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2.Февраль 2023\"/>
    </mc:Choice>
  </mc:AlternateContent>
  <bookViews>
    <workbookView xWindow="0" yWindow="0" windowWidth="28800" windowHeight="117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ЦК'!$A$1:$Y$143</definedName>
    <definedName name="_xlnm.Print_Area" localSheetId="3">'IV ЦК'!$A$1:$Y$144</definedName>
    <definedName name="_xlnm.Print_Area" localSheetId="4">'V ЦК'!$A$1:$Y$419</definedName>
    <definedName name="_xlnm.Print_Area" localSheetId="5">'VI ЦК'!$A$1:$Y$454</definedName>
  </definedNames>
  <calcPr calcId="162913"/>
</workbook>
</file>

<file path=xl/calcChain.xml><?xml version="1.0" encoding="utf-8"?>
<calcChain xmlns="http://schemas.openxmlformats.org/spreadsheetml/2006/main">
  <c r="N463" i="28" l="1"/>
  <c r="N452" i="28"/>
  <c r="A12" i="28" l="1"/>
  <c r="Y12" i="28" l="1"/>
  <c r="U12" i="28"/>
  <c r="Q12" i="28"/>
  <c r="M12" i="28"/>
  <c r="I12" i="28"/>
  <c r="E12" i="28"/>
  <c r="X12" i="28"/>
  <c r="S12" i="28"/>
  <c r="N12" i="28"/>
  <c r="H12" i="28"/>
  <c r="C12" i="28"/>
  <c r="W12" i="28"/>
  <c r="R12" i="28"/>
  <c r="L12" i="28"/>
  <c r="G12" i="28"/>
  <c r="B12" i="28"/>
  <c r="P12" i="28"/>
  <c r="F12" i="28"/>
  <c r="O12" i="28"/>
  <c r="D12" i="28"/>
  <c r="V12" i="28"/>
  <c r="K12" i="28"/>
  <c r="T12" i="28"/>
  <c r="J12" i="28"/>
  <c r="A13" i="28"/>
  <c r="A14" i="28" s="1"/>
  <c r="Y14" i="28" l="1"/>
  <c r="U14" i="28"/>
  <c r="Q14" i="28"/>
  <c r="M14" i="28"/>
  <c r="I14" i="28"/>
  <c r="E14" i="28"/>
  <c r="X14" i="28"/>
  <c r="S14" i="28"/>
  <c r="N14" i="28"/>
  <c r="H14" i="28"/>
  <c r="C14" i="28"/>
  <c r="W14" i="28"/>
  <c r="R14" i="28"/>
  <c r="L14" i="28"/>
  <c r="G14" i="28"/>
  <c r="B14" i="28"/>
  <c r="V14" i="28"/>
  <c r="K14" i="28"/>
  <c r="T14" i="28"/>
  <c r="J14" i="28"/>
  <c r="P14" i="28"/>
  <c r="F14" i="28"/>
  <c r="O14" i="28"/>
  <c r="D14" i="28"/>
  <c r="Y13" i="28"/>
  <c r="U13" i="28"/>
  <c r="Q13" i="28"/>
  <c r="M13" i="28"/>
  <c r="I13" i="28"/>
  <c r="E13" i="28"/>
  <c r="V13" i="28"/>
  <c r="P13" i="28"/>
  <c r="K13" i="28"/>
  <c r="F13" i="28"/>
  <c r="T13" i="28"/>
  <c r="O13" i="28"/>
  <c r="J13" i="28"/>
  <c r="D13" i="28"/>
  <c r="X13" i="28"/>
  <c r="N13" i="28"/>
  <c r="C13" i="28"/>
  <c r="W13" i="28"/>
  <c r="L13" i="28"/>
  <c r="B13" i="28"/>
  <c r="S13" i="28"/>
  <c r="H13" i="28"/>
  <c r="R13" i="28"/>
  <c r="G13" i="28"/>
  <c r="A15" i="28"/>
  <c r="L417" i="21"/>
  <c r="L450" i="28"/>
  <c r="Y15" i="28" l="1"/>
  <c r="U15" i="28"/>
  <c r="Q15" i="28"/>
  <c r="M15" i="28"/>
  <c r="I15" i="28"/>
  <c r="E15" i="28"/>
  <c r="V15" i="28"/>
  <c r="P15" i="28"/>
  <c r="K15" i="28"/>
  <c r="F15" i="28"/>
  <c r="T15" i="28"/>
  <c r="O15" i="28"/>
  <c r="J15" i="28"/>
  <c r="D15" i="28"/>
  <c r="S15" i="28"/>
  <c r="H15" i="28"/>
  <c r="R15" i="28"/>
  <c r="G15" i="28"/>
  <c r="X15" i="28"/>
  <c r="N15" i="28"/>
  <c r="C15" i="28"/>
  <c r="W15" i="28"/>
  <c r="L15" i="28"/>
  <c r="B15" i="28"/>
  <c r="A16" i="28"/>
  <c r="Y16" i="28" l="1"/>
  <c r="U16" i="28"/>
  <c r="Q16" i="28"/>
  <c r="M16" i="28"/>
  <c r="I16" i="28"/>
  <c r="E16" i="28"/>
  <c r="X16" i="28"/>
  <c r="S16" i="28"/>
  <c r="N16" i="28"/>
  <c r="H16" i="28"/>
  <c r="C16" i="28"/>
  <c r="W16" i="28"/>
  <c r="R16" i="28"/>
  <c r="L16" i="28"/>
  <c r="G16" i="28"/>
  <c r="B16" i="28"/>
  <c r="P16" i="28"/>
  <c r="F16" i="28"/>
  <c r="O16" i="28"/>
  <c r="D16" i="28"/>
  <c r="V16" i="28"/>
  <c r="K16" i="28"/>
  <c r="T16" i="28"/>
  <c r="J16" i="28"/>
  <c r="A17" i="28"/>
  <c r="T421" i="21"/>
  <c r="R421" i="21"/>
  <c r="P421" i="21"/>
  <c r="N421" i="21"/>
  <c r="T143" i="19"/>
  <c r="R143" i="19"/>
  <c r="P143" i="19"/>
  <c r="N143" i="19"/>
  <c r="T143" i="25"/>
  <c r="R143" i="25"/>
  <c r="P143" i="25"/>
  <c r="N143" i="25"/>
  <c r="C17" i="8"/>
  <c r="D17" i="8"/>
  <c r="E17" i="8"/>
  <c r="B17" i="8"/>
  <c r="C16" i="8"/>
  <c r="D16" i="8"/>
  <c r="E16" i="8"/>
  <c r="B16" i="8"/>
  <c r="C11" i="8"/>
  <c r="D11" i="8"/>
  <c r="E11" i="8"/>
  <c r="B11" i="8"/>
  <c r="C10" i="8"/>
  <c r="D10" i="8"/>
  <c r="E10" i="8"/>
  <c r="B10" i="8"/>
  <c r="C9" i="8"/>
  <c r="D9" i="8"/>
  <c r="E9" i="8"/>
  <c r="B9" i="8"/>
  <c r="Y17" i="28" l="1"/>
  <c r="U17" i="28"/>
  <c r="Q17" i="28"/>
  <c r="M17" i="28"/>
  <c r="I17" i="28"/>
  <c r="E17" i="28"/>
  <c r="V17" i="28"/>
  <c r="P17" i="28"/>
  <c r="K17" i="28"/>
  <c r="F17" i="28"/>
  <c r="T17" i="28"/>
  <c r="O17" i="28"/>
  <c r="J17" i="28"/>
  <c r="D17" i="28"/>
  <c r="X17" i="28"/>
  <c r="N17" i="28"/>
  <c r="C17" i="28"/>
  <c r="W17" i="28"/>
  <c r="L17" i="28"/>
  <c r="B17" i="28"/>
  <c r="S17" i="28"/>
  <c r="H17" i="28"/>
  <c r="R17" i="28"/>
  <c r="G17" i="28"/>
  <c r="A18" i="28"/>
  <c r="F25" i="1"/>
  <c r="F32" i="1" s="1"/>
  <c r="Y18" i="28" l="1"/>
  <c r="U18" i="28"/>
  <c r="Q18" i="28"/>
  <c r="M18" i="28"/>
  <c r="I18" i="28"/>
  <c r="E18" i="28"/>
  <c r="X18" i="28"/>
  <c r="S18" i="28"/>
  <c r="N18" i="28"/>
  <c r="H18" i="28"/>
  <c r="C18" i="28"/>
  <c r="W18" i="28"/>
  <c r="R18" i="28"/>
  <c r="L18" i="28"/>
  <c r="G18" i="28"/>
  <c r="B18" i="28"/>
  <c r="V18" i="28"/>
  <c r="K18" i="28"/>
  <c r="T18" i="28"/>
  <c r="J18" i="28"/>
  <c r="P18" i="28"/>
  <c r="F18" i="28"/>
  <c r="O18" i="28"/>
  <c r="D18" i="28"/>
  <c r="A19" i="28"/>
  <c r="Y19" i="28" l="1"/>
  <c r="U19" i="28"/>
  <c r="Q19" i="28"/>
  <c r="M19" i="28"/>
  <c r="I19" i="28"/>
  <c r="E19" i="28"/>
  <c r="V19" i="28"/>
  <c r="P19" i="28"/>
  <c r="K19" i="28"/>
  <c r="F19" i="28"/>
  <c r="T19" i="28"/>
  <c r="O19" i="28"/>
  <c r="J19" i="28"/>
  <c r="D19" i="28"/>
  <c r="S19" i="28"/>
  <c r="H19" i="28"/>
  <c r="R19" i="28"/>
  <c r="G19" i="28"/>
  <c r="X19" i="28"/>
  <c r="N19" i="28"/>
  <c r="C19" i="28"/>
  <c r="W19" i="28"/>
  <c r="L19" i="28"/>
  <c r="B19" i="28"/>
  <c r="A20" i="28"/>
  <c r="T458" i="28"/>
  <c r="R458" i="28"/>
  <c r="P458" i="28"/>
  <c r="N458" i="28"/>
  <c r="A45" i="28"/>
  <c r="A1" i="28"/>
  <c r="A12" i="21"/>
  <c r="A12" i="25"/>
  <c r="Y45" i="28" l="1"/>
  <c r="U45" i="28"/>
  <c r="Q45" i="28"/>
  <c r="M45" i="28"/>
  <c r="I45" i="28"/>
  <c r="E45" i="28"/>
  <c r="V45" i="28"/>
  <c r="P45" i="28"/>
  <c r="K45" i="28"/>
  <c r="F45" i="28"/>
  <c r="T45" i="28"/>
  <c r="O45" i="28"/>
  <c r="J45" i="28"/>
  <c r="D45" i="28"/>
  <c r="S45" i="28"/>
  <c r="H45" i="28"/>
  <c r="R45" i="28"/>
  <c r="G45" i="28"/>
  <c r="X45" i="28"/>
  <c r="N45" i="28"/>
  <c r="C45" i="28"/>
  <c r="W45" i="28"/>
  <c r="L45" i="28"/>
  <c r="B45" i="28"/>
  <c r="Y12" i="25"/>
  <c r="U12" i="25"/>
  <c r="Q12" i="25"/>
  <c r="M12" i="25"/>
  <c r="I12" i="25"/>
  <c r="E12" i="25"/>
  <c r="X12" i="25"/>
  <c r="S12" i="25"/>
  <c r="N12" i="25"/>
  <c r="H12" i="25"/>
  <c r="C12" i="25"/>
  <c r="R12" i="25"/>
  <c r="K12" i="25"/>
  <c r="D12" i="25"/>
  <c r="P12" i="25"/>
  <c r="G12" i="25"/>
  <c r="W12" i="25"/>
  <c r="O12" i="25"/>
  <c r="F12" i="25"/>
  <c r="J12" i="25"/>
  <c r="V12" i="25"/>
  <c r="B12" i="25"/>
  <c r="T12" i="25"/>
  <c r="L12" i="25"/>
  <c r="Y20" i="28"/>
  <c r="U20" i="28"/>
  <c r="Q20" i="28"/>
  <c r="M20" i="28"/>
  <c r="I20" i="28"/>
  <c r="E20" i="28"/>
  <c r="X20" i="28"/>
  <c r="S20" i="28"/>
  <c r="N20" i="28"/>
  <c r="H20" i="28"/>
  <c r="C20" i="28"/>
  <c r="W20" i="28"/>
  <c r="R20" i="28"/>
  <c r="L20" i="28"/>
  <c r="G20" i="28"/>
  <c r="B20" i="28"/>
  <c r="P20" i="28"/>
  <c r="F20" i="28"/>
  <c r="O20" i="28"/>
  <c r="D20" i="28"/>
  <c r="V20" i="28"/>
  <c r="K20" i="28"/>
  <c r="T20" i="28"/>
  <c r="J20" i="28"/>
  <c r="V12" i="21"/>
  <c r="R12" i="21"/>
  <c r="N12" i="21"/>
  <c r="J12" i="21"/>
  <c r="F12" i="21"/>
  <c r="B12" i="21"/>
  <c r="Y12" i="21"/>
  <c r="T12" i="21"/>
  <c r="O12" i="21"/>
  <c r="I12" i="21"/>
  <c r="D12" i="21"/>
  <c r="X12" i="21"/>
  <c r="S12" i="21"/>
  <c r="M12" i="21"/>
  <c r="H12" i="21"/>
  <c r="C12" i="21"/>
  <c r="P12" i="21"/>
  <c r="E12" i="21"/>
  <c r="W12" i="21"/>
  <c r="L12" i="21"/>
  <c r="U12" i="21"/>
  <c r="K12" i="21"/>
  <c r="G12" i="21"/>
  <c r="Q12" i="21"/>
  <c r="A21" i="28"/>
  <c r="A46" i="28"/>
  <c r="A78" i="28"/>
  <c r="A12" i="19"/>
  <c r="F16" i="1"/>
  <c r="F23" i="1" s="1"/>
  <c r="F14" i="1"/>
  <c r="F13" i="1"/>
  <c r="F17" i="1" l="1"/>
  <c r="Y46" i="28"/>
  <c r="U46" i="28"/>
  <c r="Q46" i="28"/>
  <c r="M46" i="28"/>
  <c r="I46" i="28"/>
  <c r="E46" i="28"/>
  <c r="X46" i="28"/>
  <c r="S46" i="28"/>
  <c r="N46" i="28"/>
  <c r="H46" i="28"/>
  <c r="C46" i="28"/>
  <c r="W46" i="28"/>
  <c r="R46" i="28"/>
  <c r="L46" i="28"/>
  <c r="G46" i="28"/>
  <c r="B46" i="28"/>
  <c r="P46" i="28"/>
  <c r="F46" i="28"/>
  <c r="O46" i="28"/>
  <c r="D46" i="28"/>
  <c r="V46" i="28"/>
  <c r="K46" i="28"/>
  <c r="T46" i="28"/>
  <c r="J46" i="28"/>
  <c r="Y21" i="28"/>
  <c r="U21" i="28"/>
  <c r="Q21" i="28"/>
  <c r="M21" i="28"/>
  <c r="I21" i="28"/>
  <c r="E21" i="28"/>
  <c r="V21" i="28"/>
  <c r="P21" i="28"/>
  <c r="K21" i="28"/>
  <c r="F21" i="28"/>
  <c r="T21" i="28"/>
  <c r="O21" i="28"/>
  <c r="J21" i="28"/>
  <c r="D21" i="28"/>
  <c r="X21" i="28"/>
  <c r="N21" i="28"/>
  <c r="C21" i="28"/>
  <c r="W21" i="28"/>
  <c r="L21" i="28"/>
  <c r="B21" i="28"/>
  <c r="S21" i="28"/>
  <c r="H21" i="28"/>
  <c r="R21" i="28"/>
  <c r="G21" i="28"/>
  <c r="W12" i="19"/>
  <c r="S12" i="19"/>
  <c r="O12" i="19"/>
  <c r="K12" i="19"/>
  <c r="G12" i="19"/>
  <c r="C12" i="19"/>
  <c r="V12" i="19"/>
  <c r="Q12" i="19"/>
  <c r="L12" i="19"/>
  <c r="F12" i="19"/>
  <c r="X12" i="19"/>
  <c r="P12" i="19"/>
  <c r="I12" i="19"/>
  <c r="B12" i="19"/>
  <c r="Y12" i="19"/>
  <c r="N12" i="19"/>
  <c r="E12" i="19"/>
  <c r="R12" i="19"/>
  <c r="D12" i="19"/>
  <c r="M12" i="19"/>
  <c r="T12" i="19"/>
  <c r="J12" i="19"/>
  <c r="H12" i="19"/>
  <c r="U12" i="19"/>
  <c r="Y78" i="28"/>
  <c r="U78" i="28"/>
  <c r="Q78" i="28"/>
  <c r="M78" i="28"/>
  <c r="I78" i="28"/>
  <c r="E78" i="28"/>
  <c r="X78" i="28"/>
  <c r="S78" i="28"/>
  <c r="N78" i="28"/>
  <c r="H78" i="28"/>
  <c r="C78" i="28"/>
  <c r="W78" i="28"/>
  <c r="R78" i="28"/>
  <c r="L78" i="28"/>
  <c r="G78" i="28"/>
  <c r="B78" i="28"/>
  <c r="V78" i="28"/>
  <c r="K78" i="28"/>
  <c r="T78" i="28"/>
  <c r="J78" i="28"/>
  <c r="P78" i="28"/>
  <c r="F78" i="28"/>
  <c r="O78" i="28"/>
  <c r="D78" i="28"/>
  <c r="A22" i="28"/>
  <c r="A111" i="28"/>
  <c r="A79" i="28"/>
  <c r="A47" i="28"/>
  <c r="A45" i="19"/>
  <c r="T147" i="25"/>
  <c r="R147" i="25"/>
  <c r="P147" i="25"/>
  <c r="N147" i="25"/>
  <c r="A1" i="21"/>
  <c r="A45" i="25"/>
  <c r="A1" i="25"/>
  <c r="A1" i="19"/>
  <c r="A1" i="8"/>
  <c r="A13" i="21"/>
  <c r="A13" i="19"/>
  <c r="Y111" i="28" l="1"/>
  <c r="U111" i="28"/>
  <c r="Q111" i="28"/>
  <c r="M111" i="28"/>
  <c r="I111" i="28"/>
  <c r="E111" i="28"/>
  <c r="V111" i="28"/>
  <c r="P111" i="28"/>
  <c r="K111" i="28"/>
  <c r="F111" i="28"/>
  <c r="T111" i="28"/>
  <c r="O111" i="28"/>
  <c r="J111" i="28"/>
  <c r="D111" i="28"/>
  <c r="X111" i="28"/>
  <c r="N111" i="28"/>
  <c r="C111" i="28"/>
  <c r="W111" i="28"/>
  <c r="L111" i="28"/>
  <c r="B111" i="28"/>
  <c r="S111" i="28"/>
  <c r="H111" i="28"/>
  <c r="R111" i="28"/>
  <c r="G111" i="28"/>
  <c r="W13" i="19"/>
  <c r="S13" i="19"/>
  <c r="O13" i="19"/>
  <c r="K13" i="19"/>
  <c r="G13" i="19"/>
  <c r="C13" i="19"/>
  <c r="Y13" i="19"/>
  <c r="T13" i="19"/>
  <c r="N13" i="19"/>
  <c r="I13" i="19"/>
  <c r="D13" i="19"/>
  <c r="U13" i="19"/>
  <c r="M13" i="19"/>
  <c r="F13" i="19"/>
  <c r="R13" i="19"/>
  <c r="J13" i="19"/>
  <c r="Q13" i="19"/>
  <c r="E13" i="19"/>
  <c r="P13" i="19"/>
  <c r="B13" i="19"/>
  <c r="V13" i="19"/>
  <c r="L13" i="19"/>
  <c r="H13" i="19"/>
  <c r="X13" i="19"/>
  <c r="Y47" i="28"/>
  <c r="U47" i="28"/>
  <c r="Q47" i="28"/>
  <c r="M47" i="28"/>
  <c r="I47" i="28"/>
  <c r="E47" i="28"/>
  <c r="V47" i="28"/>
  <c r="P47" i="28"/>
  <c r="K47" i="28"/>
  <c r="F47" i="28"/>
  <c r="T47" i="28"/>
  <c r="O47" i="28"/>
  <c r="J47" i="28"/>
  <c r="D47" i="28"/>
  <c r="X47" i="28"/>
  <c r="N47" i="28"/>
  <c r="C47" i="28"/>
  <c r="W47" i="28"/>
  <c r="L47" i="28"/>
  <c r="B47" i="28"/>
  <c r="S47" i="28"/>
  <c r="H47" i="28"/>
  <c r="R47" i="28"/>
  <c r="G47" i="28"/>
  <c r="Y22" i="28"/>
  <c r="U22" i="28"/>
  <c r="Q22" i="28"/>
  <c r="M22" i="28"/>
  <c r="I22" i="28"/>
  <c r="E22" i="28"/>
  <c r="X22" i="28"/>
  <c r="S22" i="28"/>
  <c r="N22" i="28"/>
  <c r="H22" i="28"/>
  <c r="C22" i="28"/>
  <c r="W22" i="28"/>
  <c r="R22" i="28"/>
  <c r="L22" i="28"/>
  <c r="G22" i="28"/>
  <c r="B22" i="28"/>
  <c r="V22" i="28"/>
  <c r="K22" i="28"/>
  <c r="T22" i="28"/>
  <c r="J22" i="28"/>
  <c r="P22" i="28"/>
  <c r="F22" i="28"/>
  <c r="O22" i="28"/>
  <c r="D22" i="28"/>
  <c r="V13" i="21"/>
  <c r="R13" i="21"/>
  <c r="N13" i="21"/>
  <c r="J13" i="21"/>
  <c r="F13" i="21"/>
  <c r="B13" i="21"/>
  <c r="W13" i="21"/>
  <c r="Q13" i="21"/>
  <c r="L13" i="21"/>
  <c r="G13" i="21"/>
  <c r="U13" i="21"/>
  <c r="P13" i="21"/>
  <c r="K13" i="21"/>
  <c r="E13" i="21"/>
  <c r="X13" i="21"/>
  <c r="M13" i="21"/>
  <c r="C13" i="21"/>
  <c r="T13" i="21"/>
  <c r="I13" i="21"/>
  <c r="S13" i="21"/>
  <c r="H13" i="21"/>
  <c r="Y13" i="21"/>
  <c r="O13" i="21"/>
  <c r="D13" i="21"/>
  <c r="Y45" i="25"/>
  <c r="U45" i="25"/>
  <c r="Q45" i="25"/>
  <c r="M45" i="25"/>
  <c r="I45" i="25"/>
  <c r="E45" i="25"/>
  <c r="V45" i="25"/>
  <c r="P45" i="25"/>
  <c r="K45" i="25"/>
  <c r="F45" i="25"/>
  <c r="T45" i="25"/>
  <c r="N45" i="25"/>
  <c r="G45" i="25"/>
  <c r="W45" i="25"/>
  <c r="L45" i="25"/>
  <c r="C45" i="25"/>
  <c r="S45" i="25"/>
  <c r="J45" i="25"/>
  <c r="B45" i="25"/>
  <c r="X45" i="25"/>
  <c r="D45" i="25"/>
  <c r="R45" i="25"/>
  <c r="O45" i="25"/>
  <c r="H45" i="25"/>
  <c r="Y79" i="28"/>
  <c r="U79" i="28"/>
  <c r="Q79" i="28"/>
  <c r="M79" i="28"/>
  <c r="I79" i="28"/>
  <c r="E79" i="28"/>
  <c r="V79" i="28"/>
  <c r="P79" i="28"/>
  <c r="K79" i="28"/>
  <c r="F79" i="28"/>
  <c r="T79" i="28"/>
  <c r="O79" i="28"/>
  <c r="J79" i="28"/>
  <c r="D79" i="28"/>
  <c r="S79" i="28"/>
  <c r="H79" i="28"/>
  <c r="R79" i="28"/>
  <c r="G79" i="28"/>
  <c r="X79" i="28"/>
  <c r="N79" i="28"/>
  <c r="C79" i="28"/>
  <c r="W79" i="28"/>
  <c r="L79" i="28"/>
  <c r="B79" i="28"/>
  <c r="W45" i="19"/>
  <c r="S45" i="19"/>
  <c r="O45" i="19"/>
  <c r="K45" i="19"/>
  <c r="G45" i="19"/>
  <c r="C45" i="19"/>
  <c r="Y45" i="19"/>
  <c r="T45" i="19"/>
  <c r="N45" i="19"/>
  <c r="I45" i="19"/>
  <c r="D45" i="19"/>
  <c r="R45" i="19"/>
  <c r="L45" i="19"/>
  <c r="E45" i="19"/>
  <c r="U45" i="19"/>
  <c r="J45" i="19"/>
  <c r="Q45" i="19"/>
  <c r="F45" i="19"/>
  <c r="P45" i="19"/>
  <c r="B45" i="19"/>
  <c r="H45" i="19"/>
  <c r="X45" i="19"/>
  <c r="V45" i="19"/>
  <c r="M45" i="19"/>
  <c r="A23" i="28"/>
  <c r="A14" i="21"/>
  <c r="A15" i="21" s="1"/>
  <c r="A78" i="25"/>
  <c r="A78" i="19"/>
  <c r="A46" i="19"/>
  <c r="A144" i="28"/>
  <c r="A112" i="28"/>
  <c r="A48" i="28"/>
  <c r="A80" i="28"/>
  <c r="A45" i="21"/>
  <c r="A14" i="19"/>
  <c r="A46" i="25"/>
  <c r="A13" i="25"/>
  <c r="V15" i="21" l="1"/>
  <c r="R15" i="21"/>
  <c r="N15" i="21"/>
  <c r="J15" i="21"/>
  <c r="F15" i="21"/>
  <c r="B15" i="21"/>
  <c r="W15" i="21"/>
  <c r="Q15" i="21"/>
  <c r="L15" i="21"/>
  <c r="G15" i="21"/>
  <c r="U15" i="21"/>
  <c r="P15" i="21"/>
  <c r="K15" i="21"/>
  <c r="E15" i="21"/>
  <c r="S15" i="21"/>
  <c r="H15" i="21"/>
  <c r="Y15" i="21"/>
  <c r="O15" i="21"/>
  <c r="D15" i="21"/>
  <c r="X15" i="21"/>
  <c r="M15" i="21"/>
  <c r="C15" i="21"/>
  <c r="T15" i="21"/>
  <c r="I15" i="21"/>
  <c r="A79" i="25"/>
  <c r="W78" i="25"/>
  <c r="S78" i="25"/>
  <c r="O78" i="25"/>
  <c r="K78" i="25"/>
  <c r="G78" i="25"/>
  <c r="C78" i="25"/>
  <c r="V78" i="25"/>
  <c r="Q78" i="25"/>
  <c r="L78" i="25"/>
  <c r="F78" i="25"/>
  <c r="Y78" i="25"/>
  <c r="R78" i="25"/>
  <c r="J78" i="25"/>
  <c r="D78" i="25"/>
  <c r="X78" i="25"/>
  <c r="N78" i="25"/>
  <c r="E78" i="25"/>
  <c r="M78" i="25"/>
  <c r="U78" i="25"/>
  <c r="I78" i="25"/>
  <c r="P78" i="25"/>
  <c r="H78" i="25"/>
  <c r="B78" i="25"/>
  <c r="T78" i="25"/>
  <c r="Y144" i="28"/>
  <c r="U144" i="28"/>
  <c r="Q144" i="28"/>
  <c r="M144" i="28"/>
  <c r="I144" i="28"/>
  <c r="E144" i="28"/>
  <c r="X144" i="28"/>
  <c r="S144" i="28"/>
  <c r="N144" i="28"/>
  <c r="H144" i="28"/>
  <c r="C144" i="28"/>
  <c r="W144" i="28"/>
  <c r="R144" i="28"/>
  <c r="L144" i="28"/>
  <c r="G144" i="28"/>
  <c r="B144" i="28"/>
  <c r="P144" i="28"/>
  <c r="F144" i="28"/>
  <c r="O144" i="28"/>
  <c r="D144" i="28"/>
  <c r="V144" i="28"/>
  <c r="K144" i="28"/>
  <c r="T144" i="28"/>
  <c r="J144" i="28"/>
  <c r="Y48" i="28"/>
  <c r="U48" i="28"/>
  <c r="Q48" i="28"/>
  <c r="M48" i="28"/>
  <c r="I48" i="28"/>
  <c r="E48" i="28"/>
  <c r="X48" i="28"/>
  <c r="S48" i="28"/>
  <c r="N48" i="28"/>
  <c r="H48" i="28"/>
  <c r="C48" i="28"/>
  <c r="W48" i="28"/>
  <c r="R48" i="28"/>
  <c r="L48" i="28"/>
  <c r="G48" i="28"/>
  <c r="B48" i="28"/>
  <c r="V48" i="28"/>
  <c r="K48" i="28"/>
  <c r="T48" i="28"/>
  <c r="J48" i="28"/>
  <c r="P48" i="28"/>
  <c r="F48" i="28"/>
  <c r="O48" i="28"/>
  <c r="D48" i="28"/>
  <c r="A79" i="19"/>
  <c r="A80" i="19" s="1"/>
  <c r="X78" i="19"/>
  <c r="T78" i="19"/>
  <c r="P78" i="19"/>
  <c r="L78" i="19"/>
  <c r="H78" i="19"/>
  <c r="D78" i="19"/>
  <c r="W78" i="19"/>
  <c r="R78" i="19"/>
  <c r="M78" i="19"/>
  <c r="G78" i="19"/>
  <c r="B78" i="19"/>
  <c r="S78" i="19"/>
  <c r="K78" i="19"/>
  <c r="E78" i="19"/>
  <c r="Q78" i="19"/>
  <c r="I78" i="19"/>
  <c r="O78" i="19"/>
  <c r="C78" i="19"/>
  <c r="V78" i="19"/>
  <c r="F78" i="19"/>
  <c r="U78" i="19"/>
  <c r="J78" i="19"/>
  <c r="Y78" i="19"/>
  <c r="N78" i="19"/>
  <c r="W14" i="19"/>
  <c r="S14" i="19"/>
  <c r="O14" i="19"/>
  <c r="K14" i="19"/>
  <c r="G14" i="19"/>
  <c r="C14" i="19"/>
  <c r="V14" i="19"/>
  <c r="Q14" i="19"/>
  <c r="L14" i="19"/>
  <c r="F14" i="19"/>
  <c r="Y14" i="19"/>
  <c r="R14" i="19"/>
  <c r="J14" i="19"/>
  <c r="D14" i="19"/>
  <c r="X14" i="19"/>
  <c r="N14" i="19"/>
  <c r="E14" i="19"/>
  <c r="T14" i="19"/>
  <c r="H14" i="19"/>
  <c r="P14" i="19"/>
  <c r="B14" i="19"/>
  <c r="U14" i="19"/>
  <c r="M14" i="19"/>
  <c r="I14" i="19"/>
  <c r="Y112" i="28"/>
  <c r="U112" i="28"/>
  <c r="Q112" i="28"/>
  <c r="M112" i="28"/>
  <c r="I112" i="28"/>
  <c r="E112" i="28"/>
  <c r="X112" i="28"/>
  <c r="S112" i="28"/>
  <c r="N112" i="28"/>
  <c r="H112" i="28"/>
  <c r="C112" i="28"/>
  <c r="W112" i="28"/>
  <c r="R112" i="28"/>
  <c r="L112" i="28"/>
  <c r="G112" i="28"/>
  <c r="B112" i="28"/>
  <c r="V112" i="28"/>
  <c r="K112" i="28"/>
  <c r="T112" i="28"/>
  <c r="J112" i="28"/>
  <c r="P112" i="28"/>
  <c r="F112" i="28"/>
  <c r="O112" i="28"/>
  <c r="D112" i="28"/>
  <c r="Y13" i="25"/>
  <c r="U13" i="25"/>
  <c r="Q13" i="25"/>
  <c r="M13" i="25"/>
  <c r="I13" i="25"/>
  <c r="E13" i="25"/>
  <c r="V13" i="25"/>
  <c r="P13" i="25"/>
  <c r="K13" i="25"/>
  <c r="F13" i="25"/>
  <c r="W13" i="25"/>
  <c r="O13" i="25"/>
  <c r="H13" i="25"/>
  <c r="B13" i="25"/>
  <c r="T13" i="25"/>
  <c r="L13" i="25"/>
  <c r="C13" i="25"/>
  <c r="S13" i="25"/>
  <c r="J13" i="25"/>
  <c r="X13" i="25"/>
  <c r="D13" i="25"/>
  <c r="R13" i="25"/>
  <c r="N13" i="25"/>
  <c r="G13" i="25"/>
  <c r="Y45" i="21"/>
  <c r="U45" i="21"/>
  <c r="Q45" i="21"/>
  <c r="M45" i="21"/>
  <c r="I45" i="21"/>
  <c r="E45" i="21"/>
  <c r="T45" i="21"/>
  <c r="O45" i="21"/>
  <c r="J45" i="21"/>
  <c r="D45" i="21"/>
  <c r="X45" i="21"/>
  <c r="R45" i="21"/>
  <c r="K45" i="21"/>
  <c r="C45" i="21"/>
  <c r="W45" i="21"/>
  <c r="P45" i="21"/>
  <c r="H45" i="21"/>
  <c r="B45" i="21"/>
  <c r="S45" i="21"/>
  <c r="F45" i="21"/>
  <c r="N45" i="21"/>
  <c r="L45" i="21"/>
  <c r="G45" i="21"/>
  <c r="V45" i="21"/>
  <c r="V14" i="21"/>
  <c r="R14" i="21"/>
  <c r="N14" i="21"/>
  <c r="J14" i="21"/>
  <c r="F14" i="21"/>
  <c r="B14" i="21"/>
  <c r="Y14" i="21"/>
  <c r="T14" i="21"/>
  <c r="O14" i="21"/>
  <c r="I14" i="21"/>
  <c r="D14" i="21"/>
  <c r="X14" i="21"/>
  <c r="S14" i="21"/>
  <c r="M14" i="21"/>
  <c r="H14" i="21"/>
  <c r="C14" i="21"/>
  <c r="U14" i="21"/>
  <c r="K14" i="21"/>
  <c r="Q14" i="21"/>
  <c r="G14" i="21"/>
  <c r="P14" i="21"/>
  <c r="E14" i="21"/>
  <c r="W14" i="21"/>
  <c r="L14" i="21"/>
  <c r="Y46" i="25"/>
  <c r="U46" i="25"/>
  <c r="Q46" i="25"/>
  <c r="M46" i="25"/>
  <c r="I46" i="25"/>
  <c r="E46" i="25"/>
  <c r="X46" i="25"/>
  <c r="S46" i="25"/>
  <c r="N46" i="25"/>
  <c r="H46" i="25"/>
  <c r="C46" i="25"/>
  <c r="R46" i="25"/>
  <c r="K46" i="25"/>
  <c r="D46" i="25"/>
  <c r="P46" i="25"/>
  <c r="G46" i="25"/>
  <c r="W46" i="25"/>
  <c r="O46" i="25"/>
  <c r="F46" i="25"/>
  <c r="T46" i="25"/>
  <c r="L46" i="25"/>
  <c r="J46" i="25"/>
  <c r="V46" i="25"/>
  <c r="B46" i="25"/>
  <c r="Y80" i="28"/>
  <c r="U80" i="28"/>
  <c r="Q80" i="28"/>
  <c r="M80" i="28"/>
  <c r="I80" i="28"/>
  <c r="E80" i="28"/>
  <c r="X80" i="28"/>
  <c r="S80" i="28"/>
  <c r="N80" i="28"/>
  <c r="H80" i="28"/>
  <c r="C80" i="28"/>
  <c r="W80" i="28"/>
  <c r="R80" i="28"/>
  <c r="L80" i="28"/>
  <c r="G80" i="28"/>
  <c r="B80" i="28"/>
  <c r="P80" i="28"/>
  <c r="F80" i="28"/>
  <c r="O80" i="28"/>
  <c r="D80" i="28"/>
  <c r="V80" i="28"/>
  <c r="K80" i="28"/>
  <c r="T80" i="28"/>
  <c r="J80" i="28"/>
  <c r="A47" i="19"/>
  <c r="A48" i="19" s="1"/>
  <c r="W46" i="19"/>
  <c r="S46" i="19"/>
  <c r="O46" i="19"/>
  <c r="K46" i="19"/>
  <c r="G46" i="19"/>
  <c r="C46" i="19"/>
  <c r="V46" i="19"/>
  <c r="Q46" i="19"/>
  <c r="L46" i="19"/>
  <c r="F46" i="19"/>
  <c r="X46" i="19"/>
  <c r="P46" i="19"/>
  <c r="I46" i="19"/>
  <c r="B46" i="19"/>
  <c r="Y46" i="19"/>
  <c r="N46" i="19"/>
  <c r="E46" i="19"/>
  <c r="T46" i="19"/>
  <c r="H46" i="19"/>
  <c r="R46" i="19"/>
  <c r="D46" i="19"/>
  <c r="J46" i="19"/>
  <c r="U46" i="19"/>
  <c r="M46" i="19"/>
  <c r="Y23" i="28"/>
  <c r="U23" i="28"/>
  <c r="Q23" i="28"/>
  <c r="M23" i="28"/>
  <c r="I23" i="28"/>
  <c r="E23" i="28"/>
  <c r="V23" i="28"/>
  <c r="P23" i="28"/>
  <c r="K23" i="28"/>
  <c r="F23" i="28"/>
  <c r="T23" i="28"/>
  <c r="O23" i="28"/>
  <c r="J23" i="28"/>
  <c r="D23" i="28"/>
  <c r="S23" i="28"/>
  <c r="H23" i="28"/>
  <c r="R23" i="28"/>
  <c r="G23" i="28"/>
  <c r="X23" i="28"/>
  <c r="N23" i="28"/>
  <c r="C23" i="28"/>
  <c r="W23" i="28"/>
  <c r="L23" i="28"/>
  <c r="B23" i="28"/>
  <c r="A24" i="28"/>
  <c r="A111" i="25"/>
  <c r="A111" i="19"/>
  <c r="A113" i="28"/>
  <c r="A81" i="28"/>
  <c r="A49" i="28"/>
  <c r="A177" i="28"/>
  <c r="A145" i="28"/>
  <c r="A15" i="19"/>
  <c r="A78" i="21"/>
  <c r="A46" i="21"/>
  <c r="A14" i="25"/>
  <c r="A47" i="25"/>
  <c r="A16" i="21"/>
  <c r="A80" i="25"/>
  <c r="V16" i="21" l="1"/>
  <c r="R16" i="21"/>
  <c r="N16" i="21"/>
  <c r="J16" i="21"/>
  <c r="F16" i="21"/>
  <c r="B16" i="21"/>
  <c r="Y16" i="21"/>
  <c r="T16" i="21"/>
  <c r="O16" i="21"/>
  <c r="I16" i="21"/>
  <c r="D16" i="21"/>
  <c r="X16" i="21"/>
  <c r="S16" i="21"/>
  <c r="M16" i="21"/>
  <c r="H16" i="21"/>
  <c r="C16" i="21"/>
  <c r="P16" i="21"/>
  <c r="E16" i="21"/>
  <c r="W16" i="21"/>
  <c r="L16" i="21"/>
  <c r="U16" i="21"/>
  <c r="K16" i="21"/>
  <c r="Q16" i="21"/>
  <c r="G16" i="21"/>
  <c r="Y78" i="21"/>
  <c r="U78" i="21"/>
  <c r="Q78" i="21"/>
  <c r="M78" i="21"/>
  <c r="I78" i="21"/>
  <c r="E78" i="21"/>
  <c r="W78" i="21"/>
  <c r="R78" i="21"/>
  <c r="L78" i="21"/>
  <c r="G78" i="21"/>
  <c r="B78" i="21"/>
  <c r="T78" i="21"/>
  <c r="N78" i="21"/>
  <c r="F78" i="21"/>
  <c r="S78" i="21"/>
  <c r="K78" i="21"/>
  <c r="D78" i="21"/>
  <c r="O78" i="21"/>
  <c r="X78" i="21"/>
  <c r="J78" i="21"/>
  <c r="V78" i="21"/>
  <c r="H78" i="21"/>
  <c r="C78" i="21"/>
  <c r="P78" i="21"/>
  <c r="Y145" i="28"/>
  <c r="U145" i="28"/>
  <c r="Q145" i="28"/>
  <c r="M145" i="28"/>
  <c r="I145" i="28"/>
  <c r="E145" i="28"/>
  <c r="V145" i="28"/>
  <c r="P145" i="28"/>
  <c r="K145" i="28"/>
  <c r="F145" i="28"/>
  <c r="T145" i="28"/>
  <c r="O145" i="28"/>
  <c r="J145" i="28"/>
  <c r="D145" i="28"/>
  <c r="X145" i="28"/>
  <c r="N145" i="28"/>
  <c r="C145" i="28"/>
  <c r="W145" i="28"/>
  <c r="L145" i="28"/>
  <c r="B145" i="28"/>
  <c r="S145" i="28"/>
  <c r="H145" i="28"/>
  <c r="R145" i="28"/>
  <c r="G145" i="28"/>
  <c r="Y113" i="28"/>
  <c r="U113" i="28"/>
  <c r="Q113" i="28"/>
  <c r="M113" i="28"/>
  <c r="I113" i="28"/>
  <c r="E113" i="28"/>
  <c r="V113" i="28"/>
  <c r="P113" i="28"/>
  <c r="K113" i="28"/>
  <c r="F113" i="28"/>
  <c r="T113" i="28"/>
  <c r="O113" i="28"/>
  <c r="J113" i="28"/>
  <c r="D113" i="28"/>
  <c r="S113" i="28"/>
  <c r="H113" i="28"/>
  <c r="R113" i="28"/>
  <c r="G113" i="28"/>
  <c r="X113" i="28"/>
  <c r="N113" i="28"/>
  <c r="C113" i="28"/>
  <c r="W113" i="28"/>
  <c r="L113" i="28"/>
  <c r="B113" i="28"/>
  <c r="Y24" i="28"/>
  <c r="U24" i="28"/>
  <c r="Q24" i="28"/>
  <c r="M24" i="28"/>
  <c r="I24" i="28"/>
  <c r="E24" i="28"/>
  <c r="X24" i="28"/>
  <c r="S24" i="28"/>
  <c r="N24" i="28"/>
  <c r="H24" i="28"/>
  <c r="C24" i="28"/>
  <c r="W24" i="28"/>
  <c r="R24" i="28"/>
  <c r="L24" i="28"/>
  <c r="G24" i="28"/>
  <c r="B24" i="28"/>
  <c r="P24" i="28"/>
  <c r="F24" i="28"/>
  <c r="O24" i="28"/>
  <c r="D24" i="28"/>
  <c r="V24" i="28"/>
  <c r="K24" i="28"/>
  <c r="T24" i="28"/>
  <c r="J24" i="28"/>
  <c r="W80" i="25"/>
  <c r="S80" i="25"/>
  <c r="O80" i="25"/>
  <c r="K80" i="25"/>
  <c r="G80" i="25"/>
  <c r="C80" i="25"/>
  <c r="V80" i="25"/>
  <c r="Q80" i="25"/>
  <c r="L80" i="25"/>
  <c r="F80" i="25"/>
  <c r="T80" i="25"/>
  <c r="M80" i="25"/>
  <c r="E80" i="25"/>
  <c r="X80" i="25"/>
  <c r="N80" i="25"/>
  <c r="D80" i="25"/>
  <c r="P80" i="25"/>
  <c r="B80" i="25"/>
  <c r="Y80" i="25"/>
  <c r="J80" i="25"/>
  <c r="R80" i="25"/>
  <c r="I80" i="25"/>
  <c r="H80" i="25"/>
  <c r="U80" i="25"/>
  <c r="Y46" i="21"/>
  <c r="U46" i="21"/>
  <c r="Q46" i="21"/>
  <c r="M46" i="21"/>
  <c r="I46" i="21"/>
  <c r="E46" i="21"/>
  <c r="W46" i="21"/>
  <c r="R46" i="21"/>
  <c r="L46" i="21"/>
  <c r="G46" i="21"/>
  <c r="B46" i="21"/>
  <c r="V46" i="21"/>
  <c r="O46" i="21"/>
  <c r="H46" i="21"/>
  <c r="T46" i="21"/>
  <c r="N46" i="21"/>
  <c r="F46" i="21"/>
  <c r="X46" i="21"/>
  <c r="J46" i="21"/>
  <c r="S46" i="21"/>
  <c r="D46" i="21"/>
  <c r="P46" i="21"/>
  <c r="C46" i="21"/>
  <c r="K46" i="21"/>
  <c r="X80" i="19"/>
  <c r="T80" i="19"/>
  <c r="P80" i="19"/>
  <c r="L80" i="19"/>
  <c r="H80" i="19"/>
  <c r="D80" i="19"/>
  <c r="W80" i="19"/>
  <c r="R80" i="19"/>
  <c r="M80" i="19"/>
  <c r="G80" i="19"/>
  <c r="B80" i="19"/>
  <c r="U80" i="19"/>
  <c r="N80" i="19"/>
  <c r="F80" i="19"/>
  <c r="Q80" i="19"/>
  <c r="I80" i="19"/>
  <c r="S80" i="19"/>
  <c r="E80" i="19"/>
  <c r="Y80" i="19"/>
  <c r="J80" i="19"/>
  <c r="V80" i="19"/>
  <c r="C80" i="19"/>
  <c r="O80" i="19"/>
  <c r="K80" i="19"/>
  <c r="Y81" i="28"/>
  <c r="U81" i="28"/>
  <c r="Q81" i="28"/>
  <c r="M81" i="28"/>
  <c r="I81" i="28"/>
  <c r="E81" i="28"/>
  <c r="V81" i="28"/>
  <c r="P81" i="28"/>
  <c r="K81" i="28"/>
  <c r="F81" i="28"/>
  <c r="T81" i="28"/>
  <c r="O81" i="28"/>
  <c r="J81" i="28"/>
  <c r="D81" i="28"/>
  <c r="X81" i="28"/>
  <c r="N81" i="28"/>
  <c r="C81" i="28"/>
  <c r="W81" i="28"/>
  <c r="L81" i="28"/>
  <c r="B81" i="28"/>
  <c r="S81" i="28"/>
  <c r="H81" i="28"/>
  <c r="R81" i="28"/>
  <c r="G81" i="28"/>
  <c r="W111" i="25"/>
  <c r="S111" i="25"/>
  <c r="O111" i="25"/>
  <c r="K111" i="25"/>
  <c r="G111" i="25"/>
  <c r="C111" i="25"/>
  <c r="Y111" i="25"/>
  <c r="T111" i="25"/>
  <c r="N111" i="25"/>
  <c r="I111" i="25"/>
  <c r="D111" i="25"/>
  <c r="U111" i="25"/>
  <c r="M111" i="25"/>
  <c r="F111" i="25"/>
  <c r="R111" i="25"/>
  <c r="J111" i="25"/>
  <c r="P111" i="25"/>
  <c r="B111" i="25"/>
  <c r="X111" i="25"/>
  <c r="L111" i="25"/>
  <c r="E111" i="25"/>
  <c r="V111" i="25"/>
  <c r="Q111" i="25"/>
  <c r="H111" i="25"/>
  <c r="W79" i="25"/>
  <c r="S79" i="25"/>
  <c r="O79" i="25"/>
  <c r="K79" i="25"/>
  <c r="G79" i="25"/>
  <c r="C79" i="25"/>
  <c r="Y79" i="25"/>
  <c r="T79" i="25"/>
  <c r="N79" i="25"/>
  <c r="I79" i="25"/>
  <c r="D79" i="25"/>
  <c r="V79" i="25"/>
  <c r="P79" i="25"/>
  <c r="H79" i="25"/>
  <c r="R79" i="25"/>
  <c r="J79" i="25"/>
  <c r="M79" i="25"/>
  <c r="B79" i="25"/>
  <c r="X79" i="25"/>
  <c r="L79" i="25"/>
  <c r="Q79" i="25"/>
  <c r="F79" i="25"/>
  <c r="E79" i="25"/>
  <c r="U79" i="25"/>
  <c r="Y47" i="25"/>
  <c r="U47" i="25"/>
  <c r="Q47" i="25"/>
  <c r="M47" i="25"/>
  <c r="I47" i="25"/>
  <c r="E47" i="25"/>
  <c r="V47" i="25"/>
  <c r="P47" i="25"/>
  <c r="K47" i="25"/>
  <c r="F47" i="25"/>
  <c r="W47" i="25"/>
  <c r="O47" i="25"/>
  <c r="H47" i="25"/>
  <c r="B47" i="25"/>
  <c r="T47" i="25"/>
  <c r="L47" i="25"/>
  <c r="C47" i="25"/>
  <c r="S47" i="25"/>
  <c r="J47" i="25"/>
  <c r="N47" i="25"/>
  <c r="G47" i="25"/>
  <c r="X47" i="25"/>
  <c r="D47" i="25"/>
  <c r="R47" i="25"/>
  <c r="W15" i="19"/>
  <c r="S15" i="19"/>
  <c r="O15" i="19"/>
  <c r="K15" i="19"/>
  <c r="G15" i="19"/>
  <c r="C15" i="19"/>
  <c r="Y15" i="19"/>
  <c r="T15" i="19"/>
  <c r="N15" i="19"/>
  <c r="I15" i="19"/>
  <c r="D15" i="19"/>
  <c r="V15" i="19"/>
  <c r="P15" i="19"/>
  <c r="H15" i="19"/>
  <c r="R15" i="19"/>
  <c r="J15" i="19"/>
  <c r="U15" i="19"/>
  <c r="F15" i="19"/>
  <c r="Q15" i="19"/>
  <c r="E15" i="19"/>
  <c r="X15" i="19"/>
  <c r="M15" i="19"/>
  <c r="L15" i="19"/>
  <c r="B15" i="19"/>
  <c r="Y177" i="28"/>
  <c r="U177" i="28"/>
  <c r="Q177" i="28"/>
  <c r="M177" i="28"/>
  <c r="I177" i="28"/>
  <c r="E177" i="28"/>
  <c r="V177" i="28"/>
  <c r="P177" i="28"/>
  <c r="K177" i="28"/>
  <c r="F177" i="28"/>
  <c r="X177" i="28"/>
  <c r="R177" i="28"/>
  <c r="J177" i="28"/>
  <c r="C177" i="28"/>
  <c r="S177" i="28"/>
  <c r="H177" i="28"/>
  <c r="N177" i="28"/>
  <c r="B177" i="28"/>
  <c r="W177" i="28"/>
  <c r="G177" i="28"/>
  <c r="D177" i="28"/>
  <c r="O177" i="28"/>
  <c r="L177" i="28"/>
  <c r="T177" i="28"/>
  <c r="A112" i="25"/>
  <c r="W47" i="19"/>
  <c r="S47" i="19"/>
  <c r="O47" i="19"/>
  <c r="K47" i="19"/>
  <c r="G47" i="19"/>
  <c r="C47" i="19"/>
  <c r="Y47" i="19"/>
  <c r="T47" i="19"/>
  <c r="N47" i="19"/>
  <c r="I47" i="19"/>
  <c r="D47" i="19"/>
  <c r="U47" i="19"/>
  <c r="M47" i="19"/>
  <c r="F47" i="19"/>
  <c r="R47" i="19"/>
  <c r="J47" i="19"/>
  <c r="V47" i="19"/>
  <c r="H47" i="19"/>
  <c r="Q47" i="19"/>
  <c r="E47" i="19"/>
  <c r="L47" i="19"/>
  <c r="B47" i="19"/>
  <c r="X47" i="19"/>
  <c r="P47" i="19"/>
  <c r="Y14" i="25"/>
  <c r="U14" i="25"/>
  <c r="Q14" i="25"/>
  <c r="M14" i="25"/>
  <c r="I14" i="25"/>
  <c r="E14" i="25"/>
  <c r="X14" i="25"/>
  <c r="S14" i="25"/>
  <c r="N14" i="25"/>
  <c r="H14" i="25"/>
  <c r="C14" i="25"/>
  <c r="T14" i="25"/>
  <c r="L14" i="25"/>
  <c r="F14" i="25"/>
  <c r="P14" i="25"/>
  <c r="G14" i="25"/>
  <c r="W14" i="25"/>
  <c r="O14" i="25"/>
  <c r="D14" i="25"/>
  <c r="R14" i="25"/>
  <c r="K14" i="25"/>
  <c r="J14" i="25"/>
  <c r="V14" i="25"/>
  <c r="B14" i="25"/>
  <c r="W48" i="19"/>
  <c r="S48" i="19"/>
  <c r="O48" i="19"/>
  <c r="K48" i="19"/>
  <c r="G48" i="19"/>
  <c r="C48" i="19"/>
  <c r="V48" i="19"/>
  <c r="Q48" i="19"/>
  <c r="L48" i="19"/>
  <c r="F48" i="19"/>
  <c r="Y48" i="19"/>
  <c r="R48" i="19"/>
  <c r="J48" i="19"/>
  <c r="D48" i="19"/>
  <c r="X48" i="19"/>
  <c r="N48" i="19"/>
  <c r="E48" i="19"/>
  <c r="U48" i="19"/>
  <c r="I48" i="19"/>
  <c r="T48" i="19"/>
  <c r="H48" i="19"/>
  <c r="M48" i="19"/>
  <c r="B48" i="19"/>
  <c r="P48" i="19"/>
  <c r="Y49" i="28"/>
  <c r="U49" i="28"/>
  <c r="Q49" i="28"/>
  <c r="M49" i="28"/>
  <c r="I49" i="28"/>
  <c r="E49" i="28"/>
  <c r="V49" i="28"/>
  <c r="P49" i="28"/>
  <c r="K49" i="28"/>
  <c r="F49" i="28"/>
  <c r="T49" i="28"/>
  <c r="O49" i="28"/>
  <c r="J49" i="28"/>
  <c r="D49" i="28"/>
  <c r="S49" i="28"/>
  <c r="H49" i="28"/>
  <c r="R49" i="28"/>
  <c r="G49" i="28"/>
  <c r="X49" i="28"/>
  <c r="N49" i="28"/>
  <c r="C49" i="28"/>
  <c r="W49" i="28"/>
  <c r="L49" i="28"/>
  <c r="B49" i="28"/>
  <c r="W111" i="19"/>
  <c r="S111" i="19"/>
  <c r="O111" i="19"/>
  <c r="K111" i="19"/>
  <c r="G111" i="19"/>
  <c r="C111" i="19"/>
  <c r="X111" i="19"/>
  <c r="R111" i="19"/>
  <c r="M111" i="19"/>
  <c r="H111" i="19"/>
  <c r="B111" i="19"/>
  <c r="V111" i="19"/>
  <c r="P111" i="19"/>
  <c r="I111" i="19"/>
  <c r="T111" i="19"/>
  <c r="J111" i="19"/>
  <c r="U111" i="19"/>
  <c r="F111" i="19"/>
  <c r="Y111" i="19"/>
  <c r="E111" i="19"/>
  <c r="D111" i="19"/>
  <c r="Q111" i="19"/>
  <c r="N111" i="19"/>
  <c r="L111" i="19"/>
  <c r="X79" i="19"/>
  <c r="T79" i="19"/>
  <c r="P79" i="19"/>
  <c r="L79" i="19"/>
  <c r="H79" i="19"/>
  <c r="D79" i="19"/>
  <c r="U79" i="19"/>
  <c r="O79" i="19"/>
  <c r="J79" i="19"/>
  <c r="E79" i="19"/>
  <c r="W79" i="19"/>
  <c r="Q79" i="19"/>
  <c r="I79" i="19"/>
  <c r="B79" i="19"/>
  <c r="V79" i="19"/>
  <c r="M79" i="19"/>
  <c r="C79" i="19"/>
  <c r="R79" i="19"/>
  <c r="F79" i="19"/>
  <c r="N79" i="19"/>
  <c r="K79" i="19"/>
  <c r="S79" i="19"/>
  <c r="G79" i="19"/>
  <c r="Y79" i="19"/>
  <c r="A25" i="28"/>
  <c r="A112" i="19"/>
  <c r="A209" i="28"/>
  <c r="A178" i="28"/>
  <c r="A82" i="28"/>
  <c r="A114" i="28"/>
  <c r="A146" i="28"/>
  <c r="A50" i="28"/>
  <c r="A81" i="19"/>
  <c r="A49" i="19"/>
  <c r="A48" i="25"/>
  <c r="A47" i="21"/>
  <c r="A17" i="21"/>
  <c r="A15" i="25"/>
  <c r="A111" i="21"/>
  <c r="A79" i="21"/>
  <c r="A81" i="25"/>
  <c r="A16" i="19"/>
  <c r="Y79" i="21" l="1"/>
  <c r="U79" i="21"/>
  <c r="Q79" i="21"/>
  <c r="M79" i="21"/>
  <c r="I79" i="21"/>
  <c r="E79" i="21"/>
  <c r="T79" i="21"/>
  <c r="O79" i="21"/>
  <c r="J79" i="21"/>
  <c r="D79" i="21"/>
  <c r="X79" i="21"/>
  <c r="R79" i="21"/>
  <c r="K79" i="21"/>
  <c r="C79" i="21"/>
  <c r="W79" i="21"/>
  <c r="P79" i="21"/>
  <c r="H79" i="21"/>
  <c r="B79" i="21"/>
  <c r="S79" i="21"/>
  <c r="F79" i="21"/>
  <c r="N79" i="21"/>
  <c r="L79" i="21"/>
  <c r="V79" i="21"/>
  <c r="G79" i="21"/>
  <c r="Y47" i="21"/>
  <c r="U47" i="21"/>
  <c r="Q47" i="21"/>
  <c r="M47" i="21"/>
  <c r="I47" i="21"/>
  <c r="E47" i="21"/>
  <c r="T47" i="21"/>
  <c r="O47" i="21"/>
  <c r="J47" i="21"/>
  <c r="D47" i="21"/>
  <c r="S47" i="21"/>
  <c r="L47" i="21"/>
  <c r="F47" i="21"/>
  <c r="X47" i="21"/>
  <c r="R47" i="21"/>
  <c r="K47" i="21"/>
  <c r="C47" i="21"/>
  <c r="N47" i="21"/>
  <c r="W47" i="21"/>
  <c r="H47" i="21"/>
  <c r="V47" i="21"/>
  <c r="G47" i="21"/>
  <c r="P47" i="21"/>
  <c r="B47" i="21"/>
  <c r="Y50" i="28"/>
  <c r="U50" i="28"/>
  <c r="Q50" i="28"/>
  <c r="M50" i="28"/>
  <c r="I50" i="28"/>
  <c r="E50" i="28"/>
  <c r="X50" i="28"/>
  <c r="S50" i="28"/>
  <c r="N50" i="28"/>
  <c r="H50" i="28"/>
  <c r="C50" i="28"/>
  <c r="W50" i="28"/>
  <c r="R50" i="28"/>
  <c r="L50" i="28"/>
  <c r="G50" i="28"/>
  <c r="B50" i="28"/>
  <c r="P50" i="28"/>
  <c r="F50" i="28"/>
  <c r="O50" i="28"/>
  <c r="D50" i="28"/>
  <c r="V50" i="28"/>
  <c r="K50" i="28"/>
  <c r="T50" i="28"/>
  <c r="J50" i="28"/>
  <c r="Y178" i="28"/>
  <c r="U178" i="28"/>
  <c r="Q178" i="28"/>
  <c r="M178" i="28"/>
  <c r="I178" i="28"/>
  <c r="E178" i="28"/>
  <c r="X178" i="28"/>
  <c r="S178" i="28"/>
  <c r="N178" i="28"/>
  <c r="H178" i="28"/>
  <c r="C178" i="28"/>
  <c r="V178" i="28"/>
  <c r="O178" i="28"/>
  <c r="G178" i="28"/>
  <c r="W178" i="28"/>
  <c r="L178" i="28"/>
  <c r="D178" i="28"/>
  <c r="P178" i="28"/>
  <c r="B178" i="28"/>
  <c r="R178" i="28"/>
  <c r="F178" i="28"/>
  <c r="T178" i="28"/>
  <c r="K178" i="28"/>
  <c r="J178" i="28"/>
  <c r="Y25" i="28"/>
  <c r="U25" i="28"/>
  <c r="Q25" i="28"/>
  <c r="M25" i="28"/>
  <c r="I25" i="28"/>
  <c r="E25" i="28"/>
  <c r="V25" i="28"/>
  <c r="P25" i="28"/>
  <c r="K25" i="28"/>
  <c r="F25" i="28"/>
  <c r="T25" i="28"/>
  <c r="O25" i="28"/>
  <c r="J25" i="28"/>
  <c r="D25" i="28"/>
  <c r="X25" i="28"/>
  <c r="N25" i="28"/>
  <c r="C25" i="28"/>
  <c r="W25" i="28"/>
  <c r="L25" i="28"/>
  <c r="B25" i="28"/>
  <c r="S25" i="28"/>
  <c r="H25" i="28"/>
  <c r="R25" i="28"/>
  <c r="G25" i="28"/>
  <c r="W112" i="25"/>
  <c r="S112" i="25"/>
  <c r="O112" i="25"/>
  <c r="K112" i="25"/>
  <c r="G112" i="25"/>
  <c r="C112" i="25"/>
  <c r="V112" i="25"/>
  <c r="Q112" i="25"/>
  <c r="L112" i="25"/>
  <c r="F112" i="25"/>
  <c r="Y112" i="25"/>
  <c r="R112" i="25"/>
  <c r="J112" i="25"/>
  <c r="D112" i="25"/>
  <c r="X112" i="25"/>
  <c r="N112" i="25"/>
  <c r="E112" i="25"/>
  <c r="P112" i="25"/>
  <c r="B112" i="25"/>
  <c r="M112" i="25"/>
  <c r="H112" i="25"/>
  <c r="U112" i="25"/>
  <c r="T112" i="25"/>
  <c r="I112" i="25"/>
  <c r="W16" i="19"/>
  <c r="S16" i="19"/>
  <c r="O16" i="19"/>
  <c r="K16" i="19"/>
  <c r="G16" i="19"/>
  <c r="C16" i="19"/>
  <c r="V16" i="19"/>
  <c r="Q16" i="19"/>
  <c r="L16" i="19"/>
  <c r="F16" i="19"/>
  <c r="T16" i="19"/>
  <c r="M16" i="19"/>
  <c r="E16" i="19"/>
  <c r="X16" i="19"/>
  <c r="N16" i="19"/>
  <c r="D16" i="19"/>
  <c r="U16" i="19"/>
  <c r="I16" i="19"/>
  <c r="R16" i="19"/>
  <c r="H16" i="19"/>
  <c r="Y16" i="19"/>
  <c r="P16" i="19"/>
  <c r="J16" i="19"/>
  <c r="B16" i="19"/>
  <c r="Y15" i="25"/>
  <c r="U15" i="25"/>
  <c r="Q15" i="25"/>
  <c r="M15" i="25"/>
  <c r="I15" i="25"/>
  <c r="E15" i="25"/>
  <c r="V15" i="25"/>
  <c r="P15" i="25"/>
  <c r="K15" i="25"/>
  <c r="F15" i="25"/>
  <c r="X15" i="25"/>
  <c r="R15" i="25"/>
  <c r="J15" i="25"/>
  <c r="C15" i="25"/>
  <c r="T15" i="25"/>
  <c r="L15" i="25"/>
  <c r="B15" i="25"/>
  <c r="S15" i="25"/>
  <c r="H15" i="25"/>
  <c r="N15" i="25"/>
  <c r="G15" i="25"/>
  <c r="W15" i="25"/>
  <c r="D15" i="25"/>
  <c r="O15" i="25"/>
  <c r="W49" i="19"/>
  <c r="S49" i="19"/>
  <c r="O49" i="19"/>
  <c r="K49" i="19"/>
  <c r="G49" i="19"/>
  <c r="C49" i="19"/>
  <c r="Y49" i="19"/>
  <c r="T49" i="19"/>
  <c r="N49" i="19"/>
  <c r="I49" i="19"/>
  <c r="D49" i="19"/>
  <c r="V49" i="19"/>
  <c r="P49" i="19"/>
  <c r="H49" i="19"/>
  <c r="R49" i="19"/>
  <c r="J49" i="19"/>
  <c r="X49" i="19"/>
  <c r="L49" i="19"/>
  <c r="U49" i="19"/>
  <c r="F49" i="19"/>
  <c r="M49" i="19"/>
  <c r="E49" i="19"/>
  <c r="B49" i="19"/>
  <c r="Q49" i="19"/>
  <c r="Y114" i="28"/>
  <c r="U114" i="28"/>
  <c r="Q114" i="28"/>
  <c r="M114" i="28"/>
  <c r="I114" i="28"/>
  <c r="E114" i="28"/>
  <c r="X114" i="28"/>
  <c r="S114" i="28"/>
  <c r="N114" i="28"/>
  <c r="H114" i="28"/>
  <c r="C114" i="28"/>
  <c r="W114" i="28"/>
  <c r="R114" i="28"/>
  <c r="L114" i="28"/>
  <c r="G114" i="28"/>
  <c r="B114" i="28"/>
  <c r="P114" i="28"/>
  <c r="F114" i="28"/>
  <c r="O114" i="28"/>
  <c r="D114" i="28"/>
  <c r="V114" i="28"/>
  <c r="K114" i="28"/>
  <c r="T114" i="28"/>
  <c r="J114" i="28"/>
  <c r="A113" i="25"/>
  <c r="W81" i="25"/>
  <c r="S81" i="25"/>
  <c r="O81" i="25"/>
  <c r="K81" i="25"/>
  <c r="G81" i="25"/>
  <c r="C81" i="25"/>
  <c r="Y81" i="25"/>
  <c r="T81" i="25"/>
  <c r="N81" i="25"/>
  <c r="I81" i="25"/>
  <c r="D81" i="25"/>
  <c r="X81" i="25"/>
  <c r="Q81" i="25"/>
  <c r="J81" i="25"/>
  <c r="B81" i="25"/>
  <c r="R81" i="25"/>
  <c r="H81" i="25"/>
  <c r="P81" i="25"/>
  <c r="E81" i="25"/>
  <c r="M81" i="25"/>
  <c r="U81" i="25"/>
  <c r="L81" i="25"/>
  <c r="F81" i="25"/>
  <c r="V81" i="25"/>
  <c r="V17" i="21"/>
  <c r="R17" i="21"/>
  <c r="N17" i="21"/>
  <c r="J17" i="21"/>
  <c r="F17" i="21"/>
  <c r="B17" i="21"/>
  <c r="W17" i="21"/>
  <c r="Q17" i="21"/>
  <c r="L17" i="21"/>
  <c r="G17" i="21"/>
  <c r="U17" i="21"/>
  <c r="P17" i="21"/>
  <c r="K17" i="21"/>
  <c r="E17" i="21"/>
  <c r="X17" i="21"/>
  <c r="M17" i="21"/>
  <c r="C17" i="21"/>
  <c r="T17" i="21"/>
  <c r="I17" i="21"/>
  <c r="S17" i="21"/>
  <c r="H17" i="21"/>
  <c r="O17" i="21"/>
  <c r="D17" i="21"/>
  <c r="Y17" i="21"/>
  <c r="X81" i="19"/>
  <c r="T81" i="19"/>
  <c r="P81" i="19"/>
  <c r="L81" i="19"/>
  <c r="H81" i="19"/>
  <c r="D81" i="19"/>
  <c r="U81" i="19"/>
  <c r="O81" i="19"/>
  <c r="J81" i="19"/>
  <c r="E81" i="19"/>
  <c r="Y81" i="19"/>
  <c r="R81" i="19"/>
  <c r="K81" i="19"/>
  <c r="C81" i="19"/>
  <c r="V81" i="19"/>
  <c r="M81" i="19"/>
  <c r="B81" i="19"/>
  <c r="S81" i="19"/>
  <c r="G81" i="19"/>
  <c r="Q81" i="19"/>
  <c r="N81" i="19"/>
  <c r="F81" i="19"/>
  <c r="W81" i="19"/>
  <c r="I81" i="19"/>
  <c r="Y82" i="28"/>
  <c r="U82" i="28"/>
  <c r="Q82" i="28"/>
  <c r="M82" i="28"/>
  <c r="I82" i="28"/>
  <c r="E82" i="28"/>
  <c r="X82" i="28"/>
  <c r="S82" i="28"/>
  <c r="N82" i="28"/>
  <c r="H82" i="28"/>
  <c r="C82" i="28"/>
  <c r="W82" i="28"/>
  <c r="R82" i="28"/>
  <c r="L82" i="28"/>
  <c r="G82" i="28"/>
  <c r="B82" i="28"/>
  <c r="V82" i="28"/>
  <c r="K82" i="28"/>
  <c r="T82" i="28"/>
  <c r="J82" i="28"/>
  <c r="P82" i="28"/>
  <c r="F82" i="28"/>
  <c r="O82" i="28"/>
  <c r="D82" i="28"/>
  <c r="W112" i="19"/>
  <c r="S112" i="19"/>
  <c r="O112" i="19"/>
  <c r="K112" i="19"/>
  <c r="G112" i="19"/>
  <c r="C112" i="19"/>
  <c r="U112" i="19"/>
  <c r="P112" i="19"/>
  <c r="J112" i="19"/>
  <c r="E112" i="19"/>
  <c r="T112" i="19"/>
  <c r="M112" i="19"/>
  <c r="F112" i="19"/>
  <c r="X112" i="19"/>
  <c r="N112" i="19"/>
  <c r="D112" i="19"/>
  <c r="V112" i="19"/>
  <c r="I112" i="19"/>
  <c r="Q112" i="19"/>
  <c r="Y112" i="19"/>
  <c r="B112" i="19"/>
  <c r="R112" i="19"/>
  <c r="H112" i="19"/>
  <c r="L112" i="19"/>
  <c r="Y111" i="21"/>
  <c r="U111" i="21"/>
  <c r="Q111" i="21"/>
  <c r="M111" i="21"/>
  <c r="I111" i="21"/>
  <c r="E111" i="21"/>
  <c r="T111" i="21"/>
  <c r="O111" i="21"/>
  <c r="J111" i="21"/>
  <c r="D111" i="21"/>
  <c r="W111" i="21"/>
  <c r="P111" i="21"/>
  <c r="H111" i="21"/>
  <c r="B111" i="21"/>
  <c r="V111" i="21"/>
  <c r="N111" i="21"/>
  <c r="G111" i="21"/>
  <c r="X111" i="21"/>
  <c r="K111" i="21"/>
  <c r="S111" i="21"/>
  <c r="F111" i="21"/>
  <c r="R111" i="21"/>
  <c r="C111" i="21"/>
  <c r="L111" i="21"/>
  <c r="Y48" i="25"/>
  <c r="U48" i="25"/>
  <c r="Q48" i="25"/>
  <c r="M48" i="25"/>
  <c r="I48" i="25"/>
  <c r="E48" i="25"/>
  <c r="X48" i="25"/>
  <c r="S48" i="25"/>
  <c r="N48" i="25"/>
  <c r="H48" i="25"/>
  <c r="C48" i="25"/>
  <c r="T48" i="25"/>
  <c r="L48" i="25"/>
  <c r="F48" i="25"/>
  <c r="P48" i="25"/>
  <c r="G48" i="25"/>
  <c r="W48" i="25"/>
  <c r="O48" i="25"/>
  <c r="D48" i="25"/>
  <c r="J48" i="25"/>
  <c r="V48" i="25"/>
  <c r="B48" i="25"/>
  <c r="R48" i="25"/>
  <c r="K48" i="25"/>
  <c r="Y146" i="28"/>
  <c r="U146" i="28"/>
  <c r="Q146" i="28"/>
  <c r="M146" i="28"/>
  <c r="I146" i="28"/>
  <c r="E146" i="28"/>
  <c r="X146" i="28"/>
  <c r="S146" i="28"/>
  <c r="N146" i="28"/>
  <c r="H146" i="28"/>
  <c r="C146" i="28"/>
  <c r="W146" i="28"/>
  <c r="R146" i="28"/>
  <c r="L146" i="28"/>
  <c r="G146" i="28"/>
  <c r="B146" i="28"/>
  <c r="V146" i="28"/>
  <c r="K146" i="28"/>
  <c r="T146" i="28"/>
  <c r="J146" i="28"/>
  <c r="P146" i="28"/>
  <c r="F146" i="28"/>
  <c r="O146" i="28"/>
  <c r="D146" i="28"/>
  <c r="W209" i="28"/>
  <c r="S209" i="28"/>
  <c r="O209" i="28"/>
  <c r="K209" i="28"/>
  <c r="G209" i="28"/>
  <c r="C209" i="28"/>
  <c r="U209" i="28"/>
  <c r="P209" i="28"/>
  <c r="J209" i="28"/>
  <c r="E209" i="28"/>
  <c r="Y209" i="28"/>
  <c r="R209" i="28"/>
  <c r="L209" i="28"/>
  <c r="D209" i="28"/>
  <c r="X209" i="28"/>
  <c r="N209" i="28"/>
  <c r="F209" i="28"/>
  <c r="V209" i="28"/>
  <c r="I209" i="28"/>
  <c r="T209" i="28"/>
  <c r="B209" i="28"/>
  <c r="Q209" i="28"/>
  <c r="H209" i="28"/>
  <c r="M209" i="28"/>
  <c r="A26" i="28"/>
  <c r="A113" i="19"/>
  <c r="A115" i="28"/>
  <c r="A179" i="28"/>
  <c r="A147" i="28"/>
  <c r="A241" i="28"/>
  <c r="A210" i="28"/>
  <c r="A51" i="28"/>
  <c r="A83" i="28"/>
  <c r="A82" i="19"/>
  <c r="A50" i="19"/>
  <c r="A82" i="25"/>
  <c r="A18" i="21"/>
  <c r="A48" i="21"/>
  <c r="A80" i="21"/>
  <c r="A16" i="25"/>
  <c r="A49" i="25"/>
  <c r="A114" i="19"/>
  <c r="A112" i="21"/>
  <c r="A144" i="21"/>
  <c r="A17" i="19"/>
  <c r="Y112" i="21" l="1"/>
  <c r="U112" i="21"/>
  <c r="Q112" i="21"/>
  <c r="M112" i="21"/>
  <c r="I112" i="21"/>
  <c r="E112" i="21"/>
  <c r="W112" i="21"/>
  <c r="R112" i="21"/>
  <c r="L112" i="21"/>
  <c r="G112" i="21"/>
  <c r="B112" i="21"/>
  <c r="T112" i="21"/>
  <c r="N112" i="21"/>
  <c r="F112" i="21"/>
  <c r="S112" i="21"/>
  <c r="K112" i="21"/>
  <c r="D112" i="21"/>
  <c r="O112" i="21"/>
  <c r="X112" i="21"/>
  <c r="J112" i="21"/>
  <c r="V112" i="21"/>
  <c r="H112" i="21"/>
  <c r="P112" i="21"/>
  <c r="C112" i="21"/>
  <c r="Y80" i="21"/>
  <c r="U80" i="21"/>
  <c r="Q80" i="21"/>
  <c r="M80" i="21"/>
  <c r="I80" i="21"/>
  <c r="E80" i="21"/>
  <c r="W80" i="21"/>
  <c r="R80" i="21"/>
  <c r="L80" i="21"/>
  <c r="G80" i="21"/>
  <c r="B80" i="21"/>
  <c r="V80" i="21"/>
  <c r="O80" i="21"/>
  <c r="H80" i="21"/>
  <c r="T80" i="21"/>
  <c r="N80" i="21"/>
  <c r="F80" i="21"/>
  <c r="X80" i="21"/>
  <c r="J80" i="21"/>
  <c r="S80" i="21"/>
  <c r="D80" i="21"/>
  <c r="P80" i="21"/>
  <c r="C80" i="21"/>
  <c r="K80" i="21"/>
  <c r="W50" i="19"/>
  <c r="S50" i="19"/>
  <c r="O50" i="19"/>
  <c r="K50" i="19"/>
  <c r="G50" i="19"/>
  <c r="C50" i="19"/>
  <c r="V50" i="19"/>
  <c r="Q50" i="19"/>
  <c r="L50" i="19"/>
  <c r="F50" i="19"/>
  <c r="T50" i="19"/>
  <c r="M50" i="19"/>
  <c r="E50" i="19"/>
  <c r="X50" i="19"/>
  <c r="N50" i="19"/>
  <c r="D50" i="19"/>
  <c r="Y50" i="19"/>
  <c r="J50" i="19"/>
  <c r="U50" i="19"/>
  <c r="I50" i="19"/>
  <c r="P50" i="19"/>
  <c r="H50" i="19"/>
  <c r="B50" i="19"/>
  <c r="R50" i="19"/>
  <c r="W210" i="28"/>
  <c r="S210" i="28"/>
  <c r="O210" i="28"/>
  <c r="K210" i="28"/>
  <c r="G210" i="28"/>
  <c r="C210" i="28"/>
  <c r="X210" i="28"/>
  <c r="R210" i="28"/>
  <c r="M210" i="28"/>
  <c r="H210" i="28"/>
  <c r="B210" i="28"/>
  <c r="V210" i="28"/>
  <c r="P210" i="28"/>
  <c r="I210" i="28"/>
  <c r="T210" i="28"/>
  <c r="J210" i="28"/>
  <c r="Y210" i="28"/>
  <c r="L210" i="28"/>
  <c r="N210" i="28"/>
  <c r="U210" i="28"/>
  <c r="D210" i="28"/>
  <c r="Q210" i="28"/>
  <c r="F210" i="28"/>
  <c r="E210" i="28"/>
  <c r="Y115" i="28"/>
  <c r="U115" i="28"/>
  <c r="Q115" i="28"/>
  <c r="M115" i="28"/>
  <c r="I115" i="28"/>
  <c r="E115" i="28"/>
  <c r="V115" i="28"/>
  <c r="P115" i="28"/>
  <c r="K115" i="28"/>
  <c r="F115" i="28"/>
  <c r="T115" i="28"/>
  <c r="O115" i="28"/>
  <c r="J115" i="28"/>
  <c r="D115" i="28"/>
  <c r="X115" i="28"/>
  <c r="N115" i="28"/>
  <c r="C115" i="28"/>
  <c r="W115" i="28"/>
  <c r="L115" i="28"/>
  <c r="B115" i="28"/>
  <c r="S115" i="28"/>
  <c r="H115" i="28"/>
  <c r="R115" i="28"/>
  <c r="G115" i="28"/>
  <c r="W113" i="25"/>
  <c r="S113" i="25"/>
  <c r="O113" i="25"/>
  <c r="K113" i="25"/>
  <c r="G113" i="25"/>
  <c r="C113" i="25"/>
  <c r="Y113" i="25"/>
  <c r="T113" i="25"/>
  <c r="N113" i="25"/>
  <c r="I113" i="25"/>
  <c r="D113" i="25"/>
  <c r="V113" i="25"/>
  <c r="P113" i="25"/>
  <c r="H113" i="25"/>
  <c r="R113" i="25"/>
  <c r="J113" i="25"/>
  <c r="Q113" i="25"/>
  <c r="E113" i="25"/>
  <c r="M113" i="25"/>
  <c r="B113" i="25"/>
  <c r="F113" i="25"/>
  <c r="X113" i="25"/>
  <c r="U113" i="25"/>
  <c r="L113" i="25"/>
  <c r="W114" i="19"/>
  <c r="S114" i="19"/>
  <c r="O114" i="19"/>
  <c r="K114" i="19"/>
  <c r="G114" i="19"/>
  <c r="C114" i="19"/>
  <c r="U114" i="19"/>
  <c r="P114" i="19"/>
  <c r="J114" i="19"/>
  <c r="E114" i="19"/>
  <c r="V114" i="19"/>
  <c r="N114" i="19"/>
  <c r="H114" i="19"/>
  <c r="X114" i="19"/>
  <c r="M114" i="19"/>
  <c r="D114" i="19"/>
  <c r="Y114" i="19"/>
  <c r="L114" i="19"/>
  <c r="R114" i="19"/>
  <c r="B114" i="19"/>
  <c r="T114" i="19"/>
  <c r="Q114" i="19"/>
  <c r="F114" i="19"/>
  <c r="I114" i="19"/>
  <c r="Y48" i="21"/>
  <c r="U48" i="21"/>
  <c r="Q48" i="21"/>
  <c r="M48" i="21"/>
  <c r="I48" i="21"/>
  <c r="E48" i="21"/>
  <c r="W48" i="21"/>
  <c r="R48" i="21"/>
  <c r="L48" i="21"/>
  <c r="G48" i="21"/>
  <c r="B48" i="21"/>
  <c r="X48" i="21"/>
  <c r="P48" i="21"/>
  <c r="J48" i="21"/>
  <c r="C48" i="21"/>
  <c r="V48" i="21"/>
  <c r="O48" i="21"/>
  <c r="H48" i="21"/>
  <c r="S48" i="21"/>
  <c r="D48" i="21"/>
  <c r="N48" i="21"/>
  <c r="K48" i="21"/>
  <c r="T48" i="21"/>
  <c r="F48" i="21"/>
  <c r="X82" i="19"/>
  <c r="T82" i="19"/>
  <c r="P82" i="19"/>
  <c r="L82" i="19"/>
  <c r="H82" i="19"/>
  <c r="D82" i="19"/>
  <c r="W82" i="19"/>
  <c r="R82" i="19"/>
  <c r="M82" i="19"/>
  <c r="G82" i="19"/>
  <c r="B82" i="19"/>
  <c r="V82" i="19"/>
  <c r="O82" i="19"/>
  <c r="I82" i="19"/>
  <c r="Q82" i="19"/>
  <c r="F82" i="19"/>
  <c r="U82" i="19"/>
  <c r="J82" i="19"/>
  <c r="K82" i="19"/>
  <c r="Y82" i="19"/>
  <c r="E82" i="19"/>
  <c r="N82" i="19"/>
  <c r="C82" i="19"/>
  <c r="S82" i="19"/>
  <c r="Y241" i="28"/>
  <c r="U241" i="28"/>
  <c r="Q241" i="28"/>
  <c r="M241" i="28"/>
  <c r="I241" i="28"/>
  <c r="E241" i="28"/>
  <c r="V241" i="28"/>
  <c r="P241" i="28"/>
  <c r="K241" i="28"/>
  <c r="F241" i="28"/>
  <c r="T241" i="28"/>
  <c r="O241" i="28"/>
  <c r="J241" i="28"/>
  <c r="D241" i="28"/>
  <c r="S241" i="28"/>
  <c r="H241" i="28"/>
  <c r="R241" i="28"/>
  <c r="G241" i="28"/>
  <c r="X241" i="28"/>
  <c r="N241" i="28"/>
  <c r="C241" i="28"/>
  <c r="W241" i="28"/>
  <c r="L241" i="28"/>
  <c r="B241" i="28"/>
  <c r="A114" i="25"/>
  <c r="W17" i="19"/>
  <c r="S17" i="19"/>
  <c r="O17" i="19"/>
  <c r="K17" i="19"/>
  <c r="G17" i="19"/>
  <c r="C17" i="19"/>
  <c r="Y17" i="19"/>
  <c r="T17" i="19"/>
  <c r="N17" i="19"/>
  <c r="I17" i="19"/>
  <c r="D17" i="19"/>
  <c r="X17" i="19"/>
  <c r="Q17" i="19"/>
  <c r="J17" i="19"/>
  <c r="B17" i="19"/>
  <c r="R17" i="19"/>
  <c r="H17" i="19"/>
  <c r="V17" i="19"/>
  <c r="L17" i="19"/>
  <c r="U17" i="19"/>
  <c r="F17" i="19"/>
  <c r="P17" i="19"/>
  <c r="M17" i="19"/>
  <c r="E17" i="19"/>
  <c r="Y49" i="25"/>
  <c r="U49" i="25"/>
  <c r="Q49" i="25"/>
  <c r="M49" i="25"/>
  <c r="I49" i="25"/>
  <c r="E49" i="25"/>
  <c r="V49" i="25"/>
  <c r="P49" i="25"/>
  <c r="K49" i="25"/>
  <c r="F49" i="25"/>
  <c r="X49" i="25"/>
  <c r="R49" i="25"/>
  <c r="J49" i="25"/>
  <c r="C49" i="25"/>
  <c r="T49" i="25"/>
  <c r="L49" i="25"/>
  <c r="B49" i="25"/>
  <c r="S49" i="25"/>
  <c r="H49" i="25"/>
  <c r="W49" i="25"/>
  <c r="D49" i="25"/>
  <c r="O49" i="25"/>
  <c r="N49" i="25"/>
  <c r="G49" i="25"/>
  <c r="Y18" i="21"/>
  <c r="U18" i="21"/>
  <c r="W18" i="21"/>
  <c r="R18" i="21"/>
  <c r="N18" i="21"/>
  <c r="J18" i="21"/>
  <c r="F18" i="21"/>
  <c r="B18" i="21"/>
  <c r="T18" i="21"/>
  <c r="O18" i="21"/>
  <c r="I18" i="21"/>
  <c r="D18" i="21"/>
  <c r="S18" i="21"/>
  <c r="M18" i="21"/>
  <c r="H18" i="21"/>
  <c r="C18" i="21"/>
  <c r="V18" i="21"/>
  <c r="K18" i="21"/>
  <c r="Q18" i="21"/>
  <c r="G18" i="21"/>
  <c r="P18" i="21"/>
  <c r="E18" i="21"/>
  <c r="X18" i="21"/>
  <c r="L18" i="21"/>
  <c r="Y83" i="28"/>
  <c r="U83" i="28"/>
  <c r="Q83" i="28"/>
  <c r="M83" i="28"/>
  <c r="I83" i="28"/>
  <c r="E83" i="28"/>
  <c r="V83" i="28"/>
  <c r="P83" i="28"/>
  <c r="K83" i="28"/>
  <c r="F83" i="28"/>
  <c r="T83" i="28"/>
  <c r="O83" i="28"/>
  <c r="J83" i="28"/>
  <c r="D83" i="28"/>
  <c r="S83" i="28"/>
  <c r="H83" i="28"/>
  <c r="R83" i="28"/>
  <c r="G83" i="28"/>
  <c r="X83" i="28"/>
  <c r="N83" i="28"/>
  <c r="C83" i="28"/>
  <c r="W83" i="28"/>
  <c r="L83" i="28"/>
  <c r="B83" i="28"/>
  <c r="Y147" i="28"/>
  <c r="U147" i="28"/>
  <c r="Q147" i="28"/>
  <c r="M147" i="28"/>
  <c r="I147" i="28"/>
  <c r="E147" i="28"/>
  <c r="V147" i="28"/>
  <c r="P147" i="28"/>
  <c r="K147" i="28"/>
  <c r="F147" i="28"/>
  <c r="T147" i="28"/>
  <c r="O147" i="28"/>
  <c r="J147" i="28"/>
  <c r="D147" i="28"/>
  <c r="S147" i="28"/>
  <c r="H147" i="28"/>
  <c r="R147" i="28"/>
  <c r="G147" i="28"/>
  <c r="X147" i="28"/>
  <c r="N147" i="28"/>
  <c r="C147" i="28"/>
  <c r="W147" i="28"/>
  <c r="L147" i="28"/>
  <c r="B147" i="28"/>
  <c r="W113" i="19"/>
  <c r="S113" i="19"/>
  <c r="O113" i="19"/>
  <c r="K113" i="19"/>
  <c r="G113" i="19"/>
  <c r="C113" i="19"/>
  <c r="X113" i="19"/>
  <c r="R113" i="19"/>
  <c r="M113" i="19"/>
  <c r="H113" i="19"/>
  <c r="B113" i="19"/>
  <c r="Y113" i="19"/>
  <c r="Q113" i="19"/>
  <c r="J113" i="19"/>
  <c r="D113" i="19"/>
  <c r="T113" i="19"/>
  <c r="I113" i="19"/>
  <c r="V113" i="19"/>
  <c r="L113" i="19"/>
  <c r="F113" i="19"/>
  <c r="U113" i="19"/>
  <c r="P113" i="19"/>
  <c r="N113" i="19"/>
  <c r="E113" i="19"/>
  <c r="Y144" i="21"/>
  <c r="U144" i="21"/>
  <c r="Q144" i="21"/>
  <c r="M144" i="21"/>
  <c r="I144" i="21"/>
  <c r="E144" i="21"/>
  <c r="T144" i="21"/>
  <c r="O144" i="21"/>
  <c r="J144" i="21"/>
  <c r="D144" i="21"/>
  <c r="W144" i="21"/>
  <c r="P144" i="21"/>
  <c r="H144" i="21"/>
  <c r="B144" i="21"/>
  <c r="X144" i="21"/>
  <c r="N144" i="21"/>
  <c r="F144" i="21"/>
  <c r="L144" i="21"/>
  <c r="V144" i="21"/>
  <c r="G144" i="21"/>
  <c r="C144" i="21"/>
  <c r="K144" i="21"/>
  <c r="S144" i="21"/>
  <c r="R144" i="21"/>
  <c r="Y16" i="25"/>
  <c r="U16" i="25"/>
  <c r="Q16" i="25"/>
  <c r="M16" i="25"/>
  <c r="I16" i="25"/>
  <c r="E16" i="25"/>
  <c r="X16" i="25"/>
  <c r="S16" i="25"/>
  <c r="N16" i="25"/>
  <c r="H16" i="25"/>
  <c r="C16" i="25"/>
  <c r="V16" i="25"/>
  <c r="O16" i="25"/>
  <c r="G16" i="25"/>
  <c r="P16" i="25"/>
  <c r="F16" i="25"/>
  <c r="W16" i="25"/>
  <c r="L16" i="25"/>
  <c r="D16" i="25"/>
  <c r="J16" i="25"/>
  <c r="T16" i="25"/>
  <c r="B16" i="25"/>
  <c r="R16" i="25"/>
  <c r="K16" i="25"/>
  <c r="W82" i="25"/>
  <c r="S82" i="25"/>
  <c r="O82" i="25"/>
  <c r="K82" i="25"/>
  <c r="G82" i="25"/>
  <c r="C82" i="25"/>
  <c r="V82" i="25"/>
  <c r="Q82" i="25"/>
  <c r="L82" i="25"/>
  <c r="F82" i="25"/>
  <c r="U82" i="25"/>
  <c r="N82" i="25"/>
  <c r="H82" i="25"/>
  <c r="X82" i="25"/>
  <c r="M82" i="25"/>
  <c r="D82" i="25"/>
  <c r="R82" i="25"/>
  <c r="E82" i="25"/>
  <c r="P82" i="25"/>
  <c r="B82" i="25"/>
  <c r="T82" i="25"/>
  <c r="J82" i="25"/>
  <c r="I82" i="25"/>
  <c r="Y82" i="25"/>
  <c r="Y51" i="28"/>
  <c r="U51" i="28"/>
  <c r="Q51" i="28"/>
  <c r="M51" i="28"/>
  <c r="I51" i="28"/>
  <c r="E51" i="28"/>
  <c r="V51" i="28"/>
  <c r="P51" i="28"/>
  <c r="K51" i="28"/>
  <c r="F51" i="28"/>
  <c r="T51" i="28"/>
  <c r="O51" i="28"/>
  <c r="J51" i="28"/>
  <c r="D51" i="28"/>
  <c r="X51" i="28"/>
  <c r="N51" i="28"/>
  <c r="C51" i="28"/>
  <c r="W51" i="28"/>
  <c r="L51" i="28"/>
  <c r="B51" i="28"/>
  <c r="S51" i="28"/>
  <c r="H51" i="28"/>
  <c r="R51" i="28"/>
  <c r="G51" i="28"/>
  <c r="Y179" i="28"/>
  <c r="U179" i="28"/>
  <c r="Q179" i="28"/>
  <c r="M179" i="28"/>
  <c r="I179" i="28"/>
  <c r="E179" i="28"/>
  <c r="V179" i="28"/>
  <c r="P179" i="28"/>
  <c r="K179" i="28"/>
  <c r="F179" i="28"/>
  <c r="S179" i="28"/>
  <c r="L179" i="28"/>
  <c r="D179" i="28"/>
  <c r="R179" i="28"/>
  <c r="H179" i="28"/>
  <c r="O179" i="28"/>
  <c r="C179" i="28"/>
  <c r="X179" i="28"/>
  <c r="J179" i="28"/>
  <c r="W179" i="28"/>
  <c r="B179" i="28"/>
  <c r="N179" i="28"/>
  <c r="G179" i="28"/>
  <c r="T179" i="28"/>
  <c r="Y26" i="28"/>
  <c r="U26" i="28"/>
  <c r="Q26" i="28"/>
  <c r="M26" i="28"/>
  <c r="I26" i="28"/>
  <c r="E26" i="28"/>
  <c r="X26" i="28"/>
  <c r="S26" i="28"/>
  <c r="N26" i="28"/>
  <c r="H26" i="28"/>
  <c r="C26" i="28"/>
  <c r="W26" i="28"/>
  <c r="R26" i="28"/>
  <c r="L26" i="28"/>
  <c r="G26" i="28"/>
  <c r="B26" i="28"/>
  <c r="V26" i="28"/>
  <c r="K26" i="28"/>
  <c r="T26" i="28"/>
  <c r="J26" i="28"/>
  <c r="P26" i="28"/>
  <c r="F26" i="28"/>
  <c r="O26" i="28"/>
  <c r="D26" i="28"/>
  <c r="A27" i="28"/>
  <c r="A176" i="21"/>
  <c r="A208" i="21" s="1"/>
  <c r="A115" i="25"/>
  <c r="A276" i="28"/>
  <c r="A242" i="28"/>
  <c r="A148" i="28"/>
  <c r="A84" i="28"/>
  <c r="A52" i="28"/>
  <c r="A211" i="28"/>
  <c r="A116" i="28"/>
  <c r="A180" i="28"/>
  <c r="A83" i="19"/>
  <c r="A51" i="19"/>
  <c r="A49" i="21"/>
  <c r="A115" i="19"/>
  <c r="A17" i="25"/>
  <c r="A81" i="21"/>
  <c r="A19" i="21"/>
  <c r="A145" i="21"/>
  <c r="A18" i="19"/>
  <c r="A113" i="21"/>
  <c r="A50" i="25"/>
  <c r="A83" i="25"/>
  <c r="W18" i="19" l="1"/>
  <c r="S18" i="19"/>
  <c r="O18" i="19"/>
  <c r="K18" i="19"/>
  <c r="G18" i="19"/>
  <c r="C18" i="19"/>
  <c r="V18" i="19"/>
  <c r="Q18" i="19"/>
  <c r="L18" i="19"/>
  <c r="F18" i="19"/>
  <c r="U18" i="19"/>
  <c r="N18" i="19"/>
  <c r="H18" i="19"/>
  <c r="X18" i="19"/>
  <c r="M18" i="19"/>
  <c r="D18" i="19"/>
  <c r="Y18" i="19"/>
  <c r="J18" i="19"/>
  <c r="T18" i="19"/>
  <c r="I18" i="19"/>
  <c r="B18" i="19"/>
  <c r="R18" i="19"/>
  <c r="P18" i="19"/>
  <c r="E18" i="19"/>
  <c r="Y17" i="25"/>
  <c r="U17" i="25"/>
  <c r="Q17" i="25"/>
  <c r="M17" i="25"/>
  <c r="I17" i="25"/>
  <c r="E17" i="25"/>
  <c r="V17" i="25"/>
  <c r="P17" i="25"/>
  <c r="K17" i="25"/>
  <c r="F17" i="25"/>
  <c r="S17" i="25"/>
  <c r="L17" i="25"/>
  <c r="D17" i="25"/>
  <c r="T17" i="25"/>
  <c r="J17" i="25"/>
  <c r="B17" i="25"/>
  <c r="R17" i="25"/>
  <c r="H17" i="25"/>
  <c r="W17" i="25"/>
  <c r="C17" i="25"/>
  <c r="O17" i="25"/>
  <c r="N17" i="25"/>
  <c r="X17" i="25"/>
  <c r="G17" i="25"/>
  <c r="X83" i="19"/>
  <c r="T83" i="19"/>
  <c r="P83" i="19"/>
  <c r="L83" i="19"/>
  <c r="H83" i="19"/>
  <c r="D83" i="19"/>
  <c r="U83" i="19"/>
  <c r="O83" i="19"/>
  <c r="J83" i="19"/>
  <c r="E83" i="19"/>
  <c r="S83" i="19"/>
  <c r="M83" i="19"/>
  <c r="F83" i="19"/>
  <c r="V83" i="19"/>
  <c r="K83" i="19"/>
  <c r="B83" i="19"/>
  <c r="W83" i="19"/>
  <c r="I83" i="19"/>
  <c r="R83" i="19"/>
  <c r="C83" i="19"/>
  <c r="Q83" i="19"/>
  <c r="Y83" i="19"/>
  <c r="N83" i="19"/>
  <c r="G83" i="19"/>
  <c r="Y52" i="28"/>
  <c r="U52" i="28"/>
  <c r="Q52" i="28"/>
  <c r="M52" i="28"/>
  <c r="I52" i="28"/>
  <c r="E52" i="28"/>
  <c r="X52" i="28"/>
  <c r="S52" i="28"/>
  <c r="N52" i="28"/>
  <c r="H52" i="28"/>
  <c r="C52" i="28"/>
  <c r="W52" i="28"/>
  <c r="R52" i="28"/>
  <c r="L52" i="28"/>
  <c r="G52" i="28"/>
  <c r="B52" i="28"/>
  <c r="V52" i="28"/>
  <c r="K52" i="28"/>
  <c r="T52" i="28"/>
  <c r="J52" i="28"/>
  <c r="P52" i="28"/>
  <c r="F52" i="28"/>
  <c r="O52" i="28"/>
  <c r="D52" i="28"/>
  <c r="Y276" i="28"/>
  <c r="U276" i="28"/>
  <c r="Q276" i="28"/>
  <c r="M276" i="28"/>
  <c r="I276" i="28"/>
  <c r="E276" i="28"/>
  <c r="X276" i="28"/>
  <c r="S276" i="28"/>
  <c r="N276" i="28"/>
  <c r="H276" i="28"/>
  <c r="C276" i="28"/>
  <c r="W276" i="28"/>
  <c r="R276" i="28"/>
  <c r="L276" i="28"/>
  <c r="G276" i="28"/>
  <c r="B276" i="28"/>
  <c r="V276" i="28"/>
  <c r="P276" i="28"/>
  <c r="K276" i="28"/>
  <c r="F276" i="28"/>
  <c r="O276" i="28"/>
  <c r="J276" i="28"/>
  <c r="D276" i="28"/>
  <c r="T276" i="28"/>
  <c r="Y27" i="28"/>
  <c r="U27" i="28"/>
  <c r="Q27" i="28"/>
  <c r="M27" i="28"/>
  <c r="I27" i="28"/>
  <c r="E27" i="28"/>
  <c r="V27" i="28"/>
  <c r="P27" i="28"/>
  <c r="K27" i="28"/>
  <c r="F27" i="28"/>
  <c r="T27" i="28"/>
  <c r="O27" i="28"/>
  <c r="J27" i="28"/>
  <c r="D27" i="28"/>
  <c r="S27" i="28"/>
  <c r="H27" i="28"/>
  <c r="R27" i="28"/>
  <c r="G27" i="28"/>
  <c r="X27" i="28"/>
  <c r="N27" i="28"/>
  <c r="C27" i="28"/>
  <c r="W27" i="28"/>
  <c r="L27" i="28"/>
  <c r="B27" i="28"/>
  <c r="W83" i="25"/>
  <c r="S83" i="25"/>
  <c r="O83" i="25"/>
  <c r="K83" i="25"/>
  <c r="G83" i="25"/>
  <c r="C83" i="25"/>
  <c r="Y83" i="25"/>
  <c r="T83" i="25"/>
  <c r="N83" i="25"/>
  <c r="I83" i="25"/>
  <c r="D83" i="25"/>
  <c r="R83" i="25"/>
  <c r="L83" i="25"/>
  <c r="E83" i="25"/>
  <c r="Q83" i="25"/>
  <c r="H83" i="25"/>
  <c r="U83" i="25"/>
  <c r="F83" i="25"/>
  <c r="P83" i="25"/>
  <c r="B83" i="25"/>
  <c r="V83" i="25"/>
  <c r="M83" i="25"/>
  <c r="J83" i="25"/>
  <c r="X83" i="25"/>
  <c r="Y145" i="21"/>
  <c r="U145" i="21"/>
  <c r="Q145" i="21"/>
  <c r="M145" i="21"/>
  <c r="I145" i="21"/>
  <c r="E145" i="21"/>
  <c r="W145" i="21"/>
  <c r="R145" i="21"/>
  <c r="L145" i="21"/>
  <c r="G145" i="21"/>
  <c r="B145" i="21"/>
  <c r="T145" i="21"/>
  <c r="N145" i="21"/>
  <c r="F145" i="21"/>
  <c r="S145" i="21"/>
  <c r="J145" i="21"/>
  <c r="O145" i="21"/>
  <c r="C145" i="21"/>
  <c r="P145" i="21"/>
  <c r="X145" i="21"/>
  <c r="D145" i="21"/>
  <c r="H145" i="21"/>
  <c r="V145" i="21"/>
  <c r="K145" i="21"/>
  <c r="W115" i="19"/>
  <c r="S115" i="19"/>
  <c r="O115" i="19"/>
  <c r="K115" i="19"/>
  <c r="G115" i="19"/>
  <c r="C115" i="19"/>
  <c r="X115" i="19"/>
  <c r="R115" i="19"/>
  <c r="M115" i="19"/>
  <c r="H115" i="19"/>
  <c r="B115" i="19"/>
  <c r="T115" i="19"/>
  <c r="L115" i="19"/>
  <c r="E115" i="19"/>
  <c r="Q115" i="19"/>
  <c r="I115" i="19"/>
  <c r="Y115" i="19"/>
  <c r="N115" i="19"/>
  <c r="J115" i="19"/>
  <c r="U115" i="19"/>
  <c r="P115" i="19"/>
  <c r="V115" i="19"/>
  <c r="F115" i="19"/>
  <c r="D115" i="19"/>
  <c r="Y180" i="28"/>
  <c r="U180" i="28"/>
  <c r="Q180" i="28"/>
  <c r="M180" i="28"/>
  <c r="I180" i="28"/>
  <c r="E180" i="28"/>
  <c r="X180" i="28"/>
  <c r="S180" i="28"/>
  <c r="N180" i="28"/>
  <c r="H180" i="28"/>
  <c r="C180" i="28"/>
  <c r="W180" i="28"/>
  <c r="P180" i="28"/>
  <c r="J180" i="28"/>
  <c r="B180" i="28"/>
  <c r="V180" i="28"/>
  <c r="L180" i="28"/>
  <c r="D180" i="28"/>
  <c r="R180" i="28"/>
  <c r="F180" i="28"/>
  <c r="T180" i="28"/>
  <c r="G180" i="28"/>
  <c r="K180" i="28"/>
  <c r="O180" i="28"/>
  <c r="Y84" i="28"/>
  <c r="U84" i="28"/>
  <c r="Q84" i="28"/>
  <c r="M84" i="28"/>
  <c r="I84" i="28"/>
  <c r="E84" i="28"/>
  <c r="X84" i="28"/>
  <c r="S84" i="28"/>
  <c r="N84" i="28"/>
  <c r="H84" i="28"/>
  <c r="C84" i="28"/>
  <c r="W84" i="28"/>
  <c r="R84" i="28"/>
  <c r="L84" i="28"/>
  <c r="G84" i="28"/>
  <c r="B84" i="28"/>
  <c r="P84" i="28"/>
  <c r="F84" i="28"/>
  <c r="O84" i="28"/>
  <c r="D84" i="28"/>
  <c r="V84" i="28"/>
  <c r="K84" i="28"/>
  <c r="T84" i="28"/>
  <c r="J84" i="28"/>
  <c r="W115" i="25"/>
  <c r="S115" i="25"/>
  <c r="O115" i="25"/>
  <c r="K115" i="25"/>
  <c r="G115" i="25"/>
  <c r="C115" i="25"/>
  <c r="Y115" i="25"/>
  <c r="T115" i="25"/>
  <c r="N115" i="25"/>
  <c r="I115" i="25"/>
  <c r="D115" i="25"/>
  <c r="X115" i="25"/>
  <c r="Q115" i="25"/>
  <c r="J115" i="25"/>
  <c r="B115" i="25"/>
  <c r="R115" i="25"/>
  <c r="H115" i="25"/>
  <c r="U115" i="25"/>
  <c r="F115" i="25"/>
  <c r="P115" i="25"/>
  <c r="E115" i="25"/>
  <c r="L115" i="25"/>
  <c r="V115" i="25"/>
  <c r="M115" i="25"/>
  <c r="Y50" i="25"/>
  <c r="U50" i="25"/>
  <c r="Q50" i="25"/>
  <c r="M50" i="25"/>
  <c r="I50" i="25"/>
  <c r="E50" i="25"/>
  <c r="X50" i="25"/>
  <c r="S50" i="25"/>
  <c r="N50" i="25"/>
  <c r="H50" i="25"/>
  <c r="C50" i="25"/>
  <c r="V50" i="25"/>
  <c r="O50" i="25"/>
  <c r="G50" i="25"/>
  <c r="P50" i="25"/>
  <c r="F50" i="25"/>
  <c r="W50" i="25"/>
  <c r="L50" i="25"/>
  <c r="D50" i="25"/>
  <c r="R50" i="25"/>
  <c r="K50" i="25"/>
  <c r="J50" i="25"/>
  <c r="B50" i="25"/>
  <c r="T50" i="25"/>
  <c r="Y19" i="21"/>
  <c r="U19" i="21"/>
  <c r="Q19" i="21"/>
  <c r="M19" i="21"/>
  <c r="I19" i="21"/>
  <c r="E19" i="21"/>
  <c r="T19" i="21"/>
  <c r="O19" i="21"/>
  <c r="J19" i="21"/>
  <c r="D19" i="21"/>
  <c r="X19" i="21"/>
  <c r="R19" i="21"/>
  <c r="K19" i="21"/>
  <c r="C19" i="21"/>
  <c r="W19" i="21"/>
  <c r="P19" i="21"/>
  <c r="H19" i="21"/>
  <c r="B19" i="21"/>
  <c r="L19" i="21"/>
  <c r="V19" i="21"/>
  <c r="G19" i="21"/>
  <c r="S19" i="21"/>
  <c r="F19" i="21"/>
  <c r="N19" i="21"/>
  <c r="Y49" i="21"/>
  <c r="U49" i="21"/>
  <c r="Q49" i="21"/>
  <c r="M49" i="21"/>
  <c r="I49" i="21"/>
  <c r="E49" i="21"/>
  <c r="T49" i="21"/>
  <c r="O49" i="21"/>
  <c r="J49" i="21"/>
  <c r="D49" i="21"/>
  <c r="V49" i="21"/>
  <c r="N49" i="21"/>
  <c r="G49" i="21"/>
  <c r="S49" i="21"/>
  <c r="L49" i="21"/>
  <c r="F49" i="21"/>
  <c r="W49" i="21"/>
  <c r="H49" i="21"/>
  <c r="R49" i="21"/>
  <c r="C49" i="21"/>
  <c r="P49" i="21"/>
  <c r="B49" i="21"/>
  <c r="X49" i="21"/>
  <c r="K49" i="21"/>
  <c r="Y116" i="28"/>
  <c r="U116" i="28"/>
  <c r="Q116" i="28"/>
  <c r="M116" i="28"/>
  <c r="I116" i="28"/>
  <c r="E116" i="28"/>
  <c r="X116" i="28"/>
  <c r="S116" i="28"/>
  <c r="N116" i="28"/>
  <c r="H116" i="28"/>
  <c r="C116" i="28"/>
  <c r="W116" i="28"/>
  <c r="R116" i="28"/>
  <c r="L116" i="28"/>
  <c r="G116" i="28"/>
  <c r="B116" i="28"/>
  <c r="V116" i="28"/>
  <c r="K116" i="28"/>
  <c r="T116" i="28"/>
  <c r="J116" i="28"/>
  <c r="P116" i="28"/>
  <c r="F116" i="28"/>
  <c r="O116" i="28"/>
  <c r="D116" i="28"/>
  <c r="Y148" i="28"/>
  <c r="U148" i="28"/>
  <c r="Q148" i="28"/>
  <c r="M148" i="28"/>
  <c r="I148" i="28"/>
  <c r="E148" i="28"/>
  <c r="X148" i="28"/>
  <c r="S148" i="28"/>
  <c r="N148" i="28"/>
  <c r="H148" i="28"/>
  <c r="C148" i="28"/>
  <c r="W148" i="28"/>
  <c r="R148" i="28"/>
  <c r="L148" i="28"/>
  <c r="G148" i="28"/>
  <c r="B148" i="28"/>
  <c r="P148" i="28"/>
  <c r="F148" i="28"/>
  <c r="O148" i="28"/>
  <c r="D148" i="28"/>
  <c r="V148" i="28"/>
  <c r="K148" i="28"/>
  <c r="T148" i="28"/>
  <c r="J148" i="28"/>
  <c r="Y208" i="21"/>
  <c r="U208" i="21"/>
  <c r="Q208" i="21"/>
  <c r="M208" i="21"/>
  <c r="I208" i="21"/>
  <c r="E208" i="21"/>
  <c r="W208" i="21"/>
  <c r="R208" i="21"/>
  <c r="L208" i="21"/>
  <c r="G208" i="21"/>
  <c r="B208" i="21"/>
  <c r="S208" i="21"/>
  <c r="K208" i="21"/>
  <c r="D208" i="21"/>
  <c r="X208" i="21"/>
  <c r="P208" i="21"/>
  <c r="J208" i="21"/>
  <c r="C208" i="21"/>
  <c r="T208" i="21"/>
  <c r="F208" i="21"/>
  <c r="O208" i="21"/>
  <c r="N208" i="21"/>
  <c r="V208" i="21"/>
  <c r="H208" i="21"/>
  <c r="Y113" i="21"/>
  <c r="U113" i="21"/>
  <c r="Q113" i="21"/>
  <c r="M113" i="21"/>
  <c r="I113" i="21"/>
  <c r="E113" i="21"/>
  <c r="T113" i="21"/>
  <c r="O113" i="21"/>
  <c r="J113" i="21"/>
  <c r="D113" i="21"/>
  <c r="X113" i="21"/>
  <c r="R113" i="21"/>
  <c r="K113" i="21"/>
  <c r="C113" i="21"/>
  <c r="W113" i="21"/>
  <c r="P113" i="21"/>
  <c r="H113" i="21"/>
  <c r="B113" i="21"/>
  <c r="S113" i="21"/>
  <c r="F113" i="21"/>
  <c r="N113" i="21"/>
  <c r="L113" i="21"/>
  <c r="G113" i="21"/>
  <c r="V113" i="21"/>
  <c r="Y81" i="21"/>
  <c r="U81" i="21"/>
  <c r="Q81" i="21"/>
  <c r="M81" i="21"/>
  <c r="I81" i="21"/>
  <c r="E81" i="21"/>
  <c r="T81" i="21"/>
  <c r="O81" i="21"/>
  <c r="J81" i="21"/>
  <c r="D81" i="21"/>
  <c r="S81" i="21"/>
  <c r="L81" i="21"/>
  <c r="F81" i="21"/>
  <c r="X81" i="21"/>
  <c r="R81" i="21"/>
  <c r="K81" i="21"/>
  <c r="C81" i="21"/>
  <c r="N81" i="21"/>
  <c r="W81" i="21"/>
  <c r="H81" i="21"/>
  <c r="V81" i="21"/>
  <c r="G81" i="21"/>
  <c r="P81" i="21"/>
  <c r="B81" i="21"/>
  <c r="W51" i="19"/>
  <c r="S51" i="19"/>
  <c r="O51" i="19"/>
  <c r="K51" i="19"/>
  <c r="G51" i="19"/>
  <c r="C51" i="19"/>
  <c r="Y51" i="19"/>
  <c r="T51" i="19"/>
  <c r="N51" i="19"/>
  <c r="I51" i="19"/>
  <c r="D51" i="19"/>
  <c r="X51" i="19"/>
  <c r="Q51" i="19"/>
  <c r="J51" i="19"/>
  <c r="B51" i="19"/>
  <c r="R51" i="19"/>
  <c r="H51" i="19"/>
  <c r="M51" i="19"/>
  <c r="V51" i="19"/>
  <c r="L51" i="19"/>
  <c r="P51" i="19"/>
  <c r="F51" i="19"/>
  <c r="E51" i="19"/>
  <c r="U51" i="19"/>
  <c r="W211" i="28"/>
  <c r="S211" i="28"/>
  <c r="O211" i="28"/>
  <c r="K211" i="28"/>
  <c r="G211" i="28"/>
  <c r="C211" i="28"/>
  <c r="U211" i="28"/>
  <c r="P211" i="28"/>
  <c r="J211" i="28"/>
  <c r="E211" i="28"/>
  <c r="T211" i="28"/>
  <c r="M211" i="28"/>
  <c r="F211" i="28"/>
  <c r="X211" i="28"/>
  <c r="N211" i="28"/>
  <c r="D211" i="28"/>
  <c r="Y211" i="28"/>
  <c r="L211" i="28"/>
  <c r="V211" i="28"/>
  <c r="H211" i="28"/>
  <c r="R211" i="28"/>
  <c r="Q211" i="28"/>
  <c r="B211" i="28"/>
  <c r="I211" i="28"/>
  <c r="Y242" i="28"/>
  <c r="U242" i="28"/>
  <c r="Q242" i="28"/>
  <c r="M242" i="28"/>
  <c r="I242" i="28"/>
  <c r="E242" i="28"/>
  <c r="X242" i="28"/>
  <c r="S242" i="28"/>
  <c r="N242" i="28"/>
  <c r="H242" i="28"/>
  <c r="C242" i="28"/>
  <c r="W242" i="28"/>
  <c r="R242" i="28"/>
  <c r="L242" i="28"/>
  <c r="G242" i="28"/>
  <c r="B242" i="28"/>
  <c r="P242" i="28"/>
  <c r="F242" i="28"/>
  <c r="O242" i="28"/>
  <c r="D242" i="28"/>
  <c r="V242" i="28"/>
  <c r="K242" i="28"/>
  <c r="T242" i="28"/>
  <c r="J242" i="28"/>
  <c r="W176" i="21"/>
  <c r="S176" i="21"/>
  <c r="Y176" i="21"/>
  <c r="T176" i="21"/>
  <c r="O176" i="21"/>
  <c r="K176" i="21"/>
  <c r="G176" i="21"/>
  <c r="C176" i="21"/>
  <c r="R176" i="21"/>
  <c r="M176" i="21"/>
  <c r="H176" i="21"/>
  <c r="B176" i="21"/>
  <c r="V176" i="21"/>
  <c r="N176" i="21"/>
  <c r="F176" i="21"/>
  <c r="U176" i="21"/>
  <c r="J176" i="21"/>
  <c r="L176" i="21"/>
  <c r="Q176" i="21"/>
  <c r="D176" i="21"/>
  <c r="X176" i="21"/>
  <c r="P176" i="21"/>
  <c r="I176" i="21"/>
  <c r="E176" i="21"/>
  <c r="W114" i="25"/>
  <c r="S114" i="25"/>
  <c r="O114" i="25"/>
  <c r="K114" i="25"/>
  <c r="G114" i="25"/>
  <c r="C114" i="25"/>
  <c r="V114" i="25"/>
  <c r="Q114" i="25"/>
  <c r="L114" i="25"/>
  <c r="F114" i="25"/>
  <c r="T114" i="25"/>
  <c r="M114" i="25"/>
  <c r="E114" i="25"/>
  <c r="X114" i="25"/>
  <c r="N114" i="25"/>
  <c r="D114" i="25"/>
  <c r="R114" i="25"/>
  <c r="H114" i="25"/>
  <c r="P114" i="25"/>
  <c r="B114" i="25"/>
  <c r="I114" i="25"/>
  <c r="Y114" i="25"/>
  <c r="U114" i="25"/>
  <c r="J114" i="25"/>
  <c r="A28" i="28"/>
  <c r="A116" i="25"/>
  <c r="A212" i="28"/>
  <c r="A53" i="28"/>
  <c r="A85" i="28"/>
  <c r="A149" i="28"/>
  <c r="A312" i="28"/>
  <c r="A277" i="28"/>
  <c r="A181" i="28"/>
  <c r="A117" i="28"/>
  <c r="A243" i="28"/>
  <c r="A243" i="21"/>
  <c r="A209" i="21"/>
  <c r="A177" i="21"/>
  <c r="A84" i="19"/>
  <c r="A52" i="19"/>
  <c r="A82" i="21"/>
  <c r="A51" i="25"/>
  <c r="A18" i="25"/>
  <c r="A116" i="19"/>
  <c r="A114" i="21"/>
  <c r="A50" i="21"/>
  <c r="A84" i="25"/>
  <c r="A19" i="19"/>
  <c r="A20" i="21"/>
  <c r="A146" i="21"/>
  <c r="W84" i="25" l="1"/>
  <c r="S84" i="25"/>
  <c r="O84" i="25"/>
  <c r="K84" i="25"/>
  <c r="G84" i="25"/>
  <c r="C84" i="25"/>
  <c r="V84" i="25"/>
  <c r="Q84" i="25"/>
  <c r="L84" i="25"/>
  <c r="F84" i="25"/>
  <c r="X84" i="25"/>
  <c r="P84" i="25"/>
  <c r="I84" i="25"/>
  <c r="B84" i="25"/>
  <c r="U84" i="25"/>
  <c r="M84" i="25"/>
  <c r="D84" i="25"/>
  <c r="T84" i="25"/>
  <c r="H84" i="25"/>
  <c r="R84" i="25"/>
  <c r="E84" i="25"/>
  <c r="Y84" i="25"/>
  <c r="N84" i="25"/>
  <c r="J84" i="25"/>
  <c r="Y18" i="25"/>
  <c r="U18" i="25"/>
  <c r="Q18" i="25"/>
  <c r="M18" i="25"/>
  <c r="I18" i="25"/>
  <c r="E18" i="25"/>
  <c r="X18" i="25"/>
  <c r="S18" i="25"/>
  <c r="N18" i="25"/>
  <c r="H18" i="25"/>
  <c r="C18" i="25"/>
  <c r="W18" i="25"/>
  <c r="P18" i="25"/>
  <c r="J18" i="25"/>
  <c r="B18" i="25"/>
  <c r="O18" i="25"/>
  <c r="F18" i="25"/>
  <c r="V18" i="25"/>
  <c r="L18" i="25"/>
  <c r="D18" i="25"/>
  <c r="R18" i="25"/>
  <c r="K18" i="25"/>
  <c r="G18" i="25"/>
  <c r="T18" i="25"/>
  <c r="X84" i="19"/>
  <c r="T84" i="19"/>
  <c r="P84" i="19"/>
  <c r="L84" i="19"/>
  <c r="H84" i="19"/>
  <c r="D84" i="19"/>
  <c r="W84" i="19"/>
  <c r="R84" i="19"/>
  <c r="M84" i="19"/>
  <c r="G84" i="19"/>
  <c r="B84" i="19"/>
  <c r="Y84" i="19"/>
  <c r="Q84" i="19"/>
  <c r="J84" i="19"/>
  <c r="C84" i="19"/>
  <c r="O84" i="19"/>
  <c r="F84" i="19"/>
  <c r="V84" i="19"/>
  <c r="K84" i="19"/>
  <c r="N84" i="19"/>
  <c r="I84" i="19"/>
  <c r="U84" i="19"/>
  <c r="S84" i="19"/>
  <c r="E84" i="19"/>
  <c r="Y243" i="28"/>
  <c r="U243" i="28"/>
  <c r="Q243" i="28"/>
  <c r="M243" i="28"/>
  <c r="I243" i="28"/>
  <c r="E243" i="28"/>
  <c r="V243" i="28"/>
  <c r="P243" i="28"/>
  <c r="K243" i="28"/>
  <c r="F243" i="28"/>
  <c r="T243" i="28"/>
  <c r="O243" i="28"/>
  <c r="J243" i="28"/>
  <c r="D243" i="28"/>
  <c r="X243" i="28"/>
  <c r="N243" i="28"/>
  <c r="C243" i="28"/>
  <c r="W243" i="28"/>
  <c r="L243" i="28"/>
  <c r="B243" i="28"/>
  <c r="S243" i="28"/>
  <c r="H243" i="28"/>
  <c r="R243" i="28"/>
  <c r="G243" i="28"/>
  <c r="Y312" i="28"/>
  <c r="U312" i="28"/>
  <c r="Q312" i="28"/>
  <c r="M312" i="28"/>
  <c r="I312" i="28"/>
  <c r="E312" i="28"/>
  <c r="V312" i="28"/>
  <c r="P312" i="28"/>
  <c r="K312" i="28"/>
  <c r="F312" i="28"/>
  <c r="T312" i="28"/>
  <c r="O312" i="28"/>
  <c r="J312" i="28"/>
  <c r="D312" i="28"/>
  <c r="X312" i="28"/>
  <c r="S312" i="28"/>
  <c r="N312" i="28"/>
  <c r="H312" i="28"/>
  <c r="C312" i="28"/>
  <c r="R312" i="28"/>
  <c r="L312" i="28"/>
  <c r="G312" i="28"/>
  <c r="W312" i="28"/>
  <c r="B312" i="28"/>
  <c r="W212" i="28"/>
  <c r="S212" i="28"/>
  <c r="O212" i="28"/>
  <c r="K212" i="28"/>
  <c r="G212" i="28"/>
  <c r="C212" i="28"/>
  <c r="X212" i="28"/>
  <c r="R212" i="28"/>
  <c r="M212" i="28"/>
  <c r="H212" i="28"/>
  <c r="B212" i="28"/>
  <c r="Y212" i="28"/>
  <c r="Q212" i="28"/>
  <c r="J212" i="28"/>
  <c r="D212" i="28"/>
  <c r="T212" i="28"/>
  <c r="I212" i="28"/>
  <c r="N212" i="28"/>
  <c r="P212" i="28"/>
  <c r="U212" i="28"/>
  <c r="L212" i="28"/>
  <c r="V212" i="28"/>
  <c r="F212" i="28"/>
  <c r="E212" i="28"/>
  <c r="Y243" i="21"/>
  <c r="U243" i="21"/>
  <c r="Q243" i="21"/>
  <c r="M243" i="21"/>
  <c r="I243" i="21"/>
  <c r="E243" i="21"/>
  <c r="T243" i="21"/>
  <c r="O243" i="21"/>
  <c r="J243" i="21"/>
  <c r="D243" i="21"/>
  <c r="V243" i="21"/>
  <c r="N243" i="21"/>
  <c r="G243" i="21"/>
  <c r="S243" i="21"/>
  <c r="L243" i="21"/>
  <c r="F243" i="21"/>
  <c r="P243" i="21"/>
  <c r="B243" i="21"/>
  <c r="X243" i="21"/>
  <c r="K243" i="21"/>
  <c r="W243" i="21"/>
  <c r="H243" i="21"/>
  <c r="R243" i="21"/>
  <c r="C243" i="21"/>
  <c r="Y277" i="28"/>
  <c r="U277" i="28"/>
  <c r="Q277" i="28"/>
  <c r="M277" i="28"/>
  <c r="I277" i="28"/>
  <c r="E277" i="28"/>
  <c r="V277" i="28"/>
  <c r="P277" i="28"/>
  <c r="K277" i="28"/>
  <c r="F277" i="28"/>
  <c r="T277" i="28"/>
  <c r="O277" i="28"/>
  <c r="J277" i="28"/>
  <c r="D277" i="28"/>
  <c r="X277" i="28"/>
  <c r="S277" i="28"/>
  <c r="N277" i="28"/>
  <c r="H277" i="28"/>
  <c r="C277" i="28"/>
  <c r="L277" i="28"/>
  <c r="G277" i="28"/>
  <c r="W277" i="28"/>
  <c r="B277" i="28"/>
  <c r="R277" i="28"/>
  <c r="Y146" i="21"/>
  <c r="U146" i="21"/>
  <c r="Q146" i="21"/>
  <c r="M146" i="21"/>
  <c r="I146" i="21"/>
  <c r="E146" i="21"/>
  <c r="T146" i="21"/>
  <c r="O146" i="21"/>
  <c r="J146" i="21"/>
  <c r="D146" i="21"/>
  <c r="X146" i="21"/>
  <c r="R146" i="21"/>
  <c r="K146" i="21"/>
  <c r="C146" i="21"/>
  <c r="W146" i="21"/>
  <c r="N146" i="21"/>
  <c r="F146" i="21"/>
  <c r="P146" i="21"/>
  <c r="B146" i="21"/>
  <c r="H146" i="21"/>
  <c r="V146" i="21"/>
  <c r="L146" i="21"/>
  <c r="G146" i="21"/>
  <c r="S146" i="21"/>
  <c r="Y50" i="21"/>
  <c r="U50" i="21"/>
  <c r="Q50" i="21"/>
  <c r="M50" i="21"/>
  <c r="I50" i="21"/>
  <c r="E50" i="21"/>
  <c r="W50" i="21"/>
  <c r="R50" i="21"/>
  <c r="L50" i="21"/>
  <c r="G50" i="21"/>
  <c r="B50" i="21"/>
  <c r="S50" i="21"/>
  <c r="K50" i="21"/>
  <c r="D50" i="21"/>
  <c r="X50" i="21"/>
  <c r="P50" i="21"/>
  <c r="J50" i="21"/>
  <c r="C50" i="21"/>
  <c r="N50" i="21"/>
  <c r="V50" i="21"/>
  <c r="H50" i="21"/>
  <c r="T50" i="21"/>
  <c r="F50" i="21"/>
  <c r="O50" i="21"/>
  <c r="Y51" i="25"/>
  <c r="U51" i="25"/>
  <c r="Q51" i="25"/>
  <c r="M51" i="25"/>
  <c r="I51" i="25"/>
  <c r="E51" i="25"/>
  <c r="V51" i="25"/>
  <c r="P51" i="25"/>
  <c r="K51" i="25"/>
  <c r="F51" i="25"/>
  <c r="S51" i="25"/>
  <c r="L51" i="25"/>
  <c r="D51" i="25"/>
  <c r="T51" i="25"/>
  <c r="J51" i="25"/>
  <c r="B51" i="25"/>
  <c r="R51" i="25"/>
  <c r="H51" i="25"/>
  <c r="N51" i="25"/>
  <c r="X51" i="25"/>
  <c r="G51" i="25"/>
  <c r="W51" i="25"/>
  <c r="C51" i="25"/>
  <c r="O51" i="25"/>
  <c r="W177" i="21"/>
  <c r="S177" i="21"/>
  <c r="O177" i="21"/>
  <c r="K177" i="21"/>
  <c r="G177" i="21"/>
  <c r="C177" i="21"/>
  <c r="V177" i="21"/>
  <c r="Q177" i="21"/>
  <c r="L177" i="21"/>
  <c r="F177" i="21"/>
  <c r="X177" i="21"/>
  <c r="P177" i="21"/>
  <c r="I177" i="21"/>
  <c r="B177" i="21"/>
  <c r="R177" i="21"/>
  <c r="H177" i="21"/>
  <c r="U177" i="21"/>
  <c r="J177" i="21"/>
  <c r="T177" i="21"/>
  <c r="D177" i="21"/>
  <c r="N177" i="21"/>
  <c r="Y177" i="21"/>
  <c r="E177" i="21"/>
  <c r="M177" i="21"/>
  <c r="Y117" i="28"/>
  <c r="U117" i="28"/>
  <c r="Q117" i="28"/>
  <c r="M117" i="28"/>
  <c r="I117" i="28"/>
  <c r="E117" i="28"/>
  <c r="V117" i="28"/>
  <c r="P117" i="28"/>
  <c r="K117" i="28"/>
  <c r="F117" i="28"/>
  <c r="T117" i="28"/>
  <c r="O117" i="28"/>
  <c r="J117" i="28"/>
  <c r="D117" i="28"/>
  <c r="S117" i="28"/>
  <c r="H117" i="28"/>
  <c r="R117" i="28"/>
  <c r="G117" i="28"/>
  <c r="X117" i="28"/>
  <c r="N117" i="28"/>
  <c r="C117" i="28"/>
  <c r="W117" i="28"/>
  <c r="L117" i="28"/>
  <c r="B117" i="28"/>
  <c r="Y149" i="28"/>
  <c r="U149" i="28"/>
  <c r="Q149" i="28"/>
  <c r="M149" i="28"/>
  <c r="I149" i="28"/>
  <c r="E149" i="28"/>
  <c r="V149" i="28"/>
  <c r="P149" i="28"/>
  <c r="K149" i="28"/>
  <c r="F149" i="28"/>
  <c r="T149" i="28"/>
  <c r="O149" i="28"/>
  <c r="J149" i="28"/>
  <c r="D149" i="28"/>
  <c r="X149" i="28"/>
  <c r="N149" i="28"/>
  <c r="C149" i="28"/>
  <c r="W149" i="28"/>
  <c r="L149" i="28"/>
  <c r="B149" i="28"/>
  <c r="S149" i="28"/>
  <c r="H149" i="28"/>
  <c r="R149" i="28"/>
  <c r="G149" i="28"/>
  <c r="W116" i="25"/>
  <c r="S116" i="25"/>
  <c r="O116" i="25"/>
  <c r="K116" i="25"/>
  <c r="G116" i="25"/>
  <c r="C116" i="25"/>
  <c r="V116" i="25"/>
  <c r="Q116" i="25"/>
  <c r="L116" i="25"/>
  <c r="F116" i="25"/>
  <c r="U116" i="25"/>
  <c r="N116" i="25"/>
  <c r="H116" i="25"/>
  <c r="X116" i="25"/>
  <c r="M116" i="25"/>
  <c r="D116" i="25"/>
  <c r="T116" i="25"/>
  <c r="I116" i="25"/>
  <c r="R116" i="25"/>
  <c r="E116" i="25"/>
  <c r="J116" i="25"/>
  <c r="B116" i="25"/>
  <c r="Y116" i="25"/>
  <c r="P116" i="25"/>
  <c r="W19" i="19"/>
  <c r="S19" i="19"/>
  <c r="O19" i="19"/>
  <c r="K19" i="19"/>
  <c r="G19" i="19"/>
  <c r="C19" i="19"/>
  <c r="Y19" i="19"/>
  <c r="T19" i="19"/>
  <c r="N19" i="19"/>
  <c r="I19" i="19"/>
  <c r="D19" i="19"/>
  <c r="R19" i="19"/>
  <c r="L19" i="19"/>
  <c r="E19" i="19"/>
  <c r="Q19" i="19"/>
  <c r="H19" i="19"/>
  <c r="X19" i="19"/>
  <c r="M19" i="19"/>
  <c r="V19" i="19"/>
  <c r="J19" i="19"/>
  <c r="B19" i="19"/>
  <c r="U19" i="19"/>
  <c r="P19" i="19"/>
  <c r="F19" i="19"/>
  <c r="W116" i="19"/>
  <c r="S116" i="19"/>
  <c r="O116" i="19"/>
  <c r="K116" i="19"/>
  <c r="G116" i="19"/>
  <c r="C116" i="19"/>
  <c r="U116" i="19"/>
  <c r="P116" i="19"/>
  <c r="J116" i="19"/>
  <c r="E116" i="19"/>
  <c r="X116" i="19"/>
  <c r="Q116" i="19"/>
  <c r="I116" i="19"/>
  <c r="B116" i="19"/>
  <c r="V116" i="19"/>
  <c r="M116" i="19"/>
  <c r="D116" i="19"/>
  <c r="N116" i="19"/>
  <c r="T116" i="19"/>
  <c r="F116" i="19"/>
  <c r="R116" i="19"/>
  <c r="L116" i="19"/>
  <c r="Y116" i="19"/>
  <c r="H116" i="19"/>
  <c r="W52" i="19"/>
  <c r="S52" i="19"/>
  <c r="O52" i="19"/>
  <c r="K52" i="19"/>
  <c r="G52" i="19"/>
  <c r="C52" i="19"/>
  <c r="V52" i="19"/>
  <c r="Q52" i="19"/>
  <c r="L52" i="19"/>
  <c r="F52" i="19"/>
  <c r="U52" i="19"/>
  <c r="N52" i="19"/>
  <c r="H52" i="19"/>
  <c r="X52" i="19"/>
  <c r="M52" i="19"/>
  <c r="D52" i="19"/>
  <c r="P52" i="19"/>
  <c r="B52" i="19"/>
  <c r="Y52" i="19"/>
  <c r="J52" i="19"/>
  <c r="R52" i="19"/>
  <c r="I52" i="19"/>
  <c r="E52" i="19"/>
  <c r="T52" i="19"/>
  <c r="Y53" i="28"/>
  <c r="U53" i="28"/>
  <c r="Q53" i="28"/>
  <c r="M53" i="28"/>
  <c r="I53" i="28"/>
  <c r="E53" i="28"/>
  <c r="V53" i="28"/>
  <c r="P53" i="28"/>
  <c r="K53" i="28"/>
  <c r="F53" i="28"/>
  <c r="T53" i="28"/>
  <c r="O53" i="28"/>
  <c r="J53" i="28"/>
  <c r="D53" i="28"/>
  <c r="S53" i="28"/>
  <c r="H53" i="28"/>
  <c r="R53" i="28"/>
  <c r="G53" i="28"/>
  <c r="X53" i="28"/>
  <c r="N53" i="28"/>
  <c r="C53" i="28"/>
  <c r="W53" i="28"/>
  <c r="L53" i="28"/>
  <c r="B53" i="28"/>
  <c r="Y20" i="21"/>
  <c r="U20" i="21"/>
  <c r="Q20" i="21"/>
  <c r="M20" i="21"/>
  <c r="I20" i="21"/>
  <c r="E20" i="21"/>
  <c r="W20" i="21"/>
  <c r="R20" i="21"/>
  <c r="L20" i="21"/>
  <c r="G20" i="21"/>
  <c r="B20" i="21"/>
  <c r="V20" i="21"/>
  <c r="O20" i="21"/>
  <c r="H20" i="21"/>
  <c r="T20" i="21"/>
  <c r="N20" i="21"/>
  <c r="F20" i="21"/>
  <c r="P20" i="21"/>
  <c r="C20" i="21"/>
  <c r="K20" i="21"/>
  <c r="X20" i="21"/>
  <c r="J20" i="21"/>
  <c r="S20" i="21"/>
  <c r="D20" i="21"/>
  <c r="Y114" i="21"/>
  <c r="U114" i="21"/>
  <c r="Q114" i="21"/>
  <c r="M114" i="21"/>
  <c r="I114" i="21"/>
  <c r="E114" i="21"/>
  <c r="W114" i="21"/>
  <c r="R114" i="21"/>
  <c r="L114" i="21"/>
  <c r="G114" i="21"/>
  <c r="B114" i="21"/>
  <c r="V114" i="21"/>
  <c r="O114" i="21"/>
  <c r="H114" i="21"/>
  <c r="T114" i="21"/>
  <c r="N114" i="21"/>
  <c r="F114" i="21"/>
  <c r="X114" i="21"/>
  <c r="J114" i="21"/>
  <c r="S114" i="21"/>
  <c r="D114" i="21"/>
  <c r="P114" i="21"/>
  <c r="C114" i="21"/>
  <c r="K114" i="21"/>
  <c r="Y82" i="21"/>
  <c r="U82" i="21"/>
  <c r="Q82" i="21"/>
  <c r="M82" i="21"/>
  <c r="I82" i="21"/>
  <c r="E82" i="21"/>
  <c r="W82" i="21"/>
  <c r="R82" i="21"/>
  <c r="L82" i="21"/>
  <c r="G82" i="21"/>
  <c r="B82" i="21"/>
  <c r="X82" i="21"/>
  <c r="P82" i="21"/>
  <c r="J82" i="21"/>
  <c r="C82" i="21"/>
  <c r="V82" i="21"/>
  <c r="O82" i="21"/>
  <c r="H82" i="21"/>
  <c r="S82" i="21"/>
  <c r="D82" i="21"/>
  <c r="N82" i="21"/>
  <c r="K82" i="21"/>
  <c r="T82" i="21"/>
  <c r="F82" i="21"/>
  <c r="Y209" i="21"/>
  <c r="U209" i="21"/>
  <c r="Q209" i="21"/>
  <c r="M209" i="21"/>
  <c r="I209" i="21"/>
  <c r="E209" i="21"/>
  <c r="T209" i="21"/>
  <c r="O209" i="21"/>
  <c r="J209" i="21"/>
  <c r="D209" i="21"/>
  <c r="W209" i="21"/>
  <c r="P209" i="21"/>
  <c r="H209" i="21"/>
  <c r="B209" i="21"/>
  <c r="V209" i="21"/>
  <c r="N209" i="21"/>
  <c r="G209" i="21"/>
  <c r="X209" i="21"/>
  <c r="K209" i="21"/>
  <c r="S209" i="21"/>
  <c r="F209" i="21"/>
  <c r="R209" i="21"/>
  <c r="C209" i="21"/>
  <c r="L209" i="21"/>
  <c r="Y181" i="28"/>
  <c r="U181" i="28"/>
  <c r="Q181" i="28"/>
  <c r="M181" i="28"/>
  <c r="I181" i="28"/>
  <c r="E181" i="28"/>
  <c r="V181" i="28"/>
  <c r="P181" i="28"/>
  <c r="K181" i="28"/>
  <c r="F181" i="28"/>
  <c r="T181" i="28"/>
  <c r="N181" i="28"/>
  <c r="G181" i="28"/>
  <c r="R181" i="28"/>
  <c r="H181" i="28"/>
  <c r="S181" i="28"/>
  <c r="D181" i="28"/>
  <c r="L181" i="28"/>
  <c r="W181" i="28"/>
  <c r="B181" i="28"/>
  <c r="J181" i="28"/>
  <c r="X181" i="28"/>
  <c r="O181" i="28"/>
  <c r="C181" i="28"/>
  <c r="Y85" i="28"/>
  <c r="U85" i="28"/>
  <c r="Q85" i="28"/>
  <c r="M85" i="28"/>
  <c r="I85" i="28"/>
  <c r="E85" i="28"/>
  <c r="V85" i="28"/>
  <c r="P85" i="28"/>
  <c r="K85" i="28"/>
  <c r="F85" i="28"/>
  <c r="T85" i="28"/>
  <c r="O85" i="28"/>
  <c r="J85" i="28"/>
  <c r="D85" i="28"/>
  <c r="X85" i="28"/>
  <c r="N85" i="28"/>
  <c r="C85" i="28"/>
  <c r="W85" i="28"/>
  <c r="L85" i="28"/>
  <c r="B85" i="28"/>
  <c r="S85" i="28"/>
  <c r="H85" i="28"/>
  <c r="R85" i="28"/>
  <c r="G85" i="28"/>
  <c r="Y28" i="28"/>
  <c r="U28" i="28"/>
  <c r="Q28" i="28"/>
  <c r="M28" i="28"/>
  <c r="I28" i="28"/>
  <c r="E28" i="28"/>
  <c r="X28" i="28"/>
  <c r="S28" i="28"/>
  <c r="N28" i="28"/>
  <c r="H28" i="28"/>
  <c r="C28" i="28"/>
  <c r="W28" i="28"/>
  <c r="R28" i="28"/>
  <c r="L28" i="28"/>
  <c r="G28" i="28"/>
  <c r="B28" i="28"/>
  <c r="P28" i="28"/>
  <c r="F28" i="28"/>
  <c r="O28" i="28"/>
  <c r="D28" i="28"/>
  <c r="V28" i="28"/>
  <c r="K28" i="28"/>
  <c r="T28" i="28"/>
  <c r="J28" i="28"/>
  <c r="A29" i="28"/>
  <c r="A279" i="21"/>
  <c r="A117" i="25"/>
  <c r="A244" i="28"/>
  <c r="A118" i="28"/>
  <c r="A278" i="28"/>
  <c r="A150" i="28"/>
  <c r="A86" i="28"/>
  <c r="A182" i="28"/>
  <c r="A313" i="28"/>
  <c r="A347" i="28"/>
  <c r="A54" i="28"/>
  <c r="A213" i="28"/>
  <c r="A210" i="21"/>
  <c r="A244" i="21"/>
  <c r="A178" i="21"/>
  <c r="A85" i="19"/>
  <c r="A53" i="19"/>
  <c r="A147" i="21"/>
  <c r="A20" i="19"/>
  <c r="A85" i="25"/>
  <c r="A117" i="19"/>
  <c r="A51" i="21"/>
  <c r="A19" i="25"/>
  <c r="A83" i="21"/>
  <c r="A115" i="21"/>
  <c r="A52" i="25"/>
  <c r="A21" i="21"/>
  <c r="Y83" i="21" l="1"/>
  <c r="U83" i="21"/>
  <c r="Q83" i="21"/>
  <c r="M83" i="21"/>
  <c r="I83" i="21"/>
  <c r="E83" i="21"/>
  <c r="T83" i="21"/>
  <c r="O83" i="21"/>
  <c r="J83" i="21"/>
  <c r="D83" i="21"/>
  <c r="V83" i="21"/>
  <c r="N83" i="21"/>
  <c r="G83" i="21"/>
  <c r="S83" i="21"/>
  <c r="L83" i="21"/>
  <c r="F83" i="21"/>
  <c r="W83" i="21"/>
  <c r="H83" i="21"/>
  <c r="R83" i="21"/>
  <c r="C83" i="21"/>
  <c r="P83" i="21"/>
  <c r="B83" i="21"/>
  <c r="X83" i="21"/>
  <c r="K83" i="21"/>
  <c r="W85" i="25"/>
  <c r="S85" i="25"/>
  <c r="O85" i="25"/>
  <c r="K85" i="25"/>
  <c r="G85" i="25"/>
  <c r="C85" i="25"/>
  <c r="Y85" i="25"/>
  <c r="T85" i="25"/>
  <c r="N85" i="25"/>
  <c r="I85" i="25"/>
  <c r="D85" i="25"/>
  <c r="U85" i="25"/>
  <c r="M85" i="25"/>
  <c r="F85" i="25"/>
  <c r="Q85" i="25"/>
  <c r="H85" i="25"/>
  <c r="V85" i="25"/>
  <c r="J85" i="25"/>
  <c r="R85" i="25"/>
  <c r="E85" i="25"/>
  <c r="X85" i="25"/>
  <c r="P85" i="25"/>
  <c r="L85" i="25"/>
  <c r="B85" i="25"/>
  <c r="X85" i="19"/>
  <c r="T85" i="19"/>
  <c r="P85" i="19"/>
  <c r="L85" i="19"/>
  <c r="H85" i="19"/>
  <c r="D85" i="19"/>
  <c r="U85" i="19"/>
  <c r="O85" i="19"/>
  <c r="J85" i="19"/>
  <c r="E85" i="19"/>
  <c r="V85" i="19"/>
  <c r="N85" i="19"/>
  <c r="G85" i="19"/>
  <c r="S85" i="19"/>
  <c r="K85" i="19"/>
  <c r="B85" i="19"/>
  <c r="Y85" i="19"/>
  <c r="M85" i="19"/>
  <c r="W85" i="19"/>
  <c r="F85" i="19"/>
  <c r="R85" i="19"/>
  <c r="C85" i="19"/>
  <c r="I85" i="19"/>
  <c r="Q85" i="19"/>
  <c r="W213" i="28"/>
  <c r="S213" i="28"/>
  <c r="O213" i="28"/>
  <c r="K213" i="28"/>
  <c r="G213" i="28"/>
  <c r="C213" i="28"/>
  <c r="U213" i="28"/>
  <c r="P213" i="28"/>
  <c r="J213" i="28"/>
  <c r="E213" i="28"/>
  <c r="V213" i="28"/>
  <c r="N213" i="28"/>
  <c r="H213" i="28"/>
  <c r="X213" i="28"/>
  <c r="M213" i="28"/>
  <c r="D213" i="28"/>
  <c r="Q213" i="28"/>
  <c r="B213" i="28"/>
  <c r="Y213" i="28"/>
  <c r="I213" i="28"/>
  <c r="R213" i="28"/>
  <c r="L213" i="28"/>
  <c r="T213" i="28"/>
  <c r="F213" i="28"/>
  <c r="Y182" i="28"/>
  <c r="U182" i="28"/>
  <c r="Q182" i="28"/>
  <c r="M182" i="28"/>
  <c r="I182" i="28"/>
  <c r="E182" i="28"/>
  <c r="X182" i="28"/>
  <c r="S182" i="28"/>
  <c r="N182" i="28"/>
  <c r="H182" i="28"/>
  <c r="C182" i="28"/>
  <c r="R182" i="28"/>
  <c r="K182" i="28"/>
  <c r="D182" i="28"/>
  <c r="V182" i="28"/>
  <c r="L182" i="28"/>
  <c r="B182" i="28"/>
  <c r="T182" i="28"/>
  <c r="G182" i="28"/>
  <c r="W182" i="28"/>
  <c r="F182" i="28"/>
  <c r="P182" i="28"/>
  <c r="O182" i="28"/>
  <c r="J182" i="28"/>
  <c r="Y118" i="28"/>
  <c r="U118" i="28"/>
  <c r="Q118" i="28"/>
  <c r="M118" i="28"/>
  <c r="I118" i="28"/>
  <c r="E118" i="28"/>
  <c r="X118" i="28"/>
  <c r="S118" i="28"/>
  <c r="N118" i="28"/>
  <c r="H118" i="28"/>
  <c r="C118" i="28"/>
  <c r="W118" i="28"/>
  <c r="R118" i="28"/>
  <c r="L118" i="28"/>
  <c r="G118" i="28"/>
  <c r="B118" i="28"/>
  <c r="P118" i="28"/>
  <c r="F118" i="28"/>
  <c r="O118" i="28"/>
  <c r="D118" i="28"/>
  <c r="V118" i="28"/>
  <c r="K118" i="28"/>
  <c r="T118" i="28"/>
  <c r="J118" i="28"/>
  <c r="Y29" i="28"/>
  <c r="U29" i="28"/>
  <c r="Q29" i="28"/>
  <c r="M29" i="28"/>
  <c r="I29" i="28"/>
  <c r="E29" i="28"/>
  <c r="V29" i="28"/>
  <c r="P29" i="28"/>
  <c r="K29" i="28"/>
  <c r="F29" i="28"/>
  <c r="T29" i="28"/>
  <c r="O29" i="28"/>
  <c r="J29" i="28"/>
  <c r="D29" i="28"/>
  <c r="X29" i="28"/>
  <c r="N29" i="28"/>
  <c r="C29" i="28"/>
  <c r="W29" i="28"/>
  <c r="L29" i="28"/>
  <c r="B29" i="28"/>
  <c r="S29" i="28"/>
  <c r="H29" i="28"/>
  <c r="R29" i="28"/>
  <c r="G29" i="28"/>
  <c r="Y21" i="21"/>
  <c r="U21" i="21"/>
  <c r="Q21" i="21"/>
  <c r="M21" i="21"/>
  <c r="I21" i="21"/>
  <c r="E21" i="21"/>
  <c r="T21" i="21"/>
  <c r="O21" i="21"/>
  <c r="J21" i="21"/>
  <c r="D21" i="21"/>
  <c r="S21" i="21"/>
  <c r="L21" i="21"/>
  <c r="F21" i="21"/>
  <c r="X21" i="21"/>
  <c r="R21" i="21"/>
  <c r="K21" i="21"/>
  <c r="C21" i="21"/>
  <c r="V21" i="21"/>
  <c r="G21" i="21"/>
  <c r="P21" i="21"/>
  <c r="B21" i="21"/>
  <c r="N21" i="21"/>
  <c r="W21" i="21"/>
  <c r="H21" i="21"/>
  <c r="Y19" i="25"/>
  <c r="U19" i="25"/>
  <c r="Q19" i="25"/>
  <c r="M19" i="25"/>
  <c r="I19" i="25"/>
  <c r="E19" i="25"/>
  <c r="V19" i="25"/>
  <c r="P19" i="25"/>
  <c r="K19" i="25"/>
  <c r="F19" i="25"/>
  <c r="T19" i="25"/>
  <c r="N19" i="25"/>
  <c r="G19" i="25"/>
  <c r="S19" i="25"/>
  <c r="J19" i="25"/>
  <c r="B19" i="25"/>
  <c r="R19" i="25"/>
  <c r="H19" i="25"/>
  <c r="L19" i="25"/>
  <c r="X19" i="25"/>
  <c r="D19" i="25"/>
  <c r="W19" i="25"/>
  <c r="C19" i="25"/>
  <c r="O19" i="25"/>
  <c r="W20" i="19"/>
  <c r="S20" i="19"/>
  <c r="O20" i="19"/>
  <c r="K20" i="19"/>
  <c r="G20" i="19"/>
  <c r="C20" i="19"/>
  <c r="V20" i="19"/>
  <c r="Q20" i="19"/>
  <c r="L20" i="19"/>
  <c r="F20" i="19"/>
  <c r="X20" i="19"/>
  <c r="P20" i="19"/>
  <c r="I20" i="19"/>
  <c r="B20" i="19"/>
  <c r="U20" i="19"/>
  <c r="M20" i="19"/>
  <c r="D20" i="19"/>
  <c r="N20" i="19"/>
  <c r="Y20" i="19"/>
  <c r="J20" i="19"/>
  <c r="E20" i="19"/>
  <c r="T20" i="19"/>
  <c r="R20" i="19"/>
  <c r="H20" i="19"/>
  <c r="W178" i="21"/>
  <c r="S178" i="21"/>
  <c r="O178" i="21"/>
  <c r="K178" i="21"/>
  <c r="G178" i="21"/>
  <c r="C178" i="21"/>
  <c r="Y178" i="21"/>
  <c r="T178" i="21"/>
  <c r="N178" i="21"/>
  <c r="I178" i="21"/>
  <c r="D178" i="21"/>
  <c r="U178" i="21"/>
  <c r="M178" i="21"/>
  <c r="F178" i="21"/>
  <c r="V178" i="21"/>
  <c r="L178" i="21"/>
  <c r="B178" i="21"/>
  <c r="X178" i="21"/>
  <c r="J178" i="21"/>
  <c r="P178" i="21"/>
  <c r="Q178" i="21"/>
  <c r="E178" i="21"/>
  <c r="R178" i="21"/>
  <c r="H178" i="21"/>
  <c r="Y54" i="28"/>
  <c r="U54" i="28"/>
  <c r="Q54" i="28"/>
  <c r="M54" i="28"/>
  <c r="I54" i="28"/>
  <c r="E54" i="28"/>
  <c r="X54" i="28"/>
  <c r="S54" i="28"/>
  <c r="N54" i="28"/>
  <c r="H54" i="28"/>
  <c r="C54" i="28"/>
  <c r="W54" i="28"/>
  <c r="R54" i="28"/>
  <c r="L54" i="28"/>
  <c r="G54" i="28"/>
  <c r="B54" i="28"/>
  <c r="P54" i="28"/>
  <c r="F54" i="28"/>
  <c r="O54" i="28"/>
  <c r="D54" i="28"/>
  <c r="V54" i="28"/>
  <c r="K54" i="28"/>
  <c r="T54" i="28"/>
  <c r="J54" i="28"/>
  <c r="Y86" i="28"/>
  <c r="U86" i="28"/>
  <c r="Q86" i="28"/>
  <c r="M86" i="28"/>
  <c r="I86" i="28"/>
  <c r="E86" i="28"/>
  <c r="X86" i="28"/>
  <c r="S86" i="28"/>
  <c r="N86" i="28"/>
  <c r="H86" i="28"/>
  <c r="C86" i="28"/>
  <c r="W86" i="28"/>
  <c r="R86" i="28"/>
  <c r="L86" i="28"/>
  <c r="G86" i="28"/>
  <c r="B86" i="28"/>
  <c r="V86" i="28"/>
  <c r="K86" i="28"/>
  <c r="T86" i="28"/>
  <c r="J86" i="28"/>
  <c r="P86" i="28"/>
  <c r="F86" i="28"/>
  <c r="O86" i="28"/>
  <c r="D86" i="28"/>
  <c r="Y244" i="28"/>
  <c r="U244" i="28"/>
  <c r="Q244" i="28"/>
  <c r="M244" i="28"/>
  <c r="I244" i="28"/>
  <c r="E244" i="28"/>
  <c r="X244" i="28"/>
  <c r="S244" i="28"/>
  <c r="N244" i="28"/>
  <c r="H244" i="28"/>
  <c r="C244" i="28"/>
  <c r="W244" i="28"/>
  <c r="R244" i="28"/>
  <c r="L244" i="28"/>
  <c r="G244" i="28"/>
  <c r="B244" i="28"/>
  <c r="V244" i="28"/>
  <c r="K244" i="28"/>
  <c r="T244" i="28"/>
  <c r="J244" i="28"/>
  <c r="P244" i="28"/>
  <c r="F244" i="28"/>
  <c r="O244" i="28"/>
  <c r="D244" i="28"/>
  <c r="W52" i="25"/>
  <c r="S52" i="25"/>
  <c r="O52" i="25"/>
  <c r="K52" i="25"/>
  <c r="G52" i="25"/>
  <c r="C52" i="25"/>
  <c r="V52" i="25"/>
  <c r="Q52" i="25"/>
  <c r="L52" i="25"/>
  <c r="F52" i="25"/>
  <c r="Y52" i="25"/>
  <c r="R52" i="25"/>
  <c r="J52" i="25"/>
  <c r="D52" i="25"/>
  <c r="U52" i="25"/>
  <c r="M52" i="25"/>
  <c r="B52" i="25"/>
  <c r="T52" i="25"/>
  <c r="H52" i="25"/>
  <c r="P52" i="25"/>
  <c r="E52" i="25"/>
  <c r="I52" i="25"/>
  <c r="X52" i="25"/>
  <c r="N52" i="25"/>
  <c r="Y51" i="21"/>
  <c r="U51" i="21"/>
  <c r="Q51" i="21"/>
  <c r="M51" i="21"/>
  <c r="I51" i="21"/>
  <c r="E51" i="21"/>
  <c r="T51" i="21"/>
  <c r="O51" i="21"/>
  <c r="J51" i="21"/>
  <c r="D51" i="21"/>
  <c r="W51" i="21"/>
  <c r="P51" i="21"/>
  <c r="H51" i="21"/>
  <c r="B51" i="21"/>
  <c r="V51" i="21"/>
  <c r="N51" i="21"/>
  <c r="G51" i="21"/>
  <c r="R51" i="21"/>
  <c r="C51" i="21"/>
  <c r="L51" i="21"/>
  <c r="X51" i="21"/>
  <c r="K51" i="21"/>
  <c r="S51" i="21"/>
  <c r="F51" i="21"/>
  <c r="Y147" i="21"/>
  <c r="U147" i="21"/>
  <c r="Q147" i="21"/>
  <c r="M147" i="21"/>
  <c r="I147" i="21"/>
  <c r="E147" i="21"/>
  <c r="W147" i="21"/>
  <c r="R147" i="21"/>
  <c r="L147" i="21"/>
  <c r="G147" i="21"/>
  <c r="B147" i="21"/>
  <c r="V147" i="21"/>
  <c r="O147" i="21"/>
  <c r="H147" i="21"/>
  <c r="S147" i="21"/>
  <c r="J147" i="21"/>
  <c r="P147" i="21"/>
  <c r="D147" i="21"/>
  <c r="T147" i="21"/>
  <c r="C147" i="21"/>
  <c r="X147" i="21"/>
  <c r="N147" i="21"/>
  <c r="K147" i="21"/>
  <c r="F147" i="21"/>
  <c r="Y244" i="21"/>
  <c r="U244" i="21"/>
  <c r="Q244" i="21"/>
  <c r="M244" i="21"/>
  <c r="I244" i="21"/>
  <c r="E244" i="21"/>
  <c r="W244" i="21"/>
  <c r="R244" i="21"/>
  <c r="L244" i="21"/>
  <c r="G244" i="21"/>
  <c r="B244" i="21"/>
  <c r="S244" i="21"/>
  <c r="K244" i="21"/>
  <c r="D244" i="21"/>
  <c r="X244" i="21"/>
  <c r="P244" i="21"/>
  <c r="J244" i="21"/>
  <c r="C244" i="21"/>
  <c r="T244" i="21"/>
  <c r="F244" i="21"/>
  <c r="O244" i="21"/>
  <c r="N244" i="21"/>
  <c r="V244" i="21"/>
  <c r="H244" i="21"/>
  <c r="V347" i="28"/>
  <c r="R347" i="28"/>
  <c r="N347" i="28"/>
  <c r="J347" i="28"/>
  <c r="F347" i="28"/>
  <c r="B347" i="28"/>
  <c r="W347" i="28"/>
  <c r="Q347" i="28"/>
  <c r="L347" i="28"/>
  <c r="G347" i="28"/>
  <c r="U347" i="28"/>
  <c r="P347" i="28"/>
  <c r="K347" i="28"/>
  <c r="E347" i="28"/>
  <c r="S347" i="28"/>
  <c r="H347" i="28"/>
  <c r="Y347" i="28"/>
  <c r="O347" i="28"/>
  <c r="D347" i="28"/>
  <c r="X347" i="28"/>
  <c r="M347" i="28"/>
  <c r="C347" i="28"/>
  <c r="T347" i="28"/>
  <c r="I347" i="28"/>
  <c r="Y150" i="28"/>
  <c r="U150" i="28"/>
  <c r="Q150" i="28"/>
  <c r="M150" i="28"/>
  <c r="I150" i="28"/>
  <c r="E150" i="28"/>
  <c r="X150" i="28"/>
  <c r="S150" i="28"/>
  <c r="N150" i="28"/>
  <c r="H150" i="28"/>
  <c r="C150" i="28"/>
  <c r="W150" i="28"/>
  <c r="R150" i="28"/>
  <c r="L150" i="28"/>
  <c r="G150" i="28"/>
  <c r="B150" i="28"/>
  <c r="V150" i="28"/>
  <c r="K150" i="28"/>
  <c r="T150" i="28"/>
  <c r="J150" i="28"/>
  <c r="P150" i="28"/>
  <c r="F150" i="28"/>
  <c r="O150" i="28"/>
  <c r="D150" i="28"/>
  <c r="W117" i="25"/>
  <c r="S117" i="25"/>
  <c r="O117" i="25"/>
  <c r="K117" i="25"/>
  <c r="G117" i="25"/>
  <c r="C117" i="25"/>
  <c r="Y117" i="25"/>
  <c r="T117" i="25"/>
  <c r="N117" i="25"/>
  <c r="I117" i="25"/>
  <c r="D117" i="25"/>
  <c r="R117" i="25"/>
  <c r="L117" i="25"/>
  <c r="E117" i="25"/>
  <c r="Q117" i="25"/>
  <c r="H117" i="25"/>
  <c r="V117" i="25"/>
  <c r="J117" i="25"/>
  <c r="U117" i="25"/>
  <c r="F117" i="25"/>
  <c r="M117" i="25"/>
  <c r="B117" i="25"/>
  <c r="X117" i="25"/>
  <c r="P117" i="25"/>
  <c r="Y115" i="21"/>
  <c r="U115" i="21"/>
  <c r="Q115" i="21"/>
  <c r="M115" i="21"/>
  <c r="I115" i="21"/>
  <c r="E115" i="21"/>
  <c r="T115" i="21"/>
  <c r="O115" i="21"/>
  <c r="J115" i="21"/>
  <c r="D115" i="21"/>
  <c r="S115" i="21"/>
  <c r="L115" i="21"/>
  <c r="F115" i="21"/>
  <c r="X115" i="21"/>
  <c r="R115" i="21"/>
  <c r="K115" i="21"/>
  <c r="C115" i="21"/>
  <c r="N115" i="21"/>
  <c r="W115" i="21"/>
  <c r="H115" i="21"/>
  <c r="V115" i="21"/>
  <c r="G115" i="21"/>
  <c r="P115" i="21"/>
  <c r="B115" i="21"/>
  <c r="W117" i="19"/>
  <c r="S117" i="19"/>
  <c r="O117" i="19"/>
  <c r="K117" i="19"/>
  <c r="G117" i="19"/>
  <c r="C117" i="19"/>
  <c r="X117" i="19"/>
  <c r="R117" i="19"/>
  <c r="M117" i="19"/>
  <c r="H117" i="19"/>
  <c r="B117" i="19"/>
  <c r="U117" i="19"/>
  <c r="N117" i="19"/>
  <c r="F117" i="19"/>
  <c r="Q117" i="19"/>
  <c r="I117" i="19"/>
  <c r="P117" i="19"/>
  <c r="D117" i="19"/>
  <c r="L117" i="19"/>
  <c r="T117" i="19"/>
  <c r="J117" i="19"/>
  <c r="V117" i="19"/>
  <c r="E117" i="19"/>
  <c r="Y117" i="19"/>
  <c r="W53" i="19"/>
  <c r="S53" i="19"/>
  <c r="O53" i="19"/>
  <c r="K53" i="19"/>
  <c r="G53" i="19"/>
  <c r="C53" i="19"/>
  <c r="Y53" i="19"/>
  <c r="T53" i="19"/>
  <c r="N53" i="19"/>
  <c r="I53" i="19"/>
  <c r="D53" i="19"/>
  <c r="R53" i="19"/>
  <c r="L53" i="19"/>
  <c r="E53" i="19"/>
  <c r="Q53" i="19"/>
  <c r="H53" i="19"/>
  <c r="P53" i="19"/>
  <c r="B53" i="19"/>
  <c r="X53" i="19"/>
  <c r="M53" i="19"/>
  <c r="U53" i="19"/>
  <c r="J53" i="19"/>
  <c r="F53" i="19"/>
  <c r="V53" i="19"/>
  <c r="Y210" i="21"/>
  <c r="U210" i="21"/>
  <c r="Q210" i="21"/>
  <c r="M210" i="21"/>
  <c r="I210" i="21"/>
  <c r="E210" i="21"/>
  <c r="W210" i="21"/>
  <c r="R210" i="21"/>
  <c r="L210" i="21"/>
  <c r="G210" i="21"/>
  <c r="B210" i="21"/>
  <c r="T210" i="21"/>
  <c r="N210" i="21"/>
  <c r="F210" i="21"/>
  <c r="S210" i="21"/>
  <c r="K210" i="21"/>
  <c r="D210" i="21"/>
  <c r="O210" i="21"/>
  <c r="X210" i="21"/>
  <c r="J210" i="21"/>
  <c r="V210" i="21"/>
  <c r="H210" i="21"/>
  <c r="C210" i="21"/>
  <c r="P210" i="21"/>
  <c r="Y313" i="28"/>
  <c r="U313" i="28"/>
  <c r="Q313" i="28"/>
  <c r="M313" i="28"/>
  <c r="I313" i="28"/>
  <c r="E313" i="28"/>
  <c r="X313" i="28"/>
  <c r="S313" i="28"/>
  <c r="N313" i="28"/>
  <c r="H313" i="28"/>
  <c r="C313" i="28"/>
  <c r="W313" i="28"/>
  <c r="R313" i="28"/>
  <c r="L313" i="28"/>
  <c r="G313" i="28"/>
  <c r="B313" i="28"/>
  <c r="V313" i="28"/>
  <c r="P313" i="28"/>
  <c r="K313" i="28"/>
  <c r="F313" i="28"/>
  <c r="O313" i="28"/>
  <c r="J313" i="28"/>
  <c r="D313" i="28"/>
  <c r="T313" i="28"/>
  <c r="Y278" i="28"/>
  <c r="U278" i="28"/>
  <c r="Q278" i="28"/>
  <c r="M278" i="28"/>
  <c r="I278" i="28"/>
  <c r="E278" i="28"/>
  <c r="X278" i="28"/>
  <c r="S278" i="28"/>
  <c r="N278" i="28"/>
  <c r="H278" i="28"/>
  <c r="C278" i="28"/>
  <c r="W278" i="28"/>
  <c r="R278" i="28"/>
  <c r="L278" i="28"/>
  <c r="G278" i="28"/>
  <c r="B278" i="28"/>
  <c r="V278" i="28"/>
  <c r="P278" i="28"/>
  <c r="K278" i="28"/>
  <c r="F278" i="28"/>
  <c r="J278" i="28"/>
  <c r="D278" i="28"/>
  <c r="T278" i="28"/>
  <c r="O278" i="28"/>
  <c r="Y279" i="21"/>
  <c r="U279" i="21"/>
  <c r="Q279" i="21"/>
  <c r="M279" i="21"/>
  <c r="I279" i="21"/>
  <c r="E279" i="21"/>
  <c r="W279" i="21"/>
  <c r="R279" i="21"/>
  <c r="L279" i="21"/>
  <c r="G279" i="21"/>
  <c r="B279" i="21"/>
  <c r="X279" i="21"/>
  <c r="P279" i="21"/>
  <c r="J279" i="21"/>
  <c r="C279" i="21"/>
  <c r="V279" i="21"/>
  <c r="O279" i="21"/>
  <c r="H279" i="21"/>
  <c r="K279" i="21"/>
  <c r="T279" i="21"/>
  <c r="F279" i="21"/>
  <c r="S279" i="21"/>
  <c r="D279" i="21"/>
  <c r="N279" i="21"/>
  <c r="A30" i="28"/>
  <c r="A314" i="21"/>
  <c r="A280" i="21"/>
  <c r="A118" i="25"/>
  <c r="A214" i="28"/>
  <c r="A245" i="28"/>
  <c r="A87" i="28"/>
  <c r="A382" i="28"/>
  <c r="A348" i="28"/>
  <c r="A279" i="28"/>
  <c r="A119" i="28"/>
  <c r="A55" i="28"/>
  <c r="A314" i="28"/>
  <c r="A183" i="28"/>
  <c r="A151" i="28"/>
  <c r="A245" i="21"/>
  <c r="A211" i="21"/>
  <c r="A179" i="21"/>
  <c r="A86" i="19"/>
  <c r="A54" i="19"/>
  <c r="A52" i="21"/>
  <c r="A86" i="25"/>
  <c r="A53" i="25"/>
  <c r="A21" i="19"/>
  <c r="A22" i="21"/>
  <c r="A116" i="21"/>
  <c r="A84" i="21"/>
  <c r="A20" i="25"/>
  <c r="A118" i="19"/>
  <c r="A148" i="21"/>
  <c r="W179" i="21" l="1"/>
  <c r="S179" i="21"/>
  <c r="O179" i="21"/>
  <c r="K179" i="21"/>
  <c r="G179" i="21"/>
  <c r="C179" i="21"/>
  <c r="V179" i="21"/>
  <c r="Q179" i="21"/>
  <c r="L179" i="21"/>
  <c r="F179" i="21"/>
  <c r="Y179" i="21"/>
  <c r="R179" i="21"/>
  <c r="J179" i="21"/>
  <c r="D179" i="21"/>
  <c r="P179" i="21"/>
  <c r="H179" i="21"/>
  <c r="X179" i="21"/>
  <c r="M179" i="21"/>
  <c r="U179" i="21"/>
  <c r="E179" i="21"/>
  <c r="N179" i="21"/>
  <c r="I179" i="21"/>
  <c r="B179" i="21"/>
  <c r="T179" i="21"/>
  <c r="Y279" i="28"/>
  <c r="U279" i="28"/>
  <c r="Q279" i="28"/>
  <c r="M279" i="28"/>
  <c r="I279" i="28"/>
  <c r="E279" i="28"/>
  <c r="V279" i="28"/>
  <c r="P279" i="28"/>
  <c r="K279" i="28"/>
  <c r="F279" i="28"/>
  <c r="T279" i="28"/>
  <c r="O279" i="28"/>
  <c r="J279" i="28"/>
  <c r="D279" i="28"/>
  <c r="X279" i="28"/>
  <c r="S279" i="28"/>
  <c r="N279" i="28"/>
  <c r="H279" i="28"/>
  <c r="C279" i="28"/>
  <c r="G279" i="28"/>
  <c r="W279" i="28"/>
  <c r="B279" i="28"/>
  <c r="R279" i="28"/>
  <c r="L279" i="28"/>
  <c r="W118" i="19"/>
  <c r="S118" i="19"/>
  <c r="O118" i="19"/>
  <c r="K118" i="19"/>
  <c r="G118" i="19"/>
  <c r="C118" i="19"/>
  <c r="U118" i="19"/>
  <c r="P118" i="19"/>
  <c r="J118" i="19"/>
  <c r="E118" i="19"/>
  <c r="Y118" i="19"/>
  <c r="R118" i="19"/>
  <c r="L118" i="19"/>
  <c r="D118" i="19"/>
  <c r="V118" i="19"/>
  <c r="M118" i="19"/>
  <c r="B118" i="19"/>
  <c r="Q118" i="19"/>
  <c r="F118" i="19"/>
  <c r="X118" i="19"/>
  <c r="H118" i="19"/>
  <c r="N118" i="19"/>
  <c r="I118" i="19"/>
  <c r="T118" i="19"/>
  <c r="Y20" i="25"/>
  <c r="U20" i="25"/>
  <c r="Q20" i="25"/>
  <c r="M20" i="25"/>
  <c r="I20" i="25"/>
  <c r="E20" i="25"/>
  <c r="X20" i="25"/>
  <c r="S20" i="25"/>
  <c r="N20" i="25"/>
  <c r="H20" i="25"/>
  <c r="C20" i="25"/>
  <c r="R20" i="25"/>
  <c r="K20" i="25"/>
  <c r="D20" i="25"/>
  <c r="W20" i="25"/>
  <c r="O20" i="25"/>
  <c r="F20" i="25"/>
  <c r="V20" i="25"/>
  <c r="L20" i="25"/>
  <c r="B20" i="25"/>
  <c r="G20" i="25"/>
  <c r="T20" i="25"/>
  <c r="P20" i="25"/>
  <c r="J20" i="25"/>
  <c r="W54" i="19"/>
  <c r="S54" i="19"/>
  <c r="O54" i="19"/>
  <c r="K54" i="19"/>
  <c r="G54" i="19"/>
  <c r="C54" i="19"/>
  <c r="V54" i="19"/>
  <c r="Q54" i="19"/>
  <c r="L54" i="19"/>
  <c r="F54" i="19"/>
  <c r="X54" i="19"/>
  <c r="P54" i="19"/>
  <c r="I54" i="19"/>
  <c r="B54" i="19"/>
  <c r="U54" i="19"/>
  <c r="M54" i="19"/>
  <c r="D54" i="19"/>
  <c r="R54" i="19"/>
  <c r="E54" i="19"/>
  <c r="N54" i="19"/>
  <c r="T54" i="19"/>
  <c r="J54" i="19"/>
  <c r="H54" i="19"/>
  <c r="Y54" i="19"/>
  <c r="Y245" i="21"/>
  <c r="U245" i="21"/>
  <c r="Q245" i="21"/>
  <c r="M245" i="21"/>
  <c r="I245" i="21"/>
  <c r="E245" i="21"/>
  <c r="T245" i="21"/>
  <c r="O245" i="21"/>
  <c r="J245" i="21"/>
  <c r="D245" i="21"/>
  <c r="W245" i="21"/>
  <c r="P245" i="21"/>
  <c r="H245" i="21"/>
  <c r="B245" i="21"/>
  <c r="V245" i="21"/>
  <c r="N245" i="21"/>
  <c r="G245" i="21"/>
  <c r="X245" i="21"/>
  <c r="K245" i="21"/>
  <c r="S245" i="21"/>
  <c r="F245" i="21"/>
  <c r="R245" i="21"/>
  <c r="C245" i="21"/>
  <c r="L245" i="21"/>
  <c r="Y55" i="28"/>
  <c r="U55" i="28"/>
  <c r="Q55" i="28"/>
  <c r="M55" i="28"/>
  <c r="I55" i="28"/>
  <c r="E55" i="28"/>
  <c r="V55" i="28"/>
  <c r="P55" i="28"/>
  <c r="K55" i="28"/>
  <c r="F55" i="28"/>
  <c r="T55" i="28"/>
  <c r="O55" i="28"/>
  <c r="J55" i="28"/>
  <c r="D55" i="28"/>
  <c r="X55" i="28"/>
  <c r="N55" i="28"/>
  <c r="C55" i="28"/>
  <c r="W55" i="28"/>
  <c r="L55" i="28"/>
  <c r="B55" i="28"/>
  <c r="S55" i="28"/>
  <c r="H55" i="28"/>
  <c r="R55" i="28"/>
  <c r="G55" i="28"/>
  <c r="Y148" i="21"/>
  <c r="U148" i="21"/>
  <c r="Q148" i="21"/>
  <c r="M148" i="21"/>
  <c r="I148" i="21"/>
  <c r="E148" i="21"/>
  <c r="T148" i="21"/>
  <c r="O148" i="21"/>
  <c r="J148" i="21"/>
  <c r="D148" i="21"/>
  <c r="S148" i="21"/>
  <c r="L148" i="21"/>
  <c r="F148" i="21"/>
  <c r="W148" i="21"/>
  <c r="N148" i="21"/>
  <c r="C148" i="21"/>
  <c r="R148" i="21"/>
  <c r="G148" i="21"/>
  <c r="K148" i="21"/>
  <c r="V148" i="21"/>
  <c r="X148" i="21"/>
  <c r="P148" i="21"/>
  <c r="H148" i="21"/>
  <c r="B148" i="21"/>
  <c r="W86" i="25"/>
  <c r="S86" i="25"/>
  <c r="O86" i="25"/>
  <c r="K86" i="25"/>
  <c r="G86" i="25"/>
  <c r="C86" i="25"/>
  <c r="V86" i="25"/>
  <c r="Q86" i="25"/>
  <c r="L86" i="25"/>
  <c r="F86" i="25"/>
  <c r="Y86" i="25"/>
  <c r="R86" i="25"/>
  <c r="J86" i="25"/>
  <c r="D86" i="25"/>
  <c r="U86" i="25"/>
  <c r="M86" i="25"/>
  <c r="B86" i="25"/>
  <c r="X86" i="25"/>
  <c r="I86" i="25"/>
  <c r="T86" i="25"/>
  <c r="H86" i="25"/>
  <c r="P86" i="25"/>
  <c r="N86" i="25"/>
  <c r="E86" i="25"/>
  <c r="Y183" i="28"/>
  <c r="U183" i="28"/>
  <c r="Q183" i="28"/>
  <c r="M183" i="28"/>
  <c r="I183" i="28"/>
  <c r="E183" i="28"/>
  <c r="V183" i="28"/>
  <c r="P183" i="28"/>
  <c r="K183" i="28"/>
  <c r="F183" i="28"/>
  <c r="W183" i="28"/>
  <c r="O183" i="28"/>
  <c r="H183" i="28"/>
  <c r="B183" i="28"/>
  <c r="R183" i="28"/>
  <c r="G183" i="28"/>
  <c r="T183" i="28"/>
  <c r="J183" i="28"/>
  <c r="N183" i="28"/>
  <c r="S183" i="28"/>
  <c r="X183" i="28"/>
  <c r="L183" i="28"/>
  <c r="D183" i="28"/>
  <c r="C183" i="28"/>
  <c r="Y245" i="28"/>
  <c r="U245" i="28"/>
  <c r="Q245" i="28"/>
  <c r="M245" i="28"/>
  <c r="I245" i="28"/>
  <c r="E245" i="28"/>
  <c r="V245" i="28"/>
  <c r="P245" i="28"/>
  <c r="K245" i="28"/>
  <c r="F245" i="28"/>
  <c r="T245" i="28"/>
  <c r="O245" i="28"/>
  <c r="J245" i="28"/>
  <c r="D245" i="28"/>
  <c r="S245" i="28"/>
  <c r="H245" i="28"/>
  <c r="R245" i="28"/>
  <c r="G245" i="28"/>
  <c r="X245" i="28"/>
  <c r="N245" i="28"/>
  <c r="C245" i="28"/>
  <c r="W245" i="28"/>
  <c r="L245" i="28"/>
  <c r="B245" i="28"/>
  <c r="Y314" i="21"/>
  <c r="U314" i="21"/>
  <c r="Q314" i="21"/>
  <c r="M314" i="21"/>
  <c r="I314" i="21"/>
  <c r="E314" i="21"/>
  <c r="T314" i="21"/>
  <c r="O314" i="21"/>
  <c r="J314" i="21"/>
  <c r="D314" i="21"/>
  <c r="S314" i="21"/>
  <c r="L314" i="21"/>
  <c r="F314" i="21"/>
  <c r="X314" i="21"/>
  <c r="R314" i="21"/>
  <c r="K314" i="21"/>
  <c r="C314" i="21"/>
  <c r="V314" i="21"/>
  <c r="G314" i="21"/>
  <c r="P314" i="21"/>
  <c r="B314" i="21"/>
  <c r="N314" i="21"/>
  <c r="W314" i="21"/>
  <c r="H314" i="21"/>
  <c r="Y22" i="21"/>
  <c r="U22" i="21"/>
  <c r="Q22" i="21"/>
  <c r="M22" i="21"/>
  <c r="I22" i="21"/>
  <c r="E22" i="21"/>
  <c r="W22" i="21"/>
  <c r="R22" i="21"/>
  <c r="L22" i="21"/>
  <c r="G22" i="21"/>
  <c r="B22" i="21"/>
  <c r="X22" i="21"/>
  <c r="P22" i="21"/>
  <c r="J22" i="21"/>
  <c r="C22" i="21"/>
  <c r="V22" i="21"/>
  <c r="O22" i="21"/>
  <c r="H22" i="21"/>
  <c r="K22" i="21"/>
  <c r="T22" i="21"/>
  <c r="F22" i="21"/>
  <c r="S22" i="21"/>
  <c r="D22" i="21"/>
  <c r="N22" i="21"/>
  <c r="Y52" i="21"/>
  <c r="U52" i="21"/>
  <c r="Q52" i="21"/>
  <c r="M52" i="21"/>
  <c r="I52" i="21"/>
  <c r="E52" i="21"/>
  <c r="W52" i="21"/>
  <c r="R52" i="21"/>
  <c r="L52" i="21"/>
  <c r="G52" i="21"/>
  <c r="B52" i="21"/>
  <c r="T52" i="21"/>
  <c r="N52" i="21"/>
  <c r="F52" i="21"/>
  <c r="S52" i="21"/>
  <c r="K52" i="21"/>
  <c r="D52" i="21"/>
  <c r="V52" i="21"/>
  <c r="H52" i="21"/>
  <c r="P52" i="21"/>
  <c r="C52" i="21"/>
  <c r="O52" i="21"/>
  <c r="J52" i="21"/>
  <c r="X52" i="21"/>
  <c r="Y211" i="21"/>
  <c r="U211" i="21"/>
  <c r="Q211" i="21"/>
  <c r="M211" i="21"/>
  <c r="I211" i="21"/>
  <c r="E211" i="21"/>
  <c r="T211" i="21"/>
  <c r="O211" i="21"/>
  <c r="J211" i="21"/>
  <c r="D211" i="21"/>
  <c r="X211" i="21"/>
  <c r="R211" i="21"/>
  <c r="K211" i="21"/>
  <c r="C211" i="21"/>
  <c r="W211" i="21"/>
  <c r="P211" i="21"/>
  <c r="H211" i="21"/>
  <c r="B211" i="21"/>
  <c r="S211" i="21"/>
  <c r="F211" i="21"/>
  <c r="N211" i="21"/>
  <c r="L211" i="21"/>
  <c r="V211" i="21"/>
  <c r="G211" i="21"/>
  <c r="Y314" i="28"/>
  <c r="U314" i="28"/>
  <c r="Q314" i="28"/>
  <c r="M314" i="28"/>
  <c r="I314" i="28"/>
  <c r="E314" i="28"/>
  <c r="V314" i="28"/>
  <c r="P314" i="28"/>
  <c r="K314" i="28"/>
  <c r="F314" i="28"/>
  <c r="T314" i="28"/>
  <c r="O314" i="28"/>
  <c r="J314" i="28"/>
  <c r="D314" i="28"/>
  <c r="X314" i="28"/>
  <c r="S314" i="28"/>
  <c r="N314" i="28"/>
  <c r="H314" i="28"/>
  <c r="C314" i="28"/>
  <c r="L314" i="28"/>
  <c r="G314" i="28"/>
  <c r="W314" i="28"/>
  <c r="B314" i="28"/>
  <c r="R314" i="28"/>
  <c r="V348" i="28"/>
  <c r="R348" i="28"/>
  <c r="N348" i="28"/>
  <c r="J348" i="28"/>
  <c r="F348" i="28"/>
  <c r="B348" i="28"/>
  <c r="Y348" i="28"/>
  <c r="T348" i="28"/>
  <c r="O348" i="28"/>
  <c r="I348" i="28"/>
  <c r="D348" i="28"/>
  <c r="X348" i="28"/>
  <c r="S348" i="28"/>
  <c r="M348" i="28"/>
  <c r="H348" i="28"/>
  <c r="C348" i="28"/>
  <c r="P348" i="28"/>
  <c r="E348" i="28"/>
  <c r="W348" i="28"/>
  <c r="L348" i="28"/>
  <c r="U348" i="28"/>
  <c r="K348" i="28"/>
  <c r="Q348" i="28"/>
  <c r="G348" i="28"/>
  <c r="W214" i="28"/>
  <c r="S214" i="28"/>
  <c r="O214" i="28"/>
  <c r="K214" i="28"/>
  <c r="G214" i="28"/>
  <c r="C214" i="28"/>
  <c r="X214" i="28"/>
  <c r="R214" i="28"/>
  <c r="M214" i="28"/>
  <c r="H214" i="28"/>
  <c r="B214" i="28"/>
  <c r="T214" i="28"/>
  <c r="L214" i="28"/>
  <c r="E214" i="28"/>
  <c r="Q214" i="28"/>
  <c r="I214" i="28"/>
  <c r="P214" i="28"/>
  <c r="D214" i="28"/>
  <c r="U214" i="28"/>
  <c r="N214" i="28"/>
  <c r="J214" i="28"/>
  <c r="V214" i="28"/>
  <c r="F214" i="28"/>
  <c r="Y214" i="28"/>
  <c r="Y30" i="28"/>
  <c r="U30" i="28"/>
  <c r="Q30" i="28"/>
  <c r="M30" i="28"/>
  <c r="I30" i="28"/>
  <c r="E30" i="28"/>
  <c r="X30" i="28"/>
  <c r="S30" i="28"/>
  <c r="N30" i="28"/>
  <c r="H30" i="28"/>
  <c r="C30" i="28"/>
  <c r="W30" i="28"/>
  <c r="R30" i="28"/>
  <c r="L30" i="28"/>
  <c r="G30" i="28"/>
  <c r="B30" i="28"/>
  <c r="V30" i="28"/>
  <c r="K30" i="28"/>
  <c r="T30" i="28"/>
  <c r="J30" i="28"/>
  <c r="P30" i="28"/>
  <c r="F30" i="28"/>
  <c r="O30" i="28"/>
  <c r="D30" i="28"/>
  <c r="W21" i="19"/>
  <c r="S21" i="19"/>
  <c r="O21" i="19"/>
  <c r="K21" i="19"/>
  <c r="G21" i="19"/>
  <c r="C21" i="19"/>
  <c r="Y21" i="19"/>
  <c r="T21" i="19"/>
  <c r="N21" i="19"/>
  <c r="I21" i="19"/>
  <c r="D21" i="19"/>
  <c r="U21" i="19"/>
  <c r="M21" i="19"/>
  <c r="F21" i="19"/>
  <c r="Q21" i="19"/>
  <c r="H21" i="19"/>
  <c r="P21" i="19"/>
  <c r="B21" i="19"/>
  <c r="X21" i="19"/>
  <c r="L21" i="19"/>
  <c r="E21" i="19"/>
  <c r="V21" i="19"/>
  <c r="R21" i="19"/>
  <c r="J21" i="19"/>
  <c r="V382" i="28"/>
  <c r="R382" i="28"/>
  <c r="N382" i="28"/>
  <c r="J382" i="28"/>
  <c r="F382" i="28"/>
  <c r="B382" i="28"/>
  <c r="Y382" i="28"/>
  <c r="T382" i="28"/>
  <c r="O382" i="28"/>
  <c r="I382" i="28"/>
  <c r="D382" i="28"/>
  <c r="X382" i="28"/>
  <c r="S382" i="28"/>
  <c r="M382" i="28"/>
  <c r="H382" i="28"/>
  <c r="C382" i="28"/>
  <c r="U382" i="28"/>
  <c r="K382" i="28"/>
  <c r="Q382" i="28"/>
  <c r="G382" i="28"/>
  <c r="P382" i="28"/>
  <c r="E382" i="28"/>
  <c r="W382" i="28"/>
  <c r="L382" i="28"/>
  <c r="W118" i="25"/>
  <c r="S118" i="25"/>
  <c r="O118" i="25"/>
  <c r="K118" i="25"/>
  <c r="G118" i="25"/>
  <c r="C118" i="25"/>
  <c r="V118" i="25"/>
  <c r="Q118" i="25"/>
  <c r="L118" i="25"/>
  <c r="F118" i="25"/>
  <c r="X118" i="25"/>
  <c r="P118" i="25"/>
  <c r="I118" i="25"/>
  <c r="B118" i="25"/>
  <c r="U118" i="25"/>
  <c r="M118" i="25"/>
  <c r="D118" i="25"/>
  <c r="Y118" i="25"/>
  <c r="J118" i="25"/>
  <c r="T118" i="25"/>
  <c r="H118" i="25"/>
  <c r="N118" i="25"/>
  <c r="E118" i="25"/>
  <c r="R118" i="25"/>
  <c r="Y84" i="21"/>
  <c r="U84" i="21"/>
  <c r="Q84" i="21"/>
  <c r="M84" i="21"/>
  <c r="I84" i="21"/>
  <c r="E84" i="21"/>
  <c r="W84" i="21"/>
  <c r="R84" i="21"/>
  <c r="L84" i="21"/>
  <c r="G84" i="21"/>
  <c r="B84" i="21"/>
  <c r="S84" i="21"/>
  <c r="K84" i="21"/>
  <c r="D84" i="21"/>
  <c r="X84" i="21"/>
  <c r="P84" i="21"/>
  <c r="J84" i="21"/>
  <c r="C84" i="21"/>
  <c r="N84" i="21"/>
  <c r="V84" i="21"/>
  <c r="H84" i="21"/>
  <c r="T84" i="21"/>
  <c r="F84" i="21"/>
  <c r="O84" i="21"/>
  <c r="W53" i="25"/>
  <c r="S53" i="25"/>
  <c r="O53" i="25"/>
  <c r="K53" i="25"/>
  <c r="G53" i="25"/>
  <c r="C53" i="25"/>
  <c r="Y53" i="25"/>
  <c r="T53" i="25"/>
  <c r="N53" i="25"/>
  <c r="I53" i="25"/>
  <c r="D53" i="25"/>
  <c r="V53" i="25"/>
  <c r="P53" i="25"/>
  <c r="H53" i="25"/>
  <c r="Q53" i="25"/>
  <c r="F53" i="25"/>
  <c r="U53" i="25"/>
  <c r="J53" i="25"/>
  <c r="R53" i="25"/>
  <c r="E53" i="25"/>
  <c r="L53" i="25"/>
  <c r="B53" i="25"/>
  <c r="X53" i="25"/>
  <c r="M53" i="25"/>
  <c r="X86" i="19"/>
  <c r="T86" i="19"/>
  <c r="P86" i="19"/>
  <c r="L86" i="19"/>
  <c r="H86" i="19"/>
  <c r="D86" i="19"/>
  <c r="W86" i="19"/>
  <c r="R86" i="19"/>
  <c r="M86" i="19"/>
  <c r="G86" i="19"/>
  <c r="B86" i="19"/>
  <c r="S86" i="19"/>
  <c r="K86" i="19"/>
  <c r="E86" i="19"/>
  <c r="Y86" i="19"/>
  <c r="O86" i="19"/>
  <c r="F86" i="19"/>
  <c r="N86" i="19"/>
  <c r="Q86" i="19"/>
  <c r="J86" i="19"/>
  <c r="U86" i="19"/>
  <c r="I86" i="19"/>
  <c r="C86" i="19"/>
  <c r="V86" i="19"/>
  <c r="Y151" i="28"/>
  <c r="U151" i="28"/>
  <c r="Q151" i="28"/>
  <c r="M151" i="28"/>
  <c r="I151" i="28"/>
  <c r="E151" i="28"/>
  <c r="V151" i="28"/>
  <c r="P151" i="28"/>
  <c r="K151" i="28"/>
  <c r="F151" i="28"/>
  <c r="T151" i="28"/>
  <c r="O151" i="28"/>
  <c r="J151" i="28"/>
  <c r="D151" i="28"/>
  <c r="S151" i="28"/>
  <c r="H151" i="28"/>
  <c r="R151" i="28"/>
  <c r="G151" i="28"/>
  <c r="X151" i="28"/>
  <c r="N151" i="28"/>
  <c r="C151" i="28"/>
  <c r="W151" i="28"/>
  <c r="L151" i="28"/>
  <c r="B151" i="28"/>
  <c r="Y119" i="28"/>
  <c r="U119" i="28"/>
  <c r="Q119" i="28"/>
  <c r="M119" i="28"/>
  <c r="I119" i="28"/>
  <c r="E119" i="28"/>
  <c r="V119" i="28"/>
  <c r="P119" i="28"/>
  <c r="K119" i="28"/>
  <c r="F119" i="28"/>
  <c r="T119" i="28"/>
  <c r="O119" i="28"/>
  <c r="J119" i="28"/>
  <c r="D119" i="28"/>
  <c r="X119" i="28"/>
  <c r="N119" i="28"/>
  <c r="C119" i="28"/>
  <c r="W119" i="28"/>
  <c r="L119" i="28"/>
  <c r="B119" i="28"/>
  <c r="S119" i="28"/>
  <c r="H119" i="28"/>
  <c r="R119" i="28"/>
  <c r="G119" i="28"/>
  <c r="Y87" i="28"/>
  <c r="U87" i="28"/>
  <c r="Q87" i="28"/>
  <c r="M87" i="28"/>
  <c r="I87" i="28"/>
  <c r="E87" i="28"/>
  <c r="V87" i="28"/>
  <c r="P87" i="28"/>
  <c r="K87" i="28"/>
  <c r="F87" i="28"/>
  <c r="T87" i="28"/>
  <c r="O87" i="28"/>
  <c r="J87" i="28"/>
  <c r="D87" i="28"/>
  <c r="S87" i="28"/>
  <c r="H87" i="28"/>
  <c r="R87" i="28"/>
  <c r="G87" i="28"/>
  <c r="X87" i="28"/>
  <c r="N87" i="28"/>
  <c r="C87" i="28"/>
  <c r="W87" i="28"/>
  <c r="L87" i="28"/>
  <c r="B87" i="28"/>
  <c r="Y280" i="21"/>
  <c r="U280" i="21"/>
  <c r="Q280" i="21"/>
  <c r="M280" i="21"/>
  <c r="I280" i="21"/>
  <c r="E280" i="21"/>
  <c r="T280" i="21"/>
  <c r="O280" i="21"/>
  <c r="J280" i="21"/>
  <c r="D280" i="21"/>
  <c r="V280" i="21"/>
  <c r="N280" i="21"/>
  <c r="G280" i="21"/>
  <c r="S280" i="21"/>
  <c r="L280" i="21"/>
  <c r="F280" i="21"/>
  <c r="P280" i="21"/>
  <c r="B280" i="21"/>
  <c r="X280" i="21"/>
  <c r="K280" i="21"/>
  <c r="W280" i="21"/>
  <c r="H280" i="21"/>
  <c r="R280" i="21"/>
  <c r="C280" i="21"/>
  <c r="Y116" i="21"/>
  <c r="U116" i="21"/>
  <c r="Q116" i="21"/>
  <c r="M116" i="21"/>
  <c r="I116" i="21"/>
  <c r="E116" i="21"/>
  <c r="W116" i="21"/>
  <c r="R116" i="21"/>
  <c r="L116" i="21"/>
  <c r="G116" i="21"/>
  <c r="B116" i="21"/>
  <c r="X116" i="21"/>
  <c r="P116" i="21"/>
  <c r="J116" i="21"/>
  <c r="C116" i="21"/>
  <c r="V116" i="21"/>
  <c r="O116" i="21"/>
  <c r="H116" i="21"/>
  <c r="S116" i="21"/>
  <c r="D116" i="21"/>
  <c r="N116" i="21"/>
  <c r="K116" i="21"/>
  <c r="T116" i="21"/>
  <c r="F116" i="21"/>
  <c r="A31" i="28"/>
  <c r="A281" i="21"/>
  <c r="A349" i="21"/>
  <c r="A315" i="21"/>
  <c r="A119" i="25"/>
  <c r="A56" i="28"/>
  <c r="A280" i="28"/>
  <c r="A417" i="28"/>
  <c r="A383" i="28"/>
  <c r="A152" i="28"/>
  <c r="A315" i="28"/>
  <c r="A215" i="28"/>
  <c r="A184" i="28"/>
  <c r="A120" i="28"/>
  <c r="A246" i="28"/>
  <c r="A349" i="28"/>
  <c r="A88" i="28"/>
  <c r="A246" i="21"/>
  <c r="A212" i="21"/>
  <c r="A180" i="21"/>
  <c r="A87" i="19"/>
  <c r="A55" i="19"/>
  <c r="A22" i="19"/>
  <c r="A85" i="21"/>
  <c r="A53" i="21"/>
  <c r="A117" i="21"/>
  <c r="A149" i="21"/>
  <c r="A119" i="19"/>
  <c r="A21" i="25"/>
  <c r="A23" i="21"/>
  <c r="A54" i="25"/>
  <c r="A87" i="25"/>
  <c r="Y23" i="21" l="1"/>
  <c r="U23" i="21"/>
  <c r="Q23" i="21"/>
  <c r="M23" i="21"/>
  <c r="I23" i="21"/>
  <c r="E23" i="21"/>
  <c r="T23" i="21"/>
  <c r="O23" i="21"/>
  <c r="J23" i="21"/>
  <c r="D23" i="21"/>
  <c r="V23" i="21"/>
  <c r="N23" i="21"/>
  <c r="G23" i="21"/>
  <c r="S23" i="21"/>
  <c r="L23" i="21"/>
  <c r="F23" i="21"/>
  <c r="P23" i="21"/>
  <c r="B23" i="21"/>
  <c r="X23" i="21"/>
  <c r="K23" i="21"/>
  <c r="W23" i="21"/>
  <c r="H23" i="21"/>
  <c r="R23" i="21"/>
  <c r="C23" i="21"/>
  <c r="Y117" i="21"/>
  <c r="U117" i="21"/>
  <c r="Q117" i="21"/>
  <c r="M117" i="21"/>
  <c r="I117" i="21"/>
  <c r="E117" i="21"/>
  <c r="T117" i="21"/>
  <c r="O117" i="21"/>
  <c r="J117" i="21"/>
  <c r="D117" i="21"/>
  <c r="V117" i="21"/>
  <c r="N117" i="21"/>
  <c r="G117" i="21"/>
  <c r="S117" i="21"/>
  <c r="L117" i="21"/>
  <c r="F117" i="21"/>
  <c r="W117" i="21"/>
  <c r="H117" i="21"/>
  <c r="R117" i="21"/>
  <c r="C117" i="21"/>
  <c r="P117" i="21"/>
  <c r="B117" i="21"/>
  <c r="X117" i="21"/>
  <c r="K117" i="21"/>
  <c r="W55" i="19"/>
  <c r="S55" i="19"/>
  <c r="O55" i="19"/>
  <c r="K55" i="19"/>
  <c r="G55" i="19"/>
  <c r="C55" i="19"/>
  <c r="Y55" i="19"/>
  <c r="T55" i="19"/>
  <c r="N55" i="19"/>
  <c r="I55" i="19"/>
  <c r="D55" i="19"/>
  <c r="U55" i="19"/>
  <c r="M55" i="19"/>
  <c r="F55" i="19"/>
  <c r="Q55" i="19"/>
  <c r="H55" i="19"/>
  <c r="R55" i="19"/>
  <c r="E55" i="19"/>
  <c r="P55" i="19"/>
  <c r="B55" i="19"/>
  <c r="V55" i="19"/>
  <c r="L55" i="19"/>
  <c r="J55" i="19"/>
  <c r="X55" i="19"/>
  <c r="Y246" i="21"/>
  <c r="U246" i="21"/>
  <c r="Q246" i="21"/>
  <c r="M246" i="21"/>
  <c r="I246" i="21"/>
  <c r="E246" i="21"/>
  <c r="W246" i="21"/>
  <c r="R246" i="21"/>
  <c r="L246" i="21"/>
  <c r="G246" i="21"/>
  <c r="B246" i="21"/>
  <c r="T246" i="21"/>
  <c r="N246" i="21"/>
  <c r="F246" i="21"/>
  <c r="S246" i="21"/>
  <c r="K246" i="21"/>
  <c r="D246" i="21"/>
  <c r="O246" i="21"/>
  <c r="X246" i="21"/>
  <c r="J246" i="21"/>
  <c r="V246" i="21"/>
  <c r="H246" i="21"/>
  <c r="P246" i="21"/>
  <c r="C246" i="21"/>
  <c r="Y120" i="28"/>
  <c r="U120" i="28"/>
  <c r="Q120" i="28"/>
  <c r="M120" i="28"/>
  <c r="I120" i="28"/>
  <c r="E120" i="28"/>
  <c r="X120" i="28"/>
  <c r="S120" i="28"/>
  <c r="N120" i="28"/>
  <c r="H120" i="28"/>
  <c r="C120" i="28"/>
  <c r="W120" i="28"/>
  <c r="R120" i="28"/>
  <c r="L120" i="28"/>
  <c r="G120" i="28"/>
  <c r="B120" i="28"/>
  <c r="V120" i="28"/>
  <c r="K120" i="28"/>
  <c r="T120" i="28"/>
  <c r="J120" i="28"/>
  <c r="P120" i="28"/>
  <c r="F120" i="28"/>
  <c r="O120" i="28"/>
  <c r="D120" i="28"/>
  <c r="Y152" i="28"/>
  <c r="U152" i="28"/>
  <c r="Q152" i="28"/>
  <c r="M152" i="28"/>
  <c r="I152" i="28"/>
  <c r="E152" i="28"/>
  <c r="X152" i="28"/>
  <c r="S152" i="28"/>
  <c r="N152" i="28"/>
  <c r="H152" i="28"/>
  <c r="C152" i="28"/>
  <c r="W152" i="28"/>
  <c r="R152" i="28"/>
  <c r="L152" i="28"/>
  <c r="G152" i="28"/>
  <c r="B152" i="28"/>
  <c r="P152" i="28"/>
  <c r="F152" i="28"/>
  <c r="O152" i="28"/>
  <c r="D152" i="28"/>
  <c r="V152" i="28"/>
  <c r="K152" i="28"/>
  <c r="T152" i="28"/>
  <c r="J152" i="28"/>
  <c r="Y56" i="28"/>
  <c r="U56" i="28"/>
  <c r="Q56" i="28"/>
  <c r="M56" i="28"/>
  <c r="I56" i="28"/>
  <c r="E56" i="28"/>
  <c r="X56" i="28"/>
  <c r="S56" i="28"/>
  <c r="N56" i="28"/>
  <c r="H56" i="28"/>
  <c r="C56" i="28"/>
  <c r="W56" i="28"/>
  <c r="R56" i="28"/>
  <c r="L56" i="28"/>
  <c r="G56" i="28"/>
  <c r="B56" i="28"/>
  <c r="V56" i="28"/>
  <c r="K56" i="28"/>
  <c r="T56" i="28"/>
  <c r="J56" i="28"/>
  <c r="P56" i="28"/>
  <c r="F56" i="28"/>
  <c r="O56" i="28"/>
  <c r="D56" i="28"/>
  <c r="Y281" i="21"/>
  <c r="U281" i="21"/>
  <c r="Q281" i="21"/>
  <c r="M281" i="21"/>
  <c r="I281" i="21"/>
  <c r="E281" i="21"/>
  <c r="W281" i="21"/>
  <c r="R281" i="21"/>
  <c r="L281" i="21"/>
  <c r="G281" i="21"/>
  <c r="B281" i="21"/>
  <c r="S281" i="21"/>
  <c r="K281" i="21"/>
  <c r="D281" i="21"/>
  <c r="X281" i="21"/>
  <c r="P281" i="21"/>
  <c r="J281" i="21"/>
  <c r="C281" i="21"/>
  <c r="T281" i="21"/>
  <c r="F281" i="21"/>
  <c r="O281" i="21"/>
  <c r="N281" i="21"/>
  <c r="V281" i="21"/>
  <c r="H281" i="21"/>
  <c r="Y21" i="25"/>
  <c r="U21" i="25"/>
  <c r="Q21" i="25"/>
  <c r="M21" i="25"/>
  <c r="I21" i="25"/>
  <c r="E21" i="25"/>
  <c r="V21" i="25"/>
  <c r="P21" i="25"/>
  <c r="K21" i="25"/>
  <c r="F21" i="25"/>
  <c r="W21" i="25"/>
  <c r="O21" i="25"/>
  <c r="H21" i="25"/>
  <c r="B21" i="25"/>
  <c r="S21" i="25"/>
  <c r="J21" i="25"/>
  <c r="R21" i="25"/>
  <c r="G21" i="25"/>
  <c r="T21" i="25"/>
  <c r="C21" i="25"/>
  <c r="N21" i="25"/>
  <c r="L21" i="25"/>
  <c r="X21" i="25"/>
  <c r="D21" i="25"/>
  <c r="W87" i="25"/>
  <c r="S87" i="25"/>
  <c r="O87" i="25"/>
  <c r="K87" i="25"/>
  <c r="G87" i="25"/>
  <c r="C87" i="25"/>
  <c r="Y87" i="25"/>
  <c r="T87" i="25"/>
  <c r="N87" i="25"/>
  <c r="I87" i="25"/>
  <c r="D87" i="25"/>
  <c r="V87" i="25"/>
  <c r="P87" i="25"/>
  <c r="H87" i="25"/>
  <c r="Q87" i="25"/>
  <c r="F87" i="25"/>
  <c r="X87" i="25"/>
  <c r="L87" i="25"/>
  <c r="U87" i="25"/>
  <c r="J87" i="25"/>
  <c r="B87" i="25"/>
  <c r="R87" i="25"/>
  <c r="M87" i="25"/>
  <c r="E87" i="25"/>
  <c r="W119" i="19"/>
  <c r="S119" i="19"/>
  <c r="O119" i="19"/>
  <c r="K119" i="19"/>
  <c r="G119" i="19"/>
  <c r="C119" i="19"/>
  <c r="X119" i="19"/>
  <c r="R119" i="19"/>
  <c r="M119" i="19"/>
  <c r="H119" i="19"/>
  <c r="B119" i="19"/>
  <c r="V119" i="19"/>
  <c r="P119" i="19"/>
  <c r="I119" i="19"/>
  <c r="Q119" i="19"/>
  <c r="F119" i="19"/>
  <c r="T119" i="19"/>
  <c r="E119" i="19"/>
  <c r="N119" i="19"/>
  <c r="L119" i="19"/>
  <c r="J119" i="19"/>
  <c r="U119" i="19"/>
  <c r="D119" i="19"/>
  <c r="Y119" i="19"/>
  <c r="Y85" i="21"/>
  <c r="U85" i="21"/>
  <c r="Q85" i="21"/>
  <c r="M85" i="21"/>
  <c r="I85" i="21"/>
  <c r="E85" i="21"/>
  <c r="T85" i="21"/>
  <c r="O85" i="21"/>
  <c r="J85" i="21"/>
  <c r="D85" i="21"/>
  <c r="W85" i="21"/>
  <c r="P85" i="21"/>
  <c r="H85" i="21"/>
  <c r="B85" i="21"/>
  <c r="V85" i="21"/>
  <c r="N85" i="21"/>
  <c r="G85" i="21"/>
  <c r="R85" i="21"/>
  <c r="C85" i="21"/>
  <c r="L85" i="21"/>
  <c r="X85" i="21"/>
  <c r="K85" i="21"/>
  <c r="F85" i="21"/>
  <c r="S85" i="21"/>
  <c r="W180" i="21"/>
  <c r="S180" i="21"/>
  <c r="O180" i="21"/>
  <c r="K180" i="21"/>
  <c r="G180" i="21"/>
  <c r="C180" i="21"/>
  <c r="Y180" i="21"/>
  <c r="T180" i="21"/>
  <c r="N180" i="21"/>
  <c r="I180" i="21"/>
  <c r="D180" i="21"/>
  <c r="V180" i="21"/>
  <c r="P180" i="21"/>
  <c r="H180" i="21"/>
  <c r="U180" i="21"/>
  <c r="L180" i="21"/>
  <c r="B180" i="21"/>
  <c r="M180" i="21"/>
  <c r="Q180" i="21"/>
  <c r="J180" i="21"/>
  <c r="R180" i="21"/>
  <c r="F180" i="21"/>
  <c r="X180" i="21"/>
  <c r="E180" i="21"/>
  <c r="V349" i="28"/>
  <c r="R349" i="28"/>
  <c r="N349" i="28"/>
  <c r="J349" i="28"/>
  <c r="F349" i="28"/>
  <c r="B349" i="28"/>
  <c r="W349" i="28"/>
  <c r="Q349" i="28"/>
  <c r="L349" i="28"/>
  <c r="G349" i="28"/>
  <c r="U349" i="28"/>
  <c r="P349" i="28"/>
  <c r="K349" i="28"/>
  <c r="E349" i="28"/>
  <c r="X349" i="28"/>
  <c r="M349" i="28"/>
  <c r="C349" i="28"/>
  <c r="T349" i="28"/>
  <c r="I349" i="28"/>
  <c r="S349" i="28"/>
  <c r="H349" i="28"/>
  <c r="O349" i="28"/>
  <c r="D349" i="28"/>
  <c r="Y349" i="28"/>
  <c r="W215" i="28"/>
  <c r="S215" i="28"/>
  <c r="O215" i="28"/>
  <c r="K215" i="28"/>
  <c r="G215" i="28"/>
  <c r="C215" i="28"/>
  <c r="U215" i="28"/>
  <c r="P215" i="28"/>
  <c r="J215" i="28"/>
  <c r="E215" i="28"/>
  <c r="X215" i="28"/>
  <c r="Q215" i="28"/>
  <c r="I215" i="28"/>
  <c r="B215" i="28"/>
  <c r="V215" i="28"/>
  <c r="M215" i="28"/>
  <c r="D215" i="28"/>
  <c r="R215" i="28"/>
  <c r="F215" i="28"/>
  <c r="L215" i="28"/>
  <c r="N215" i="28"/>
  <c r="H215" i="28"/>
  <c r="Y215" i="28"/>
  <c r="T215" i="28"/>
  <c r="V417" i="28"/>
  <c r="R417" i="28"/>
  <c r="N417" i="28"/>
  <c r="J417" i="28"/>
  <c r="F417" i="28"/>
  <c r="B417" i="28"/>
  <c r="W417" i="28"/>
  <c r="Q417" i="28"/>
  <c r="L417" i="28"/>
  <c r="G417" i="28"/>
  <c r="U417" i="28"/>
  <c r="P417" i="28"/>
  <c r="K417" i="28"/>
  <c r="E417" i="28"/>
  <c r="X417" i="28"/>
  <c r="M417" i="28"/>
  <c r="C417" i="28"/>
  <c r="T417" i="28"/>
  <c r="I417" i="28"/>
  <c r="S417" i="28"/>
  <c r="H417" i="28"/>
  <c r="Y417" i="28"/>
  <c r="O417" i="28"/>
  <c r="D417" i="28"/>
  <c r="Y315" i="21"/>
  <c r="U315" i="21"/>
  <c r="Q315" i="21"/>
  <c r="M315" i="21"/>
  <c r="I315" i="21"/>
  <c r="E315" i="21"/>
  <c r="W315" i="21"/>
  <c r="R315" i="21"/>
  <c r="L315" i="21"/>
  <c r="G315" i="21"/>
  <c r="B315" i="21"/>
  <c r="X315" i="21"/>
  <c r="P315" i="21"/>
  <c r="J315" i="21"/>
  <c r="C315" i="21"/>
  <c r="V315" i="21"/>
  <c r="O315" i="21"/>
  <c r="H315" i="21"/>
  <c r="K315" i="21"/>
  <c r="T315" i="21"/>
  <c r="F315" i="21"/>
  <c r="S315" i="21"/>
  <c r="D315" i="21"/>
  <c r="N315" i="21"/>
  <c r="W54" i="25"/>
  <c r="S54" i="25"/>
  <c r="O54" i="25"/>
  <c r="K54" i="25"/>
  <c r="G54" i="25"/>
  <c r="C54" i="25"/>
  <c r="V54" i="25"/>
  <c r="Q54" i="25"/>
  <c r="L54" i="25"/>
  <c r="F54" i="25"/>
  <c r="T54" i="25"/>
  <c r="M54" i="25"/>
  <c r="E54" i="25"/>
  <c r="U54" i="25"/>
  <c r="J54" i="25"/>
  <c r="B54" i="25"/>
  <c r="X54" i="25"/>
  <c r="I54" i="25"/>
  <c r="R54" i="25"/>
  <c r="H54" i="25"/>
  <c r="N54" i="25"/>
  <c r="D54" i="25"/>
  <c r="Y54" i="25"/>
  <c r="P54" i="25"/>
  <c r="Y149" i="21"/>
  <c r="U149" i="21"/>
  <c r="Q149" i="21"/>
  <c r="M149" i="21"/>
  <c r="I149" i="21"/>
  <c r="E149" i="21"/>
  <c r="W149" i="21"/>
  <c r="R149" i="21"/>
  <c r="L149" i="21"/>
  <c r="G149" i="21"/>
  <c r="B149" i="21"/>
  <c r="X149" i="21"/>
  <c r="P149" i="21"/>
  <c r="J149" i="21"/>
  <c r="C149" i="21"/>
  <c r="S149" i="21"/>
  <c r="H149" i="21"/>
  <c r="T149" i="21"/>
  <c r="F149" i="21"/>
  <c r="V149" i="21"/>
  <c r="D149" i="21"/>
  <c r="O149" i="21"/>
  <c r="K149" i="21"/>
  <c r="N149" i="21"/>
  <c r="W22" i="19"/>
  <c r="S22" i="19"/>
  <c r="O22" i="19"/>
  <c r="K22" i="19"/>
  <c r="G22" i="19"/>
  <c r="C22" i="19"/>
  <c r="V22" i="19"/>
  <c r="Q22" i="19"/>
  <c r="L22" i="19"/>
  <c r="F22" i="19"/>
  <c r="Y22" i="19"/>
  <c r="R22" i="19"/>
  <c r="J22" i="19"/>
  <c r="D22" i="19"/>
  <c r="U22" i="19"/>
  <c r="M22" i="19"/>
  <c r="B22" i="19"/>
  <c r="P22" i="19"/>
  <c r="E22" i="19"/>
  <c r="N22" i="19"/>
  <c r="H22" i="19"/>
  <c r="X22" i="19"/>
  <c r="T22" i="19"/>
  <c r="I22" i="19"/>
  <c r="Y212" i="21"/>
  <c r="U212" i="21"/>
  <c r="Q212" i="21"/>
  <c r="M212" i="21"/>
  <c r="I212" i="21"/>
  <c r="E212" i="21"/>
  <c r="W212" i="21"/>
  <c r="R212" i="21"/>
  <c r="L212" i="21"/>
  <c r="G212" i="21"/>
  <c r="B212" i="21"/>
  <c r="V212" i="21"/>
  <c r="O212" i="21"/>
  <c r="H212" i="21"/>
  <c r="T212" i="21"/>
  <c r="N212" i="21"/>
  <c r="F212" i="21"/>
  <c r="X212" i="21"/>
  <c r="J212" i="21"/>
  <c r="S212" i="21"/>
  <c r="D212" i="21"/>
  <c r="P212" i="21"/>
  <c r="C212" i="21"/>
  <c r="K212" i="21"/>
  <c r="Y246" i="28"/>
  <c r="U246" i="28"/>
  <c r="Q246" i="28"/>
  <c r="M246" i="28"/>
  <c r="I246" i="28"/>
  <c r="E246" i="28"/>
  <c r="X246" i="28"/>
  <c r="S246" i="28"/>
  <c r="N246" i="28"/>
  <c r="H246" i="28"/>
  <c r="C246" i="28"/>
  <c r="W246" i="28"/>
  <c r="R246" i="28"/>
  <c r="L246" i="28"/>
  <c r="G246" i="28"/>
  <c r="B246" i="28"/>
  <c r="P246" i="28"/>
  <c r="F246" i="28"/>
  <c r="O246" i="28"/>
  <c r="D246" i="28"/>
  <c r="V246" i="28"/>
  <c r="K246" i="28"/>
  <c r="T246" i="28"/>
  <c r="J246" i="28"/>
  <c r="Y315" i="28"/>
  <c r="U315" i="28"/>
  <c r="Q315" i="28"/>
  <c r="M315" i="28"/>
  <c r="I315" i="28"/>
  <c r="E315" i="28"/>
  <c r="X315" i="28"/>
  <c r="S315" i="28"/>
  <c r="N315" i="28"/>
  <c r="H315" i="28"/>
  <c r="C315" i="28"/>
  <c r="W315" i="28"/>
  <c r="R315" i="28"/>
  <c r="L315" i="28"/>
  <c r="G315" i="28"/>
  <c r="B315" i="28"/>
  <c r="V315" i="28"/>
  <c r="P315" i="28"/>
  <c r="K315" i="28"/>
  <c r="F315" i="28"/>
  <c r="J315" i="28"/>
  <c r="D315" i="28"/>
  <c r="T315" i="28"/>
  <c r="O315" i="28"/>
  <c r="Y280" i="28"/>
  <c r="U280" i="28"/>
  <c r="Q280" i="28"/>
  <c r="M280" i="28"/>
  <c r="I280" i="28"/>
  <c r="E280" i="28"/>
  <c r="X280" i="28"/>
  <c r="S280" i="28"/>
  <c r="N280" i="28"/>
  <c r="H280" i="28"/>
  <c r="C280" i="28"/>
  <c r="W280" i="28"/>
  <c r="R280" i="28"/>
  <c r="L280" i="28"/>
  <c r="G280" i="28"/>
  <c r="B280" i="28"/>
  <c r="V280" i="28"/>
  <c r="P280" i="28"/>
  <c r="K280" i="28"/>
  <c r="F280" i="28"/>
  <c r="D280" i="28"/>
  <c r="T280" i="28"/>
  <c r="O280" i="28"/>
  <c r="J280" i="28"/>
  <c r="Y349" i="21"/>
  <c r="U349" i="21"/>
  <c r="Q349" i="21"/>
  <c r="M349" i="21"/>
  <c r="I349" i="21"/>
  <c r="E349" i="21"/>
  <c r="W349" i="21"/>
  <c r="R349" i="21"/>
  <c r="L349" i="21"/>
  <c r="G349" i="21"/>
  <c r="B349" i="21"/>
  <c r="V349" i="21"/>
  <c r="O349" i="21"/>
  <c r="H349" i="21"/>
  <c r="T349" i="21"/>
  <c r="N349" i="21"/>
  <c r="F349" i="21"/>
  <c r="P349" i="21"/>
  <c r="C349" i="21"/>
  <c r="K349" i="21"/>
  <c r="X349" i="21"/>
  <c r="J349" i="21"/>
  <c r="S349" i="21"/>
  <c r="D349" i="21"/>
  <c r="Y53" i="21"/>
  <c r="U53" i="21"/>
  <c r="Q53" i="21"/>
  <c r="M53" i="21"/>
  <c r="I53" i="21"/>
  <c r="E53" i="21"/>
  <c r="T53" i="21"/>
  <c r="O53" i="21"/>
  <c r="J53" i="21"/>
  <c r="D53" i="21"/>
  <c r="X53" i="21"/>
  <c r="R53" i="21"/>
  <c r="K53" i="21"/>
  <c r="C53" i="21"/>
  <c r="W53" i="21"/>
  <c r="P53" i="21"/>
  <c r="H53" i="21"/>
  <c r="B53" i="21"/>
  <c r="L53" i="21"/>
  <c r="V53" i="21"/>
  <c r="G53" i="21"/>
  <c r="S53" i="21"/>
  <c r="F53" i="21"/>
  <c r="N53" i="21"/>
  <c r="X87" i="19"/>
  <c r="T87" i="19"/>
  <c r="P87" i="19"/>
  <c r="L87" i="19"/>
  <c r="H87" i="19"/>
  <c r="D87" i="19"/>
  <c r="U87" i="19"/>
  <c r="O87" i="19"/>
  <c r="J87" i="19"/>
  <c r="E87" i="19"/>
  <c r="W87" i="19"/>
  <c r="Q87" i="19"/>
  <c r="I87" i="19"/>
  <c r="B87" i="19"/>
  <c r="S87" i="19"/>
  <c r="K87" i="19"/>
  <c r="N87" i="19"/>
  <c r="C87" i="19"/>
  <c r="Y87" i="19"/>
  <c r="G87" i="19"/>
  <c r="V87" i="19"/>
  <c r="F87" i="19"/>
  <c r="R87" i="19"/>
  <c r="M87" i="19"/>
  <c r="Y88" i="28"/>
  <c r="U88" i="28"/>
  <c r="Q88" i="28"/>
  <c r="M88" i="28"/>
  <c r="I88" i="28"/>
  <c r="E88" i="28"/>
  <c r="X88" i="28"/>
  <c r="S88" i="28"/>
  <c r="N88" i="28"/>
  <c r="H88" i="28"/>
  <c r="C88" i="28"/>
  <c r="W88" i="28"/>
  <c r="R88" i="28"/>
  <c r="L88" i="28"/>
  <c r="G88" i="28"/>
  <c r="B88" i="28"/>
  <c r="P88" i="28"/>
  <c r="F88" i="28"/>
  <c r="O88" i="28"/>
  <c r="D88" i="28"/>
  <c r="V88" i="28"/>
  <c r="K88" i="28"/>
  <c r="T88" i="28"/>
  <c r="J88" i="28"/>
  <c r="Y184" i="28"/>
  <c r="U184" i="28"/>
  <c r="Q184" i="28"/>
  <c r="M184" i="28"/>
  <c r="I184" i="28"/>
  <c r="E184" i="28"/>
  <c r="X184" i="28"/>
  <c r="S184" i="28"/>
  <c r="N184" i="28"/>
  <c r="H184" i="28"/>
  <c r="C184" i="28"/>
  <c r="T184" i="28"/>
  <c r="L184" i="28"/>
  <c r="F184" i="28"/>
  <c r="V184" i="28"/>
  <c r="K184" i="28"/>
  <c r="B184" i="28"/>
  <c r="W184" i="28"/>
  <c r="J184" i="28"/>
  <c r="G184" i="28"/>
  <c r="P184" i="28"/>
  <c r="D184" i="28"/>
  <c r="R184" i="28"/>
  <c r="O184" i="28"/>
  <c r="V383" i="28"/>
  <c r="R383" i="28"/>
  <c r="N383" i="28"/>
  <c r="J383" i="28"/>
  <c r="F383" i="28"/>
  <c r="B383" i="28"/>
  <c r="W383" i="28"/>
  <c r="Q383" i="28"/>
  <c r="L383" i="28"/>
  <c r="G383" i="28"/>
  <c r="U383" i="28"/>
  <c r="P383" i="28"/>
  <c r="K383" i="28"/>
  <c r="E383" i="28"/>
  <c r="S383" i="28"/>
  <c r="H383" i="28"/>
  <c r="Y383" i="28"/>
  <c r="O383" i="28"/>
  <c r="D383" i="28"/>
  <c r="X383" i="28"/>
  <c r="M383" i="28"/>
  <c r="C383" i="28"/>
  <c r="T383" i="28"/>
  <c r="I383" i="28"/>
  <c r="W119" i="25"/>
  <c r="S119" i="25"/>
  <c r="O119" i="25"/>
  <c r="K119" i="25"/>
  <c r="G119" i="25"/>
  <c r="C119" i="25"/>
  <c r="Y119" i="25"/>
  <c r="T119" i="25"/>
  <c r="N119" i="25"/>
  <c r="I119" i="25"/>
  <c r="D119" i="25"/>
  <c r="U119" i="25"/>
  <c r="M119" i="25"/>
  <c r="F119" i="25"/>
  <c r="Q119" i="25"/>
  <c r="H119" i="25"/>
  <c r="X119" i="25"/>
  <c r="L119" i="25"/>
  <c r="V119" i="25"/>
  <c r="J119" i="25"/>
  <c r="P119" i="25"/>
  <c r="E119" i="25"/>
  <c r="B119" i="25"/>
  <c r="R119" i="25"/>
  <c r="Y31" i="28"/>
  <c r="U31" i="28"/>
  <c r="Q31" i="28"/>
  <c r="M31" i="28"/>
  <c r="I31" i="28"/>
  <c r="E31" i="28"/>
  <c r="V31" i="28"/>
  <c r="P31" i="28"/>
  <c r="K31" i="28"/>
  <c r="F31" i="28"/>
  <c r="T31" i="28"/>
  <c r="O31" i="28"/>
  <c r="J31" i="28"/>
  <c r="D31" i="28"/>
  <c r="S31" i="28"/>
  <c r="H31" i="28"/>
  <c r="R31" i="28"/>
  <c r="G31" i="28"/>
  <c r="X31" i="28"/>
  <c r="N31" i="28"/>
  <c r="C31" i="28"/>
  <c r="W31" i="28"/>
  <c r="L31" i="28"/>
  <c r="B31" i="28"/>
  <c r="A32" i="28"/>
  <c r="A316" i="21"/>
  <c r="A282" i="21"/>
  <c r="A384" i="21"/>
  <c r="A350" i="21"/>
  <c r="A120" i="25"/>
  <c r="A89" i="28"/>
  <c r="A247" i="28"/>
  <c r="A185" i="28"/>
  <c r="A384" i="28"/>
  <c r="A281" i="28"/>
  <c r="A57" i="28"/>
  <c r="A418" i="28"/>
  <c r="A350" i="28"/>
  <c r="A121" i="28"/>
  <c r="A216" i="28"/>
  <c r="A316" i="28"/>
  <c r="A153" i="28"/>
  <c r="A213" i="21"/>
  <c r="A247" i="21"/>
  <c r="A181" i="21"/>
  <c r="A88" i="19"/>
  <c r="A56" i="19"/>
  <c r="A22" i="25"/>
  <c r="A88" i="25"/>
  <c r="A24" i="21"/>
  <c r="A86" i="21"/>
  <c r="A23" i="19"/>
  <c r="A150" i="21"/>
  <c r="A54" i="21"/>
  <c r="A55" i="25"/>
  <c r="A120" i="19"/>
  <c r="A118" i="21"/>
  <c r="W120" i="19" l="1"/>
  <c r="S120" i="19"/>
  <c r="O120" i="19"/>
  <c r="K120" i="19"/>
  <c r="G120" i="19"/>
  <c r="C120" i="19"/>
  <c r="U120" i="19"/>
  <c r="P120" i="19"/>
  <c r="J120" i="19"/>
  <c r="E120" i="19"/>
  <c r="T120" i="19"/>
  <c r="M120" i="19"/>
  <c r="F120" i="19"/>
  <c r="V120" i="19"/>
  <c r="L120" i="19"/>
  <c r="B120" i="19"/>
  <c r="R120" i="19"/>
  <c r="H120" i="19"/>
  <c r="Y120" i="19"/>
  <c r="I120" i="19"/>
  <c r="N120" i="19"/>
  <c r="D120" i="19"/>
  <c r="X120" i="19"/>
  <c r="Q120" i="19"/>
  <c r="W23" i="19"/>
  <c r="S23" i="19"/>
  <c r="O23" i="19"/>
  <c r="K23" i="19"/>
  <c r="G23" i="19"/>
  <c r="C23" i="19"/>
  <c r="Y23" i="19"/>
  <c r="T23" i="19"/>
  <c r="N23" i="19"/>
  <c r="I23" i="19"/>
  <c r="D23" i="19"/>
  <c r="V23" i="19"/>
  <c r="P23" i="19"/>
  <c r="H23" i="19"/>
  <c r="Q23" i="19"/>
  <c r="F23" i="19"/>
  <c r="R23" i="19"/>
  <c r="E23" i="19"/>
  <c r="M23" i="19"/>
  <c r="B23" i="19"/>
  <c r="J23" i="19"/>
  <c r="X23" i="19"/>
  <c r="U23" i="19"/>
  <c r="L23" i="19"/>
  <c r="Y22" i="25"/>
  <c r="U22" i="25"/>
  <c r="Q22" i="25"/>
  <c r="M22" i="25"/>
  <c r="I22" i="25"/>
  <c r="E22" i="25"/>
  <c r="X22" i="25"/>
  <c r="S22" i="25"/>
  <c r="N22" i="25"/>
  <c r="H22" i="25"/>
  <c r="C22" i="25"/>
  <c r="T22" i="25"/>
  <c r="L22" i="25"/>
  <c r="F22" i="25"/>
  <c r="W22" i="25"/>
  <c r="O22" i="25"/>
  <c r="D22" i="25"/>
  <c r="V22" i="25"/>
  <c r="K22" i="25"/>
  <c r="B22" i="25"/>
  <c r="P22" i="25"/>
  <c r="J22" i="25"/>
  <c r="G22" i="25"/>
  <c r="R22" i="25"/>
  <c r="Y247" i="21"/>
  <c r="U247" i="21"/>
  <c r="Q247" i="21"/>
  <c r="M247" i="21"/>
  <c r="I247" i="21"/>
  <c r="E247" i="21"/>
  <c r="T247" i="21"/>
  <c r="O247" i="21"/>
  <c r="J247" i="21"/>
  <c r="D247" i="21"/>
  <c r="X247" i="21"/>
  <c r="R247" i="21"/>
  <c r="K247" i="21"/>
  <c r="C247" i="21"/>
  <c r="W247" i="21"/>
  <c r="P247" i="21"/>
  <c r="H247" i="21"/>
  <c r="B247" i="21"/>
  <c r="S247" i="21"/>
  <c r="F247" i="21"/>
  <c r="N247" i="21"/>
  <c r="L247" i="21"/>
  <c r="G247" i="21"/>
  <c r="V247" i="21"/>
  <c r="W216" i="28"/>
  <c r="S216" i="28"/>
  <c r="O216" i="28"/>
  <c r="K216" i="28"/>
  <c r="G216" i="28"/>
  <c r="C216" i="28"/>
  <c r="X216" i="28"/>
  <c r="R216" i="28"/>
  <c r="M216" i="28"/>
  <c r="H216" i="28"/>
  <c r="B216" i="28"/>
  <c r="U216" i="28"/>
  <c r="N216" i="28"/>
  <c r="F216" i="28"/>
  <c r="Q216" i="28"/>
  <c r="I216" i="28"/>
  <c r="T216" i="28"/>
  <c r="E216" i="28"/>
  <c r="V216" i="28"/>
  <c r="D216" i="28"/>
  <c r="L216" i="28"/>
  <c r="J216" i="28"/>
  <c r="P216" i="28"/>
  <c r="Y216" i="28"/>
  <c r="Y57" i="28"/>
  <c r="U57" i="28"/>
  <c r="Q57" i="28"/>
  <c r="M57" i="28"/>
  <c r="I57" i="28"/>
  <c r="E57" i="28"/>
  <c r="V57" i="28"/>
  <c r="P57" i="28"/>
  <c r="K57" i="28"/>
  <c r="F57" i="28"/>
  <c r="T57" i="28"/>
  <c r="O57" i="28"/>
  <c r="J57" i="28"/>
  <c r="D57" i="28"/>
  <c r="S57" i="28"/>
  <c r="H57" i="28"/>
  <c r="R57" i="28"/>
  <c r="G57" i="28"/>
  <c r="X57" i="28"/>
  <c r="N57" i="28"/>
  <c r="C57" i="28"/>
  <c r="W57" i="28"/>
  <c r="L57" i="28"/>
  <c r="B57" i="28"/>
  <c r="Y247" i="28"/>
  <c r="U247" i="28"/>
  <c r="Q247" i="28"/>
  <c r="M247" i="28"/>
  <c r="I247" i="28"/>
  <c r="E247" i="28"/>
  <c r="V247" i="28"/>
  <c r="P247" i="28"/>
  <c r="K247" i="28"/>
  <c r="F247" i="28"/>
  <c r="T247" i="28"/>
  <c r="O247" i="28"/>
  <c r="J247" i="28"/>
  <c r="D247" i="28"/>
  <c r="X247" i="28"/>
  <c r="N247" i="28"/>
  <c r="C247" i="28"/>
  <c r="W247" i="28"/>
  <c r="L247" i="28"/>
  <c r="B247" i="28"/>
  <c r="S247" i="28"/>
  <c r="H247" i="28"/>
  <c r="R247" i="28"/>
  <c r="G247" i="28"/>
  <c r="Y384" i="21"/>
  <c r="U384" i="21"/>
  <c r="Q384" i="21"/>
  <c r="M384" i="21"/>
  <c r="I384" i="21"/>
  <c r="E384" i="21"/>
  <c r="T384" i="21"/>
  <c r="O384" i="21"/>
  <c r="J384" i="21"/>
  <c r="D384" i="21"/>
  <c r="X384" i="21"/>
  <c r="R384" i="21"/>
  <c r="K384" i="21"/>
  <c r="C384" i="21"/>
  <c r="W384" i="21"/>
  <c r="P384" i="21"/>
  <c r="H384" i="21"/>
  <c r="B384" i="21"/>
  <c r="L384" i="21"/>
  <c r="V384" i="21"/>
  <c r="G384" i="21"/>
  <c r="S384" i="21"/>
  <c r="F384" i="21"/>
  <c r="N384" i="21"/>
  <c r="W55" i="25"/>
  <c r="S55" i="25"/>
  <c r="O55" i="25"/>
  <c r="K55" i="25"/>
  <c r="G55" i="25"/>
  <c r="C55" i="25"/>
  <c r="Y55" i="25"/>
  <c r="T55" i="25"/>
  <c r="N55" i="25"/>
  <c r="I55" i="25"/>
  <c r="D55" i="25"/>
  <c r="X55" i="25"/>
  <c r="Q55" i="25"/>
  <c r="J55" i="25"/>
  <c r="B55" i="25"/>
  <c r="P55" i="25"/>
  <c r="F55" i="25"/>
  <c r="V55" i="25"/>
  <c r="L55" i="25"/>
  <c r="U55" i="25"/>
  <c r="H55" i="25"/>
  <c r="M55" i="25"/>
  <c r="E55" i="25"/>
  <c r="R55" i="25"/>
  <c r="Y86" i="21"/>
  <c r="U86" i="21"/>
  <c r="Q86" i="21"/>
  <c r="M86" i="21"/>
  <c r="I86" i="21"/>
  <c r="E86" i="21"/>
  <c r="W86" i="21"/>
  <c r="R86" i="21"/>
  <c r="L86" i="21"/>
  <c r="G86" i="21"/>
  <c r="B86" i="21"/>
  <c r="T86" i="21"/>
  <c r="N86" i="21"/>
  <c r="F86" i="21"/>
  <c r="S86" i="21"/>
  <c r="K86" i="21"/>
  <c r="D86" i="21"/>
  <c r="V86" i="21"/>
  <c r="H86" i="21"/>
  <c r="P86" i="21"/>
  <c r="C86" i="21"/>
  <c r="O86" i="21"/>
  <c r="X86" i="21"/>
  <c r="J86" i="21"/>
  <c r="W56" i="19"/>
  <c r="S56" i="19"/>
  <c r="O56" i="19"/>
  <c r="K56" i="19"/>
  <c r="G56" i="19"/>
  <c r="C56" i="19"/>
  <c r="V56" i="19"/>
  <c r="Q56" i="19"/>
  <c r="L56" i="19"/>
  <c r="F56" i="19"/>
  <c r="Y56" i="19"/>
  <c r="R56" i="19"/>
  <c r="J56" i="19"/>
  <c r="D56" i="19"/>
  <c r="U56" i="19"/>
  <c r="M56" i="19"/>
  <c r="B56" i="19"/>
  <c r="T56" i="19"/>
  <c r="H56" i="19"/>
  <c r="P56" i="19"/>
  <c r="E56" i="19"/>
  <c r="X56" i="19"/>
  <c r="N56" i="19"/>
  <c r="I56" i="19"/>
  <c r="Y213" i="21"/>
  <c r="U213" i="21"/>
  <c r="Q213" i="21"/>
  <c r="M213" i="21"/>
  <c r="I213" i="21"/>
  <c r="E213" i="21"/>
  <c r="T213" i="21"/>
  <c r="O213" i="21"/>
  <c r="J213" i="21"/>
  <c r="D213" i="21"/>
  <c r="S213" i="21"/>
  <c r="L213" i="21"/>
  <c r="F213" i="21"/>
  <c r="X213" i="21"/>
  <c r="R213" i="21"/>
  <c r="K213" i="21"/>
  <c r="C213" i="21"/>
  <c r="N213" i="21"/>
  <c r="W213" i="21"/>
  <c r="H213" i="21"/>
  <c r="V213" i="21"/>
  <c r="G213" i="21"/>
  <c r="P213" i="21"/>
  <c r="B213" i="21"/>
  <c r="Y121" i="28"/>
  <c r="U121" i="28"/>
  <c r="Q121" i="28"/>
  <c r="M121" i="28"/>
  <c r="I121" i="28"/>
  <c r="E121" i="28"/>
  <c r="V121" i="28"/>
  <c r="P121" i="28"/>
  <c r="K121" i="28"/>
  <c r="F121" i="28"/>
  <c r="T121" i="28"/>
  <c r="O121" i="28"/>
  <c r="J121" i="28"/>
  <c r="D121" i="28"/>
  <c r="S121" i="28"/>
  <c r="H121" i="28"/>
  <c r="R121" i="28"/>
  <c r="G121" i="28"/>
  <c r="X121" i="28"/>
  <c r="N121" i="28"/>
  <c r="C121" i="28"/>
  <c r="W121" i="28"/>
  <c r="L121" i="28"/>
  <c r="B121" i="28"/>
  <c r="Y281" i="28"/>
  <c r="U281" i="28"/>
  <c r="Q281" i="28"/>
  <c r="M281" i="28"/>
  <c r="I281" i="28"/>
  <c r="E281" i="28"/>
  <c r="V281" i="28"/>
  <c r="P281" i="28"/>
  <c r="K281" i="28"/>
  <c r="F281" i="28"/>
  <c r="T281" i="28"/>
  <c r="O281" i="28"/>
  <c r="J281" i="28"/>
  <c r="D281" i="28"/>
  <c r="X281" i="28"/>
  <c r="S281" i="28"/>
  <c r="N281" i="28"/>
  <c r="H281" i="28"/>
  <c r="C281" i="28"/>
  <c r="W281" i="28"/>
  <c r="B281" i="28"/>
  <c r="R281" i="28"/>
  <c r="L281" i="28"/>
  <c r="G281" i="28"/>
  <c r="Y89" i="28"/>
  <c r="U89" i="28"/>
  <c r="Q89" i="28"/>
  <c r="M89" i="28"/>
  <c r="I89" i="28"/>
  <c r="E89" i="28"/>
  <c r="V89" i="28"/>
  <c r="P89" i="28"/>
  <c r="K89" i="28"/>
  <c r="F89" i="28"/>
  <c r="T89" i="28"/>
  <c r="O89" i="28"/>
  <c r="J89" i="28"/>
  <c r="D89" i="28"/>
  <c r="X89" i="28"/>
  <c r="N89" i="28"/>
  <c r="C89" i="28"/>
  <c r="W89" i="28"/>
  <c r="L89" i="28"/>
  <c r="B89" i="28"/>
  <c r="S89" i="28"/>
  <c r="H89" i="28"/>
  <c r="R89" i="28"/>
  <c r="G89" i="28"/>
  <c r="Y282" i="21"/>
  <c r="U282" i="21"/>
  <c r="Q282" i="21"/>
  <c r="M282" i="21"/>
  <c r="I282" i="21"/>
  <c r="E282" i="21"/>
  <c r="T282" i="21"/>
  <c r="O282" i="21"/>
  <c r="J282" i="21"/>
  <c r="D282" i="21"/>
  <c r="W282" i="21"/>
  <c r="P282" i="21"/>
  <c r="H282" i="21"/>
  <c r="B282" i="21"/>
  <c r="V282" i="21"/>
  <c r="N282" i="21"/>
  <c r="G282" i="21"/>
  <c r="X282" i="21"/>
  <c r="K282" i="21"/>
  <c r="S282" i="21"/>
  <c r="F282" i="21"/>
  <c r="R282" i="21"/>
  <c r="C282" i="21"/>
  <c r="L282" i="21"/>
  <c r="Y118" i="21"/>
  <c r="U118" i="21"/>
  <c r="Q118" i="21"/>
  <c r="M118" i="21"/>
  <c r="I118" i="21"/>
  <c r="E118" i="21"/>
  <c r="W118" i="21"/>
  <c r="R118" i="21"/>
  <c r="L118" i="21"/>
  <c r="G118" i="21"/>
  <c r="B118" i="21"/>
  <c r="S118" i="21"/>
  <c r="K118" i="21"/>
  <c r="D118" i="21"/>
  <c r="X118" i="21"/>
  <c r="P118" i="21"/>
  <c r="J118" i="21"/>
  <c r="C118" i="21"/>
  <c r="N118" i="21"/>
  <c r="V118" i="21"/>
  <c r="H118" i="21"/>
  <c r="T118" i="21"/>
  <c r="F118" i="21"/>
  <c r="O118" i="21"/>
  <c r="Y150" i="21"/>
  <c r="U150" i="21"/>
  <c r="Q150" i="21"/>
  <c r="M150" i="21"/>
  <c r="I150" i="21"/>
  <c r="E150" i="21"/>
  <c r="T150" i="21"/>
  <c r="O150" i="21"/>
  <c r="J150" i="21"/>
  <c r="D150" i="21"/>
  <c r="V150" i="21"/>
  <c r="N150" i="21"/>
  <c r="G150" i="21"/>
  <c r="W150" i="21"/>
  <c r="L150" i="21"/>
  <c r="C150" i="21"/>
  <c r="S150" i="21"/>
  <c r="H150" i="21"/>
  <c r="P150" i="21"/>
  <c r="R150" i="21"/>
  <c r="F150" i="21"/>
  <c r="X150" i="21"/>
  <c r="K150" i="21"/>
  <c r="B150" i="21"/>
  <c r="W88" i="25"/>
  <c r="S88" i="25"/>
  <c r="O88" i="25"/>
  <c r="K88" i="25"/>
  <c r="G88" i="25"/>
  <c r="C88" i="25"/>
  <c r="V88" i="25"/>
  <c r="Q88" i="25"/>
  <c r="L88" i="25"/>
  <c r="F88" i="25"/>
  <c r="T88" i="25"/>
  <c r="M88" i="25"/>
  <c r="E88" i="25"/>
  <c r="U88" i="25"/>
  <c r="J88" i="25"/>
  <c r="B88" i="25"/>
  <c r="Y88" i="25"/>
  <c r="N88" i="25"/>
  <c r="X88" i="25"/>
  <c r="I88" i="25"/>
  <c r="D88" i="25"/>
  <c r="R88" i="25"/>
  <c r="P88" i="25"/>
  <c r="H88" i="25"/>
  <c r="W181" i="21"/>
  <c r="S181" i="21"/>
  <c r="O181" i="21"/>
  <c r="K181" i="21"/>
  <c r="G181" i="21"/>
  <c r="C181" i="21"/>
  <c r="V181" i="21"/>
  <c r="Q181" i="21"/>
  <c r="L181" i="21"/>
  <c r="F181" i="21"/>
  <c r="T181" i="21"/>
  <c r="M181" i="21"/>
  <c r="E181" i="21"/>
  <c r="Y181" i="21"/>
  <c r="P181" i="21"/>
  <c r="H181" i="21"/>
  <c r="N181" i="21"/>
  <c r="B181" i="21"/>
  <c r="X181" i="21"/>
  <c r="I181" i="21"/>
  <c r="J181" i="21"/>
  <c r="U181" i="21"/>
  <c r="R181" i="21"/>
  <c r="D181" i="21"/>
  <c r="Y316" i="28"/>
  <c r="U316" i="28"/>
  <c r="Q316" i="28"/>
  <c r="M316" i="28"/>
  <c r="I316" i="28"/>
  <c r="E316" i="28"/>
  <c r="V316" i="28"/>
  <c r="P316" i="28"/>
  <c r="K316" i="28"/>
  <c r="F316" i="28"/>
  <c r="T316" i="28"/>
  <c r="O316" i="28"/>
  <c r="J316" i="28"/>
  <c r="D316" i="28"/>
  <c r="X316" i="28"/>
  <c r="S316" i="28"/>
  <c r="N316" i="28"/>
  <c r="H316" i="28"/>
  <c r="C316" i="28"/>
  <c r="G316" i="28"/>
  <c r="W316" i="28"/>
  <c r="B316" i="28"/>
  <c r="R316" i="28"/>
  <c r="L316" i="28"/>
  <c r="V418" i="28"/>
  <c r="R418" i="28"/>
  <c r="N418" i="28"/>
  <c r="J418" i="28"/>
  <c r="F418" i="28"/>
  <c r="B418" i="28"/>
  <c r="Y418" i="28"/>
  <c r="T418" i="28"/>
  <c r="O418" i="28"/>
  <c r="I418" i="28"/>
  <c r="D418" i="28"/>
  <c r="X418" i="28"/>
  <c r="S418" i="28"/>
  <c r="M418" i="28"/>
  <c r="H418" i="28"/>
  <c r="C418" i="28"/>
  <c r="U418" i="28"/>
  <c r="K418" i="28"/>
  <c r="Q418" i="28"/>
  <c r="G418" i="28"/>
  <c r="P418" i="28"/>
  <c r="E418" i="28"/>
  <c r="W418" i="28"/>
  <c r="L418" i="28"/>
  <c r="Y185" i="28"/>
  <c r="U185" i="28"/>
  <c r="Q185" i="28"/>
  <c r="M185" i="28"/>
  <c r="I185" i="28"/>
  <c r="E185" i="28"/>
  <c r="V185" i="28"/>
  <c r="P185" i="28"/>
  <c r="K185" i="28"/>
  <c r="F185" i="28"/>
  <c r="X185" i="28"/>
  <c r="R185" i="28"/>
  <c r="J185" i="28"/>
  <c r="C185" i="28"/>
  <c r="O185" i="28"/>
  <c r="G185" i="28"/>
  <c r="W185" i="28"/>
  <c r="L185" i="28"/>
  <c r="S185" i="28"/>
  <c r="B185" i="28"/>
  <c r="N185" i="28"/>
  <c r="D185" i="28"/>
  <c r="H185" i="28"/>
  <c r="T185" i="28"/>
  <c r="Y350" i="21"/>
  <c r="U350" i="21"/>
  <c r="Q350" i="21"/>
  <c r="M350" i="21"/>
  <c r="I350" i="21"/>
  <c r="E350" i="21"/>
  <c r="T350" i="21"/>
  <c r="O350" i="21"/>
  <c r="J350" i="21"/>
  <c r="D350" i="21"/>
  <c r="S350" i="21"/>
  <c r="L350" i="21"/>
  <c r="F350" i="21"/>
  <c r="X350" i="21"/>
  <c r="R350" i="21"/>
  <c r="K350" i="21"/>
  <c r="C350" i="21"/>
  <c r="V350" i="21"/>
  <c r="G350" i="21"/>
  <c r="P350" i="21"/>
  <c r="B350" i="21"/>
  <c r="N350" i="21"/>
  <c r="H350" i="21"/>
  <c r="W350" i="21"/>
  <c r="Y32" i="28"/>
  <c r="U32" i="28"/>
  <c r="Q32" i="28"/>
  <c r="M32" i="28"/>
  <c r="I32" i="28"/>
  <c r="E32" i="28"/>
  <c r="X32" i="28"/>
  <c r="S32" i="28"/>
  <c r="N32" i="28"/>
  <c r="H32" i="28"/>
  <c r="C32" i="28"/>
  <c r="W32" i="28"/>
  <c r="R32" i="28"/>
  <c r="L32" i="28"/>
  <c r="G32" i="28"/>
  <c r="B32" i="28"/>
  <c r="P32" i="28"/>
  <c r="F32" i="28"/>
  <c r="O32" i="28"/>
  <c r="D32" i="28"/>
  <c r="V32" i="28"/>
  <c r="K32" i="28"/>
  <c r="T32" i="28"/>
  <c r="J32" i="28"/>
  <c r="Y54" i="21"/>
  <c r="U54" i="21"/>
  <c r="Q54" i="21"/>
  <c r="M54" i="21"/>
  <c r="I54" i="21"/>
  <c r="E54" i="21"/>
  <c r="W54" i="21"/>
  <c r="R54" i="21"/>
  <c r="L54" i="21"/>
  <c r="G54" i="21"/>
  <c r="B54" i="21"/>
  <c r="V54" i="21"/>
  <c r="O54" i="21"/>
  <c r="H54" i="21"/>
  <c r="T54" i="21"/>
  <c r="N54" i="21"/>
  <c r="F54" i="21"/>
  <c r="P54" i="21"/>
  <c r="C54" i="21"/>
  <c r="K54" i="21"/>
  <c r="X54" i="21"/>
  <c r="J54" i="21"/>
  <c r="S54" i="21"/>
  <c r="D54" i="21"/>
  <c r="Y24" i="21"/>
  <c r="U24" i="21"/>
  <c r="Q24" i="21"/>
  <c r="M24" i="21"/>
  <c r="I24" i="21"/>
  <c r="E24" i="21"/>
  <c r="W24" i="21"/>
  <c r="R24" i="21"/>
  <c r="L24" i="21"/>
  <c r="G24" i="21"/>
  <c r="B24" i="21"/>
  <c r="S24" i="21"/>
  <c r="K24" i="21"/>
  <c r="D24" i="21"/>
  <c r="X24" i="21"/>
  <c r="P24" i="21"/>
  <c r="J24" i="21"/>
  <c r="C24" i="21"/>
  <c r="T24" i="21"/>
  <c r="F24" i="21"/>
  <c r="O24" i="21"/>
  <c r="N24" i="21"/>
  <c r="H24" i="21"/>
  <c r="V24" i="21"/>
  <c r="X88" i="19"/>
  <c r="T88" i="19"/>
  <c r="P88" i="19"/>
  <c r="L88" i="19"/>
  <c r="H88" i="19"/>
  <c r="D88" i="19"/>
  <c r="W88" i="19"/>
  <c r="R88" i="19"/>
  <c r="M88" i="19"/>
  <c r="G88" i="19"/>
  <c r="B88" i="19"/>
  <c r="U88" i="19"/>
  <c r="N88" i="19"/>
  <c r="F88" i="19"/>
  <c r="Y88" i="19"/>
  <c r="O88" i="19"/>
  <c r="E88" i="19"/>
  <c r="Q88" i="19"/>
  <c r="C88" i="19"/>
  <c r="S88" i="19"/>
  <c r="K88" i="19"/>
  <c r="I88" i="19"/>
  <c r="V88" i="19"/>
  <c r="J88" i="19"/>
  <c r="Y153" i="28"/>
  <c r="U153" i="28"/>
  <c r="Q153" i="28"/>
  <c r="M153" i="28"/>
  <c r="I153" i="28"/>
  <c r="E153" i="28"/>
  <c r="V153" i="28"/>
  <c r="P153" i="28"/>
  <c r="K153" i="28"/>
  <c r="F153" i="28"/>
  <c r="T153" i="28"/>
  <c r="O153" i="28"/>
  <c r="J153" i="28"/>
  <c r="D153" i="28"/>
  <c r="X153" i="28"/>
  <c r="N153" i="28"/>
  <c r="C153" i="28"/>
  <c r="W153" i="28"/>
  <c r="L153" i="28"/>
  <c r="B153" i="28"/>
  <c r="S153" i="28"/>
  <c r="H153" i="28"/>
  <c r="R153" i="28"/>
  <c r="G153" i="28"/>
  <c r="V350" i="28"/>
  <c r="R350" i="28"/>
  <c r="N350" i="28"/>
  <c r="J350" i="28"/>
  <c r="F350" i="28"/>
  <c r="B350" i="28"/>
  <c r="Y350" i="28"/>
  <c r="T350" i="28"/>
  <c r="O350" i="28"/>
  <c r="I350" i="28"/>
  <c r="D350" i="28"/>
  <c r="X350" i="28"/>
  <c r="S350" i="28"/>
  <c r="M350" i="28"/>
  <c r="H350" i="28"/>
  <c r="C350" i="28"/>
  <c r="U350" i="28"/>
  <c r="K350" i="28"/>
  <c r="Q350" i="28"/>
  <c r="G350" i="28"/>
  <c r="P350" i="28"/>
  <c r="E350" i="28"/>
  <c r="W350" i="28"/>
  <c r="L350" i="28"/>
  <c r="V384" i="28"/>
  <c r="R384" i="28"/>
  <c r="N384" i="28"/>
  <c r="J384" i="28"/>
  <c r="F384" i="28"/>
  <c r="B384" i="28"/>
  <c r="Y384" i="28"/>
  <c r="T384" i="28"/>
  <c r="O384" i="28"/>
  <c r="I384" i="28"/>
  <c r="D384" i="28"/>
  <c r="X384" i="28"/>
  <c r="S384" i="28"/>
  <c r="M384" i="28"/>
  <c r="H384" i="28"/>
  <c r="C384" i="28"/>
  <c r="P384" i="28"/>
  <c r="E384" i="28"/>
  <c r="W384" i="28"/>
  <c r="L384" i="28"/>
  <c r="U384" i="28"/>
  <c r="K384" i="28"/>
  <c r="Q384" i="28"/>
  <c r="G384" i="28"/>
  <c r="A121" i="25"/>
  <c r="W120" i="25"/>
  <c r="S120" i="25"/>
  <c r="O120" i="25"/>
  <c r="K120" i="25"/>
  <c r="G120" i="25"/>
  <c r="C120" i="25"/>
  <c r="V120" i="25"/>
  <c r="Q120" i="25"/>
  <c r="L120" i="25"/>
  <c r="F120" i="25"/>
  <c r="Y120" i="25"/>
  <c r="R120" i="25"/>
  <c r="J120" i="25"/>
  <c r="D120" i="25"/>
  <c r="U120" i="25"/>
  <c r="M120" i="25"/>
  <c r="B120" i="25"/>
  <c r="N120" i="25"/>
  <c r="X120" i="25"/>
  <c r="I120" i="25"/>
  <c r="P120" i="25"/>
  <c r="H120" i="25"/>
  <c r="E120" i="25"/>
  <c r="T120" i="25"/>
  <c r="Y316" i="21"/>
  <c r="U316" i="21"/>
  <c r="Q316" i="21"/>
  <c r="M316" i="21"/>
  <c r="I316" i="21"/>
  <c r="E316" i="21"/>
  <c r="T316" i="21"/>
  <c r="O316" i="21"/>
  <c r="J316" i="21"/>
  <c r="D316" i="21"/>
  <c r="V316" i="21"/>
  <c r="N316" i="21"/>
  <c r="G316" i="21"/>
  <c r="S316" i="21"/>
  <c r="L316" i="21"/>
  <c r="F316" i="21"/>
  <c r="P316" i="21"/>
  <c r="B316" i="21"/>
  <c r="X316" i="21"/>
  <c r="K316" i="21"/>
  <c r="W316" i="21"/>
  <c r="H316" i="21"/>
  <c r="R316" i="21"/>
  <c r="C316" i="21"/>
  <c r="A33" i="28"/>
  <c r="A351" i="21"/>
  <c r="A385" i="21"/>
  <c r="A283" i="21"/>
  <c r="A317" i="21"/>
  <c r="A58" i="28"/>
  <c r="A317" i="28"/>
  <c r="A122" i="28"/>
  <c r="A248" i="28"/>
  <c r="A217" i="28"/>
  <c r="A351" i="28"/>
  <c r="A186" i="28"/>
  <c r="A154" i="28"/>
  <c r="A419" i="28"/>
  <c r="A282" i="28"/>
  <c r="A385" i="28"/>
  <c r="A90" i="28"/>
  <c r="A248" i="21"/>
  <c r="A214" i="21"/>
  <c r="A182" i="21"/>
  <c r="A89" i="19"/>
  <c r="A57" i="19"/>
  <c r="A119" i="21"/>
  <c r="A56" i="25"/>
  <c r="A55" i="21"/>
  <c r="A89" i="25"/>
  <c r="A121" i="19"/>
  <c r="A87" i="21"/>
  <c r="A25" i="21"/>
  <c r="A23" i="25"/>
  <c r="A151" i="21"/>
  <c r="A24" i="19"/>
  <c r="W121" i="19" l="1"/>
  <c r="S121" i="19"/>
  <c r="O121" i="19"/>
  <c r="K121" i="19"/>
  <c r="G121" i="19"/>
  <c r="C121" i="19"/>
  <c r="X121" i="19"/>
  <c r="R121" i="19"/>
  <c r="M121" i="19"/>
  <c r="H121" i="19"/>
  <c r="B121" i="19"/>
  <c r="Y121" i="19"/>
  <c r="Q121" i="19"/>
  <c r="J121" i="19"/>
  <c r="D121" i="19"/>
  <c r="P121" i="19"/>
  <c r="F121" i="19"/>
  <c r="U121" i="19"/>
  <c r="I121" i="19"/>
  <c r="T121" i="19"/>
  <c r="L121" i="19"/>
  <c r="E121" i="19"/>
  <c r="N121" i="19"/>
  <c r="V121" i="19"/>
  <c r="Y214" i="21"/>
  <c r="U214" i="21"/>
  <c r="Q214" i="21"/>
  <c r="M214" i="21"/>
  <c r="I214" i="21"/>
  <c r="E214" i="21"/>
  <c r="W214" i="21"/>
  <c r="R214" i="21"/>
  <c r="L214" i="21"/>
  <c r="G214" i="21"/>
  <c r="B214" i="21"/>
  <c r="X214" i="21"/>
  <c r="P214" i="21"/>
  <c r="J214" i="21"/>
  <c r="C214" i="21"/>
  <c r="V214" i="21"/>
  <c r="O214" i="21"/>
  <c r="H214" i="21"/>
  <c r="S214" i="21"/>
  <c r="D214" i="21"/>
  <c r="N214" i="21"/>
  <c r="K214" i="21"/>
  <c r="T214" i="21"/>
  <c r="F214" i="21"/>
  <c r="V351" i="28"/>
  <c r="R351" i="28"/>
  <c r="N351" i="28"/>
  <c r="J351" i="28"/>
  <c r="F351" i="28"/>
  <c r="B351" i="28"/>
  <c r="W351" i="28"/>
  <c r="Q351" i="28"/>
  <c r="L351" i="28"/>
  <c r="G351" i="28"/>
  <c r="U351" i="28"/>
  <c r="P351" i="28"/>
  <c r="K351" i="28"/>
  <c r="E351" i="28"/>
  <c r="S351" i="28"/>
  <c r="H351" i="28"/>
  <c r="Y351" i="28"/>
  <c r="O351" i="28"/>
  <c r="D351" i="28"/>
  <c r="X351" i="28"/>
  <c r="M351" i="28"/>
  <c r="C351" i="28"/>
  <c r="I351" i="28"/>
  <c r="T351" i="28"/>
  <c r="Y317" i="28"/>
  <c r="U317" i="28"/>
  <c r="Q317" i="28"/>
  <c r="M317" i="28"/>
  <c r="I317" i="28"/>
  <c r="E317" i="28"/>
  <c r="X317" i="28"/>
  <c r="S317" i="28"/>
  <c r="N317" i="28"/>
  <c r="H317" i="28"/>
  <c r="C317" i="28"/>
  <c r="W317" i="28"/>
  <c r="R317" i="28"/>
  <c r="L317" i="28"/>
  <c r="G317" i="28"/>
  <c r="B317" i="28"/>
  <c r="V317" i="28"/>
  <c r="P317" i="28"/>
  <c r="K317" i="28"/>
  <c r="F317" i="28"/>
  <c r="D317" i="28"/>
  <c r="T317" i="28"/>
  <c r="O317" i="28"/>
  <c r="J317" i="28"/>
  <c r="Y283" i="21"/>
  <c r="U283" i="21"/>
  <c r="Q283" i="21"/>
  <c r="M283" i="21"/>
  <c r="I283" i="21"/>
  <c r="E283" i="21"/>
  <c r="W283" i="21"/>
  <c r="R283" i="21"/>
  <c r="L283" i="21"/>
  <c r="G283" i="21"/>
  <c r="B283" i="21"/>
  <c r="T283" i="21"/>
  <c r="N283" i="21"/>
  <c r="F283" i="21"/>
  <c r="S283" i="21"/>
  <c r="K283" i="21"/>
  <c r="D283" i="21"/>
  <c r="O283" i="21"/>
  <c r="X283" i="21"/>
  <c r="J283" i="21"/>
  <c r="V283" i="21"/>
  <c r="H283" i="21"/>
  <c r="C283" i="21"/>
  <c r="P283" i="21"/>
  <c r="W24" i="19"/>
  <c r="S24" i="19"/>
  <c r="O24" i="19"/>
  <c r="K24" i="19"/>
  <c r="G24" i="19"/>
  <c r="C24" i="19"/>
  <c r="V24" i="19"/>
  <c r="Q24" i="19"/>
  <c r="L24" i="19"/>
  <c r="F24" i="19"/>
  <c r="T24" i="19"/>
  <c r="M24" i="19"/>
  <c r="E24" i="19"/>
  <c r="U24" i="19"/>
  <c r="J24" i="19"/>
  <c r="B24" i="19"/>
  <c r="R24" i="19"/>
  <c r="H24" i="19"/>
  <c r="P24" i="19"/>
  <c r="D24" i="19"/>
  <c r="I24" i="19"/>
  <c r="Y24" i="19"/>
  <c r="X24" i="19"/>
  <c r="N24" i="19"/>
  <c r="Y87" i="21"/>
  <c r="U87" i="21"/>
  <c r="Q87" i="21"/>
  <c r="M87" i="21"/>
  <c r="I87" i="21"/>
  <c r="E87" i="21"/>
  <c r="T87" i="21"/>
  <c r="O87" i="21"/>
  <c r="J87" i="21"/>
  <c r="D87" i="21"/>
  <c r="X87" i="21"/>
  <c r="R87" i="21"/>
  <c r="K87" i="21"/>
  <c r="C87" i="21"/>
  <c r="W87" i="21"/>
  <c r="P87" i="21"/>
  <c r="H87" i="21"/>
  <c r="B87" i="21"/>
  <c r="L87" i="21"/>
  <c r="V87" i="21"/>
  <c r="G87" i="21"/>
  <c r="S87" i="21"/>
  <c r="F87" i="21"/>
  <c r="N87" i="21"/>
  <c r="W56" i="25"/>
  <c r="S56" i="25"/>
  <c r="O56" i="25"/>
  <c r="K56" i="25"/>
  <c r="G56" i="25"/>
  <c r="C56" i="25"/>
  <c r="V56" i="25"/>
  <c r="Q56" i="25"/>
  <c r="L56" i="25"/>
  <c r="F56" i="25"/>
  <c r="U56" i="25"/>
  <c r="N56" i="25"/>
  <c r="H56" i="25"/>
  <c r="T56" i="25"/>
  <c r="J56" i="25"/>
  <c r="B56" i="25"/>
  <c r="Y56" i="25"/>
  <c r="M56" i="25"/>
  <c r="X56" i="25"/>
  <c r="I56" i="25"/>
  <c r="P56" i="25"/>
  <c r="E56" i="25"/>
  <c r="D56" i="25"/>
  <c r="R56" i="25"/>
  <c r="V385" i="28"/>
  <c r="R385" i="28"/>
  <c r="N385" i="28"/>
  <c r="J385" i="28"/>
  <c r="F385" i="28"/>
  <c r="B385" i="28"/>
  <c r="W385" i="28"/>
  <c r="Q385" i="28"/>
  <c r="L385" i="28"/>
  <c r="G385" i="28"/>
  <c r="U385" i="28"/>
  <c r="P385" i="28"/>
  <c r="K385" i="28"/>
  <c r="E385" i="28"/>
  <c r="X385" i="28"/>
  <c r="M385" i="28"/>
  <c r="C385" i="28"/>
  <c r="T385" i="28"/>
  <c r="I385" i="28"/>
  <c r="S385" i="28"/>
  <c r="H385" i="28"/>
  <c r="O385" i="28"/>
  <c r="D385" i="28"/>
  <c r="Y385" i="28"/>
  <c r="Y186" i="28"/>
  <c r="U186" i="28"/>
  <c r="Q186" i="28"/>
  <c r="M186" i="28"/>
  <c r="I186" i="28"/>
  <c r="E186" i="28"/>
  <c r="X186" i="28"/>
  <c r="S186" i="28"/>
  <c r="N186" i="28"/>
  <c r="H186" i="28"/>
  <c r="C186" i="28"/>
  <c r="V186" i="28"/>
  <c r="O186" i="28"/>
  <c r="G186" i="28"/>
  <c r="T186" i="28"/>
  <c r="K186" i="28"/>
  <c r="B186" i="28"/>
  <c r="L186" i="28"/>
  <c r="J186" i="28"/>
  <c r="P186" i="28"/>
  <c r="F186" i="28"/>
  <c r="W186" i="28"/>
  <c r="D186" i="28"/>
  <c r="R186" i="28"/>
  <c r="Y122" i="28"/>
  <c r="U122" i="28"/>
  <c r="Q122" i="28"/>
  <c r="M122" i="28"/>
  <c r="I122" i="28"/>
  <c r="E122" i="28"/>
  <c r="X122" i="28"/>
  <c r="S122" i="28"/>
  <c r="N122" i="28"/>
  <c r="H122" i="28"/>
  <c r="C122" i="28"/>
  <c r="W122" i="28"/>
  <c r="R122" i="28"/>
  <c r="L122" i="28"/>
  <c r="G122" i="28"/>
  <c r="B122" i="28"/>
  <c r="P122" i="28"/>
  <c r="F122" i="28"/>
  <c r="O122" i="28"/>
  <c r="D122" i="28"/>
  <c r="V122" i="28"/>
  <c r="K122" i="28"/>
  <c r="T122" i="28"/>
  <c r="J122" i="28"/>
  <c r="Y317" i="21"/>
  <c r="U317" i="21"/>
  <c r="Q317" i="21"/>
  <c r="M317" i="21"/>
  <c r="I317" i="21"/>
  <c r="E317" i="21"/>
  <c r="W317" i="21"/>
  <c r="R317" i="21"/>
  <c r="L317" i="21"/>
  <c r="G317" i="21"/>
  <c r="B317" i="21"/>
  <c r="S317" i="21"/>
  <c r="K317" i="21"/>
  <c r="D317" i="21"/>
  <c r="X317" i="21"/>
  <c r="P317" i="21"/>
  <c r="J317" i="21"/>
  <c r="C317" i="21"/>
  <c r="T317" i="21"/>
  <c r="F317" i="21"/>
  <c r="O317" i="21"/>
  <c r="N317" i="21"/>
  <c r="V317" i="21"/>
  <c r="H317" i="21"/>
  <c r="Y33" i="28"/>
  <c r="U33" i="28"/>
  <c r="Q33" i="28"/>
  <c r="M33" i="28"/>
  <c r="I33" i="28"/>
  <c r="E33" i="28"/>
  <c r="V33" i="28"/>
  <c r="P33" i="28"/>
  <c r="K33" i="28"/>
  <c r="F33" i="28"/>
  <c r="T33" i="28"/>
  <c r="O33" i="28"/>
  <c r="J33" i="28"/>
  <c r="D33" i="28"/>
  <c r="X33" i="28"/>
  <c r="N33" i="28"/>
  <c r="C33" i="28"/>
  <c r="W33" i="28"/>
  <c r="L33" i="28"/>
  <c r="B33" i="28"/>
  <c r="S33" i="28"/>
  <c r="H33" i="28"/>
  <c r="R33" i="28"/>
  <c r="G33" i="28"/>
  <c r="Y151" i="21"/>
  <c r="U151" i="21"/>
  <c r="Q151" i="21"/>
  <c r="M151" i="21"/>
  <c r="I151" i="21"/>
  <c r="E151" i="21"/>
  <c r="W151" i="21"/>
  <c r="R151" i="21"/>
  <c r="L151" i="21"/>
  <c r="G151" i="21"/>
  <c r="B151" i="21"/>
  <c r="S151" i="21"/>
  <c r="K151" i="21"/>
  <c r="D151" i="21"/>
  <c r="P151" i="21"/>
  <c r="H151" i="21"/>
  <c r="V151" i="21"/>
  <c r="J151" i="21"/>
  <c r="X151" i="21"/>
  <c r="F151" i="21"/>
  <c r="O151" i="21"/>
  <c r="N151" i="21"/>
  <c r="T151" i="21"/>
  <c r="C151" i="21"/>
  <c r="Y119" i="21"/>
  <c r="U119" i="21"/>
  <c r="Q119" i="21"/>
  <c r="M119" i="21"/>
  <c r="I119" i="21"/>
  <c r="E119" i="21"/>
  <c r="T119" i="21"/>
  <c r="O119" i="21"/>
  <c r="J119" i="21"/>
  <c r="D119" i="21"/>
  <c r="W119" i="21"/>
  <c r="P119" i="21"/>
  <c r="H119" i="21"/>
  <c r="B119" i="21"/>
  <c r="V119" i="21"/>
  <c r="N119" i="21"/>
  <c r="G119" i="21"/>
  <c r="R119" i="21"/>
  <c r="C119" i="21"/>
  <c r="L119" i="21"/>
  <c r="X119" i="21"/>
  <c r="K119" i="21"/>
  <c r="S119" i="21"/>
  <c r="F119" i="21"/>
  <c r="Y282" i="28"/>
  <c r="U282" i="28"/>
  <c r="Q282" i="28"/>
  <c r="M282" i="28"/>
  <c r="I282" i="28"/>
  <c r="E282" i="28"/>
  <c r="X282" i="28"/>
  <c r="S282" i="28"/>
  <c r="N282" i="28"/>
  <c r="H282" i="28"/>
  <c r="C282" i="28"/>
  <c r="W282" i="28"/>
  <c r="R282" i="28"/>
  <c r="L282" i="28"/>
  <c r="G282" i="28"/>
  <c r="B282" i="28"/>
  <c r="V282" i="28"/>
  <c r="P282" i="28"/>
  <c r="K282" i="28"/>
  <c r="F282" i="28"/>
  <c r="T282" i="28"/>
  <c r="O282" i="28"/>
  <c r="J282" i="28"/>
  <c r="D282" i="28"/>
  <c r="W121" i="25"/>
  <c r="S121" i="25"/>
  <c r="O121" i="25"/>
  <c r="K121" i="25"/>
  <c r="G121" i="25"/>
  <c r="C121" i="25"/>
  <c r="Y121" i="25"/>
  <c r="T121" i="25"/>
  <c r="N121" i="25"/>
  <c r="I121" i="25"/>
  <c r="D121" i="25"/>
  <c r="V121" i="25"/>
  <c r="P121" i="25"/>
  <c r="H121" i="25"/>
  <c r="Q121" i="25"/>
  <c r="F121" i="25"/>
  <c r="M121" i="25"/>
  <c r="B121" i="25"/>
  <c r="X121" i="25"/>
  <c r="L121" i="25"/>
  <c r="R121" i="25"/>
  <c r="J121" i="25"/>
  <c r="E121" i="25"/>
  <c r="U121" i="25"/>
  <c r="Y23" i="25"/>
  <c r="U23" i="25"/>
  <c r="Q23" i="25"/>
  <c r="M23" i="25"/>
  <c r="I23" i="25"/>
  <c r="E23" i="25"/>
  <c r="V23" i="25"/>
  <c r="P23" i="25"/>
  <c r="K23" i="25"/>
  <c r="F23" i="25"/>
  <c r="X23" i="25"/>
  <c r="R23" i="25"/>
  <c r="J23" i="25"/>
  <c r="C23" i="25"/>
  <c r="S23" i="25"/>
  <c r="H23" i="25"/>
  <c r="O23" i="25"/>
  <c r="G23" i="25"/>
  <c r="L23" i="25"/>
  <c r="W23" i="25"/>
  <c r="D23" i="25"/>
  <c r="T23" i="25"/>
  <c r="B23" i="25"/>
  <c r="N23" i="25"/>
  <c r="W89" i="25"/>
  <c r="S89" i="25"/>
  <c r="O89" i="25"/>
  <c r="K89" i="25"/>
  <c r="G89" i="25"/>
  <c r="C89" i="25"/>
  <c r="Y89" i="25"/>
  <c r="T89" i="25"/>
  <c r="N89" i="25"/>
  <c r="I89" i="25"/>
  <c r="D89" i="25"/>
  <c r="X89" i="25"/>
  <c r="Q89" i="25"/>
  <c r="J89" i="25"/>
  <c r="B89" i="25"/>
  <c r="P89" i="25"/>
  <c r="F89" i="25"/>
  <c r="M89" i="25"/>
  <c r="V89" i="25"/>
  <c r="L89" i="25"/>
  <c r="E89" i="25"/>
  <c r="U89" i="25"/>
  <c r="R89" i="25"/>
  <c r="H89" i="25"/>
  <c r="W57" i="19"/>
  <c r="S57" i="19"/>
  <c r="O57" i="19"/>
  <c r="K57" i="19"/>
  <c r="G57" i="19"/>
  <c r="C57" i="19"/>
  <c r="Y57" i="19"/>
  <c r="T57" i="19"/>
  <c r="N57" i="19"/>
  <c r="I57" i="19"/>
  <c r="D57" i="19"/>
  <c r="V57" i="19"/>
  <c r="P57" i="19"/>
  <c r="H57" i="19"/>
  <c r="Q57" i="19"/>
  <c r="F57" i="19"/>
  <c r="U57" i="19"/>
  <c r="J57" i="19"/>
  <c r="R57" i="19"/>
  <c r="E57" i="19"/>
  <c r="X57" i="19"/>
  <c r="M57" i="19"/>
  <c r="L57" i="19"/>
  <c r="B57" i="19"/>
  <c r="Y248" i="21"/>
  <c r="U248" i="21"/>
  <c r="Q248" i="21"/>
  <c r="M248" i="21"/>
  <c r="I248" i="21"/>
  <c r="E248" i="21"/>
  <c r="W248" i="21"/>
  <c r="R248" i="21"/>
  <c r="L248" i="21"/>
  <c r="G248" i="21"/>
  <c r="B248" i="21"/>
  <c r="V248" i="21"/>
  <c r="O248" i="21"/>
  <c r="H248" i="21"/>
  <c r="T248" i="21"/>
  <c r="N248" i="21"/>
  <c r="F248" i="21"/>
  <c r="X248" i="21"/>
  <c r="J248" i="21"/>
  <c r="S248" i="21"/>
  <c r="D248" i="21"/>
  <c r="P248" i="21"/>
  <c r="C248" i="21"/>
  <c r="K248" i="21"/>
  <c r="V419" i="28"/>
  <c r="R419" i="28"/>
  <c r="N419" i="28"/>
  <c r="J419" i="28"/>
  <c r="F419" i="28"/>
  <c r="B419" i="28"/>
  <c r="W419" i="28"/>
  <c r="Q419" i="28"/>
  <c r="L419" i="28"/>
  <c r="G419" i="28"/>
  <c r="U419" i="28"/>
  <c r="P419" i="28"/>
  <c r="K419" i="28"/>
  <c r="E419" i="28"/>
  <c r="S419" i="28"/>
  <c r="H419" i="28"/>
  <c r="Y419" i="28"/>
  <c r="O419" i="28"/>
  <c r="D419" i="28"/>
  <c r="X419" i="28"/>
  <c r="M419" i="28"/>
  <c r="C419" i="28"/>
  <c r="T419" i="28"/>
  <c r="I419" i="28"/>
  <c r="W217" i="28"/>
  <c r="S217" i="28"/>
  <c r="O217" i="28"/>
  <c r="K217" i="28"/>
  <c r="G217" i="28"/>
  <c r="C217" i="28"/>
  <c r="U217" i="28"/>
  <c r="P217" i="28"/>
  <c r="J217" i="28"/>
  <c r="E217" i="28"/>
  <c r="Y217" i="28"/>
  <c r="R217" i="28"/>
  <c r="L217" i="28"/>
  <c r="D217" i="28"/>
  <c r="V217" i="28"/>
  <c r="M217" i="28"/>
  <c r="B217" i="28"/>
  <c r="T217" i="28"/>
  <c r="H217" i="28"/>
  <c r="N217" i="28"/>
  <c r="I217" i="28"/>
  <c r="F217" i="28"/>
  <c r="X217" i="28"/>
  <c r="Q217" i="28"/>
  <c r="Y58" i="28"/>
  <c r="U58" i="28"/>
  <c r="Q58" i="28"/>
  <c r="M58" i="28"/>
  <c r="I58" i="28"/>
  <c r="E58" i="28"/>
  <c r="X58" i="28"/>
  <c r="S58" i="28"/>
  <c r="N58" i="28"/>
  <c r="H58" i="28"/>
  <c r="C58" i="28"/>
  <c r="W58" i="28"/>
  <c r="R58" i="28"/>
  <c r="L58" i="28"/>
  <c r="G58" i="28"/>
  <c r="B58" i="28"/>
  <c r="P58" i="28"/>
  <c r="F58" i="28"/>
  <c r="O58" i="28"/>
  <c r="D58" i="28"/>
  <c r="V58" i="28"/>
  <c r="K58" i="28"/>
  <c r="T58" i="28"/>
  <c r="J58" i="28"/>
  <c r="Y385" i="21"/>
  <c r="U385" i="21"/>
  <c r="Q385" i="21"/>
  <c r="M385" i="21"/>
  <c r="I385" i="21"/>
  <c r="E385" i="21"/>
  <c r="W385" i="21"/>
  <c r="R385" i="21"/>
  <c r="L385" i="21"/>
  <c r="G385" i="21"/>
  <c r="B385" i="21"/>
  <c r="V385" i="21"/>
  <c r="O385" i="21"/>
  <c r="H385" i="21"/>
  <c r="T385" i="21"/>
  <c r="N385" i="21"/>
  <c r="F385" i="21"/>
  <c r="P385" i="21"/>
  <c r="C385" i="21"/>
  <c r="K385" i="21"/>
  <c r="X385" i="21"/>
  <c r="J385" i="21"/>
  <c r="D385" i="21"/>
  <c r="S385" i="21"/>
  <c r="Y25" i="21"/>
  <c r="U25" i="21"/>
  <c r="Q25" i="21"/>
  <c r="M25" i="21"/>
  <c r="I25" i="21"/>
  <c r="E25" i="21"/>
  <c r="T25" i="21"/>
  <c r="O25" i="21"/>
  <c r="J25" i="21"/>
  <c r="D25" i="21"/>
  <c r="W25" i="21"/>
  <c r="P25" i="21"/>
  <c r="H25" i="21"/>
  <c r="B25" i="21"/>
  <c r="V25" i="21"/>
  <c r="N25" i="21"/>
  <c r="G25" i="21"/>
  <c r="X25" i="21"/>
  <c r="K25" i="21"/>
  <c r="S25" i="21"/>
  <c r="F25" i="21"/>
  <c r="R25" i="21"/>
  <c r="C25" i="21"/>
  <c r="L25" i="21"/>
  <c r="Y55" i="21"/>
  <c r="U55" i="21"/>
  <c r="Q55" i="21"/>
  <c r="M55" i="21"/>
  <c r="I55" i="21"/>
  <c r="E55" i="21"/>
  <c r="T55" i="21"/>
  <c r="O55" i="21"/>
  <c r="J55" i="21"/>
  <c r="D55" i="21"/>
  <c r="S55" i="21"/>
  <c r="L55" i="21"/>
  <c r="F55" i="21"/>
  <c r="X55" i="21"/>
  <c r="R55" i="21"/>
  <c r="K55" i="21"/>
  <c r="C55" i="21"/>
  <c r="V55" i="21"/>
  <c r="G55" i="21"/>
  <c r="P55" i="21"/>
  <c r="B55" i="21"/>
  <c r="N55" i="21"/>
  <c r="W55" i="21"/>
  <c r="H55" i="21"/>
  <c r="X89" i="19"/>
  <c r="T89" i="19"/>
  <c r="P89" i="19"/>
  <c r="L89" i="19"/>
  <c r="H89" i="19"/>
  <c r="D89" i="19"/>
  <c r="U89" i="19"/>
  <c r="O89" i="19"/>
  <c r="J89" i="19"/>
  <c r="E89" i="19"/>
  <c r="Y89" i="19"/>
  <c r="R89" i="19"/>
  <c r="K89" i="19"/>
  <c r="C89" i="19"/>
  <c r="S89" i="19"/>
  <c r="I89" i="19"/>
  <c r="Q89" i="19"/>
  <c r="F89" i="19"/>
  <c r="M89" i="19"/>
  <c r="W89" i="19"/>
  <c r="G89" i="19"/>
  <c r="N89" i="19"/>
  <c r="B89" i="19"/>
  <c r="V89" i="19"/>
  <c r="Y90" i="28"/>
  <c r="U90" i="28"/>
  <c r="Q90" i="28"/>
  <c r="M90" i="28"/>
  <c r="I90" i="28"/>
  <c r="E90" i="28"/>
  <c r="X90" i="28"/>
  <c r="S90" i="28"/>
  <c r="N90" i="28"/>
  <c r="H90" i="28"/>
  <c r="C90" i="28"/>
  <c r="W90" i="28"/>
  <c r="R90" i="28"/>
  <c r="L90" i="28"/>
  <c r="G90" i="28"/>
  <c r="B90" i="28"/>
  <c r="V90" i="28"/>
  <c r="K90" i="28"/>
  <c r="T90" i="28"/>
  <c r="J90" i="28"/>
  <c r="P90" i="28"/>
  <c r="F90" i="28"/>
  <c r="O90" i="28"/>
  <c r="D90" i="28"/>
  <c r="Y154" i="28"/>
  <c r="U154" i="28"/>
  <c r="Q154" i="28"/>
  <c r="M154" i="28"/>
  <c r="I154" i="28"/>
  <c r="E154" i="28"/>
  <c r="X154" i="28"/>
  <c r="S154" i="28"/>
  <c r="N154" i="28"/>
  <c r="H154" i="28"/>
  <c r="C154" i="28"/>
  <c r="W154" i="28"/>
  <c r="R154" i="28"/>
  <c r="L154" i="28"/>
  <c r="G154" i="28"/>
  <c r="B154" i="28"/>
  <c r="V154" i="28"/>
  <c r="K154" i="28"/>
  <c r="T154" i="28"/>
  <c r="J154" i="28"/>
  <c r="P154" i="28"/>
  <c r="F154" i="28"/>
  <c r="O154" i="28"/>
  <c r="D154" i="28"/>
  <c r="Y248" i="28"/>
  <c r="U248" i="28"/>
  <c r="Q248" i="28"/>
  <c r="M248" i="28"/>
  <c r="I248" i="28"/>
  <c r="E248" i="28"/>
  <c r="X248" i="28"/>
  <c r="S248" i="28"/>
  <c r="N248" i="28"/>
  <c r="H248" i="28"/>
  <c r="C248" i="28"/>
  <c r="W248" i="28"/>
  <c r="R248" i="28"/>
  <c r="L248" i="28"/>
  <c r="G248" i="28"/>
  <c r="B248" i="28"/>
  <c r="V248" i="28"/>
  <c r="K248" i="28"/>
  <c r="T248" i="28"/>
  <c r="J248" i="28"/>
  <c r="P248" i="28"/>
  <c r="F248" i="28"/>
  <c r="O248" i="28"/>
  <c r="D248" i="28"/>
  <c r="A122" i="25"/>
  <c r="Y351" i="21"/>
  <c r="U351" i="21"/>
  <c r="Q351" i="21"/>
  <c r="M351" i="21"/>
  <c r="I351" i="21"/>
  <c r="E351" i="21"/>
  <c r="W351" i="21"/>
  <c r="R351" i="21"/>
  <c r="L351" i="21"/>
  <c r="G351" i="21"/>
  <c r="B351" i="21"/>
  <c r="X351" i="21"/>
  <c r="P351" i="21"/>
  <c r="J351" i="21"/>
  <c r="C351" i="21"/>
  <c r="V351" i="21"/>
  <c r="O351" i="21"/>
  <c r="H351" i="21"/>
  <c r="K351" i="21"/>
  <c r="T351" i="21"/>
  <c r="F351" i="21"/>
  <c r="S351" i="21"/>
  <c r="D351" i="21"/>
  <c r="N351" i="21"/>
  <c r="W182" i="21"/>
  <c r="S182" i="21"/>
  <c r="O182" i="21"/>
  <c r="K182" i="21"/>
  <c r="G182" i="21"/>
  <c r="C182" i="21"/>
  <c r="Y182" i="21"/>
  <c r="T182" i="21"/>
  <c r="N182" i="21"/>
  <c r="I182" i="21"/>
  <c r="D182" i="21"/>
  <c r="X182" i="21"/>
  <c r="Q182" i="21"/>
  <c r="J182" i="21"/>
  <c r="B182" i="21"/>
  <c r="U182" i="21"/>
  <c r="L182" i="21"/>
  <c r="P182" i="21"/>
  <c r="E182" i="21"/>
  <c r="R182" i="21"/>
  <c r="H182" i="21"/>
  <c r="V182" i="21"/>
  <c r="F182" i="21"/>
  <c r="M182" i="21"/>
  <c r="A34" i="28"/>
  <c r="A318" i="21"/>
  <c r="A284" i="21"/>
  <c r="A386" i="21"/>
  <c r="A352" i="21"/>
  <c r="A283" i="28"/>
  <c r="A386" i="28"/>
  <c r="A155" i="28"/>
  <c r="A249" i="28"/>
  <c r="A123" i="28"/>
  <c r="A318" i="28"/>
  <c r="A91" i="28"/>
  <c r="A352" i="28"/>
  <c r="A218" i="28"/>
  <c r="A420" i="28"/>
  <c r="A187" i="28"/>
  <c r="A59" i="28"/>
  <c r="A215" i="21"/>
  <c r="A249" i="21"/>
  <c r="A183" i="21"/>
  <c r="A90" i="19"/>
  <c r="A58" i="19"/>
  <c r="A56" i="21"/>
  <c r="A120" i="21"/>
  <c r="A25" i="19"/>
  <c r="A26" i="21"/>
  <c r="A122" i="19"/>
  <c r="A57" i="25"/>
  <c r="A24" i="25"/>
  <c r="A152" i="21"/>
  <c r="A88" i="21"/>
  <c r="A90" i="25"/>
  <c r="W57" i="25" l="1"/>
  <c r="S57" i="25"/>
  <c r="O57" i="25"/>
  <c r="K57" i="25"/>
  <c r="G57" i="25"/>
  <c r="C57" i="25"/>
  <c r="Y57" i="25"/>
  <c r="T57" i="25"/>
  <c r="N57" i="25"/>
  <c r="I57" i="25"/>
  <c r="D57" i="25"/>
  <c r="R57" i="25"/>
  <c r="L57" i="25"/>
  <c r="E57" i="25"/>
  <c r="X57" i="25"/>
  <c r="P57" i="25"/>
  <c r="F57" i="25"/>
  <c r="M57" i="25"/>
  <c r="V57" i="25"/>
  <c r="J57" i="25"/>
  <c r="Q57" i="25"/>
  <c r="H57" i="25"/>
  <c r="B57" i="25"/>
  <c r="U57" i="25"/>
  <c r="W183" i="21"/>
  <c r="S183" i="21"/>
  <c r="O183" i="21"/>
  <c r="K183" i="21"/>
  <c r="G183" i="21"/>
  <c r="C183" i="21"/>
  <c r="V183" i="21"/>
  <c r="Q183" i="21"/>
  <c r="L183" i="21"/>
  <c r="F183" i="21"/>
  <c r="U183" i="21"/>
  <c r="N183" i="21"/>
  <c r="H183" i="21"/>
  <c r="Y183" i="21"/>
  <c r="P183" i="21"/>
  <c r="E183" i="21"/>
  <c r="R183" i="21"/>
  <c r="D183" i="21"/>
  <c r="J183" i="21"/>
  <c r="I183" i="21"/>
  <c r="B183" i="21"/>
  <c r="X183" i="21"/>
  <c r="T183" i="21"/>
  <c r="M183" i="21"/>
  <c r="Y91" i="28"/>
  <c r="U91" i="28"/>
  <c r="Q91" i="28"/>
  <c r="M91" i="28"/>
  <c r="I91" i="28"/>
  <c r="E91" i="28"/>
  <c r="V91" i="28"/>
  <c r="P91" i="28"/>
  <c r="K91" i="28"/>
  <c r="F91" i="28"/>
  <c r="T91" i="28"/>
  <c r="O91" i="28"/>
  <c r="J91" i="28"/>
  <c r="D91" i="28"/>
  <c r="S91" i="28"/>
  <c r="H91" i="28"/>
  <c r="R91" i="28"/>
  <c r="G91" i="28"/>
  <c r="X91" i="28"/>
  <c r="N91" i="28"/>
  <c r="C91" i="28"/>
  <c r="W91" i="28"/>
  <c r="L91" i="28"/>
  <c r="B91" i="28"/>
  <c r="Y386" i="21"/>
  <c r="U386" i="21"/>
  <c r="Q386" i="21"/>
  <c r="M386" i="21"/>
  <c r="I386" i="21"/>
  <c r="E386" i="21"/>
  <c r="T386" i="21"/>
  <c r="O386" i="21"/>
  <c r="J386" i="21"/>
  <c r="D386" i="21"/>
  <c r="S386" i="21"/>
  <c r="L386" i="21"/>
  <c r="F386" i="21"/>
  <c r="X386" i="21"/>
  <c r="R386" i="21"/>
  <c r="K386" i="21"/>
  <c r="C386" i="21"/>
  <c r="V386" i="21"/>
  <c r="G386" i="21"/>
  <c r="P386" i="21"/>
  <c r="B386" i="21"/>
  <c r="N386" i="21"/>
  <c r="W386" i="21"/>
  <c r="H386" i="21"/>
  <c r="W122" i="25"/>
  <c r="S122" i="25"/>
  <c r="O122" i="25"/>
  <c r="K122" i="25"/>
  <c r="G122" i="25"/>
  <c r="C122" i="25"/>
  <c r="V122" i="25"/>
  <c r="Q122" i="25"/>
  <c r="L122" i="25"/>
  <c r="F122" i="25"/>
  <c r="T122" i="25"/>
  <c r="M122" i="25"/>
  <c r="E122" i="25"/>
  <c r="U122" i="25"/>
  <c r="J122" i="25"/>
  <c r="B122" i="25"/>
  <c r="P122" i="25"/>
  <c r="D122" i="25"/>
  <c r="Y122" i="25"/>
  <c r="N122" i="25"/>
  <c r="R122" i="25"/>
  <c r="I122" i="25"/>
  <c r="H122" i="25"/>
  <c r="X122" i="25"/>
  <c r="Y152" i="21"/>
  <c r="U152" i="21"/>
  <c r="Q152" i="21"/>
  <c r="M152" i="21"/>
  <c r="I152" i="21"/>
  <c r="E152" i="21"/>
  <c r="T152" i="21"/>
  <c r="O152" i="21"/>
  <c r="J152" i="21"/>
  <c r="D152" i="21"/>
  <c r="W152" i="21"/>
  <c r="P152" i="21"/>
  <c r="H152" i="21"/>
  <c r="B152" i="21"/>
  <c r="V152" i="21"/>
  <c r="L152" i="21"/>
  <c r="C152" i="21"/>
  <c r="X152" i="21"/>
  <c r="K152" i="21"/>
  <c r="R152" i="21"/>
  <c r="N152" i="21"/>
  <c r="S152" i="21"/>
  <c r="G152" i="21"/>
  <c r="F152" i="21"/>
  <c r="Y26" i="21"/>
  <c r="U26" i="21"/>
  <c r="Q26" i="21"/>
  <c r="M26" i="21"/>
  <c r="I26" i="21"/>
  <c r="E26" i="21"/>
  <c r="W26" i="21"/>
  <c r="R26" i="21"/>
  <c r="L26" i="21"/>
  <c r="G26" i="21"/>
  <c r="B26" i="21"/>
  <c r="T26" i="21"/>
  <c r="N26" i="21"/>
  <c r="F26" i="21"/>
  <c r="S26" i="21"/>
  <c r="K26" i="21"/>
  <c r="D26" i="21"/>
  <c r="O26" i="21"/>
  <c r="X26" i="21"/>
  <c r="J26" i="21"/>
  <c r="V26" i="21"/>
  <c r="H26" i="21"/>
  <c r="P26" i="21"/>
  <c r="C26" i="21"/>
  <c r="W58" i="19"/>
  <c r="S58" i="19"/>
  <c r="O58" i="19"/>
  <c r="K58" i="19"/>
  <c r="G58" i="19"/>
  <c r="C58" i="19"/>
  <c r="V58" i="19"/>
  <c r="Q58" i="19"/>
  <c r="L58" i="19"/>
  <c r="F58" i="19"/>
  <c r="T58" i="19"/>
  <c r="M58" i="19"/>
  <c r="E58" i="19"/>
  <c r="U58" i="19"/>
  <c r="J58" i="19"/>
  <c r="B58" i="19"/>
  <c r="X58" i="19"/>
  <c r="I58" i="19"/>
  <c r="R58" i="19"/>
  <c r="H58" i="19"/>
  <c r="Y58" i="19"/>
  <c r="P58" i="19"/>
  <c r="N58" i="19"/>
  <c r="D58" i="19"/>
  <c r="Y215" i="21"/>
  <c r="U215" i="21"/>
  <c r="Q215" i="21"/>
  <c r="M215" i="21"/>
  <c r="I215" i="21"/>
  <c r="E215" i="21"/>
  <c r="T215" i="21"/>
  <c r="O215" i="21"/>
  <c r="J215" i="21"/>
  <c r="D215" i="21"/>
  <c r="V215" i="21"/>
  <c r="N215" i="21"/>
  <c r="G215" i="21"/>
  <c r="S215" i="21"/>
  <c r="L215" i="21"/>
  <c r="F215" i="21"/>
  <c r="W215" i="21"/>
  <c r="H215" i="21"/>
  <c r="R215" i="21"/>
  <c r="C215" i="21"/>
  <c r="P215" i="21"/>
  <c r="B215" i="21"/>
  <c r="X215" i="21"/>
  <c r="K215" i="21"/>
  <c r="W218" i="28"/>
  <c r="S218" i="28"/>
  <c r="O218" i="28"/>
  <c r="K218" i="28"/>
  <c r="G218" i="28"/>
  <c r="C218" i="28"/>
  <c r="X218" i="28"/>
  <c r="R218" i="28"/>
  <c r="M218" i="28"/>
  <c r="H218" i="28"/>
  <c r="B218" i="28"/>
  <c r="V218" i="28"/>
  <c r="P218" i="28"/>
  <c r="I218" i="28"/>
  <c r="Q218" i="28"/>
  <c r="F218" i="28"/>
  <c r="U218" i="28"/>
  <c r="J218" i="28"/>
  <c r="Y218" i="28"/>
  <c r="E218" i="28"/>
  <c r="L218" i="28"/>
  <c r="D218" i="28"/>
  <c r="N218" i="28"/>
  <c r="T218" i="28"/>
  <c r="Y123" i="28"/>
  <c r="U123" i="28"/>
  <c r="Q123" i="28"/>
  <c r="M123" i="28"/>
  <c r="I123" i="28"/>
  <c r="E123" i="28"/>
  <c r="V123" i="28"/>
  <c r="P123" i="28"/>
  <c r="K123" i="28"/>
  <c r="F123" i="28"/>
  <c r="T123" i="28"/>
  <c r="O123" i="28"/>
  <c r="J123" i="28"/>
  <c r="D123" i="28"/>
  <c r="X123" i="28"/>
  <c r="N123" i="28"/>
  <c r="C123" i="28"/>
  <c r="W123" i="28"/>
  <c r="L123" i="28"/>
  <c r="B123" i="28"/>
  <c r="S123" i="28"/>
  <c r="H123" i="28"/>
  <c r="R123" i="28"/>
  <c r="G123" i="28"/>
  <c r="Y283" i="28"/>
  <c r="U283" i="28"/>
  <c r="Q283" i="28"/>
  <c r="M283" i="28"/>
  <c r="I283" i="28"/>
  <c r="E283" i="28"/>
  <c r="V283" i="28"/>
  <c r="P283" i="28"/>
  <c r="K283" i="28"/>
  <c r="F283" i="28"/>
  <c r="T283" i="28"/>
  <c r="O283" i="28"/>
  <c r="J283" i="28"/>
  <c r="D283" i="28"/>
  <c r="X283" i="28"/>
  <c r="S283" i="28"/>
  <c r="N283" i="28"/>
  <c r="H283" i="28"/>
  <c r="C283" i="28"/>
  <c r="R283" i="28"/>
  <c r="L283" i="28"/>
  <c r="G283" i="28"/>
  <c r="W283" i="28"/>
  <c r="B283" i="28"/>
  <c r="Y318" i="21"/>
  <c r="U318" i="21"/>
  <c r="Q318" i="21"/>
  <c r="M318" i="21"/>
  <c r="I318" i="21"/>
  <c r="E318" i="21"/>
  <c r="T318" i="21"/>
  <c r="O318" i="21"/>
  <c r="J318" i="21"/>
  <c r="D318" i="21"/>
  <c r="W318" i="21"/>
  <c r="P318" i="21"/>
  <c r="H318" i="21"/>
  <c r="B318" i="21"/>
  <c r="V318" i="21"/>
  <c r="N318" i="21"/>
  <c r="G318" i="21"/>
  <c r="X318" i="21"/>
  <c r="K318" i="21"/>
  <c r="S318" i="21"/>
  <c r="F318" i="21"/>
  <c r="R318" i="21"/>
  <c r="C318" i="21"/>
  <c r="L318" i="21"/>
  <c r="Y24" i="25"/>
  <c r="U24" i="25"/>
  <c r="Q24" i="25"/>
  <c r="M24" i="25"/>
  <c r="I24" i="25"/>
  <c r="E24" i="25"/>
  <c r="X24" i="25"/>
  <c r="S24" i="25"/>
  <c r="N24" i="25"/>
  <c r="H24" i="25"/>
  <c r="C24" i="25"/>
  <c r="V24" i="25"/>
  <c r="O24" i="25"/>
  <c r="G24" i="25"/>
  <c r="W24" i="25"/>
  <c r="L24" i="25"/>
  <c r="D24" i="25"/>
  <c r="T24" i="25"/>
  <c r="K24" i="25"/>
  <c r="B24" i="25"/>
  <c r="F24" i="25"/>
  <c r="R24" i="25"/>
  <c r="P24" i="25"/>
  <c r="J24" i="25"/>
  <c r="W25" i="19"/>
  <c r="S25" i="19"/>
  <c r="O25" i="19"/>
  <c r="K25" i="19"/>
  <c r="G25" i="19"/>
  <c r="C25" i="19"/>
  <c r="Y25" i="19"/>
  <c r="T25" i="19"/>
  <c r="N25" i="19"/>
  <c r="I25" i="19"/>
  <c r="D25" i="19"/>
  <c r="X25" i="19"/>
  <c r="Q25" i="19"/>
  <c r="J25" i="19"/>
  <c r="B25" i="19"/>
  <c r="P25" i="19"/>
  <c r="F25" i="19"/>
  <c r="U25" i="19"/>
  <c r="H25" i="19"/>
  <c r="R25" i="19"/>
  <c r="E25" i="19"/>
  <c r="L25" i="19"/>
  <c r="V25" i="19"/>
  <c r="M25" i="19"/>
  <c r="X90" i="19"/>
  <c r="T90" i="19"/>
  <c r="P90" i="19"/>
  <c r="L90" i="19"/>
  <c r="H90" i="19"/>
  <c r="D90" i="19"/>
  <c r="W90" i="19"/>
  <c r="R90" i="19"/>
  <c r="M90" i="19"/>
  <c r="G90" i="19"/>
  <c r="B90" i="19"/>
  <c r="V90" i="19"/>
  <c r="O90" i="19"/>
  <c r="I90" i="19"/>
  <c r="Y90" i="19"/>
  <c r="N90" i="19"/>
  <c r="E90" i="19"/>
  <c r="S90" i="19"/>
  <c r="F90" i="19"/>
  <c r="U90" i="19"/>
  <c r="C90" i="19"/>
  <c r="Q90" i="19"/>
  <c r="K90" i="19"/>
  <c r="J90" i="19"/>
  <c r="Y59" i="28"/>
  <c r="U59" i="28"/>
  <c r="Q59" i="28"/>
  <c r="M59" i="28"/>
  <c r="I59" i="28"/>
  <c r="E59" i="28"/>
  <c r="V59" i="28"/>
  <c r="P59" i="28"/>
  <c r="K59" i="28"/>
  <c r="F59" i="28"/>
  <c r="T59" i="28"/>
  <c r="O59" i="28"/>
  <c r="J59" i="28"/>
  <c r="D59" i="28"/>
  <c r="X59" i="28"/>
  <c r="N59" i="28"/>
  <c r="C59" i="28"/>
  <c r="W59" i="28"/>
  <c r="L59" i="28"/>
  <c r="B59" i="28"/>
  <c r="S59" i="28"/>
  <c r="H59" i="28"/>
  <c r="R59" i="28"/>
  <c r="G59" i="28"/>
  <c r="V352" i="28"/>
  <c r="R352" i="28"/>
  <c r="N352" i="28"/>
  <c r="J352" i="28"/>
  <c r="F352" i="28"/>
  <c r="B352" i="28"/>
  <c r="Y352" i="28"/>
  <c r="T352" i="28"/>
  <c r="O352" i="28"/>
  <c r="I352" i="28"/>
  <c r="D352" i="28"/>
  <c r="X352" i="28"/>
  <c r="S352" i="28"/>
  <c r="M352" i="28"/>
  <c r="H352" i="28"/>
  <c r="C352" i="28"/>
  <c r="P352" i="28"/>
  <c r="E352" i="28"/>
  <c r="W352" i="28"/>
  <c r="L352" i="28"/>
  <c r="U352" i="28"/>
  <c r="K352" i="28"/>
  <c r="Q352" i="28"/>
  <c r="G352" i="28"/>
  <c r="Y249" i="28"/>
  <c r="U249" i="28"/>
  <c r="Q249" i="28"/>
  <c r="M249" i="28"/>
  <c r="I249" i="28"/>
  <c r="E249" i="28"/>
  <c r="V249" i="28"/>
  <c r="P249" i="28"/>
  <c r="K249" i="28"/>
  <c r="F249" i="28"/>
  <c r="T249" i="28"/>
  <c r="O249" i="28"/>
  <c r="J249" i="28"/>
  <c r="D249" i="28"/>
  <c r="S249" i="28"/>
  <c r="H249" i="28"/>
  <c r="R249" i="28"/>
  <c r="G249" i="28"/>
  <c r="X249" i="28"/>
  <c r="N249" i="28"/>
  <c r="C249" i="28"/>
  <c r="W249" i="28"/>
  <c r="L249" i="28"/>
  <c r="B249" i="28"/>
  <c r="Y352" i="21"/>
  <c r="U352" i="21"/>
  <c r="Q352" i="21"/>
  <c r="M352" i="21"/>
  <c r="I352" i="21"/>
  <c r="E352" i="21"/>
  <c r="T352" i="21"/>
  <c r="O352" i="21"/>
  <c r="J352" i="21"/>
  <c r="D352" i="21"/>
  <c r="V352" i="21"/>
  <c r="N352" i="21"/>
  <c r="G352" i="21"/>
  <c r="S352" i="21"/>
  <c r="L352" i="21"/>
  <c r="F352" i="21"/>
  <c r="P352" i="21"/>
  <c r="B352" i="21"/>
  <c r="X352" i="21"/>
  <c r="K352" i="21"/>
  <c r="W352" i="21"/>
  <c r="H352" i="21"/>
  <c r="R352" i="21"/>
  <c r="C352" i="21"/>
  <c r="A123" i="25"/>
  <c r="A124" i="25" s="1"/>
  <c r="W90" i="25"/>
  <c r="S90" i="25"/>
  <c r="O90" i="25"/>
  <c r="K90" i="25"/>
  <c r="G90" i="25"/>
  <c r="C90" i="25"/>
  <c r="V90" i="25"/>
  <c r="Q90" i="25"/>
  <c r="L90" i="25"/>
  <c r="F90" i="25"/>
  <c r="U90" i="25"/>
  <c r="N90" i="25"/>
  <c r="H90" i="25"/>
  <c r="T90" i="25"/>
  <c r="J90" i="25"/>
  <c r="B90" i="25"/>
  <c r="P90" i="25"/>
  <c r="D90" i="25"/>
  <c r="Y90" i="25"/>
  <c r="M90" i="25"/>
  <c r="E90" i="25"/>
  <c r="X90" i="25"/>
  <c r="R90" i="25"/>
  <c r="I90" i="25"/>
  <c r="Y120" i="21"/>
  <c r="U120" i="21"/>
  <c r="Q120" i="21"/>
  <c r="M120" i="21"/>
  <c r="I120" i="21"/>
  <c r="E120" i="21"/>
  <c r="W120" i="21"/>
  <c r="R120" i="21"/>
  <c r="L120" i="21"/>
  <c r="G120" i="21"/>
  <c r="B120" i="21"/>
  <c r="T120" i="21"/>
  <c r="N120" i="21"/>
  <c r="F120" i="21"/>
  <c r="S120" i="21"/>
  <c r="K120" i="21"/>
  <c r="D120" i="21"/>
  <c r="V120" i="21"/>
  <c r="H120" i="21"/>
  <c r="P120" i="21"/>
  <c r="C120" i="21"/>
  <c r="O120" i="21"/>
  <c r="J120" i="21"/>
  <c r="X120" i="21"/>
  <c r="Y187" i="28"/>
  <c r="U187" i="28"/>
  <c r="Q187" i="28"/>
  <c r="M187" i="28"/>
  <c r="I187" i="28"/>
  <c r="E187" i="28"/>
  <c r="V187" i="28"/>
  <c r="P187" i="28"/>
  <c r="K187" i="28"/>
  <c r="F187" i="28"/>
  <c r="S187" i="28"/>
  <c r="L187" i="28"/>
  <c r="D187" i="28"/>
  <c r="X187" i="28"/>
  <c r="O187" i="28"/>
  <c r="G187" i="28"/>
  <c r="N187" i="28"/>
  <c r="B187" i="28"/>
  <c r="T187" i="28"/>
  <c r="C187" i="28"/>
  <c r="J187" i="28"/>
  <c r="R187" i="28"/>
  <c r="W187" i="28"/>
  <c r="H187" i="28"/>
  <c r="Y155" i="28"/>
  <c r="U155" i="28"/>
  <c r="Q155" i="28"/>
  <c r="M155" i="28"/>
  <c r="I155" i="28"/>
  <c r="E155" i="28"/>
  <c r="V155" i="28"/>
  <c r="P155" i="28"/>
  <c r="K155" i="28"/>
  <c r="F155" i="28"/>
  <c r="T155" i="28"/>
  <c r="O155" i="28"/>
  <c r="J155" i="28"/>
  <c r="D155" i="28"/>
  <c r="S155" i="28"/>
  <c r="H155" i="28"/>
  <c r="R155" i="28"/>
  <c r="G155" i="28"/>
  <c r="X155" i="28"/>
  <c r="N155" i="28"/>
  <c r="C155" i="28"/>
  <c r="W155" i="28"/>
  <c r="L155" i="28"/>
  <c r="B155" i="28"/>
  <c r="Y34" i="28"/>
  <c r="U34" i="28"/>
  <c r="Q34" i="28"/>
  <c r="M34" i="28"/>
  <c r="I34" i="28"/>
  <c r="E34" i="28"/>
  <c r="X34" i="28"/>
  <c r="S34" i="28"/>
  <c r="N34" i="28"/>
  <c r="H34" i="28"/>
  <c r="C34" i="28"/>
  <c r="W34" i="28"/>
  <c r="R34" i="28"/>
  <c r="L34" i="28"/>
  <c r="G34" i="28"/>
  <c r="B34" i="28"/>
  <c r="V34" i="28"/>
  <c r="K34" i="28"/>
  <c r="T34" i="28"/>
  <c r="J34" i="28"/>
  <c r="P34" i="28"/>
  <c r="F34" i="28"/>
  <c r="O34" i="28"/>
  <c r="D34" i="28"/>
  <c r="Y88" i="21"/>
  <c r="U88" i="21"/>
  <c r="Q88" i="21"/>
  <c r="M88" i="21"/>
  <c r="I88" i="21"/>
  <c r="E88" i="21"/>
  <c r="W88" i="21"/>
  <c r="R88" i="21"/>
  <c r="L88" i="21"/>
  <c r="G88" i="21"/>
  <c r="B88" i="21"/>
  <c r="V88" i="21"/>
  <c r="O88" i="21"/>
  <c r="H88" i="21"/>
  <c r="T88" i="21"/>
  <c r="N88" i="21"/>
  <c r="F88" i="21"/>
  <c r="P88" i="21"/>
  <c r="C88" i="21"/>
  <c r="K88" i="21"/>
  <c r="X88" i="21"/>
  <c r="J88" i="21"/>
  <c r="S88" i="21"/>
  <c r="D88" i="21"/>
  <c r="W122" i="19"/>
  <c r="S122" i="19"/>
  <c r="O122" i="19"/>
  <c r="K122" i="19"/>
  <c r="G122" i="19"/>
  <c r="C122" i="19"/>
  <c r="U122" i="19"/>
  <c r="P122" i="19"/>
  <c r="J122" i="19"/>
  <c r="E122" i="19"/>
  <c r="V122" i="19"/>
  <c r="N122" i="19"/>
  <c r="H122" i="19"/>
  <c r="T122" i="19"/>
  <c r="L122" i="19"/>
  <c r="B122" i="19"/>
  <c r="X122" i="19"/>
  <c r="I122" i="19"/>
  <c r="M122" i="19"/>
  <c r="F122" i="19"/>
  <c r="Y122" i="19"/>
  <c r="D122" i="19"/>
  <c r="R122" i="19"/>
  <c r="Q122" i="19"/>
  <c r="Y56" i="21"/>
  <c r="U56" i="21"/>
  <c r="Q56" i="21"/>
  <c r="M56" i="21"/>
  <c r="I56" i="21"/>
  <c r="E56" i="21"/>
  <c r="W56" i="21"/>
  <c r="R56" i="21"/>
  <c r="L56" i="21"/>
  <c r="G56" i="21"/>
  <c r="B56" i="21"/>
  <c r="X56" i="21"/>
  <c r="P56" i="21"/>
  <c r="J56" i="21"/>
  <c r="C56" i="21"/>
  <c r="V56" i="21"/>
  <c r="O56" i="21"/>
  <c r="H56" i="21"/>
  <c r="K56" i="21"/>
  <c r="T56" i="21"/>
  <c r="F56" i="21"/>
  <c r="S56" i="21"/>
  <c r="D56" i="21"/>
  <c r="N56" i="21"/>
  <c r="Y249" i="21"/>
  <c r="U249" i="21"/>
  <c r="Q249" i="21"/>
  <c r="M249" i="21"/>
  <c r="I249" i="21"/>
  <c r="E249" i="21"/>
  <c r="T249" i="21"/>
  <c r="O249" i="21"/>
  <c r="J249" i="21"/>
  <c r="D249" i="21"/>
  <c r="S249" i="21"/>
  <c r="L249" i="21"/>
  <c r="F249" i="21"/>
  <c r="X249" i="21"/>
  <c r="R249" i="21"/>
  <c r="K249" i="21"/>
  <c r="C249" i="21"/>
  <c r="N249" i="21"/>
  <c r="W249" i="21"/>
  <c r="H249" i="21"/>
  <c r="V249" i="21"/>
  <c r="G249" i="21"/>
  <c r="P249" i="21"/>
  <c r="B249" i="21"/>
  <c r="V420" i="28"/>
  <c r="R420" i="28"/>
  <c r="N420" i="28"/>
  <c r="J420" i="28"/>
  <c r="F420" i="28"/>
  <c r="B420" i="28"/>
  <c r="Y420" i="28"/>
  <c r="T420" i="28"/>
  <c r="O420" i="28"/>
  <c r="I420" i="28"/>
  <c r="D420" i="28"/>
  <c r="X420" i="28"/>
  <c r="S420" i="28"/>
  <c r="M420" i="28"/>
  <c r="H420" i="28"/>
  <c r="C420" i="28"/>
  <c r="P420" i="28"/>
  <c r="E420" i="28"/>
  <c r="W420" i="28"/>
  <c r="L420" i="28"/>
  <c r="U420" i="28"/>
  <c r="K420" i="28"/>
  <c r="Q420" i="28"/>
  <c r="G420" i="28"/>
  <c r="Y318" i="28"/>
  <c r="U318" i="28"/>
  <c r="Q318" i="28"/>
  <c r="M318" i="28"/>
  <c r="I318" i="28"/>
  <c r="E318" i="28"/>
  <c r="V318" i="28"/>
  <c r="P318" i="28"/>
  <c r="K318" i="28"/>
  <c r="F318" i="28"/>
  <c r="T318" i="28"/>
  <c r="O318" i="28"/>
  <c r="J318" i="28"/>
  <c r="D318" i="28"/>
  <c r="X318" i="28"/>
  <c r="S318" i="28"/>
  <c r="N318" i="28"/>
  <c r="H318" i="28"/>
  <c r="C318" i="28"/>
  <c r="W318" i="28"/>
  <c r="B318" i="28"/>
  <c r="R318" i="28"/>
  <c r="L318" i="28"/>
  <c r="G318" i="28"/>
  <c r="V386" i="28"/>
  <c r="R386" i="28"/>
  <c r="N386" i="28"/>
  <c r="J386" i="28"/>
  <c r="F386" i="28"/>
  <c r="B386" i="28"/>
  <c r="Y386" i="28"/>
  <c r="T386" i="28"/>
  <c r="O386" i="28"/>
  <c r="I386" i="28"/>
  <c r="D386" i="28"/>
  <c r="X386" i="28"/>
  <c r="S386" i="28"/>
  <c r="M386" i="28"/>
  <c r="H386" i="28"/>
  <c r="C386" i="28"/>
  <c r="U386" i="28"/>
  <c r="K386" i="28"/>
  <c r="Q386" i="28"/>
  <c r="G386" i="28"/>
  <c r="P386" i="28"/>
  <c r="E386" i="28"/>
  <c r="W386" i="28"/>
  <c r="L386" i="28"/>
  <c r="Y284" i="21"/>
  <c r="U284" i="21"/>
  <c r="Q284" i="21"/>
  <c r="M284" i="21"/>
  <c r="I284" i="21"/>
  <c r="E284" i="21"/>
  <c r="T284" i="21"/>
  <c r="O284" i="21"/>
  <c r="J284" i="21"/>
  <c r="D284" i="21"/>
  <c r="X284" i="21"/>
  <c r="R284" i="21"/>
  <c r="K284" i="21"/>
  <c r="C284" i="21"/>
  <c r="W284" i="21"/>
  <c r="P284" i="21"/>
  <c r="H284" i="21"/>
  <c r="B284" i="21"/>
  <c r="S284" i="21"/>
  <c r="F284" i="21"/>
  <c r="N284" i="21"/>
  <c r="L284" i="21"/>
  <c r="V284" i="21"/>
  <c r="G284" i="21"/>
  <c r="A35" i="28"/>
  <c r="A353" i="21"/>
  <c r="A387" i="21"/>
  <c r="A285" i="21"/>
  <c r="A319" i="21"/>
  <c r="A219" i="28"/>
  <c r="A353" i="28"/>
  <c r="A250" i="28"/>
  <c r="A188" i="28"/>
  <c r="A60" i="28"/>
  <c r="A124" i="28"/>
  <c r="A156" i="28"/>
  <c r="A387" i="28"/>
  <c r="A421" i="28"/>
  <c r="A92" i="28"/>
  <c r="A319" i="28"/>
  <c r="A284" i="28"/>
  <c r="A250" i="21"/>
  <c r="A216" i="21"/>
  <c r="A184" i="21"/>
  <c r="A91" i="19"/>
  <c r="A59" i="19"/>
  <c r="A25" i="25"/>
  <c r="A58" i="25"/>
  <c r="A123" i="19"/>
  <c r="A121" i="21"/>
  <c r="A57" i="21"/>
  <c r="A91" i="25"/>
  <c r="A89" i="21"/>
  <c r="A153" i="21"/>
  <c r="A27" i="21"/>
  <c r="A26" i="19"/>
  <c r="W124" i="25" l="1"/>
  <c r="S124" i="25"/>
  <c r="O124" i="25"/>
  <c r="K124" i="25"/>
  <c r="G124" i="25"/>
  <c r="C124" i="25"/>
  <c r="V124" i="25"/>
  <c r="Q124" i="25"/>
  <c r="L124" i="25"/>
  <c r="F124" i="25"/>
  <c r="U124" i="25"/>
  <c r="N124" i="25"/>
  <c r="H124" i="25"/>
  <c r="T124" i="25"/>
  <c r="J124" i="25"/>
  <c r="B124" i="25"/>
  <c r="R124" i="25"/>
  <c r="E124" i="25"/>
  <c r="P124" i="25"/>
  <c r="D124" i="25"/>
  <c r="X124" i="25"/>
  <c r="M124" i="25"/>
  <c r="I124" i="25"/>
  <c r="Y124" i="25"/>
  <c r="W58" i="25"/>
  <c r="S58" i="25"/>
  <c r="O58" i="25"/>
  <c r="K58" i="25"/>
  <c r="G58" i="25"/>
  <c r="C58" i="25"/>
  <c r="V58" i="25"/>
  <c r="Q58" i="25"/>
  <c r="L58" i="25"/>
  <c r="F58" i="25"/>
  <c r="X58" i="25"/>
  <c r="P58" i="25"/>
  <c r="I58" i="25"/>
  <c r="B58" i="25"/>
  <c r="T58" i="25"/>
  <c r="J58" i="25"/>
  <c r="N58" i="25"/>
  <c r="D58" i="25"/>
  <c r="Y58" i="25"/>
  <c r="M58" i="25"/>
  <c r="R58" i="25"/>
  <c r="H58" i="25"/>
  <c r="E58" i="25"/>
  <c r="U58" i="25"/>
  <c r="W184" i="21"/>
  <c r="S184" i="21"/>
  <c r="O184" i="21"/>
  <c r="K184" i="21"/>
  <c r="G184" i="21"/>
  <c r="C184" i="21"/>
  <c r="Y184" i="21"/>
  <c r="T184" i="21"/>
  <c r="N184" i="21"/>
  <c r="I184" i="21"/>
  <c r="D184" i="21"/>
  <c r="R184" i="21"/>
  <c r="L184" i="21"/>
  <c r="E184" i="21"/>
  <c r="U184" i="21"/>
  <c r="J184" i="21"/>
  <c r="Q184" i="21"/>
  <c r="F184" i="21"/>
  <c r="V184" i="21"/>
  <c r="B184" i="21"/>
  <c r="H184" i="21"/>
  <c r="M184" i="21"/>
  <c r="P184" i="21"/>
  <c r="X184" i="21"/>
  <c r="Y319" i="28"/>
  <c r="U319" i="28"/>
  <c r="Q319" i="28"/>
  <c r="M319" i="28"/>
  <c r="I319" i="28"/>
  <c r="E319" i="28"/>
  <c r="X319" i="28"/>
  <c r="S319" i="28"/>
  <c r="N319" i="28"/>
  <c r="H319" i="28"/>
  <c r="C319" i="28"/>
  <c r="W319" i="28"/>
  <c r="R319" i="28"/>
  <c r="L319" i="28"/>
  <c r="G319" i="28"/>
  <c r="B319" i="28"/>
  <c r="V319" i="28"/>
  <c r="P319" i="28"/>
  <c r="K319" i="28"/>
  <c r="F319" i="28"/>
  <c r="T319" i="28"/>
  <c r="O319" i="28"/>
  <c r="J319" i="28"/>
  <c r="D319" i="28"/>
  <c r="Y156" i="28"/>
  <c r="U156" i="28"/>
  <c r="Q156" i="28"/>
  <c r="M156" i="28"/>
  <c r="I156" i="28"/>
  <c r="E156" i="28"/>
  <c r="X156" i="28"/>
  <c r="S156" i="28"/>
  <c r="N156" i="28"/>
  <c r="H156" i="28"/>
  <c r="C156" i="28"/>
  <c r="W156" i="28"/>
  <c r="R156" i="28"/>
  <c r="L156" i="28"/>
  <c r="G156" i="28"/>
  <c r="B156" i="28"/>
  <c r="P156" i="28"/>
  <c r="F156" i="28"/>
  <c r="O156" i="28"/>
  <c r="D156" i="28"/>
  <c r="V156" i="28"/>
  <c r="K156" i="28"/>
  <c r="T156" i="28"/>
  <c r="J156" i="28"/>
  <c r="Y250" i="28"/>
  <c r="U250" i="28"/>
  <c r="Q250" i="28"/>
  <c r="M250" i="28"/>
  <c r="I250" i="28"/>
  <c r="E250" i="28"/>
  <c r="X250" i="28"/>
  <c r="S250" i="28"/>
  <c r="N250" i="28"/>
  <c r="H250" i="28"/>
  <c r="C250" i="28"/>
  <c r="W250" i="28"/>
  <c r="R250" i="28"/>
  <c r="L250" i="28"/>
  <c r="G250" i="28"/>
  <c r="B250" i="28"/>
  <c r="P250" i="28"/>
  <c r="F250" i="28"/>
  <c r="O250" i="28"/>
  <c r="D250" i="28"/>
  <c r="V250" i="28"/>
  <c r="K250" i="28"/>
  <c r="T250" i="28"/>
  <c r="J250" i="28"/>
  <c r="Y285" i="21"/>
  <c r="U285" i="21"/>
  <c r="Q285" i="21"/>
  <c r="M285" i="21"/>
  <c r="I285" i="21"/>
  <c r="E285" i="21"/>
  <c r="W285" i="21"/>
  <c r="R285" i="21"/>
  <c r="L285" i="21"/>
  <c r="G285" i="21"/>
  <c r="B285" i="21"/>
  <c r="V285" i="21"/>
  <c r="O285" i="21"/>
  <c r="H285" i="21"/>
  <c r="T285" i="21"/>
  <c r="N285" i="21"/>
  <c r="F285" i="21"/>
  <c r="X285" i="21"/>
  <c r="J285" i="21"/>
  <c r="S285" i="21"/>
  <c r="D285" i="21"/>
  <c r="P285" i="21"/>
  <c r="C285" i="21"/>
  <c r="K285" i="21"/>
  <c r="Y35" i="28"/>
  <c r="U35" i="28"/>
  <c r="Q35" i="28"/>
  <c r="M35" i="28"/>
  <c r="I35" i="28"/>
  <c r="E35" i="28"/>
  <c r="V35" i="28"/>
  <c r="P35" i="28"/>
  <c r="K35" i="28"/>
  <c r="F35" i="28"/>
  <c r="T35" i="28"/>
  <c r="O35" i="28"/>
  <c r="J35" i="28"/>
  <c r="D35" i="28"/>
  <c r="S35" i="28"/>
  <c r="H35" i="28"/>
  <c r="R35" i="28"/>
  <c r="G35" i="28"/>
  <c r="X35" i="28"/>
  <c r="N35" i="28"/>
  <c r="C35" i="28"/>
  <c r="W35" i="28"/>
  <c r="L35" i="28"/>
  <c r="B35" i="28"/>
  <c r="Y57" i="21"/>
  <c r="U57" i="21"/>
  <c r="Q57" i="21"/>
  <c r="M57" i="21"/>
  <c r="I57" i="21"/>
  <c r="E57" i="21"/>
  <c r="T57" i="21"/>
  <c r="O57" i="21"/>
  <c r="J57" i="21"/>
  <c r="D57" i="21"/>
  <c r="V57" i="21"/>
  <c r="N57" i="21"/>
  <c r="G57" i="21"/>
  <c r="S57" i="21"/>
  <c r="L57" i="21"/>
  <c r="F57" i="21"/>
  <c r="P57" i="21"/>
  <c r="B57" i="21"/>
  <c r="X57" i="21"/>
  <c r="K57" i="21"/>
  <c r="W57" i="21"/>
  <c r="H57" i="21"/>
  <c r="C57" i="21"/>
  <c r="R57" i="21"/>
  <c r="Y25" i="25"/>
  <c r="U25" i="25"/>
  <c r="Q25" i="25"/>
  <c r="M25" i="25"/>
  <c r="I25" i="25"/>
  <c r="E25" i="25"/>
  <c r="V25" i="25"/>
  <c r="P25" i="25"/>
  <c r="K25" i="25"/>
  <c r="F25" i="25"/>
  <c r="S25" i="25"/>
  <c r="L25" i="25"/>
  <c r="D25" i="25"/>
  <c r="R25" i="25"/>
  <c r="H25" i="25"/>
  <c r="X25" i="25"/>
  <c r="O25" i="25"/>
  <c r="G25" i="25"/>
  <c r="T25" i="25"/>
  <c r="B25" i="25"/>
  <c r="N25" i="25"/>
  <c r="J25" i="25"/>
  <c r="W25" i="25"/>
  <c r="C25" i="25"/>
  <c r="Y216" i="21"/>
  <c r="U216" i="21"/>
  <c r="Q216" i="21"/>
  <c r="M216" i="21"/>
  <c r="I216" i="21"/>
  <c r="E216" i="21"/>
  <c r="W216" i="21"/>
  <c r="R216" i="21"/>
  <c r="L216" i="21"/>
  <c r="G216" i="21"/>
  <c r="B216" i="21"/>
  <c r="S216" i="21"/>
  <c r="K216" i="21"/>
  <c r="D216" i="21"/>
  <c r="X216" i="21"/>
  <c r="P216" i="21"/>
  <c r="J216" i="21"/>
  <c r="C216" i="21"/>
  <c r="N216" i="21"/>
  <c r="V216" i="21"/>
  <c r="H216" i="21"/>
  <c r="T216" i="21"/>
  <c r="F216" i="21"/>
  <c r="O216" i="21"/>
  <c r="Y92" i="28"/>
  <c r="U92" i="28"/>
  <c r="Q92" i="28"/>
  <c r="M92" i="28"/>
  <c r="I92" i="28"/>
  <c r="E92" i="28"/>
  <c r="X92" i="28"/>
  <c r="S92" i="28"/>
  <c r="N92" i="28"/>
  <c r="H92" i="28"/>
  <c r="C92" i="28"/>
  <c r="W92" i="28"/>
  <c r="R92" i="28"/>
  <c r="L92" i="28"/>
  <c r="G92" i="28"/>
  <c r="B92" i="28"/>
  <c r="P92" i="28"/>
  <c r="F92" i="28"/>
  <c r="O92" i="28"/>
  <c r="D92" i="28"/>
  <c r="V92" i="28"/>
  <c r="K92" i="28"/>
  <c r="T92" i="28"/>
  <c r="J92" i="28"/>
  <c r="Y124" i="28"/>
  <c r="U124" i="28"/>
  <c r="Q124" i="28"/>
  <c r="M124" i="28"/>
  <c r="I124" i="28"/>
  <c r="E124" i="28"/>
  <c r="X124" i="28"/>
  <c r="S124" i="28"/>
  <c r="N124" i="28"/>
  <c r="H124" i="28"/>
  <c r="C124" i="28"/>
  <c r="W124" i="28"/>
  <c r="R124" i="28"/>
  <c r="L124" i="28"/>
  <c r="G124" i="28"/>
  <c r="B124" i="28"/>
  <c r="V124" i="28"/>
  <c r="K124" i="28"/>
  <c r="T124" i="28"/>
  <c r="J124" i="28"/>
  <c r="P124" i="28"/>
  <c r="F124" i="28"/>
  <c r="O124" i="28"/>
  <c r="D124" i="28"/>
  <c r="V353" i="28"/>
  <c r="R353" i="28"/>
  <c r="N353" i="28"/>
  <c r="J353" i="28"/>
  <c r="F353" i="28"/>
  <c r="B353" i="28"/>
  <c r="W353" i="28"/>
  <c r="Q353" i="28"/>
  <c r="L353" i="28"/>
  <c r="G353" i="28"/>
  <c r="U353" i="28"/>
  <c r="P353" i="28"/>
  <c r="K353" i="28"/>
  <c r="E353" i="28"/>
  <c r="X353" i="28"/>
  <c r="M353" i="28"/>
  <c r="C353" i="28"/>
  <c r="T353" i="28"/>
  <c r="I353" i="28"/>
  <c r="S353" i="28"/>
  <c r="H353" i="28"/>
  <c r="D353" i="28"/>
  <c r="Y353" i="28"/>
  <c r="O353" i="28"/>
  <c r="Y387" i="21"/>
  <c r="U387" i="21"/>
  <c r="Q387" i="21"/>
  <c r="M387" i="21"/>
  <c r="I387" i="21"/>
  <c r="E387" i="21"/>
  <c r="W387" i="21"/>
  <c r="R387" i="21"/>
  <c r="L387" i="21"/>
  <c r="G387" i="21"/>
  <c r="B387" i="21"/>
  <c r="X387" i="21"/>
  <c r="P387" i="21"/>
  <c r="J387" i="21"/>
  <c r="C387" i="21"/>
  <c r="V387" i="21"/>
  <c r="O387" i="21"/>
  <c r="H387" i="21"/>
  <c r="K387" i="21"/>
  <c r="T387" i="21"/>
  <c r="F387" i="21"/>
  <c r="S387" i="21"/>
  <c r="D387" i="21"/>
  <c r="N387" i="21"/>
  <c r="Y153" i="21"/>
  <c r="U153" i="21"/>
  <c r="Q153" i="21"/>
  <c r="M153" i="21"/>
  <c r="I153" i="21"/>
  <c r="E153" i="21"/>
  <c r="W153" i="21"/>
  <c r="R153" i="21"/>
  <c r="L153" i="21"/>
  <c r="G153" i="21"/>
  <c r="B153" i="21"/>
  <c r="T153" i="21"/>
  <c r="N153" i="21"/>
  <c r="F153" i="21"/>
  <c r="P153" i="21"/>
  <c r="H153" i="21"/>
  <c r="X153" i="21"/>
  <c r="K153" i="21"/>
  <c r="J153" i="21"/>
  <c r="O153" i="21"/>
  <c r="V153" i="21"/>
  <c r="S153" i="21"/>
  <c r="C153" i="21"/>
  <c r="D153" i="21"/>
  <c r="Y121" i="21"/>
  <c r="U121" i="21"/>
  <c r="Q121" i="21"/>
  <c r="M121" i="21"/>
  <c r="I121" i="21"/>
  <c r="E121" i="21"/>
  <c r="T121" i="21"/>
  <c r="O121" i="21"/>
  <c r="J121" i="21"/>
  <c r="D121" i="21"/>
  <c r="X121" i="21"/>
  <c r="R121" i="21"/>
  <c r="K121" i="21"/>
  <c r="C121" i="21"/>
  <c r="W121" i="21"/>
  <c r="P121" i="21"/>
  <c r="H121" i="21"/>
  <c r="B121" i="21"/>
  <c r="L121" i="21"/>
  <c r="V121" i="21"/>
  <c r="G121" i="21"/>
  <c r="S121" i="21"/>
  <c r="F121" i="21"/>
  <c r="N121" i="21"/>
  <c r="W59" i="19"/>
  <c r="S59" i="19"/>
  <c r="O59" i="19"/>
  <c r="K59" i="19"/>
  <c r="G59" i="19"/>
  <c r="C59" i="19"/>
  <c r="Y59" i="19"/>
  <c r="T59" i="19"/>
  <c r="N59" i="19"/>
  <c r="I59" i="19"/>
  <c r="D59" i="19"/>
  <c r="X59" i="19"/>
  <c r="Q59" i="19"/>
  <c r="J59" i="19"/>
  <c r="B59" i="19"/>
  <c r="P59" i="19"/>
  <c r="F59" i="19"/>
  <c r="V59" i="19"/>
  <c r="L59" i="19"/>
  <c r="U59" i="19"/>
  <c r="H59" i="19"/>
  <c r="R59" i="19"/>
  <c r="M59" i="19"/>
  <c r="E59" i="19"/>
  <c r="Y250" i="21"/>
  <c r="U250" i="21"/>
  <c r="Q250" i="21"/>
  <c r="M250" i="21"/>
  <c r="I250" i="21"/>
  <c r="E250" i="21"/>
  <c r="W250" i="21"/>
  <c r="R250" i="21"/>
  <c r="L250" i="21"/>
  <c r="G250" i="21"/>
  <c r="B250" i="21"/>
  <c r="X250" i="21"/>
  <c r="P250" i="21"/>
  <c r="J250" i="21"/>
  <c r="C250" i="21"/>
  <c r="V250" i="21"/>
  <c r="O250" i="21"/>
  <c r="H250" i="21"/>
  <c r="S250" i="21"/>
  <c r="D250" i="21"/>
  <c r="N250" i="21"/>
  <c r="K250" i="21"/>
  <c r="T250" i="21"/>
  <c r="F250" i="21"/>
  <c r="V421" i="28"/>
  <c r="R421" i="28"/>
  <c r="N421" i="28"/>
  <c r="J421" i="28"/>
  <c r="F421" i="28"/>
  <c r="B421" i="28"/>
  <c r="W421" i="28"/>
  <c r="Q421" i="28"/>
  <c r="L421" i="28"/>
  <c r="G421" i="28"/>
  <c r="U421" i="28"/>
  <c r="P421" i="28"/>
  <c r="K421" i="28"/>
  <c r="E421" i="28"/>
  <c r="X421" i="28"/>
  <c r="M421" i="28"/>
  <c r="C421" i="28"/>
  <c r="T421" i="28"/>
  <c r="I421" i="28"/>
  <c r="S421" i="28"/>
  <c r="H421" i="28"/>
  <c r="O421" i="28"/>
  <c r="D421" i="28"/>
  <c r="Y421" i="28"/>
  <c r="Y60" i="28"/>
  <c r="U60" i="28"/>
  <c r="Q60" i="28"/>
  <c r="M60" i="28"/>
  <c r="I60" i="28"/>
  <c r="E60" i="28"/>
  <c r="X60" i="28"/>
  <c r="S60" i="28"/>
  <c r="N60" i="28"/>
  <c r="H60" i="28"/>
  <c r="C60" i="28"/>
  <c r="W60" i="28"/>
  <c r="R60" i="28"/>
  <c r="L60" i="28"/>
  <c r="G60" i="28"/>
  <c r="B60" i="28"/>
  <c r="V60" i="28"/>
  <c r="K60" i="28"/>
  <c r="T60" i="28"/>
  <c r="J60" i="28"/>
  <c r="P60" i="28"/>
  <c r="F60" i="28"/>
  <c r="O60" i="28"/>
  <c r="D60" i="28"/>
  <c r="W219" i="28"/>
  <c r="S219" i="28"/>
  <c r="O219" i="28"/>
  <c r="K219" i="28"/>
  <c r="G219" i="28"/>
  <c r="C219" i="28"/>
  <c r="U219" i="28"/>
  <c r="P219" i="28"/>
  <c r="J219" i="28"/>
  <c r="E219" i="28"/>
  <c r="T219" i="28"/>
  <c r="M219" i="28"/>
  <c r="F219" i="28"/>
  <c r="V219" i="28"/>
  <c r="L219" i="28"/>
  <c r="B219" i="28"/>
  <c r="X219" i="28"/>
  <c r="I219" i="28"/>
  <c r="Q219" i="28"/>
  <c r="H219" i="28"/>
  <c r="Y219" i="28"/>
  <c r="D219" i="28"/>
  <c r="R219" i="28"/>
  <c r="N219" i="28"/>
  <c r="Y353" i="21"/>
  <c r="U353" i="21"/>
  <c r="Q353" i="21"/>
  <c r="M353" i="21"/>
  <c r="I353" i="21"/>
  <c r="E353" i="21"/>
  <c r="W353" i="21"/>
  <c r="R353" i="21"/>
  <c r="L353" i="21"/>
  <c r="G353" i="21"/>
  <c r="B353" i="21"/>
  <c r="S353" i="21"/>
  <c r="K353" i="21"/>
  <c r="D353" i="21"/>
  <c r="X353" i="21"/>
  <c r="P353" i="21"/>
  <c r="J353" i="21"/>
  <c r="C353" i="21"/>
  <c r="T353" i="21"/>
  <c r="F353" i="21"/>
  <c r="O353" i="21"/>
  <c r="N353" i="21"/>
  <c r="V353" i="21"/>
  <c r="H353" i="21"/>
  <c r="Y89" i="21"/>
  <c r="U89" i="21"/>
  <c r="Q89" i="21"/>
  <c r="M89" i="21"/>
  <c r="I89" i="21"/>
  <c r="E89" i="21"/>
  <c r="T89" i="21"/>
  <c r="O89" i="21"/>
  <c r="J89" i="21"/>
  <c r="D89" i="21"/>
  <c r="S89" i="21"/>
  <c r="L89" i="21"/>
  <c r="F89" i="21"/>
  <c r="X89" i="21"/>
  <c r="R89" i="21"/>
  <c r="K89" i="21"/>
  <c r="C89" i="21"/>
  <c r="V89" i="21"/>
  <c r="G89" i="21"/>
  <c r="P89" i="21"/>
  <c r="B89" i="21"/>
  <c r="N89" i="21"/>
  <c r="W89" i="21"/>
  <c r="H89" i="21"/>
  <c r="W123" i="19"/>
  <c r="S123" i="19"/>
  <c r="O123" i="19"/>
  <c r="K123" i="19"/>
  <c r="G123" i="19"/>
  <c r="C123" i="19"/>
  <c r="X123" i="19"/>
  <c r="R123" i="19"/>
  <c r="M123" i="19"/>
  <c r="H123" i="19"/>
  <c r="B123" i="19"/>
  <c r="T123" i="19"/>
  <c r="L123" i="19"/>
  <c r="E123" i="19"/>
  <c r="Y123" i="19"/>
  <c r="P123" i="19"/>
  <c r="F123" i="19"/>
  <c r="V123" i="19"/>
  <c r="J123" i="19"/>
  <c r="U123" i="19"/>
  <c r="D123" i="19"/>
  <c r="I123" i="19"/>
  <c r="N123" i="19"/>
  <c r="Q123" i="19"/>
  <c r="X91" i="19"/>
  <c r="T91" i="19"/>
  <c r="P91" i="19"/>
  <c r="L91" i="19"/>
  <c r="H91" i="19"/>
  <c r="D91" i="19"/>
  <c r="U91" i="19"/>
  <c r="O91" i="19"/>
  <c r="J91" i="19"/>
  <c r="E91" i="19"/>
  <c r="S91" i="19"/>
  <c r="M91" i="19"/>
  <c r="F91" i="19"/>
  <c r="R91" i="19"/>
  <c r="I91" i="19"/>
  <c r="V91" i="19"/>
  <c r="G91" i="19"/>
  <c r="N91" i="19"/>
  <c r="Y91" i="19"/>
  <c r="K91" i="19"/>
  <c r="B91" i="19"/>
  <c r="W91" i="19"/>
  <c r="Q91" i="19"/>
  <c r="C91" i="19"/>
  <c r="Y284" i="28"/>
  <c r="U284" i="28"/>
  <c r="Q284" i="28"/>
  <c r="M284" i="28"/>
  <c r="I284" i="28"/>
  <c r="E284" i="28"/>
  <c r="X284" i="28"/>
  <c r="S284" i="28"/>
  <c r="N284" i="28"/>
  <c r="H284" i="28"/>
  <c r="C284" i="28"/>
  <c r="W284" i="28"/>
  <c r="R284" i="28"/>
  <c r="L284" i="28"/>
  <c r="G284" i="28"/>
  <c r="B284" i="28"/>
  <c r="V284" i="28"/>
  <c r="P284" i="28"/>
  <c r="K284" i="28"/>
  <c r="F284" i="28"/>
  <c r="O284" i="28"/>
  <c r="J284" i="28"/>
  <c r="D284" i="28"/>
  <c r="T284" i="28"/>
  <c r="V387" i="28"/>
  <c r="R387" i="28"/>
  <c r="N387" i="28"/>
  <c r="J387" i="28"/>
  <c r="F387" i="28"/>
  <c r="B387" i="28"/>
  <c r="W387" i="28"/>
  <c r="Q387" i="28"/>
  <c r="L387" i="28"/>
  <c r="G387" i="28"/>
  <c r="U387" i="28"/>
  <c r="P387" i="28"/>
  <c r="K387" i="28"/>
  <c r="E387" i="28"/>
  <c r="S387" i="28"/>
  <c r="H387" i="28"/>
  <c r="Y387" i="28"/>
  <c r="O387" i="28"/>
  <c r="D387" i="28"/>
  <c r="X387" i="28"/>
  <c r="M387" i="28"/>
  <c r="C387" i="28"/>
  <c r="I387" i="28"/>
  <c r="T387" i="28"/>
  <c r="Y188" i="28"/>
  <c r="U188" i="28"/>
  <c r="Q188" i="28"/>
  <c r="M188" i="28"/>
  <c r="I188" i="28"/>
  <c r="E188" i="28"/>
  <c r="X188" i="28"/>
  <c r="S188" i="28"/>
  <c r="N188" i="28"/>
  <c r="H188" i="28"/>
  <c r="C188" i="28"/>
  <c r="W188" i="28"/>
  <c r="P188" i="28"/>
  <c r="J188" i="28"/>
  <c r="B188" i="28"/>
  <c r="T188" i="28"/>
  <c r="K188" i="28"/>
  <c r="O188" i="28"/>
  <c r="D188" i="28"/>
  <c r="L188" i="28"/>
  <c r="G188" i="28"/>
  <c r="V188" i="28"/>
  <c r="R188" i="28"/>
  <c r="F188" i="28"/>
  <c r="Y319" i="21"/>
  <c r="U319" i="21"/>
  <c r="Q319" i="21"/>
  <c r="M319" i="21"/>
  <c r="I319" i="21"/>
  <c r="E319" i="21"/>
  <c r="W319" i="21"/>
  <c r="R319" i="21"/>
  <c r="L319" i="21"/>
  <c r="G319" i="21"/>
  <c r="B319" i="21"/>
  <c r="T319" i="21"/>
  <c r="N319" i="21"/>
  <c r="F319" i="21"/>
  <c r="S319" i="21"/>
  <c r="K319" i="21"/>
  <c r="D319" i="21"/>
  <c r="O319" i="21"/>
  <c r="X319" i="21"/>
  <c r="J319" i="21"/>
  <c r="V319" i="21"/>
  <c r="H319" i="21"/>
  <c r="P319" i="21"/>
  <c r="C319" i="21"/>
  <c r="W26" i="19"/>
  <c r="S26" i="19"/>
  <c r="O26" i="19"/>
  <c r="K26" i="19"/>
  <c r="G26" i="19"/>
  <c r="C26" i="19"/>
  <c r="V26" i="19"/>
  <c r="Q26" i="19"/>
  <c r="L26" i="19"/>
  <c r="F26" i="19"/>
  <c r="U26" i="19"/>
  <c r="N26" i="19"/>
  <c r="H26" i="19"/>
  <c r="T26" i="19"/>
  <c r="J26" i="19"/>
  <c r="B26" i="19"/>
  <c r="X26" i="19"/>
  <c r="I26" i="19"/>
  <c r="R26" i="19"/>
  <c r="E26" i="19"/>
  <c r="M26" i="19"/>
  <c r="D26" i="19"/>
  <c r="Y26" i="19"/>
  <c r="P26" i="19"/>
  <c r="W91" i="25"/>
  <c r="S91" i="25"/>
  <c r="O91" i="25"/>
  <c r="K91" i="25"/>
  <c r="G91" i="25"/>
  <c r="C91" i="25"/>
  <c r="Y91" i="25"/>
  <c r="T91" i="25"/>
  <c r="N91" i="25"/>
  <c r="I91" i="25"/>
  <c r="D91" i="25"/>
  <c r="R91" i="25"/>
  <c r="L91" i="25"/>
  <c r="E91" i="25"/>
  <c r="X91" i="25"/>
  <c r="P91" i="25"/>
  <c r="F91" i="25"/>
  <c r="Q91" i="25"/>
  <c r="B91" i="25"/>
  <c r="M91" i="25"/>
  <c r="H91" i="25"/>
  <c r="V91" i="25"/>
  <c r="U91" i="25"/>
  <c r="J91" i="25"/>
  <c r="Y27" i="21"/>
  <c r="U27" i="21"/>
  <c r="Q27" i="21"/>
  <c r="M27" i="21"/>
  <c r="I27" i="21"/>
  <c r="E27" i="21"/>
  <c r="T27" i="21"/>
  <c r="O27" i="21"/>
  <c r="J27" i="21"/>
  <c r="D27" i="21"/>
  <c r="X27" i="21"/>
  <c r="R27" i="21"/>
  <c r="K27" i="21"/>
  <c r="C27" i="21"/>
  <c r="W27" i="21"/>
  <c r="P27" i="21"/>
  <c r="H27" i="21"/>
  <c r="B27" i="21"/>
  <c r="S27" i="21"/>
  <c r="F27" i="21"/>
  <c r="N27" i="21"/>
  <c r="L27" i="21"/>
  <c r="V27" i="21"/>
  <c r="G27" i="21"/>
  <c r="W123" i="25"/>
  <c r="S123" i="25"/>
  <c r="O123" i="25"/>
  <c r="K123" i="25"/>
  <c r="G123" i="25"/>
  <c r="C123" i="25"/>
  <c r="Y123" i="25"/>
  <c r="T123" i="25"/>
  <c r="N123" i="25"/>
  <c r="I123" i="25"/>
  <c r="D123" i="25"/>
  <c r="X123" i="25"/>
  <c r="Q123" i="25"/>
  <c r="J123" i="25"/>
  <c r="B123" i="25"/>
  <c r="P123" i="25"/>
  <c r="F123" i="25"/>
  <c r="R123" i="25"/>
  <c r="E123" i="25"/>
  <c r="M123" i="25"/>
  <c r="U123" i="25"/>
  <c r="L123" i="25"/>
  <c r="H123" i="25"/>
  <c r="V123" i="25"/>
  <c r="A36" i="28"/>
  <c r="A125" i="25"/>
  <c r="A320" i="21"/>
  <c r="A388" i="21"/>
  <c r="A286" i="21"/>
  <c r="A354" i="21"/>
  <c r="A320" i="28"/>
  <c r="A422" i="28"/>
  <c r="A125" i="28"/>
  <c r="A388" i="28"/>
  <c r="A61" i="28"/>
  <c r="A189" i="28"/>
  <c r="A354" i="28"/>
  <c r="A220" i="28"/>
  <c r="A285" i="28"/>
  <c r="A93" i="28"/>
  <c r="A251" i="28"/>
  <c r="A157" i="28"/>
  <c r="A217" i="21"/>
  <c r="A251" i="21"/>
  <c r="A185" i="21"/>
  <c r="A92" i="19"/>
  <c r="A60" i="19"/>
  <c r="A28" i="21"/>
  <c r="A92" i="25"/>
  <c r="A59" i="25"/>
  <c r="A154" i="21"/>
  <c r="A90" i="21"/>
  <c r="A122" i="21"/>
  <c r="A124" i="19"/>
  <c r="A27" i="19"/>
  <c r="A58" i="21"/>
  <c r="A26" i="25"/>
  <c r="Y26" i="25" l="1"/>
  <c r="U26" i="25"/>
  <c r="Q26" i="25"/>
  <c r="M26" i="25"/>
  <c r="I26" i="25"/>
  <c r="E26" i="25"/>
  <c r="X26" i="25"/>
  <c r="S26" i="25"/>
  <c r="N26" i="25"/>
  <c r="H26" i="25"/>
  <c r="C26" i="25"/>
  <c r="W26" i="25"/>
  <c r="P26" i="25"/>
  <c r="J26" i="25"/>
  <c r="B26" i="25"/>
  <c r="V26" i="25"/>
  <c r="L26" i="25"/>
  <c r="D26" i="25"/>
  <c r="T26" i="25"/>
  <c r="K26" i="25"/>
  <c r="O26" i="25"/>
  <c r="G26" i="25"/>
  <c r="F26" i="25"/>
  <c r="R26" i="25"/>
  <c r="W124" i="19"/>
  <c r="S124" i="19"/>
  <c r="O124" i="19"/>
  <c r="K124" i="19"/>
  <c r="G124" i="19"/>
  <c r="C124" i="19"/>
  <c r="U124" i="19"/>
  <c r="P124" i="19"/>
  <c r="J124" i="19"/>
  <c r="E124" i="19"/>
  <c r="X124" i="19"/>
  <c r="Q124" i="19"/>
  <c r="I124" i="19"/>
  <c r="B124" i="19"/>
  <c r="T124" i="19"/>
  <c r="L124" i="19"/>
  <c r="Y124" i="19"/>
  <c r="M124" i="19"/>
  <c r="N124" i="19"/>
  <c r="F124" i="19"/>
  <c r="V124" i="19"/>
  <c r="D124" i="19"/>
  <c r="R124" i="19"/>
  <c r="H124" i="19"/>
  <c r="W59" i="25"/>
  <c r="S59" i="25"/>
  <c r="O59" i="25"/>
  <c r="K59" i="25"/>
  <c r="G59" i="25"/>
  <c r="C59" i="25"/>
  <c r="Y59" i="25"/>
  <c r="T59" i="25"/>
  <c r="N59" i="25"/>
  <c r="I59" i="25"/>
  <c r="D59" i="25"/>
  <c r="U59" i="25"/>
  <c r="M59" i="25"/>
  <c r="F59" i="25"/>
  <c r="X59" i="25"/>
  <c r="P59" i="25"/>
  <c r="E59" i="25"/>
  <c r="Q59" i="25"/>
  <c r="B59" i="25"/>
  <c r="L59" i="25"/>
  <c r="R59" i="25"/>
  <c r="J59" i="25"/>
  <c r="H59" i="25"/>
  <c r="V59" i="25"/>
  <c r="X92" i="19"/>
  <c r="T92" i="19"/>
  <c r="P92" i="19"/>
  <c r="L92" i="19"/>
  <c r="H92" i="19"/>
  <c r="D92" i="19"/>
  <c r="W92" i="19"/>
  <c r="R92" i="19"/>
  <c r="M92" i="19"/>
  <c r="G92" i="19"/>
  <c r="B92" i="19"/>
  <c r="Y92" i="19"/>
  <c r="Q92" i="19"/>
  <c r="J92" i="19"/>
  <c r="C92" i="19"/>
  <c r="V92" i="19"/>
  <c r="N92" i="19"/>
  <c r="E92" i="19"/>
  <c r="U92" i="19"/>
  <c r="I92" i="19"/>
  <c r="F92" i="19"/>
  <c r="S92" i="19"/>
  <c r="K92" i="19"/>
  <c r="O92" i="19"/>
  <c r="Y157" i="28"/>
  <c r="U157" i="28"/>
  <c r="Q157" i="28"/>
  <c r="M157" i="28"/>
  <c r="I157" i="28"/>
  <c r="E157" i="28"/>
  <c r="V157" i="28"/>
  <c r="P157" i="28"/>
  <c r="K157" i="28"/>
  <c r="F157" i="28"/>
  <c r="T157" i="28"/>
  <c r="O157" i="28"/>
  <c r="J157" i="28"/>
  <c r="D157" i="28"/>
  <c r="X157" i="28"/>
  <c r="N157" i="28"/>
  <c r="C157" i="28"/>
  <c r="W157" i="28"/>
  <c r="L157" i="28"/>
  <c r="B157" i="28"/>
  <c r="S157" i="28"/>
  <c r="H157" i="28"/>
  <c r="R157" i="28"/>
  <c r="G157" i="28"/>
  <c r="W220" i="28"/>
  <c r="S220" i="28"/>
  <c r="O220" i="28"/>
  <c r="K220" i="28"/>
  <c r="G220" i="28"/>
  <c r="C220" i="28"/>
  <c r="X220" i="28"/>
  <c r="R220" i="28"/>
  <c r="M220" i="28"/>
  <c r="H220" i="28"/>
  <c r="B220" i="28"/>
  <c r="Y220" i="28"/>
  <c r="Q220" i="28"/>
  <c r="J220" i="28"/>
  <c r="D220" i="28"/>
  <c r="P220" i="28"/>
  <c r="F220" i="28"/>
  <c r="V220" i="28"/>
  <c r="L220" i="28"/>
  <c r="I220" i="28"/>
  <c r="E220" i="28"/>
  <c r="U220" i="28"/>
  <c r="N220" i="28"/>
  <c r="T220" i="28"/>
  <c r="V388" i="28"/>
  <c r="R388" i="28"/>
  <c r="N388" i="28"/>
  <c r="J388" i="28"/>
  <c r="F388" i="28"/>
  <c r="B388" i="28"/>
  <c r="Y388" i="28"/>
  <c r="T388" i="28"/>
  <c r="O388" i="28"/>
  <c r="I388" i="28"/>
  <c r="D388" i="28"/>
  <c r="X388" i="28"/>
  <c r="S388" i="28"/>
  <c r="M388" i="28"/>
  <c r="H388" i="28"/>
  <c r="C388" i="28"/>
  <c r="P388" i="28"/>
  <c r="E388" i="28"/>
  <c r="W388" i="28"/>
  <c r="L388" i="28"/>
  <c r="U388" i="28"/>
  <c r="K388" i="28"/>
  <c r="Q388" i="28"/>
  <c r="G388" i="28"/>
  <c r="Y354" i="21"/>
  <c r="U354" i="21"/>
  <c r="Q354" i="21"/>
  <c r="M354" i="21"/>
  <c r="I354" i="21"/>
  <c r="E354" i="21"/>
  <c r="T354" i="21"/>
  <c r="O354" i="21"/>
  <c r="J354" i="21"/>
  <c r="D354" i="21"/>
  <c r="W354" i="21"/>
  <c r="P354" i="21"/>
  <c r="H354" i="21"/>
  <c r="B354" i="21"/>
  <c r="V354" i="21"/>
  <c r="N354" i="21"/>
  <c r="G354" i="21"/>
  <c r="X354" i="21"/>
  <c r="K354" i="21"/>
  <c r="S354" i="21"/>
  <c r="F354" i="21"/>
  <c r="R354" i="21"/>
  <c r="C354" i="21"/>
  <c r="L354" i="21"/>
  <c r="W125" i="25"/>
  <c r="S125" i="25"/>
  <c r="O125" i="25"/>
  <c r="K125" i="25"/>
  <c r="G125" i="25"/>
  <c r="C125" i="25"/>
  <c r="Y125" i="25"/>
  <c r="T125" i="25"/>
  <c r="N125" i="25"/>
  <c r="I125" i="25"/>
  <c r="D125" i="25"/>
  <c r="R125" i="25"/>
  <c r="L125" i="25"/>
  <c r="E125" i="25"/>
  <c r="X125" i="25"/>
  <c r="P125" i="25"/>
  <c r="F125" i="25"/>
  <c r="U125" i="25"/>
  <c r="H125" i="25"/>
  <c r="Q125" i="25"/>
  <c r="B125" i="25"/>
  <c r="V125" i="25"/>
  <c r="M125" i="25"/>
  <c r="J125" i="25"/>
  <c r="Y58" i="21"/>
  <c r="U58" i="21"/>
  <c r="Q58" i="21"/>
  <c r="M58" i="21"/>
  <c r="I58" i="21"/>
  <c r="E58" i="21"/>
  <c r="W58" i="21"/>
  <c r="R58" i="21"/>
  <c r="L58" i="21"/>
  <c r="G58" i="21"/>
  <c r="B58" i="21"/>
  <c r="S58" i="21"/>
  <c r="K58" i="21"/>
  <c r="D58" i="21"/>
  <c r="X58" i="21"/>
  <c r="P58" i="21"/>
  <c r="J58" i="21"/>
  <c r="C58" i="21"/>
  <c r="T58" i="21"/>
  <c r="F58" i="21"/>
  <c r="O58" i="21"/>
  <c r="N58" i="21"/>
  <c r="V58" i="21"/>
  <c r="H58" i="21"/>
  <c r="W92" i="25"/>
  <c r="S92" i="25"/>
  <c r="O92" i="25"/>
  <c r="K92" i="25"/>
  <c r="G92" i="25"/>
  <c r="C92" i="25"/>
  <c r="V92" i="25"/>
  <c r="Q92" i="25"/>
  <c r="L92" i="25"/>
  <c r="F92" i="25"/>
  <c r="X92" i="25"/>
  <c r="P92" i="25"/>
  <c r="I92" i="25"/>
  <c r="B92" i="25"/>
  <c r="T92" i="25"/>
  <c r="J92" i="25"/>
  <c r="R92" i="25"/>
  <c r="E92" i="25"/>
  <c r="N92" i="25"/>
  <c r="D92" i="25"/>
  <c r="H92" i="25"/>
  <c r="Y92" i="25"/>
  <c r="U92" i="25"/>
  <c r="M92" i="25"/>
  <c r="Y251" i="28"/>
  <c r="U251" i="28"/>
  <c r="Q251" i="28"/>
  <c r="M251" i="28"/>
  <c r="I251" i="28"/>
  <c r="E251" i="28"/>
  <c r="V251" i="28"/>
  <c r="P251" i="28"/>
  <c r="K251" i="28"/>
  <c r="F251" i="28"/>
  <c r="T251" i="28"/>
  <c r="O251" i="28"/>
  <c r="J251" i="28"/>
  <c r="D251" i="28"/>
  <c r="X251" i="28"/>
  <c r="N251" i="28"/>
  <c r="C251" i="28"/>
  <c r="W251" i="28"/>
  <c r="L251" i="28"/>
  <c r="B251" i="28"/>
  <c r="S251" i="28"/>
  <c r="H251" i="28"/>
  <c r="R251" i="28"/>
  <c r="G251" i="28"/>
  <c r="V354" i="28"/>
  <c r="R354" i="28"/>
  <c r="N354" i="28"/>
  <c r="J354" i="28"/>
  <c r="F354" i="28"/>
  <c r="B354" i="28"/>
  <c r="Y354" i="28"/>
  <c r="T354" i="28"/>
  <c r="O354" i="28"/>
  <c r="I354" i="28"/>
  <c r="D354" i="28"/>
  <c r="X354" i="28"/>
  <c r="S354" i="28"/>
  <c r="M354" i="28"/>
  <c r="H354" i="28"/>
  <c r="C354" i="28"/>
  <c r="U354" i="28"/>
  <c r="K354" i="28"/>
  <c r="Q354" i="28"/>
  <c r="G354" i="28"/>
  <c r="P354" i="28"/>
  <c r="E354" i="28"/>
  <c r="W354" i="28"/>
  <c r="L354" i="28"/>
  <c r="Y125" i="28"/>
  <c r="U125" i="28"/>
  <c r="Q125" i="28"/>
  <c r="M125" i="28"/>
  <c r="I125" i="28"/>
  <c r="E125" i="28"/>
  <c r="V125" i="28"/>
  <c r="P125" i="28"/>
  <c r="K125" i="28"/>
  <c r="F125" i="28"/>
  <c r="T125" i="28"/>
  <c r="O125" i="28"/>
  <c r="J125" i="28"/>
  <c r="D125" i="28"/>
  <c r="S125" i="28"/>
  <c r="H125" i="28"/>
  <c r="R125" i="28"/>
  <c r="G125" i="28"/>
  <c r="X125" i="28"/>
  <c r="N125" i="28"/>
  <c r="C125" i="28"/>
  <c r="W125" i="28"/>
  <c r="L125" i="28"/>
  <c r="B125" i="28"/>
  <c r="Y286" i="21"/>
  <c r="U286" i="21"/>
  <c r="Q286" i="21"/>
  <c r="M286" i="21"/>
  <c r="I286" i="21"/>
  <c r="E286" i="21"/>
  <c r="T286" i="21"/>
  <c r="O286" i="21"/>
  <c r="J286" i="21"/>
  <c r="D286" i="21"/>
  <c r="S286" i="21"/>
  <c r="L286" i="21"/>
  <c r="F286" i="21"/>
  <c r="X286" i="21"/>
  <c r="R286" i="21"/>
  <c r="K286" i="21"/>
  <c r="C286" i="21"/>
  <c r="N286" i="21"/>
  <c r="W286" i="21"/>
  <c r="H286" i="21"/>
  <c r="V286" i="21"/>
  <c r="G286" i="21"/>
  <c r="P286" i="21"/>
  <c r="B286" i="21"/>
  <c r="Y36" i="28"/>
  <c r="U36" i="28"/>
  <c r="Q36" i="28"/>
  <c r="M36" i="28"/>
  <c r="I36" i="28"/>
  <c r="E36" i="28"/>
  <c r="X36" i="28"/>
  <c r="S36" i="28"/>
  <c r="N36" i="28"/>
  <c r="H36" i="28"/>
  <c r="C36" i="28"/>
  <c r="W36" i="28"/>
  <c r="R36" i="28"/>
  <c r="L36" i="28"/>
  <c r="G36" i="28"/>
  <c r="B36" i="28"/>
  <c r="P36" i="28"/>
  <c r="F36" i="28"/>
  <c r="O36" i="28"/>
  <c r="D36" i="28"/>
  <c r="V36" i="28"/>
  <c r="K36" i="28"/>
  <c r="T36" i="28"/>
  <c r="J36" i="28"/>
  <c r="A126" i="25"/>
  <c r="A127" i="25" s="1"/>
  <c r="Y90" i="21"/>
  <c r="U90" i="21"/>
  <c r="Q90" i="21"/>
  <c r="M90" i="21"/>
  <c r="I90" i="21"/>
  <c r="E90" i="21"/>
  <c r="W90" i="21"/>
  <c r="R90" i="21"/>
  <c r="L90" i="21"/>
  <c r="G90" i="21"/>
  <c r="B90" i="21"/>
  <c r="X90" i="21"/>
  <c r="P90" i="21"/>
  <c r="J90" i="21"/>
  <c r="C90" i="21"/>
  <c r="V90" i="21"/>
  <c r="O90" i="21"/>
  <c r="H90" i="21"/>
  <c r="K90" i="21"/>
  <c r="T90" i="21"/>
  <c r="F90" i="21"/>
  <c r="S90" i="21"/>
  <c r="D90" i="21"/>
  <c r="N90" i="21"/>
  <c r="Y28" i="21"/>
  <c r="U28" i="21"/>
  <c r="Q28" i="21"/>
  <c r="M28" i="21"/>
  <c r="I28" i="21"/>
  <c r="E28" i="21"/>
  <c r="W28" i="21"/>
  <c r="R28" i="21"/>
  <c r="L28" i="21"/>
  <c r="G28" i="21"/>
  <c r="B28" i="21"/>
  <c r="V28" i="21"/>
  <c r="O28" i="21"/>
  <c r="H28" i="21"/>
  <c r="T28" i="21"/>
  <c r="N28" i="21"/>
  <c r="F28" i="21"/>
  <c r="X28" i="21"/>
  <c r="J28" i="21"/>
  <c r="S28" i="21"/>
  <c r="D28" i="21"/>
  <c r="P28" i="21"/>
  <c r="C28" i="21"/>
  <c r="K28" i="21"/>
  <c r="Y251" i="21"/>
  <c r="U251" i="21"/>
  <c r="Q251" i="21"/>
  <c r="M251" i="21"/>
  <c r="I251" i="21"/>
  <c r="E251" i="21"/>
  <c r="T251" i="21"/>
  <c r="O251" i="21"/>
  <c r="J251" i="21"/>
  <c r="D251" i="21"/>
  <c r="V251" i="21"/>
  <c r="N251" i="21"/>
  <c r="G251" i="21"/>
  <c r="S251" i="21"/>
  <c r="L251" i="21"/>
  <c r="F251" i="21"/>
  <c r="W251" i="21"/>
  <c r="H251" i="21"/>
  <c r="R251" i="21"/>
  <c r="C251" i="21"/>
  <c r="P251" i="21"/>
  <c r="B251" i="21"/>
  <c r="X251" i="21"/>
  <c r="K251" i="21"/>
  <c r="Y93" i="28"/>
  <c r="U93" i="28"/>
  <c r="Q93" i="28"/>
  <c r="M93" i="28"/>
  <c r="I93" i="28"/>
  <c r="E93" i="28"/>
  <c r="V93" i="28"/>
  <c r="P93" i="28"/>
  <c r="K93" i="28"/>
  <c r="F93" i="28"/>
  <c r="T93" i="28"/>
  <c r="O93" i="28"/>
  <c r="J93" i="28"/>
  <c r="D93" i="28"/>
  <c r="X93" i="28"/>
  <c r="N93" i="28"/>
  <c r="C93" i="28"/>
  <c r="W93" i="28"/>
  <c r="L93" i="28"/>
  <c r="B93" i="28"/>
  <c r="S93" i="28"/>
  <c r="H93" i="28"/>
  <c r="R93" i="28"/>
  <c r="G93" i="28"/>
  <c r="Y189" i="28"/>
  <c r="U189" i="28"/>
  <c r="Q189" i="28"/>
  <c r="M189" i="28"/>
  <c r="I189" i="28"/>
  <c r="E189" i="28"/>
  <c r="V189" i="28"/>
  <c r="P189" i="28"/>
  <c r="K189" i="28"/>
  <c r="F189" i="28"/>
  <c r="T189" i="28"/>
  <c r="N189" i="28"/>
  <c r="G189" i="28"/>
  <c r="X189" i="28"/>
  <c r="O189" i="28"/>
  <c r="D189" i="28"/>
  <c r="R189" i="28"/>
  <c r="C189" i="28"/>
  <c r="W189" i="28"/>
  <c r="H189" i="28"/>
  <c r="J189" i="28"/>
  <c r="S189" i="28"/>
  <c r="L189" i="28"/>
  <c r="B189" i="28"/>
  <c r="V422" i="28"/>
  <c r="R422" i="28"/>
  <c r="N422" i="28"/>
  <c r="J422" i="28"/>
  <c r="F422" i="28"/>
  <c r="B422" i="28"/>
  <c r="Y422" i="28"/>
  <c r="T422" i="28"/>
  <c r="O422" i="28"/>
  <c r="I422" i="28"/>
  <c r="D422" i="28"/>
  <c r="X422" i="28"/>
  <c r="S422" i="28"/>
  <c r="M422" i="28"/>
  <c r="H422" i="28"/>
  <c r="C422" i="28"/>
  <c r="U422" i="28"/>
  <c r="K422" i="28"/>
  <c r="Q422" i="28"/>
  <c r="G422" i="28"/>
  <c r="P422" i="28"/>
  <c r="E422" i="28"/>
  <c r="W422" i="28"/>
  <c r="L422" i="28"/>
  <c r="Y388" i="21"/>
  <c r="U388" i="21"/>
  <c r="Q388" i="21"/>
  <c r="M388" i="21"/>
  <c r="I388" i="21"/>
  <c r="E388" i="21"/>
  <c r="T388" i="21"/>
  <c r="O388" i="21"/>
  <c r="J388" i="21"/>
  <c r="D388" i="21"/>
  <c r="V388" i="21"/>
  <c r="N388" i="21"/>
  <c r="G388" i="21"/>
  <c r="S388" i="21"/>
  <c r="L388" i="21"/>
  <c r="F388" i="21"/>
  <c r="P388" i="21"/>
  <c r="B388" i="21"/>
  <c r="X388" i="21"/>
  <c r="K388" i="21"/>
  <c r="W388" i="21"/>
  <c r="H388" i="21"/>
  <c r="R388" i="21"/>
  <c r="C388" i="21"/>
  <c r="Y122" i="21"/>
  <c r="U122" i="21"/>
  <c r="Q122" i="21"/>
  <c r="M122" i="21"/>
  <c r="I122" i="21"/>
  <c r="E122" i="21"/>
  <c r="W122" i="21"/>
  <c r="R122" i="21"/>
  <c r="L122" i="21"/>
  <c r="G122" i="21"/>
  <c r="B122" i="21"/>
  <c r="V122" i="21"/>
  <c r="O122" i="21"/>
  <c r="H122" i="21"/>
  <c r="T122" i="21"/>
  <c r="N122" i="21"/>
  <c r="F122" i="21"/>
  <c r="P122" i="21"/>
  <c r="C122" i="21"/>
  <c r="K122" i="21"/>
  <c r="X122" i="21"/>
  <c r="J122" i="21"/>
  <c r="S122" i="21"/>
  <c r="D122" i="21"/>
  <c r="W185" i="21"/>
  <c r="S185" i="21"/>
  <c r="O185" i="21"/>
  <c r="K185" i="21"/>
  <c r="G185" i="21"/>
  <c r="C185" i="21"/>
  <c r="V185" i="21"/>
  <c r="Q185" i="21"/>
  <c r="L185" i="21"/>
  <c r="F185" i="21"/>
  <c r="X185" i="21"/>
  <c r="P185" i="21"/>
  <c r="I185" i="21"/>
  <c r="B185" i="21"/>
  <c r="Y185" i="21"/>
  <c r="N185" i="21"/>
  <c r="E185" i="21"/>
  <c r="T185" i="21"/>
  <c r="H185" i="21"/>
  <c r="M185" i="21"/>
  <c r="D185" i="21"/>
  <c r="R185" i="21"/>
  <c r="J185" i="21"/>
  <c r="U185" i="21"/>
  <c r="W27" i="19"/>
  <c r="S27" i="19"/>
  <c r="O27" i="19"/>
  <c r="K27" i="19"/>
  <c r="G27" i="19"/>
  <c r="C27" i="19"/>
  <c r="Y27" i="19"/>
  <c r="T27" i="19"/>
  <c r="N27" i="19"/>
  <c r="I27" i="19"/>
  <c r="D27" i="19"/>
  <c r="R27" i="19"/>
  <c r="L27" i="19"/>
  <c r="E27" i="19"/>
  <c r="X27" i="19"/>
  <c r="P27" i="19"/>
  <c r="F27" i="19"/>
  <c r="V27" i="19"/>
  <c r="J27" i="19"/>
  <c r="U27" i="19"/>
  <c r="H27" i="19"/>
  <c r="M27" i="19"/>
  <c r="B27" i="19"/>
  <c r="Q27" i="19"/>
  <c r="Y154" i="21"/>
  <c r="U154" i="21"/>
  <c r="Q154" i="21"/>
  <c r="M154" i="21"/>
  <c r="I154" i="21"/>
  <c r="E154" i="21"/>
  <c r="T154" i="21"/>
  <c r="O154" i="21"/>
  <c r="J154" i="21"/>
  <c r="D154" i="21"/>
  <c r="X154" i="21"/>
  <c r="R154" i="21"/>
  <c r="K154" i="21"/>
  <c r="C154" i="21"/>
  <c r="V154" i="21"/>
  <c r="L154" i="21"/>
  <c r="B154" i="21"/>
  <c r="N154" i="21"/>
  <c r="S154" i="21"/>
  <c r="F154" i="21"/>
  <c r="H154" i="21"/>
  <c r="G154" i="21"/>
  <c r="W154" i="21"/>
  <c r="P154" i="21"/>
  <c r="W60" i="19"/>
  <c r="S60" i="19"/>
  <c r="O60" i="19"/>
  <c r="K60" i="19"/>
  <c r="G60" i="19"/>
  <c r="C60" i="19"/>
  <c r="V60" i="19"/>
  <c r="Q60" i="19"/>
  <c r="L60" i="19"/>
  <c r="F60" i="19"/>
  <c r="U60" i="19"/>
  <c r="N60" i="19"/>
  <c r="H60" i="19"/>
  <c r="T60" i="19"/>
  <c r="J60" i="19"/>
  <c r="B60" i="19"/>
  <c r="Y60" i="19"/>
  <c r="M60" i="19"/>
  <c r="X60" i="19"/>
  <c r="I60" i="19"/>
  <c r="D60" i="19"/>
  <c r="R60" i="19"/>
  <c r="P60" i="19"/>
  <c r="E60" i="19"/>
  <c r="Y217" i="21"/>
  <c r="U217" i="21"/>
  <c r="Q217" i="21"/>
  <c r="M217" i="21"/>
  <c r="I217" i="21"/>
  <c r="E217" i="21"/>
  <c r="T217" i="21"/>
  <c r="O217" i="21"/>
  <c r="J217" i="21"/>
  <c r="D217" i="21"/>
  <c r="W217" i="21"/>
  <c r="P217" i="21"/>
  <c r="H217" i="21"/>
  <c r="B217" i="21"/>
  <c r="V217" i="21"/>
  <c r="N217" i="21"/>
  <c r="G217" i="21"/>
  <c r="R217" i="21"/>
  <c r="C217" i="21"/>
  <c r="L217" i="21"/>
  <c r="X217" i="21"/>
  <c r="K217" i="21"/>
  <c r="F217" i="21"/>
  <c r="S217" i="21"/>
  <c r="Y285" i="28"/>
  <c r="U285" i="28"/>
  <c r="Q285" i="28"/>
  <c r="M285" i="28"/>
  <c r="I285" i="28"/>
  <c r="E285" i="28"/>
  <c r="V285" i="28"/>
  <c r="P285" i="28"/>
  <c r="K285" i="28"/>
  <c r="F285" i="28"/>
  <c r="T285" i="28"/>
  <c r="O285" i="28"/>
  <c r="J285" i="28"/>
  <c r="D285" i="28"/>
  <c r="X285" i="28"/>
  <c r="S285" i="28"/>
  <c r="N285" i="28"/>
  <c r="H285" i="28"/>
  <c r="C285" i="28"/>
  <c r="L285" i="28"/>
  <c r="G285" i="28"/>
  <c r="W285" i="28"/>
  <c r="B285" i="28"/>
  <c r="R285" i="28"/>
  <c r="Y61" i="28"/>
  <c r="U61" i="28"/>
  <c r="Q61" i="28"/>
  <c r="M61" i="28"/>
  <c r="I61" i="28"/>
  <c r="E61" i="28"/>
  <c r="V61" i="28"/>
  <c r="P61" i="28"/>
  <c r="K61" i="28"/>
  <c r="F61" i="28"/>
  <c r="T61" i="28"/>
  <c r="O61" i="28"/>
  <c r="J61" i="28"/>
  <c r="D61" i="28"/>
  <c r="S61" i="28"/>
  <c r="H61" i="28"/>
  <c r="R61" i="28"/>
  <c r="G61" i="28"/>
  <c r="X61" i="28"/>
  <c r="N61" i="28"/>
  <c r="C61" i="28"/>
  <c r="W61" i="28"/>
  <c r="L61" i="28"/>
  <c r="B61" i="28"/>
  <c r="Y320" i="28"/>
  <c r="U320" i="28"/>
  <c r="Q320" i="28"/>
  <c r="M320" i="28"/>
  <c r="I320" i="28"/>
  <c r="E320" i="28"/>
  <c r="V320" i="28"/>
  <c r="P320" i="28"/>
  <c r="K320" i="28"/>
  <c r="F320" i="28"/>
  <c r="T320" i="28"/>
  <c r="O320" i="28"/>
  <c r="J320" i="28"/>
  <c r="D320" i="28"/>
  <c r="X320" i="28"/>
  <c r="S320" i="28"/>
  <c r="N320" i="28"/>
  <c r="H320" i="28"/>
  <c r="C320" i="28"/>
  <c r="R320" i="28"/>
  <c r="L320" i="28"/>
  <c r="G320" i="28"/>
  <c r="W320" i="28"/>
  <c r="B320" i="28"/>
  <c r="Y320" i="21"/>
  <c r="U320" i="21"/>
  <c r="Q320" i="21"/>
  <c r="M320" i="21"/>
  <c r="I320" i="21"/>
  <c r="E320" i="21"/>
  <c r="T320" i="21"/>
  <c r="O320" i="21"/>
  <c r="J320" i="21"/>
  <c r="D320" i="21"/>
  <c r="X320" i="21"/>
  <c r="R320" i="21"/>
  <c r="K320" i="21"/>
  <c r="C320" i="21"/>
  <c r="W320" i="21"/>
  <c r="P320" i="21"/>
  <c r="H320" i="21"/>
  <c r="B320" i="21"/>
  <c r="S320" i="21"/>
  <c r="F320" i="21"/>
  <c r="N320" i="21"/>
  <c r="L320" i="21"/>
  <c r="G320" i="21"/>
  <c r="V320" i="21"/>
  <c r="A37" i="28"/>
  <c r="A355" i="21"/>
  <c r="A287" i="21"/>
  <c r="A389" i="21"/>
  <c r="A321" i="21"/>
  <c r="A158" i="28"/>
  <c r="A94" i="28"/>
  <c r="A221" i="28"/>
  <c r="A423" i="28"/>
  <c r="A355" i="28"/>
  <c r="A62" i="28"/>
  <c r="A389" i="28"/>
  <c r="A252" i="28"/>
  <c r="A286" i="28"/>
  <c r="A190" i="28"/>
  <c r="A126" i="28"/>
  <c r="A321" i="28"/>
  <c r="A252" i="21"/>
  <c r="A218" i="21"/>
  <c r="A186" i="21"/>
  <c r="A93" i="19"/>
  <c r="A61" i="19"/>
  <c r="A59" i="21"/>
  <c r="A155" i="21"/>
  <c r="A60" i="25"/>
  <c r="A27" i="25"/>
  <c r="A123" i="21"/>
  <c r="A91" i="21"/>
  <c r="A93" i="25"/>
  <c r="A29" i="21"/>
  <c r="A28" i="19"/>
  <c r="A125" i="19"/>
  <c r="Y91" i="21" l="1"/>
  <c r="U91" i="21"/>
  <c r="Q91" i="21"/>
  <c r="M91" i="21"/>
  <c r="I91" i="21"/>
  <c r="E91" i="21"/>
  <c r="T91" i="21"/>
  <c r="O91" i="21"/>
  <c r="J91" i="21"/>
  <c r="D91" i="21"/>
  <c r="V91" i="21"/>
  <c r="N91" i="21"/>
  <c r="G91" i="21"/>
  <c r="S91" i="21"/>
  <c r="L91" i="21"/>
  <c r="F91" i="21"/>
  <c r="P91" i="21"/>
  <c r="B91" i="21"/>
  <c r="X91" i="21"/>
  <c r="K91" i="21"/>
  <c r="W91" i="21"/>
  <c r="H91" i="21"/>
  <c r="R91" i="21"/>
  <c r="C91" i="21"/>
  <c r="Y252" i="28"/>
  <c r="U252" i="28"/>
  <c r="Q252" i="28"/>
  <c r="M252" i="28"/>
  <c r="I252" i="28"/>
  <c r="E252" i="28"/>
  <c r="X252" i="28"/>
  <c r="S252" i="28"/>
  <c r="N252" i="28"/>
  <c r="H252" i="28"/>
  <c r="C252" i="28"/>
  <c r="W252" i="28"/>
  <c r="R252" i="28"/>
  <c r="L252" i="28"/>
  <c r="G252" i="28"/>
  <c r="B252" i="28"/>
  <c r="V252" i="28"/>
  <c r="K252" i="28"/>
  <c r="T252" i="28"/>
  <c r="J252" i="28"/>
  <c r="P252" i="28"/>
  <c r="F252" i="28"/>
  <c r="O252" i="28"/>
  <c r="D252" i="28"/>
  <c r="Y29" i="21"/>
  <c r="U29" i="21"/>
  <c r="Q29" i="21"/>
  <c r="M29" i="21"/>
  <c r="I29" i="21"/>
  <c r="E29" i="21"/>
  <c r="T29" i="21"/>
  <c r="O29" i="21"/>
  <c r="J29" i="21"/>
  <c r="D29" i="21"/>
  <c r="S29" i="21"/>
  <c r="L29" i="21"/>
  <c r="F29" i="21"/>
  <c r="X29" i="21"/>
  <c r="R29" i="21"/>
  <c r="K29" i="21"/>
  <c r="C29" i="21"/>
  <c r="N29" i="21"/>
  <c r="W29" i="21"/>
  <c r="H29" i="21"/>
  <c r="V29" i="21"/>
  <c r="G29" i="21"/>
  <c r="B29" i="21"/>
  <c r="P29" i="21"/>
  <c r="Y62" i="28"/>
  <c r="U62" i="28"/>
  <c r="Q62" i="28"/>
  <c r="M62" i="28"/>
  <c r="I62" i="28"/>
  <c r="E62" i="28"/>
  <c r="X62" i="28"/>
  <c r="S62" i="28"/>
  <c r="N62" i="28"/>
  <c r="H62" i="28"/>
  <c r="C62" i="28"/>
  <c r="W62" i="28"/>
  <c r="R62" i="28"/>
  <c r="L62" i="28"/>
  <c r="G62" i="28"/>
  <c r="B62" i="28"/>
  <c r="P62" i="28"/>
  <c r="F62" i="28"/>
  <c r="O62" i="28"/>
  <c r="D62" i="28"/>
  <c r="V62" i="28"/>
  <c r="K62" i="28"/>
  <c r="T62" i="28"/>
  <c r="J62" i="28"/>
  <c r="W125" i="19"/>
  <c r="S125" i="19"/>
  <c r="O125" i="19"/>
  <c r="K125" i="19"/>
  <c r="G125" i="19"/>
  <c r="C125" i="19"/>
  <c r="X125" i="19"/>
  <c r="R125" i="19"/>
  <c r="M125" i="19"/>
  <c r="H125" i="19"/>
  <c r="B125" i="19"/>
  <c r="U125" i="19"/>
  <c r="N125" i="19"/>
  <c r="F125" i="19"/>
  <c r="Y125" i="19"/>
  <c r="P125" i="19"/>
  <c r="E125" i="19"/>
  <c r="L125" i="19"/>
  <c r="V125" i="19"/>
  <c r="I125" i="19"/>
  <c r="D125" i="19"/>
  <c r="T125" i="19"/>
  <c r="J125" i="19"/>
  <c r="Q125" i="19"/>
  <c r="W60" i="25"/>
  <c r="S60" i="25"/>
  <c r="O60" i="25"/>
  <c r="K60" i="25"/>
  <c r="G60" i="25"/>
  <c r="C60" i="25"/>
  <c r="V60" i="25"/>
  <c r="Q60" i="25"/>
  <c r="L60" i="25"/>
  <c r="F60" i="25"/>
  <c r="Y60" i="25"/>
  <c r="R60" i="25"/>
  <c r="J60" i="25"/>
  <c r="D60" i="25"/>
  <c r="T60" i="25"/>
  <c r="I60" i="25"/>
  <c r="P60" i="25"/>
  <c r="E60" i="25"/>
  <c r="N60" i="25"/>
  <c r="B60" i="25"/>
  <c r="U60" i="25"/>
  <c r="M60" i="25"/>
  <c r="H60" i="25"/>
  <c r="X60" i="25"/>
  <c r="X93" i="19"/>
  <c r="T93" i="19"/>
  <c r="P93" i="19"/>
  <c r="L93" i="19"/>
  <c r="H93" i="19"/>
  <c r="D93" i="19"/>
  <c r="U93" i="19"/>
  <c r="O93" i="19"/>
  <c r="J93" i="19"/>
  <c r="E93" i="19"/>
  <c r="V93" i="19"/>
  <c r="N93" i="19"/>
  <c r="G93" i="19"/>
  <c r="R93" i="19"/>
  <c r="I93" i="19"/>
  <c r="W93" i="19"/>
  <c r="K93" i="19"/>
  <c r="Q93" i="19"/>
  <c r="B93" i="19"/>
  <c r="M93" i="19"/>
  <c r="S93" i="19"/>
  <c r="F93" i="19"/>
  <c r="C93" i="19"/>
  <c r="Y93" i="19"/>
  <c r="Y321" i="28"/>
  <c r="U321" i="28"/>
  <c r="Q321" i="28"/>
  <c r="M321" i="28"/>
  <c r="I321" i="28"/>
  <c r="E321" i="28"/>
  <c r="X321" i="28"/>
  <c r="S321" i="28"/>
  <c r="N321" i="28"/>
  <c r="H321" i="28"/>
  <c r="C321" i="28"/>
  <c r="W321" i="28"/>
  <c r="R321" i="28"/>
  <c r="L321" i="28"/>
  <c r="G321" i="28"/>
  <c r="B321" i="28"/>
  <c r="V321" i="28"/>
  <c r="P321" i="28"/>
  <c r="K321" i="28"/>
  <c r="F321" i="28"/>
  <c r="O321" i="28"/>
  <c r="J321" i="28"/>
  <c r="D321" i="28"/>
  <c r="T321" i="28"/>
  <c r="V423" i="28"/>
  <c r="R423" i="28"/>
  <c r="N423" i="28"/>
  <c r="J423" i="28"/>
  <c r="F423" i="28"/>
  <c r="B423" i="28"/>
  <c r="W423" i="28"/>
  <c r="Q423" i="28"/>
  <c r="L423" i="28"/>
  <c r="G423" i="28"/>
  <c r="U423" i="28"/>
  <c r="P423" i="28"/>
  <c r="K423" i="28"/>
  <c r="E423" i="28"/>
  <c r="S423" i="28"/>
  <c r="H423" i="28"/>
  <c r="Y423" i="28"/>
  <c r="O423" i="28"/>
  <c r="D423" i="28"/>
  <c r="X423" i="28"/>
  <c r="M423" i="28"/>
  <c r="C423" i="28"/>
  <c r="I423" i="28"/>
  <c r="T423" i="28"/>
  <c r="Y321" i="21"/>
  <c r="U321" i="21"/>
  <c r="Q321" i="21"/>
  <c r="M321" i="21"/>
  <c r="I321" i="21"/>
  <c r="E321" i="21"/>
  <c r="W321" i="21"/>
  <c r="R321" i="21"/>
  <c r="L321" i="21"/>
  <c r="G321" i="21"/>
  <c r="B321" i="21"/>
  <c r="V321" i="21"/>
  <c r="O321" i="21"/>
  <c r="H321" i="21"/>
  <c r="T321" i="21"/>
  <c r="N321" i="21"/>
  <c r="F321" i="21"/>
  <c r="X321" i="21"/>
  <c r="J321" i="21"/>
  <c r="S321" i="21"/>
  <c r="D321" i="21"/>
  <c r="P321" i="21"/>
  <c r="C321" i="21"/>
  <c r="K321" i="21"/>
  <c r="Y37" i="28"/>
  <c r="U37" i="28"/>
  <c r="Q37" i="28"/>
  <c r="M37" i="28"/>
  <c r="I37" i="28"/>
  <c r="E37" i="28"/>
  <c r="V37" i="28"/>
  <c r="P37" i="28"/>
  <c r="K37" i="28"/>
  <c r="F37" i="28"/>
  <c r="T37" i="28"/>
  <c r="O37" i="28"/>
  <c r="J37" i="28"/>
  <c r="D37" i="28"/>
  <c r="X37" i="28"/>
  <c r="N37" i="28"/>
  <c r="C37" i="28"/>
  <c r="W37" i="28"/>
  <c r="L37" i="28"/>
  <c r="B37" i="28"/>
  <c r="S37" i="28"/>
  <c r="H37" i="28"/>
  <c r="R37" i="28"/>
  <c r="G37" i="28"/>
  <c r="W28" i="19"/>
  <c r="S28" i="19"/>
  <c r="O28" i="19"/>
  <c r="K28" i="19"/>
  <c r="G28" i="19"/>
  <c r="C28" i="19"/>
  <c r="V28" i="19"/>
  <c r="Q28" i="19"/>
  <c r="L28" i="19"/>
  <c r="F28" i="19"/>
  <c r="X28" i="19"/>
  <c r="P28" i="19"/>
  <c r="I28" i="19"/>
  <c r="B28" i="19"/>
  <c r="T28" i="19"/>
  <c r="J28" i="19"/>
  <c r="Y28" i="19"/>
  <c r="M28" i="19"/>
  <c r="U28" i="19"/>
  <c r="H28" i="19"/>
  <c r="N28" i="19"/>
  <c r="E28" i="19"/>
  <c r="D28" i="19"/>
  <c r="R28" i="19"/>
  <c r="Y123" i="21"/>
  <c r="U123" i="21"/>
  <c r="Q123" i="21"/>
  <c r="M123" i="21"/>
  <c r="I123" i="21"/>
  <c r="E123" i="21"/>
  <c r="T123" i="21"/>
  <c r="O123" i="21"/>
  <c r="J123" i="21"/>
  <c r="D123" i="21"/>
  <c r="S123" i="21"/>
  <c r="L123" i="21"/>
  <c r="F123" i="21"/>
  <c r="X123" i="21"/>
  <c r="R123" i="21"/>
  <c r="K123" i="21"/>
  <c r="C123" i="21"/>
  <c r="V123" i="21"/>
  <c r="G123" i="21"/>
  <c r="P123" i="21"/>
  <c r="B123" i="21"/>
  <c r="N123" i="21"/>
  <c r="W123" i="21"/>
  <c r="H123" i="21"/>
  <c r="Y155" i="21"/>
  <c r="U155" i="21"/>
  <c r="Q155" i="21"/>
  <c r="M155" i="21"/>
  <c r="I155" i="21"/>
  <c r="E155" i="21"/>
  <c r="W155" i="21"/>
  <c r="R155" i="21"/>
  <c r="L155" i="21"/>
  <c r="G155" i="21"/>
  <c r="B155" i="21"/>
  <c r="V155" i="21"/>
  <c r="O155" i="21"/>
  <c r="H155" i="21"/>
  <c r="P155" i="21"/>
  <c r="F155" i="21"/>
  <c r="N155" i="21"/>
  <c r="C155" i="21"/>
  <c r="K155" i="21"/>
  <c r="J155" i="21"/>
  <c r="D155" i="21"/>
  <c r="T155" i="21"/>
  <c r="S155" i="21"/>
  <c r="X155" i="21"/>
  <c r="W186" i="21"/>
  <c r="S186" i="21"/>
  <c r="O186" i="21"/>
  <c r="K186" i="21"/>
  <c r="G186" i="21"/>
  <c r="C186" i="21"/>
  <c r="Y186" i="21"/>
  <c r="T186" i="21"/>
  <c r="N186" i="21"/>
  <c r="I186" i="21"/>
  <c r="D186" i="21"/>
  <c r="U186" i="21"/>
  <c r="M186" i="21"/>
  <c r="F186" i="21"/>
  <c r="R186" i="21"/>
  <c r="J186" i="21"/>
  <c r="V186" i="21"/>
  <c r="H186" i="21"/>
  <c r="X186" i="21"/>
  <c r="E186" i="21"/>
  <c r="B186" i="21"/>
  <c r="Q186" i="21"/>
  <c r="P186" i="21"/>
  <c r="L186" i="21"/>
  <c r="Y126" i="28"/>
  <c r="U126" i="28"/>
  <c r="Q126" i="28"/>
  <c r="M126" i="28"/>
  <c r="I126" i="28"/>
  <c r="E126" i="28"/>
  <c r="X126" i="28"/>
  <c r="S126" i="28"/>
  <c r="N126" i="28"/>
  <c r="H126" i="28"/>
  <c r="C126" i="28"/>
  <c r="W126" i="28"/>
  <c r="R126" i="28"/>
  <c r="L126" i="28"/>
  <c r="G126" i="28"/>
  <c r="B126" i="28"/>
  <c r="P126" i="28"/>
  <c r="F126" i="28"/>
  <c r="O126" i="28"/>
  <c r="D126" i="28"/>
  <c r="V126" i="28"/>
  <c r="K126" i="28"/>
  <c r="T126" i="28"/>
  <c r="J126" i="28"/>
  <c r="V389" i="28"/>
  <c r="R389" i="28"/>
  <c r="N389" i="28"/>
  <c r="J389" i="28"/>
  <c r="F389" i="28"/>
  <c r="B389" i="28"/>
  <c r="W389" i="28"/>
  <c r="Q389" i="28"/>
  <c r="L389" i="28"/>
  <c r="G389" i="28"/>
  <c r="U389" i="28"/>
  <c r="P389" i="28"/>
  <c r="K389" i="28"/>
  <c r="E389" i="28"/>
  <c r="X389" i="28"/>
  <c r="M389" i="28"/>
  <c r="C389" i="28"/>
  <c r="T389" i="28"/>
  <c r="I389" i="28"/>
  <c r="S389" i="28"/>
  <c r="H389" i="28"/>
  <c r="D389" i="28"/>
  <c r="Y389" i="28"/>
  <c r="O389" i="28"/>
  <c r="W221" i="28"/>
  <c r="S221" i="28"/>
  <c r="O221" i="28"/>
  <c r="K221" i="28"/>
  <c r="G221" i="28"/>
  <c r="C221" i="28"/>
  <c r="U221" i="28"/>
  <c r="P221" i="28"/>
  <c r="J221" i="28"/>
  <c r="E221" i="28"/>
  <c r="V221" i="28"/>
  <c r="N221" i="28"/>
  <c r="H221" i="28"/>
  <c r="T221" i="28"/>
  <c r="L221" i="28"/>
  <c r="B221" i="28"/>
  <c r="Y221" i="28"/>
  <c r="M221" i="28"/>
  <c r="R221" i="28"/>
  <c r="D221" i="28"/>
  <c r="F221" i="28"/>
  <c r="X221" i="28"/>
  <c r="Q221" i="28"/>
  <c r="I221" i="28"/>
  <c r="Y389" i="21"/>
  <c r="U389" i="21"/>
  <c r="Q389" i="21"/>
  <c r="M389" i="21"/>
  <c r="I389" i="21"/>
  <c r="E389" i="21"/>
  <c r="W389" i="21"/>
  <c r="R389" i="21"/>
  <c r="L389" i="21"/>
  <c r="G389" i="21"/>
  <c r="B389" i="21"/>
  <c r="S389" i="21"/>
  <c r="K389" i="21"/>
  <c r="D389" i="21"/>
  <c r="X389" i="21"/>
  <c r="P389" i="21"/>
  <c r="J389" i="21"/>
  <c r="C389" i="21"/>
  <c r="T389" i="21"/>
  <c r="F389" i="21"/>
  <c r="O389" i="21"/>
  <c r="N389" i="21"/>
  <c r="V389" i="21"/>
  <c r="H389" i="21"/>
  <c r="W127" i="25"/>
  <c r="S127" i="25"/>
  <c r="O127" i="25"/>
  <c r="K127" i="25"/>
  <c r="G127" i="25"/>
  <c r="C127" i="25"/>
  <c r="Y127" i="25"/>
  <c r="T127" i="25"/>
  <c r="N127" i="25"/>
  <c r="I127" i="25"/>
  <c r="D127" i="25"/>
  <c r="U127" i="25"/>
  <c r="M127" i="25"/>
  <c r="F127" i="25"/>
  <c r="X127" i="25"/>
  <c r="P127" i="25"/>
  <c r="E127" i="25"/>
  <c r="V127" i="25"/>
  <c r="J127" i="25"/>
  <c r="R127" i="25"/>
  <c r="H127" i="25"/>
  <c r="Q127" i="25"/>
  <c r="L127" i="25"/>
  <c r="B127" i="25"/>
  <c r="Y59" i="21"/>
  <c r="U59" i="21"/>
  <c r="Q59" i="21"/>
  <c r="M59" i="21"/>
  <c r="I59" i="21"/>
  <c r="E59" i="21"/>
  <c r="T59" i="21"/>
  <c r="O59" i="21"/>
  <c r="J59" i="21"/>
  <c r="D59" i="21"/>
  <c r="W59" i="21"/>
  <c r="P59" i="21"/>
  <c r="H59" i="21"/>
  <c r="B59" i="21"/>
  <c r="V59" i="21"/>
  <c r="N59" i="21"/>
  <c r="G59" i="21"/>
  <c r="X59" i="21"/>
  <c r="K59" i="21"/>
  <c r="S59" i="21"/>
  <c r="F59" i="21"/>
  <c r="R59" i="21"/>
  <c r="C59" i="21"/>
  <c r="L59" i="21"/>
  <c r="Y218" i="21"/>
  <c r="U218" i="21"/>
  <c r="Q218" i="21"/>
  <c r="M218" i="21"/>
  <c r="I218" i="21"/>
  <c r="E218" i="21"/>
  <c r="W218" i="21"/>
  <c r="R218" i="21"/>
  <c r="L218" i="21"/>
  <c r="G218" i="21"/>
  <c r="B218" i="21"/>
  <c r="T218" i="21"/>
  <c r="N218" i="21"/>
  <c r="F218" i="21"/>
  <c r="S218" i="21"/>
  <c r="K218" i="21"/>
  <c r="D218" i="21"/>
  <c r="V218" i="21"/>
  <c r="H218" i="21"/>
  <c r="P218" i="21"/>
  <c r="C218" i="21"/>
  <c r="O218" i="21"/>
  <c r="X218" i="21"/>
  <c r="J218" i="21"/>
  <c r="Y190" i="28"/>
  <c r="U190" i="28"/>
  <c r="Q190" i="28"/>
  <c r="M190" i="28"/>
  <c r="I190" i="28"/>
  <c r="T190" i="28"/>
  <c r="O190" i="28"/>
  <c r="J190" i="28"/>
  <c r="E190" i="28"/>
  <c r="W190" i="28"/>
  <c r="P190" i="28"/>
  <c r="H190" i="28"/>
  <c r="C190" i="28"/>
  <c r="V190" i="28"/>
  <c r="L190" i="28"/>
  <c r="D190" i="28"/>
  <c r="X190" i="28"/>
  <c r="K190" i="28"/>
  <c r="S190" i="28"/>
  <c r="F190" i="28"/>
  <c r="R190" i="28"/>
  <c r="G190" i="28"/>
  <c r="B190" i="28"/>
  <c r="N190" i="28"/>
  <c r="Y94" i="28"/>
  <c r="U94" i="28"/>
  <c r="Q94" i="28"/>
  <c r="M94" i="28"/>
  <c r="I94" i="28"/>
  <c r="E94" i="28"/>
  <c r="X94" i="28"/>
  <c r="S94" i="28"/>
  <c r="N94" i="28"/>
  <c r="H94" i="28"/>
  <c r="C94" i="28"/>
  <c r="W94" i="28"/>
  <c r="R94" i="28"/>
  <c r="L94" i="28"/>
  <c r="G94" i="28"/>
  <c r="B94" i="28"/>
  <c r="V94" i="28"/>
  <c r="K94" i="28"/>
  <c r="T94" i="28"/>
  <c r="J94" i="28"/>
  <c r="P94" i="28"/>
  <c r="F94" i="28"/>
  <c r="O94" i="28"/>
  <c r="D94" i="28"/>
  <c r="Y287" i="21"/>
  <c r="U287" i="21"/>
  <c r="Q287" i="21"/>
  <c r="M287" i="21"/>
  <c r="I287" i="21"/>
  <c r="E287" i="21"/>
  <c r="W287" i="21"/>
  <c r="R287" i="21"/>
  <c r="L287" i="21"/>
  <c r="G287" i="21"/>
  <c r="B287" i="21"/>
  <c r="X287" i="21"/>
  <c r="P287" i="21"/>
  <c r="J287" i="21"/>
  <c r="C287" i="21"/>
  <c r="V287" i="21"/>
  <c r="O287" i="21"/>
  <c r="H287" i="21"/>
  <c r="S287" i="21"/>
  <c r="D287" i="21"/>
  <c r="N287" i="21"/>
  <c r="K287" i="21"/>
  <c r="T287" i="21"/>
  <c r="F287" i="21"/>
  <c r="W93" i="25"/>
  <c r="S93" i="25"/>
  <c r="O93" i="25"/>
  <c r="K93" i="25"/>
  <c r="G93" i="25"/>
  <c r="C93" i="25"/>
  <c r="Y93" i="25"/>
  <c r="T93" i="25"/>
  <c r="N93" i="25"/>
  <c r="I93" i="25"/>
  <c r="D93" i="25"/>
  <c r="U93" i="25"/>
  <c r="M93" i="25"/>
  <c r="F93" i="25"/>
  <c r="X93" i="25"/>
  <c r="P93" i="25"/>
  <c r="E93" i="25"/>
  <c r="R93" i="25"/>
  <c r="H93" i="25"/>
  <c r="Q93" i="25"/>
  <c r="B93" i="25"/>
  <c r="J93" i="25"/>
  <c r="V93" i="25"/>
  <c r="L93" i="25"/>
  <c r="Y27" i="25"/>
  <c r="U27" i="25"/>
  <c r="Q27" i="25"/>
  <c r="M27" i="25"/>
  <c r="I27" i="25"/>
  <c r="E27" i="25"/>
  <c r="V27" i="25"/>
  <c r="P27" i="25"/>
  <c r="K27" i="25"/>
  <c r="F27" i="25"/>
  <c r="T27" i="25"/>
  <c r="N27" i="25"/>
  <c r="G27" i="25"/>
  <c r="R27" i="25"/>
  <c r="H27" i="25"/>
  <c r="X27" i="25"/>
  <c r="O27" i="25"/>
  <c r="D27" i="25"/>
  <c r="J27" i="25"/>
  <c r="W27" i="25"/>
  <c r="C27" i="25"/>
  <c r="S27" i="25"/>
  <c r="B27" i="25"/>
  <c r="L27" i="25"/>
  <c r="W61" i="19"/>
  <c r="S61" i="19"/>
  <c r="O61" i="19"/>
  <c r="K61" i="19"/>
  <c r="G61" i="19"/>
  <c r="C61" i="19"/>
  <c r="Y61" i="19"/>
  <c r="T61" i="19"/>
  <c r="N61" i="19"/>
  <c r="I61" i="19"/>
  <c r="D61" i="19"/>
  <c r="R61" i="19"/>
  <c r="L61" i="19"/>
  <c r="E61" i="19"/>
  <c r="X61" i="19"/>
  <c r="P61" i="19"/>
  <c r="F61" i="19"/>
  <c r="M61" i="19"/>
  <c r="V61" i="19"/>
  <c r="J61" i="19"/>
  <c r="B61" i="19"/>
  <c r="U61" i="19"/>
  <c r="Q61" i="19"/>
  <c r="H61" i="19"/>
  <c r="Y252" i="21"/>
  <c r="U252" i="21"/>
  <c r="Q252" i="21"/>
  <c r="M252" i="21"/>
  <c r="I252" i="21"/>
  <c r="E252" i="21"/>
  <c r="W252" i="21"/>
  <c r="R252" i="21"/>
  <c r="L252" i="21"/>
  <c r="G252" i="21"/>
  <c r="B252" i="21"/>
  <c r="S252" i="21"/>
  <c r="K252" i="21"/>
  <c r="D252" i="21"/>
  <c r="X252" i="21"/>
  <c r="P252" i="21"/>
  <c r="J252" i="21"/>
  <c r="C252" i="21"/>
  <c r="N252" i="21"/>
  <c r="V252" i="21"/>
  <c r="H252" i="21"/>
  <c r="T252" i="21"/>
  <c r="F252" i="21"/>
  <c r="O252" i="21"/>
  <c r="Y286" i="28"/>
  <c r="U286" i="28"/>
  <c r="Q286" i="28"/>
  <c r="M286" i="28"/>
  <c r="I286" i="28"/>
  <c r="E286" i="28"/>
  <c r="X286" i="28"/>
  <c r="S286" i="28"/>
  <c r="N286" i="28"/>
  <c r="H286" i="28"/>
  <c r="C286" i="28"/>
  <c r="W286" i="28"/>
  <c r="R286" i="28"/>
  <c r="L286" i="28"/>
  <c r="G286" i="28"/>
  <c r="B286" i="28"/>
  <c r="V286" i="28"/>
  <c r="P286" i="28"/>
  <c r="K286" i="28"/>
  <c r="F286" i="28"/>
  <c r="J286" i="28"/>
  <c r="D286" i="28"/>
  <c r="T286" i="28"/>
  <c r="O286" i="28"/>
  <c r="V355" i="28"/>
  <c r="R355" i="28"/>
  <c r="N355" i="28"/>
  <c r="J355" i="28"/>
  <c r="F355" i="28"/>
  <c r="B355" i="28"/>
  <c r="W355" i="28"/>
  <c r="Q355" i="28"/>
  <c r="L355" i="28"/>
  <c r="G355" i="28"/>
  <c r="U355" i="28"/>
  <c r="P355" i="28"/>
  <c r="K355" i="28"/>
  <c r="E355" i="28"/>
  <c r="S355" i="28"/>
  <c r="H355" i="28"/>
  <c r="Y355" i="28"/>
  <c r="O355" i="28"/>
  <c r="D355" i="28"/>
  <c r="X355" i="28"/>
  <c r="M355" i="28"/>
  <c r="C355" i="28"/>
  <c r="T355" i="28"/>
  <c r="I355" i="28"/>
  <c r="Y158" i="28"/>
  <c r="U158" i="28"/>
  <c r="Q158" i="28"/>
  <c r="M158" i="28"/>
  <c r="I158" i="28"/>
  <c r="E158" i="28"/>
  <c r="X158" i="28"/>
  <c r="S158" i="28"/>
  <c r="N158" i="28"/>
  <c r="H158" i="28"/>
  <c r="C158" i="28"/>
  <c r="W158" i="28"/>
  <c r="R158" i="28"/>
  <c r="L158" i="28"/>
  <c r="G158" i="28"/>
  <c r="B158" i="28"/>
  <c r="V158" i="28"/>
  <c r="K158" i="28"/>
  <c r="T158" i="28"/>
  <c r="J158" i="28"/>
  <c r="P158" i="28"/>
  <c r="F158" i="28"/>
  <c r="O158" i="28"/>
  <c r="D158" i="28"/>
  <c r="Y355" i="21"/>
  <c r="U355" i="21"/>
  <c r="Q355" i="21"/>
  <c r="M355" i="21"/>
  <c r="I355" i="21"/>
  <c r="E355" i="21"/>
  <c r="W355" i="21"/>
  <c r="R355" i="21"/>
  <c r="L355" i="21"/>
  <c r="G355" i="21"/>
  <c r="B355" i="21"/>
  <c r="T355" i="21"/>
  <c r="N355" i="21"/>
  <c r="F355" i="21"/>
  <c r="S355" i="21"/>
  <c r="K355" i="21"/>
  <c r="D355" i="21"/>
  <c r="O355" i="21"/>
  <c r="X355" i="21"/>
  <c r="J355" i="21"/>
  <c r="V355" i="21"/>
  <c r="H355" i="21"/>
  <c r="C355" i="21"/>
  <c r="P355" i="21"/>
  <c r="W126" i="25"/>
  <c r="S126" i="25"/>
  <c r="O126" i="25"/>
  <c r="K126" i="25"/>
  <c r="G126" i="25"/>
  <c r="C126" i="25"/>
  <c r="V126" i="25"/>
  <c r="Q126" i="25"/>
  <c r="L126" i="25"/>
  <c r="F126" i="25"/>
  <c r="X126" i="25"/>
  <c r="P126" i="25"/>
  <c r="I126" i="25"/>
  <c r="B126" i="25"/>
  <c r="T126" i="25"/>
  <c r="J126" i="25"/>
  <c r="U126" i="25"/>
  <c r="H126" i="25"/>
  <c r="R126" i="25"/>
  <c r="E126" i="25"/>
  <c r="Y126" i="25"/>
  <c r="N126" i="25"/>
  <c r="M126" i="25"/>
  <c r="D126" i="25"/>
  <c r="A38" i="28"/>
  <c r="A322" i="21"/>
  <c r="A390" i="21"/>
  <c r="A288" i="21"/>
  <c r="A356" i="21"/>
  <c r="A191" i="28"/>
  <c r="A424" i="28"/>
  <c r="A95" i="28"/>
  <c r="A159" i="28"/>
  <c r="A322" i="28"/>
  <c r="A127" i="28"/>
  <c r="A287" i="28"/>
  <c r="A253" i="28"/>
  <c r="A390" i="28"/>
  <c r="A63" i="28"/>
  <c r="A356" i="28"/>
  <c r="A222" i="28"/>
  <c r="A219" i="21"/>
  <c r="A253" i="21"/>
  <c r="A187" i="21"/>
  <c r="A94" i="19"/>
  <c r="A62" i="19"/>
  <c r="A29" i="19"/>
  <c r="A128" i="25"/>
  <c r="A28" i="25"/>
  <c r="A92" i="21"/>
  <c r="A30" i="21"/>
  <c r="A124" i="21"/>
  <c r="A61" i="25"/>
  <c r="A126" i="19"/>
  <c r="A94" i="25"/>
  <c r="A156" i="21"/>
  <c r="A60" i="21"/>
  <c r="Y124" i="21" l="1"/>
  <c r="U124" i="21"/>
  <c r="Q124" i="21"/>
  <c r="M124" i="21"/>
  <c r="I124" i="21"/>
  <c r="E124" i="21"/>
  <c r="W124" i="21"/>
  <c r="R124" i="21"/>
  <c r="L124" i="21"/>
  <c r="G124" i="21"/>
  <c r="B124" i="21"/>
  <c r="X124" i="21"/>
  <c r="P124" i="21"/>
  <c r="J124" i="21"/>
  <c r="C124" i="21"/>
  <c r="V124" i="21"/>
  <c r="O124" i="21"/>
  <c r="H124" i="21"/>
  <c r="K124" i="21"/>
  <c r="T124" i="21"/>
  <c r="F124" i="21"/>
  <c r="S124" i="21"/>
  <c r="D124" i="21"/>
  <c r="N124" i="21"/>
  <c r="W128" i="25"/>
  <c r="S128" i="25"/>
  <c r="O128" i="25"/>
  <c r="K128" i="25"/>
  <c r="G128" i="25"/>
  <c r="C128" i="25"/>
  <c r="V128" i="25"/>
  <c r="Q128" i="25"/>
  <c r="L128" i="25"/>
  <c r="F128" i="25"/>
  <c r="Y128" i="25"/>
  <c r="R128" i="25"/>
  <c r="J128" i="25"/>
  <c r="D128" i="25"/>
  <c r="T128" i="25"/>
  <c r="I128" i="25"/>
  <c r="X128" i="25"/>
  <c r="M128" i="25"/>
  <c r="U128" i="25"/>
  <c r="H128" i="25"/>
  <c r="B128" i="25"/>
  <c r="P128" i="25"/>
  <c r="N128" i="25"/>
  <c r="E128" i="25"/>
  <c r="W187" i="21"/>
  <c r="S187" i="21"/>
  <c r="O187" i="21"/>
  <c r="K187" i="21"/>
  <c r="G187" i="21"/>
  <c r="C187" i="21"/>
  <c r="V187" i="21"/>
  <c r="Q187" i="21"/>
  <c r="L187" i="21"/>
  <c r="F187" i="21"/>
  <c r="Y187" i="21"/>
  <c r="R187" i="21"/>
  <c r="J187" i="21"/>
  <c r="D187" i="21"/>
  <c r="X187" i="21"/>
  <c r="N187" i="21"/>
  <c r="E187" i="21"/>
  <c r="U187" i="21"/>
  <c r="I187" i="21"/>
  <c r="P187" i="21"/>
  <c r="B187" i="21"/>
  <c r="T187" i="21"/>
  <c r="H187" i="21"/>
  <c r="M187" i="21"/>
  <c r="V356" i="28"/>
  <c r="R356" i="28"/>
  <c r="N356" i="28"/>
  <c r="J356" i="28"/>
  <c r="F356" i="28"/>
  <c r="B356" i="28"/>
  <c r="Y356" i="28"/>
  <c r="T356" i="28"/>
  <c r="O356" i="28"/>
  <c r="I356" i="28"/>
  <c r="D356" i="28"/>
  <c r="X356" i="28"/>
  <c r="S356" i="28"/>
  <c r="M356" i="28"/>
  <c r="H356" i="28"/>
  <c r="C356" i="28"/>
  <c r="P356" i="28"/>
  <c r="E356" i="28"/>
  <c r="W356" i="28"/>
  <c r="L356" i="28"/>
  <c r="U356" i="28"/>
  <c r="K356" i="28"/>
  <c r="Q356" i="28"/>
  <c r="G356" i="28"/>
  <c r="Y287" i="28"/>
  <c r="U287" i="28"/>
  <c r="Q287" i="28"/>
  <c r="M287" i="28"/>
  <c r="I287" i="28"/>
  <c r="E287" i="28"/>
  <c r="V287" i="28"/>
  <c r="P287" i="28"/>
  <c r="K287" i="28"/>
  <c r="F287" i="28"/>
  <c r="T287" i="28"/>
  <c r="O287" i="28"/>
  <c r="J287" i="28"/>
  <c r="D287" i="28"/>
  <c r="X287" i="28"/>
  <c r="S287" i="28"/>
  <c r="N287" i="28"/>
  <c r="H287" i="28"/>
  <c r="C287" i="28"/>
  <c r="G287" i="28"/>
  <c r="W287" i="28"/>
  <c r="B287" i="28"/>
  <c r="R287" i="28"/>
  <c r="L287" i="28"/>
  <c r="Y95" i="28"/>
  <c r="U95" i="28"/>
  <c r="Q95" i="28"/>
  <c r="M95" i="28"/>
  <c r="I95" i="28"/>
  <c r="E95" i="28"/>
  <c r="V95" i="28"/>
  <c r="P95" i="28"/>
  <c r="K95" i="28"/>
  <c r="F95" i="28"/>
  <c r="T95" i="28"/>
  <c r="O95" i="28"/>
  <c r="J95" i="28"/>
  <c r="D95" i="28"/>
  <c r="S95" i="28"/>
  <c r="H95" i="28"/>
  <c r="R95" i="28"/>
  <c r="G95" i="28"/>
  <c r="X95" i="28"/>
  <c r="N95" i="28"/>
  <c r="C95" i="28"/>
  <c r="W95" i="28"/>
  <c r="L95" i="28"/>
  <c r="B95" i="28"/>
  <c r="Y288" i="21"/>
  <c r="U288" i="21"/>
  <c r="Q288" i="21"/>
  <c r="M288" i="21"/>
  <c r="I288" i="21"/>
  <c r="E288" i="21"/>
  <c r="T288" i="21"/>
  <c r="O288" i="21"/>
  <c r="J288" i="21"/>
  <c r="D288" i="21"/>
  <c r="V288" i="21"/>
  <c r="N288" i="21"/>
  <c r="G288" i="21"/>
  <c r="S288" i="21"/>
  <c r="L288" i="21"/>
  <c r="F288" i="21"/>
  <c r="W288" i="21"/>
  <c r="H288" i="21"/>
  <c r="R288" i="21"/>
  <c r="C288" i="21"/>
  <c r="P288" i="21"/>
  <c r="B288" i="21"/>
  <c r="X288" i="21"/>
  <c r="K288" i="21"/>
  <c r="Y156" i="21"/>
  <c r="U156" i="21"/>
  <c r="Q156" i="21"/>
  <c r="M156" i="21"/>
  <c r="I156" i="21"/>
  <c r="E156" i="21"/>
  <c r="T156" i="21"/>
  <c r="O156" i="21"/>
  <c r="J156" i="21"/>
  <c r="D156" i="21"/>
  <c r="S156" i="21"/>
  <c r="L156" i="21"/>
  <c r="F156" i="21"/>
  <c r="V156" i="21"/>
  <c r="K156" i="21"/>
  <c r="B156" i="21"/>
  <c r="P156" i="21"/>
  <c r="C156" i="21"/>
  <c r="W156" i="21"/>
  <c r="G156" i="21"/>
  <c r="H156" i="21"/>
  <c r="N156" i="21"/>
  <c r="X156" i="21"/>
  <c r="R156" i="21"/>
  <c r="W94" i="25"/>
  <c r="S94" i="25"/>
  <c r="O94" i="25"/>
  <c r="K94" i="25"/>
  <c r="G94" i="25"/>
  <c r="C94" i="25"/>
  <c r="V94" i="25"/>
  <c r="Q94" i="25"/>
  <c r="L94" i="25"/>
  <c r="F94" i="25"/>
  <c r="Y94" i="25"/>
  <c r="R94" i="25"/>
  <c r="J94" i="25"/>
  <c r="D94" i="25"/>
  <c r="T94" i="25"/>
  <c r="I94" i="25"/>
  <c r="U94" i="25"/>
  <c r="H94" i="25"/>
  <c r="P94" i="25"/>
  <c r="E94" i="25"/>
  <c r="M94" i="25"/>
  <c r="B94" i="25"/>
  <c r="X94" i="25"/>
  <c r="N94" i="25"/>
  <c r="Y30" i="21"/>
  <c r="U30" i="21"/>
  <c r="Q30" i="21"/>
  <c r="M30" i="21"/>
  <c r="I30" i="21"/>
  <c r="E30" i="21"/>
  <c r="W30" i="21"/>
  <c r="R30" i="21"/>
  <c r="L30" i="21"/>
  <c r="G30" i="21"/>
  <c r="B30" i="21"/>
  <c r="X30" i="21"/>
  <c r="P30" i="21"/>
  <c r="J30" i="21"/>
  <c r="C30" i="21"/>
  <c r="V30" i="21"/>
  <c r="O30" i="21"/>
  <c r="H30" i="21"/>
  <c r="S30" i="21"/>
  <c r="D30" i="21"/>
  <c r="N30" i="21"/>
  <c r="K30" i="21"/>
  <c r="T30" i="21"/>
  <c r="F30" i="21"/>
  <c r="W29" i="19"/>
  <c r="S29" i="19"/>
  <c r="O29" i="19"/>
  <c r="K29" i="19"/>
  <c r="G29" i="19"/>
  <c r="C29" i="19"/>
  <c r="Y29" i="19"/>
  <c r="T29" i="19"/>
  <c r="N29" i="19"/>
  <c r="I29" i="19"/>
  <c r="D29" i="19"/>
  <c r="U29" i="19"/>
  <c r="M29" i="19"/>
  <c r="F29" i="19"/>
  <c r="X29" i="19"/>
  <c r="P29" i="19"/>
  <c r="E29" i="19"/>
  <c r="L29" i="19"/>
  <c r="V29" i="19"/>
  <c r="J29" i="19"/>
  <c r="Q29" i="19"/>
  <c r="H29" i="19"/>
  <c r="B29" i="19"/>
  <c r="R29" i="19"/>
  <c r="Y253" i="21"/>
  <c r="U253" i="21"/>
  <c r="Q253" i="21"/>
  <c r="M253" i="21"/>
  <c r="I253" i="21"/>
  <c r="E253" i="21"/>
  <c r="T253" i="21"/>
  <c r="O253" i="21"/>
  <c r="J253" i="21"/>
  <c r="D253" i="21"/>
  <c r="W253" i="21"/>
  <c r="P253" i="21"/>
  <c r="H253" i="21"/>
  <c r="B253" i="21"/>
  <c r="V253" i="21"/>
  <c r="N253" i="21"/>
  <c r="G253" i="21"/>
  <c r="R253" i="21"/>
  <c r="C253" i="21"/>
  <c r="L253" i="21"/>
  <c r="X253" i="21"/>
  <c r="K253" i="21"/>
  <c r="S253" i="21"/>
  <c r="F253" i="21"/>
  <c r="Y63" i="28"/>
  <c r="U63" i="28"/>
  <c r="Q63" i="28"/>
  <c r="M63" i="28"/>
  <c r="I63" i="28"/>
  <c r="E63" i="28"/>
  <c r="V63" i="28"/>
  <c r="P63" i="28"/>
  <c r="K63" i="28"/>
  <c r="F63" i="28"/>
  <c r="T63" i="28"/>
  <c r="O63" i="28"/>
  <c r="J63" i="28"/>
  <c r="D63" i="28"/>
  <c r="X63" i="28"/>
  <c r="N63" i="28"/>
  <c r="C63" i="28"/>
  <c r="W63" i="28"/>
  <c r="L63" i="28"/>
  <c r="B63" i="28"/>
  <c r="S63" i="28"/>
  <c r="H63" i="28"/>
  <c r="R63" i="28"/>
  <c r="G63" i="28"/>
  <c r="Y127" i="28"/>
  <c r="U127" i="28"/>
  <c r="Q127" i="28"/>
  <c r="M127" i="28"/>
  <c r="I127" i="28"/>
  <c r="E127" i="28"/>
  <c r="V127" i="28"/>
  <c r="P127" i="28"/>
  <c r="K127" i="28"/>
  <c r="F127" i="28"/>
  <c r="T127" i="28"/>
  <c r="O127" i="28"/>
  <c r="J127" i="28"/>
  <c r="D127" i="28"/>
  <c r="X127" i="28"/>
  <c r="N127" i="28"/>
  <c r="C127" i="28"/>
  <c r="W127" i="28"/>
  <c r="L127" i="28"/>
  <c r="B127" i="28"/>
  <c r="S127" i="28"/>
  <c r="H127" i="28"/>
  <c r="R127" i="28"/>
  <c r="G127" i="28"/>
  <c r="V424" i="28"/>
  <c r="R424" i="28"/>
  <c r="N424" i="28"/>
  <c r="J424" i="28"/>
  <c r="F424" i="28"/>
  <c r="B424" i="28"/>
  <c r="Y424" i="28"/>
  <c r="T424" i="28"/>
  <c r="O424" i="28"/>
  <c r="I424" i="28"/>
  <c r="D424" i="28"/>
  <c r="X424" i="28"/>
  <c r="S424" i="28"/>
  <c r="M424" i="28"/>
  <c r="H424" i="28"/>
  <c r="C424" i="28"/>
  <c r="P424" i="28"/>
  <c r="E424" i="28"/>
  <c r="W424" i="28"/>
  <c r="L424" i="28"/>
  <c r="U424" i="28"/>
  <c r="K424" i="28"/>
  <c r="Q424" i="28"/>
  <c r="G424" i="28"/>
  <c r="Y390" i="21"/>
  <c r="U390" i="21"/>
  <c r="Q390" i="21"/>
  <c r="M390" i="21"/>
  <c r="I390" i="21"/>
  <c r="E390" i="21"/>
  <c r="T390" i="21"/>
  <c r="O390" i="21"/>
  <c r="J390" i="21"/>
  <c r="D390" i="21"/>
  <c r="W390" i="21"/>
  <c r="P390" i="21"/>
  <c r="H390" i="21"/>
  <c r="B390" i="21"/>
  <c r="V390" i="21"/>
  <c r="N390" i="21"/>
  <c r="G390" i="21"/>
  <c r="X390" i="21"/>
  <c r="K390" i="21"/>
  <c r="S390" i="21"/>
  <c r="F390" i="21"/>
  <c r="R390" i="21"/>
  <c r="C390" i="21"/>
  <c r="L390" i="21"/>
  <c r="W126" i="19"/>
  <c r="S126" i="19"/>
  <c r="O126" i="19"/>
  <c r="K126" i="19"/>
  <c r="G126" i="19"/>
  <c r="C126" i="19"/>
  <c r="U126" i="19"/>
  <c r="P126" i="19"/>
  <c r="J126" i="19"/>
  <c r="E126" i="19"/>
  <c r="Y126" i="19"/>
  <c r="R126" i="19"/>
  <c r="L126" i="19"/>
  <c r="D126" i="19"/>
  <c r="T126" i="19"/>
  <c r="I126" i="19"/>
  <c r="N126" i="19"/>
  <c r="B126" i="19"/>
  <c r="Q126" i="19"/>
  <c r="X126" i="19"/>
  <c r="F126" i="19"/>
  <c r="V126" i="19"/>
  <c r="M126" i="19"/>
  <c r="H126" i="19"/>
  <c r="Y92" i="21"/>
  <c r="U92" i="21"/>
  <c r="Q92" i="21"/>
  <c r="M92" i="21"/>
  <c r="I92" i="21"/>
  <c r="E92" i="21"/>
  <c r="W92" i="21"/>
  <c r="R92" i="21"/>
  <c r="L92" i="21"/>
  <c r="G92" i="21"/>
  <c r="B92" i="21"/>
  <c r="S92" i="21"/>
  <c r="K92" i="21"/>
  <c r="D92" i="21"/>
  <c r="X92" i="21"/>
  <c r="P92" i="21"/>
  <c r="J92" i="21"/>
  <c r="C92" i="21"/>
  <c r="T92" i="21"/>
  <c r="F92" i="21"/>
  <c r="O92" i="21"/>
  <c r="N92" i="21"/>
  <c r="H92" i="21"/>
  <c r="V92" i="21"/>
  <c r="W62" i="19"/>
  <c r="S62" i="19"/>
  <c r="O62" i="19"/>
  <c r="K62" i="19"/>
  <c r="G62" i="19"/>
  <c r="C62" i="19"/>
  <c r="V62" i="19"/>
  <c r="Q62" i="19"/>
  <c r="L62" i="19"/>
  <c r="F62" i="19"/>
  <c r="X62" i="19"/>
  <c r="P62" i="19"/>
  <c r="I62" i="19"/>
  <c r="B62" i="19"/>
  <c r="T62" i="19"/>
  <c r="J62" i="19"/>
  <c r="N62" i="19"/>
  <c r="D62" i="19"/>
  <c r="Y62" i="19"/>
  <c r="M62" i="19"/>
  <c r="E62" i="19"/>
  <c r="U62" i="19"/>
  <c r="R62" i="19"/>
  <c r="H62" i="19"/>
  <c r="Y219" i="21"/>
  <c r="U219" i="21"/>
  <c r="Q219" i="21"/>
  <c r="M219" i="21"/>
  <c r="I219" i="21"/>
  <c r="E219" i="21"/>
  <c r="T219" i="21"/>
  <c r="O219" i="21"/>
  <c r="J219" i="21"/>
  <c r="D219" i="21"/>
  <c r="X219" i="21"/>
  <c r="R219" i="21"/>
  <c r="K219" i="21"/>
  <c r="C219" i="21"/>
  <c r="W219" i="21"/>
  <c r="P219" i="21"/>
  <c r="H219" i="21"/>
  <c r="B219" i="21"/>
  <c r="L219" i="21"/>
  <c r="V219" i="21"/>
  <c r="G219" i="21"/>
  <c r="S219" i="21"/>
  <c r="F219" i="21"/>
  <c r="N219" i="21"/>
  <c r="V390" i="28"/>
  <c r="R390" i="28"/>
  <c r="N390" i="28"/>
  <c r="J390" i="28"/>
  <c r="F390" i="28"/>
  <c r="B390" i="28"/>
  <c r="Y390" i="28"/>
  <c r="T390" i="28"/>
  <c r="O390" i="28"/>
  <c r="I390" i="28"/>
  <c r="D390" i="28"/>
  <c r="X390" i="28"/>
  <c r="S390" i="28"/>
  <c r="M390" i="28"/>
  <c r="H390" i="28"/>
  <c r="C390" i="28"/>
  <c r="U390" i="28"/>
  <c r="K390" i="28"/>
  <c r="Q390" i="28"/>
  <c r="G390" i="28"/>
  <c r="P390" i="28"/>
  <c r="E390" i="28"/>
  <c r="W390" i="28"/>
  <c r="L390" i="28"/>
  <c r="Y322" i="28"/>
  <c r="U322" i="28"/>
  <c r="Q322" i="28"/>
  <c r="M322" i="28"/>
  <c r="I322" i="28"/>
  <c r="E322" i="28"/>
  <c r="V322" i="28"/>
  <c r="P322" i="28"/>
  <c r="K322" i="28"/>
  <c r="F322" i="28"/>
  <c r="T322" i="28"/>
  <c r="O322" i="28"/>
  <c r="J322" i="28"/>
  <c r="D322" i="28"/>
  <c r="X322" i="28"/>
  <c r="S322" i="28"/>
  <c r="N322" i="28"/>
  <c r="H322" i="28"/>
  <c r="C322" i="28"/>
  <c r="L322" i="28"/>
  <c r="G322" i="28"/>
  <c r="W322" i="28"/>
  <c r="B322" i="28"/>
  <c r="R322" i="28"/>
  <c r="Y191" i="28"/>
  <c r="U191" i="28"/>
  <c r="Q191" i="28"/>
  <c r="M191" i="28"/>
  <c r="I191" i="28"/>
  <c r="E191" i="28"/>
  <c r="W191" i="28"/>
  <c r="R191" i="28"/>
  <c r="L191" i="28"/>
  <c r="G191" i="28"/>
  <c r="B191" i="28"/>
  <c r="T191" i="28"/>
  <c r="N191" i="28"/>
  <c r="F191" i="28"/>
  <c r="P191" i="28"/>
  <c r="H191" i="28"/>
  <c r="X191" i="28"/>
  <c r="K191" i="28"/>
  <c r="O191" i="28"/>
  <c r="S191" i="28"/>
  <c r="J191" i="28"/>
  <c r="V191" i="28"/>
  <c r="C191" i="28"/>
  <c r="D191" i="28"/>
  <c r="Y322" i="21"/>
  <c r="U322" i="21"/>
  <c r="Q322" i="21"/>
  <c r="M322" i="21"/>
  <c r="I322" i="21"/>
  <c r="E322" i="21"/>
  <c r="T322" i="21"/>
  <c r="O322" i="21"/>
  <c r="J322" i="21"/>
  <c r="D322" i="21"/>
  <c r="S322" i="21"/>
  <c r="L322" i="21"/>
  <c r="F322" i="21"/>
  <c r="X322" i="21"/>
  <c r="R322" i="21"/>
  <c r="K322" i="21"/>
  <c r="C322" i="21"/>
  <c r="N322" i="21"/>
  <c r="W322" i="21"/>
  <c r="H322" i="21"/>
  <c r="V322" i="21"/>
  <c r="G322" i="21"/>
  <c r="P322" i="21"/>
  <c r="B322" i="21"/>
  <c r="Y60" i="21"/>
  <c r="U60" i="21"/>
  <c r="Q60" i="21"/>
  <c r="M60" i="21"/>
  <c r="I60" i="21"/>
  <c r="E60" i="21"/>
  <c r="W60" i="21"/>
  <c r="R60" i="21"/>
  <c r="L60" i="21"/>
  <c r="G60" i="21"/>
  <c r="B60" i="21"/>
  <c r="T60" i="21"/>
  <c r="N60" i="21"/>
  <c r="F60" i="21"/>
  <c r="S60" i="21"/>
  <c r="K60" i="21"/>
  <c r="D60" i="21"/>
  <c r="O60" i="21"/>
  <c r="X60" i="21"/>
  <c r="J60" i="21"/>
  <c r="V60" i="21"/>
  <c r="H60" i="21"/>
  <c r="P60" i="21"/>
  <c r="C60" i="21"/>
  <c r="W61" i="25"/>
  <c r="S61" i="25"/>
  <c r="O61" i="25"/>
  <c r="K61" i="25"/>
  <c r="G61" i="25"/>
  <c r="C61" i="25"/>
  <c r="Y61" i="25"/>
  <c r="T61" i="25"/>
  <c r="N61" i="25"/>
  <c r="I61" i="25"/>
  <c r="D61" i="25"/>
  <c r="V61" i="25"/>
  <c r="P61" i="25"/>
  <c r="H61" i="25"/>
  <c r="X61" i="25"/>
  <c r="M61" i="25"/>
  <c r="E61" i="25"/>
  <c r="R61" i="25"/>
  <c r="F61" i="25"/>
  <c r="Q61" i="25"/>
  <c r="B61" i="25"/>
  <c r="U61" i="25"/>
  <c r="L61" i="25"/>
  <c r="J61" i="25"/>
  <c r="Y28" i="25"/>
  <c r="U28" i="25"/>
  <c r="Q28" i="25"/>
  <c r="M28" i="25"/>
  <c r="I28" i="25"/>
  <c r="E28" i="25"/>
  <c r="X28" i="25"/>
  <c r="S28" i="25"/>
  <c r="N28" i="25"/>
  <c r="H28" i="25"/>
  <c r="C28" i="25"/>
  <c r="R28" i="25"/>
  <c r="K28" i="25"/>
  <c r="D28" i="25"/>
  <c r="V28" i="25"/>
  <c r="L28" i="25"/>
  <c r="B28" i="25"/>
  <c r="T28" i="25"/>
  <c r="J28" i="25"/>
  <c r="W28" i="25"/>
  <c r="F28" i="25"/>
  <c r="P28" i="25"/>
  <c r="O28" i="25"/>
  <c r="G28" i="25"/>
  <c r="X94" i="19"/>
  <c r="T94" i="19"/>
  <c r="P94" i="19"/>
  <c r="L94" i="19"/>
  <c r="H94" i="19"/>
  <c r="D94" i="19"/>
  <c r="W94" i="19"/>
  <c r="R94" i="19"/>
  <c r="M94" i="19"/>
  <c r="G94" i="19"/>
  <c r="B94" i="19"/>
  <c r="S94" i="19"/>
  <c r="K94" i="19"/>
  <c r="E94" i="19"/>
  <c r="V94" i="19"/>
  <c r="N94" i="19"/>
  <c r="C94" i="19"/>
  <c r="Y94" i="19"/>
  <c r="J94" i="19"/>
  <c r="I94" i="19"/>
  <c r="U94" i="19"/>
  <c r="F94" i="19"/>
  <c r="Q94" i="19"/>
  <c r="O94" i="19"/>
  <c r="W222" i="28"/>
  <c r="S222" i="28"/>
  <c r="O222" i="28"/>
  <c r="K222" i="28"/>
  <c r="G222" i="28"/>
  <c r="C222" i="28"/>
  <c r="X222" i="28"/>
  <c r="R222" i="28"/>
  <c r="M222" i="28"/>
  <c r="H222" i="28"/>
  <c r="B222" i="28"/>
  <c r="T222" i="28"/>
  <c r="L222" i="28"/>
  <c r="E222" i="28"/>
  <c r="Y222" i="28"/>
  <c r="P222" i="28"/>
  <c r="F222" i="28"/>
  <c r="N222" i="28"/>
  <c r="J222" i="28"/>
  <c r="V222" i="28"/>
  <c r="D222" i="28"/>
  <c r="U222" i="28"/>
  <c r="I222" i="28"/>
  <c r="Q222" i="28"/>
  <c r="Y253" i="28"/>
  <c r="U253" i="28"/>
  <c r="Q253" i="28"/>
  <c r="M253" i="28"/>
  <c r="I253" i="28"/>
  <c r="E253" i="28"/>
  <c r="V253" i="28"/>
  <c r="P253" i="28"/>
  <c r="K253" i="28"/>
  <c r="F253" i="28"/>
  <c r="T253" i="28"/>
  <c r="O253" i="28"/>
  <c r="J253" i="28"/>
  <c r="D253" i="28"/>
  <c r="S253" i="28"/>
  <c r="H253" i="28"/>
  <c r="R253" i="28"/>
  <c r="G253" i="28"/>
  <c r="X253" i="28"/>
  <c r="N253" i="28"/>
  <c r="C253" i="28"/>
  <c r="W253" i="28"/>
  <c r="L253" i="28"/>
  <c r="B253" i="28"/>
  <c r="Y159" i="28"/>
  <c r="U159" i="28"/>
  <c r="Q159" i="28"/>
  <c r="M159" i="28"/>
  <c r="I159" i="28"/>
  <c r="E159" i="28"/>
  <c r="V159" i="28"/>
  <c r="P159" i="28"/>
  <c r="K159" i="28"/>
  <c r="F159" i="28"/>
  <c r="T159" i="28"/>
  <c r="O159" i="28"/>
  <c r="J159" i="28"/>
  <c r="D159" i="28"/>
  <c r="S159" i="28"/>
  <c r="H159" i="28"/>
  <c r="R159" i="28"/>
  <c r="G159" i="28"/>
  <c r="X159" i="28"/>
  <c r="N159" i="28"/>
  <c r="C159" i="28"/>
  <c r="W159" i="28"/>
  <c r="L159" i="28"/>
  <c r="B159" i="28"/>
  <c r="Y356" i="21"/>
  <c r="U356" i="21"/>
  <c r="Q356" i="21"/>
  <c r="M356" i="21"/>
  <c r="I356" i="21"/>
  <c r="E356" i="21"/>
  <c r="T356" i="21"/>
  <c r="O356" i="21"/>
  <c r="J356" i="21"/>
  <c r="D356" i="21"/>
  <c r="X356" i="21"/>
  <c r="R356" i="21"/>
  <c r="K356" i="21"/>
  <c r="C356" i="21"/>
  <c r="W356" i="21"/>
  <c r="P356" i="21"/>
  <c r="H356" i="21"/>
  <c r="B356" i="21"/>
  <c r="S356" i="21"/>
  <c r="F356" i="21"/>
  <c r="N356" i="21"/>
  <c r="L356" i="21"/>
  <c r="V356" i="21"/>
  <c r="G356" i="21"/>
  <c r="Y38" i="28"/>
  <c r="U38" i="28"/>
  <c r="Q38" i="28"/>
  <c r="M38" i="28"/>
  <c r="I38" i="28"/>
  <c r="E38" i="28"/>
  <c r="X38" i="28"/>
  <c r="S38" i="28"/>
  <c r="N38" i="28"/>
  <c r="H38" i="28"/>
  <c r="C38" i="28"/>
  <c r="W38" i="28"/>
  <c r="R38" i="28"/>
  <c r="L38" i="28"/>
  <c r="G38" i="28"/>
  <c r="B38" i="28"/>
  <c r="V38" i="28"/>
  <c r="K38" i="28"/>
  <c r="T38" i="28"/>
  <c r="J38" i="28"/>
  <c r="P38" i="28"/>
  <c r="F38" i="28"/>
  <c r="O38" i="28"/>
  <c r="D38" i="28"/>
  <c r="A39" i="28"/>
  <c r="A357" i="21"/>
  <c r="A391" i="21"/>
  <c r="A289" i="21"/>
  <c r="A323" i="21"/>
  <c r="A223" i="28"/>
  <c r="A64" i="28"/>
  <c r="A391" i="28"/>
  <c r="A254" i="28"/>
  <c r="A288" i="28"/>
  <c r="A128" i="28"/>
  <c r="A96" i="28"/>
  <c r="A357" i="28"/>
  <c r="A160" i="28"/>
  <c r="A323" i="28"/>
  <c r="A425" i="28"/>
  <c r="A192" i="28"/>
  <c r="A254" i="21"/>
  <c r="A220" i="21"/>
  <c r="A188" i="21"/>
  <c r="A95" i="19"/>
  <c r="A63" i="19"/>
  <c r="A61" i="21"/>
  <c r="A157" i="21"/>
  <c r="A127" i="19"/>
  <c r="A62" i="25"/>
  <c r="A30" i="19"/>
  <c r="A93" i="21"/>
  <c r="A95" i="25"/>
  <c r="A125" i="21"/>
  <c r="A31" i="21"/>
  <c r="A29" i="25"/>
  <c r="A129" i="25"/>
  <c r="Y29" i="25" l="1"/>
  <c r="U29" i="25"/>
  <c r="Q29" i="25"/>
  <c r="M29" i="25"/>
  <c r="I29" i="25"/>
  <c r="E29" i="25"/>
  <c r="V29" i="25"/>
  <c r="P29" i="25"/>
  <c r="K29" i="25"/>
  <c r="F29" i="25"/>
  <c r="W29" i="25"/>
  <c r="O29" i="25"/>
  <c r="H29" i="25"/>
  <c r="B29" i="25"/>
  <c r="R29" i="25"/>
  <c r="G29" i="25"/>
  <c r="X29" i="25"/>
  <c r="N29" i="25"/>
  <c r="D29" i="25"/>
  <c r="S29" i="25"/>
  <c r="L29" i="25"/>
  <c r="J29" i="25"/>
  <c r="C29" i="25"/>
  <c r="T29" i="25"/>
  <c r="Y93" i="21"/>
  <c r="U93" i="21"/>
  <c r="Q93" i="21"/>
  <c r="M93" i="21"/>
  <c r="I93" i="21"/>
  <c r="E93" i="21"/>
  <c r="T93" i="21"/>
  <c r="O93" i="21"/>
  <c r="J93" i="21"/>
  <c r="D93" i="21"/>
  <c r="W93" i="21"/>
  <c r="P93" i="21"/>
  <c r="H93" i="21"/>
  <c r="B93" i="21"/>
  <c r="V93" i="21"/>
  <c r="N93" i="21"/>
  <c r="G93" i="21"/>
  <c r="X93" i="21"/>
  <c r="K93" i="21"/>
  <c r="S93" i="21"/>
  <c r="F93" i="21"/>
  <c r="R93" i="21"/>
  <c r="C93" i="21"/>
  <c r="L93" i="21"/>
  <c r="Y157" i="21"/>
  <c r="U157" i="21"/>
  <c r="Q157" i="21"/>
  <c r="M157" i="21"/>
  <c r="I157" i="21"/>
  <c r="E157" i="21"/>
  <c r="W157" i="21"/>
  <c r="R157" i="21"/>
  <c r="L157" i="21"/>
  <c r="G157" i="21"/>
  <c r="B157" i="21"/>
  <c r="X157" i="21"/>
  <c r="P157" i="21"/>
  <c r="J157" i="21"/>
  <c r="C157" i="21"/>
  <c r="O157" i="21"/>
  <c r="F157" i="21"/>
  <c r="S157" i="21"/>
  <c r="D157" i="21"/>
  <c r="N157" i="21"/>
  <c r="H157" i="21"/>
  <c r="T157" i="21"/>
  <c r="K157" i="21"/>
  <c r="V157" i="21"/>
  <c r="W188" i="21"/>
  <c r="S188" i="21"/>
  <c r="O188" i="21"/>
  <c r="K188" i="21"/>
  <c r="G188" i="21"/>
  <c r="C188" i="21"/>
  <c r="Y188" i="21"/>
  <c r="T188" i="21"/>
  <c r="N188" i="21"/>
  <c r="I188" i="21"/>
  <c r="D188" i="21"/>
  <c r="V188" i="21"/>
  <c r="P188" i="21"/>
  <c r="H188" i="21"/>
  <c r="R188" i="21"/>
  <c r="J188" i="21"/>
  <c r="X188" i="21"/>
  <c r="L188" i="21"/>
  <c r="F188" i="21"/>
  <c r="U188" i="21"/>
  <c r="B188" i="21"/>
  <c r="E188" i="21"/>
  <c r="Q188" i="21"/>
  <c r="M188" i="21"/>
  <c r="V425" i="28"/>
  <c r="R425" i="28"/>
  <c r="N425" i="28"/>
  <c r="J425" i="28"/>
  <c r="F425" i="28"/>
  <c r="B425" i="28"/>
  <c r="W425" i="28"/>
  <c r="Q425" i="28"/>
  <c r="L425" i="28"/>
  <c r="G425" i="28"/>
  <c r="U425" i="28"/>
  <c r="P425" i="28"/>
  <c r="K425" i="28"/>
  <c r="E425" i="28"/>
  <c r="X425" i="28"/>
  <c r="M425" i="28"/>
  <c r="C425" i="28"/>
  <c r="T425" i="28"/>
  <c r="I425" i="28"/>
  <c r="S425" i="28"/>
  <c r="H425" i="28"/>
  <c r="D425" i="28"/>
  <c r="Y425" i="28"/>
  <c r="O425" i="28"/>
  <c r="Y96" i="28"/>
  <c r="U96" i="28"/>
  <c r="Q96" i="28"/>
  <c r="M96" i="28"/>
  <c r="I96" i="28"/>
  <c r="E96" i="28"/>
  <c r="X96" i="28"/>
  <c r="S96" i="28"/>
  <c r="N96" i="28"/>
  <c r="H96" i="28"/>
  <c r="C96" i="28"/>
  <c r="W96" i="28"/>
  <c r="R96" i="28"/>
  <c r="L96" i="28"/>
  <c r="G96" i="28"/>
  <c r="B96" i="28"/>
  <c r="P96" i="28"/>
  <c r="F96" i="28"/>
  <c r="O96" i="28"/>
  <c r="D96" i="28"/>
  <c r="V96" i="28"/>
  <c r="K96" i="28"/>
  <c r="T96" i="28"/>
  <c r="J96" i="28"/>
  <c r="V391" i="28"/>
  <c r="R391" i="28"/>
  <c r="N391" i="28"/>
  <c r="J391" i="28"/>
  <c r="F391" i="28"/>
  <c r="B391" i="28"/>
  <c r="W391" i="28"/>
  <c r="Q391" i="28"/>
  <c r="L391" i="28"/>
  <c r="G391" i="28"/>
  <c r="U391" i="28"/>
  <c r="P391" i="28"/>
  <c r="K391" i="28"/>
  <c r="E391" i="28"/>
  <c r="S391" i="28"/>
  <c r="H391" i="28"/>
  <c r="Y391" i="28"/>
  <c r="O391" i="28"/>
  <c r="D391" i="28"/>
  <c r="X391" i="28"/>
  <c r="M391" i="28"/>
  <c r="C391" i="28"/>
  <c r="T391" i="28"/>
  <c r="I391" i="28"/>
  <c r="Y289" i="21"/>
  <c r="U289" i="21"/>
  <c r="Q289" i="21"/>
  <c r="M289" i="21"/>
  <c r="I289" i="21"/>
  <c r="E289" i="21"/>
  <c r="W289" i="21"/>
  <c r="R289" i="21"/>
  <c r="L289" i="21"/>
  <c r="G289" i="21"/>
  <c r="B289" i="21"/>
  <c r="S289" i="21"/>
  <c r="K289" i="21"/>
  <c r="D289" i="21"/>
  <c r="X289" i="21"/>
  <c r="P289" i="21"/>
  <c r="J289" i="21"/>
  <c r="C289" i="21"/>
  <c r="N289" i="21"/>
  <c r="V289" i="21"/>
  <c r="H289" i="21"/>
  <c r="T289" i="21"/>
  <c r="F289" i="21"/>
  <c r="O289" i="21"/>
  <c r="Y31" i="21"/>
  <c r="U31" i="21"/>
  <c r="Q31" i="21"/>
  <c r="M31" i="21"/>
  <c r="I31" i="21"/>
  <c r="E31" i="21"/>
  <c r="T31" i="21"/>
  <c r="O31" i="21"/>
  <c r="J31" i="21"/>
  <c r="D31" i="21"/>
  <c r="V31" i="21"/>
  <c r="N31" i="21"/>
  <c r="G31" i="21"/>
  <c r="S31" i="21"/>
  <c r="L31" i="21"/>
  <c r="F31" i="21"/>
  <c r="W31" i="21"/>
  <c r="H31" i="21"/>
  <c r="R31" i="21"/>
  <c r="C31" i="21"/>
  <c r="P31" i="21"/>
  <c r="B31" i="21"/>
  <c r="K31" i="21"/>
  <c r="X31" i="21"/>
  <c r="W30" i="19"/>
  <c r="S30" i="19"/>
  <c r="O30" i="19"/>
  <c r="K30" i="19"/>
  <c r="G30" i="19"/>
  <c r="C30" i="19"/>
  <c r="V30" i="19"/>
  <c r="Q30" i="19"/>
  <c r="L30" i="19"/>
  <c r="F30" i="19"/>
  <c r="Y30" i="19"/>
  <c r="R30" i="19"/>
  <c r="J30" i="19"/>
  <c r="D30" i="19"/>
  <c r="T30" i="19"/>
  <c r="I30" i="19"/>
  <c r="N30" i="19"/>
  <c r="B30" i="19"/>
  <c r="X30" i="19"/>
  <c r="M30" i="19"/>
  <c r="P30" i="19"/>
  <c r="H30" i="19"/>
  <c r="E30" i="19"/>
  <c r="U30" i="19"/>
  <c r="Y61" i="21"/>
  <c r="U61" i="21"/>
  <c r="Q61" i="21"/>
  <c r="M61" i="21"/>
  <c r="I61" i="21"/>
  <c r="E61" i="21"/>
  <c r="T61" i="21"/>
  <c r="O61" i="21"/>
  <c r="J61" i="21"/>
  <c r="D61" i="21"/>
  <c r="X61" i="21"/>
  <c r="R61" i="21"/>
  <c r="K61" i="21"/>
  <c r="C61" i="21"/>
  <c r="W61" i="21"/>
  <c r="P61" i="21"/>
  <c r="H61" i="21"/>
  <c r="B61" i="21"/>
  <c r="S61" i="21"/>
  <c r="F61" i="21"/>
  <c r="N61" i="21"/>
  <c r="L61" i="21"/>
  <c r="V61" i="21"/>
  <c r="G61" i="21"/>
  <c r="Y220" i="21"/>
  <c r="U220" i="21"/>
  <c r="Q220" i="21"/>
  <c r="M220" i="21"/>
  <c r="I220" i="21"/>
  <c r="E220" i="21"/>
  <c r="W220" i="21"/>
  <c r="R220" i="21"/>
  <c r="L220" i="21"/>
  <c r="G220" i="21"/>
  <c r="B220" i="21"/>
  <c r="V220" i="21"/>
  <c r="O220" i="21"/>
  <c r="H220" i="21"/>
  <c r="T220" i="21"/>
  <c r="N220" i="21"/>
  <c r="F220" i="21"/>
  <c r="P220" i="21"/>
  <c r="C220" i="21"/>
  <c r="K220" i="21"/>
  <c r="X220" i="21"/>
  <c r="J220" i="21"/>
  <c r="S220" i="21"/>
  <c r="D220" i="21"/>
  <c r="Y323" i="28"/>
  <c r="U323" i="28"/>
  <c r="Q323" i="28"/>
  <c r="M323" i="28"/>
  <c r="I323" i="28"/>
  <c r="E323" i="28"/>
  <c r="X323" i="28"/>
  <c r="S323" i="28"/>
  <c r="N323" i="28"/>
  <c r="H323" i="28"/>
  <c r="C323" i="28"/>
  <c r="W323" i="28"/>
  <c r="R323" i="28"/>
  <c r="L323" i="28"/>
  <c r="G323" i="28"/>
  <c r="B323" i="28"/>
  <c r="V323" i="28"/>
  <c r="P323" i="28"/>
  <c r="K323" i="28"/>
  <c r="F323" i="28"/>
  <c r="J323" i="28"/>
  <c r="D323" i="28"/>
  <c r="T323" i="28"/>
  <c r="O323" i="28"/>
  <c r="Y128" i="28"/>
  <c r="U128" i="28"/>
  <c r="Q128" i="28"/>
  <c r="M128" i="28"/>
  <c r="I128" i="28"/>
  <c r="E128" i="28"/>
  <c r="X128" i="28"/>
  <c r="S128" i="28"/>
  <c r="N128" i="28"/>
  <c r="H128" i="28"/>
  <c r="C128" i="28"/>
  <c r="W128" i="28"/>
  <c r="R128" i="28"/>
  <c r="L128" i="28"/>
  <c r="G128" i="28"/>
  <c r="B128" i="28"/>
  <c r="V128" i="28"/>
  <c r="K128" i="28"/>
  <c r="T128" i="28"/>
  <c r="J128" i="28"/>
  <c r="P128" i="28"/>
  <c r="F128" i="28"/>
  <c r="O128" i="28"/>
  <c r="D128" i="28"/>
  <c r="Y64" i="28"/>
  <c r="U64" i="28"/>
  <c r="Q64" i="28"/>
  <c r="M64" i="28"/>
  <c r="I64" i="28"/>
  <c r="E64" i="28"/>
  <c r="X64" i="28"/>
  <c r="S64" i="28"/>
  <c r="N64" i="28"/>
  <c r="H64" i="28"/>
  <c r="C64" i="28"/>
  <c r="W64" i="28"/>
  <c r="R64" i="28"/>
  <c r="L64" i="28"/>
  <c r="G64" i="28"/>
  <c r="B64" i="28"/>
  <c r="V64" i="28"/>
  <c r="K64" i="28"/>
  <c r="T64" i="28"/>
  <c r="J64" i="28"/>
  <c r="P64" i="28"/>
  <c r="F64" i="28"/>
  <c r="O64" i="28"/>
  <c r="D64" i="28"/>
  <c r="Y391" i="21"/>
  <c r="U391" i="21"/>
  <c r="Q391" i="21"/>
  <c r="M391" i="21"/>
  <c r="I391" i="21"/>
  <c r="E391" i="21"/>
  <c r="W391" i="21"/>
  <c r="R391" i="21"/>
  <c r="L391" i="21"/>
  <c r="G391" i="21"/>
  <c r="B391" i="21"/>
  <c r="T391" i="21"/>
  <c r="N391" i="21"/>
  <c r="F391" i="21"/>
  <c r="S391" i="21"/>
  <c r="K391" i="21"/>
  <c r="D391" i="21"/>
  <c r="O391" i="21"/>
  <c r="X391" i="21"/>
  <c r="J391" i="21"/>
  <c r="V391" i="21"/>
  <c r="H391" i="21"/>
  <c r="P391" i="21"/>
  <c r="C391" i="21"/>
  <c r="Y125" i="21"/>
  <c r="U125" i="21"/>
  <c r="Q125" i="21"/>
  <c r="M125" i="21"/>
  <c r="I125" i="21"/>
  <c r="E125" i="21"/>
  <c r="T125" i="21"/>
  <c r="O125" i="21"/>
  <c r="J125" i="21"/>
  <c r="D125" i="21"/>
  <c r="V125" i="21"/>
  <c r="N125" i="21"/>
  <c r="G125" i="21"/>
  <c r="S125" i="21"/>
  <c r="L125" i="21"/>
  <c r="F125" i="21"/>
  <c r="P125" i="21"/>
  <c r="B125" i="21"/>
  <c r="X125" i="21"/>
  <c r="K125" i="21"/>
  <c r="W125" i="21"/>
  <c r="H125" i="21"/>
  <c r="C125" i="21"/>
  <c r="R125" i="21"/>
  <c r="W62" i="25"/>
  <c r="S62" i="25"/>
  <c r="O62" i="25"/>
  <c r="K62" i="25"/>
  <c r="G62" i="25"/>
  <c r="C62" i="25"/>
  <c r="V62" i="25"/>
  <c r="Q62" i="25"/>
  <c r="L62" i="25"/>
  <c r="F62" i="25"/>
  <c r="T62" i="25"/>
  <c r="M62" i="25"/>
  <c r="E62" i="25"/>
  <c r="R62" i="25"/>
  <c r="I62" i="25"/>
  <c r="U62" i="25"/>
  <c r="H62" i="25"/>
  <c r="P62" i="25"/>
  <c r="D62" i="25"/>
  <c r="X62" i="25"/>
  <c r="N62" i="25"/>
  <c r="J62" i="25"/>
  <c r="B62" i="25"/>
  <c r="Y62" i="25"/>
  <c r="W63" i="19"/>
  <c r="S63" i="19"/>
  <c r="O63" i="19"/>
  <c r="K63" i="19"/>
  <c r="G63" i="19"/>
  <c r="C63" i="19"/>
  <c r="Y63" i="19"/>
  <c r="T63" i="19"/>
  <c r="N63" i="19"/>
  <c r="I63" i="19"/>
  <c r="D63" i="19"/>
  <c r="U63" i="19"/>
  <c r="M63" i="19"/>
  <c r="F63" i="19"/>
  <c r="X63" i="19"/>
  <c r="P63" i="19"/>
  <c r="E63" i="19"/>
  <c r="Q63" i="19"/>
  <c r="B63" i="19"/>
  <c r="L63" i="19"/>
  <c r="H63" i="19"/>
  <c r="V63" i="19"/>
  <c r="R63" i="19"/>
  <c r="J63" i="19"/>
  <c r="Y254" i="21"/>
  <c r="U254" i="21"/>
  <c r="Q254" i="21"/>
  <c r="M254" i="21"/>
  <c r="I254" i="21"/>
  <c r="E254" i="21"/>
  <c r="W254" i="21"/>
  <c r="R254" i="21"/>
  <c r="L254" i="21"/>
  <c r="G254" i="21"/>
  <c r="B254" i="21"/>
  <c r="T254" i="21"/>
  <c r="N254" i="21"/>
  <c r="F254" i="21"/>
  <c r="S254" i="21"/>
  <c r="K254" i="21"/>
  <c r="D254" i="21"/>
  <c r="V254" i="21"/>
  <c r="H254" i="21"/>
  <c r="P254" i="21"/>
  <c r="C254" i="21"/>
  <c r="O254" i="21"/>
  <c r="J254" i="21"/>
  <c r="X254" i="21"/>
  <c r="Y160" i="28"/>
  <c r="U160" i="28"/>
  <c r="Q160" i="28"/>
  <c r="M160" i="28"/>
  <c r="I160" i="28"/>
  <c r="E160" i="28"/>
  <c r="X160" i="28"/>
  <c r="S160" i="28"/>
  <c r="N160" i="28"/>
  <c r="H160" i="28"/>
  <c r="C160" i="28"/>
  <c r="W160" i="28"/>
  <c r="R160" i="28"/>
  <c r="L160" i="28"/>
  <c r="G160" i="28"/>
  <c r="B160" i="28"/>
  <c r="P160" i="28"/>
  <c r="F160" i="28"/>
  <c r="O160" i="28"/>
  <c r="D160" i="28"/>
  <c r="V160" i="28"/>
  <c r="K160" i="28"/>
  <c r="T160" i="28"/>
  <c r="J160" i="28"/>
  <c r="Y288" i="28"/>
  <c r="U288" i="28"/>
  <c r="Q288" i="28"/>
  <c r="M288" i="28"/>
  <c r="I288" i="28"/>
  <c r="E288" i="28"/>
  <c r="X288" i="28"/>
  <c r="S288" i="28"/>
  <c r="N288" i="28"/>
  <c r="H288" i="28"/>
  <c r="C288" i="28"/>
  <c r="W288" i="28"/>
  <c r="R288" i="28"/>
  <c r="L288" i="28"/>
  <c r="G288" i="28"/>
  <c r="B288" i="28"/>
  <c r="V288" i="28"/>
  <c r="P288" i="28"/>
  <c r="K288" i="28"/>
  <c r="F288" i="28"/>
  <c r="D288" i="28"/>
  <c r="T288" i="28"/>
  <c r="O288" i="28"/>
  <c r="J288" i="28"/>
  <c r="W223" i="28"/>
  <c r="S223" i="28"/>
  <c r="O223" i="28"/>
  <c r="K223" i="28"/>
  <c r="G223" i="28"/>
  <c r="C223" i="28"/>
  <c r="U223" i="28"/>
  <c r="P223" i="28"/>
  <c r="J223" i="28"/>
  <c r="E223" i="28"/>
  <c r="X223" i="28"/>
  <c r="Q223" i="28"/>
  <c r="I223" i="28"/>
  <c r="B223" i="28"/>
  <c r="T223" i="28"/>
  <c r="L223" i="28"/>
  <c r="N223" i="28"/>
  <c r="D223" i="28"/>
  <c r="V223" i="28"/>
  <c r="F223" i="28"/>
  <c r="Y223" i="28"/>
  <c r="R223" i="28"/>
  <c r="M223" i="28"/>
  <c r="H223" i="28"/>
  <c r="Y357" i="21"/>
  <c r="U357" i="21"/>
  <c r="Q357" i="21"/>
  <c r="M357" i="21"/>
  <c r="I357" i="21"/>
  <c r="E357" i="21"/>
  <c r="W357" i="21"/>
  <c r="R357" i="21"/>
  <c r="L357" i="21"/>
  <c r="G357" i="21"/>
  <c r="B357" i="21"/>
  <c r="V357" i="21"/>
  <c r="O357" i="21"/>
  <c r="H357" i="21"/>
  <c r="T357" i="21"/>
  <c r="N357" i="21"/>
  <c r="F357" i="21"/>
  <c r="X357" i="21"/>
  <c r="J357" i="21"/>
  <c r="S357" i="21"/>
  <c r="D357" i="21"/>
  <c r="P357" i="21"/>
  <c r="C357" i="21"/>
  <c r="K357" i="21"/>
  <c r="W129" i="25"/>
  <c r="S129" i="25"/>
  <c r="O129" i="25"/>
  <c r="K129" i="25"/>
  <c r="G129" i="25"/>
  <c r="C129" i="25"/>
  <c r="Y129" i="25"/>
  <c r="T129" i="25"/>
  <c r="N129" i="25"/>
  <c r="I129" i="25"/>
  <c r="D129" i="25"/>
  <c r="V129" i="25"/>
  <c r="P129" i="25"/>
  <c r="H129" i="25"/>
  <c r="X129" i="25"/>
  <c r="M129" i="25"/>
  <c r="E129" i="25"/>
  <c r="L129" i="25"/>
  <c r="U129" i="25"/>
  <c r="J129" i="25"/>
  <c r="B129" i="25"/>
  <c r="R129" i="25"/>
  <c r="Q129" i="25"/>
  <c r="F129" i="25"/>
  <c r="W95" i="25"/>
  <c r="S95" i="25"/>
  <c r="O95" i="25"/>
  <c r="K95" i="25"/>
  <c r="G95" i="25"/>
  <c r="C95" i="25"/>
  <c r="Y95" i="25"/>
  <c r="T95" i="25"/>
  <c r="N95" i="25"/>
  <c r="I95" i="25"/>
  <c r="D95" i="25"/>
  <c r="V95" i="25"/>
  <c r="P95" i="25"/>
  <c r="H95" i="25"/>
  <c r="X95" i="25"/>
  <c r="M95" i="25"/>
  <c r="E95" i="25"/>
  <c r="U95" i="25"/>
  <c r="J95" i="25"/>
  <c r="R95" i="25"/>
  <c r="F95" i="25"/>
  <c r="L95" i="25"/>
  <c r="B95" i="25"/>
  <c r="Q95" i="25"/>
  <c r="W127" i="19"/>
  <c r="S127" i="19"/>
  <c r="O127" i="19"/>
  <c r="K127" i="19"/>
  <c r="G127" i="19"/>
  <c r="C127" i="19"/>
  <c r="X127" i="19"/>
  <c r="R127" i="19"/>
  <c r="M127" i="19"/>
  <c r="H127" i="19"/>
  <c r="B127" i="19"/>
  <c r="V127" i="19"/>
  <c r="P127" i="19"/>
  <c r="I127" i="19"/>
  <c r="Y127" i="19"/>
  <c r="N127" i="19"/>
  <c r="E127" i="19"/>
  <c r="Q127" i="19"/>
  <c r="D127" i="19"/>
  <c r="J127" i="19"/>
  <c r="U127" i="19"/>
  <c r="T127" i="19"/>
  <c r="F127" i="19"/>
  <c r="L127" i="19"/>
  <c r="X95" i="19"/>
  <c r="T95" i="19"/>
  <c r="P95" i="19"/>
  <c r="L95" i="19"/>
  <c r="H95" i="19"/>
  <c r="D95" i="19"/>
  <c r="U95" i="19"/>
  <c r="O95" i="19"/>
  <c r="J95" i="19"/>
  <c r="E95" i="19"/>
  <c r="W95" i="19"/>
  <c r="Q95" i="19"/>
  <c r="I95" i="19"/>
  <c r="B95" i="19"/>
  <c r="R95" i="19"/>
  <c r="G95" i="19"/>
  <c r="Y95" i="19"/>
  <c r="M95" i="19"/>
  <c r="S95" i="19"/>
  <c r="C95" i="19"/>
  <c r="N95" i="19"/>
  <c r="F95" i="19"/>
  <c r="V95" i="19"/>
  <c r="K95" i="19"/>
  <c r="Y192" i="28"/>
  <c r="U192" i="28"/>
  <c r="Q192" i="28"/>
  <c r="M192" i="28"/>
  <c r="I192" i="28"/>
  <c r="E192" i="28"/>
  <c r="T192" i="28"/>
  <c r="O192" i="28"/>
  <c r="J192" i="28"/>
  <c r="D192" i="28"/>
  <c r="X192" i="28"/>
  <c r="R192" i="28"/>
  <c r="K192" i="28"/>
  <c r="C192" i="28"/>
  <c r="V192" i="28"/>
  <c r="L192" i="28"/>
  <c r="B192" i="28"/>
  <c r="N192" i="28"/>
  <c r="W192" i="28"/>
  <c r="G192" i="28"/>
  <c r="P192" i="28"/>
  <c r="S192" i="28"/>
  <c r="H192" i="28"/>
  <c r="F192" i="28"/>
  <c r="V357" i="28"/>
  <c r="R357" i="28"/>
  <c r="N357" i="28"/>
  <c r="J357" i="28"/>
  <c r="F357" i="28"/>
  <c r="B357" i="28"/>
  <c r="W357" i="28"/>
  <c r="Q357" i="28"/>
  <c r="L357" i="28"/>
  <c r="G357" i="28"/>
  <c r="U357" i="28"/>
  <c r="P357" i="28"/>
  <c r="K357" i="28"/>
  <c r="E357" i="28"/>
  <c r="X357" i="28"/>
  <c r="M357" i="28"/>
  <c r="C357" i="28"/>
  <c r="T357" i="28"/>
  <c r="I357" i="28"/>
  <c r="S357" i="28"/>
  <c r="H357" i="28"/>
  <c r="Y357" i="28"/>
  <c r="O357" i="28"/>
  <c r="D357" i="28"/>
  <c r="Y254" i="28"/>
  <c r="U254" i="28"/>
  <c r="Q254" i="28"/>
  <c r="M254" i="28"/>
  <c r="I254" i="28"/>
  <c r="E254" i="28"/>
  <c r="X254" i="28"/>
  <c r="S254" i="28"/>
  <c r="N254" i="28"/>
  <c r="H254" i="28"/>
  <c r="C254" i="28"/>
  <c r="W254" i="28"/>
  <c r="R254" i="28"/>
  <c r="L254" i="28"/>
  <c r="G254" i="28"/>
  <c r="B254" i="28"/>
  <c r="P254" i="28"/>
  <c r="F254" i="28"/>
  <c r="O254" i="28"/>
  <c r="D254" i="28"/>
  <c r="V254" i="28"/>
  <c r="K254" i="28"/>
  <c r="T254" i="28"/>
  <c r="J254" i="28"/>
  <c r="Y323" i="21"/>
  <c r="U323" i="21"/>
  <c r="Q323" i="21"/>
  <c r="M323" i="21"/>
  <c r="I323" i="21"/>
  <c r="E323" i="21"/>
  <c r="W323" i="21"/>
  <c r="R323" i="21"/>
  <c r="L323" i="21"/>
  <c r="G323" i="21"/>
  <c r="B323" i="21"/>
  <c r="X323" i="21"/>
  <c r="P323" i="21"/>
  <c r="J323" i="21"/>
  <c r="C323" i="21"/>
  <c r="V323" i="21"/>
  <c r="O323" i="21"/>
  <c r="H323" i="21"/>
  <c r="S323" i="21"/>
  <c r="D323" i="21"/>
  <c r="N323" i="21"/>
  <c r="K323" i="21"/>
  <c r="T323" i="21"/>
  <c r="F323" i="21"/>
  <c r="Y39" i="28"/>
  <c r="U39" i="28"/>
  <c r="Q39" i="28"/>
  <c r="M39" i="28"/>
  <c r="I39" i="28"/>
  <c r="E39" i="28"/>
  <c r="V39" i="28"/>
  <c r="P39" i="28"/>
  <c r="K39" i="28"/>
  <c r="F39" i="28"/>
  <c r="T39" i="28"/>
  <c r="O39" i="28"/>
  <c r="J39" i="28"/>
  <c r="D39" i="28"/>
  <c r="S39" i="28"/>
  <c r="H39" i="28"/>
  <c r="R39" i="28"/>
  <c r="G39" i="28"/>
  <c r="X39" i="28"/>
  <c r="N39" i="28"/>
  <c r="C39" i="28"/>
  <c r="W39" i="28"/>
  <c r="L39" i="28"/>
  <c r="B39" i="28"/>
  <c r="A324" i="21"/>
  <c r="A290" i="21"/>
  <c r="A392" i="21"/>
  <c r="A358" i="21"/>
  <c r="A96" i="19"/>
  <c r="A97" i="19" s="1"/>
  <c r="A193" i="28"/>
  <c r="A324" i="28"/>
  <c r="A358" i="28"/>
  <c r="A129" i="28"/>
  <c r="A289" i="28"/>
  <c r="A255" i="28"/>
  <c r="A65" i="28"/>
  <c r="A97" i="28"/>
  <c r="A224" i="28"/>
  <c r="A161" i="28"/>
  <c r="A392" i="28"/>
  <c r="A426" i="28"/>
  <c r="A221" i="21"/>
  <c r="A255" i="21"/>
  <c r="A189" i="21"/>
  <c r="A64" i="19"/>
  <c r="A32" i="21"/>
  <c r="A94" i="21"/>
  <c r="A128" i="19"/>
  <c r="A158" i="21"/>
  <c r="A62" i="21"/>
  <c r="A130" i="25"/>
  <c r="A30" i="25"/>
  <c r="A126" i="21"/>
  <c r="A96" i="25"/>
  <c r="A31" i="19"/>
  <c r="A63" i="25"/>
  <c r="W96" i="25" l="1"/>
  <c r="S96" i="25"/>
  <c r="O96" i="25"/>
  <c r="K96" i="25"/>
  <c r="G96" i="25"/>
  <c r="C96" i="25"/>
  <c r="V96" i="25"/>
  <c r="Q96" i="25"/>
  <c r="L96" i="25"/>
  <c r="F96" i="25"/>
  <c r="T96" i="25"/>
  <c r="M96" i="25"/>
  <c r="E96" i="25"/>
  <c r="R96" i="25"/>
  <c r="I96" i="25"/>
  <c r="X96" i="25"/>
  <c r="J96" i="25"/>
  <c r="U96" i="25"/>
  <c r="H96" i="25"/>
  <c r="N96" i="25"/>
  <c r="D96" i="25"/>
  <c r="Y96" i="25"/>
  <c r="B96" i="25"/>
  <c r="P96" i="25"/>
  <c r="Y62" i="21"/>
  <c r="U62" i="21"/>
  <c r="Q62" i="21"/>
  <c r="M62" i="21"/>
  <c r="I62" i="21"/>
  <c r="E62" i="21"/>
  <c r="W62" i="21"/>
  <c r="R62" i="21"/>
  <c r="L62" i="21"/>
  <c r="G62" i="21"/>
  <c r="B62" i="21"/>
  <c r="V62" i="21"/>
  <c r="O62" i="21"/>
  <c r="H62" i="21"/>
  <c r="T62" i="21"/>
  <c r="N62" i="21"/>
  <c r="F62" i="21"/>
  <c r="X62" i="21"/>
  <c r="J62" i="21"/>
  <c r="S62" i="21"/>
  <c r="D62" i="21"/>
  <c r="P62" i="21"/>
  <c r="C62" i="21"/>
  <c r="K62" i="21"/>
  <c r="Y32" i="21"/>
  <c r="U32" i="21"/>
  <c r="Q32" i="21"/>
  <c r="M32" i="21"/>
  <c r="I32" i="21"/>
  <c r="E32" i="21"/>
  <c r="W32" i="21"/>
  <c r="R32" i="21"/>
  <c r="L32" i="21"/>
  <c r="G32" i="21"/>
  <c r="B32" i="21"/>
  <c r="S32" i="21"/>
  <c r="K32" i="21"/>
  <c r="D32" i="21"/>
  <c r="X32" i="21"/>
  <c r="P32" i="21"/>
  <c r="J32" i="21"/>
  <c r="C32" i="21"/>
  <c r="N32" i="21"/>
  <c r="V32" i="21"/>
  <c r="H32" i="21"/>
  <c r="T32" i="21"/>
  <c r="F32" i="21"/>
  <c r="O32" i="21"/>
  <c r="Y255" i="21"/>
  <c r="U255" i="21"/>
  <c r="Q255" i="21"/>
  <c r="M255" i="21"/>
  <c r="I255" i="21"/>
  <c r="E255" i="21"/>
  <c r="T255" i="21"/>
  <c r="O255" i="21"/>
  <c r="J255" i="21"/>
  <c r="D255" i="21"/>
  <c r="X255" i="21"/>
  <c r="R255" i="21"/>
  <c r="K255" i="21"/>
  <c r="C255" i="21"/>
  <c r="W255" i="21"/>
  <c r="P255" i="21"/>
  <c r="H255" i="21"/>
  <c r="B255" i="21"/>
  <c r="L255" i="21"/>
  <c r="V255" i="21"/>
  <c r="G255" i="21"/>
  <c r="S255" i="21"/>
  <c r="F255" i="21"/>
  <c r="N255" i="21"/>
  <c r="Y161" i="28"/>
  <c r="U161" i="28"/>
  <c r="Q161" i="28"/>
  <c r="M161" i="28"/>
  <c r="I161" i="28"/>
  <c r="E161" i="28"/>
  <c r="V161" i="28"/>
  <c r="P161" i="28"/>
  <c r="K161" i="28"/>
  <c r="F161" i="28"/>
  <c r="T161" i="28"/>
  <c r="O161" i="28"/>
  <c r="J161" i="28"/>
  <c r="D161" i="28"/>
  <c r="X161" i="28"/>
  <c r="N161" i="28"/>
  <c r="C161" i="28"/>
  <c r="W161" i="28"/>
  <c r="L161" i="28"/>
  <c r="B161" i="28"/>
  <c r="S161" i="28"/>
  <c r="H161" i="28"/>
  <c r="R161" i="28"/>
  <c r="G161" i="28"/>
  <c r="Y255" i="28"/>
  <c r="U255" i="28"/>
  <c r="Q255" i="28"/>
  <c r="M255" i="28"/>
  <c r="I255" i="28"/>
  <c r="E255" i="28"/>
  <c r="V255" i="28"/>
  <c r="P255" i="28"/>
  <c r="K255" i="28"/>
  <c r="F255" i="28"/>
  <c r="T255" i="28"/>
  <c r="O255" i="28"/>
  <c r="J255" i="28"/>
  <c r="D255" i="28"/>
  <c r="X255" i="28"/>
  <c r="N255" i="28"/>
  <c r="C255" i="28"/>
  <c r="W255" i="28"/>
  <c r="L255" i="28"/>
  <c r="B255" i="28"/>
  <c r="S255" i="28"/>
  <c r="H255" i="28"/>
  <c r="R255" i="28"/>
  <c r="G255" i="28"/>
  <c r="Y324" i="28"/>
  <c r="U324" i="28"/>
  <c r="Q324" i="28"/>
  <c r="M324" i="28"/>
  <c r="I324" i="28"/>
  <c r="E324" i="28"/>
  <c r="V324" i="28"/>
  <c r="P324" i="28"/>
  <c r="K324" i="28"/>
  <c r="F324" i="28"/>
  <c r="T324" i="28"/>
  <c r="O324" i="28"/>
  <c r="J324" i="28"/>
  <c r="D324" i="28"/>
  <c r="X324" i="28"/>
  <c r="S324" i="28"/>
  <c r="N324" i="28"/>
  <c r="H324" i="28"/>
  <c r="C324" i="28"/>
  <c r="G324" i="28"/>
  <c r="W324" i="28"/>
  <c r="B324" i="28"/>
  <c r="R324" i="28"/>
  <c r="L324" i="28"/>
  <c r="Y392" i="21"/>
  <c r="U392" i="21"/>
  <c r="Q392" i="21"/>
  <c r="M392" i="21"/>
  <c r="I392" i="21"/>
  <c r="E392" i="21"/>
  <c r="T392" i="21"/>
  <c r="O392" i="21"/>
  <c r="J392" i="21"/>
  <c r="D392" i="21"/>
  <c r="X392" i="21"/>
  <c r="R392" i="21"/>
  <c r="K392" i="21"/>
  <c r="C392" i="21"/>
  <c r="W392" i="21"/>
  <c r="P392" i="21"/>
  <c r="H392" i="21"/>
  <c r="B392" i="21"/>
  <c r="S392" i="21"/>
  <c r="F392" i="21"/>
  <c r="N392" i="21"/>
  <c r="L392" i="21"/>
  <c r="G392" i="21"/>
  <c r="V392" i="21"/>
  <c r="Y126" i="21"/>
  <c r="U126" i="21"/>
  <c r="Q126" i="21"/>
  <c r="M126" i="21"/>
  <c r="I126" i="21"/>
  <c r="E126" i="21"/>
  <c r="W126" i="21"/>
  <c r="R126" i="21"/>
  <c r="L126" i="21"/>
  <c r="G126" i="21"/>
  <c r="B126" i="21"/>
  <c r="S126" i="21"/>
  <c r="K126" i="21"/>
  <c r="D126" i="21"/>
  <c r="X126" i="21"/>
  <c r="P126" i="21"/>
  <c r="J126" i="21"/>
  <c r="C126" i="21"/>
  <c r="T126" i="21"/>
  <c r="F126" i="21"/>
  <c r="O126" i="21"/>
  <c r="N126" i="21"/>
  <c r="V126" i="21"/>
  <c r="H126" i="21"/>
  <c r="Y158" i="21"/>
  <c r="U158" i="21"/>
  <c r="Q158" i="21"/>
  <c r="M158" i="21"/>
  <c r="I158" i="21"/>
  <c r="E158" i="21"/>
  <c r="T158" i="21"/>
  <c r="O158" i="21"/>
  <c r="J158" i="21"/>
  <c r="D158" i="21"/>
  <c r="V158" i="21"/>
  <c r="N158" i="21"/>
  <c r="G158" i="21"/>
  <c r="S158" i="21"/>
  <c r="K158" i="21"/>
  <c r="B158" i="21"/>
  <c r="R158" i="21"/>
  <c r="F158" i="21"/>
  <c r="X158" i="21"/>
  <c r="H158" i="21"/>
  <c r="C158" i="21"/>
  <c r="W158" i="21"/>
  <c r="P158" i="21"/>
  <c r="L158" i="21"/>
  <c r="W64" i="19"/>
  <c r="S64" i="19"/>
  <c r="O64" i="19"/>
  <c r="K64" i="19"/>
  <c r="G64" i="19"/>
  <c r="C64" i="19"/>
  <c r="V64" i="19"/>
  <c r="Q64" i="19"/>
  <c r="L64" i="19"/>
  <c r="F64" i="19"/>
  <c r="Y64" i="19"/>
  <c r="R64" i="19"/>
  <c r="J64" i="19"/>
  <c r="D64" i="19"/>
  <c r="T64" i="19"/>
  <c r="I64" i="19"/>
  <c r="P64" i="19"/>
  <c r="E64" i="19"/>
  <c r="N64" i="19"/>
  <c r="B64" i="19"/>
  <c r="H64" i="19"/>
  <c r="X64" i="19"/>
  <c r="U64" i="19"/>
  <c r="M64" i="19"/>
  <c r="Y221" i="21"/>
  <c r="U221" i="21"/>
  <c r="Q221" i="21"/>
  <c r="M221" i="21"/>
  <c r="I221" i="21"/>
  <c r="E221" i="21"/>
  <c r="T221" i="21"/>
  <c r="O221" i="21"/>
  <c r="J221" i="21"/>
  <c r="D221" i="21"/>
  <c r="S221" i="21"/>
  <c r="L221" i="21"/>
  <c r="F221" i="21"/>
  <c r="X221" i="21"/>
  <c r="R221" i="21"/>
  <c r="K221" i="21"/>
  <c r="C221" i="21"/>
  <c r="V221" i="21"/>
  <c r="G221" i="21"/>
  <c r="P221" i="21"/>
  <c r="B221" i="21"/>
  <c r="N221" i="21"/>
  <c r="W221" i="21"/>
  <c r="H221" i="21"/>
  <c r="W224" i="28"/>
  <c r="S224" i="28"/>
  <c r="O224" i="28"/>
  <c r="K224" i="28"/>
  <c r="G224" i="28"/>
  <c r="C224" i="28"/>
  <c r="X224" i="28"/>
  <c r="R224" i="28"/>
  <c r="M224" i="28"/>
  <c r="H224" i="28"/>
  <c r="B224" i="28"/>
  <c r="U224" i="28"/>
  <c r="N224" i="28"/>
  <c r="F224" i="28"/>
  <c r="Y224" i="28"/>
  <c r="P224" i="28"/>
  <c r="E224" i="28"/>
  <c r="Q224" i="28"/>
  <c r="D224" i="28"/>
  <c r="L224" i="28"/>
  <c r="V224" i="28"/>
  <c r="T224" i="28"/>
  <c r="I224" i="28"/>
  <c r="J224" i="28"/>
  <c r="Y289" i="28"/>
  <c r="U289" i="28"/>
  <c r="Q289" i="28"/>
  <c r="M289" i="28"/>
  <c r="I289" i="28"/>
  <c r="E289" i="28"/>
  <c r="V289" i="28"/>
  <c r="P289" i="28"/>
  <c r="K289" i="28"/>
  <c r="F289" i="28"/>
  <c r="T289" i="28"/>
  <c r="O289" i="28"/>
  <c r="J289" i="28"/>
  <c r="D289" i="28"/>
  <c r="X289" i="28"/>
  <c r="S289" i="28"/>
  <c r="N289" i="28"/>
  <c r="H289" i="28"/>
  <c r="C289" i="28"/>
  <c r="W289" i="28"/>
  <c r="B289" i="28"/>
  <c r="R289" i="28"/>
  <c r="L289" i="28"/>
  <c r="G289" i="28"/>
  <c r="W193" i="28"/>
  <c r="U193" i="28"/>
  <c r="Q193" i="28"/>
  <c r="M193" i="28"/>
  <c r="I193" i="28"/>
  <c r="E193" i="28"/>
  <c r="X193" i="28"/>
  <c r="R193" i="28"/>
  <c r="L193" i="28"/>
  <c r="G193" i="28"/>
  <c r="B193" i="28"/>
  <c r="V193" i="28"/>
  <c r="O193" i="28"/>
  <c r="H193" i="28"/>
  <c r="P193" i="28"/>
  <c r="F193" i="28"/>
  <c r="N193" i="28"/>
  <c r="C193" i="28"/>
  <c r="S193" i="28"/>
  <c r="K193" i="28"/>
  <c r="Y193" i="28"/>
  <c r="J193" i="28"/>
  <c r="T193" i="28"/>
  <c r="D193" i="28"/>
  <c r="Y290" i="21"/>
  <c r="U290" i="21"/>
  <c r="Q290" i="21"/>
  <c r="M290" i="21"/>
  <c r="I290" i="21"/>
  <c r="E290" i="21"/>
  <c r="T290" i="21"/>
  <c r="O290" i="21"/>
  <c r="J290" i="21"/>
  <c r="D290" i="21"/>
  <c r="W290" i="21"/>
  <c r="P290" i="21"/>
  <c r="H290" i="21"/>
  <c r="B290" i="21"/>
  <c r="V290" i="21"/>
  <c r="N290" i="21"/>
  <c r="G290" i="21"/>
  <c r="R290" i="21"/>
  <c r="C290" i="21"/>
  <c r="L290" i="21"/>
  <c r="X290" i="21"/>
  <c r="K290" i="21"/>
  <c r="F290" i="21"/>
  <c r="S290" i="21"/>
  <c r="W63" i="25"/>
  <c r="S63" i="25"/>
  <c r="O63" i="25"/>
  <c r="K63" i="25"/>
  <c r="G63" i="25"/>
  <c r="C63" i="25"/>
  <c r="Y63" i="25"/>
  <c r="T63" i="25"/>
  <c r="N63" i="25"/>
  <c r="I63" i="25"/>
  <c r="D63" i="25"/>
  <c r="X63" i="25"/>
  <c r="Q63" i="25"/>
  <c r="J63" i="25"/>
  <c r="B63" i="25"/>
  <c r="V63" i="25"/>
  <c r="M63" i="25"/>
  <c r="E63" i="25"/>
  <c r="U63" i="25"/>
  <c r="H63" i="25"/>
  <c r="R63" i="25"/>
  <c r="F63" i="25"/>
  <c r="P63" i="25"/>
  <c r="L63" i="25"/>
  <c r="Y30" i="25"/>
  <c r="U30" i="25"/>
  <c r="Q30" i="25"/>
  <c r="M30" i="25"/>
  <c r="I30" i="25"/>
  <c r="E30" i="25"/>
  <c r="X30" i="25"/>
  <c r="S30" i="25"/>
  <c r="N30" i="25"/>
  <c r="H30" i="25"/>
  <c r="C30" i="25"/>
  <c r="T30" i="25"/>
  <c r="L30" i="25"/>
  <c r="F30" i="25"/>
  <c r="V30" i="25"/>
  <c r="K30" i="25"/>
  <c r="B30" i="25"/>
  <c r="R30" i="25"/>
  <c r="J30" i="25"/>
  <c r="O30" i="25"/>
  <c r="G30" i="25"/>
  <c r="W30" i="25"/>
  <c r="D30" i="25"/>
  <c r="P30" i="25"/>
  <c r="W128" i="19"/>
  <c r="S128" i="19"/>
  <c r="O128" i="19"/>
  <c r="K128" i="19"/>
  <c r="G128" i="19"/>
  <c r="C128" i="19"/>
  <c r="U128" i="19"/>
  <c r="P128" i="19"/>
  <c r="J128" i="19"/>
  <c r="E128" i="19"/>
  <c r="T128" i="19"/>
  <c r="M128" i="19"/>
  <c r="F128" i="19"/>
  <c r="R128" i="19"/>
  <c r="I128" i="19"/>
  <c r="Q128" i="19"/>
  <c r="D128" i="19"/>
  <c r="V128" i="19"/>
  <c r="B128" i="19"/>
  <c r="X128" i="19"/>
  <c r="N128" i="19"/>
  <c r="Y128" i="19"/>
  <c r="L128" i="19"/>
  <c r="H128" i="19"/>
  <c r="X97" i="19"/>
  <c r="T97" i="19"/>
  <c r="P97" i="19"/>
  <c r="L97" i="19"/>
  <c r="H97" i="19"/>
  <c r="D97" i="19"/>
  <c r="U97" i="19"/>
  <c r="O97" i="19"/>
  <c r="J97" i="19"/>
  <c r="E97" i="19"/>
  <c r="Y97" i="19"/>
  <c r="R97" i="19"/>
  <c r="K97" i="19"/>
  <c r="C97" i="19"/>
  <c r="Q97" i="19"/>
  <c r="G97" i="19"/>
  <c r="N97" i="19"/>
  <c r="B97" i="19"/>
  <c r="V97" i="19"/>
  <c r="F97" i="19"/>
  <c r="S97" i="19"/>
  <c r="W97" i="19"/>
  <c r="M97" i="19"/>
  <c r="I97" i="19"/>
  <c r="V426" i="28"/>
  <c r="R426" i="28"/>
  <c r="N426" i="28"/>
  <c r="J426" i="28"/>
  <c r="F426" i="28"/>
  <c r="B426" i="28"/>
  <c r="Y426" i="28"/>
  <c r="T426" i="28"/>
  <c r="O426" i="28"/>
  <c r="I426" i="28"/>
  <c r="D426" i="28"/>
  <c r="X426" i="28"/>
  <c r="S426" i="28"/>
  <c r="M426" i="28"/>
  <c r="H426" i="28"/>
  <c r="C426" i="28"/>
  <c r="U426" i="28"/>
  <c r="K426" i="28"/>
  <c r="Q426" i="28"/>
  <c r="G426" i="28"/>
  <c r="P426" i="28"/>
  <c r="E426" i="28"/>
  <c r="W426" i="28"/>
  <c r="L426" i="28"/>
  <c r="Y97" i="28"/>
  <c r="U97" i="28"/>
  <c r="Q97" i="28"/>
  <c r="M97" i="28"/>
  <c r="I97" i="28"/>
  <c r="E97" i="28"/>
  <c r="V97" i="28"/>
  <c r="P97" i="28"/>
  <c r="K97" i="28"/>
  <c r="F97" i="28"/>
  <c r="T97" i="28"/>
  <c r="O97" i="28"/>
  <c r="J97" i="28"/>
  <c r="D97" i="28"/>
  <c r="X97" i="28"/>
  <c r="N97" i="28"/>
  <c r="C97" i="28"/>
  <c r="W97" i="28"/>
  <c r="L97" i="28"/>
  <c r="B97" i="28"/>
  <c r="S97" i="28"/>
  <c r="H97" i="28"/>
  <c r="R97" i="28"/>
  <c r="G97" i="28"/>
  <c r="Y129" i="28"/>
  <c r="U129" i="28"/>
  <c r="Q129" i="28"/>
  <c r="M129" i="28"/>
  <c r="I129" i="28"/>
  <c r="E129" i="28"/>
  <c r="V129" i="28"/>
  <c r="P129" i="28"/>
  <c r="K129" i="28"/>
  <c r="F129" i="28"/>
  <c r="T129" i="28"/>
  <c r="O129" i="28"/>
  <c r="J129" i="28"/>
  <c r="D129" i="28"/>
  <c r="S129" i="28"/>
  <c r="H129" i="28"/>
  <c r="R129" i="28"/>
  <c r="G129" i="28"/>
  <c r="X129" i="28"/>
  <c r="N129" i="28"/>
  <c r="C129" i="28"/>
  <c r="W129" i="28"/>
  <c r="L129" i="28"/>
  <c r="B129" i="28"/>
  <c r="X96" i="19"/>
  <c r="T96" i="19"/>
  <c r="P96" i="19"/>
  <c r="L96" i="19"/>
  <c r="H96" i="19"/>
  <c r="D96" i="19"/>
  <c r="W96" i="19"/>
  <c r="R96" i="19"/>
  <c r="M96" i="19"/>
  <c r="G96" i="19"/>
  <c r="B96" i="19"/>
  <c r="U96" i="19"/>
  <c r="N96" i="19"/>
  <c r="F96" i="19"/>
  <c r="V96" i="19"/>
  <c r="K96" i="19"/>
  <c r="C96" i="19"/>
  <c r="O96" i="19"/>
  <c r="J96" i="19"/>
  <c r="Y96" i="19"/>
  <c r="I96" i="19"/>
  <c r="Q96" i="19"/>
  <c r="E96" i="19"/>
  <c r="S96" i="19"/>
  <c r="Y324" i="21"/>
  <c r="U324" i="21"/>
  <c r="Q324" i="21"/>
  <c r="M324" i="21"/>
  <c r="I324" i="21"/>
  <c r="E324" i="21"/>
  <c r="T324" i="21"/>
  <c r="O324" i="21"/>
  <c r="J324" i="21"/>
  <c r="D324" i="21"/>
  <c r="V324" i="21"/>
  <c r="N324" i="21"/>
  <c r="G324" i="21"/>
  <c r="S324" i="21"/>
  <c r="L324" i="21"/>
  <c r="F324" i="21"/>
  <c r="W324" i="21"/>
  <c r="H324" i="21"/>
  <c r="R324" i="21"/>
  <c r="C324" i="21"/>
  <c r="P324" i="21"/>
  <c r="B324" i="21"/>
  <c r="X324" i="21"/>
  <c r="K324" i="21"/>
  <c r="W31" i="19"/>
  <c r="S31" i="19"/>
  <c r="O31" i="19"/>
  <c r="K31" i="19"/>
  <c r="G31" i="19"/>
  <c r="C31" i="19"/>
  <c r="Y31" i="19"/>
  <c r="T31" i="19"/>
  <c r="N31" i="19"/>
  <c r="I31" i="19"/>
  <c r="D31" i="19"/>
  <c r="V31" i="19"/>
  <c r="P31" i="19"/>
  <c r="H31" i="19"/>
  <c r="X31" i="19"/>
  <c r="M31" i="19"/>
  <c r="E31" i="19"/>
  <c r="Q31" i="19"/>
  <c r="B31" i="19"/>
  <c r="L31" i="19"/>
  <c r="R31" i="19"/>
  <c r="J31" i="19"/>
  <c r="F31" i="19"/>
  <c r="U31" i="19"/>
  <c r="W130" i="25"/>
  <c r="S130" i="25"/>
  <c r="O130" i="25"/>
  <c r="K130" i="25"/>
  <c r="G130" i="25"/>
  <c r="C130" i="25"/>
  <c r="V130" i="25"/>
  <c r="Q130" i="25"/>
  <c r="L130" i="25"/>
  <c r="F130" i="25"/>
  <c r="T130" i="25"/>
  <c r="M130" i="25"/>
  <c r="E130" i="25"/>
  <c r="R130" i="25"/>
  <c r="I130" i="25"/>
  <c r="Y130" i="25"/>
  <c r="N130" i="25"/>
  <c r="B130" i="25"/>
  <c r="X130" i="25"/>
  <c r="J130" i="25"/>
  <c r="D130" i="25"/>
  <c r="U130" i="25"/>
  <c r="P130" i="25"/>
  <c r="H130" i="25"/>
  <c r="Y94" i="21"/>
  <c r="U94" i="21"/>
  <c r="Q94" i="21"/>
  <c r="M94" i="21"/>
  <c r="I94" i="21"/>
  <c r="E94" i="21"/>
  <c r="W94" i="21"/>
  <c r="R94" i="21"/>
  <c r="L94" i="21"/>
  <c r="G94" i="21"/>
  <c r="B94" i="21"/>
  <c r="T94" i="21"/>
  <c r="N94" i="21"/>
  <c r="F94" i="21"/>
  <c r="S94" i="21"/>
  <c r="K94" i="21"/>
  <c r="D94" i="21"/>
  <c r="O94" i="21"/>
  <c r="X94" i="21"/>
  <c r="J94" i="21"/>
  <c r="V94" i="21"/>
  <c r="H94" i="21"/>
  <c r="P94" i="21"/>
  <c r="C94" i="21"/>
  <c r="W189" i="21"/>
  <c r="S189" i="21"/>
  <c r="O189" i="21"/>
  <c r="K189" i="21"/>
  <c r="G189" i="21"/>
  <c r="C189" i="21"/>
  <c r="V189" i="21"/>
  <c r="Q189" i="21"/>
  <c r="L189" i="21"/>
  <c r="F189" i="21"/>
  <c r="T189" i="21"/>
  <c r="M189" i="21"/>
  <c r="E189" i="21"/>
  <c r="X189" i="21"/>
  <c r="N189" i="21"/>
  <c r="D189" i="21"/>
  <c r="Y189" i="21"/>
  <c r="J189" i="21"/>
  <c r="R189" i="21"/>
  <c r="B189" i="21"/>
  <c r="U189" i="21"/>
  <c r="I189" i="21"/>
  <c r="H189" i="21"/>
  <c r="P189" i="21"/>
  <c r="V392" i="28"/>
  <c r="R392" i="28"/>
  <c r="N392" i="28"/>
  <c r="J392" i="28"/>
  <c r="F392" i="28"/>
  <c r="B392" i="28"/>
  <c r="Y392" i="28"/>
  <c r="T392" i="28"/>
  <c r="O392" i="28"/>
  <c r="I392" i="28"/>
  <c r="D392" i="28"/>
  <c r="X392" i="28"/>
  <c r="S392" i="28"/>
  <c r="M392" i="28"/>
  <c r="H392" i="28"/>
  <c r="C392" i="28"/>
  <c r="P392" i="28"/>
  <c r="E392" i="28"/>
  <c r="W392" i="28"/>
  <c r="L392" i="28"/>
  <c r="U392" i="28"/>
  <c r="K392" i="28"/>
  <c r="Q392" i="28"/>
  <c r="G392" i="28"/>
  <c r="Y65" i="28"/>
  <c r="U65" i="28"/>
  <c r="Q65" i="28"/>
  <c r="M65" i="28"/>
  <c r="I65" i="28"/>
  <c r="E65" i="28"/>
  <c r="V65" i="28"/>
  <c r="P65" i="28"/>
  <c r="K65" i="28"/>
  <c r="F65" i="28"/>
  <c r="T65" i="28"/>
  <c r="O65" i="28"/>
  <c r="J65" i="28"/>
  <c r="D65" i="28"/>
  <c r="S65" i="28"/>
  <c r="H65" i="28"/>
  <c r="R65" i="28"/>
  <c r="G65" i="28"/>
  <c r="X65" i="28"/>
  <c r="N65" i="28"/>
  <c r="C65" i="28"/>
  <c r="W65" i="28"/>
  <c r="L65" i="28"/>
  <c r="B65" i="28"/>
  <c r="V358" i="28"/>
  <c r="R358" i="28"/>
  <c r="N358" i="28"/>
  <c r="J358" i="28"/>
  <c r="F358" i="28"/>
  <c r="B358" i="28"/>
  <c r="Y358" i="28"/>
  <c r="T358" i="28"/>
  <c r="O358" i="28"/>
  <c r="I358" i="28"/>
  <c r="D358" i="28"/>
  <c r="X358" i="28"/>
  <c r="S358" i="28"/>
  <c r="M358" i="28"/>
  <c r="H358" i="28"/>
  <c r="C358" i="28"/>
  <c r="U358" i="28"/>
  <c r="K358" i="28"/>
  <c r="Q358" i="28"/>
  <c r="G358" i="28"/>
  <c r="P358" i="28"/>
  <c r="E358" i="28"/>
  <c r="L358" i="28"/>
  <c r="W358" i="28"/>
  <c r="Y358" i="21"/>
  <c r="U358" i="21"/>
  <c r="Q358" i="21"/>
  <c r="M358" i="21"/>
  <c r="I358" i="21"/>
  <c r="E358" i="21"/>
  <c r="T358" i="21"/>
  <c r="O358" i="21"/>
  <c r="J358" i="21"/>
  <c r="D358" i="21"/>
  <c r="S358" i="21"/>
  <c r="L358" i="21"/>
  <c r="F358" i="21"/>
  <c r="X358" i="21"/>
  <c r="R358" i="21"/>
  <c r="K358" i="21"/>
  <c r="C358" i="21"/>
  <c r="N358" i="21"/>
  <c r="W358" i="21"/>
  <c r="H358" i="21"/>
  <c r="V358" i="21"/>
  <c r="G358" i="21"/>
  <c r="P358" i="21"/>
  <c r="B358" i="21"/>
  <c r="A359" i="21"/>
  <c r="A393" i="21"/>
  <c r="A291" i="21"/>
  <c r="A325" i="21"/>
  <c r="A66" i="28"/>
  <c r="A256" i="28"/>
  <c r="A130" i="28"/>
  <c r="A194" i="28"/>
  <c r="A427" i="28"/>
  <c r="A162" i="28"/>
  <c r="A98" i="28"/>
  <c r="A359" i="28"/>
  <c r="A325" i="28"/>
  <c r="A393" i="28"/>
  <c r="A225" i="28"/>
  <c r="A290" i="28"/>
  <c r="A256" i="21"/>
  <c r="A222" i="21"/>
  <c r="A190" i="21"/>
  <c r="A98" i="19"/>
  <c r="A65" i="19"/>
  <c r="A64" i="25"/>
  <c r="A97" i="25"/>
  <c r="A159" i="21"/>
  <c r="A95" i="21"/>
  <c r="A63" i="21"/>
  <c r="A33" i="21"/>
  <c r="A127" i="21"/>
  <c r="A31" i="25"/>
  <c r="A32" i="19"/>
  <c r="A131" i="25"/>
  <c r="A129" i="19"/>
  <c r="Y31" i="25" l="1"/>
  <c r="U31" i="25"/>
  <c r="Q31" i="25"/>
  <c r="M31" i="25"/>
  <c r="I31" i="25"/>
  <c r="E31" i="25"/>
  <c r="V31" i="25"/>
  <c r="P31" i="25"/>
  <c r="K31" i="25"/>
  <c r="F31" i="25"/>
  <c r="X31" i="25"/>
  <c r="R31" i="25"/>
  <c r="J31" i="25"/>
  <c r="C31" i="25"/>
  <c r="O31" i="25"/>
  <c r="G31" i="25"/>
  <c r="W31" i="25"/>
  <c r="N31" i="25"/>
  <c r="D31" i="25"/>
  <c r="H31" i="25"/>
  <c r="T31" i="25"/>
  <c r="B31" i="25"/>
  <c r="S31" i="25"/>
  <c r="L31" i="25"/>
  <c r="Y95" i="21"/>
  <c r="U95" i="21"/>
  <c r="Q95" i="21"/>
  <c r="M95" i="21"/>
  <c r="I95" i="21"/>
  <c r="E95" i="21"/>
  <c r="T95" i="21"/>
  <c r="O95" i="21"/>
  <c r="J95" i="21"/>
  <c r="D95" i="21"/>
  <c r="X95" i="21"/>
  <c r="R95" i="21"/>
  <c r="K95" i="21"/>
  <c r="C95" i="21"/>
  <c r="W95" i="21"/>
  <c r="P95" i="21"/>
  <c r="H95" i="21"/>
  <c r="B95" i="21"/>
  <c r="S95" i="21"/>
  <c r="F95" i="21"/>
  <c r="N95" i="21"/>
  <c r="L95" i="21"/>
  <c r="V95" i="21"/>
  <c r="G95" i="21"/>
  <c r="W65" i="19"/>
  <c r="S65" i="19"/>
  <c r="O65" i="19"/>
  <c r="K65" i="19"/>
  <c r="G65" i="19"/>
  <c r="C65" i="19"/>
  <c r="Y65" i="19"/>
  <c r="T65" i="19"/>
  <c r="N65" i="19"/>
  <c r="I65" i="19"/>
  <c r="D65" i="19"/>
  <c r="V65" i="19"/>
  <c r="P65" i="19"/>
  <c r="H65" i="19"/>
  <c r="X65" i="19"/>
  <c r="M65" i="19"/>
  <c r="E65" i="19"/>
  <c r="R65" i="19"/>
  <c r="F65" i="19"/>
  <c r="Q65" i="19"/>
  <c r="B65" i="19"/>
  <c r="J65" i="19"/>
  <c r="U65" i="19"/>
  <c r="L65" i="19"/>
  <c r="Y256" i="21"/>
  <c r="U256" i="21"/>
  <c r="Q256" i="21"/>
  <c r="M256" i="21"/>
  <c r="I256" i="21"/>
  <c r="E256" i="21"/>
  <c r="W256" i="21"/>
  <c r="R256" i="21"/>
  <c r="L256" i="21"/>
  <c r="G256" i="21"/>
  <c r="B256" i="21"/>
  <c r="V256" i="21"/>
  <c r="O256" i="21"/>
  <c r="H256" i="21"/>
  <c r="T256" i="21"/>
  <c r="N256" i="21"/>
  <c r="F256" i="21"/>
  <c r="P256" i="21"/>
  <c r="C256" i="21"/>
  <c r="K256" i="21"/>
  <c r="X256" i="21"/>
  <c r="J256" i="21"/>
  <c r="S256" i="21"/>
  <c r="D256" i="21"/>
  <c r="Y325" i="28"/>
  <c r="U325" i="28"/>
  <c r="Q325" i="28"/>
  <c r="M325" i="28"/>
  <c r="I325" i="28"/>
  <c r="E325" i="28"/>
  <c r="X325" i="28"/>
  <c r="S325" i="28"/>
  <c r="N325" i="28"/>
  <c r="H325" i="28"/>
  <c r="C325" i="28"/>
  <c r="W325" i="28"/>
  <c r="R325" i="28"/>
  <c r="L325" i="28"/>
  <c r="G325" i="28"/>
  <c r="B325" i="28"/>
  <c r="V325" i="28"/>
  <c r="P325" i="28"/>
  <c r="K325" i="28"/>
  <c r="F325" i="28"/>
  <c r="D325" i="28"/>
  <c r="T325" i="28"/>
  <c r="O325" i="28"/>
  <c r="J325" i="28"/>
  <c r="V427" i="28"/>
  <c r="R427" i="28"/>
  <c r="N427" i="28"/>
  <c r="J427" i="28"/>
  <c r="F427" i="28"/>
  <c r="B427" i="28"/>
  <c r="W427" i="28"/>
  <c r="Q427" i="28"/>
  <c r="L427" i="28"/>
  <c r="G427" i="28"/>
  <c r="U427" i="28"/>
  <c r="P427" i="28"/>
  <c r="K427" i="28"/>
  <c r="E427" i="28"/>
  <c r="S427" i="28"/>
  <c r="H427" i="28"/>
  <c r="Y427" i="28"/>
  <c r="O427" i="28"/>
  <c r="D427" i="28"/>
  <c r="X427" i="28"/>
  <c r="M427" i="28"/>
  <c r="C427" i="28"/>
  <c r="T427" i="28"/>
  <c r="I427" i="28"/>
  <c r="Y66" i="28"/>
  <c r="U66" i="28"/>
  <c r="Q66" i="28"/>
  <c r="M66" i="28"/>
  <c r="I66" i="28"/>
  <c r="E66" i="28"/>
  <c r="X66" i="28"/>
  <c r="S66" i="28"/>
  <c r="N66" i="28"/>
  <c r="H66" i="28"/>
  <c r="C66" i="28"/>
  <c r="W66" i="28"/>
  <c r="R66" i="28"/>
  <c r="L66" i="28"/>
  <c r="G66" i="28"/>
  <c r="B66" i="28"/>
  <c r="P66" i="28"/>
  <c r="F66" i="28"/>
  <c r="O66" i="28"/>
  <c r="D66" i="28"/>
  <c r="V66" i="28"/>
  <c r="K66" i="28"/>
  <c r="T66" i="28"/>
  <c r="J66" i="28"/>
  <c r="Y359" i="21"/>
  <c r="U359" i="21"/>
  <c r="Q359" i="21"/>
  <c r="M359" i="21"/>
  <c r="I359" i="21"/>
  <c r="E359" i="21"/>
  <c r="W359" i="21"/>
  <c r="R359" i="21"/>
  <c r="L359" i="21"/>
  <c r="G359" i="21"/>
  <c r="B359" i="21"/>
  <c r="X359" i="21"/>
  <c r="P359" i="21"/>
  <c r="J359" i="21"/>
  <c r="C359" i="21"/>
  <c r="V359" i="21"/>
  <c r="O359" i="21"/>
  <c r="H359" i="21"/>
  <c r="S359" i="21"/>
  <c r="D359" i="21"/>
  <c r="N359" i="21"/>
  <c r="K359" i="21"/>
  <c r="T359" i="21"/>
  <c r="F359" i="21"/>
  <c r="W131" i="25"/>
  <c r="S131" i="25"/>
  <c r="O131" i="25"/>
  <c r="K131" i="25"/>
  <c r="G131" i="25"/>
  <c r="C131" i="25"/>
  <c r="Y131" i="25"/>
  <c r="T131" i="25"/>
  <c r="N131" i="25"/>
  <c r="I131" i="25"/>
  <c r="D131" i="25"/>
  <c r="X131" i="25"/>
  <c r="Q131" i="25"/>
  <c r="J131" i="25"/>
  <c r="B131" i="25"/>
  <c r="V131" i="25"/>
  <c r="M131" i="25"/>
  <c r="E131" i="25"/>
  <c r="P131" i="25"/>
  <c r="L131" i="25"/>
  <c r="F131" i="25"/>
  <c r="U131" i="25"/>
  <c r="R131" i="25"/>
  <c r="H131" i="25"/>
  <c r="W97" i="25"/>
  <c r="S97" i="25"/>
  <c r="O97" i="25"/>
  <c r="K97" i="25"/>
  <c r="G97" i="25"/>
  <c r="C97" i="25"/>
  <c r="Y97" i="25"/>
  <c r="T97" i="25"/>
  <c r="N97" i="25"/>
  <c r="I97" i="25"/>
  <c r="D97" i="25"/>
  <c r="X97" i="25"/>
  <c r="Q97" i="25"/>
  <c r="J97" i="25"/>
  <c r="B97" i="25"/>
  <c r="V97" i="25"/>
  <c r="M97" i="25"/>
  <c r="E97" i="25"/>
  <c r="L97" i="25"/>
  <c r="U97" i="25"/>
  <c r="H97" i="25"/>
  <c r="P97" i="25"/>
  <c r="F97" i="25"/>
  <c r="R97" i="25"/>
  <c r="W225" i="28"/>
  <c r="S225" i="28"/>
  <c r="O225" i="28"/>
  <c r="K225" i="28"/>
  <c r="G225" i="28"/>
  <c r="C225" i="28"/>
  <c r="U225" i="28"/>
  <c r="P225" i="28"/>
  <c r="J225" i="28"/>
  <c r="E225" i="28"/>
  <c r="Y225" i="28"/>
  <c r="R225" i="28"/>
  <c r="L225" i="28"/>
  <c r="D225" i="28"/>
  <c r="T225" i="28"/>
  <c r="I225" i="28"/>
  <c r="Q225" i="28"/>
  <c r="F225" i="28"/>
  <c r="X225" i="28"/>
  <c r="H225" i="28"/>
  <c r="V225" i="28"/>
  <c r="N225" i="28"/>
  <c r="M225" i="28"/>
  <c r="B225" i="28"/>
  <c r="Y130" i="28"/>
  <c r="U130" i="28"/>
  <c r="Q130" i="28"/>
  <c r="M130" i="28"/>
  <c r="I130" i="28"/>
  <c r="E130" i="28"/>
  <c r="X130" i="28"/>
  <c r="S130" i="28"/>
  <c r="N130" i="28"/>
  <c r="H130" i="28"/>
  <c r="C130" i="28"/>
  <c r="W130" i="28"/>
  <c r="R130" i="28"/>
  <c r="L130" i="28"/>
  <c r="G130" i="28"/>
  <c r="B130" i="28"/>
  <c r="P130" i="28"/>
  <c r="F130" i="28"/>
  <c r="O130" i="28"/>
  <c r="D130" i="28"/>
  <c r="V130" i="28"/>
  <c r="K130" i="28"/>
  <c r="T130" i="28"/>
  <c r="J130" i="28"/>
  <c r="W129" i="19"/>
  <c r="S129" i="19"/>
  <c r="O129" i="19"/>
  <c r="K129" i="19"/>
  <c r="G129" i="19"/>
  <c r="C129" i="19"/>
  <c r="X129" i="19"/>
  <c r="R129" i="19"/>
  <c r="M129" i="19"/>
  <c r="H129" i="19"/>
  <c r="B129" i="19"/>
  <c r="Y129" i="19"/>
  <c r="Q129" i="19"/>
  <c r="J129" i="19"/>
  <c r="D129" i="19"/>
  <c r="V129" i="19"/>
  <c r="N129" i="19"/>
  <c r="E129" i="19"/>
  <c r="T129" i="19"/>
  <c r="F129" i="19"/>
  <c r="L129" i="19"/>
  <c r="U129" i="19"/>
  <c r="P129" i="19"/>
  <c r="I129" i="19"/>
  <c r="Y127" i="21"/>
  <c r="U127" i="21"/>
  <c r="Q127" i="21"/>
  <c r="M127" i="21"/>
  <c r="I127" i="21"/>
  <c r="E127" i="21"/>
  <c r="T127" i="21"/>
  <c r="O127" i="21"/>
  <c r="J127" i="21"/>
  <c r="D127" i="21"/>
  <c r="W127" i="21"/>
  <c r="P127" i="21"/>
  <c r="H127" i="21"/>
  <c r="B127" i="21"/>
  <c r="V127" i="21"/>
  <c r="N127" i="21"/>
  <c r="G127" i="21"/>
  <c r="X127" i="21"/>
  <c r="K127" i="21"/>
  <c r="S127" i="21"/>
  <c r="F127" i="21"/>
  <c r="R127" i="21"/>
  <c r="C127" i="21"/>
  <c r="L127" i="21"/>
  <c r="Y159" i="21"/>
  <c r="U159" i="21"/>
  <c r="Q159" i="21"/>
  <c r="M159" i="21"/>
  <c r="I159" i="21"/>
  <c r="E159" i="21"/>
  <c r="W159" i="21"/>
  <c r="R159" i="21"/>
  <c r="L159" i="21"/>
  <c r="G159" i="21"/>
  <c r="B159" i="21"/>
  <c r="S159" i="21"/>
  <c r="K159" i="21"/>
  <c r="D159" i="21"/>
  <c r="X159" i="21"/>
  <c r="O159" i="21"/>
  <c r="F159" i="21"/>
  <c r="T159" i="21"/>
  <c r="H159" i="21"/>
  <c r="P159" i="21"/>
  <c r="C159" i="21"/>
  <c r="J159" i="21"/>
  <c r="N159" i="21"/>
  <c r="V159" i="21"/>
  <c r="X98" i="19"/>
  <c r="T98" i="19"/>
  <c r="P98" i="19"/>
  <c r="L98" i="19"/>
  <c r="H98" i="19"/>
  <c r="D98" i="19"/>
  <c r="W98" i="19"/>
  <c r="R98" i="19"/>
  <c r="M98" i="19"/>
  <c r="G98" i="19"/>
  <c r="B98" i="19"/>
  <c r="V98" i="19"/>
  <c r="O98" i="19"/>
  <c r="I98" i="19"/>
  <c r="U98" i="19"/>
  <c r="K98" i="19"/>
  <c r="C98" i="19"/>
  <c r="Q98" i="19"/>
  <c r="E98" i="19"/>
  <c r="N98" i="19"/>
  <c r="J98" i="19"/>
  <c r="Y98" i="19"/>
  <c r="S98" i="19"/>
  <c r="F98" i="19"/>
  <c r="Y290" i="28"/>
  <c r="U290" i="28"/>
  <c r="Q290" i="28"/>
  <c r="M290" i="28"/>
  <c r="I290" i="28"/>
  <c r="E290" i="28"/>
  <c r="X290" i="28"/>
  <c r="S290" i="28"/>
  <c r="N290" i="28"/>
  <c r="H290" i="28"/>
  <c r="C290" i="28"/>
  <c r="W290" i="28"/>
  <c r="R290" i="28"/>
  <c r="L290" i="28"/>
  <c r="G290" i="28"/>
  <c r="B290" i="28"/>
  <c r="V290" i="28"/>
  <c r="P290" i="28"/>
  <c r="K290" i="28"/>
  <c r="F290" i="28"/>
  <c r="T290" i="28"/>
  <c r="O290" i="28"/>
  <c r="J290" i="28"/>
  <c r="D290" i="28"/>
  <c r="V359" i="28"/>
  <c r="R359" i="28"/>
  <c r="N359" i="28"/>
  <c r="J359" i="28"/>
  <c r="F359" i="28"/>
  <c r="B359" i="28"/>
  <c r="W359" i="28"/>
  <c r="Q359" i="28"/>
  <c r="L359" i="28"/>
  <c r="G359" i="28"/>
  <c r="U359" i="28"/>
  <c r="P359" i="28"/>
  <c r="K359" i="28"/>
  <c r="E359" i="28"/>
  <c r="S359" i="28"/>
  <c r="H359" i="28"/>
  <c r="Y359" i="28"/>
  <c r="O359" i="28"/>
  <c r="D359" i="28"/>
  <c r="X359" i="28"/>
  <c r="M359" i="28"/>
  <c r="C359" i="28"/>
  <c r="T359" i="28"/>
  <c r="I359" i="28"/>
  <c r="W194" i="28"/>
  <c r="S194" i="28"/>
  <c r="O194" i="28"/>
  <c r="K194" i="28"/>
  <c r="G194" i="28"/>
  <c r="C194" i="28"/>
  <c r="X194" i="28"/>
  <c r="R194" i="28"/>
  <c r="M194" i="28"/>
  <c r="H194" i="28"/>
  <c r="B194" i="28"/>
  <c r="U194" i="28"/>
  <c r="N194" i="28"/>
  <c r="F194" i="28"/>
  <c r="Q194" i="28"/>
  <c r="I194" i="28"/>
  <c r="P194" i="28"/>
  <c r="D194" i="28"/>
  <c r="V194" i="28"/>
  <c r="E194" i="28"/>
  <c r="L194" i="28"/>
  <c r="T194" i="28"/>
  <c r="Y194" i="28"/>
  <c r="J194" i="28"/>
  <c r="Y325" i="21"/>
  <c r="U325" i="21"/>
  <c r="Q325" i="21"/>
  <c r="M325" i="21"/>
  <c r="I325" i="21"/>
  <c r="E325" i="21"/>
  <c r="W325" i="21"/>
  <c r="R325" i="21"/>
  <c r="L325" i="21"/>
  <c r="G325" i="21"/>
  <c r="B325" i="21"/>
  <c r="S325" i="21"/>
  <c r="K325" i="21"/>
  <c r="D325" i="21"/>
  <c r="X325" i="21"/>
  <c r="P325" i="21"/>
  <c r="J325" i="21"/>
  <c r="C325" i="21"/>
  <c r="N325" i="21"/>
  <c r="V325" i="21"/>
  <c r="H325" i="21"/>
  <c r="T325" i="21"/>
  <c r="F325" i="21"/>
  <c r="O325" i="21"/>
  <c r="Y33" i="21"/>
  <c r="U33" i="21"/>
  <c r="Q33" i="21"/>
  <c r="M33" i="21"/>
  <c r="I33" i="21"/>
  <c r="E33" i="21"/>
  <c r="T33" i="21"/>
  <c r="O33" i="21"/>
  <c r="J33" i="21"/>
  <c r="D33" i="21"/>
  <c r="W33" i="21"/>
  <c r="P33" i="21"/>
  <c r="H33" i="21"/>
  <c r="B33" i="21"/>
  <c r="V33" i="21"/>
  <c r="N33" i="21"/>
  <c r="G33" i="21"/>
  <c r="R33" i="21"/>
  <c r="C33" i="21"/>
  <c r="L33" i="21"/>
  <c r="X33" i="21"/>
  <c r="K33" i="21"/>
  <c r="S33" i="21"/>
  <c r="F33" i="21"/>
  <c r="Y190" i="21"/>
  <c r="W190" i="21"/>
  <c r="S190" i="21"/>
  <c r="O190" i="21"/>
  <c r="K190" i="21"/>
  <c r="G190" i="21"/>
  <c r="C190" i="21"/>
  <c r="T190" i="21"/>
  <c r="N190" i="21"/>
  <c r="I190" i="21"/>
  <c r="D190" i="21"/>
  <c r="X190" i="21"/>
  <c r="Q190" i="21"/>
  <c r="J190" i="21"/>
  <c r="B190" i="21"/>
  <c r="R190" i="21"/>
  <c r="H190" i="21"/>
  <c r="M190" i="21"/>
  <c r="L190" i="21"/>
  <c r="U190" i="21"/>
  <c r="P190" i="21"/>
  <c r="F190" i="21"/>
  <c r="V190" i="21"/>
  <c r="E190" i="21"/>
  <c r="Y98" i="28"/>
  <c r="U98" i="28"/>
  <c r="Q98" i="28"/>
  <c r="M98" i="28"/>
  <c r="I98" i="28"/>
  <c r="E98" i="28"/>
  <c r="X98" i="28"/>
  <c r="S98" i="28"/>
  <c r="N98" i="28"/>
  <c r="H98" i="28"/>
  <c r="C98" i="28"/>
  <c r="W98" i="28"/>
  <c r="R98" i="28"/>
  <c r="L98" i="28"/>
  <c r="G98" i="28"/>
  <c r="B98" i="28"/>
  <c r="V98" i="28"/>
  <c r="K98" i="28"/>
  <c r="T98" i="28"/>
  <c r="J98" i="28"/>
  <c r="P98" i="28"/>
  <c r="F98" i="28"/>
  <c r="O98" i="28"/>
  <c r="D98" i="28"/>
  <c r="Y291" i="21"/>
  <c r="U291" i="21"/>
  <c r="Q291" i="21"/>
  <c r="M291" i="21"/>
  <c r="I291" i="21"/>
  <c r="E291" i="21"/>
  <c r="W291" i="21"/>
  <c r="R291" i="21"/>
  <c r="L291" i="21"/>
  <c r="G291" i="21"/>
  <c r="B291" i="21"/>
  <c r="T291" i="21"/>
  <c r="N291" i="21"/>
  <c r="F291" i="21"/>
  <c r="S291" i="21"/>
  <c r="K291" i="21"/>
  <c r="D291" i="21"/>
  <c r="V291" i="21"/>
  <c r="H291" i="21"/>
  <c r="P291" i="21"/>
  <c r="C291" i="21"/>
  <c r="O291" i="21"/>
  <c r="X291" i="21"/>
  <c r="J291" i="21"/>
  <c r="W32" i="19"/>
  <c r="S32" i="19"/>
  <c r="O32" i="19"/>
  <c r="K32" i="19"/>
  <c r="G32" i="19"/>
  <c r="C32" i="19"/>
  <c r="V32" i="19"/>
  <c r="Q32" i="19"/>
  <c r="L32" i="19"/>
  <c r="F32" i="19"/>
  <c r="T32" i="19"/>
  <c r="M32" i="19"/>
  <c r="E32" i="19"/>
  <c r="R32" i="19"/>
  <c r="I32" i="19"/>
  <c r="P32" i="19"/>
  <c r="D32" i="19"/>
  <c r="Y32" i="19"/>
  <c r="N32" i="19"/>
  <c r="B32" i="19"/>
  <c r="U32" i="19"/>
  <c r="J32" i="19"/>
  <c r="H32" i="19"/>
  <c r="X32" i="19"/>
  <c r="Y63" i="21"/>
  <c r="U63" i="21"/>
  <c r="Q63" i="21"/>
  <c r="M63" i="21"/>
  <c r="I63" i="21"/>
  <c r="E63" i="21"/>
  <c r="T63" i="21"/>
  <c r="O63" i="21"/>
  <c r="J63" i="21"/>
  <c r="D63" i="21"/>
  <c r="S63" i="21"/>
  <c r="L63" i="21"/>
  <c r="F63" i="21"/>
  <c r="X63" i="21"/>
  <c r="R63" i="21"/>
  <c r="K63" i="21"/>
  <c r="C63" i="21"/>
  <c r="N63" i="21"/>
  <c r="W63" i="21"/>
  <c r="H63" i="21"/>
  <c r="V63" i="21"/>
  <c r="G63" i="21"/>
  <c r="P63" i="21"/>
  <c r="B63" i="21"/>
  <c r="W64" i="25"/>
  <c r="S64" i="25"/>
  <c r="O64" i="25"/>
  <c r="K64" i="25"/>
  <c r="G64" i="25"/>
  <c r="C64" i="25"/>
  <c r="V64" i="25"/>
  <c r="Q64" i="25"/>
  <c r="L64" i="25"/>
  <c r="F64" i="25"/>
  <c r="U64" i="25"/>
  <c r="N64" i="25"/>
  <c r="H64" i="25"/>
  <c r="R64" i="25"/>
  <c r="I64" i="25"/>
  <c r="X64" i="25"/>
  <c r="J64" i="25"/>
  <c r="T64" i="25"/>
  <c r="E64" i="25"/>
  <c r="Y64" i="25"/>
  <c r="B64" i="25"/>
  <c r="P64" i="25"/>
  <c r="M64" i="25"/>
  <c r="D64" i="25"/>
  <c r="Y222" i="21"/>
  <c r="U222" i="21"/>
  <c r="Q222" i="21"/>
  <c r="M222" i="21"/>
  <c r="I222" i="21"/>
  <c r="E222" i="21"/>
  <c r="W222" i="21"/>
  <c r="R222" i="21"/>
  <c r="L222" i="21"/>
  <c r="G222" i="21"/>
  <c r="B222" i="21"/>
  <c r="X222" i="21"/>
  <c r="P222" i="21"/>
  <c r="J222" i="21"/>
  <c r="C222" i="21"/>
  <c r="V222" i="21"/>
  <c r="O222" i="21"/>
  <c r="H222" i="21"/>
  <c r="K222" i="21"/>
  <c r="T222" i="21"/>
  <c r="F222" i="21"/>
  <c r="S222" i="21"/>
  <c r="D222" i="21"/>
  <c r="N222" i="21"/>
  <c r="V393" i="28"/>
  <c r="R393" i="28"/>
  <c r="N393" i="28"/>
  <c r="J393" i="28"/>
  <c r="F393" i="28"/>
  <c r="B393" i="28"/>
  <c r="W393" i="28"/>
  <c r="Q393" i="28"/>
  <c r="L393" i="28"/>
  <c r="G393" i="28"/>
  <c r="U393" i="28"/>
  <c r="P393" i="28"/>
  <c r="K393" i="28"/>
  <c r="E393" i="28"/>
  <c r="X393" i="28"/>
  <c r="M393" i="28"/>
  <c r="C393" i="28"/>
  <c r="T393" i="28"/>
  <c r="I393" i="28"/>
  <c r="S393" i="28"/>
  <c r="H393" i="28"/>
  <c r="Y393" i="28"/>
  <c r="O393" i="28"/>
  <c r="D393" i="28"/>
  <c r="Y162" i="28"/>
  <c r="U162" i="28"/>
  <c r="Q162" i="28"/>
  <c r="M162" i="28"/>
  <c r="I162" i="28"/>
  <c r="E162" i="28"/>
  <c r="X162" i="28"/>
  <c r="S162" i="28"/>
  <c r="N162" i="28"/>
  <c r="H162" i="28"/>
  <c r="C162" i="28"/>
  <c r="W162" i="28"/>
  <c r="R162" i="28"/>
  <c r="L162" i="28"/>
  <c r="G162" i="28"/>
  <c r="B162" i="28"/>
  <c r="V162" i="28"/>
  <c r="K162" i="28"/>
  <c r="T162" i="28"/>
  <c r="J162" i="28"/>
  <c r="P162" i="28"/>
  <c r="F162" i="28"/>
  <c r="O162" i="28"/>
  <c r="D162" i="28"/>
  <c r="Y256" i="28"/>
  <c r="U256" i="28"/>
  <c r="Q256" i="28"/>
  <c r="M256" i="28"/>
  <c r="I256" i="28"/>
  <c r="E256" i="28"/>
  <c r="X256" i="28"/>
  <c r="S256" i="28"/>
  <c r="N256" i="28"/>
  <c r="H256" i="28"/>
  <c r="C256" i="28"/>
  <c r="W256" i="28"/>
  <c r="R256" i="28"/>
  <c r="L256" i="28"/>
  <c r="G256" i="28"/>
  <c r="B256" i="28"/>
  <c r="V256" i="28"/>
  <c r="K256" i="28"/>
  <c r="T256" i="28"/>
  <c r="J256" i="28"/>
  <c r="P256" i="28"/>
  <c r="F256" i="28"/>
  <c r="O256" i="28"/>
  <c r="D256" i="28"/>
  <c r="Y393" i="21"/>
  <c r="U393" i="21"/>
  <c r="Q393" i="21"/>
  <c r="M393" i="21"/>
  <c r="I393" i="21"/>
  <c r="E393" i="21"/>
  <c r="W393" i="21"/>
  <c r="R393" i="21"/>
  <c r="L393" i="21"/>
  <c r="G393" i="21"/>
  <c r="B393" i="21"/>
  <c r="V393" i="21"/>
  <c r="O393" i="21"/>
  <c r="H393" i="21"/>
  <c r="T393" i="21"/>
  <c r="N393" i="21"/>
  <c r="F393" i="21"/>
  <c r="X393" i="21"/>
  <c r="J393" i="21"/>
  <c r="S393" i="21"/>
  <c r="D393" i="21"/>
  <c r="P393" i="21"/>
  <c r="C393" i="21"/>
  <c r="K393" i="21"/>
  <c r="A326" i="21"/>
  <c r="A394" i="21"/>
  <c r="A292" i="21"/>
  <c r="A360" i="21"/>
  <c r="A163" i="28"/>
  <c r="A257" i="28"/>
  <c r="A291" i="28"/>
  <c r="A195" i="28"/>
  <c r="A131" i="28"/>
  <c r="A394" i="28"/>
  <c r="A326" i="28"/>
  <c r="A360" i="28"/>
  <c r="A99" i="28"/>
  <c r="A226" i="28"/>
  <c r="A428" i="28"/>
  <c r="A67" i="28"/>
  <c r="A223" i="21"/>
  <c r="A257" i="21"/>
  <c r="A191" i="21"/>
  <c r="A99" i="19"/>
  <c r="A66" i="19"/>
  <c r="A128" i="21"/>
  <c r="A32" i="25"/>
  <c r="A64" i="21"/>
  <c r="A98" i="25"/>
  <c r="A132" i="25"/>
  <c r="A96" i="21"/>
  <c r="A160" i="21"/>
  <c r="A65" i="25"/>
  <c r="A130" i="19"/>
  <c r="A33" i="19"/>
  <c r="A34" i="21"/>
  <c r="W33" i="19" l="1"/>
  <c r="S33" i="19"/>
  <c r="O33" i="19"/>
  <c r="K33" i="19"/>
  <c r="G33" i="19"/>
  <c r="C33" i="19"/>
  <c r="Y33" i="19"/>
  <c r="T33" i="19"/>
  <c r="N33" i="19"/>
  <c r="I33" i="19"/>
  <c r="D33" i="19"/>
  <c r="X33" i="19"/>
  <c r="Q33" i="19"/>
  <c r="J33" i="19"/>
  <c r="B33" i="19"/>
  <c r="V33" i="19"/>
  <c r="M33" i="19"/>
  <c r="E33" i="19"/>
  <c r="R33" i="19"/>
  <c r="F33" i="19"/>
  <c r="P33" i="19"/>
  <c r="U33" i="19"/>
  <c r="L33" i="19"/>
  <c r="H33" i="19"/>
  <c r="Y96" i="21"/>
  <c r="U96" i="21"/>
  <c r="Q96" i="21"/>
  <c r="M96" i="21"/>
  <c r="I96" i="21"/>
  <c r="E96" i="21"/>
  <c r="W96" i="21"/>
  <c r="R96" i="21"/>
  <c r="L96" i="21"/>
  <c r="G96" i="21"/>
  <c r="B96" i="21"/>
  <c r="V96" i="21"/>
  <c r="O96" i="21"/>
  <c r="H96" i="21"/>
  <c r="T96" i="21"/>
  <c r="N96" i="21"/>
  <c r="F96" i="21"/>
  <c r="X96" i="21"/>
  <c r="J96" i="21"/>
  <c r="S96" i="21"/>
  <c r="D96" i="21"/>
  <c r="P96" i="21"/>
  <c r="C96" i="21"/>
  <c r="K96" i="21"/>
  <c r="V428" i="28"/>
  <c r="R428" i="28"/>
  <c r="N428" i="28"/>
  <c r="J428" i="28"/>
  <c r="F428" i="28"/>
  <c r="B428" i="28"/>
  <c r="Y428" i="28"/>
  <c r="T428" i="28"/>
  <c r="O428" i="28"/>
  <c r="I428" i="28"/>
  <c r="D428" i="28"/>
  <c r="X428" i="28"/>
  <c r="S428" i="28"/>
  <c r="M428" i="28"/>
  <c r="H428" i="28"/>
  <c r="C428" i="28"/>
  <c r="P428" i="28"/>
  <c r="E428" i="28"/>
  <c r="W428" i="28"/>
  <c r="L428" i="28"/>
  <c r="U428" i="28"/>
  <c r="K428" i="28"/>
  <c r="Q428" i="28"/>
  <c r="G428" i="28"/>
  <c r="W130" i="19"/>
  <c r="S130" i="19"/>
  <c r="O130" i="19"/>
  <c r="K130" i="19"/>
  <c r="G130" i="19"/>
  <c r="C130" i="19"/>
  <c r="U130" i="19"/>
  <c r="P130" i="19"/>
  <c r="J130" i="19"/>
  <c r="E130" i="19"/>
  <c r="V130" i="19"/>
  <c r="N130" i="19"/>
  <c r="H130" i="19"/>
  <c r="R130" i="19"/>
  <c r="I130" i="19"/>
  <c r="T130" i="19"/>
  <c r="F130" i="19"/>
  <c r="X130" i="19"/>
  <c r="D130" i="19"/>
  <c r="Q130" i="19"/>
  <c r="M130" i="19"/>
  <c r="Y130" i="19"/>
  <c r="L130" i="19"/>
  <c r="B130" i="19"/>
  <c r="Y128" i="21"/>
  <c r="U128" i="21"/>
  <c r="Q128" i="21"/>
  <c r="M128" i="21"/>
  <c r="I128" i="21"/>
  <c r="E128" i="21"/>
  <c r="W128" i="21"/>
  <c r="R128" i="21"/>
  <c r="L128" i="21"/>
  <c r="G128" i="21"/>
  <c r="B128" i="21"/>
  <c r="T128" i="21"/>
  <c r="N128" i="21"/>
  <c r="F128" i="21"/>
  <c r="S128" i="21"/>
  <c r="K128" i="21"/>
  <c r="D128" i="21"/>
  <c r="O128" i="21"/>
  <c r="X128" i="21"/>
  <c r="J128" i="21"/>
  <c r="V128" i="21"/>
  <c r="H128" i="21"/>
  <c r="P128" i="21"/>
  <c r="C128" i="21"/>
  <c r="V394" i="28"/>
  <c r="R394" i="28"/>
  <c r="N394" i="28"/>
  <c r="J394" i="28"/>
  <c r="F394" i="28"/>
  <c r="B394" i="28"/>
  <c r="Y394" i="28"/>
  <c r="T394" i="28"/>
  <c r="O394" i="28"/>
  <c r="I394" i="28"/>
  <c r="D394" i="28"/>
  <c r="X394" i="28"/>
  <c r="S394" i="28"/>
  <c r="M394" i="28"/>
  <c r="H394" i="28"/>
  <c r="C394" i="28"/>
  <c r="U394" i="28"/>
  <c r="K394" i="28"/>
  <c r="Q394" i="28"/>
  <c r="G394" i="28"/>
  <c r="P394" i="28"/>
  <c r="E394" i="28"/>
  <c r="L394" i="28"/>
  <c r="W394" i="28"/>
  <c r="Y32" i="25"/>
  <c r="U32" i="25"/>
  <c r="Q32" i="25"/>
  <c r="M32" i="25"/>
  <c r="I32" i="25"/>
  <c r="E32" i="25"/>
  <c r="X32" i="25"/>
  <c r="S32" i="25"/>
  <c r="N32" i="25"/>
  <c r="H32" i="25"/>
  <c r="C32" i="25"/>
  <c r="V32" i="25"/>
  <c r="O32" i="25"/>
  <c r="G32" i="25"/>
  <c r="T32" i="25"/>
  <c r="K32" i="25"/>
  <c r="B32" i="25"/>
  <c r="R32" i="25"/>
  <c r="J32" i="25"/>
  <c r="W32" i="25"/>
  <c r="D32" i="25"/>
  <c r="P32" i="25"/>
  <c r="L32" i="25"/>
  <c r="F32" i="25"/>
  <c r="Y191" i="21"/>
  <c r="U191" i="21"/>
  <c r="Q191" i="21"/>
  <c r="M191" i="21"/>
  <c r="I191" i="21"/>
  <c r="E191" i="21"/>
  <c r="T191" i="21"/>
  <c r="O191" i="21"/>
  <c r="J191" i="21"/>
  <c r="D191" i="21"/>
  <c r="W191" i="21"/>
  <c r="P191" i="21"/>
  <c r="H191" i="21"/>
  <c r="B191" i="21"/>
  <c r="S191" i="21"/>
  <c r="K191" i="21"/>
  <c r="R191" i="21"/>
  <c r="F191" i="21"/>
  <c r="V191" i="21"/>
  <c r="C191" i="21"/>
  <c r="G191" i="21"/>
  <c r="X191" i="21"/>
  <c r="N191" i="21"/>
  <c r="L191" i="21"/>
  <c r="Y326" i="28"/>
  <c r="U326" i="28"/>
  <c r="Q326" i="28"/>
  <c r="M326" i="28"/>
  <c r="I326" i="28"/>
  <c r="E326" i="28"/>
  <c r="V326" i="28"/>
  <c r="P326" i="28"/>
  <c r="K326" i="28"/>
  <c r="F326" i="28"/>
  <c r="T326" i="28"/>
  <c r="O326" i="28"/>
  <c r="J326" i="28"/>
  <c r="D326" i="28"/>
  <c r="X326" i="28"/>
  <c r="S326" i="28"/>
  <c r="N326" i="28"/>
  <c r="H326" i="28"/>
  <c r="C326" i="28"/>
  <c r="W326" i="28"/>
  <c r="B326" i="28"/>
  <c r="R326" i="28"/>
  <c r="L326" i="28"/>
  <c r="G326" i="28"/>
  <c r="Y291" i="28"/>
  <c r="U291" i="28"/>
  <c r="Q291" i="28"/>
  <c r="M291" i="28"/>
  <c r="I291" i="28"/>
  <c r="E291" i="28"/>
  <c r="V291" i="28"/>
  <c r="P291" i="28"/>
  <c r="K291" i="28"/>
  <c r="F291" i="28"/>
  <c r="T291" i="28"/>
  <c r="O291" i="28"/>
  <c r="J291" i="28"/>
  <c r="D291" i="28"/>
  <c r="X291" i="28"/>
  <c r="S291" i="28"/>
  <c r="N291" i="28"/>
  <c r="H291" i="28"/>
  <c r="C291" i="28"/>
  <c r="R291" i="28"/>
  <c r="L291" i="28"/>
  <c r="G291" i="28"/>
  <c r="W291" i="28"/>
  <c r="B291" i="28"/>
  <c r="Y292" i="21"/>
  <c r="U292" i="21"/>
  <c r="Q292" i="21"/>
  <c r="M292" i="21"/>
  <c r="I292" i="21"/>
  <c r="E292" i="21"/>
  <c r="T292" i="21"/>
  <c r="O292" i="21"/>
  <c r="J292" i="21"/>
  <c r="D292" i="21"/>
  <c r="X292" i="21"/>
  <c r="R292" i="21"/>
  <c r="K292" i="21"/>
  <c r="C292" i="21"/>
  <c r="W292" i="21"/>
  <c r="P292" i="21"/>
  <c r="H292" i="21"/>
  <c r="B292" i="21"/>
  <c r="L292" i="21"/>
  <c r="V292" i="21"/>
  <c r="G292" i="21"/>
  <c r="S292" i="21"/>
  <c r="F292" i="21"/>
  <c r="N292" i="21"/>
  <c r="W132" i="25"/>
  <c r="S132" i="25"/>
  <c r="O132" i="25"/>
  <c r="K132" i="25"/>
  <c r="G132" i="25"/>
  <c r="C132" i="25"/>
  <c r="V132" i="25"/>
  <c r="Q132" i="25"/>
  <c r="L132" i="25"/>
  <c r="F132" i="25"/>
  <c r="U132" i="25"/>
  <c r="N132" i="25"/>
  <c r="H132" i="25"/>
  <c r="R132" i="25"/>
  <c r="I132" i="25"/>
  <c r="P132" i="25"/>
  <c r="D132" i="25"/>
  <c r="Y132" i="25"/>
  <c r="M132" i="25"/>
  <c r="B132" i="25"/>
  <c r="E132" i="25"/>
  <c r="X132" i="25"/>
  <c r="T132" i="25"/>
  <c r="J132" i="25"/>
  <c r="Y257" i="21"/>
  <c r="U257" i="21"/>
  <c r="Q257" i="21"/>
  <c r="M257" i="21"/>
  <c r="I257" i="21"/>
  <c r="E257" i="21"/>
  <c r="T257" i="21"/>
  <c r="O257" i="21"/>
  <c r="J257" i="21"/>
  <c r="D257" i="21"/>
  <c r="S257" i="21"/>
  <c r="L257" i="21"/>
  <c r="F257" i="21"/>
  <c r="X257" i="21"/>
  <c r="R257" i="21"/>
  <c r="K257" i="21"/>
  <c r="C257" i="21"/>
  <c r="V257" i="21"/>
  <c r="G257" i="21"/>
  <c r="P257" i="21"/>
  <c r="B257" i="21"/>
  <c r="N257" i="21"/>
  <c r="W257" i="21"/>
  <c r="H257" i="21"/>
  <c r="W226" i="28"/>
  <c r="S226" i="28"/>
  <c r="O226" i="28"/>
  <c r="K226" i="28"/>
  <c r="G226" i="28"/>
  <c r="C226" i="28"/>
  <c r="X226" i="28"/>
  <c r="R226" i="28"/>
  <c r="M226" i="28"/>
  <c r="H226" i="28"/>
  <c r="B226" i="28"/>
  <c r="V226" i="28"/>
  <c r="P226" i="28"/>
  <c r="I226" i="28"/>
  <c r="Y226" i="28"/>
  <c r="N226" i="28"/>
  <c r="E226" i="28"/>
  <c r="T226" i="28"/>
  <c r="F226" i="28"/>
  <c r="Q226" i="28"/>
  <c r="U226" i="28"/>
  <c r="L226" i="28"/>
  <c r="D226" i="28"/>
  <c r="J226" i="28"/>
  <c r="Y257" i="28"/>
  <c r="U257" i="28"/>
  <c r="Q257" i="28"/>
  <c r="M257" i="28"/>
  <c r="I257" i="28"/>
  <c r="E257" i="28"/>
  <c r="V257" i="28"/>
  <c r="P257" i="28"/>
  <c r="K257" i="28"/>
  <c r="F257" i="28"/>
  <c r="T257" i="28"/>
  <c r="O257" i="28"/>
  <c r="J257" i="28"/>
  <c r="D257" i="28"/>
  <c r="S257" i="28"/>
  <c r="H257" i="28"/>
  <c r="R257" i="28"/>
  <c r="G257" i="28"/>
  <c r="X257" i="28"/>
  <c r="N257" i="28"/>
  <c r="C257" i="28"/>
  <c r="W257" i="28"/>
  <c r="L257" i="28"/>
  <c r="B257" i="28"/>
  <c r="Y394" i="21"/>
  <c r="U394" i="21"/>
  <c r="Q394" i="21"/>
  <c r="M394" i="21"/>
  <c r="I394" i="21"/>
  <c r="E394" i="21"/>
  <c r="T394" i="21"/>
  <c r="O394" i="21"/>
  <c r="J394" i="21"/>
  <c r="D394" i="21"/>
  <c r="S394" i="21"/>
  <c r="L394" i="21"/>
  <c r="F394" i="21"/>
  <c r="X394" i="21"/>
  <c r="R394" i="21"/>
  <c r="K394" i="21"/>
  <c r="C394" i="21"/>
  <c r="N394" i="21"/>
  <c r="W394" i="21"/>
  <c r="H394" i="21"/>
  <c r="V394" i="21"/>
  <c r="G394" i="21"/>
  <c r="P394" i="21"/>
  <c r="B394" i="21"/>
  <c r="W65" i="25"/>
  <c r="S65" i="25"/>
  <c r="O65" i="25"/>
  <c r="K65" i="25"/>
  <c r="G65" i="25"/>
  <c r="C65" i="25"/>
  <c r="Y65" i="25"/>
  <c r="T65" i="25"/>
  <c r="N65" i="25"/>
  <c r="I65" i="25"/>
  <c r="D65" i="25"/>
  <c r="R65" i="25"/>
  <c r="L65" i="25"/>
  <c r="E65" i="25"/>
  <c r="V65" i="25"/>
  <c r="M65" i="25"/>
  <c r="B65" i="25"/>
  <c r="X65" i="25"/>
  <c r="J65" i="25"/>
  <c r="U65" i="25"/>
  <c r="H65" i="25"/>
  <c r="Q65" i="25"/>
  <c r="P65" i="25"/>
  <c r="F65" i="25"/>
  <c r="W98" i="25"/>
  <c r="S98" i="25"/>
  <c r="O98" i="25"/>
  <c r="K98" i="25"/>
  <c r="G98" i="25"/>
  <c r="C98" i="25"/>
  <c r="V98" i="25"/>
  <c r="Q98" i="25"/>
  <c r="L98" i="25"/>
  <c r="F98" i="25"/>
  <c r="U98" i="25"/>
  <c r="N98" i="25"/>
  <c r="H98" i="25"/>
  <c r="R98" i="25"/>
  <c r="I98" i="25"/>
  <c r="Y98" i="25"/>
  <c r="M98" i="25"/>
  <c r="B98" i="25"/>
  <c r="X98" i="25"/>
  <c r="J98" i="25"/>
  <c r="P98" i="25"/>
  <c r="E98" i="25"/>
  <c r="D98" i="25"/>
  <c r="T98" i="25"/>
  <c r="W66" i="19"/>
  <c r="S66" i="19"/>
  <c r="O66" i="19"/>
  <c r="K66" i="19"/>
  <c r="G66" i="19"/>
  <c r="C66" i="19"/>
  <c r="V66" i="19"/>
  <c r="Q66" i="19"/>
  <c r="L66" i="19"/>
  <c r="F66" i="19"/>
  <c r="T66" i="19"/>
  <c r="M66" i="19"/>
  <c r="E66" i="19"/>
  <c r="R66" i="19"/>
  <c r="I66" i="19"/>
  <c r="U66" i="19"/>
  <c r="H66" i="19"/>
  <c r="P66" i="19"/>
  <c r="D66" i="19"/>
  <c r="J66" i="19"/>
  <c r="Y66" i="19"/>
  <c r="B66" i="19"/>
  <c r="X66" i="19"/>
  <c r="N66" i="19"/>
  <c r="Y223" i="21"/>
  <c r="U223" i="21"/>
  <c r="Q223" i="21"/>
  <c r="M223" i="21"/>
  <c r="I223" i="21"/>
  <c r="E223" i="21"/>
  <c r="T223" i="21"/>
  <c r="O223" i="21"/>
  <c r="J223" i="21"/>
  <c r="D223" i="21"/>
  <c r="V223" i="21"/>
  <c r="N223" i="21"/>
  <c r="G223" i="21"/>
  <c r="S223" i="21"/>
  <c r="L223" i="21"/>
  <c r="F223" i="21"/>
  <c r="P223" i="21"/>
  <c r="B223" i="21"/>
  <c r="X223" i="21"/>
  <c r="K223" i="21"/>
  <c r="W223" i="21"/>
  <c r="H223" i="21"/>
  <c r="R223" i="21"/>
  <c r="C223" i="21"/>
  <c r="Y99" i="28"/>
  <c r="U99" i="28"/>
  <c r="Q99" i="28"/>
  <c r="M99" i="28"/>
  <c r="I99" i="28"/>
  <c r="E99" i="28"/>
  <c r="V99" i="28"/>
  <c r="P99" i="28"/>
  <c r="K99" i="28"/>
  <c r="F99" i="28"/>
  <c r="T99" i="28"/>
  <c r="O99" i="28"/>
  <c r="J99" i="28"/>
  <c r="D99" i="28"/>
  <c r="S99" i="28"/>
  <c r="H99" i="28"/>
  <c r="R99" i="28"/>
  <c r="G99" i="28"/>
  <c r="X99" i="28"/>
  <c r="N99" i="28"/>
  <c r="C99" i="28"/>
  <c r="W99" i="28"/>
  <c r="L99" i="28"/>
  <c r="B99" i="28"/>
  <c r="Y131" i="28"/>
  <c r="U131" i="28"/>
  <c r="Q131" i="28"/>
  <c r="M131" i="28"/>
  <c r="I131" i="28"/>
  <c r="E131" i="28"/>
  <c r="V131" i="28"/>
  <c r="P131" i="28"/>
  <c r="K131" i="28"/>
  <c r="F131" i="28"/>
  <c r="T131" i="28"/>
  <c r="O131" i="28"/>
  <c r="J131" i="28"/>
  <c r="D131" i="28"/>
  <c r="X131" i="28"/>
  <c r="N131" i="28"/>
  <c r="C131" i="28"/>
  <c r="W131" i="28"/>
  <c r="L131" i="28"/>
  <c r="B131" i="28"/>
  <c r="S131" i="28"/>
  <c r="H131" i="28"/>
  <c r="R131" i="28"/>
  <c r="G131" i="28"/>
  <c r="Y163" i="28"/>
  <c r="U163" i="28"/>
  <c r="Q163" i="28"/>
  <c r="M163" i="28"/>
  <c r="I163" i="28"/>
  <c r="E163" i="28"/>
  <c r="V163" i="28"/>
  <c r="P163" i="28"/>
  <c r="K163" i="28"/>
  <c r="F163" i="28"/>
  <c r="T163" i="28"/>
  <c r="O163" i="28"/>
  <c r="J163" i="28"/>
  <c r="D163" i="28"/>
  <c r="S163" i="28"/>
  <c r="H163" i="28"/>
  <c r="R163" i="28"/>
  <c r="G163" i="28"/>
  <c r="X163" i="28"/>
  <c r="N163" i="28"/>
  <c r="C163" i="28"/>
  <c r="W163" i="28"/>
  <c r="L163" i="28"/>
  <c r="B163" i="28"/>
  <c r="Y326" i="21"/>
  <c r="U326" i="21"/>
  <c r="Q326" i="21"/>
  <c r="M326" i="21"/>
  <c r="I326" i="21"/>
  <c r="E326" i="21"/>
  <c r="T326" i="21"/>
  <c r="O326" i="21"/>
  <c r="J326" i="21"/>
  <c r="D326" i="21"/>
  <c r="W326" i="21"/>
  <c r="P326" i="21"/>
  <c r="H326" i="21"/>
  <c r="B326" i="21"/>
  <c r="V326" i="21"/>
  <c r="N326" i="21"/>
  <c r="G326" i="21"/>
  <c r="R326" i="21"/>
  <c r="C326" i="21"/>
  <c r="L326" i="21"/>
  <c r="X326" i="21"/>
  <c r="K326" i="21"/>
  <c r="S326" i="21"/>
  <c r="F326" i="21"/>
  <c r="Y34" i="21"/>
  <c r="U34" i="21"/>
  <c r="Q34" i="21"/>
  <c r="M34" i="21"/>
  <c r="I34" i="21"/>
  <c r="E34" i="21"/>
  <c r="W34" i="21"/>
  <c r="R34" i="21"/>
  <c r="L34" i="21"/>
  <c r="G34" i="21"/>
  <c r="B34" i="21"/>
  <c r="T34" i="21"/>
  <c r="N34" i="21"/>
  <c r="F34" i="21"/>
  <c r="S34" i="21"/>
  <c r="K34" i="21"/>
  <c r="D34" i="21"/>
  <c r="V34" i="21"/>
  <c r="H34" i="21"/>
  <c r="P34" i="21"/>
  <c r="C34" i="21"/>
  <c r="O34" i="21"/>
  <c r="X34" i="21"/>
  <c r="J34" i="21"/>
  <c r="Y160" i="21"/>
  <c r="U160" i="21"/>
  <c r="Q160" i="21"/>
  <c r="M160" i="21"/>
  <c r="I160" i="21"/>
  <c r="E160" i="21"/>
  <c r="T160" i="21"/>
  <c r="O160" i="21"/>
  <c r="J160" i="21"/>
  <c r="D160" i="21"/>
  <c r="W160" i="21"/>
  <c r="P160" i="21"/>
  <c r="H160" i="21"/>
  <c r="B160" i="21"/>
  <c r="S160" i="21"/>
  <c r="K160" i="21"/>
  <c r="V160" i="21"/>
  <c r="G160" i="21"/>
  <c r="L160" i="21"/>
  <c r="X160" i="21"/>
  <c r="C160" i="21"/>
  <c r="F160" i="21"/>
  <c r="R160" i="21"/>
  <c r="N160" i="21"/>
  <c r="Y64" i="21"/>
  <c r="U64" i="21"/>
  <c r="Q64" i="21"/>
  <c r="M64" i="21"/>
  <c r="I64" i="21"/>
  <c r="E64" i="21"/>
  <c r="W64" i="21"/>
  <c r="R64" i="21"/>
  <c r="L64" i="21"/>
  <c r="G64" i="21"/>
  <c r="B64" i="21"/>
  <c r="X64" i="21"/>
  <c r="P64" i="21"/>
  <c r="J64" i="21"/>
  <c r="C64" i="21"/>
  <c r="V64" i="21"/>
  <c r="O64" i="21"/>
  <c r="H64" i="21"/>
  <c r="S64" i="21"/>
  <c r="D64" i="21"/>
  <c r="N64" i="21"/>
  <c r="K64" i="21"/>
  <c r="F64" i="21"/>
  <c r="T64" i="21"/>
  <c r="X99" i="19"/>
  <c r="T99" i="19"/>
  <c r="P99" i="19"/>
  <c r="L99" i="19"/>
  <c r="H99" i="19"/>
  <c r="D99" i="19"/>
  <c r="U99" i="19"/>
  <c r="O99" i="19"/>
  <c r="J99" i="19"/>
  <c r="E99" i="19"/>
  <c r="S99" i="19"/>
  <c r="M99" i="19"/>
  <c r="F99" i="19"/>
  <c r="Y99" i="19"/>
  <c r="Q99" i="19"/>
  <c r="G99" i="19"/>
  <c r="R99" i="19"/>
  <c r="C99" i="19"/>
  <c r="W99" i="19"/>
  <c r="I99" i="19"/>
  <c r="V99" i="19"/>
  <c r="B99" i="19"/>
  <c r="K99" i="19"/>
  <c r="N99" i="19"/>
  <c r="Y67" i="28"/>
  <c r="U67" i="28"/>
  <c r="Q67" i="28"/>
  <c r="M67" i="28"/>
  <c r="I67" i="28"/>
  <c r="E67" i="28"/>
  <c r="V67" i="28"/>
  <c r="P67" i="28"/>
  <c r="K67" i="28"/>
  <c r="F67" i="28"/>
  <c r="T67" i="28"/>
  <c r="O67" i="28"/>
  <c r="J67" i="28"/>
  <c r="D67" i="28"/>
  <c r="X67" i="28"/>
  <c r="N67" i="28"/>
  <c r="C67" i="28"/>
  <c r="W67" i="28"/>
  <c r="L67" i="28"/>
  <c r="B67" i="28"/>
  <c r="S67" i="28"/>
  <c r="H67" i="28"/>
  <c r="R67" i="28"/>
  <c r="G67" i="28"/>
  <c r="V360" i="28"/>
  <c r="R360" i="28"/>
  <c r="N360" i="28"/>
  <c r="J360" i="28"/>
  <c r="F360" i="28"/>
  <c r="B360" i="28"/>
  <c r="Y360" i="28"/>
  <c r="T360" i="28"/>
  <c r="O360" i="28"/>
  <c r="I360" i="28"/>
  <c r="D360" i="28"/>
  <c r="X360" i="28"/>
  <c r="S360" i="28"/>
  <c r="M360" i="28"/>
  <c r="H360" i="28"/>
  <c r="C360" i="28"/>
  <c r="P360" i="28"/>
  <c r="E360" i="28"/>
  <c r="W360" i="28"/>
  <c r="L360" i="28"/>
  <c r="U360" i="28"/>
  <c r="K360" i="28"/>
  <c r="G360" i="28"/>
  <c r="Q360" i="28"/>
  <c r="W195" i="28"/>
  <c r="S195" i="28"/>
  <c r="O195" i="28"/>
  <c r="K195" i="28"/>
  <c r="G195" i="28"/>
  <c r="C195" i="28"/>
  <c r="U195" i="28"/>
  <c r="P195" i="28"/>
  <c r="J195" i="28"/>
  <c r="E195" i="28"/>
  <c r="Y195" i="28"/>
  <c r="R195" i="28"/>
  <c r="L195" i="28"/>
  <c r="D195" i="28"/>
  <c r="V195" i="28"/>
  <c r="M195" i="28"/>
  <c r="B195" i="28"/>
  <c r="Q195" i="28"/>
  <c r="F195" i="28"/>
  <c r="N195" i="28"/>
  <c r="I195" i="28"/>
  <c r="X195" i="28"/>
  <c r="T195" i="28"/>
  <c r="H195" i="28"/>
  <c r="Y360" i="21"/>
  <c r="U360" i="21"/>
  <c r="Q360" i="21"/>
  <c r="M360" i="21"/>
  <c r="I360" i="21"/>
  <c r="E360" i="21"/>
  <c r="T360" i="21"/>
  <c r="O360" i="21"/>
  <c r="J360" i="21"/>
  <c r="D360" i="21"/>
  <c r="V360" i="21"/>
  <c r="N360" i="21"/>
  <c r="G360" i="21"/>
  <c r="S360" i="21"/>
  <c r="L360" i="21"/>
  <c r="F360" i="21"/>
  <c r="W360" i="21"/>
  <c r="H360" i="21"/>
  <c r="R360" i="21"/>
  <c r="C360" i="21"/>
  <c r="P360" i="21"/>
  <c r="B360" i="21"/>
  <c r="X360" i="21"/>
  <c r="K360" i="21"/>
  <c r="A361" i="21"/>
  <c r="A293" i="21"/>
  <c r="A395" i="21"/>
  <c r="A327" i="21"/>
  <c r="A68" i="28"/>
  <c r="A227" i="28"/>
  <c r="A361" i="28"/>
  <c r="A395" i="28"/>
  <c r="A196" i="28"/>
  <c r="A164" i="28"/>
  <c r="A100" i="28"/>
  <c r="A132" i="28"/>
  <c r="A292" i="28"/>
  <c r="A258" i="28"/>
  <c r="A429" i="28"/>
  <c r="A327" i="28"/>
  <c r="A258" i="21"/>
  <c r="A224" i="21"/>
  <c r="A192" i="21"/>
  <c r="A100" i="19"/>
  <c r="A67" i="19"/>
  <c r="A97" i="21"/>
  <c r="A65" i="21"/>
  <c r="A33" i="25"/>
  <c r="A66" i="25"/>
  <c r="A99" i="25"/>
  <c r="A35" i="21"/>
  <c r="A133" i="25"/>
  <c r="A131" i="19"/>
  <c r="A34" i="19"/>
  <c r="A161" i="21"/>
  <c r="A129" i="21"/>
  <c r="Y129" i="21" l="1"/>
  <c r="U129" i="21"/>
  <c r="Q129" i="21"/>
  <c r="M129" i="21"/>
  <c r="I129" i="21"/>
  <c r="E129" i="21"/>
  <c r="T129" i="21"/>
  <c r="O129" i="21"/>
  <c r="J129" i="21"/>
  <c r="D129" i="21"/>
  <c r="X129" i="21"/>
  <c r="R129" i="21"/>
  <c r="K129" i="21"/>
  <c r="C129" i="21"/>
  <c r="W129" i="21"/>
  <c r="P129" i="21"/>
  <c r="H129" i="21"/>
  <c r="B129" i="21"/>
  <c r="S129" i="21"/>
  <c r="F129" i="21"/>
  <c r="N129" i="21"/>
  <c r="L129" i="21"/>
  <c r="V129" i="21"/>
  <c r="G129" i="21"/>
  <c r="W133" i="25"/>
  <c r="S133" i="25"/>
  <c r="O133" i="25"/>
  <c r="K133" i="25"/>
  <c r="G133" i="25"/>
  <c r="C133" i="25"/>
  <c r="Y133" i="25"/>
  <c r="T133" i="25"/>
  <c r="N133" i="25"/>
  <c r="I133" i="25"/>
  <c r="D133" i="25"/>
  <c r="R133" i="25"/>
  <c r="L133" i="25"/>
  <c r="E133" i="25"/>
  <c r="V133" i="25"/>
  <c r="M133" i="25"/>
  <c r="B133" i="25"/>
  <c r="Q133" i="25"/>
  <c r="F133" i="25"/>
  <c r="P133" i="25"/>
  <c r="H133" i="25"/>
  <c r="X133" i="25"/>
  <c r="U133" i="25"/>
  <c r="J133" i="25"/>
  <c r="Y33" i="25"/>
  <c r="U33" i="25"/>
  <c r="Q33" i="25"/>
  <c r="M33" i="25"/>
  <c r="I33" i="25"/>
  <c r="E33" i="25"/>
  <c r="V33" i="25"/>
  <c r="P33" i="25"/>
  <c r="K33" i="25"/>
  <c r="F33" i="25"/>
  <c r="S33" i="25"/>
  <c r="L33" i="25"/>
  <c r="D33" i="25"/>
  <c r="X33" i="25"/>
  <c r="O33" i="25"/>
  <c r="G33" i="25"/>
  <c r="W33" i="25"/>
  <c r="N33" i="25"/>
  <c r="C33" i="25"/>
  <c r="R33" i="25"/>
  <c r="J33" i="25"/>
  <c r="H33" i="25"/>
  <c r="T33" i="25"/>
  <c r="B33" i="25"/>
  <c r="W100" i="19"/>
  <c r="S100" i="19"/>
  <c r="U100" i="19"/>
  <c r="P100" i="19"/>
  <c r="L100" i="19"/>
  <c r="H100" i="19"/>
  <c r="D100" i="19"/>
  <c r="Y100" i="19"/>
  <c r="R100" i="19"/>
  <c r="M100" i="19"/>
  <c r="G100" i="19"/>
  <c r="B100" i="19"/>
  <c r="Q100" i="19"/>
  <c r="J100" i="19"/>
  <c r="C100" i="19"/>
  <c r="V100" i="19"/>
  <c r="K100" i="19"/>
  <c r="T100" i="19"/>
  <c r="F100" i="19"/>
  <c r="O100" i="19"/>
  <c r="N100" i="19"/>
  <c r="X100" i="19"/>
  <c r="I100" i="19"/>
  <c r="E100" i="19"/>
  <c r="Y327" i="28"/>
  <c r="U327" i="28"/>
  <c r="Q327" i="28"/>
  <c r="M327" i="28"/>
  <c r="I327" i="28"/>
  <c r="E327" i="28"/>
  <c r="X327" i="28"/>
  <c r="S327" i="28"/>
  <c r="N327" i="28"/>
  <c r="H327" i="28"/>
  <c r="C327" i="28"/>
  <c r="W327" i="28"/>
  <c r="R327" i="28"/>
  <c r="L327" i="28"/>
  <c r="G327" i="28"/>
  <c r="B327" i="28"/>
  <c r="V327" i="28"/>
  <c r="P327" i="28"/>
  <c r="K327" i="28"/>
  <c r="F327" i="28"/>
  <c r="T327" i="28"/>
  <c r="O327" i="28"/>
  <c r="J327" i="28"/>
  <c r="D327" i="28"/>
  <c r="Y132" i="28"/>
  <c r="U132" i="28"/>
  <c r="Q132" i="28"/>
  <c r="M132" i="28"/>
  <c r="I132" i="28"/>
  <c r="E132" i="28"/>
  <c r="X132" i="28"/>
  <c r="S132" i="28"/>
  <c r="N132" i="28"/>
  <c r="H132" i="28"/>
  <c r="C132" i="28"/>
  <c r="W132" i="28"/>
  <c r="R132" i="28"/>
  <c r="L132" i="28"/>
  <c r="G132" i="28"/>
  <c r="B132" i="28"/>
  <c r="V132" i="28"/>
  <c r="K132" i="28"/>
  <c r="T132" i="28"/>
  <c r="J132" i="28"/>
  <c r="P132" i="28"/>
  <c r="F132" i="28"/>
  <c r="O132" i="28"/>
  <c r="D132" i="28"/>
  <c r="V395" i="28"/>
  <c r="R395" i="28"/>
  <c r="N395" i="28"/>
  <c r="J395" i="28"/>
  <c r="F395" i="28"/>
  <c r="B395" i="28"/>
  <c r="W395" i="28"/>
  <c r="Q395" i="28"/>
  <c r="L395" i="28"/>
  <c r="G395" i="28"/>
  <c r="U395" i="28"/>
  <c r="P395" i="28"/>
  <c r="K395" i="28"/>
  <c r="E395" i="28"/>
  <c r="S395" i="28"/>
  <c r="H395" i="28"/>
  <c r="Y395" i="28"/>
  <c r="O395" i="28"/>
  <c r="D395" i="28"/>
  <c r="X395" i="28"/>
  <c r="M395" i="28"/>
  <c r="C395" i="28"/>
  <c r="T395" i="28"/>
  <c r="I395" i="28"/>
  <c r="Y327" i="21"/>
  <c r="U327" i="21"/>
  <c r="Q327" i="21"/>
  <c r="M327" i="21"/>
  <c r="I327" i="21"/>
  <c r="E327" i="21"/>
  <c r="W327" i="21"/>
  <c r="R327" i="21"/>
  <c r="L327" i="21"/>
  <c r="G327" i="21"/>
  <c r="B327" i="21"/>
  <c r="T327" i="21"/>
  <c r="N327" i="21"/>
  <c r="F327" i="21"/>
  <c r="S327" i="21"/>
  <c r="K327" i="21"/>
  <c r="D327" i="21"/>
  <c r="V327" i="21"/>
  <c r="H327" i="21"/>
  <c r="P327" i="21"/>
  <c r="C327" i="21"/>
  <c r="O327" i="21"/>
  <c r="J327" i="21"/>
  <c r="X327" i="21"/>
  <c r="Y161" i="21"/>
  <c r="U161" i="21"/>
  <c r="Q161" i="21"/>
  <c r="M161" i="21"/>
  <c r="I161" i="21"/>
  <c r="E161" i="21"/>
  <c r="W161" i="21"/>
  <c r="R161" i="21"/>
  <c r="L161" i="21"/>
  <c r="G161" i="21"/>
  <c r="B161" i="21"/>
  <c r="T161" i="21"/>
  <c r="N161" i="21"/>
  <c r="F161" i="21"/>
  <c r="X161" i="21"/>
  <c r="O161" i="21"/>
  <c r="D161" i="21"/>
  <c r="V161" i="21"/>
  <c r="J161" i="21"/>
  <c r="S161" i="21"/>
  <c r="C161" i="21"/>
  <c r="K161" i="21"/>
  <c r="P161" i="21"/>
  <c r="H161" i="21"/>
  <c r="Y35" i="21"/>
  <c r="U35" i="21"/>
  <c r="Q35" i="21"/>
  <c r="M35" i="21"/>
  <c r="I35" i="21"/>
  <c r="E35" i="21"/>
  <c r="T35" i="21"/>
  <c r="O35" i="21"/>
  <c r="J35" i="21"/>
  <c r="D35" i="21"/>
  <c r="X35" i="21"/>
  <c r="R35" i="21"/>
  <c r="K35" i="21"/>
  <c r="C35" i="21"/>
  <c r="W35" i="21"/>
  <c r="P35" i="21"/>
  <c r="H35" i="21"/>
  <c r="B35" i="21"/>
  <c r="L35" i="21"/>
  <c r="V35" i="21"/>
  <c r="G35" i="21"/>
  <c r="S35" i="21"/>
  <c r="F35" i="21"/>
  <c r="N35" i="21"/>
  <c r="Y65" i="21"/>
  <c r="U65" i="21"/>
  <c r="Q65" i="21"/>
  <c r="M65" i="21"/>
  <c r="I65" i="21"/>
  <c r="E65" i="21"/>
  <c r="T65" i="21"/>
  <c r="O65" i="21"/>
  <c r="J65" i="21"/>
  <c r="D65" i="21"/>
  <c r="V65" i="21"/>
  <c r="N65" i="21"/>
  <c r="G65" i="21"/>
  <c r="S65" i="21"/>
  <c r="L65" i="21"/>
  <c r="F65" i="21"/>
  <c r="W65" i="21"/>
  <c r="H65" i="21"/>
  <c r="R65" i="21"/>
  <c r="C65" i="21"/>
  <c r="P65" i="21"/>
  <c r="B65" i="21"/>
  <c r="X65" i="21"/>
  <c r="K65" i="21"/>
  <c r="Y192" i="21"/>
  <c r="U192" i="21"/>
  <c r="Q192" i="21"/>
  <c r="M192" i="21"/>
  <c r="I192" i="21"/>
  <c r="E192" i="21"/>
  <c r="W192" i="21"/>
  <c r="R192" i="21"/>
  <c r="L192" i="21"/>
  <c r="G192" i="21"/>
  <c r="B192" i="21"/>
  <c r="T192" i="21"/>
  <c r="N192" i="21"/>
  <c r="F192" i="21"/>
  <c r="X192" i="21"/>
  <c r="O192" i="21"/>
  <c r="D192" i="21"/>
  <c r="S192" i="21"/>
  <c r="H192" i="21"/>
  <c r="K192" i="21"/>
  <c r="C192" i="21"/>
  <c r="J192" i="21"/>
  <c r="P192" i="21"/>
  <c r="V192" i="21"/>
  <c r="V429" i="28"/>
  <c r="R429" i="28"/>
  <c r="N429" i="28"/>
  <c r="J429" i="28"/>
  <c r="F429" i="28"/>
  <c r="B429" i="28"/>
  <c r="W429" i="28"/>
  <c r="Q429" i="28"/>
  <c r="L429" i="28"/>
  <c r="G429" i="28"/>
  <c r="U429" i="28"/>
  <c r="P429" i="28"/>
  <c r="K429" i="28"/>
  <c r="E429" i="28"/>
  <c r="X429" i="28"/>
  <c r="M429" i="28"/>
  <c r="C429" i="28"/>
  <c r="T429" i="28"/>
  <c r="I429" i="28"/>
  <c r="S429" i="28"/>
  <c r="H429" i="28"/>
  <c r="Y429" i="28"/>
  <c r="O429" i="28"/>
  <c r="D429" i="28"/>
  <c r="Y100" i="28"/>
  <c r="U100" i="28"/>
  <c r="Q100" i="28"/>
  <c r="M100" i="28"/>
  <c r="I100" i="28"/>
  <c r="E100" i="28"/>
  <c r="X100" i="28"/>
  <c r="S100" i="28"/>
  <c r="N100" i="28"/>
  <c r="H100" i="28"/>
  <c r="C100" i="28"/>
  <c r="W100" i="28"/>
  <c r="R100" i="28"/>
  <c r="L100" i="28"/>
  <c r="G100" i="28"/>
  <c r="B100" i="28"/>
  <c r="P100" i="28"/>
  <c r="F100" i="28"/>
  <c r="O100" i="28"/>
  <c r="D100" i="28"/>
  <c r="V100" i="28"/>
  <c r="K100" i="28"/>
  <c r="T100" i="28"/>
  <c r="J100" i="28"/>
  <c r="V361" i="28"/>
  <c r="R361" i="28"/>
  <c r="N361" i="28"/>
  <c r="J361" i="28"/>
  <c r="F361" i="28"/>
  <c r="B361" i="28"/>
  <c r="W361" i="28"/>
  <c r="Q361" i="28"/>
  <c r="L361" i="28"/>
  <c r="G361" i="28"/>
  <c r="U361" i="28"/>
  <c r="P361" i="28"/>
  <c r="K361" i="28"/>
  <c r="E361" i="28"/>
  <c r="X361" i="28"/>
  <c r="M361" i="28"/>
  <c r="C361" i="28"/>
  <c r="T361" i="28"/>
  <c r="I361" i="28"/>
  <c r="S361" i="28"/>
  <c r="H361" i="28"/>
  <c r="Y361" i="28"/>
  <c r="O361" i="28"/>
  <c r="D361" i="28"/>
  <c r="Y395" i="21"/>
  <c r="U395" i="21"/>
  <c r="Q395" i="21"/>
  <c r="M395" i="21"/>
  <c r="I395" i="21"/>
  <c r="E395" i="21"/>
  <c r="W395" i="21"/>
  <c r="R395" i="21"/>
  <c r="L395" i="21"/>
  <c r="G395" i="21"/>
  <c r="B395" i="21"/>
  <c r="X395" i="21"/>
  <c r="P395" i="21"/>
  <c r="J395" i="21"/>
  <c r="C395" i="21"/>
  <c r="V395" i="21"/>
  <c r="O395" i="21"/>
  <c r="H395" i="21"/>
  <c r="S395" i="21"/>
  <c r="D395" i="21"/>
  <c r="N395" i="21"/>
  <c r="K395" i="21"/>
  <c r="T395" i="21"/>
  <c r="F395" i="21"/>
  <c r="W34" i="19"/>
  <c r="S34" i="19"/>
  <c r="O34" i="19"/>
  <c r="K34" i="19"/>
  <c r="G34" i="19"/>
  <c r="C34" i="19"/>
  <c r="V34" i="19"/>
  <c r="Q34" i="19"/>
  <c r="L34" i="19"/>
  <c r="F34" i="19"/>
  <c r="U34" i="19"/>
  <c r="N34" i="19"/>
  <c r="H34" i="19"/>
  <c r="R34" i="19"/>
  <c r="I34" i="19"/>
  <c r="T34" i="19"/>
  <c r="E34" i="19"/>
  <c r="P34" i="19"/>
  <c r="D34" i="19"/>
  <c r="X34" i="19"/>
  <c r="M34" i="19"/>
  <c r="J34" i="19"/>
  <c r="Y34" i="19"/>
  <c r="B34" i="19"/>
  <c r="W99" i="25"/>
  <c r="S99" i="25"/>
  <c r="O99" i="25"/>
  <c r="K99" i="25"/>
  <c r="G99" i="25"/>
  <c r="C99" i="25"/>
  <c r="Y99" i="25"/>
  <c r="T99" i="25"/>
  <c r="N99" i="25"/>
  <c r="I99" i="25"/>
  <c r="D99" i="25"/>
  <c r="R99" i="25"/>
  <c r="L99" i="25"/>
  <c r="E99" i="25"/>
  <c r="V99" i="25"/>
  <c r="M99" i="25"/>
  <c r="B99" i="25"/>
  <c r="P99" i="25"/>
  <c r="X99" i="25"/>
  <c r="J99" i="25"/>
  <c r="Q99" i="25"/>
  <c r="H99" i="25"/>
  <c r="F99" i="25"/>
  <c r="U99" i="25"/>
  <c r="Y97" i="21"/>
  <c r="U97" i="21"/>
  <c r="Q97" i="21"/>
  <c r="M97" i="21"/>
  <c r="I97" i="21"/>
  <c r="E97" i="21"/>
  <c r="T97" i="21"/>
  <c r="O97" i="21"/>
  <c r="J97" i="21"/>
  <c r="D97" i="21"/>
  <c r="S97" i="21"/>
  <c r="L97" i="21"/>
  <c r="F97" i="21"/>
  <c r="X97" i="21"/>
  <c r="R97" i="21"/>
  <c r="K97" i="21"/>
  <c r="C97" i="21"/>
  <c r="N97" i="21"/>
  <c r="W97" i="21"/>
  <c r="H97" i="21"/>
  <c r="V97" i="21"/>
  <c r="G97" i="21"/>
  <c r="B97" i="21"/>
  <c r="P97" i="21"/>
  <c r="Y224" i="21"/>
  <c r="U224" i="21"/>
  <c r="Q224" i="21"/>
  <c r="M224" i="21"/>
  <c r="I224" i="21"/>
  <c r="E224" i="21"/>
  <c r="W224" i="21"/>
  <c r="R224" i="21"/>
  <c r="L224" i="21"/>
  <c r="G224" i="21"/>
  <c r="B224" i="21"/>
  <c r="S224" i="21"/>
  <c r="K224" i="21"/>
  <c r="D224" i="21"/>
  <c r="X224" i="21"/>
  <c r="P224" i="21"/>
  <c r="J224" i="21"/>
  <c r="C224" i="21"/>
  <c r="T224" i="21"/>
  <c r="F224" i="21"/>
  <c r="O224" i="21"/>
  <c r="N224" i="21"/>
  <c r="H224" i="21"/>
  <c r="V224" i="21"/>
  <c r="Y258" i="28"/>
  <c r="U258" i="28"/>
  <c r="Q258" i="28"/>
  <c r="M258" i="28"/>
  <c r="I258" i="28"/>
  <c r="E258" i="28"/>
  <c r="X258" i="28"/>
  <c r="S258" i="28"/>
  <c r="N258" i="28"/>
  <c r="H258" i="28"/>
  <c r="C258" i="28"/>
  <c r="W258" i="28"/>
  <c r="R258" i="28"/>
  <c r="L258" i="28"/>
  <c r="G258" i="28"/>
  <c r="B258" i="28"/>
  <c r="P258" i="28"/>
  <c r="F258" i="28"/>
  <c r="O258" i="28"/>
  <c r="D258" i="28"/>
  <c r="V258" i="28"/>
  <c r="K258" i="28"/>
  <c r="T258" i="28"/>
  <c r="J258" i="28"/>
  <c r="Y164" i="28"/>
  <c r="U164" i="28"/>
  <c r="Q164" i="28"/>
  <c r="M164" i="28"/>
  <c r="I164" i="28"/>
  <c r="E164" i="28"/>
  <c r="X164" i="28"/>
  <c r="S164" i="28"/>
  <c r="N164" i="28"/>
  <c r="H164" i="28"/>
  <c r="C164" i="28"/>
  <c r="W164" i="28"/>
  <c r="R164" i="28"/>
  <c r="L164" i="28"/>
  <c r="G164" i="28"/>
  <c r="B164" i="28"/>
  <c r="P164" i="28"/>
  <c r="F164" i="28"/>
  <c r="O164" i="28"/>
  <c r="D164" i="28"/>
  <c r="V164" i="28"/>
  <c r="K164" i="28"/>
  <c r="T164" i="28"/>
  <c r="J164" i="28"/>
  <c r="W227" i="28"/>
  <c r="S227" i="28"/>
  <c r="O227" i="28"/>
  <c r="K227" i="28"/>
  <c r="G227" i="28"/>
  <c r="C227" i="28"/>
  <c r="U227" i="28"/>
  <c r="P227" i="28"/>
  <c r="J227" i="28"/>
  <c r="E227" i="28"/>
  <c r="T227" i="28"/>
  <c r="M227" i="28"/>
  <c r="F227" i="28"/>
  <c r="R227" i="28"/>
  <c r="I227" i="28"/>
  <c r="V227" i="28"/>
  <c r="H227" i="28"/>
  <c r="Y227" i="28"/>
  <c r="L227" i="28"/>
  <c r="Q227" i="28"/>
  <c r="N227" i="28"/>
  <c r="X227" i="28"/>
  <c r="D227" i="28"/>
  <c r="B227" i="28"/>
  <c r="Y293" i="21"/>
  <c r="U293" i="21"/>
  <c r="Q293" i="21"/>
  <c r="M293" i="21"/>
  <c r="I293" i="21"/>
  <c r="E293" i="21"/>
  <c r="W293" i="21"/>
  <c r="R293" i="21"/>
  <c r="L293" i="21"/>
  <c r="G293" i="21"/>
  <c r="B293" i="21"/>
  <c r="V293" i="21"/>
  <c r="O293" i="21"/>
  <c r="H293" i="21"/>
  <c r="T293" i="21"/>
  <c r="N293" i="21"/>
  <c r="F293" i="21"/>
  <c r="P293" i="21"/>
  <c r="C293" i="21"/>
  <c r="K293" i="21"/>
  <c r="X293" i="21"/>
  <c r="J293" i="21"/>
  <c r="S293" i="21"/>
  <c r="D293" i="21"/>
  <c r="W131" i="19"/>
  <c r="S131" i="19"/>
  <c r="O131" i="19"/>
  <c r="K131" i="19"/>
  <c r="G131" i="19"/>
  <c r="C131" i="19"/>
  <c r="X131" i="19"/>
  <c r="R131" i="19"/>
  <c r="M131" i="19"/>
  <c r="H131" i="19"/>
  <c r="B131" i="19"/>
  <c r="T131" i="19"/>
  <c r="L131" i="19"/>
  <c r="E131" i="19"/>
  <c r="V131" i="19"/>
  <c r="N131" i="19"/>
  <c r="D131" i="19"/>
  <c r="U131" i="19"/>
  <c r="I131" i="19"/>
  <c r="P131" i="19"/>
  <c r="Q131" i="19"/>
  <c r="J131" i="19"/>
  <c r="Y131" i="19"/>
  <c r="F131" i="19"/>
  <c r="W66" i="25"/>
  <c r="S66" i="25"/>
  <c r="O66" i="25"/>
  <c r="K66" i="25"/>
  <c r="G66" i="25"/>
  <c r="C66" i="25"/>
  <c r="V66" i="25"/>
  <c r="Q66" i="25"/>
  <c r="L66" i="25"/>
  <c r="F66" i="25"/>
  <c r="X66" i="25"/>
  <c r="P66" i="25"/>
  <c r="I66" i="25"/>
  <c r="B66" i="25"/>
  <c r="R66" i="25"/>
  <c r="H66" i="25"/>
  <c r="Y66" i="25"/>
  <c r="M66" i="25"/>
  <c r="U66" i="25"/>
  <c r="J66" i="25"/>
  <c r="D66" i="25"/>
  <c r="T66" i="25"/>
  <c r="N66" i="25"/>
  <c r="E66" i="25"/>
  <c r="W67" i="19"/>
  <c r="S67" i="19"/>
  <c r="O67" i="19"/>
  <c r="K67" i="19"/>
  <c r="G67" i="19"/>
  <c r="C67" i="19"/>
  <c r="Y67" i="19"/>
  <c r="T67" i="19"/>
  <c r="N67" i="19"/>
  <c r="I67" i="19"/>
  <c r="D67" i="19"/>
  <c r="X67" i="19"/>
  <c r="Q67" i="19"/>
  <c r="J67" i="19"/>
  <c r="B67" i="19"/>
  <c r="V67" i="19"/>
  <c r="M67" i="19"/>
  <c r="E67" i="19"/>
  <c r="U67" i="19"/>
  <c r="H67" i="19"/>
  <c r="R67" i="19"/>
  <c r="F67" i="19"/>
  <c r="L67" i="19"/>
  <c r="P67" i="19"/>
  <c r="Y258" i="21"/>
  <c r="U258" i="21"/>
  <c r="Q258" i="21"/>
  <c r="M258" i="21"/>
  <c r="I258" i="21"/>
  <c r="E258" i="21"/>
  <c r="W258" i="21"/>
  <c r="R258" i="21"/>
  <c r="L258" i="21"/>
  <c r="G258" i="21"/>
  <c r="B258" i="21"/>
  <c r="X258" i="21"/>
  <c r="P258" i="21"/>
  <c r="J258" i="21"/>
  <c r="C258" i="21"/>
  <c r="V258" i="21"/>
  <c r="O258" i="21"/>
  <c r="H258" i="21"/>
  <c r="K258" i="21"/>
  <c r="T258" i="21"/>
  <c r="F258" i="21"/>
  <c r="S258" i="21"/>
  <c r="D258" i="21"/>
  <c r="N258" i="21"/>
  <c r="Y292" i="28"/>
  <c r="U292" i="28"/>
  <c r="Q292" i="28"/>
  <c r="M292" i="28"/>
  <c r="I292" i="28"/>
  <c r="E292" i="28"/>
  <c r="X292" i="28"/>
  <c r="S292" i="28"/>
  <c r="N292" i="28"/>
  <c r="H292" i="28"/>
  <c r="C292" i="28"/>
  <c r="W292" i="28"/>
  <c r="R292" i="28"/>
  <c r="L292" i="28"/>
  <c r="G292" i="28"/>
  <c r="B292" i="28"/>
  <c r="V292" i="28"/>
  <c r="P292" i="28"/>
  <c r="K292" i="28"/>
  <c r="F292" i="28"/>
  <c r="O292" i="28"/>
  <c r="J292" i="28"/>
  <c r="D292" i="28"/>
  <c r="T292" i="28"/>
  <c r="W196" i="28"/>
  <c r="S196" i="28"/>
  <c r="O196" i="28"/>
  <c r="K196" i="28"/>
  <c r="G196" i="28"/>
  <c r="C196" i="28"/>
  <c r="X196" i="28"/>
  <c r="R196" i="28"/>
  <c r="M196" i="28"/>
  <c r="H196" i="28"/>
  <c r="B196" i="28"/>
  <c r="V196" i="28"/>
  <c r="P196" i="28"/>
  <c r="I196" i="28"/>
  <c r="Q196" i="28"/>
  <c r="F196" i="28"/>
  <c r="T196" i="28"/>
  <c r="E196" i="28"/>
  <c r="Y196" i="28"/>
  <c r="J196" i="28"/>
  <c r="L196" i="28"/>
  <c r="U196" i="28"/>
  <c r="D196" i="28"/>
  <c r="N196" i="28"/>
  <c r="Y68" i="28"/>
  <c r="U68" i="28"/>
  <c r="Q68" i="28"/>
  <c r="M68" i="28"/>
  <c r="I68" i="28"/>
  <c r="E68" i="28"/>
  <c r="X68" i="28"/>
  <c r="S68" i="28"/>
  <c r="N68" i="28"/>
  <c r="H68" i="28"/>
  <c r="C68" i="28"/>
  <c r="W68" i="28"/>
  <c r="R68" i="28"/>
  <c r="L68" i="28"/>
  <c r="G68" i="28"/>
  <c r="B68" i="28"/>
  <c r="V68" i="28"/>
  <c r="K68" i="28"/>
  <c r="T68" i="28"/>
  <c r="J68" i="28"/>
  <c r="P68" i="28"/>
  <c r="F68" i="28"/>
  <c r="O68" i="28"/>
  <c r="D68" i="28"/>
  <c r="Y361" i="21"/>
  <c r="U361" i="21"/>
  <c r="Q361" i="21"/>
  <c r="M361" i="21"/>
  <c r="I361" i="21"/>
  <c r="E361" i="21"/>
  <c r="W361" i="21"/>
  <c r="R361" i="21"/>
  <c r="L361" i="21"/>
  <c r="G361" i="21"/>
  <c r="B361" i="21"/>
  <c r="S361" i="21"/>
  <c r="K361" i="21"/>
  <c r="D361" i="21"/>
  <c r="X361" i="21"/>
  <c r="P361" i="21"/>
  <c r="J361" i="21"/>
  <c r="C361" i="21"/>
  <c r="N361" i="21"/>
  <c r="V361" i="21"/>
  <c r="H361" i="21"/>
  <c r="T361" i="21"/>
  <c r="F361" i="21"/>
  <c r="O361" i="21"/>
  <c r="A328" i="21"/>
  <c r="A396" i="21"/>
  <c r="A294" i="21"/>
  <c r="A362" i="21"/>
  <c r="A165" i="28"/>
  <c r="A228" i="28"/>
  <c r="A293" i="28"/>
  <c r="A133" i="28"/>
  <c r="A101" i="28"/>
  <c r="A197" i="28"/>
  <c r="A396" i="28"/>
  <c r="A328" i="28"/>
  <c r="A430" i="28"/>
  <c r="A259" i="28"/>
  <c r="A362" i="28"/>
  <c r="A69" i="28"/>
  <c r="A225" i="21"/>
  <c r="A259" i="21"/>
  <c r="A193" i="21"/>
  <c r="A101" i="19"/>
  <c r="A68" i="19"/>
  <c r="A132" i="19"/>
  <c r="A66" i="21"/>
  <c r="A162" i="21"/>
  <c r="A35" i="19"/>
  <c r="A36" i="21"/>
  <c r="A100" i="25"/>
  <c r="A34" i="25"/>
  <c r="A130" i="21"/>
  <c r="A134" i="25"/>
  <c r="A67" i="25"/>
  <c r="A98" i="21"/>
  <c r="Y98" i="21" l="1"/>
  <c r="U98" i="21"/>
  <c r="Q98" i="21"/>
  <c r="M98" i="21"/>
  <c r="I98" i="21"/>
  <c r="E98" i="21"/>
  <c r="W98" i="21"/>
  <c r="R98" i="21"/>
  <c r="L98" i="21"/>
  <c r="G98" i="21"/>
  <c r="B98" i="21"/>
  <c r="X98" i="21"/>
  <c r="P98" i="21"/>
  <c r="J98" i="21"/>
  <c r="C98" i="21"/>
  <c r="V98" i="21"/>
  <c r="O98" i="21"/>
  <c r="H98" i="21"/>
  <c r="S98" i="21"/>
  <c r="D98" i="21"/>
  <c r="N98" i="21"/>
  <c r="K98" i="21"/>
  <c r="T98" i="21"/>
  <c r="F98" i="21"/>
  <c r="Y328" i="28"/>
  <c r="U328" i="28"/>
  <c r="Q328" i="28"/>
  <c r="M328" i="28"/>
  <c r="I328" i="28"/>
  <c r="E328" i="28"/>
  <c r="V328" i="28"/>
  <c r="P328" i="28"/>
  <c r="K328" i="28"/>
  <c r="F328" i="28"/>
  <c r="T328" i="28"/>
  <c r="O328" i="28"/>
  <c r="J328" i="28"/>
  <c r="D328" i="28"/>
  <c r="X328" i="28"/>
  <c r="S328" i="28"/>
  <c r="N328" i="28"/>
  <c r="H328" i="28"/>
  <c r="C328" i="28"/>
  <c r="R328" i="28"/>
  <c r="L328" i="28"/>
  <c r="G328" i="28"/>
  <c r="W328" i="28"/>
  <c r="B328" i="28"/>
  <c r="W100" i="25"/>
  <c r="S100" i="25"/>
  <c r="O100" i="25"/>
  <c r="K100" i="25"/>
  <c r="G100" i="25"/>
  <c r="C100" i="25"/>
  <c r="V100" i="25"/>
  <c r="Q100" i="25"/>
  <c r="L100" i="25"/>
  <c r="F100" i="25"/>
  <c r="X100" i="25"/>
  <c r="P100" i="25"/>
  <c r="I100" i="25"/>
  <c r="B100" i="25"/>
  <c r="R100" i="25"/>
  <c r="H100" i="25"/>
  <c r="N100" i="25"/>
  <c r="D100" i="25"/>
  <c r="Y100" i="25"/>
  <c r="M100" i="25"/>
  <c r="T100" i="25"/>
  <c r="J100" i="25"/>
  <c r="E100" i="25"/>
  <c r="U100" i="25"/>
  <c r="Y193" i="21"/>
  <c r="U193" i="21"/>
  <c r="Q193" i="21"/>
  <c r="M193" i="21"/>
  <c r="I193" i="21"/>
  <c r="E193" i="21"/>
  <c r="T193" i="21"/>
  <c r="O193" i="21"/>
  <c r="J193" i="21"/>
  <c r="D193" i="21"/>
  <c r="X193" i="21"/>
  <c r="R193" i="21"/>
  <c r="K193" i="21"/>
  <c r="C193" i="21"/>
  <c r="S193" i="21"/>
  <c r="H193" i="21"/>
  <c r="V193" i="21"/>
  <c r="G193" i="21"/>
  <c r="W193" i="21"/>
  <c r="F193" i="21"/>
  <c r="B193" i="21"/>
  <c r="L193" i="21"/>
  <c r="P193" i="21"/>
  <c r="N193" i="21"/>
  <c r="V396" i="28"/>
  <c r="R396" i="28"/>
  <c r="N396" i="28"/>
  <c r="J396" i="28"/>
  <c r="F396" i="28"/>
  <c r="B396" i="28"/>
  <c r="Y396" i="28"/>
  <c r="T396" i="28"/>
  <c r="O396" i="28"/>
  <c r="I396" i="28"/>
  <c r="D396" i="28"/>
  <c r="X396" i="28"/>
  <c r="S396" i="28"/>
  <c r="M396" i="28"/>
  <c r="H396" i="28"/>
  <c r="C396" i="28"/>
  <c r="P396" i="28"/>
  <c r="E396" i="28"/>
  <c r="W396" i="28"/>
  <c r="L396" i="28"/>
  <c r="U396" i="28"/>
  <c r="K396" i="28"/>
  <c r="G396" i="28"/>
  <c r="Q396" i="28"/>
  <c r="Y293" i="28"/>
  <c r="U293" i="28"/>
  <c r="Q293" i="28"/>
  <c r="M293" i="28"/>
  <c r="I293" i="28"/>
  <c r="E293" i="28"/>
  <c r="V293" i="28"/>
  <c r="P293" i="28"/>
  <c r="K293" i="28"/>
  <c r="F293" i="28"/>
  <c r="T293" i="28"/>
  <c r="O293" i="28"/>
  <c r="J293" i="28"/>
  <c r="D293" i="28"/>
  <c r="X293" i="28"/>
  <c r="S293" i="28"/>
  <c r="N293" i="28"/>
  <c r="H293" i="28"/>
  <c r="C293" i="28"/>
  <c r="L293" i="28"/>
  <c r="G293" i="28"/>
  <c r="W293" i="28"/>
  <c r="B293" i="28"/>
  <c r="R293" i="28"/>
  <c r="Y294" i="21"/>
  <c r="U294" i="21"/>
  <c r="Q294" i="21"/>
  <c r="M294" i="21"/>
  <c r="I294" i="21"/>
  <c r="E294" i="21"/>
  <c r="T294" i="21"/>
  <c r="O294" i="21"/>
  <c r="J294" i="21"/>
  <c r="D294" i="21"/>
  <c r="S294" i="21"/>
  <c r="L294" i="21"/>
  <c r="F294" i="21"/>
  <c r="X294" i="21"/>
  <c r="R294" i="21"/>
  <c r="K294" i="21"/>
  <c r="C294" i="21"/>
  <c r="V294" i="21"/>
  <c r="G294" i="21"/>
  <c r="P294" i="21"/>
  <c r="B294" i="21"/>
  <c r="N294" i="21"/>
  <c r="W294" i="21"/>
  <c r="H294" i="21"/>
  <c r="Y162" i="21"/>
  <c r="U162" i="21"/>
  <c r="Q162" i="21"/>
  <c r="M162" i="21"/>
  <c r="I162" i="21"/>
  <c r="E162" i="21"/>
  <c r="T162" i="21"/>
  <c r="O162" i="21"/>
  <c r="J162" i="21"/>
  <c r="D162" i="21"/>
  <c r="X162" i="21"/>
  <c r="R162" i="21"/>
  <c r="K162" i="21"/>
  <c r="C162" i="21"/>
  <c r="S162" i="21"/>
  <c r="H162" i="21"/>
  <c r="W162" i="21"/>
  <c r="L162" i="21"/>
  <c r="N162" i="21"/>
  <c r="V162" i="21"/>
  <c r="B162" i="21"/>
  <c r="P162" i="21"/>
  <c r="G162" i="21"/>
  <c r="F162" i="21"/>
  <c r="W67" i="25"/>
  <c r="S67" i="25"/>
  <c r="O67" i="25"/>
  <c r="K67" i="25"/>
  <c r="G67" i="25"/>
  <c r="C67" i="25"/>
  <c r="Y67" i="25"/>
  <c r="T67" i="25"/>
  <c r="N67" i="25"/>
  <c r="I67" i="25"/>
  <c r="D67" i="25"/>
  <c r="U67" i="25"/>
  <c r="M67" i="25"/>
  <c r="F67" i="25"/>
  <c r="V67" i="25"/>
  <c r="L67" i="25"/>
  <c r="B67" i="25"/>
  <c r="P67" i="25"/>
  <c r="X67" i="25"/>
  <c r="J67" i="25"/>
  <c r="E67" i="25"/>
  <c r="R67" i="25"/>
  <c r="Q67" i="25"/>
  <c r="H67" i="25"/>
  <c r="Y66" i="21"/>
  <c r="U66" i="21"/>
  <c r="Q66" i="21"/>
  <c r="M66" i="21"/>
  <c r="I66" i="21"/>
  <c r="E66" i="21"/>
  <c r="W66" i="21"/>
  <c r="R66" i="21"/>
  <c r="L66" i="21"/>
  <c r="G66" i="21"/>
  <c r="B66" i="21"/>
  <c r="S66" i="21"/>
  <c r="K66" i="21"/>
  <c r="D66" i="21"/>
  <c r="X66" i="21"/>
  <c r="P66" i="21"/>
  <c r="J66" i="21"/>
  <c r="C66" i="21"/>
  <c r="N66" i="21"/>
  <c r="V66" i="21"/>
  <c r="H66" i="21"/>
  <c r="T66" i="21"/>
  <c r="F66" i="21"/>
  <c r="O66" i="21"/>
  <c r="V362" i="28"/>
  <c r="R362" i="28"/>
  <c r="N362" i="28"/>
  <c r="J362" i="28"/>
  <c r="F362" i="28"/>
  <c r="B362" i="28"/>
  <c r="Y362" i="28"/>
  <c r="T362" i="28"/>
  <c r="O362" i="28"/>
  <c r="I362" i="28"/>
  <c r="D362" i="28"/>
  <c r="X362" i="28"/>
  <c r="S362" i="28"/>
  <c r="M362" i="28"/>
  <c r="H362" i="28"/>
  <c r="C362" i="28"/>
  <c r="U362" i="28"/>
  <c r="K362" i="28"/>
  <c r="Q362" i="28"/>
  <c r="G362" i="28"/>
  <c r="P362" i="28"/>
  <c r="E362" i="28"/>
  <c r="W362" i="28"/>
  <c r="L362" i="28"/>
  <c r="W134" i="25"/>
  <c r="S134" i="25"/>
  <c r="O134" i="25"/>
  <c r="K134" i="25"/>
  <c r="G134" i="25"/>
  <c r="C134" i="25"/>
  <c r="V134" i="25"/>
  <c r="Q134" i="25"/>
  <c r="L134" i="25"/>
  <c r="F134" i="25"/>
  <c r="X134" i="25"/>
  <c r="P134" i="25"/>
  <c r="I134" i="25"/>
  <c r="B134" i="25"/>
  <c r="R134" i="25"/>
  <c r="H134" i="25"/>
  <c r="T134" i="25"/>
  <c r="E134" i="25"/>
  <c r="N134" i="25"/>
  <c r="D134" i="25"/>
  <c r="J134" i="25"/>
  <c r="Y134" i="25"/>
  <c r="U134" i="25"/>
  <c r="M134" i="25"/>
  <c r="Y36" i="21"/>
  <c r="U36" i="21"/>
  <c r="Q36" i="21"/>
  <c r="M36" i="21"/>
  <c r="I36" i="21"/>
  <c r="E36" i="21"/>
  <c r="W36" i="21"/>
  <c r="R36" i="21"/>
  <c r="L36" i="21"/>
  <c r="G36" i="21"/>
  <c r="B36" i="21"/>
  <c r="V36" i="21"/>
  <c r="O36" i="21"/>
  <c r="H36" i="21"/>
  <c r="T36" i="21"/>
  <c r="N36" i="21"/>
  <c r="F36" i="21"/>
  <c r="P36" i="21"/>
  <c r="C36" i="21"/>
  <c r="K36" i="21"/>
  <c r="X36" i="21"/>
  <c r="J36" i="21"/>
  <c r="D36" i="21"/>
  <c r="S36" i="21"/>
  <c r="W132" i="19"/>
  <c r="S132" i="19"/>
  <c r="O132" i="19"/>
  <c r="K132" i="19"/>
  <c r="G132" i="19"/>
  <c r="C132" i="19"/>
  <c r="U132" i="19"/>
  <c r="P132" i="19"/>
  <c r="J132" i="19"/>
  <c r="E132" i="19"/>
  <c r="X132" i="19"/>
  <c r="Q132" i="19"/>
  <c r="I132" i="19"/>
  <c r="B132" i="19"/>
  <c r="R132" i="19"/>
  <c r="H132" i="19"/>
  <c r="V132" i="19"/>
  <c r="L132" i="19"/>
  <c r="Y132" i="19"/>
  <c r="F132" i="19"/>
  <c r="N132" i="19"/>
  <c r="M132" i="19"/>
  <c r="T132" i="19"/>
  <c r="D132" i="19"/>
  <c r="Y259" i="21"/>
  <c r="U259" i="21"/>
  <c r="Q259" i="21"/>
  <c r="M259" i="21"/>
  <c r="I259" i="21"/>
  <c r="E259" i="21"/>
  <c r="T259" i="21"/>
  <c r="O259" i="21"/>
  <c r="J259" i="21"/>
  <c r="D259" i="21"/>
  <c r="V259" i="21"/>
  <c r="N259" i="21"/>
  <c r="G259" i="21"/>
  <c r="S259" i="21"/>
  <c r="L259" i="21"/>
  <c r="F259" i="21"/>
  <c r="P259" i="21"/>
  <c r="B259" i="21"/>
  <c r="X259" i="21"/>
  <c r="K259" i="21"/>
  <c r="W259" i="21"/>
  <c r="H259" i="21"/>
  <c r="C259" i="21"/>
  <c r="R259" i="21"/>
  <c r="Y259" i="28"/>
  <c r="U259" i="28"/>
  <c r="Q259" i="28"/>
  <c r="M259" i="28"/>
  <c r="I259" i="28"/>
  <c r="E259" i="28"/>
  <c r="V259" i="28"/>
  <c r="P259" i="28"/>
  <c r="K259" i="28"/>
  <c r="F259" i="28"/>
  <c r="T259" i="28"/>
  <c r="O259" i="28"/>
  <c r="J259" i="28"/>
  <c r="D259" i="28"/>
  <c r="X259" i="28"/>
  <c r="N259" i="28"/>
  <c r="C259" i="28"/>
  <c r="W259" i="28"/>
  <c r="L259" i="28"/>
  <c r="B259" i="28"/>
  <c r="S259" i="28"/>
  <c r="H259" i="28"/>
  <c r="R259" i="28"/>
  <c r="G259" i="28"/>
  <c r="W197" i="28"/>
  <c r="S197" i="28"/>
  <c r="O197" i="28"/>
  <c r="K197" i="28"/>
  <c r="G197" i="28"/>
  <c r="C197" i="28"/>
  <c r="U197" i="28"/>
  <c r="P197" i="28"/>
  <c r="J197" i="28"/>
  <c r="E197" i="28"/>
  <c r="T197" i="28"/>
  <c r="M197" i="28"/>
  <c r="F197" i="28"/>
  <c r="V197" i="28"/>
  <c r="L197" i="28"/>
  <c r="B197" i="28"/>
  <c r="R197" i="28"/>
  <c r="H197" i="28"/>
  <c r="Q197" i="28"/>
  <c r="I197" i="28"/>
  <c r="D197" i="28"/>
  <c r="N197" i="28"/>
  <c r="X197" i="28"/>
  <c r="Y197" i="28"/>
  <c r="W228" i="28"/>
  <c r="S228" i="28"/>
  <c r="O228" i="28"/>
  <c r="K228" i="28"/>
  <c r="G228" i="28"/>
  <c r="C228" i="28"/>
  <c r="X228" i="28"/>
  <c r="R228" i="28"/>
  <c r="M228" i="28"/>
  <c r="H228" i="28"/>
  <c r="B228" i="28"/>
  <c r="Y228" i="28"/>
  <c r="Q228" i="28"/>
  <c r="J228" i="28"/>
  <c r="D228" i="28"/>
  <c r="V228" i="28"/>
  <c r="N228" i="28"/>
  <c r="E228" i="28"/>
  <c r="U228" i="28"/>
  <c r="I228" i="28"/>
  <c r="T228" i="28"/>
  <c r="P228" i="28"/>
  <c r="L228" i="28"/>
  <c r="F228" i="28"/>
  <c r="Y396" i="21"/>
  <c r="U396" i="21"/>
  <c r="Q396" i="21"/>
  <c r="M396" i="21"/>
  <c r="I396" i="21"/>
  <c r="E396" i="21"/>
  <c r="V396" i="21"/>
  <c r="P396" i="21"/>
  <c r="K396" i="21"/>
  <c r="F396" i="21"/>
  <c r="S396" i="21"/>
  <c r="L396" i="21"/>
  <c r="D396" i="21"/>
  <c r="R396" i="21"/>
  <c r="H396" i="21"/>
  <c r="X396" i="21"/>
  <c r="O396" i="21"/>
  <c r="G396" i="21"/>
  <c r="J396" i="21"/>
  <c r="W396" i="21"/>
  <c r="C396" i="21"/>
  <c r="T396" i="21"/>
  <c r="B396" i="21"/>
  <c r="N396" i="21"/>
  <c r="Y34" i="25"/>
  <c r="U34" i="25"/>
  <c r="Q34" i="25"/>
  <c r="M34" i="25"/>
  <c r="I34" i="25"/>
  <c r="E34" i="25"/>
  <c r="X34" i="25"/>
  <c r="S34" i="25"/>
  <c r="N34" i="25"/>
  <c r="H34" i="25"/>
  <c r="C34" i="25"/>
  <c r="W34" i="25"/>
  <c r="P34" i="25"/>
  <c r="J34" i="25"/>
  <c r="B34" i="25"/>
  <c r="T34" i="25"/>
  <c r="K34" i="25"/>
  <c r="R34" i="25"/>
  <c r="G34" i="25"/>
  <c r="L34" i="25"/>
  <c r="F34" i="25"/>
  <c r="V34" i="25"/>
  <c r="D34" i="25"/>
  <c r="O34" i="25"/>
  <c r="W101" i="19"/>
  <c r="S101" i="19"/>
  <c r="O101" i="19"/>
  <c r="K101" i="19"/>
  <c r="G101" i="19"/>
  <c r="C101" i="19"/>
  <c r="X101" i="19"/>
  <c r="R101" i="19"/>
  <c r="M101" i="19"/>
  <c r="H101" i="19"/>
  <c r="B101" i="19"/>
  <c r="V101" i="19"/>
  <c r="P101" i="19"/>
  <c r="I101" i="19"/>
  <c r="U101" i="19"/>
  <c r="L101" i="19"/>
  <c r="D101" i="19"/>
  <c r="Y101" i="19"/>
  <c r="J101" i="19"/>
  <c r="N101" i="19"/>
  <c r="Q101" i="19"/>
  <c r="F101" i="19"/>
  <c r="T101" i="19"/>
  <c r="E101" i="19"/>
  <c r="Y69" i="28"/>
  <c r="U69" i="28"/>
  <c r="Q69" i="28"/>
  <c r="M69" i="28"/>
  <c r="I69" i="28"/>
  <c r="E69" i="28"/>
  <c r="V69" i="28"/>
  <c r="P69" i="28"/>
  <c r="K69" i="28"/>
  <c r="F69" i="28"/>
  <c r="T69" i="28"/>
  <c r="O69" i="28"/>
  <c r="J69" i="28"/>
  <c r="D69" i="28"/>
  <c r="S69" i="28"/>
  <c r="H69" i="28"/>
  <c r="R69" i="28"/>
  <c r="G69" i="28"/>
  <c r="X69" i="28"/>
  <c r="N69" i="28"/>
  <c r="C69" i="28"/>
  <c r="W69" i="28"/>
  <c r="L69" i="28"/>
  <c r="B69" i="28"/>
  <c r="Y133" i="28"/>
  <c r="U133" i="28"/>
  <c r="Q133" i="28"/>
  <c r="M133" i="28"/>
  <c r="I133" i="28"/>
  <c r="E133" i="28"/>
  <c r="V133" i="28"/>
  <c r="P133" i="28"/>
  <c r="K133" i="28"/>
  <c r="F133" i="28"/>
  <c r="T133" i="28"/>
  <c r="O133" i="28"/>
  <c r="J133" i="28"/>
  <c r="D133" i="28"/>
  <c r="S133" i="28"/>
  <c r="H133" i="28"/>
  <c r="R133" i="28"/>
  <c r="G133" i="28"/>
  <c r="X133" i="28"/>
  <c r="N133" i="28"/>
  <c r="C133" i="28"/>
  <c r="W133" i="28"/>
  <c r="L133" i="28"/>
  <c r="B133" i="28"/>
  <c r="Y362" i="21"/>
  <c r="U362" i="21"/>
  <c r="Q362" i="21"/>
  <c r="M362" i="21"/>
  <c r="I362" i="21"/>
  <c r="E362" i="21"/>
  <c r="T362" i="21"/>
  <c r="O362" i="21"/>
  <c r="J362" i="21"/>
  <c r="D362" i="21"/>
  <c r="W362" i="21"/>
  <c r="P362" i="21"/>
  <c r="H362" i="21"/>
  <c r="B362" i="21"/>
  <c r="V362" i="21"/>
  <c r="N362" i="21"/>
  <c r="G362" i="21"/>
  <c r="R362" i="21"/>
  <c r="C362" i="21"/>
  <c r="L362" i="21"/>
  <c r="X362" i="21"/>
  <c r="K362" i="21"/>
  <c r="F362" i="21"/>
  <c r="S362" i="21"/>
  <c r="Y130" i="21"/>
  <c r="U130" i="21"/>
  <c r="Q130" i="21"/>
  <c r="M130" i="21"/>
  <c r="I130" i="21"/>
  <c r="E130" i="21"/>
  <c r="W130" i="21"/>
  <c r="R130" i="21"/>
  <c r="L130" i="21"/>
  <c r="G130" i="21"/>
  <c r="B130" i="21"/>
  <c r="V130" i="21"/>
  <c r="O130" i="21"/>
  <c r="H130" i="21"/>
  <c r="T130" i="21"/>
  <c r="N130" i="21"/>
  <c r="F130" i="21"/>
  <c r="X130" i="21"/>
  <c r="J130" i="21"/>
  <c r="S130" i="21"/>
  <c r="D130" i="21"/>
  <c r="P130" i="21"/>
  <c r="C130" i="21"/>
  <c r="K130" i="21"/>
  <c r="W35" i="19"/>
  <c r="S35" i="19"/>
  <c r="O35" i="19"/>
  <c r="K35" i="19"/>
  <c r="G35" i="19"/>
  <c r="C35" i="19"/>
  <c r="Y35" i="19"/>
  <c r="T35" i="19"/>
  <c r="N35" i="19"/>
  <c r="I35" i="19"/>
  <c r="D35" i="19"/>
  <c r="R35" i="19"/>
  <c r="L35" i="19"/>
  <c r="E35" i="19"/>
  <c r="V35" i="19"/>
  <c r="M35" i="19"/>
  <c r="B35" i="19"/>
  <c r="U35" i="19"/>
  <c r="H35" i="19"/>
  <c r="Q35" i="19"/>
  <c r="F35" i="19"/>
  <c r="X35" i="19"/>
  <c r="P35" i="19"/>
  <c r="J35" i="19"/>
  <c r="W68" i="19"/>
  <c r="S68" i="19"/>
  <c r="O68" i="19"/>
  <c r="K68" i="19"/>
  <c r="G68" i="19"/>
  <c r="C68" i="19"/>
  <c r="V68" i="19"/>
  <c r="Q68" i="19"/>
  <c r="L68" i="19"/>
  <c r="F68" i="19"/>
  <c r="U68" i="19"/>
  <c r="N68" i="19"/>
  <c r="H68" i="19"/>
  <c r="R68" i="19"/>
  <c r="I68" i="19"/>
  <c r="X68" i="19"/>
  <c r="J68" i="19"/>
  <c r="T68" i="19"/>
  <c r="E68" i="19"/>
  <c r="M68" i="19"/>
  <c r="D68" i="19"/>
  <c r="Y68" i="19"/>
  <c r="B68" i="19"/>
  <c r="P68" i="19"/>
  <c r="Y225" i="21"/>
  <c r="U225" i="21"/>
  <c r="Q225" i="21"/>
  <c r="M225" i="21"/>
  <c r="I225" i="21"/>
  <c r="E225" i="21"/>
  <c r="T225" i="21"/>
  <c r="O225" i="21"/>
  <c r="J225" i="21"/>
  <c r="D225" i="21"/>
  <c r="W225" i="21"/>
  <c r="P225" i="21"/>
  <c r="H225" i="21"/>
  <c r="B225" i="21"/>
  <c r="V225" i="21"/>
  <c r="N225" i="21"/>
  <c r="G225" i="21"/>
  <c r="X225" i="21"/>
  <c r="K225" i="21"/>
  <c r="S225" i="21"/>
  <c r="F225" i="21"/>
  <c r="R225" i="21"/>
  <c r="C225" i="21"/>
  <c r="L225" i="21"/>
  <c r="V430" i="28"/>
  <c r="R430" i="28"/>
  <c r="N430" i="28"/>
  <c r="J430" i="28"/>
  <c r="F430" i="28"/>
  <c r="B430" i="28"/>
  <c r="Y430" i="28"/>
  <c r="T430" i="28"/>
  <c r="O430" i="28"/>
  <c r="I430" i="28"/>
  <c r="D430" i="28"/>
  <c r="X430" i="28"/>
  <c r="S430" i="28"/>
  <c r="M430" i="28"/>
  <c r="H430" i="28"/>
  <c r="C430" i="28"/>
  <c r="U430" i="28"/>
  <c r="K430" i="28"/>
  <c r="Q430" i="28"/>
  <c r="G430" i="28"/>
  <c r="P430" i="28"/>
  <c r="E430" i="28"/>
  <c r="L430" i="28"/>
  <c r="W430" i="28"/>
  <c r="Y101" i="28"/>
  <c r="U101" i="28"/>
  <c r="Q101" i="28"/>
  <c r="M101" i="28"/>
  <c r="I101" i="28"/>
  <c r="E101" i="28"/>
  <c r="V101" i="28"/>
  <c r="P101" i="28"/>
  <c r="K101" i="28"/>
  <c r="F101" i="28"/>
  <c r="T101" i="28"/>
  <c r="O101" i="28"/>
  <c r="J101" i="28"/>
  <c r="D101" i="28"/>
  <c r="X101" i="28"/>
  <c r="N101" i="28"/>
  <c r="C101" i="28"/>
  <c r="W101" i="28"/>
  <c r="L101" i="28"/>
  <c r="B101" i="28"/>
  <c r="S101" i="28"/>
  <c r="H101" i="28"/>
  <c r="R101" i="28"/>
  <c r="G101" i="28"/>
  <c r="Y165" i="28"/>
  <c r="U165" i="28"/>
  <c r="Q165" i="28"/>
  <c r="M165" i="28"/>
  <c r="I165" i="28"/>
  <c r="E165" i="28"/>
  <c r="V165" i="28"/>
  <c r="P165" i="28"/>
  <c r="K165" i="28"/>
  <c r="F165" i="28"/>
  <c r="T165" i="28"/>
  <c r="O165" i="28"/>
  <c r="J165" i="28"/>
  <c r="D165" i="28"/>
  <c r="X165" i="28"/>
  <c r="N165" i="28"/>
  <c r="C165" i="28"/>
  <c r="W165" i="28"/>
  <c r="L165" i="28"/>
  <c r="B165" i="28"/>
  <c r="S165" i="28"/>
  <c r="H165" i="28"/>
  <c r="R165" i="28"/>
  <c r="G165" i="28"/>
  <c r="Y328" i="21"/>
  <c r="U328" i="21"/>
  <c r="Q328" i="21"/>
  <c r="M328" i="21"/>
  <c r="I328" i="21"/>
  <c r="E328" i="21"/>
  <c r="T328" i="21"/>
  <c r="O328" i="21"/>
  <c r="J328" i="21"/>
  <c r="D328" i="21"/>
  <c r="X328" i="21"/>
  <c r="R328" i="21"/>
  <c r="K328" i="21"/>
  <c r="C328" i="21"/>
  <c r="W328" i="21"/>
  <c r="P328" i="21"/>
  <c r="H328" i="21"/>
  <c r="B328" i="21"/>
  <c r="L328" i="21"/>
  <c r="V328" i="21"/>
  <c r="G328" i="21"/>
  <c r="S328" i="21"/>
  <c r="F328" i="21"/>
  <c r="N328" i="21"/>
  <c r="A295" i="21"/>
  <c r="A363" i="21"/>
  <c r="A397" i="21"/>
  <c r="A329" i="21"/>
  <c r="A260" i="28"/>
  <c r="A431" i="28"/>
  <c r="A329" i="28"/>
  <c r="A198" i="28"/>
  <c r="A102" i="28"/>
  <c r="A134" i="28"/>
  <c r="A294" i="28"/>
  <c r="A229" i="28"/>
  <c r="A70" i="28"/>
  <c r="A363" i="28"/>
  <c r="A397" i="28"/>
  <c r="A166" i="28"/>
  <c r="A260" i="21"/>
  <c r="A226" i="21"/>
  <c r="A194" i="21"/>
  <c r="A102" i="19"/>
  <c r="A69" i="19"/>
  <c r="A35" i="25"/>
  <c r="A99" i="21"/>
  <c r="A68" i="25"/>
  <c r="A101" i="25"/>
  <c r="A37" i="21"/>
  <c r="A36" i="19"/>
  <c r="A163" i="21"/>
  <c r="A67" i="21"/>
  <c r="A135" i="25"/>
  <c r="A131" i="21"/>
  <c r="A133" i="19"/>
  <c r="Y99" i="21" l="1"/>
  <c r="U99" i="21"/>
  <c r="Q99" i="21"/>
  <c r="M99" i="21"/>
  <c r="I99" i="21"/>
  <c r="E99" i="21"/>
  <c r="T99" i="21"/>
  <c r="O99" i="21"/>
  <c r="J99" i="21"/>
  <c r="D99" i="21"/>
  <c r="V99" i="21"/>
  <c r="N99" i="21"/>
  <c r="G99" i="21"/>
  <c r="S99" i="21"/>
  <c r="L99" i="21"/>
  <c r="F99" i="21"/>
  <c r="W99" i="21"/>
  <c r="H99" i="21"/>
  <c r="R99" i="21"/>
  <c r="C99" i="21"/>
  <c r="P99" i="21"/>
  <c r="B99" i="21"/>
  <c r="K99" i="21"/>
  <c r="X99" i="21"/>
  <c r="Y294" i="28"/>
  <c r="U294" i="28"/>
  <c r="Q294" i="28"/>
  <c r="M294" i="28"/>
  <c r="I294" i="28"/>
  <c r="E294" i="28"/>
  <c r="X294" i="28"/>
  <c r="S294" i="28"/>
  <c r="N294" i="28"/>
  <c r="H294" i="28"/>
  <c r="C294" i="28"/>
  <c r="W294" i="28"/>
  <c r="R294" i="28"/>
  <c r="L294" i="28"/>
  <c r="G294" i="28"/>
  <c r="B294" i="28"/>
  <c r="V294" i="28"/>
  <c r="P294" i="28"/>
  <c r="K294" i="28"/>
  <c r="F294" i="28"/>
  <c r="J294" i="28"/>
  <c r="D294" i="28"/>
  <c r="T294" i="28"/>
  <c r="O294" i="28"/>
  <c r="V329" i="28"/>
  <c r="R329" i="28"/>
  <c r="N329" i="28"/>
  <c r="J329" i="28"/>
  <c r="F329" i="28"/>
  <c r="B329" i="28"/>
  <c r="W329" i="28"/>
  <c r="Q329" i="28"/>
  <c r="L329" i="28"/>
  <c r="G329" i="28"/>
  <c r="Y329" i="28"/>
  <c r="S329" i="28"/>
  <c r="K329" i="28"/>
  <c r="D329" i="28"/>
  <c r="X329" i="28"/>
  <c r="P329" i="28"/>
  <c r="I329" i="28"/>
  <c r="C329" i="28"/>
  <c r="U329" i="28"/>
  <c r="O329" i="28"/>
  <c r="H329" i="28"/>
  <c r="T329" i="28"/>
  <c r="M329" i="28"/>
  <c r="E329" i="28"/>
  <c r="Y67" i="21"/>
  <c r="U67" i="21"/>
  <c r="Q67" i="21"/>
  <c r="M67" i="21"/>
  <c r="I67" i="21"/>
  <c r="E67" i="21"/>
  <c r="T67" i="21"/>
  <c r="O67" i="21"/>
  <c r="J67" i="21"/>
  <c r="D67" i="21"/>
  <c r="W67" i="21"/>
  <c r="P67" i="21"/>
  <c r="H67" i="21"/>
  <c r="B67" i="21"/>
  <c r="V67" i="21"/>
  <c r="N67" i="21"/>
  <c r="G67" i="21"/>
  <c r="R67" i="21"/>
  <c r="C67" i="21"/>
  <c r="L67" i="21"/>
  <c r="X67" i="21"/>
  <c r="K67" i="21"/>
  <c r="S67" i="21"/>
  <c r="F67" i="21"/>
  <c r="W69" i="19"/>
  <c r="S69" i="19"/>
  <c r="O69" i="19"/>
  <c r="K69" i="19"/>
  <c r="G69" i="19"/>
  <c r="C69" i="19"/>
  <c r="Y69" i="19"/>
  <c r="T69" i="19"/>
  <c r="N69" i="19"/>
  <c r="I69" i="19"/>
  <c r="D69" i="19"/>
  <c r="R69" i="19"/>
  <c r="L69" i="19"/>
  <c r="E69" i="19"/>
  <c r="V69" i="19"/>
  <c r="M69" i="19"/>
  <c r="B69" i="19"/>
  <c r="X69" i="19"/>
  <c r="J69" i="19"/>
  <c r="U69" i="19"/>
  <c r="H69" i="19"/>
  <c r="P69" i="19"/>
  <c r="F69" i="19"/>
  <c r="Q69" i="19"/>
  <c r="W133" i="19"/>
  <c r="S133" i="19"/>
  <c r="O133" i="19"/>
  <c r="K133" i="19"/>
  <c r="G133" i="19"/>
  <c r="C133" i="19"/>
  <c r="X133" i="19"/>
  <c r="R133" i="19"/>
  <c r="M133" i="19"/>
  <c r="H133" i="19"/>
  <c r="B133" i="19"/>
  <c r="U133" i="19"/>
  <c r="N133" i="19"/>
  <c r="F133" i="19"/>
  <c r="V133" i="19"/>
  <c r="L133" i="19"/>
  <c r="D133" i="19"/>
  <c r="Y133" i="19"/>
  <c r="J133" i="19"/>
  <c r="Q133" i="19"/>
  <c r="P133" i="19"/>
  <c r="I133" i="19"/>
  <c r="T133" i="19"/>
  <c r="E133" i="19"/>
  <c r="V163" i="21"/>
  <c r="R163" i="21"/>
  <c r="N163" i="21"/>
  <c r="X163" i="21"/>
  <c r="S163" i="21"/>
  <c r="M163" i="21"/>
  <c r="I163" i="21"/>
  <c r="E163" i="21"/>
  <c r="T163" i="21"/>
  <c r="L163" i="21"/>
  <c r="G163" i="21"/>
  <c r="B163" i="21"/>
  <c r="Y163" i="21"/>
  <c r="P163" i="21"/>
  <c r="H163" i="21"/>
  <c r="O163" i="21"/>
  <c r="D163" i="21"/>
  <c r="K163" i="21"/>
  <c r="W163" i="21"/>
  <c r="F163" i="21"/>
  <c r="U163" i="21"/>
  <c r="Q163" i="21"/>
  <c r="C163" i="21"/>
  <c r="J163" i="21"/>
  <c r="W68" i="25"/>
  <c r="S68" i="25"/>
  <c r="O68" i="25"/>
  <c r="K68" i="25"/>
  <c r="G68" i="25"/>
  <c r="C68" i="25"/>
  <c r="V68" i="25"/>
  <c r="Q68" i="25"/>
  <c r="L68" i="25"/>
  <c r="F68" i="25"/>
  <c r="Y68" i="25"/>
  <c r="R68" i="25"/>
  <c r="J68" i="25"/>
  <c r="D68" i="25"/>
  <c r="P68" i="25"/>
  <c r="H68" i="25"/>
  <c r="N68" i="25"/>
  <c r="B68" i="25"/>
  <c r="X68" i="25"/>
  <c r="M68" i="25"/>
  <c r="E68" i="25"/>
  <c r="U68" i="25"/>
  <c r="T68" i="25"/>
  <c r="I68" i="25"/>
  <c r="W102" i="19"/>
  <c r="S102" i="19"/>
  <c r="O102" i="19"/>
  <c r="K102" i="19"/>
  <c r="G102" i="19"/>
  <c r="C102" i="19"/>
  <c r="U102" i="19"/>
  <c r="P102" i="19"/>
  <c r="J102" i="19"/>
  <c r="E102" i="19"/>
  <c r="T102" i="19"/>
  <c r="M102" i="19"/>
  <c r="F102" i="19"/>
  <c r="Y102" i="19"/>
  <c r="Q102" i="19"/>
  <c r="H102" i="19"/>
  <c r="X102" i="19"/>
  <c r="L102" i="19"/>
  <c r="V102" i="19"/>
  <c r="D102" i="19"/>
  <c r="N102" i="19"/>
  <c r="I102" i="19"/>
  <c r="R102" i="19"/>
  <c r="B102" i="19"/>
  <c r="Y166" i="28"/>
  <c r="U166" i="28"/>
  <c r="Q166" i="28"/>
  <c r="M166" i="28"/>
  <c r="I166" i="28"/>
  <c r="E166" i="28"/>
  <c r="X166" i="28"/>
  <c r="S166" i="28"/>
  <c r="N166" i="28"/>
  <c r="H166" i="28"/>
  <c r="C166" i="28"/>
  <c r="W166" i="28"/>
  <c r="R166" i="28"/>
  <c r="L166" i="28"/>
  <c r="G166" i="28"/>
  <c r="B166" i="28"/>
  <c r="V166" i="28"/>
  <c r="K166" i="28"/>
  <c r="T166" i="28"/>
  <c r="J166" i="28"/>
  <c r="P166" i="28"/>
  <c r="F166" i="28"/>
  <c r="O166" i="28"/>
  <c r="D166" i="28"/>
  <c r="W229" i="28"/>
  <c r="S229" i="28"/>
  <c r="O229" i="28"/>
  <c r="K229" i="28"/>
  <c r="G229" i="28"/>
  <c r="C229" i="28"/>
  <c r="U229" i="28"/>
  <c r="P229" i="28"/>
  <c r="J229" i="28"/>
  <c r="E229" i="28"/>
  <c r="V229" i="28"/>
  <c r="N229" i="28"/>
  <c r="H229" i="28"/>
  <c r="R229" i="28"/>
  <c r="I229" i="28"/>
  <c r="X229" i="28"/>
  <c r="L229" i="28"/>
  <c r="M229" i="28"/>
  <c r="Q229" i="28"/>
  <c r="F229" i="28"/>
  <c r="T229" i="28"/>
  <c r="D229" i="28"/>
  <c r="B229" i="28"/>
  <c r="Y229" i="28"/>
  <c r="W198" i="28"/>
  <c r="S198" i="28"/>
  <c r="O198" i="28"/>
  <c r="K198" i="28"/>
  <c r="G198" i="28"/>
  <c r="C198" i="28"/>
  <c r="X198" i="28"/>
  <c r="R198" i="28"/>
  <c r="M198" i="28"/>
  <c r="H198" i="28"/>
  <c r="B198" i="28"/>
  <c r="Y198" i="28"/>
  <c r="Q198" i="28"/>
  <c r="J198" i="28"/>
  <c r="D198" i="28"/>
  <c r="P198" i="28"/>
  <c r="F198" i="28"/>
  <c r="U198" i="28"/>
  <c r="I198" i="28"/>
  <c r="L198" i="28"/>
  <c r="E198" i="28"/>
  <c r="N198" i="28"/>
  <c r="V198" i="28"/>
  <c r="T198" i="28"/>
  <c r="Y329" i="21"/>
  <c r="U329" i="21"/>
  <c r="Q329" i="21"/>
  <c r="M329" i="21"/>
  <c r="I329" i="21"/>
  <c r="E329" i="21"/>
  <c r="W329" i="21"/>
  <c r="R329" i="21"/>
  <c r="L329" i="21"/>
  <c r="G329" i="21"/>
  <c r="B329" i="21"/>
  <c r="V329" i="21"/>
  <c r="O329" i="21"/>
  <c r="H329" i="21"/>
  <c r="T329" i="21"/>
  <c r="N329" i="21"/>
  <c r="F329" i="21"/>
  <c r="P329" i="21"/>
  <c r="C329" i="21"/>
  <c r="K329" i="21"/>
  <c r="X329" i="21"/>
  <c r="J329" i="21"/>
  <c r="S329" i="21"/>
  <c r="D329" i="21"/>
  <c r="Y131" i="21"/>
  <c r="U131" i="21"/>
  <c r="Q131" i="21"/>
  <c r="M131" i="21"/>
  <c r="I131" i="21"/>
  <c r="E131" i="21"/>
  <c r="T131" i="21"/>
  <c r="O131" i="21"/>
  <c r="J131" i="21"/>
  <c r="D131" i="21"/>
  <c r="S131" i="21"/>
  <c r="L131" i="21"/>
  <c r="F131" i="21"/>
  <c r="X131" i="21"/>
  <c r="R131" i="21"/>
  <c r="K131" i="21"/>
  <c r="C131" i="21"/>
  <c r="N131" i="21"/>
  <c r="W131" i="21"/>
  <c r="H131" i="21"/>
  <c r="V131" i="21"/>
  <c r="G131" i="21"/>
  <c r="P131" i="21"/>
  <c r="B131" i="21"/>
  <c r="V397" i="28"/>
  <c r="R397" i="28"/>
  <c r="N397" i="28"/>
  <c r="J397" i="28"/>
  <c r="F397" i="28"/>
  <c r="B397" i="28"/>
  <c r="W397" i="28"/>
  <c r="Q397" i="28"/>
  <c r="L397" i="28"/>
  <c r="G397" i="28"/>
  <c r="U397" i="28"/>
  <c r="P397" i="28"/>
  <c r="K397" i="28"/>
  <c r="E397" i="28"/>
  <c r="X397" i="28"/>
  <c r="M397" i="28"/>
  <c r="C397" i="28"/>
  <c r="T397" i="28"/>
  <c r="I397" i="28"/>
  <c r="S397" i="28"/>
  <c r="H397" i="28"/>
  <c r="Y397" i="28"/>
  <c r="O397" i="28"/>
  <c r="D397" i="28"/>
  <c r="W135" i="25"/>
  <c r="S135" i="25"/>
  <c r="O135" i="25"/>
  <c r="K135" i="25"/>
  <c r="G135" i="25"/>
  <c r="C135" i="25"/>
  <c r="Y135" i="25"/>
  <c r="T135" i="25"/>
  <c r="N135" i="25"/>
  <c r="I135" i="25"/>
  <c r="D135" i="25"/>
  <c r="U135" i="25"/>
  <c r="M135" i="25"/>
  <c r="F135" i="25"/>
  <c r="V135" i="25"/>
  <c r="L135" i="25"/>
  <c r="B135" i="25"/>
  <c r="R135" i="25"/>
  <c r="H135" i="25"/>
  <c r="Q135" i="25"/>
  <c r="E135" i="25"/>
  <c r="J135" i="25"/>
  <c r="X135" i="25"/>
  <c r="P135" i="25"/>
  <c r="Y37" i="21"/>
  <c r="U37" i="21"/>
  <c r="Q37" i="21"/>
  <c r="M37" i="21"/>
  <c r="I37" i="21"/>
  <c r="E37" i="21"/>
  <c r="T37" i="21"/>
  <c r="O37" i="21"/>
  <c r="J37" i="21"/>
  <c r="D37" i="21"/>
  <c r="S37" i="21"/>
  <c r="L37" i="21"/>
  <c r="F37" i="21"/>
  <c r="X37" i="21"/>
  <c r="R37" i="21"/>
  <c r="K37" i="21"/>
  <c r="C37" i="21"/>
  <c r="V37" i="21"/>
  <c r="G37" i="21"/>
  <c r="P37" i="21"/>
  <c r="B37" i="21"/>
  <c r="N37" i="21"/>
  <c r="W37" i="21"/>
  <c r="H37" i="21"/>
  <c r="Y35" i="25"/>
  <c r="U35" i="25"/>
  <c r="Q35" i="25"/>
  <c r="M35" i="25"/>
  <c r="I35" i="25"/>
  <c r="E35" i="25"/>
  <c r="V35" i="25"/>
  <c r="P35" i="25"/>
  <c r="K35" i="25"/>
  <c r="F35" i="25"/>
  <c r="T35" i="25"/>
  <c r="N35" i="25"/>
  <c r="G35" i="25"/>
  <c r="X35" i="25"/>
  <c r="O35" i="25"/>
  <c r="D35" i="25"/>
  <c r="W35" i="25"/>
  <c r="L35" i="25"/>
  <c r="C35" i="25"/>
  <c r="H35" i="25"/>
  <c r="S35" i="25"/>
  <c r="B35" i="25"/>
  <c r="R35" i="25"/>
  <c r="J35" i="25"/>
  <c r="Y226" i="21"/>
  <c r="U226" i="21"/>
  <c r="Q226" i="21"/>
  <c r="M226" i="21"/>
  <c r="I226" i="21"/>
  <c r="E226" i="21"/>
  <c r="W226" i="21"/>
  <c r="R226" i="21"/>
  <c r="L226" i="21"/>
  <c r="G226" i="21"/>
  <c r="B226" i="21"/>
  <c r="T226" i="21"/>
  <c r="N226" i="21"/>
  <c r="F226" i="21"/>
  <c r="S226" i="21"/>
  <c r="K226" i="21"/>
  <c r="D226" i="21"/>
  <c r="O226" i="21"/>
  <c r="X226" i="21"/>
  <c r="J226" i="21"/>
  <c r="V226" i="21"/>
  <c r="H226" i="21"/>
  <c r="P226" i="21"/>
  <c r="C226" i="21"/>
  <c r="V363" i="28"/>
  <c r="R363" i="28"/>
  <c r="N363" i="28"/>
  <c r="J363" i="28"/>
  <c r="F363" i="28"/>
  <c r="B363" i="28"/>
  <c r="W363" i="28"/>
  <c r="Q363" i="28"/>
  <c r="L363" i="28"/>
  <c r="G363" i="28"/>
  <c r="U363" i="28"/>
  <c r="P363" i="28"/>
  <c r="K363" i="28"/>
  <c r="E363" i="28"/>
  <c r="S363" i="28"/>
  <c r="H363" i="28"/>
  <c r="Y363" i="28"/>
  <c r="O363" i="28"/>
  <c r="D363" i="28"/>
  <c r="X363" i="28"/>
  <c r="M363" i="28"/>
  <c r="C363" i="28"/>
  <c r="T363" i="28"/>
  <c r="I363" i="28"/>
  <c r="Y134" i="28"/>
  <c r="U134" i="28"/>
  <c r="Q134" i="28"/>
  <c r="M134" i="28"/>
  <c r="I134" i="28"/>
  <c r="E134" i="28"/>
  <c r="X134" i="28"/>
  <c r="S134" i="28"/>
  <c r="N134" i="28"/>
  <c r="H134" i="28"/>
  <c r="C134" i="28"/>
  <c r="W134" i="28"/>
  <c r="R134" i="28"/>
  <c r="L134" i="28"/>
  <c r="G134" i="28"/>
  <c r="B134" i="28"/>
  <c r="P134" i="28"/>
  <c r="F134" i="28"/>
  <c r="O134" i="28"/>
  <c r="D134" i="28"/>
  <c r="V134" i="28"/>
  <c r="K134" i="28"/>
  <c r="T134" i="28"/>
  <c r="J134" i="28"/>
  <c r="V431" i="28"/>
  <c r="R431" i="28"/>
  <c r="N431" i="28"/>
  <c r="J431" i="28"/>
  <c r="F431" i="28"/>
  <c r="B431" i="28"/>
  <c r="W431" i="28"/>
  <c r="Q431" i="28"/>
  <c r="L431" i="28"/>
  <c r="G431" i="28"/>
  <c r="U431" i="28"/>
  <c r="P431" i="28"/>
  <c r="K431" i="28"/>
  <c r="E431" i="28"/>
  <c r="S431" i="28"/>
  <c r="H431" i="28"/>
  <c r="Y431" i="28"/>
  <c r="O431" i="28"/>
  <c r="D431" i="28"/>
  <c r="X431" i="28"/>
  <c r="M431" i="28"/>
  <c r="C431" i="28"/>
  <c r="T431" i="28"/>
  <c r="I431" i="28"/>
  <c r="Y363" i="21"/>
  <c r="U363" i="21"/>
  <c r="Q363" i="21"/>
  <c r="M363" i="21"/>
  <c r="I363" i="21"/>
  <c r="E363" i="21"/>
  <c r="W363" i="21"/>
  <c r="R363" i="21"/>
  <c r="L363" i="21"/>
  <c r="G363" i="21"/>
  <c r="B363" i="21"/>
  <c r="T363" i="21"/>
  <c r="N363" i="21"/>
  <c r="F363" i="21"/>
  <c r="S363" i="21"/>
  <c r="K363" i="21"/>
  <c r="D363" i="21"/>
  <c r="V363" i="21"/>
  <c r="H363" i="21"/>
  <c r="P363" i="21"/>
  <c r="C363" i="21"/>
  <c r="O363" i="21"/>
  <c r="X363" i="21"/>
  <c r="J363" i="21"/>
  <c r="W36" i="19"/>
  <c r="S36" i="19"/>
  <c r="O36" i="19"/>
  <c r="K36" i="19"/>
  <c r="G36" i="19"/>
  <c r="C36" i="19"/>
  <c r="V36" i="19"/>
  <c r="Q36" i="19"/>
  <c r="L36" i="19"/>
  <c r="F36" i="19"/>
  <c r="X36" i="19"/>
  <c r="P36" i="19"/>
  <c r="I36" i="19"/>
  <c r="B36" i="19"/>
  <c r="R36" i="19"/>
  <c r="H36" i="19"/>
  <c r="U36" i="19"/>
  <c r="J36" i="19"/>
  <c r="T36" i="19"/>
  <c r="E36" i="19"/>
  <c r="Y36" i="19"/>
  <c r="N36" i="19"/>
  <c r="M36" i="19"/>
  <c r="D36" i="19"/>
  <c r="Y194" i="21"/>
  <c r="U194" i="21"/>
  <c r="Q194" i="21"/>
  <c r="M194" i="21"/>
  <c r="I194" i="21"/>
  <c r="E194" i="21"/>
  <c r="W194" i="21"/>
  <c r="R194" i="21"/>
  <c r="L194" i="21"/>
  <c r="G194" i="21"/>
  <c r="B194" i="21"/>
  <c r="V194" i="21"/>
  <c r="O194" i="21"/>
  <c r="H194" i="21"/>
  <c r="X194" i="21"/>
  <c r="N194" i="21"/>
  <c r="D194" i="21"/>
  <c r="T194" i="21"/>
  <c r="J194" i="21"/>
  <c r="P194" i="21"/>
  <c r="C194" i="21"/>
  <c r="K194" i="21"/>
  <c r="S194" i="21"/>
  <c r="F194" i="21"/>
  <c r="Y397" i="21"/>
  <c r="U397" i="21"/>
  <c r="Q397" i="21"/>
  <c r="M397" i="21"/>
  <c r="I397" i="21"/>
  <c r="E397" i="21"/>
  <c r="X397" i="21"/>
  <c r="S397" i="21"/>
  <c r="N397" i="21"/>
  <c r="H397" i="21"/>
  <c r="C397" i="21"/>
  <c r="W397" i="21"/>
  <c r="P397" i="21"/>
  <c r="J397" i="21"/>
  <c r="B397" i="21"/>
  <c r="V397" i="21"/>
  <c r="L397" i="21"/>
  <c r="D397" i="21"/>
  <c r="T397" i="21"/>
  <c r="K397" i="21"/>
  <c r="F397" i="21"/>
  <c r="R397" i="21"/>
  <c r="O397" i="21"/>
  <c r="G397" i="21"/>
  <c r="W101" i="25"/>
  <c r="S101" i="25"/>
  <c r="O101" i="25"/>
  <c r="K101" i="25"/>
  <c r="G101" i="25"/>
  <c r="C101" i="25"/>
  <c r="Y101" i="25"/>
  <c r="T101" i="25"/>
  <c r="N101" i="25"/>
  <c r="I101" i="25"/>
  <c r="D101" i="25"/>
  <c r="U101" i="25"/>
  <c r="M101" i="25"/>
  <c r="F101" i="25"/>
  <c r="V101" i="25"/>
  <c r="L101" i="25"/>
  <c r="B101" i="25"/>
  <c r="Q101" i="25"/>
  <c r="E101" i="25"/>
  <c r="P101" i="25"/>
  <c r="R101" i="25"/>
  <c r="J101" i="25"/>
  <c r="H101" i="25"/>
  <c r="X101" i="25"/>
  <c r="Y260" i="21"/>
  <c r="U260" i="21"/>
  <c r="Q260" i="21"/>
  <c r="M260" i="21"/>
  <c r="I260" i="21"/>
  <c r="E260" i="21"/>
  <c r="W260" i="21"/>
  <c r="R260" i="21"/>
  <c r="L260" i="21"/>
  <c r="G260" i="21"/>
  <c r="B260" i="21"/>
  <c r="S260" i="21"/>
  <c r="K260" i="21"/>
  <c r="D260" i="21"/>
  <c r="X260" i="21"/>
  <c r="P260" i="21"/>
  <c r="J260" i="21"/>
  <c r="C260" i="21"/>
  <c r="T260" i="21"/>
  <c r="F260" i="21"/>
  <c r="O260" i="21"/>
  <c r="N260" i="21"/>
  <c r="V260" i="21"/>
  <c r="H260" i="21"/>
  <c r="Y70" i="28"/>
  <c r="U70" i="28"/>
  <c r="Q70" i="28"/>
  <c r="M70" i="28"/>
  <c r="I70" i="28"/>
  <c r="E70" i="28"/>
  <c r="X70" i="28"/>
  <c r="S70" i="28"/>
  <c r="N70" i="28"/>
  <c r="H70" i="28"/>
  <c r="C70" i="28"/>
  <c r="W70" i="28"/>
  <c r="R70" i="28"/>
  <c r="L70" i="28"/>
  <c r="G70" i="28"/>
  <c r="B70" i="28"/>
  <c r="P70" i="28"/>
  <c r="F70" i="28"/>
  <c r="O70" i="28"/>
  <c r="D70" i="28"/>
  <c r="V70" i="28"/>
  <c r="K70" i="28"/>
  <c r="T70" i="28"/>
  <c r="J70" i="28"/>
  <c r="Y102" i="28"/>
  <c r="U102" i="28"/>
  <c r="Q102" i="28"/>
  <c r="M102" i="28"/>
  <c r="I102" i="28"/>
  <c r="E102" i="28"/>
  <c r="X102" i="28"/>
  <c r="S102" i="28"/>
  <c r="N102" i="28"/>
  <c r="H102" i="28"/>
  <c r="C102" i="28"/>
  <c r="W102" i="28"/>
  <c r="R102" i="28"/>
  <c r="L102" i="28"/>
  <c r="G102" i="28"/>
  <c r="B102" i="28"/>
  <c r="V102" i="28"/>
  <c r="K102" i="28"/>
  <c r="T102" i="28"/>
  <c r="J102" i="28"/>
  <c r="P102" i="28"/>
  <c r="F102" i="28"/>
  <c r="O102" i="28"/>
  <c r="D102" i="28"/>
  <c r="Y260" i="28"/>
  <c r="U260" i="28"/>
  <c r="Q260" i="28"/>
  <c r="M260" i="28"/>
  <c r="I260" i="28"/>
  <c r="E260" i="28"/>
  <c r="X260" i="28"/>
  <c r="S260" i="28"/>
  <c r="N260" i="28"/>
  <c r="H260" i="28"/>
  <c r="C260" i="28"/>
  <c r="W260" i="28"/>
  <c r="R260" i="28"/>
  <c r="L260" i="28"/>
  <c r="G260" i="28"/>
  <c r="B260" i="28"/>
  <c r="V260" i="28"/>
  <c r="K260" i="28"/>
  <c r="T260" i="28"/>
  <c r="J260" i="28"/>
  <c r="P260" i="28"/>
  <c r="F260" i="28"/>
  <c r="O260" i="28"/>
  <c r="D260" i="28"/>
  <c r="Y295" i="21"/>
  <c r="U295" i="21"/>
  <c r="Q295" i="21"/>
  <c r="M295" i="21"/>
  <c r="I295" i="21"/>
  <c r="E295" i="21"/>
  <c r="W295" i="21"/>
  <c r="R295" i="21"/>
  <c r="L295" i="21"/>
  <c r="G295" i="21"/>
  <c r="B295" i="21"/>
  <c r="X295" i="21"/>
  <c r="P295" i="21"/>
  <c r="J295" i="21"/>
  <c r="C295" i="21"/>
  <c r="V295" i="21"/>
  <c r="O295" i="21"/>
  <c r="H295" i="21"/>
  <c r="K295" i="21"/>
  <c r="T295" i="21"/>
  <c r="F295" i="21"/>
  <c r="S295" i="21"/>
  <c r="D295" i="21"/>
  <c r="N295" i="21"/>
  <c r="A330" i="21"/>
  <c r="A331" i="21" s="1"/>
  <c r="A398" i="21"/>
  <c r="A364" i="21"/>
  <c r="A296" i="21"/>
  <c r="A364" i="28"/>
  <c r="A199" i="28"/>
  <c r="A398" i="28"/>
  <c r="A230" i="28"/>
  <c r="A295" i="28"/>
  <c r="A135" i="28"/>
  <c r="A432" i="28"/>
  <c r="A261" i="28"/>
  <c r="A167" i="28"/>
  <c r="A71" i="28"/>
  <c r="A103" i="28"/>
  <c r="A330" i="28"/>
  <c r="A227" i="21"/>
  <c r="A261" i="21"/>
  <c r="A195" i="21"/>
  <c r="A103" i="19"/>
  <c r="A70" i="19"/>
  <c r="A37" i="19"/>
  <c r="A38" i="21"/>
  <c r="A134" i="19"/>
  <c r="A100" i="21"/>
  <c r="A69" i="25"/>
  <c r="A36" i="25"/>
  <c r="A132" i="21"/>
  <c r="A102" i="25"/>
  <c r="A136" i="25"/>
  <c r="A68" i="21"/>
  <c r="A164" i="21"/>
  <c r="X70" i="19" l="1"/>
  <c r="T70" i="19"/>
  <c r="P70" i="19"/>
  <c r="L70" i="19"/>
  <c r="H70" i="19"/>
  <c r="W70" i="19"/>
  <c r="R70" i="19"/>
  <c r="M70" i="19"/>
  <c r="G70" i="19"/>
  <c r="C70" i="19"/>
  <c r="U70" i="19"/>
  <c r="N70" i="19"/>
  <c r="F70" i="19"/>
  <c r="S70" i="19"/>
  <c r="J70" i="19"/>
  <c r="B70" i="19"/>
  <c r="V70" i="19"/>
  <c r="I70" i="19"/>
  <c r="O70" i="19"/>
  <c r="K70" i="19"/>
  <c r="Q70" i="19"/>
  <c r="E70" i="19"/>
  <c r="D70" i="19"/>
  <c r="Y70" i="19"/>
  <c r="Y167" i="28"/>
  <c r="U167" i="28"/>
  <c r="Q167" i="28"/>
  <c r="M167" i="28"/>
  <c r="I167" i="28"/>
  <c r="E167" i="28"/>
  <c r="V167" i="28"/>
  <c r="P167" i="28"/>
  <c r="K167" i="28"/>
  <c r="F167" i="28"/>
  <c r="T167" i="28"/>
  <c r="O167" i="28"/>
  <c r="J167" i="28"/>
  <c r="D167" i="28"/>
  <c r="S167" i="28"/>
  <c r="H167" i="28"/>
  <c r="R167" i="28"/>
  <c r="G167" i="28"/>
  <c r="X167" i="28"/>
  <c r="N167" i="28"/>
  <c r="C167" i="28"/>
  <c r="W167" i="28"/>
  <c r="L167" i="28"/>
  <c r="B167" i="28"/>
  <c r="V364" i="28"/>
  <c r="R364" i="28"/>
  <c r="N364" i="28"/>
  <c r="J364" i="28"/>
  <c r="F364" i="28"/>
  <c r="B364" i="28"/>
  <c r="Y364" i="28"/>
  <c r="T364" i="28"/>
  <c r="O364" i="28"/>
  <c r="I364" i="28"/>
  <c r="D364" i="28"/>
  <c r="X364" i="28"/>
  <c r="S364" i="28"/>
  <c r="M364" i="28"/>
  <c r="H364" i="28"/>
  <c r="C364" i="28"/>
  <c r="P364" i="28"/>
  <c r="E364" i="28"/>
  <c r="W364" i="28"/>
  <c r="L364" i="28"/>
  <c r="U364" i="28"/>
  <c r="K364" i="28"/>
  <c r="Q364" i="28"/>
  <c r="G364" i="28"/>
  <c r="Y331" i="21"/>
  <c r="U331" i="21"/>
  <c r="Q331" i="21"/>
  <c r="M331" i="21"/>
  <c r="I331" i="21"/>
  <c r="E331" i="21"/>
  <c r="W331" i="21"/>
  <c r="R331" i="21"/>
  <c r="L331" i="21"/>
  <c r="G331" i="21"/>
  <c r="B331" i="21"/>
  <c r="X331" i="21"/>
  <c r="P331" i="21"/>
  <c r="J331" i="21"/>
  <c r="C331" i="21"/>
  <c r="V331" i="21"/>
  <c r="O331" i="21"/>
  <c r="H331" i="21"/>
  <c r="K331" i="21"/>
  <c r="T331" i="21"/>
  <c r="F331" i="21"/>
  <c r="S331" i="21"/>
  <c r="D331" i="21"/>
  <c r="N331" i="21"/>
  <c r="V164" i="21"/>
  <c r="R164" i="21"/>
  <c r="N164" i="21"/>
  <c r="J164" i="21"/>
  <c r="F164" i="21"/>
  <c r="B164" i="21"/>
  <c r="U164" i="21"/>
  <c r="P164" i="21"/>
  <c r="K164" i="21"/>
  <c r="E164" i="21"/>
  <c r="X164" i="21"/>
  <c r="Q164" i="21"/>
  <c r="I164" i="21"/>
  <c r="C164" i="21"/>
  <c r="T164" i="21"/>
  <c r="L164" i="21"/>
  <c r="O164" i="21"/>
  <c r="D164" i="21"/>
  <c r="W164" i="21"/>
  <c r="G164" i="21"/>
  <c r="Y164" i="21"/>
  <c r="H164" i="21"/>
  <c r="M164" i="21"/>
  <c r="S164" i="21"/>
  <c r="W134" i="19"/>
  <c r="S134" i="19"/>
  <c r="O134" i="19"/>
  <c r="K134" i="19"/>
  <c r="G134" i="19"/>
  <c r="C134" i="19"/>
  <c r="U134" i="19"/>
  <c r="P134" i="19"/>
  <c r="J134" i="19"/>
  <c r="E134" i="19"/>
  <c r="Y134" i="19"/>
  <c r="R134" i="19"/>
  <c r="L134" i="19"/>
  <c r="D134" i="19"/>
  <c r="Q134" i="19"/>
  <c r="H134" i="19"/>
  <c r="X134" i="19"/>
  <c r="M134" i="19"/>
  <c r="I134" i="19"/>
  <c r="N134" i="19"/>
  <c r="F134" i="19"/>
  <c r="T134" i="19"/>
  <c r="B134" i="19"/>
  <c r="V134" i="19"/>
  <c r="Y261" i="28"/>
  <c r="U261" i="28"/>
  <c r="Q261" i="28"/>
  <c r="M261" i="28"/>
  <c r="I261" i="28"/>
  <c r="E261" i="28"/>
  <c r="V261" i="28"/>
  <c r="P261" i="28"/>
  <c r="K261" i="28"/>
  <c r="F261" i="28"/>
  <c r="T261" i="28"/>
  <c r="O261" i="28"/>
  <c r="J261" i="28"/>
  <c r="D261" i="28"/>
  <c r="S261" i="28"/>
  <c r="H261" i="28"/>
  <c r="R261" i="28"/>
  <c r="G261" i="28"/>
  <c r="X261" i="28"/>
  <c r="N261" i="28"/>
  <c r="C261" i="28"/>
  <c r="W261" i="28"/>
  <c r="L261" i="28"/>
  <c r="B261" i="28"/>
  <c r="Y364" i="21"/>
  <c r="U364" i="21"/>
  <c r="Q364" i="21"/>
  <c r="M364" i="21"/>
  <c r="I364" i="21"/>
  <c r="E364" i="21"/>
  <c r="T364" i="21"/>
  <c r="O364" i="21"/>
  <c r="J364" i="21"/>
  <c r="D364" i="21"/>
  <c r="X364" i="21"/>
  <c r="R364" i="21"/>
  <c r="K364" i="21"/>
  <c r="C364" i="21"/>
  <c r="W364" i="21"/>
  <c r="P364" i="21"/>
  <c r="H364" i="21"/>
  <c r="B364" i="21"/>
  <c r="L364" i="21"/>
  <c r="V364" i="21"/>
  <c r="G364" i="21"/>
  <c r="S364" i="21"/>
  <c r="F364" i="21"/>
  <c r="N364" i="21"/>
  <c r="Y100" i="21"/>
  <c r="U100" i="21"/>
  <c r="Q100" i="21"/>
  <c r="M100" i="21"/>
  <c r="I100" i="21"/>
  <c r="E100" i="21"/>
  <c r="W100" i="21"/>
  <c r="R100" i="21"/>
  <c r="L100" i="21"/>
  <c r="G100" i="21"/>
  <c r="B100" i="21"/>
  <c r="S100" i="21"/>
  <c r="K100" i="21"/>
  <c r="D100" i="21"/>
  <c r="X100" i="21"/>
  <c r="P100" i="21"/>
  <c r="J100" i="21"/>
  <c r="C100" i="21"/>
  <c r="N100" i="21"/>
  <c r="V100" i="21"/>
  <c r="H100" i="21"/>
  <c r="T100" i="21"/>
  <c r="F100" i="21"/>
  <c r="O100" i="21"/>
  <c r="Y295" i="28"/>
  <c r="U295" i="28"/>
  <c r="Q295" i="28"/>
  <c r="M295" i="28"/>
  <c r="I295" i="28"/>
  <c r="E295" i="28"/>
  <c r="V295" i="28"/>
  <c r="P295" i="28"/>
  <c r="K295" i="28"/>
  <c r="F295" i="28"/>
  <c r="T295" i="28"/>
  <c r="O295" i="28"/>
  <c r="J295" i="28"/>
  <c r="D295" i="28"/>
  <c r="X295" i="28"/>
  <c r="S295" i="28"/>
  <c r="N295" i="28"/>
  <c r="H295" i="28"/>
  <c r="C295" i="28"/>
  <c r="G295" i="28"/>
  <c r="W295" i="28"/>
  <c r="B295" i="28"/>
  <c r="R295" i="28"/>
  <c r="L295" i="28"/>
  <c r="Y132" i="21"/>
  <c r="U132" i="21"/>
  <c r="Q132" i="21"/>
  <c r="M132" i="21"/>
  <c r="I132" i="21"/>
  <c r="E132" i="21"/>
  <c r="W132" i="21"/>
  <c r="R132" i="21"/>
  <c r="L132" i="21"/>
  <c r="G132" i="21"/>
  <c r="B132" i="21"/>
  <c r="X132" i="21"/>
  <c r="P132" i="21"/>
  <c r="J132" i="21"/>
  <c r="C132" i="21"/>
  <c r="V132" i="21"/>
  <c r="O132" i="21"/>
  <c r="H132" i="21"/>
  <c r="S132" i="21"/>
  <c r="D132" i="21"/>
  <c r="N132" i="21"/>
  <c r="K132" i="21"/>
  <c r="F132" i="21"/>
  <c r="T132" i="21"/>
  <c r="W103" i="19"/>
  <c r="S103" i="19"/>
  <c r="O103" i="19"/>
  <c r="K103" i="19"/>
  <c r="G103" i="19"/>
  <c r="C103" i="19"/>
  <c r="X103" i="19"/>
  <c r="R103" i="19"/>
  <c r="M103" i="19"/>
  <c r="H103" i="19"/>
  <c r="B103" i="19"/>
  <c r="Y103" i="19"/>
  <c r="Q103" i="19"/>
  <c r="J103" i="19"/>
  <c r="D103" i="19"/>
  <c r="U103" i="19"/>
  <c r="L103" i="19"/>
  <c r="N103" i="19"/>
  <c r="P103" i="19"/>
  <c r="I103" i="19"/>
  <c r="F103" i="19"/>
  <c r="V103" i="19"/>
  <c r="T103" i="19"/>
  <c r="E103" i="19"/>
  <c r="W230" i="28"/>
  <c r="S230" i="28"/>
  <c r="O230" i="28"/>
  <c r="K230" i="28"/>
  <c r="G230" i="28"/>
  <c r="C230" i="28"/>
  <c r="X230" i="28"/>
  <c r="R230" i="28"/>
  <c r="M230" i="28"/>
  <c r="H230" i="28"/>
  <c r="B230" i="28"/>
  <c r="T230" i="28"/>
  <c r="L230" i="28"/>
  <c r="E230" i="28"/>
  <c r="V230" i="28"/>
  <c r="N230" i="28"/>
  <c r="D230" i="28"/>
  <c r="Y230" i="28"/>
  <c r="J230" i="28"/>
  <c r="U230" i="28"/>
  <c r="F230" i="28"/>
  <c r="P230" i="28"/>
  <c r="I230" i="28"/>
  <c r="Q230" i="28"/>
  <c r="Y296" i="21"/>
  <c r="U296" i="21"/>
  <c r="Q296" i="21"/>
  <c r="M296" i="21"/>
  <c r="I296" i="21"/>
  <c r="E296" i="21"/>
  <c r="T296" i="21"/>
  <c r="O296" i="21"/>
  <c r="J296" i="21"/>
  <c r="D296" i="21"/>
  <c r="V296" i="21"/>
  <c r="N296" i="21"/>
  <c r="G296" i="21"/>
  <c r="S296" i="21"/>
  <c r="L296" i="21"/>
  <c r="F296" i="21"/>
  <c r="P296" i="21"/>
  <c r="B296" i="21"/>
  <c r="X296" i="21"/>
  <c r="K296" i="21"/>
  <c r="W296" i="21"/>
  <c r="H296" i="21"/>
  <c r="R296" i="21"/>
  <c r="C296" i="21"/>
  <c r="Y36" i="25"/>
  <c r="U36" i="25"/>
  <c r="Q36" i="25"/>
  <c r="M36" i="25"/>
  <c r="I36" i="25"/>
  <c r="E36" i="25"/>
  <c r="X36" i="25"/>
  <c r="S36" i="25"/>
  <c r="N36" i="25"/>
  <c r="H36" i="25"/>
  <c r="C36" i="25"/>
  <c r="R36" i="25"/>
  <c r="K36" i="25"/>
  <c r="D36" i="25"/>
  <c r="T36" i="25"/>
  <c r="J36" i="25"/>
  <c r="P36" i="25"/>
  <c r="G36" i="25"/>
  <c r="V36" i="25"/>
  <c r="B36" i="25"/>
  <c r="O36" i="25"/>
  <c r="L36" i="25"/>
  <c r="W36" i="25"/>
  <c r="F36" i="25"/>
  <c r="V398" i="28"/>
  <c r="R398" i="28"/>
  <c r="N398" i="28"/>
  <c r="J398" i="28"/>
  <c r="F398" i="28"/>
  <c r="B398" i="28"/>
  <c r="Y398" i="28"/>
  <c r="T398" i="28"/>
  <c r="O398" i="28"/>
  <c r="I398" i="28"/>
  <c r="D398" i="28"/>
  <c r="X398" i="28"/>
  <c r="S398" i="28"/>
  <c r="M398" i="28"/>
  <c r="H398" i="28"/>
  <c r="C398" i="28"/>
  <c r="U398" i="28"/>
  <c r="K398" i="28"/>
  <c r="Q398" i="28"/>
  <c r="G398" i="28"/>
  <c r="P398" i="28"/>
  <c r="E398" i="28"/>
  <c r="W398" i="28"/>
  <c r="L398" i="28"/>
  <c r="W102" i="25"/>
  <c r="S102" i="25"/>
  <c r="O102" i="25"/>
  <c r="K102" i="25"/>
  <c r="G102" i="25"/>
  <c r="C102" i="25"/>
  <c r="V102" i="25"/>
  <c r="Q102" i="25"/>
  <c r="L102" i="25"/>
  <c r="F102" i="25"/>
  <c r="Y102" i="25"/>
  <c r="R102" i="25"/>
  <c r="J102" i="25"/>
  <c r="D102" i="25"/>
  <c r="P102" i="25"/>
  <c r="H102" i="25"/>
  <c r="T102" i="25"/>
  <c r="E102" i="25"/>
  <c r="N102" i="25"/>
  <c r="B102" i="25"/>
  <c r="U102" i="25"/>
  <c r="M102" i="25"/>
  <c r="I102" i="25"/>
  <c r="X102" i="25"/>
  <c r="Y227" i="21"/>
  <c r="U227" i="21"/>
  <c r="Q227" i="21"/>
  <c r="M227" i="21"/>
  <c r="I227" i="21"/>
  <c r="E227" i="21"/>
  <c r="T227" i="21"/>
  <c r="O227" i="21"/>
  <c r="J227" i="21"/>
  <c r="D227" i="21"/>
  <c r="X227" i="21"/>
  <c r="R227" i="21"/>
  <c r="K227" i="21"/>
  <c r="C227" i="21"/>
  <c r="W227" i="21"/>
  <c r="P227" i="21"/>
  <c r="H227" i="21"/>
  <c r="B227" i="21"/>
  <c r="S227" i="21"/>
  <c r="F227" i="21"/>
  <c r="N227" i="21"/>
  <c r="L227" i="21"/>
  <c r="V227" i="21"/>
  <c r="G227" i="21"/>
  <c r="V330" i="28"/>
  <c r="R330" i="28"/>
  <c r="N330" i="28"/>
  <c r="J330" i="28"/>
  <c r="F330" i="28"/>
  <c r="B330" i="28"/>
  <c r="Y330" i="28"/>
  <c r="T330" i="28"/>
  <c r="O330" i="28"/>
  <c r="I330" i="28"/>
  <c r="D330" i="28"/>
  <c r="W330" i="28"/>
  <c r="P330" i="28"/>
  <c r="H330" i="28"/>
  <c r="U330" i="28"/>
  <c r="M330" i="28"/>
  <c r="G330" i="28"/>
  <c r="S330" i="28"/>
  <c r="L330" i="28"/>
  <c r="E330" i="28"/>
  <c r="X330" i="28"/>
  <c r="Q330" i="28"/>
  <c r="K330" i="28"/>
  <c r="C330" i="28"/>
  <c r="Y68" i="21"/>
  <c r="U68" i="21"/>
  <c r="Q68" i="21"/>
  <c r="M68" i="21"/>
  <c r="I68" i="21"/>
  <c r="E68" i="21"/>
  <c r="W68" i="21"/>
  <c r="R68" i="21"/>
  <c r="L68" i="21"/>
  <c r="G68" i="21"/>
  <c r="B68" i="21"/>
  <c r="T68" i="21"/>
  <c r="N68" i="21"/>
  <c r="F68" i="21"/>
  <c r="S68" i="21"/>
  <c r="K68" i="21"/>
  <c r="D68" i="21"/>
  <c r="V68" i="21"/>
  <c r="H68" i="21"/>
  <c r="P68" i="21"/>
  <c r="C68" i="21"/>
  <c r="O68" i="21"/>
  <c r="X68" i="21"/>
  <c r="J68" i="21"/>
  <c r="Y38" i="21"/>
  <c r="U38" i="21"/>
  <c r="Q38" i="21"/>
  <c r="M38" i="21"/>
  <c r="I38" i="21"/>
  <c r="E38" i="21"/>
  <c r="W38" i="21"/>
  <c r="R38" i="21"/>
  <c r="L38" i="21"/>
  <c r="G38" i="21"/>
  <c r="B38" i="21"/>
  <c r="X38" i="21"/>
  <c r="P38" i="21"/>
  <c r="J38" i="21"/>
  <c r="C38" i="21"/>
  <c r="V38" i="21"/>
  <c r="O38" i="21"/>
  <c r="H38" i="21"/>
  <c r="K38" i="21"/>
  <c r="T38" i="21"/>
  <c r="F38" i="21"/>
  <c r="S38" i="21"/>
  <c r="D38" i="21"/>
  <c r="N38" i="21"/>
  <c r="Y195" i="21"/>
  <c r="U195" i="21"/>
  <c r="Q195" i="21"/>
  <c r="M195" i="21"/>
  <c r="I195" i="21"/>
  <c r="E195" i="21"/>
  <c r="T195" i="21"/>
  <c r="O195" i="21"/>
  <c r="J195" i="21"/>
  <c r="D195" i="21"/>
  <c r="S195" i="21"/>
  <c r="L195" i="21"/>
  <c r="F195" i="21"/>
  <c r="R195" i="21"/>
  <c r="H195" i="21"/>
  <c r="W195" i="21"/>
  <c r="K195" i="21"/>
  <c r="X195" i="21"/>
  <c r="G195" i="21"/>
  <c r="V195" i="21"/>
  <c r="B195" i="21"/>
  <c r="P195" i="21"/>
  <c r="N195" i="21"/>
  <c r="C195" i="21"/>
  <c r="Y103" i="28"/>
  <c r="U103" i="28"/>
  <c r="Q103" i="28"/>
  <c r="M103" i="28"/>
  <c r="I103" i="28"/>
  <c r="E103" i="28"/>
  <c r="V103" i="28"/>
  <c r="P103" i="28"/>
  <c r="K103" i="28"/>
  <c r="F103" i="28"/>
  <c r="T103" i="28"/>
  <c r="O103" i="28"/>
  <c r="J103" i="28"/>
  <c r="D103" i="28"/>
  <c r="S103" i="28"/>
  <c r="H103" i="28"/>
  <c r="R103" i="28"/>
  <c r="G103" i="28"/>
  <c r="X103" i="28"/>
  <c r="N103" i="28"/>
  <c r="C103" i="28"/>
  <c r="W103" i="28"/>
  <c r="L103" i="28"/>
  <c r="B103" i="28"/>
  <c r="V432" i="28"/>
  <c r="R432" i="28"/>
  <c r="N432" i="28"/>
  <c r="J432" i="28"/>
  <c r="F432" i="28"/>
  <c r="B432" i="28"/>
  <c r="Y432" i="28"/>
  <c r="T432" i="28"/>
  <c r="O432" i="28"/>
  <c r="I432" i="28"/>
  <c r="D432" i="28"/>
  <c r="X432" i="28"/>
  <c r="S432" i="28"/>
  <c r="M432" i="28"/>
  <c r="H432" i="28"/>
  <c r="C432" i="28"/>
  <c r="P432" i="28"/>
  <c r="E432" i="28"/>
  <c r="W432" i="28"/>
  <c r="L432" i="28"/>
  <c r="U432" i="28"/>
  <c r="K432" i="28"/>
  <c r="G432" i="28"/>
  <c r="Q432" i="28"/>
  <c r="A365" i="21"/>
  <c r="Y398" i="21"/>
  <c r="U398" i="21"/>
  <c r="Q398" i="21"/>
  <c r="M398" i="21"/>
  <c r="I398" i="21"/>
  <c r="E398" i="21"/>
  <c r="V398" i="21"/>
  <c r="P398" i="21"/>
  <c r="K398" i="21"/>
  <c r="F398" i="21"/>
  <c r="T398" i="21"/>
  <c r="N398" i="21"/>
  <c r="G398" i="21"/>
  <c r="R398" i="21"/>
  <c r="H398" i="21"/>
  <c r="X398" i="21"/>
  <c r="O398" i="21"/>
  <c r="D398" i="21"/>
  <c r="S398" i="21"/>
  <c r="B398" i="21"/>
  <c r="L398" i="21"/>
  <c r="J398" i="21"/>
  <c r="W398" i="21"/>
  <c r="C398" i="21"/>
  <c r="W136" i="25"/>
  <c r="S136" i="25"/>
  <c r="O136" i="25"/>
  <c r="K136" i="25"/>
  <c r="G136" i="25"/>
  <c r="C136" i="25"/>
  <c r="V136" i="25"/>
  <c r="Q136" i="25"/>
  <c r="L136" i="25"/>
  <c r="F136" i="25"/>
  <c r="Y136" i="25"/>
  <c r="R136" i="25"/>
  <c r="J136" i="25"/>
  <c r="D136" i="25"/>
  <c r="P136" i="25"/>
  <c r="H136" i="25"/>
  <c r="U136" i="25"/>
  <c r="I136" i="25"/>
  <c r="T136" i="25"/>
  <c r="E136" i="25"/>
  <c r="M136" i="25"/>
  <c r="B136" i="25"/>
  <c r="X136" i="25"/>
  <c r="N136" i="25"/>
  <c r="W69" i="25"/>
  <c r="S69" i="25"/>
  <c r="O69" i="25"/>
  <c r="K69" i="25"/>
  <c r="G69" i="25"/>
  <c r="C69" i="25"/>
  <c r="Y69" i="25"/>
  <c r="T69" i="25"/>
  <c r="N69" i="25"/>
  <c r="I69" i="25"/>
  <c r="D69" i="25"/>
  <c r="V69" i="25"/>
  <c r="P69" i="25"/>
  <c r="H69" i="25"/>
  <c r="U69" i="25"/>
  <c r="L69" i="25"/>
  <c r="B69" i="25"/>
  <c r="Q69" i="25"/>
  <c r="E69" i="25"/>
  <c r="M69" i="25"/>
  <c r="F69" i="25"/>
  <c r="X69" i="25"/>
  <c r="R69" i="25"/>
  <c r="J69" i="25"/>
  <c r="W37" i="19"/>
  <c r="S37" i="19"/>
  <c r="O37" i="19"/>
  <c r="K37" i="19"/>
  <c r="G37" i="19"/>
  <c r="C37" i="19"/>
  <c r="Y37" i="19"/>
  <c r="T37" i="19"/>
  <c r="N37" i="19"/>
  <c r="I37" i="19"/>
  <c r="D37" i="19"/>
  <c r="U37" i="19"/>
  <c r="M37" i="19"/>
  <c r="F37" i="19"/>
  <c r="V37" i="19"/>
  <c r="L37" i="19"/>
  <c r="B37" i="19"/>
  <c r="X37" i="19"/>
  <c r="J37" i="19"/>
  <c r="R37" i="19"/>
  <c r="H37" i="19"/>
  <c r="Q37" i="19"/>
  <c r="P37" i="19"/>
  <c r="E37" i="19"/>
  <c r="Y261" i="21"/>
  <c r="U261" i="21"/>
  <c r="Q261" i="21"/>
  <c r="M261" i="21"/>
  <c r="I261" i="21"/>
  <c r="E261" i="21"/>
  <c r="T261" i="21"/>
  <c r="O261" i="21"/>
  <c r="J261" i="21"/>
  <c r="D261" i="21"/>
  <c r="W261" i="21"/>
  <c r="P261" i="21"/>
  <c r="H261" i="21"/>
  <c r="B261" i="21"/>
  <c r="V261" i="21"/>
  <c r="N261" i="21"/>
  <c r="G261" i="21"/>
  <c r="X261" i="21"/>
  <c r="K261" i="21"/>
  <c r="S261" i="21"/>
  <c r="F261" i="21"/>
  <c r="R261" i="21"/>
  <c r="C261" i="21"/>
  <c r="L261" i="21"/>
  <c r="Y71" i="28"/>
  <c r="U71" i="28"/>
  <c r="Q71" i="28"/>
  <c r="M71" i="28"/>
  <c r="I71" i="28"/>
  <c r="E71" i="28"/>
  <c r="V71" i="28"/>
  <c r="P71" i="28"/>
  <c r="K71" i="28"/>
  <c r="F71" i="28"/>
  <c r="T71" i="28"/>
  <c r="O71" i="28"/>
  <c r="J71" i="28"/>
  <c r="D71" i="28"/>
  <c r="X71" i="28"/>
  <c r="N71" i="28"/>
  <c r="C71" i="28"/>
  <c r="W71" i="28"/>
  <c r="L71" i="28"/>
  <c r="B71" i="28"/>
  <c r="S71" i="28"/>
  <c r="H71" i="28"/>
  <c r="R71" i="28"/>
  <c r="G71" i="28"/>
  <c r="Y135" i="28"/>
  <c r="U135" i="28"/>
  <c r="Q135" i="28"/>
  <c r="M135" i="28"/>
  <c r="I135" i="28"/>
  <c r="E135" i="28"/>
  <c r="V135" i="28"/>
  <c r="P135" i="28"/>
  <c r="K135" i="28"/>
  <c r="F135" i="28"/>
  <c r="T135" i="28"/>
  <c r="O135" i="28"/>
  <c r="J135" i="28"/>
  <c r="D135" i="28"/>
  <c r="X135" i="28"/>
  <c r="N135" i="28"/>
  <c r="C135" i="28"/>
  <c r="W135" i="28"/>
  <c r="L135" i="28"/>
  <c r="B135" i="28"/>
  <c r="S135" i="28"/>
  <c r="H135" i="28"/>
  <c r="R135" i="28"/>
  <c r="G135" i="28"/>
  <c r="W199" i="28"/>
  <c r="S199" i="28"/>
  <c r="O199" i="28"/>
  <c r="K199" i="28"/>
  <c r="G199" i="28"/>
  <c r="C199" i="28"/>
  <c r="U199" i="28"/>
  <c r="P199" i="28"/>
  <c r="J199" i="28"/>
  <c r="E199" i="28"/>
  <c r="V199" i="28"/>
  <c r="N199" i="28"/>
  <c r="H199" i="28"/>
  <c r="T199" i="28"/>
  <c r="L199" i="28"/>
  <c r="B199" i="28"/>
  <c r="X199" i="28"/>
  <c r="I199" i="28"/>
  <c r="R199" i="28"/>
  <c r="D199" i="28"/>
  <c r="F199" i="28"/>
  <c r="Q199" i="28"/>
  <c r="Y199" i="28"/>
  <c r="M199" i="28"/>
  <c r="A399" i="21"/>
  <c r="A400" i="21" s="1"/>
  <c r="Y330" i="21"/>
  <c r="U330" i="21"/>
  <c r="Q330" i="21"/>
  <c r="M330" i="21"/>
  <c r="I330" i="21"/>
  <c r="E330" i="21"/>
  <c r="T330" i="21"/>
  <c r="O330" i="21"/>
  <c r="J330" i="21"/>
  <c r="D330" i="21"/>
  <c r="S330" i="21"/>
  <c r="L330" i="21"/>
  <c r="F330" i="21"/>
  <c r="X330" i="21"/>
  <c r="R330" i="21"/>
  <c r="K330" i="21"/>
  <c r="C330" i="21"/>
  <c r="V330" i="21"/>
  <c r="G330" i="21"/>
  <c r="P330" i="21"/>
  <c r="B330" i="21"/>
  <c r="N330" i="21"/>
  <c r="W330" i="21"/>
  <c r="H330" i="21"/>
  <c r="A297" i="21"/>
  <c r="A366" i="21"/>
  <c r="A332" i="21"/>
  <c r="A72" i="28"/>
  <c r="A262" i="28"/>
  <c r="A296" i="28"/>
  <c r="A331" i="28"/>
  <c r="A168" i="28"/>
  <c r="A433" i="28"/>
  <c r="A200" i="28"/>
  <c r="A104" i="28"/>
  <c r="A136" i="28"/>
  <c r="A231" i="28"/>
  <c r="A399" i="28"/>
  <c r="A365" i="28"/>
  <c r="A262" i="21"/>
  <c r="A228" i="21"/>
  <c r="A196" i="21"/>
  <c r="A104" i="19"/>
  <c r="A71" i="19"/>
  <c r="A165" i="21"/>
  <c r="A137" i="25"/>
  <c r="A135" i="19"/>
  <c r="A133" i="21"/>
  <c r="A101" i="21"/>
  <c r="A38" i="19"/>
  <c r="A103" i="25"/>
  <c r="A70" i="25"/>
  <c r="A39" i="21"/>
  <c r="A69" i="21"/>
  <c r="A37" i="25"/>
  <c r="Y400" i="21" l="1"/>
  <c r="U400" i="21"/>
  <c r="Q400" i="21"/>
  <c r="M400" i="21"/>
  <c r="I400" i="21"/>
  <c r="E400" i="21"/>
  <c r="V400" i="21"/>
  <c r="P400" i="21"/>
  <c r="K400" i="21"/>
  <c r="F400" i="21"/>
  <c r="W400" i="21"/>
  <c r="O400" i="21"/>
  <c r="H400" i="21"/>
  <c r="B400" i="21"/>
  <c r="R400" i="21"/>
  <c r="G400" i="21"/>
  <c r="X400" i="21"/>
  <c r="N400" i="21"/>
  <c r="D400" i="21"/>
  <c r="J400" i="21"/>
  <c r="T400" i="21"/>
  <c r="C400" i="21"/>
  <c r="S400" i="21"/>
  <c r="L400" i="21"/>
  <c r="W70" i="25"/>
  <c r="S70" i="25"/>
  <c r="O70" i="25"/>
  <c r="K70" i="25"/>
  <c r="G70" i="25"/>
  <c r="C70" i="25"/>
  <c r="V70" i="25"/>
  <c r="Q70" i="25"/>
  <c r="L70" i="25"/>
  <c r="F70" i="25"/>
  <c r="T70" i="25"/>
  <c r="M70" i="25"/>
  <c r="E70" i="25"/>
  <c r="Y70" i="25"/>
  <c r="P70" i="25"/>
  <c r="H70" i="25"/>
  <c r="R70" i="25"/>
  <c r="D70" i="25"/>
  <c r="N70" i="25"/>
  <c r="B70" i="25"/>
  <c r="I70" i="25"/>
  <c r="X70" i="25"/>
  <c r="U70" i="25"/>
  <c r="J70" i="25"/>
  <c r="Y133" i="21"/>
  <c r="U133" i="21"/>
  <c r="Q133" i="21"/>
  <c r="M133" i="21"/>
  <c r="I133" i="21"/>
  <c r="E133" i="21"/>
  <c r="T133" i="21"/>
  <c r="O133" i="21"/>
  <c r="J133" i="21"/>
  <c r="D133" i="21"/>
  <c r="V133" i="21"/>
  <c r="N133" i="21"/>
  <c r="G133" i="21"/>
  <c r="S133" i="21"/>
  <c r="L133" i="21"/>
  <c r="F133" i="21"/>
  <c r="W133" i="21"/>
  <c r="H133" i="21"/>
  <c r="R133" i="21"/>
  <c r="C133" i="21"/>
  <c r="P133" i="21"/>
  <c r="B133" i="21"/>
  <c r="X133" i="21"/>
  <c r="K133" i="21"/>
  <c r="X71" i="19"/>
  <c r="T71" i="19"/>
  <c r="P71" i="19"/>
  <c r="L71" i="19"/>
  <c r="H71" i="19"/>
  <c r="D71" i="19"/>
  <c r="U71" i="19"/>
  <c r="O71" i="19"/>
  <c r="J71" i="19"/>
  <c r="E71" i="19"/>
  <c r="Y71" i="19"/>
  <c r="R71" i="19"/>
  <c r="K71" i="19"/>
  <c r="C71" i="19"/>
  <c r="W71" i="19"/>
  <c r="N71" i="19"/>
  <c r="F71" i="19"/>
  <c r="V71" i="19"/>
  <c r="I71" i="19"/>
  <c r="G71" i="19"/>
  <c r="S71" i="19"/>
  <c r="B71" i="19"/>
  <c r="Q71" i="19"/>
  <c r="M71" i="19"/>
  <c r="Y262" i="21"/>
  <c r="U262" i="21"/>
  <c r="Q262" i="21"/>
  <c r="M262" i="21"/>
  <c r="I262" i="21"/>
  <c r="E262" i="21"/>
  <c r="W262" i="21"/>
  <c r="R262" i="21"/>
  <c r="L262" i="21"/>
  <c r="G262" i="21"/>
  <c r="B262" i="21"/>
  <c r="T262" i="21"/>
  <c r="N262" i="21"/>
  <c r="F262" i="21"/>
  <c r="S262" i="21"/>
  <c r="K262" i="21"/>
  <c r="D262" i="21"/>
  <c r="O262" i="21"/>
  <c r="X262" i="21"/>
  <c r="J262" i="21"/>
  <c r="V262" i="21"/>
  <c r="H262" i="21"/>
  <c r="P262" i="21"/>
  <c r="C262" i="21"/>
  <c r="Y136" i="28"/>
  <c r="U136" i="28"/>
  <c r="Q136" i="28"/>
  <c r="M136" i="28"/>
  <c r="I136" i="28"/>
  <c r="E136" i="28"/>
  <c r="X136" i="28"/>
  <c r="S136" i="28"/>
  <c r="N136" i="28"/>
  <c r="H136" i="28"/>
  <c r="C136" i="28"/>
  <c r="W136" i="28"/>
  <c r="R136" i="28"/>
  <c r="L136" i="28"/>
  <c r="G136" i="28"/>
  <c r="B136" i="28"/>
  <c r="V136" i="28"/>
  <c r="K136" i="28"/>
  <c r="T136" i="28"/>
  <c r="J136" i="28"/>
  <c r="P136" i="28"/>
  <c r="F136" i="28"/>
  <c r="O136" i="28"/>
  <c r="D136" i="28"/>
  <c r="Y168" i="28"/>
  <c r="U168" i="28"/>
  <c r="Q168" i="28"/>
  <c r="M168" i="28"/>
  <c r="I168" i="28"/>
  <c r="E168" i="28"/>
  <c r="X168" i="28"/>
  <c r="S168" i="28"/>
  <c r="N168" i="28"/>
  <c r="H168" i="28"/>
  <c r="C168" i="28"/>
  <c r="W168" i="28"/>
  <c r="R168" i="28"/>
  <c r="L168" i="28"/>
  <c r="G168" i="28"/>
  <c r="B168" i="28"/>
  <c r="P168" i="28"/>
  <c r="F168" i="28"/>
  <c r="O168" i="28"/>
  <c r="D168" i="28"/>
  <c r="V168" i="28"/>
  <c r="K168" i="28"/>
  <c r="T168" i="28"/>
  <c r="J168" i="28"/>
  <c r="Y72" i="28"/>
  <c r="U72" i="28"/>
  <c r="Q72" i="28"/>
  <c r="M72" i="28"/>
  <c r="I72" i="28"/>
  <c r="E72" i="28"/>
  <c r="X72" i="28"/>
  <c r="S72" i="28"/>
  <c r="N72" i="28"/>
  <c r="H72" i="28"/>
  <c r="C72" i="28"/>
  <c r="W72" i="28"/>
  <c r="R72" i="28"/>
  <c r="L72" i="28"/>
  <c r="G72" i="28"/>
  <c r="B72" i="28"/>
  <c r="V72" i="28"/>
  <c r="K72" i="28"/>
  <c r="T72" i="28"/>
  <c r="J72" i="28"/>
  <c r="P72" i="28"/>
  <c r="F72" i="28"/>
  <c r="O72" i="28"/>
  <c r="D72" i="28"/>
  <c r="Y39" i="21"/>
  <c r="U39" i="21"/>
  <c r="Q39" i="21"/>
  <c r="M39" i="21"/>
  <c r="I39" i="21"/>
  <c r="E39" i="21"/>
  <c r="T39" i="21"/>
  <c r="O39" i="21"/>
  <c r="J39" i="21"/>
  <c r="D39" i="21"/>
  <c r="V39" i="21"/>
  <c r="N39" i="21"/>
  <c r="G39" i="21"/>
  <c r="S39" i="21"/>
  <c r="L39" i="21"/>
  <c r="F39" i="21"/>
  <c r="P39" i="21"/>
  <c r="B39" i="21"/>
  <c r="X39" i="21"/>
  <c r="K39" i="21"/>
  <c r="W39" i="21"/>
  <c r="H39" i="21"/>
  <c r="R39" i="21"/>
  <c r="C39" i="21"/>
  <c r="V165" i="21"/>
  <c r="R165" i="21"/>
  <c r="N165" i="21"/>
  <c r="J165" i="21"/>
  <c r="F165" i="21"/>
  <c r="B165" i="21"/>
  <c r="X165" i="21"/>
  <c r="S165" i="21"/>
  <c r="M165" i="21"/>
  <c r="H165" i="21"/>
  <c r="C165" i="21"/>
  <c r="U165" i="21"/>
  <c r="O165" i="21"/>
  <c r="G165" i="21"/>
  <c r="Y165" i="21"/>
  <c r="P165" i="21"/>
  <c r="E165" i="21"/>
  <c r="Q165" i="21"/>
  <c r="D165" i="21"/>
  <c r="L165" i="21"/>
  <c r="W165" i="21"/>
  <c r="I165" i="21"/>
  <c r="T165" i="21"/>
  <c r="K165" i="21"/>
  <c r="W231" i="28"/>
  <c r="S231" i="28"/>
  <c r="O231" i="28"/>
  <c r="K231" i="28"/>
  <c r="G231" i="28"/>
  <c r="C231" i="28"/>
  <c r="U231" i="28"/>
  <c r="P231" i="28"/>
  <c r="J231" i="28"/>
  <c r="E231" i="28"/>
  <c r="X231" i="28"/>
  <c r="Q231" i="28"/>
  <c r="I231" i="28"/>
  <c r="B231" i="28"/>
  <c r="R231" i="28"/>
  <c r="H231" i="28"/>
  <c r="Y231" i="28"/>
  <c r="M231" i="28"/>
  <c r="N231" i="28"/>
  <c r="L231" i="28"/>
  <c r="F231" i="28"/>
  <c r="T231" i="28"/>
  <c r="D231" i="28"/>
  <c r="V231" i="28"/>
  <c r="Y297" i="21"/>
  <c r="U297" i="21"/>
  <c r="Q297" i="21"/>
  <c r="M297" i="21"/>
  <c r="I297" i="21"/>
  <c r="E297" i="21"/>
  <c r="W297" i="21"/>
  <c r="R297" i="21"/>
  <c r="L297" i="21"/>
  <c r="G297" i="21"/>
  <c r="B297" i="21"/>
  <c r="S297" i="21"/>
  <c r="K297" i="21"/>
  <c r="D297" i="21"/>
  <c r="X297" i="21"/>
  <c r="P297" i="21"/>
  <c r="J297" i="21"/>
  <c r="C297" i="21"/>
  <c r="T297" i="21"/>
  <c r="F297" i="21"/>
  <c r="O297" i="21"/>
  <c r="N297" i="21"/>
  <c r="H297" i="21"/>
  <c r="V297" i="21"/>
  <c r="W103" i="25"/>
  <c r="S103" i="25"/>
  <c r="O103" i="25"/>
  <c r="K103" i="25"/>
  <c r="G103" i="25"/>
  <c r="C103" i="25"/>
  <c r="Y103" i="25"/>
  <c r="T103" i="25"/>
  <c r="N103" i="25"/>
  <c r="I103" i="25"/>
  <c r="D103" i="25"/>
  <c r="V103" i="25"/>
  <c r="P103" i="25"/>
  <c r="H103" i="25"/>
  <c r="U103" i="25"/>
  <c r="L103" i="25"/>
  <c r="B103" i="25"/>
  <c r="R103" i="25"/>
  <c r="F103" i="25"/>
  <c r="Q103" i="25"/>
  <c r="E103" i="25"/>
  <c r="X103" i="25"/>
  <c r="M103" i="25"/>
  <c r="J103" i="25"/>
  <c r="W104" i="19"/>
  <c r="S104" i="19"/>
  <c r="O104" i="19"/>
  <c r="K104" i="19"/>
  <c r="G104" i="19"/>
  <c r="C104" i="19"/>
  <c r="U104" i="19"/>
  <c r="P104" i="19"/>
  <c r="J104" i="19"/>
  <c r="E104" i="19"/>
  <c r="V104" i="19"/>
  <c r="N104" i="19"/>
  <c r="H104" i="19"/>
  <c r="Y104" i="19"/>
  <c r="Q104" i="19"/>
  <c r="F104" i="19"/>
  <c r="M104" i="19"/>
  <c r="B104" i="19"/>
  <c r="X104" i="19"/>
  <c r="I104" i="19"/>
  <c r="L104" i="19"/>
  <c r="D104" i="19"/>
  <c r="R104" i="19"/>
  <c r="T104" i="19"/>
  <c r="V331" i="28"/>
  <c r="R331" i="28"/>
  <c r="N331" i="28"/>
  <c r="J331" i="28"/>
  <c r="F331" i="28"/>
  <c r="B331" i="28"/>
  <c r="W331" i="28"/>
  <c r="Q331" i="28"/>
  <c r="L331" i="28"/>
  <c r="G331" i="28"/>
  <c r="T331" i="28"/>
  <c r="M331" i="28"/>
  <c r="E331" i="28"/>
  <c r="Y331" i="28"/>
  <c r="S331" i="28"/>
  <c r="K331" i="28"/>
  <c r="D331" i="28"/>
  <c r="X331" i="28"/>
  <c r="P331" i="28"/>
  <c r="I331" i="28"/>
  <c r="C331" i="28"/>
  <c r="U331" i="28"/>
  <c r="O331" i="28"/>
  <c r="H331" i="28"/>
  <c r="Y101" i="21"/>
  <c r="U101" i="21"/>
  <c r="Q101" i="21"/>
  <c r="M101" i="21"/>
  <c r="I101" i="21"/>
  <c r="E101" i="21"/>
  <c r="T101" i="21"/>
  <c r="O101" i="21"/>
  <c r="J101" i="21"/>
  <c r="D101" i="21"/>
  <c r="W101" i="21"/>
  <c r="P101" i="21"/>
  <c r="H101" i="21"/>
  <c r="B101" i="21"/>
  <c r="V101" i="21"/>
  <c r="N101" i="21"/>
  <c r="G101" i="21"/>
  <c r="R101" i="21"/>
  <c r="C101" i="21"/>
  <c r="L101" i="21"/>
  <c r="X101" i="21"/>
  <c r="K101" i="21"/>
  <c r="S101" i="21"/>
  <c r="F101" i="21"/>
  <c r="Y228" i="21"/>
  <c r="U228" i="21"/>
  <c r="Q228" i="21"/>
  <c r="M228" i="21"/>
  <c r="I228" i="21"/>
  <c r="E228" i="21"/>
  <c r="W228" i="21"/>
  <c r="R228" i="21"/>
  <c r="L228" i="21"/>
  <c r="G228" i="21"/>
  <c r="B228" i="21"/>
  <c r="V228" i="21"/>
  <c r="O228" i="21"/>
  <c r="H228" i="21"/>
  <c r="T228" i="21"/>
  <c r="N228" i="21"/>
  <c r="F228" i="21"/>
  <c r="X228" i="21"/>
  <c r="J228" i="21"/>
  <c r="S228" i="21"/>
  <c r="D228" i="21"/>
  <c r="P228" i="21"/>
  <c r="C228" i="21"/>
  <c r="K228" i="21"/>
  <c r="V433" i="28"/>
  <c r="R433" i="28"/>
  <c r="N433" i="28"/>
  <c r="J433" i="28"/>
  <c r="F433" i="28"/>
  <c r="B433" i="28"/>
  <c r="W433" i="28"/>
  <c r="Q433" i="28"/>
  <c r="L433" i="28"/>
  <c r="G433" i="28"/>
  <c r="U433" i="28"/>
  <c r="P433" i="28"/>
  <c r="K433" i="28"/>
  <c r="E433" i="28"/>
  <c r="X433" i="28"/>
  <c r="M433" i="28"/>
  <c r="C433" i="28"/>
  <c r="T433" i="28"/>
  <c r="I433" i="28"/>
  <c r="S433" i="28"/>
  <c r="H433" i="28"/>
  <c r="Y433" i="28"/>
  <c r="O433" i="28"/>
  <c r="D433" i="28"/>
  <c r="Y262" i="28"/>
  <c r="U262" i="28"/>
  <c r="Q262" i="28"/>
  <c r="M262" i="28"/>
  <c r="I262" i="28"/>
  <c r="E262" i="28"/>
  <c r="X262" i="28"/>
  <c r="S262" i="28"/>
  <c r="N262" i="28"/>
  <c r="H262" i="28"/>
  <c r="C262" i="28"/>
  <c r="W262" i="28"/>
  <c r="R262" i="28"/>
  <c r="L262" i="28"/>
  <c r="G262" i="28"/>
  <c r="B262" i="28"/>
  <c r="P262" i="28"/>
  <c r="F262" i="28"/>
  <c r="O262" i="28"/>
  <c r="D262" i="28"/>
  <c r="V262" i="28"/>
  <c r="K262" i="28"/>
  <c r="T262" i="28"/>
  <c r="J262" i="28"/>
  <c r="Y37" i="25"/>
  <c r="U37" i="25"/>
  <c r="Q37" i="25"/>
  <c r="M37" i="25"/>
  <c r="I37" i="25"/>
  <c r="E37" i="25"/>
  <c r="V37" i="25"/>
  <c r="P37" i="25"/>
  <c r="K37" i="25"/>
  <c r="F37" i="25"/>
  <c r="W37" i="25"/>
  <c r="O37" i="25"/>
  <c r="H37" i="25"/>
  <c r="B37" i="25"/>
  <c r="X37" i="25"/>
  <c r="N37" i="25"/>
  <c r="D37" i="25"/>
  <c r="T37" i="25"/>
  <c r="L37" i="25"/>
  <c r="C37" i="25"/>
  <c r="R37" i="25"/>
  <c r="J37" i="25"/>
  <c r="G37" i="25"/>
  <c r="S37" i="25"/>
  <c r="W135" i="19"/>
  <c r="S135" i="19"/>
  <c r="O135" i="19"/>
  <c r="K135" i="19"/>
  <c r="G135" i="19"/>
  <c r="C135" i="19"/>
  <c r="X135" i="19"/>
  <c r="R135" i="19"/>
  <c r="M135" i="19"/>
  <c r="H135" i="19"/>
  <c r="B135" i="19"/>
  <c r="V135" i="19"/>
  <c r="P135" i="19"/>
  <c r="I135" i="19"/>
  <c r="U135" i="19"/>
  <c r="L135" i="19"/>
  <c r="D135" i="19"/>
  <c r="N135" i="19"/>
  <c r="T135" i="19"/>
  <c r="E135" i="19"/>
  <c r="J135" i="19"/>
  <c r="F135" i="19"/>
  <c r="Y135" i="19"/>
  <c r="Q135" i="19"/>
  <c r="V365" i="28"/>
  <c r="R365" i="28"/>
  <c r="N365" i="28"/>
  <c r="J365" i="28"/>
  <c r="F365" i="28"/>
  <c r="B365" i="28"/>
  <c r="W365" i="28"/>
  <c r="Q365" i="28"/>
  <c r="L365" i="28"/>
  <c r="G365" i="28"/>
  <c r="U365" i="28"/>
  <c r="P365" i="28"/>
  <c r="K365" i="28"/>
  <c r="E365" i="28"/>
  <c r="X365" i="28"/>
  <c r="M365" i="28"/>
  <c r="C365" i="28"/>
  <c r="T365" i="28"/>
  <c r="I365" i="28"/>
  <c r="S365" i="28"/>
  <c r="H365" i="28"/>
  <c r="O365" i="28"/>
  <c r="D365" i="28"/>
  <c r="Y365" i="28"/>
  <c r="Y104" i="28"/>
  <c r="U104" i="28"/>
  <c r="Q104" i="28"/>
  <c r="M104" i="28"/>
  <c r="I104" i="28"/>
  <c r="E104" i="28"/>
  <c r="X104" i="28"/>
  <c r="S104" i="28"/>
  <c r="N104" i="28"/>
  <c r="H104" i="28"/>
  <c r="C104" i="28"/>
  <c r="W104" i="28"/>
  <c r="R104" i="28"/>
  <c r="L104" i="28"/>
  <c r="G104" i="28"/>
  <c r="B104" i="28"/>
  <c r="P104" i="28"/>
  <c r="F104" i="28"/>
  <c r="O104" i="28"/>
  <c r="D104" i="28"/>
  <c r="V104" i="28"/>
  <c r="K104" i="28"/>
  <c r="T104" i="28"/>
  <c r="J104" i="28"/>
  <c r="Y332" i="21"/>
  <c r="U332" i="21"/>
  <c r="Q332" i="21"/>
  <c r="M332" i="21"/>
  <c r="I332" i="21"/>
  <c r="E332" i="21"/>
  <c r="T332" i="21"/>
  <c r="O332" i="21"/>
  <c r="J332" i="21"/>
  <c r="D332" i="21"/>
  <c r="V332" i="21"/>
  <c r="N332" i="21"/>
  <c r="G332" i="21"/>
  <c r="S332" i="21"/>
  <c r="L332" i="21"/>
  <c r="F332" i="21"/>
  <c r="P332" i="21"/>
  <c r="B332" i="21"/>
  <c r="X332" i="21"/>
  <c r="K332" i="21"/>
  <c r="W332" i="21"/>
  <c r="H332" i="21"/>
  <c r="C332" i="21"/>
  <c r="R332" i="21"/>
  <c r="Y399" i="21"/>
  <c r="U399" i="21"/>
  <c r="Q399" i="21"/>
  <c r="M399" i="21"/>
  <c r="I399" i="21"/>
  <c r="E399" i="21"/>
  <c r="X399" i="21"/>
  <c r="S399" i="21"/>
  <c r="N399" i="21"/>
  <c r="H399" i="21"/>
  <c r="C399" i="21"/>
  <c r="R399" i="21"/>
  <c r="K399" i="21"/>
  <c r="D399" i="21"/>
  <c r="V399" i="21"/>
  <c r="L399" i="21"/>
  <c r="B399" i="21"/>
  <c r="T399" i="21"/>
  <c r="J399" i="21"/>
  <c r="O399" i="21"/>
  <c r="G399" i="21"/>
  <c r="W399" i="21"/>
  <c r="F399" i="21"/>
  <c r="P399" i="21"/>
  <c r="Y69" i="21"/>
  <c r="U69" i="21"/>
  <c r="Q69" i="21"/>
  <c r="M69" i="21"/>
  <c r="I69" i="21"/>
  <c r="E69" i="21"/>
  <c r="T69" i="21"/>
  <c r="O69" i="21"/>
  <c r="J69" i="21"/>
  <c r="D69" i="21"/>
  <c r="X69" i="21"/>
  <c r="R69" i="21"/>
  <c r="K69" i="21"/>
  <c r="C69" i="21"/>
  <c r="W69" i="21"/>
  <c r="P69" i="21"/>
  <c r="H69" i="21"/>
  <c r="B69" i="21"/>
  <c r="L69" i="21"/>
  <c r="V69" i="21"/>
  <c r="G69" i="21"/>
  <c r="S69" i="21"/>
  <c r="F69" i="21"/>
  <c r="N69" i="21"/>
  <c r="W38" i="19"/>
  <c r="S38" i="19"/>
  <c r="O38" i="19"/>
  <c r="K38" i="19"/>
  <c r="G38" i="19"/>
  <c r="C38" i="19"/>
  <c r="V38" i="19"/>
  <c r="Q38" i="19"/>
  <c r="L38" i="19"/>
  <c r="F38" i="19"/>
  <c r="Y38" i="19"/>
  <c r="R38" i="19"/>
  <c r="J38" i="19"/>
  <c r="D38" i="19"/>
  <c r="P38" i="19"/>
  <c r="H38" i="19"/>
  <c r="X38" i="19"/>
  <c r="M38" i="19"/>
  <c r="U38" i="19"/>
  <c r="I38" i="19"/>
  <c r="B38" i="19"/>
  <c r="T38" i="19"/>
  <c r="N38" i="19"/>
  <c r="E38" i="19"/>
  <c r="W137" i="25"/>
  <c r="S137" i="25"/>
  <c r="O137" i="25"/>
  <c r="K137" i="25"/>
  <c r="G137" i="25"/>
  <c r="C137" i="25"/>
  <c r="Y137" i="25"/>
  <c r="T137" i="25"/>
  <c r="N137" i="25"/>
  <c r="I137" i="25"/>
  <c r="D137" i="25"/>
  <c r="V137" i="25"/>
  <c r="P137" i="25"/>
  <c r="H137" i="25"/>
  <c r="U137" i="25"/>
  <c r="L137" i="25"/>
  <c r="B137" i="25"/>
  <c r="X137" i="25"/>
  <c r="J137" i="25"/>
  <c r="R137" i="25"/>
  <c r="F137" i="25"/>
  <c r="M137" i="25"/>
  <c r="E137" i="25"/>
  <c r="Q137" i="25"/>
  <c r="Y196" i="21"/>
  <c r="U196" i="21"/>
  <c r="Q196" i="21"/>
  <c r="M196" i="21"/>
  <c r="I196" i="21"/>
  <c r="E196" i="21"/>
  <c r="W196" i="21"/>
  <c r="R196" i="21"/>
  <c r="L196" i="21"/>
  <c r="G196" i="21"/>
  <c r="B196" i="21"/>
  <c r="X196" i="21"/>
  <c r="P196" i="21"/>
  <c r="J196" i="21"/>
  <c r="C196" i="21"/>
  <c r="V196" i="21"/>
  <c r="N196" i="21"/>
  <c r="D196" i="21"/>
  <c r="K196" i="21"/>
  <c r="S196" i="21"/>
  <c r="T196" i="21"/>
  <c r="O196" i="21"/>
  <c r="F196" i="21"/>
  <c r="H196" i="21"/>
  <c r="V399" i="28"/>
  <c r="R399" i="28"/>
  <c r="N399" i="28"/>
  <c r="J399" i="28"/>
  <c r="F399" i="28"/>
  <c r="B399" i="28"/>
  <c r="W399" i="28"/>
  <c r="Q399" i="28"/>
  <c r="L399" i="28"/>
  <c r="G399" i="28"/>
  <c r="U399" i="28"/>
  <c r="P399" i="28"/>
  <c r="K399" i="28"/>
  <c r="E399" i="28"/>
  <c r="S399" i="28"/>
  <c r="H399" i="28"/>
  <c r="Y399" i="28"/>
  <c r="O399" i="28"/>
  <c r="D399" i="28"/>
  <c r="X399" i="28"/>
  <c r="M399" i="28"/>
  <c r="C399" i="28"/>
  <c r="T399" i="28"/>
  <c r="I399" i="28"/>
  <c r="W200" i="28"/>
  <c r="S200" i="28"/>
  <c r="O200" i="28"/>
  <c r="K200" i="28"/>
  <c r="G200" i="28"/>
  <c r="C200" i="28"/>
  <c r="X200" i="28"/>
  <c r="R200" i="28"/>
  <c r="M200" i="28"/>
  <c r="H200" i="28"/>
  <c r="B200" i="28"/>
  <c r="T200" i="28"/>
  <c r="L200" i="28"/>
  <c r="E200" i="28"/>
  <c r="Y200" i="28"/>
  <c r="P200" i="28"/>
  <c r="F200" i="28"/>
  <c r="V200" i="28"/>
  <c r="J200" i="28"/>
  <c r="N200" i="28"/>
  <c r="D200" i="28"/>
  <c r="U200" i="28"/>
  <c r="Q200" i="28"/>
  <c r="I200" i="28"/>
  <c r="Y296" i="28"/>
  <c r="U296" i="28"/>
  <c r="Q296" i="28"/>
  <c r="M296" i="28"/>
  <c r="I296" i="28"/>
  <c r="E296" i="28"/>
  <c r="X296" i="28"/>
  <c r="S296" i="28"/>
  <c r="N296" i="28"/>
  <c r="H296" i="28"/>
  <c r="C296" i="28"/>
  <c r="W296" i="28"/>
  <c r="R296" i="28"/>
  <c r="L296" i="28"/>
  <c r="G296" i="28"/>
  <c r="B296" i="28"/>
  <c r="V296" i="28"/>
  <c r="P296" i="28"/>
  <c r="K296" i="28"/>
  <c r="F296" i="28"/>
  <c r="D296" i="28"/>
  <c r="T296" i="28"/>
  <c r="O296" i="28"/>
  <c r="J296" i="28"/>
  <c r="Y366" i="21"/>
  <c r="U366" i="21"/>
  <c r="Q366" i="21"/>
  <c r="M366" i="21"/>
  <c r="I366" i="21"/>
  <c r="E366" i="21"/>
  <c r="T366" i="21"/>
  <c r="O366" i="21"/>
  <c r="J366" i="21"/>
  <c r="D366" i="21"/>
  <c r="S366" i="21"/>
  <c r="L366" i="21"/>
  <c r="F366" i="21"/>
  <c r="X366" i="21"/>
  <c r="R366" i="21"/>
  <c r="K366" i="21"/>
  <c r="C366" i="21"/>
  <c r="V366" i="21"/>
  <c r="G366" i="21"/>
  <c r="P366" i="21"/>
  <c r="B366" i="21"/>
  <c r="N366" i="21"/>
  <c r="W366" i="21"/>
  <c r="H366" i="21"/>
  <c r="Y365" i="21"/>
  <c r="U365" i="21"/>
  <c r="Q365" i="21"/>
  <c r="M365" i="21"/>
  <c r="I365" i="21"/>
  <c r="E365" i="21"/>
  <c r="W365" i="21"/>
  <c r="R365" i="21"/>
  <c r="L365" i="21"/>
  <c r="G365" i="21"/>
  <c r="B365" i="21"/>
  <c r="V365" i="21"/>
  <c r="O365" i="21"/>
  <c r="H365" i="21"/>
  <c r="T365" i="21"/>
  <c r="N365" i="21"/>
  <c r="F365" i="21"/>
  <c r="P365" i="21"/>
  <c r="C365" i="21"/>
  <c r="K365" i="21"/>
  <c r="X365" i="21"/>
  <c r="J365" i="21"/>
  <c r="S365" i="21"/>
  <c r="D365" i="21"/>
  <c r="A367" i="21"/>
  <c r="A401" i="21"/>
  <c r="A333" i="21"/>
  <c r="A298" i="21"/>
  <c r="A105" i="28"/>
  <c r="A201" i="28"/>
  <c r="A263" i="28"/>
  <c r="A169" i="28"/>
  <c r="A332" i="28"/>
  <c r="A366" i="28"/>
  <c r="A400" i="28"/>
  <c r="A232" i="28"/>
  <c r="A137" i="28"/>
  <c r="A434" i="28"/>
  <c r="A297" i="28"/>
  <c r="A229" i="21"/>
  <c r="A263" i="21"/>
  <c r="A197" i="21"/>
  <c r="A105" i="19"/>
  <c r="A72" i="19"/>
  <c r="A71" i="25"/>
  <c r="A104" i="25"/>
  <c r="A39" i="19"/>
  <c r="A166" i="21"/>
  <c r="A102" i="21"/>
  <c r="A138" i="25"/>
  <c r="A136" i="19"/>
  <c r="A38" i="25"/>
  <c r="A70" i="21"/>
  <c r="A134" i="21"/>
  <c r="Y134" i="21" l="1"/>
  <c r="U134" i="21"/>
  <c r="Q134" i="21"/>
  <c r="M134" i="21"/>
  <c r="I134" i="21"/>
  <c r="E134" i="21"/>
  <c r="W134" i="21"/>
  <c r="R134" i="21"/>
  <c r="L134" i="21"/>
  <c r="G134" i="21"/>
  <c r="B134" i="21"/>
  <c r="S134" i="21"/>
  <c r="K134" i="21"/>
  <c r="D134" i="21"/>
  <c r="X134" i="21"/>
  <c r="P134" i="21"/>
  <c r="J134" i="21"/>
  <c r="C134" i="21"/>
  <c r="N134" i="21"/>
  <c r="V134" i="21"/>
  <c r="H134" i="21"/>
  <c r="T134" i="21"/>
  <c r="F134" i="21"/>
  <c r="O134" i="21"/>
  <c r="W39" i="19"/>
  <c r="S39" i="19"/>
  <c r="O39" i="19"/>
  <c r="K39" i="19"/>
  <c r="G39" i="19"/>
  <c r="C39" i="19"/>
  <c r="Y39" i="19"/>
  <c r="T39" i="19"/>
  <c r="N39" i="19"/>
  <c r="I39" i="19"/>
  <c r="D39" i="19"/>
  <c r="V39" i="19"/>
  <c r="P39" i="19"/>
  <c r="H39" i="19"/>
  <c r="U39" i="19"/>
  <c r="L39" i="19"/>
  <c r="B39" i="19"/>
  <c r="M39" i="19"/>
  <c r="X39" i="19"/>
  <c r="J39" i="19"/>
  <c r="E39" i="19"/>
  <c r="R39" i="19"/>
  <c r="Q39" i="19"/>
  <c r="F39" i="19"/>
  <c r="W105" i="19"/>
  <c r="S105" i="19"/>
  <c r="O105" i="19"/>
  <c r="K105" i="19"/>
  <c r="G105" i="19"/>
  <c r="C105" i="19"/>
  <c r="X105" i="19"/>
  <c r="R105" i="19"/>
  <c r="M105" i="19"/>
  <c r="H105" i="19"/>
  <c r="B105" i="19"/>
  <c r="T105" i="19"/>
  <c r="L105" i="19"/>
  <c r="E105" i="19"/>
  <c r="U105" i="19"/>
  <c r="J105" i="19"/>
  <c r="P105" i="19"/>
  <c r="D105" i="19"/>
  <c r="Q105" i="19"/>
  <c r="I105" i="19"/>
  <c r="Y105" i="19"/>
  <c r="F105" i="19"/>
  <c r="V105" i="19"/>
  <c r="N105" i="19"/>
  <c r="Y297" i="28"/>
  <c r="U297" i="28"/>
  <c r="Q297" i="28"/>
  <c r="M297" i="28"/>
  <c r="I297" i="28"/>
  <c r="E297" i="28"/>
  <c r="V297" i="28"/>
  <c r="P297" i="28"/>
  <c r="K297" i="28"/>
  <c r="F297" i="28"/>
  <c r="T297" i="28"/>
  <c r="O297" i="28"/>
  <c r="J297" i="28"/>
  <c r="D297" i="28"/>
  <c r="X297" i="28"/>
  <c r="S297" i="28"/>
  <c r="N297" i="28"/>
  <c r="H297" i="28"/>
  <c r="C297" i="28"/>
  <c r="W297" i="28"/>
  <c r="B297" i="28"/>
  <c r="R297" i="28"/>
  <c r="L297" i="28"/>
  <c r="G297" i="28"/>
  <c r="V400" i="28"/>
  <c r="R400" i="28"/>
  <c r="N400" i="28"/>
  <c r="J400" i="28"/>
  <c r="F400" i="28"/>
  <c r="B400" i="28"/>
  <c r="Y400" i="28"/>
  <c r="T400" i="28"/>
  <c r="O400" i="28"/>
  <c r="I400" i="28"/>
  <c r="D400" i="28"/>
  <c r="X400" i="28"/>
  <c r="S400" i="28"/>
  <c r="M400" i="28"/>
  <c r="H400" i="28"/>
  <c r="C400" i="28"/>
  <c r="P400" i="28"/>
  <c r="E400" i="28"/>
  <c r="W400" i="28"/>
  <c r="L400" i="28"/>
  <c r="U400" i="28"/>
  <c r="K400" i="28"/>
  <c r="Q400" i="28"/>
  <c r="G400" i="28"/>
  <c r="Y169" i="28"/>
  <c r="U169" i="28"/>
  <c r="Q169" i="28"/>
  <c r="M169" i="28"/>
  <c r="I169" i="28"/>
  <c r="E169" i="28"/>
  <c r="V169" i="28"/>
  <c r="P169" i="28"/>
  <c r="K169" i="28"/>
  <c r="F169" i="28"/>
  <c r="T169" i="28"/>
  <c r="O169" i="28"/>
  <c r="J169" i="28"/>
  <c r="D169" i="28"/>
  <c r="X169" i="28"/>
  <c r="N169" i="28"/>
  <c r="C169" i="28"/>
  <c r="W169" i="28"/>
  <c r="L169" i="28"/>
  <c r="B169" i="28"/>
  <c r="S169" i="28"/>
  <c r="H169" i="28"/>
  <c r="R169" i="28"/>
  <c r="G169" i="28"/>
  <c r="Y298" i="21"/>
  <c r="U298" i="21"/>
  <c r="Q298" i="21"/>
  <c r="M298" i="21"/>
  <c r="I298" i="21"/>
  <c r="E298" i="21"/>
  <c r="T298" i="21"/>
  <c r="O298" i="21"/>
  <c r="J298" i="21"/>
  <c r="D298" i="21"/>
  <c r="W298" i="21"/>
  <c r="P298" i="21"/>
  <c r="H298" i="21"/>
  <c r="B298" i="21"/>
  <c r="V298" i="21"/>
  <c r="N298" i="21"/>
  <c r="G298" i="21"/>
  <c r="X298" i="21"/>
  <c r="K298" i="21"/>
  <c r="S298" i="21"/>
  <c r="F298" i="21"/>
  <c r="R298" i="21"/>
  <c r="C298" i="21"/>
  <c r="L298" i="21"/>
  <c r="Y70" i="21"/>
  <c r="U70" i="21"/>
  <c r="Q70" i="21"/>
  <c r="M70" i="21"/>
  <c r="I70" i="21"/>
  <c r="E70" i="21"/>
  <c r="W70" i="21"/>
  <c r="R70" i="21"/>
  <c r="L70" i="21"/>
  <c r="G70" i="21"/>
  <c r="B70" i="21"/>
  <c r="V70" i="21"/>
  <c r="O70" i="21"/>
  <c r="H70" i="21"/>
  <c r="T70" i="21"/>
  <c r="N70" i="21"/>
  <c r="F70" i="21"/>
  <c r="P70" i="21"/>
  <c r="C70" i="21"/>
  <c r="K70" i="21"/>
  <c r="X70" i="21"/>
  <c r="J70" i="21"/>
  <c r="S70" i="21"/>
  <c r="D70" i="21"/>
  <c r="W104" i="25"/>
  <c r="S104" i="25"/>
  <c r="O104" i="25"/>
  <c r="K104" i="25"/>
  <c r="G104" i="25"/>
  <c r="C104" i="25"/>
  <c r="V104" i="25"/>
  <c r="Q104" i="25"/>
  <c r="L104" i="25"/>
  <c r="F104" i="25"/>
  <c r="T104" i="25"/>
  <c r="M104" i="25"/>
  <c r="E104" i="25"/>
  <c r="Y104" i="25"/>
  <c r="P104" i="25"/>
  <c r="H104" i="25"/>
  <c r="U104" i="25"/>
  <c r="I104" i="25"/>
  <c r="R104" i="25"/>
  <c r="D104" i="25"/>
  <c r="X104" i="25"/>
  <c r="N104" i="25"/>
  <c r="J104" i="25"/>
  <c r="B104" i="25"/>
  <c r="V434" i="28"/>
  <c r="R434" i="28"/>
  <c r="N434" i="28"/>
  <c r="J434" i="28"/>
  <c r="F434" i="28"/>
  <c r="B434" i="28"/>
  <c r="Y434" i="28"/>
  <c r="T434" i="28"/>
  <c r="O434" i="28"/>
  <c r="I434" i="28"/>
  <c r="D434" i="28"/>
  <c r="X434" i="28"/>
  <c r="S434" i="28"/>
  <c r="M434" i="28"/>
  <c r="H434" i="28"/>
  <c r="C434" i="28"/>
  <c r="U434" i="28"/>
  <c r="K434" i="28"/>
  <c r="Q434" i="28"/>
  <c r="G434" i="28"/>
  <c r="P434" i="28"/>
  <c r="E434" i="28"/>
  <c r="W434" i="28"/>
  <c r="L434" i="28"/>
  <c r="Y263" i="28"/>
  <c r="U263" i="28"/>
  <c r="Q263" i="28"/>
  <c r="M263" i="28"/>
  <c r="I263" i="28"/>
  <c r="E263" i="28"/>
  <c r="V263" i="28"/>
  <c r="P263" i="28"/>
  <c r="K263" i="28"/>
  <c r="F263" i="28"/>
  <c r="T263" i="28"/>
  <c r="O263" i="28"/>
  <c r="J263" i="28"/>
  <c r="D263" i="28"/>
  <c r="X263" i="28"/>
  <c r="S263" i="28"/>
  <c r="N263" i="28"/>
  <c r="R263" i="28"/>
  <c r="C263" i="28"/>
  <c r="L263" i="28"/>
  <c r="B263" i="28"/>
  <c r="H263" i="28"/>
  <c r="W263" i="28"/>
  <c r="G263" i="28"/>
  <c r="W71" i="25"/>
  <c r="S71" i="25"/>
  <c r="O71" i="25"/>
  <c r="K71" i="25"/>
  <c r="G71" i="25"/>
  <c r="C71" i="25"/>
  <c r="Y71" i="25"/>
  <c r="T71" i="25"/>
  <c r="N71" i="25"/>
  <c r="I71" i="25"/>
  <c r="D71" i="25"/>
  <c r="X71" i="25"/>
  <c r="Q71" i="25"/>
  <c r="J71" i="25"/>
  <c r="B71" i="25"/>
  <c r="U71" i="25"/>
  <c r="L71" i="25"/>
  <c r="R71" i="25"/>
  <c r="F71" i="25"/>
  <c r="P71" i="25"/>
  <c r="E71" i="25"/>
  <c r="H71" i="25"/>
  <c r="V71" i="25"/>
  <c r="M71" i="25"/>
  <c r="Y263" i="21"/>
  <c r="U263" i="21"/>
  <c r="Q263" i="21"/>
  <c r="M263" i="21"/>
  <c r="I263" i="21"/>
  <c r="E263" i="21"/>
  <c r="T263" i="21"/>
  <c r="O263" i="21"/>
  <c r="J263" i="21"/>
  <c r="D263" i="21"/>
  <c r="X263" i="21"/>
  <c r="R263" i="21"/>
  <c r="K263" i="21"/>
  <c r="C263" i="21"/>
  <c r="W263" i="21"/>
  <c r="P263" i="21"/>
  <c r="H263" i="21"/>
  <c r="B263" i="21"/>
  <c r="S263" i="21"/>
  <c r="F263" i="21"/>
  <c r="N263" i="21"/>
  <c r="L263" i="21"/>
  <c r="V263" i="21"/>
  <c r="G263" i="21"/>
  <c r="W201" i="28"/>
  <c r="S201" i="28"/>
  <c r="O201" i="28"/>
  <c r="K201" i="28"/>
  <c r="G201" i="28"/>
  <c r="C201" i="28"/>
  <c r="U201" i="28"/>
  <c r="P201" i="28"/>
  <c r="J201" i="28"/>
  <c r="E201" i="28"/>
  <c r="X201" i="28"/>
  <c r="Q201" i="28"/>
  <c r="I201" i="28"/>
  <c r="B201" i="28"/>
  <c r="T201" i="28"/>
  <c r="L201" i="28"/>
  <c r="Y201" i="28"/>
  <c r="M201" i="28"/>
  <c r="V201" i="28"/>
  <c r="F201" i="28"/>
  <c r="D201" i="28"/>
  <c r="R201" i="28"/>
  <c r="H201" i="28"/>
  <c r="N201" i="28"/>
  <c r="W138" i="25"/>
  <c r="S138" i="25"/>
  <c r="O138" i="25"/>
  <c r="K138" i="25"/>
  <c r="G138" i="25"/>
  <c r="C138" i="25"/>
  <c r="V138" i="25"/>
  <c r="Q138" i="25"/>
  <c r="L138" i="25"/>
  <c r="F138" i="25"/>
  <c r="T138" i="25"/>
  <c r="M138" i="25"/>
  <c r="E138" i="25"/>
  <c r="Y138" i="25"/>
  <c r="P138" i="25"/>
  <c r="H138" i="25"/>
  <c r="X138" i="25"/>
  <c r="J138" i="25"/>
  <c r="U138" i="25"/>
  <c r="I138" i="25"/>
  <c r="N138" i="25"/>
  <c r="D138" i="25"/>
  <c r="B138" i="25"/>
  <c r="R138" i="25"/>
  <c r="Y197" i="21"/>
  <c r="U197" i="21"/>
  <c r="Q197" i="21"/>
  <c r="M197" i="21"/>
  <c r="I197" i="21"/>
  <c r="E197" i="21"/>
  <c r="T197" i="21"/>
  <c r="O197" i="21"/>
  <c r="J197" i="21"/>
  <c r="D197" i="21"/>
  <c r="V197" i="21"/>
  <c r="N197" i="21"/>
  <c r="G197" i="21"/>
  <c r="R197" i="21"/>
  <c r="H197" i="21"/>
  <c r="X197" i="21"/>
  <c r="L197" i="21"/>
  <c r="B197" i="21"/>
  <c r="K197" i="21"/>
  <c r="S197" i="21"/>
  <c r="C197" i="21"/>
  <c r="F197" i="21"/>
  <c r="W197" i="21"/>
  <c r="P197" i="21"/>
  <c r="V366" i="28"/>
  <c r="R366" i="28"/>
  <c r="N366" i="28"/>
  <c r="J366" i="28"/>
  <c r="F366" i="28"/>
  <c r="B366" i="28"/>
  <c r="Y366" i="28"/>
  <c r="T366" i="28"/>
  <c r="O366" i="28"/>
  <c r="I366" i="28"/>
  <c r="D366" i="28"/>
  <c r="X366" i="28"/>
  <c r="S366" i="28"/>
  <c r="M366" i="28"/>
  <c r="H366" i="28"/>
  <c r="C366" i="28"/>
  <c r="U366" i="28"/>
  <c r="K366" i="28"/>
  <c r="Q366" i="28"/>
  <c r="G366" i="28"/>
  <c r="P366" i="28"/>
  <c r="E366" i="28"/>
  <c r="W366" i="28"/>
  <c r="L366" i="28"/>
  <c r="Y333" i="21"/>
  <c r="U333" i="21"/>
  <c r="Q333" i="21"/>
  <c r="M333" i="21"/>
  <c r="I333" i="21"/>
  <c r="E333" i="21"/>
  <c r="W333" i="21"/>
  <c r="R333" i="21"/>
  <c r="L333" i="21"/>
  <c r="G333" i="21"/>
  <c r="B333" i="21"/>
  <c r="S333" i="21"/>
  <c r="K333" i="21"/>
  <c r="D333" i="21"/>
  <c r="X333" i="21"/>
  <c r="P333" i="21"/>
  <c r="J333" i="21"/>
  <c r="C333" i="21"/>
  <c r="T333" i="21"/>
  <c r="F333" i="21"/>
  <c r="O333" i="21"/>
  <c r="N333" i="21"/>
  <c r="V333" i="21"/>
  <c r="H333" i="21"/>
  <c r="Y38" i="25"/>
  <c r="U38" i="25"/>
  <c r="Q38" i="25"/>
  <c r="M38" i="25"/>
  <c r="I38" i="25"/>
  <c r="E38" i="25"/>
  <c r="X38" i="25"/>
  <c r="S38" i="25"/>
  <c r="N38" i="25"/>
  <c r="H38" i="25"/>
  <c r="C38" i="25"/>
  <c r="T38" i="25"/>
  <c r="L38" i="25"/>
  <c r="F38" i="25"/>
  <c r="R38" i="25"/>
  <c r="J38" i="25"/>
  <c r="P38" i="25"/>
  <c r="G38" i="25"/>
  <c r="K38" i="25"/>
  <c r="W38" i="25"/>
  <c r="D38" i="25"/>
  <c r="V38" i="25"/>
  <c r="B38" i="25"/>
  <c r="O38" i="25"/>
  <c r="Y102" i="21"/>
  <c r="U102" i="21"/>
  <c r="Q102" i="21"/>
  <c r="M102" i="21"/>
  <c r="I102" i="21"/>
  <c r="E102" i="21"/>
  <c r="W102" i="21"/>
  <c r="R102" i="21"/>
  <c r="L102" i="21"/>
  <c r="G102" i="21"/>
  <c r="B102" i="21"/>
  <c r="T102" i="21"/>
  <c r="N102" i="21"/>
  <c r="F102" i="21"/>
  <c r="S102" i="21"/>
  <c r="K102" i="21"/>
  <c r="D102" i="21"/>
  <c r="V102" i="21"/>
  <c r="H102" i="21"/>
  <c r="P102" i="21"/>
  <c r="C102" i="21"/>
  <c r="O102" i="21"/>
  <c r="X102" i="21"/>
  <c r="J102" i="21"/>
  <c r="Y137" i="28"/>
  <c r="U137" i="28"/>
  <c r="Q137" i="28"/>
  <c r="M137" i="28"/>
  <c r="I137" i="28"/>
  <c r="E137" i="28"/>
  <c r="V137" i="28"/>
  <c r="P137" i="28"/>
  <c r="K137" i="28"/>
  <c r="F137" i="28"/>
  <c r="T137" i="28"/>
  <c r="O137" i="28"/>
  <c r="J137" i="28"/>
  <c r="D137" i="28"/>
  <c r="S137" i="28"/>
  <c r="H137" i="28"/>
  <c r="R137" i="28"/>
  <c r="G137" i="28"/>
  <c r="X137" i="28"/>
  <c r="N137" i="28"/>
  <c r="C137" i="28"/>
  <c r="W137" i="28"/>
  <c r="L137" i="28"/>
  <c r="B137" i="28"/>
  <c r="Y401" i="21"/>
  <c r="U401" i="21"/>
  <c r="Q401" i="21"/>
  <c r="M401" i="21"/>
  <c r="I401" i="21"/>
  <c r="E401" i="21"/>
  <c r="X401" i="21"/>
  <c r="S401" i="21"/>
  <c r="N401" i="21"/>
  <c r="H401" i="21"/>
  <c r="C401" i="21"/>
  <c r="T401" i="21"/>
  <c r="L401" i="21"/>
  <c r="F401" i="21"/>
  <c r="V401" i="21"/>
  <c r="K401" i="21"/>
  <c r="B401" i="21"/>
  <c r="R401" i="21"/>
  <c r="J401" i="21"/>
  <c r="W401" i="21"/>
  <c r="D401" i="21"/>
  <c r="P401" i="21"/>
  <c r="O401" i="21"/>
  <c r="G401" i="21"/>
  <c r="W136" i="19"/>
  <c r="S136" i="19"/>
  <c r="O136" i="19"/>
  <c r="K136" i="19"/>
  <c r="G136" i="19"/>
  <c r="C136" i="19"/>
  <c r="U136" i="19"/>
  <c r="P136" i="19"/>
  <c r="J136" i="19"/>
  <c r="E136" i="19"/>
  <c r="T136" i="19"/>
  <c r="M136" i="19"/>
  <c r="F136" i="19"/>
  <c r="Y136" i="19"/>
  <c r="Q136" i="19"/>
  <c r="H136" i="19"/>
  <c r="N136" i="19"/>
  <c r="B136" i="19"/>
  <c r="L136" i="19"/>
  <c r="I136" i="19"/>
  <c r="X136" i="19"/>
  <c r="D136" i="19"/>
  <c r="R136" i="19"/>
  <c r="V136" i="19"/>
  <c r="V166" i="21"/>
  <c r="R166" i="21"/>
  <c r="N166" i="21"/>
  <c r="J166" i="21"/>
  <c r="F166" i="21"/>
  <c r="B166" i="21"/>
  <c r="U166" i="21"/>
  <c r="P166" i="21"/>
  <c r="K166" i="21"/>
  <c r="E166" i="21"/>
  <c r="Y166" i="21"/>
  <c r="S166" i="21"/>
  <c r="L166" i="21"/>
  <c r="D166" i="21"/>
  <c r="T166" i="21"/>
  <c r="I166" i="21"/>
  <c r="Q166" i="21"/>
  <c r="G166" i="21"/>
  <c r="X166" i="21"/>
  <c r="H166" i="21"/>
  <c r="W166" i="21"/>
  <c r="M166" i="21"/>
  <c r="O166" i="21"/>
  <c r="C166" i="21"/>
  <c r="X72" i="19"/>
  <c r="T72" i="19"/>
  <c r="P72" i="19"/>
  <c r="L72" i="19"/>
  <c r="H72" i="19"/>
  <c r="D72" i="19"/>
  <c r="W72" i="19"/>
  <c r="R72" i="19"/>
  <c r="M72" i="19"/>
  <c r="G72" i="19"/>
  <c r="B72" i="19"/>
  <c r="V72" i="19"/>
  <c r="O72" i="19"/>
  <c r="I72" i="19"/>
  <c r="S72" i="19"/>
  <c r="J72" i="19"/>
  <c r="Y72" i="19"/>
  <c r="K72" i="19"/>
  <c r="Q72" i="19"/>
  <c r="C72" i="19"/>
  <c r="N72" i="19"/>
  <c r="E72" i="19"/>
  <c r="U72" i="19"/>
  <c r="F72" i="19"/>
  <c r="Y229" i="21"/>
  <c r="U229" i="21"/>
  <c r="Q229" i="21"/>
  <c r="M229" i="21"/>
  <c r="I229" i="21"/>
  <c r="E229" i="21"/>
  <c r="T229" i="21"/>
  <c r="O229" i="21"/>
  <c r="J229" i="21"/>
  <c r="D229" i="21"/>
  <c r="S229" i="21"/>
  <c r="L229" i="21"/>
  <c r="F229" i="21"/>
  <c r="X229" i="21"/>
  <c r="R229" i="21"/>
  <c r="K229" i="21"/>
  <c r="C229" i="21"/>
  <c r="N229" i="21"/>
  <c r="W229" i="21"/>
  <c r="H229" i="21"/>
  <c r="V229" i="21"/>
  <c r="G229" i="21"/>
  <c r="B229" i="21"/>
  <c r="P229" i="21"/>
  <c r="W232" i="28"/>
  <c r="S232" i="28"/>
  <c r="O232" i="28"/>
  <c r="K232" i="28"/>
  <c r="G232" i="28"/>
  <c r="C232" i="28"/>
  <c r="X232" i="28"/>
  <c r="R232" i="28"/>
  <c r="M232" i="28"/>
  <c r="H232" i="28"/>
  <c r="B232" i="28"/>
  <c r="U232" i="28"/>
  <c r="N232" i="28"/>
  <c r="F232" i="28"/>
  <c r="V232" i="28"/>
  <c r="L232" i="28"/>
  <c r="D232" i="28"/>
  <c r="P232" i="28"/>
  <c r="Y232" i="28"/>
  <c r="I232" i="28"/>
  <c r="J232" i="28"/>
  <c r="E232" i="28"/>
  <c r="T232" i="28"/>
  <c r="Q232" i="28"/>
  <c r="V332" i="28"/>
  <c r="R332" i="28"/>
  <c r="N332" i="28"/>
  <c r="J332" i="28"/>
  <c r="F332" i="28"/>
  <c r="B332" i="28"/>
  <c r="Y332" i="28"/>
  <c r="T332" i="28"/>
  <c r="O332" i="28"/>
  <c r="I332" i="28"/>
  <c r="D332" i="28"/>
  <c r="X332" i="28"/>
  <c r="Q332" i="28"/>
  <c r="K332" i="28"/>
  <c r="C332" i="28"/>
  <c r="W332" i="28"/>
  <c r="P332" i="28"/>
  <c r="H332" i="28"/>
  <c r="U332" i="28"/>
  <c r="M332" i="28"/>
  <c r="G332" i="28"/>
  <c r="E332" i="28"/>
  <c r="S332" i="28"/>
  <c r="L332" i="28"/>
  <c r="Y105" i="28"/>
  <c r="U105" i="28"/>
  <c r="Q105" i="28"/>
  <c r="M105" i="28"/>
  <c r="I105" i="28"/>
  <c r="E105" i="28"/>
  <c r="V105" i="28"/>
  <c r="P105" i="28"/>
  <c r="K105" i="28"/>
  <c r="F105" i="28"/>
  <c r="T105" i="28"/>
  <c r="O105" i="28"/>
  <c r="J105" i="28"/>
  <c r="D105" i="28"/>
  <c r="X105" i="28"/>
  <c r="N105" i="28"/>
  <c r="C105" i="28"/>
  <c r="W105" i="28"/>
  <c r="L105" i="28"/>
  <c r="B105" i="28"/>
  <c r="S105" i="28"/>
  <c r="H105" i="28"/>
  <c r="R105" i="28"/>
  <c r="G105" i="28"/>
  <c r="Y367" i="21"/>
  <c r="U367" i="21"/>
  <c r="Q367" i="21"/>
  <c r="M367" i="21"/>
  <c r="I367" i="21"/>
  <c r="E367" i="21"/>
  <c r="W367" i="21"/>
  <c r="R367" i="21"/>
  <c r="L367" i="21"/>
  <c r="G367" i="21"/>
  <c r="B367" i="21"/>
  <c r="X367" i="21"/>
  <c r="P367" i="21"/>
  <c r="J367" i="21"/>
  <c r="C367" i="21"/>
  <c r="V367" i="21"/>
  <c r="O367" i="21"/>
  <c r="H367" i="21"/>
  <c r="K367" i="21"/>
  <c r="T367" i="21"/>
  <c r="F367" i="21"/>
  <c r="S367" i="21"/>
  <c r="D367" i="21"/>
  <c r="N367" i="21"/>
  <c r="A402" i="21"/>
  <c r="A368" i="21"/>
  <c r="A299" i="21"/>
  <c r="A334" i="21"/>
  <c r="A298" i="28"/>
  <c r="A138" i="28"/>
  <c r="A367" i="28"/>
  <c r="A170" i="28"/>
  <c r="A401" i="28"/>
  <c r="A435" i="28"/>
  <c r="A233" i="28"/>
  <c r="A333" i="28"/>
  <c r="A264" i="28"/>
  <c r="A202" i="28"/>
  <c r="A264" i="21"/>
  <c r="A230" i="21"/>
  <c r="A198" i="21"/>
  <c r="A71" i="21"/>
  <c r="A103" i="21"/>
  <c r="A135" i="21"/>
  <c r="A39" i="25"/>
  <c r="A105" i="25"/>
  <c r="A137" i="19"/>
  <c r="A167" i="21"/>
  <c r="A72" i="25"/>
  <c r="Y230" i="21" l="1"/>
  <c r="U230" i="21"/>
  <c r="Q230" i="21"/>
  <c r="M230" i="21"/>
  <c r="I230" i="21"/>
  <c r="E230" i="21"/>
  <c r="W230" i="21"/>
  <c r="R230" i="21"/>
  <c r="L230" i="21"/>
  <c r="G230" i="21"/>
  <c r="B230" i="21"/>
  <c r="X230" i="21"/>
  <c r="P230" i="21"/>
  <c r="J230" i="21"/>
  <c r="C230" i="21"/>
  <c r="V230" i="21"/>
  <c r="O230" i="21"/>
  <c r="H230" i="21"/>
  <c r="S230" i="21"/>
  <c r="D230" i="21"/>
  <c r="N230" i="21"/>
  <c r="K230" i="21"/>
  <c r="T230" i="21"/>
  <c r="F230" i="21"/>
  <c r="Y135" i="21"/>
  <c r="U135" i="21"/>
  <c r="Q135" i="21"/>
  <c r="M135" i="21"/>
  <c r="I135" i="21"/>
  <c r="E135" i="21"/>
  <c r="T135" i="21"/>
  <c r="O135" i="21"/>
  <c r="J135" i="21"/>
  <c r="D135" i="21"/>
  <c r="W135" i="21"/>
  <c r="P135" i="21"/>
  <c r="H135" i="21"/>
  <c r="B135" i="21"/>
  <c r="V135" i="21"/>
  <c r="N135" i="21"/>
  <c r="G135" i="21"/>
  <c r="R135" i="21"/>
  <c r="C135" i="21"/>
  <c r="L135" i="21"/>
  <c r="X135" i="21"/>
  <c r="K135" i="21"/>
  <c r="S135" i="21"/>
  <c r="F135" i="21"/>
  <c r="W233" i="28"/>
  <c r="S233" i="28"/>
  <c r="O233" i="28"/>
  <c r="K233" i="28"/>
  <c r="G233" i="28"/>
  <c r="C233" i="28"/>
  <c r="U233" i="28"/>
  <c r="P233" i="28"/>
  <c r="J233" i="28"/>
  <c r="E233" i="28"/>
  <c r="Y233" i="28"/>
  <c r="R233" i="28"/>
  <c r="L233" i="28"/>
  <c r="D233" i="28"/>
  <c r="Q233" i="28"/>
  <c r="H233" i="28"/>
  <c r="N233" i="28"/>
  <c r="B233" i="28"/>
  <c r="T233" i="28"/>
  <c r="I233" i="28"/>
  <c r="X233" i="28"/>
  <c r="F233" i="28"/>
  <c r="M233" i="28"/>
  <c r="V233" i="28"/>
  <c r="Y298" i="28"/>
  <c r="U298" i="28"/>
  <c r="Q298" i="28"/>
  <c r="M298" i="28"/>
  <c r="I298" i="28"/>
  <c r="E298" i="28"/>
  <c r="X298" i="28"/>
  <c r="S298" i="28"/>
  <c r="N298" i="28"/>
  <c r="H298" i="28"/>
  <c r="C298" i="28"/>
  <c r="W298" i="28"/>
  <c r="R298" i="28"/>
  <c r="L298" i="28"/>
  <c r="G298" i="28"/>
  <c r="B298" i="28"/>
  <c r="V298" i="28"/>
  <c r="P298" i="28"/>
  <c r="K298" i="28"/>
  <c r="F298" i="28"/>
  <c r="T298" i="28"/>
  <c r="O298" i="28"/>
  <c r="J298" i="28"/>
  <c r="D298" i="28"/>
  <c r="W72" i="25"/>
  <c r="S72" i="25"/>
  <c r="O72" i="25"/>
  <c r="K72" i="25"/>
  <c r="G72" i="25"/>
  <c r="C72" i="25"/>
  <c r="V72" i="25"/>
  <c r="Q72" i="25"/>
  <c r="L72" i="25"/>
  <c r="F72" i="25"/>
  <c r="U72" i="25"/>
  <c r="N72" i="25"/>
  <c r="H72" i="25"/>
  <c r="Y72" i="25"/>
  <c r="P72" i="25"/>
  <c r="E72" i="25"/>
  <c r="T72" i="25"/>
  <c r="I72" i="25"/>
  <c r="R72" i="25"/>
  <c r="D72" i="25"/>
  <c r="J72" i="25"/>
  <c r="B72" i="25"/>
  <c r="X72" i="25"/>
  <c r="M72" i="25"/>
  <c r="W137" i="19"/>
  <c r="S137" i="19"/>
  <c r="O137" i="19"/>
  <c r="K137" i="19"/>
  <c r="G137" i="19"/>
  <c r="C137" i="19"/>
  <c r="X137" i="19"/>
  <c r="R137" i="19"/>
  <c r="M137" i="19"/>
  <c r="H137" i="19"/>
  <c r="B137" i="19"/>
  <c r="Y137" i="19"/>
  <c r="Q137" i="19"/>
  <c r="J137" i="19"/>
  <c r="D137" i="19"/>
  <c r="U137" i="19"/>
  <c r="L137" i="19"/>
  <c r="P137" i="19"/>
  <c r="E137" i="19"/>
  <c r="V137" i="19"/>
  <c r="F137" i="19"/>
  <c r="I137" i="19"/>
  <c r="T137" i="19"/>
  <c r="N137" i="19"/>
  <c r="W202" i="28"/>
  <c r="S202" i="28"/>
  <c r="O202" i="28"/>
  <c r="K202" i="28"/>
  <c r="G202" i="28"/>
  <c r="C202" i="28"/>
  <c r="X202" i="28"/>
  <c r="R202" i="28"/>
  <c r="M202" i="28"/>
  <c r="H202" i="28"/>
  <c r="B202" i="28"/>
  <c r="U202" i="28"/>
  <c r="N202" i="28"/>
  <c r="F202" i="28"/>
  <c r="Y202" i="28"/>
  <c r="P202" i="28"/>
  <c r="E202" i="28"/>
  <c r="L202" i="28"/>
  <c r="Q202" i="28"/>
  <c r="V202" i="28"/>
  <c r="D202" i="28"/>
  <c r="I202" i="28"/>
  <c r="J202" i="28"/>
  <c r="T202" i="28"/>
  <c r="V435" i="28"/>
  <c r="R435" i="28"/>
  <c r="N435" i="28"/>
  <c r="J435" i="28"/>
  <c r="F435" i="28"/>
  <c r="B435" i="28"/>
  <c r="W435" i="28"/>
  <c r="Q435" i="28"/>
  <c r="L435" i="28"/>
  <c r="G435" i="28"/>
  <c r="U435" i="28"/>
  <c r="P435" i="28"/>
  <c r="K435" i="28"/>
  <c r="E435" i="28"/>
  <c r="S435" i="28"/>
  <c r="H435" i="28"/>
  <c r="Y435" i="28"/>
  <c r="O435" i="28"/>
  <c r="D435" i="28"/>
  <c r="X435" i="28"/>
  <c r="M435" i="28"/>
  <c r="C435" i="28"/>
  <c r="T435" i="28"/>
  <c r="I435" i="28"/>
  <c r="Y334" i="21"/>
  <c r="U334" i="21"/>
  <c r="Q334" i="21"/>
  <c r="M334" i="21"/>
  <c r="I334" i="21"/>
  <c r="E334" i="21"/>
  <c r="T334" i="21"/>
  <c r="O334" i="21"/>
  <c r="J334" i="21"/>
  <c r="D334" i="21"/>
  <c r="W334" i="21"/>
  <c r="P334" i="21"/>
  <c r="H334" i="21"/>
  <c r="B334" i="21"/>
  <c r="V334" i="21"/>
  <c r="N334" i="21"/>
  <c r="G334" i="21"/>
  <c r="X334" i="21"/>
  <c r="K334" i="21"/>
  <c r="S334" i="21"/>
  <c r="F334" i="21"/>
  <c r="R334" i="21"/>
  <c r="C334" i="21"/>
  <c r="L334" i="21"/>
  <c r="V167" i="21"/>
  <c r="R167" i="21"/>
  <c r="N167" i="21"/>
  <c r="J167" i="21"/>
  <c r="F167" i="21"/>
  <c r="B167" i="21"/>
  <c r="X167" i="21"/>
  <c r="S167" i="21"/>
  <c r="M167" i="21"/>
  <c r="H167" i="21"/>
  <c r="C167" i="21"/>
  <c r="W167" i="21"/>
  <c r="P167" i="21"/>
  <c r="I167" i="21"/>
  <c r="Y167" i="21"/>
  <c r="O167" i="21"/>
  <c r="E167" i="21"/>
  <c r="T167" i="21"/>
  <c r="G167" i="21"/>
  <c r="Q167" i="21"/>
  <c r="U167" i="21"/>
  <c r="L167" i="21"/>
  <c r="K167" i="21"/>
  <c r="D167" i="21"/>
  <c r="W105" i="25"/>
  <c r="S105" i="25"/>
  <c r="O105" i="25"/>
  <c r="K105" i="25"/>
  <c r="G105" i="25"/>
  <c r="C105" i="25"/>
  <c r="Y105" i="25"/>
  <c r="T105" i="25"/>
  <c r="N105" i="25"/>
  <c r="I105" i="25"/>
  <c r="D105" i="25"/>
  <c r="X105" i="25"/>
  <c r="Q105" i="25"/>
  <c r="J105" i="25"/>
  <c r="B105" i="25"/>
  <c r="U105" i="25"/>
  <c r="L105" i="25"/>
  <c r="V105" i="25"/>
  <c r="H105" i="25"/>
  <c r="R105" i="25"/>
  <c r="F105" i="25"/>
  <c r="P105" i="25"/>
  <c r="M105" i="25"/>
  <c r="E105" i="25"/>
  <c r="Y103" i="21"/>
  <c r="U103" i="21"/>
  <c r="Q103" i="21"/>
  <c r="M103" i="21"/>
  <c r="I103" i="21"/>
  <c r="E103" i="21"/>
  <c r="T103" i="21"/>
  <c r="O103" i="21"/>
  <c r="J103" i="21"/>
  <c r="D103" i="21"/>
  <c r="X103" i="21"/>
  <c r="R103" i="21"/>
  <c r="K103" i="21"/>
  <c r="C103" i="21"/>
  <c r="W103" i="21"/>
  <c r="P103" i="21"/>
  <c r="H103" i="21"/>
  <c r="B103" i="21"/>
  <c r="L103" i="21"/>
  <c r="V103" i="21"/>
  <c r="G103" i="21"/>
  <c r="S103" i="21"/>
  <c r="F103" i="21"/>
  <c r="N103" i="21"/>
  <c r="Y198" i="21"/>
  <c r="U198" i="21"/>
  <c r="Q198" i="21"/>
  <c r="M198" i="21"/>
  <c r="I198" i="21"/>
  <c r="E198" i="21"/>
  <c r="W198" i="21"/>
  <c r="R198" i="21"/>
  <c r="L198" i="21"/>
  <c r="G198" i="21"/>
  <c r="B198" i="21"/>
  <c r="S198" i="21"/>
  <c r="K198" i="21"/>
  <c r="D198" i="21"/>
  <c r="V198" i="21"/>
  <c r="N198" i="21"/>
  <c r="C198" i="21"/>
  <c r="O198" i="21"/>
  <c r="T198" i="21"/>
  <c r="F198" i="21"/>
  <c r="P198" i="21"/>
  <c r="H198" i="21"/>
  <c r="X198" i="21"/>
  <c r="J198" i="21"/>
  <c r="Y264" i="28"/>
  <c r="U264" i="28"/>
  <c r="Q264" i="28"/>
  <c r="M264" i="28"/>
  <c r="I264" i="28"/>
  <c r="E264" i="28"/>
  <c r="X264" i="28"/>
  <c r="S264" i="28"/>
  <c r="N264" i="28"/>
  <c r="H264" i="28"/>
  <c r="C264" i="28"/>
  <c r="W264" i="28"/>
  <c r="R264" i="28"/>
  <c r="L264" i="28"/>
  <c r="G264" i="28"/>
  <c r="B264" i="28"/>
  <c r="V264" i="28"/>
  <c r="P264" i="28"/>
  <c r="K264" i="28"/>
  <c r="F264" i="28"/>
  <c r="O264" i="28"/>
  <c r="J264" i="28"/>
  <c r="D264" i="28"/>
  <c r="T264" i="28"/>
  <c r="V367" i="28"/>
  <c r="R367" i="28"/>
  <c r="N367" i="28"/>
  <c r="J367" i="28"/>
  <c r="F367" i="28"/>
  <c r="B367" i="28"/>
  <c r="W367" i="28"/>
  <c r="Q367" i="28"/>
  <c r="L367" i="28"/>
  <c r="G367" i="28"/>
  <c r="U367" i="28"/>
  <c r="P367" i="28"/>
  <c r="K367" i="28"/>
  <c r="E367" i="28"/>
  <c r="S367" i="28"/>
  <c r="H367" i="28"/>
  <c r="Y367" i="28"/>
  <c r="O367" i="28"/>
  <c r="D367" i="28"/>
  <c r="X367" i="28"/>
  <c r="M367" i="28"/>
  <c r="C367" i="28"/>
  <c r="I367" i="28"/>
  <c r="T367" i="28"/>
  <c r="Y299" i="21"/>
  <c r="U299" i="21"/>
  <c r="Q299" i="21"/>
  <c r="M299" i="21"/>
  <c r="I299" i="21"/>
  <c r="E299" i="21"/>
  <c r="W299" i="21"/>
  <c r="R299" i="21"/>
  <c r="L299" i="21"/>
  <c r="G299" i="21"/>
  <c r="B299" i="21"/>
  <c r="T299" i="21"/>
  <c r="N299" i="21"/>
  <c r="F299" i="21"/>
  <c r="S299" i="21"/>
  <c r="K299" i="21"/>
  <c r="D299" i="21"/>
  <c r="O299" i="21"/>
  <c r="X299" i="21"/>
  <c r="J299" i="21"/>
  <c r="V299" i="21"/>
  <c r="H299" i="21"/>
  <c r="P299" i="21"/>
  <c r="C299" i="21"/>
  <c r="Y39" i="25"/>
  <c r="U39" i="25"/>
  <c r="Q39" i="25"/>
  <c r="M39" i="25"/>
  <c r="I39" i="25"/>
  <c r="E39" i="25"/>
  <c r="V39" i="25"/>
  <c r="P39" i="25"/>
  <c r="K39" i="25"/>
  <c r="F39" i="25"/>
  <c r="X39" i="25"/>
  <c r="R39" i="25"/>
  <c r="J39" i="25"/>
  <c r="C39" i="25"/>
  <c r="W39" i="25"/>
  <c r="N39" i="25"/>
  <c r="D39" i="25"/>
  <c r="T39" i="25"/>
  <c r="L39" i="25"/>
  <c r="B39" i="25"/>
  <c r="G39" i="25"/>
  <c r="S39" i="25"/>
  <c r="O39" i="25"/>
  <c r="H39" i="25"/>
  <c r="Y71" i="21"/>
  <c r="U71" i="21"/>
  <c r="Q71" i="21"/>
  <c r="M71" i="21"/>
  <c r="I71" i="21"/>
  <c r="E71" i="21"/>
  <c r="T71" i="21"/>
  <c r="O71" i="21"/>
  <c r="J71" i="21"/>
  <c r="D71" i="21"/>
  <c r="S71" i="21"/>
  <c r="L71" i="21"/>
  <c r="F71" i="21"/>
  <c r="X71" i="21"/>
  <c r="R71" i="21"/>
  <c r="K71" i="21"/>
  <c r="C71" i="21"/>
  <c r="V71" i="21"/>
  <c r="G71" i="21"/>
  <c r="P71" i="21"/>
  <c r="B71" i="21"/>
  <c r="N71" i="21"/>
  <c r="H71" i="21"/>
  <c r="W71" i="21"/>
  <c r="V333" i="28"/>
  <c r="R333" i="28"/>
  <c r="N333" i="28"/>
  <c r="J333" i="28"/>
  <c r="F333" i="28"/>
  <c r="B333" i="28"/>
  <c r="W333" i="28"/>
  <c r="Q333" i="28"/>
  <c r="L333" i="28"/>
  <c r="G333" i="28"/>
  <c r="U333" i="28"/>
  <c r="O333" i="28"/>
  <c r="H333" i="28"/>
  <c r="T333" i="28"/>
  <c r="M333" i="28"/>
  <c r="E333" i="28"/>
  <c r="Y333" i="28"/>
  <c r="S333" i="28"/>
  <c r="K333" i="28"/>
  <c r="D333" i="28"/>
  <c r="I333" i="28"/>
  <c r="C333" i="28"/>
  <c r="X333" i="28"/>
  <c r="P333" i="28"/>
  <c r="V401" i="28"/>
  <c r="R401" i="28"/>
  <c r="N401" i="28"/>
  <c r="J401" i="28"/>
  <c r="F401" i="28"/>
  <c r="B401" i="28"/>
  <c r="W401" i="28"/>
  <c r="Q401" i="28"/>
  <c r="L401" i="28"/>
  <c r="G401" i="28"/>
  <c r="U401" i="28"/>
  <c r="P401" i="28"/>
  <c r="K401" i="28"/>
  <c r="E401" i="28"/>
  <c r="X401" i="28"/>
  <c r="M401" i="28"/>
  <c r="C401" i="28"/>
  <c r="T401" i="28"/>
  <c r="I401" i="28"/>
  <c r="S401" i="28"/>
  <c r="H401" i="28"/>
  <c r="O401" i="28"/>
  <c r="D401" i="28"/>
  <c r="Y401" i="28"/>
  <c r="Y138" i="28"/>
  <c r="U138" i="28"/>
  <c r="Q138" i="28"/>
  <c r="M138" i="28"/>
  <c r="I138" i="28"/>
  <c r="E138" i="28"/>
  <c r="X138" i="28"/>
  <c r="S138" i="28"/>
  <c r="N138" i="28"/>
  <c r="H138" i="28"/>
  <c r="C138" i="28"/>
  <c r="W138" i="28"/>
  <c r="R138" i="28"/>
  <c r="L138" i="28"/>
  <c r="G138" i="28"/>
  <c r="B138" i="28"/>
  <c r="P138" i="28"/>
  <c r="F138" i="28"/>
  <c r="O138" i="28"/>
  <c r="D138" i="28"/>
  <c r="V138" i="28"/>
  <c r="K138" i="28"/>
  <c r="T138" i="28"/>
  <c r="J138" i="28"/>
  <c r="Y368" i="21"/>
  <c r="U368" i="21"/>
  <c r="Q368" i="21"/>
  <c r="M368" i="21"/>
  <c r="I368" i="21"/>
  <c r="E368" i="21"/>
  <c r="T368" i="21"/>
  <c r="O368" i="21"/>
  <c r="J368" i="21"/>
  <c r="D368" i="21"/>
  <c r="V368" i="21"/>
  <c r="N368" i="21"/>
  <c r="G368" i="21"/>
  <c r="S368" i="21"/>
  <c r="L368" i="21"/>
  <c r="F368" i="21"/>
  <c r="P368" i="21"/>
  <c r="B368" i="21"/>
  <c r="X368" i="21"/>
  <c r="K368" i="21"/>
  <c r="W368" i="21"/>
  <c r="H368" i="21"/>
  <c r="R368" i="21"/>
  <c r="C368" i="21"/>
  <c r="Y264" i="21"/>
  <c r="U264" i="21"/>
  <c r="Q264" i="21"/>
  <c r="M264" i="21"/>
  <c r="I264" i="21"/>
  <c r="E264" i="21"/>
  <c r="W264" i="21"/>
  <c r="R264" i="21"/>
  <c r="L264" i="21"/>
  <c r="G264" i="21"/>
  <c r="B264" i="21"/>
  <c r="V264" i="21"/>
  <c r="O264" i="21"/>
  <c r="H264" i="21"/>
  <c r="T264" i="21"/>
  <c r="N264" i="21"/>
  <c r="F264" i="21"/>
  <c r="X264" i="21"/>
  <c r="J264" i="21"/>
  <c r="S264" i="21"/>
  <c r="D264" i="21"/>
  <c r="P264" i="21"/>
  <c r="C264" i="21"/>
  <c r="K264" i="21"/>
  <c r="Y170" i="28"/>
  <c r="U170" i="28"/>
  <c r="Q170" i="28"/>
  <c r="M170" i="28"/>
  <c r="I170" i="28"/>
  <c r="E170" i="28"/>
  <c r="X170" i="28"/>
  <c r="S170" i="28"/>
  <c r="N170" i="28"/>
  <c r="H170" i="28"/>
  <c r="C170" i="28"/>
  <c r="W170" i="28"/>
  <c r="R170" i="28"/>
  <c r="L170" i="28"/>
  <c r="G170" i="28"/>
  <c r="B170" i="28"/>
  <c r="V170" i="28"/>
  <c r="K170" i="28"/>
  <c r="T170" i="28"/>
  <c r="J170" i="28"/>
  <c r="P170" i="28"/>
  <c r="F170" i="28"/>
  <c r="O170" i="28"/>
  <c r="D170" i="28"/>
  <c r="Y402" i="21"/>
  <c r="U402" i="21"/>
  <c r="Q402" i="21"/>
  <c r="M402" i="21"/>
  <c r="I402" i="21"/>
  <c r="E402" i="21"/>
  <c r="V402" i="21"/>
  <c r="P402" i="21"/>
  <c r="K402" i="21"/>
  <c r="F402" i="21"/>
  <c r="X402" i="21"/>
  <c r="R402" i="21"/>
  <c r="J402" i="21"/>
  <c r="C402" i="21"/>
  <c r="O402" i="21"/>
  <c r="G402" i="21"/>
  <c r="W402" i="21"/>
  <c r="N402" i="21"/>
  <c r="D402" i="21"/>
  <c r="S402" i="21"/>
  <c r="L402" i="21"/>
  <c r="H402" i="21"/>
  <c r="T402" i="21"/>
  <c r="B402" i="21"/>
  <c r="A335" i="21"/>
  <c r="A300" i="21"/>
  <c r="A369" i="21"/>
  <c r="A403" i="21"/>
  <c r="A265" i="28"/>
  <c r="A436" i="28"/>
  <c r="A234" i="28"/>
  <c r="A171" i="28"/>
  <c r="A299" i="28"/>
  <c r="A203" i="28"/>
  <c r="A402" i="28"/>
  <c r="A368" i="28"/>
  <c r="A334" i="28"/>
  <c r="A231" i="21"/>
  <c r="A265" i="21"/>
  <c r="A199" i="21"/>
  <c r="A138" i="19"/>
  <c r="A104" i="21"/>
  <c r="A136" i="21"/>
  <c r="A168" i="21"/>
  <c r="A72" i="21"/>
  <c r="V168" i="21" l="1"/>
  <c r="R168" i="21"/>
  <c r="N168" i="21"/>
  <c r="J168" i="21"/>
  <c r="F168" i="21"/>
  <c r="B168" i="21"/>
  <c r="U168" i="21"/>
  <c r="P168" i="21"/>
  <c r="K168" i="21"/>
  <c r="E168" i="21"/>
  <c r="T168" i="21"/>
  <c r="M168" i="21"/>
  <c r="G168" i="21"/>
  <c r="S168" i="21"/>
  <c r="I168" i="21"/>
  <c r="W168" i="21"/>
  <c r="H168" i="21"/>
  <c r="Y168" i="21"/>
  <c r="L168" i="21"/>
  <c r="Q168" i="21"/>
  <c r="X168" i="21"/>
  <c r="O168" i="21"/>
  <c r="D168" i="21"/>
  <c r="C168" i="21"/>
  <c r="V368" i="28"/>
  <c r="R368" i="28"/>
  <c r="N368" i="28"/>
  <c r="J368" i="28"/>
  <c r="F368" i="28"/>
  <c r="B368" i="28"/>
  <c r="Y368" i="28"/>
  <c r="T368" i="28"/>
  <c r="O368" i="28"/>
  <c r="I368" i="28"/>
  <c r="D368" i="28"/>
  <c r="X368" i="28"/>
  <c r="S368" i="28"/>
  <c r="M368" i="28"/>
  <c r="H368" i="28"/>
  <c r="C368" i="28"/>
  <c r="P368" i="28"/>
  <c r="E368" i="28"/>
  <c r="W368" i="28"/>
  <c r="L368" i="28"/>
  <c r="U368" i="28"/>
  <c r="K368" i="28"/>
  <c r="Q368" i="28"/>
  <c r="G368" i="28"/>
  <c r="Y171" i="28"/>
  <c r="U171" i="28"/>
  <c r="Q171" i="28"/>
  <c r="M171" i="28"/>
  <c r="I171" i="28"/>
  <c r="E171" i="28"/>
  <c r="V171" i="28"/>
  <c r="P171" i="28"/>
  <c r="K171" i="28"/>
  <c r="F171" i="28"/>
  <c r="T171" i="28"/>
  <c r="O171" i="28"/>
  <c r="J171" i="28"/>
  <c r="D171" i="28"/>
  <c r="S171" i="28"/>
  <c r="H171" i="28"/>
  <c r="R171" i="28"/>
  <c r="G171" i="28"/>
  <c r="X171" i="28"/>
  <c r="N171" i="28"/>
  <c r="C171" i="28"/>
  <c r="W171" i="28"/>
  <c r="L171" i="28"/>
  <c r="B171" i="28"/>
  <c r="Y335" i="21"/>
  <c r="U335" i="21"/>
  <c r="Q335" i="21"/>
  <c r="M335" i="21"/>
  <c r="I335" i="21"/>
  <c r="E335" i="21"/>
  <c r="W335" i="21"/>
  <c r="R335" i="21"/>
  <c r="L335" i="21"/>
  <c r="G335" i="21"/>
  <c r="B335" i="21"/>
  <c r="T335" i="21"/>
  <c r="N335" i="21"/>
  <c r="F335" i="21"/>
  <c r="S335" i="21"/>
  <c r="K335" i="21"/>
  <c r="D335" i="21"/>
  <c r="O335" i="21"/>
  <c r="X335" i="21"/>
  <c r="J335" i="21"/>
  <c r="V335" i="21"/>
  <c r="H335" i="21"/>
  <c r="P335" i="21"/>
  <c r="C335" i="21"/>
  <c r="Y72" i="21"/>
  <c r="U72" i="21"/>
  <c r="Q72" i="21"/>
  <c r="M72" i="21"/>
  <c r="I72" i="21"/>
  <c r="E72" i="21"/>
  <c r="W72" i="21"/>
  <c r="R72" i="21"/>
  <c r="L72" i="21"/>
  <c r="G72" i="21"/>
  <c r="B72" i="21"/>
  <c r="X72" i="21"/>
  <c r="P72" i="21"/>
  <c r="J72" i="21"/>
  <c r="C72" i="21"/>
  <c r="V72" i="21"/>
  <c r="O72" i="21"/>
  <c r="H72" i="21"/>
  <c r="K72" i="21"/>
  <c r="T72" i="21"/>
  <c r="F72" i="21"/>
  <c r="S72" i="21"/>
  <c r="D72" i="21"/>
  <c r="N72" i="21"/>
  <c r="V402" i="28"/>
  <c r="R402" i="28"/>
  <c r="N402" i="28"/>
  <c r="J402" i="28"/>
  <c r="F402" i="28"/>
  <c r="B402" i="28"/>
  <c r="Y402" i="28"/>
  <c r="T402" i="28"/>
  <c r="O402" i="28"/>
  <c r="I402" i="28"/>
  <c r="D402" i="28"/>
  <c r="X402" i="28"/>
  <c r="S402" i="28"/>
  <c r="M402" i="28"/>
  <c r="H402" i="28"/>
  <c r="C402" i="28"/>
  <c r="U402" i="28"/>
  <c r="K402" i="28"/>
  <c r="Q402" i="28"/>
  <c r="G402" i="28"/>
  <c r="P402" i="28"/>
  <c r="E402" i="28"/>
  <c r="W402" i="28"/>
  <c r="L402" i="28"/>
  <c r="W234" i="28"/>
  <c r="S234" i="28"/>
  <c r="O234" i="28"/>
  <c r="K234" i="28"/>
  <c r="G234" i="28"/>
  <c r="C234" i="28"/>
  <c r="X234" i="28"/>
  <c r="R234" i="28"/>
  <c r="M234" i="28"/>
  <c r="H234" i="28"/>
  <c r="B234" i="28"/>
  <c r="V234" i="28"/>
  <c r="P234" i="28"/>
  <c r="I234" i="28"/>
  <c r="U234" i="28"/>
  <c r="L234" i="28"/>
  <c r="D234" i="28"/>
  <c r="Q234" i="28"/>
  <c r="E234" i="28"/>
  <c r="J234" i="28"/>
  <c r="F234" i="28"/>
  <c r="Y234" i="28"/>
  <c r="T234" i="28"/>
  <c r="N234" i="28"/>
  <c r="Y403" i="21"/>
  <c r="U403" i="21"/>
  <c r="Q403" i="21"/>
  <c r="M403" i="21"/>
  <c r="I403" i="21"/>
  <c r="E403" i="21"/>
  <c r="X403" i="21"/>
  <c r="S403" i="21"/>
  <c r="N403" i="21"/>
  <c r="H403" i="21"/>
  <c r="C403" i="21"/>
  <c r="V403" i="21"/>
  <c r="O403" i="21"/>
  <c r="G403" i="21"/>
  <c r="T403" i="21"/>
  <c r="K403" i="21"/>
  <c r="B403" i="21"/>
  <c r="R403" i="21"/>
  <c r="J403" i="21"/>
  <c r="L403" i="21"/>
  <c r="F403" i="21"/>
  <c r="W403" i="21"/>
  <c r="D403" i="21"/>
  <c r="P403" i="21"/>
  <c r="Y136" i="21"/>
  <c r="U136" i="21"/>
  <c r="Q136" i="21"/>
  <c r="M136" i="21"/>
  <c r="I136" i="21"/>
  <c r="E136" i="21"/>
  <c r="W136" i="21"/>
  <c r="R136" i="21"/>
  <c r="L136" i="21"/>
  <c r="G136" i="21"/>
  <c r="B136" i="21"/>
  <c r="T136" i="21"/>
  <c r="N136" i="21"/>
  <c r="F136" i="21"/>
  <c r="S136" i="21"/>
  <c r="K136" i="21"/>
  <c r="D136" i="21"/>
  <c r="V136" i="21"/>
  <c r="H136" i="21"/>
  <c r="P136" i="21"/>
  <c r="C136" i="21"/>
  <c r="O136" i="21"/>
  <c r="X136" i="21"/>
  <c r="J136" i="21"/>
  <c r="Y231" i="21"/>
  <c r="U231" i="21"/>
  <c r="Q231" i="21"/>
  <c r="M231" i="21"/>
  <c r="I231" i="21"/>
  <c r="E231" i="21"/>
  <c r="T231" i="21"/>
  <c r="O231" i="21"/>
  <c r="J231" i="21"/>
  <c r="D231" i="21"/>
  <c r="V231" i="21"/>
  <c r="N231" i="21"/>
  <c r="G231" i="21"/>
  <c r="S231" i="21"/>
  <c r="L231" i="21"/>
  <c r="F231" i="21"/>
  <c r="W231" i="21"/>
  <c r="H231" i="21"/>
  <c r="R231" i="21"/>
  <c r="C231" i="21"/>
  <c r="P231" i="21"/>
  <c r="B231" i="21"/>
  <c r="K231" i="21"/>
  <c r="X231" i="21"/>
  <c r="Y265" i="28"/>
  <c r="U265" i="28"/>
  <c r="Q265" i="28"/>
  <c r="M265" i="28"/>
  <c r="I265" i="28"/>
  <c r="E265" i="28"/>
  <c r="V265" i="28"/>
  <c r="P265" i="28"/>
  <c r="K265" i="28"/>
  <c r="F265" i="28"/>
  <c r="T265" i="28"/>
  <c r="O265" i="28"/>
  <c r="J265" i="28"/>
  <c r="D265" i="28"/>
  <c r="X265" i="28"/>
  <c r="S265" i="28"/>
  <c r="N265" i="28"/>
  <c r="H265" i="28"/>
  <c r="C265" i="28"/>
  <c r="L265" i="28"/>
  <c r="G265" i="28"/>
  <c r="W265" i="28"/>
  <c r="B265" i="28"/>
  <c r="R265" i="28"/>
  <c r="Y104" i="21"/>
  <c r="U104" i="21"/>
  <c r="Q104" i="21"/>
  <c r="M104" i="21"/>
  <c r="I104" i="21"/>
  <c r="E104" i="21"/>
  <c r="W104" i="21"/>
  <c r="R104" i="21"/>
  <c r="L104" i="21"/>
  <c r="G104" i="21"/>
  <c r="B104" i="21"/>
  <c r="V104" i="21"/>
  <c r="O104" i="21"/>
  <c r="H104" i="21"/>
  <c r="T104" i="21"/>
  <c r="N104" i="21"/>
  <c r="F104" i="21"/>
  <c r="P104" i="21"/>
  <c r="C104" i="21"/>
  <c r="K104" i="21"/>
  <c r="X104" i="21"/>
  <c r="J104" i="21"/>
  <c r="D104" i="21"/>
  <c r="S104" i="21"/>
  <c r="Y199" i="21"/>
  <c r="U199" i="21"/>
  <c r="Q199" i="21"/>
  <c r="M199" i="21"/>
  <c r="I199" i="21"/>
  <c r="E199" i="21"/>
  <c r="T199" i="21"/>
  <c r="O199" i="21"/>
  <c r="J199" i="21"/>
  <c r="D199" i="21"/>
  <c r="W199" i="21"/>
  <c r="P199" i="21"/>
  <c r="H199" i="21"/>
  <c r="B199" i="21"/>
  <c r="R199" i="21"/>
  <c r="G199" i="21"/>
  <c r="N199" i="21"/>
  <c r="C199" i="21"/>
  <c r="L199" i="21"/>
  <c r="S199" i="21"/>
  <c r="K199" i="21"/>
  <c r="X199" i="21"/>
  <c r="F199" i="21"/>
  <c r="V199" i="21"/>
  <c r="V334" i="28"/>
  <c r="R334" i="28"/>
  <c r="N334" i="28"/>
  <c r="J334" i="28"/>
  <c r="F334" i="28"/>
  <c r="B334" i="28"/>
  <c r="Y334" i="28"/>
  <c r="T334" i="28"/>
  <c r="O334" i="28"/>
  <c r="I334" i="28"/>
  <c r="D334" i="28"/>
  <c r="S334" i="28"/>
  <c r="L334" i="28"/>
  <c r="E334" i="28"/>
  <c r="X334" i="28"/>
  <c r="Q334" i="28"/>
  <c r="K334" i="28"/>
  <c r="C334" i="28"/>
  <c r="W334" i="28"/>
  <c r="P334" i="28"/>
  <c r="H334" i="28"/>
  <c r="M334" i="28"/>
  <c r="G334" i="28"/>
  <c r="U334" i="28"/>
  <c r="W203" i="28"/>
  <c r="S203" i="28"/>
  <c r="O203" i="28"/>
  <c r="K203" i="28"/>
  <c r="G203" i="28"/>
  <c r="C203" i="28"/>
  <c r="U203" i="28"/>
  <c r="P203" i="28"/>
  <c r="J203" i="28"/>
  <c r="E203" i="28"/>
  <c r="Y203" i="28"/>
  <c r="R203" i="28"/>
  <c r="L203" i="28"/>
  <c r="D203" i="28"/>
  <c r="T203" i="28"/>
  <c r="I203" i="28"/>
  <c r="N203" i="28"/>
  <c r="B203" i="28"/>
  <c r="X203" i="28"/>
  <c r="H203" i="28"/>
  <c r="V203" i="28"/>
  <c r="M203" i="28"/>
  <c r="Q203" i="28"/>
  <c r="F203" i="28"/>
  <c r="Y369" i="21"/>
  <c r="U369" i="21"/>
  <c r="Q369" i="21"/>
  <c r="M369" i="21"/>
  <c r="I369" i="21"/>
  <c r="E369" i="21"/>
  <c r="W369" i="21"/>
  <c r="R369" i="21"/>
  <c r="L369" i="21"/>
  <c r="G369" i="21"/>
  <c r="B369" i="21"/>
  <c r="S369" i="21"/>
  <c r="K369" i="21"/>
  <c r="D369" i="21"/>
  <c r="X369" i="21"/>
  <c r="P369" i="21"/>
  <c r="J369" i="21"/>
  <c r="C369" i="21"/>
  <c r="T369" i="21"/>
  <c r="F369" i="21"/>
  <c r="O369" i="21"/>
  <c r="N369" i="21"/>
  <c r="H369" i="21"/>
  <c r="V369" i="21"/>
  <c r="W138" i="19"/>
  <c r="S138" i="19"/>
  <c r="O138" i="19"/>
  <c r="K138" i="19"/>
  <c r="G138" i="19"/>
  <c r="C138" i="19"/>
  <c r="U138" i="19"/>
  <c r="P138" i="19"/>
  <c r="J138" i="19"/>
  <c r="E138" i="19"/>
  <c r="V138" i="19"/>
  <c r="N138" i="19"/>
  <c r="H138" i="19"/>
  <c r="Y138" i="19"/>
  <c r="Q138" i="19"/>
  <c r="F138" i="19"/>
  <c r="R138" i="19"/>
  <c r="D138" i="19"/>
  <c r="M138" i="19"/>
  <c r="I138" i="19"/>
  <c r="X138" i="19"/>
  <c r="B138" i="19"/>
  <c r="L138" i="19"/>
  <c r="T138" i="19"/>
  <c r="Y265" i="21"/>
  <c r="U265" i="21"/>
  <c r="Q265" i="21"/>
  <c r="M265" i="21"/>
  <c r="I265" i="21"/>
  <c r="E265" i="21"/>
  <c r="T265" i="21"/>
  <c r="O265" i="21"/>
  <c r="J265" i="21"/>
  <c r="D265" i="21"/>
  <c r="S265" i="21"/>
  <c r="L265" i="21"/>
  <c r="F265" i="21"/>
  <c r="X265" i="21"/>
  <c r="R265" i="21"/>
  <c r="K265" i="21"/>
  <c r="C265" i="21"/>
  <c r="N265" i="21"/>
  <c r="W265" i="21"/>
  <c r="H265" i="21"/>
  <c r="V265" i="21"/>
  <c r="G265" i="21"/>
  <c r="P265" i="21"/>
  <c r="B265" i="21"/>
  <c r="Y299" i="28"/>
  <c r="U299" i="28"/>
  <c r="Q299" i="28"/>
  <c r="M299" i="28"/>
  <c r="I299" i="28"/>
  <c r="E299" i="28"/>
  <c r="V299" i="28"/>
  <c r="P299" i="28"/>
  <c r="K299" i="28"/>
  <c r="F299" i="28"/>
  <c r="T299" i="28"/>
  <c r="O299" i="28"/>
  <c r="J299" i="28"/>
  <c r="D299" i="28"/>
  <c r="X299" i="28"/>
  <c r="S299" i="28"/>
  <c r="N299" i="28"/>
  <c r="H299" i="28"/>
  <c r="C299" i="28"/>
  <c r="R299" i="28"/>
  <c r="L299" i="28"/>
  <c r="G299" i="28"/>
  <c r="W299" i="28"/>
  <c r="B299" i="28"/>
  <c r="V436" i="28"/>
  <c r="R436" i="28"/>
  <c r="N436" i="28"/>
  <c r="J436" i="28"/>
  <c r="F436" i="28"/>
  <c r="B436" i="28"/>
  <c r="Y436" i="28"/>
  <c r="T436" i="28"/>
  <c r="O436" i="28"/>
  <c r="I436" i="28"/>
  <c r="D436" i="28"/>
  <c r="X436" i="28"/>
  <c r="S436" i="28"/>
  <c r="M436" i="28"/>
  <c r="H436" i="28"/>
  <c r="C436" i="28"/>
  <c r="P436" i="28"/>
  <c r="E436" i="28"/>
  <c r="W436" i="28"/>
  <c r="L436" i="28"/>
  <c r="U436" i="28"/>
  <c r="K436" i="28"/>
  <c r="Q436" i="28"/>
  <c r="G436" i="28"/>
  <c r="Y300" i="21"/>
  <c r="U300" i="21"/>
  <c r="Q300" i="21"/>
  <c r="M300" i="21"/>
  <c r="I300" i="21"/>
  <c r="E300" i="21"/>
  <c r="T300" i="21"/>
  <c r="O300" i="21"/>
  <c r="J300" i="21"/>
  <c r="D300" i="21"/>
  <c r="X300" i="21"/>
  <c r="R300" i="21"/>
  <c r="K300" i="21"/>
  <c r="C300" i="21"/>
  <c r="W300" i="21"/>
  <c r="P300" i="21"/>
  <c r="H300" i="21"/>
  <c r="B300" i="21"/>
  <c r="S300" i="21"/>
  <c r="F300" i="21"/>
  <c r="N300" i="21"/>
  <c r="L300" i="21"/>
  <c r="V300" i="21"/>
  <c r="G300" i="21"/>
  <c r="A301" i="21"/>
  <c r="A404" i="21"/>
  <c r="A370" i="21"/>
  <c r="A336" i="21"/>
  <c r="A204" i="28"/>
  <c r="A335" i="28"/>
  <c r="A403" i="28"/>
  <c r="A300" i="28"/>
  <c r="A437" i="28"/>
  <c r="A369" i="28"/>
  <c r="A235" i="28"/>
  <c r="A266" i="28"/>
  <c r="A266" i="21"/>
  <c r="A232" i="21"/>
  <c r="A200" i="21"/>
  <c r="A169" i="21"/>
  <c r="A105" i="21"/>
  <c r="A137" i="21"/>
  <c r="Y266" i="28" l="1"/>
  <c r="U266" i="28"/>
  <c r="Q266" i="28"/>
  <c r="M266" i="28"/>
  <c r="I266" i="28"/>
  <c r="E266" i="28"/>
  <c r="X266" i="28"/>
  <c r="S266" i="28"/>
  <c r="N266" i="28"/>
  <c r="H266" i="28"/>
  <c r="C266" i="28"/>
  <c r="W266" i="28"/>
  <c r="R266" i="28"/>
  <c r="L266" i="28"/>
  <c r="G266" i="28"/>
  <c r="B266" i="28"/>
  <c r="V266" i="28"/>
  <c r="P266" i="28"/>
  <c r="K266" i="28"/>
  <c r="F266" i="28"/>
  <c r="J266" i="28"/>
  <c r="D266" i="28"/>
  <c r="T266" i="28"/>
  <c r="O266" i="28"/>
  <c r="Y370" i="21"/>
  <c r="U370" i="21"/>
  <c r="Q370" i="21"/>
  <c r="M370" i="21"/>
  <c r="I370" i="21"/>
  <c r="E370" i="21"/>
  <c r="T370" i="21"/>
  <c r="O370" i="21"/>
  <c r="J370" i="21"/>
  <c r="D370" i="21"/>
  <c r="W370" i="21"/>
  <c r="P370" i="21"/>
  <c r="H370" i="21"/>
  <c r="B370" i="21"/>
  <c r="V370" i="21"/>
  <c r="N370" i="21"/>
  <c r="G370" i="21"/>
  <c r="X370" i="21"/>
  <c r="K370" i="21"/>
  <c r="S370" i="21"/>
  <c r="F370" i="21"/>
  <c r="R370" i="21"/>
  <c r="C370" i="21"/>
  <c r="L370" i="21"/>
  <c r="Y137" i="21"/>
  <c r="U137" i="21"/>
  <c r="Q137" i="21"/>
  <c r="M137" i="21"/>
  <c r="I137" i="21"/>
  <c r="E137" i="21"/>
  <c r="T137" i="21"/>
  <c r="O137" i="21"/>
  <c r="J137" i="21"/>
  <c r="D137" i="21"/>
  <c r="X137" i="21"/>
  <c r="R137" i="21"/>
  <c r="K137" i="21"/>
  <c r="C137" i="21"/>
  <c r="W137" i="21"/>
  <c r="P137" i="21"/>
  <c r="H137" i="21"/>
  <c r="B137" i="21"/>
  <c r="L137" i="21"/>
  <c r="V137" i="21"/>
  <c r="G137" i="21"/>
  <c r="S137" i="21"/>
  <c r="F137" i="21"/>
  <c r="N137" i="21"/>
  <c r="W204" i="28"/>
  <c r="S204" i="28"/>
  <c r="O204" i="28"/>
  <c r="K204" i="28"/>
  <c r="G204" i="28"/>
  <c r="C204" i="28"/>
  <c r="X204" i="28"/>
  <c r="R204" i="28"/>
  <c r="M204" i="28"/>
  <c r="H204" i="28"/>
  <c r="B204" i="28"/>
  <c r="V204" i="28"/>
  <c r="P204" i="28"/>
  <c r="I204" i="28"/>
  <c r="Y204" i="28"/>
  <c r="N204" i="28"/>
  <c r="E204" i="28"/>
  <c r="Q204" i="28"/>
  <c r="D204" i="28"/>
  <c r="T204" i="28"/>
  <c r="U204" i="28"/>
  <c r="L204" i="28"/>
  <c r="F204" i="28"/>
  <c r="J204" i="28"/>
  <c r="Y105" i="21"/>
  <c r="U105" i="21"/>
  <c r="Q105" i="21"/>
  <c r="M105" i="21"/>
  <c r="I105" i="21"/>
  <c r="E105" i="21"/>
  <c r="T105" i="21"/>
  <c r="O105" i="21"/>
  <c r="J105" i="21"/>
  <c r="D105" i="21"/>
  <c r="S105" i="21"/>
  <c r="L105" i="21"/>
  <c r="F105" i="21"/>
  <c r="X105" i="21"/>
  <c r="R105" i="21"/>
  <c r="K105" i="21"/>
  <c r="C105" i="21"/>
  <c r="V105" i="21"/>
  <c r="G105" i="21"/>
  <c r="P105" i="21"/>
  <c r="B105" i="21"/>
  <c r="N105" i="21"/>
  <c r="W105" i="21"/>
  <c r="H105" i="21"/>
  <c r="Y266" i="21"/>
  <c r="U266" i="21"/>
  <c r="Q266" i="21"/>
  <c r="M266" i="21"/>
  <c r="I266" i="21"/>
  <c r="E266" i="21"/>
  <c r="W266" i="21"/>
  <c r="R266" i="21"/>
  <c r="L266" i="21"/>
  <c r="G266" i="21"/>
  <c r="B266" i="21"/>
  <c r="X266" i="21"/>
  <c r="P266" i="21"/>
  <c r="J266" i="21"/>
  <c r="C266" i="21"/>
  <c r="V266" i="21"/>
  <c r="O266" i="21"/>
  <c r="H266" i="21"/>
  <c r="S266" i="21"/>
  <c r="D266" i="21"/>
  <c r="N266" i="21"/>
  <c r="K266" i="21"/>
  <c r="F266" i="21"/>
  <c r="T266" i="21"/>
  <c r="V369" i="28"/>
  <c r="R369" i="28"/>
  <c r="N369" i="28"/>
  <c r="J369" i="28"/>
  <c r="F369" i="28"/>
  <c r="B369" i="28"/>
  <c r="W369" i="28"/>
  <c r="Q369" i="28"/>
  <c r="L369" i="28"/>
  <c r="G369" i="28"/>
  <c r="U369" i="28"/>
  <c r="P369" i="28"/>
  <c r="K369" i="28"/>
  <c r="E369" i="28"/>
  <c r="X369" i="28"/>
  <c r="M369" i="28"/>
  <c r="C369" i="28"/>
  <c r="T369" i="28"/>
  <c r="I369" i="28"/>
  <c r="S369" i="28"/>
  <c r="H369" i="28"/>
  <c r="D369" i="28"/>
  <c r="Y369" i="28"/>
  <c r="O369" i="28"/>
  <c r="V403" i="28"/>
  <c r="R403" i="28"/>
  <c r="N403" i="28"/>
  <c r="J403" i="28"/>
  <c r="F403" i="28"/>
  <c r="B403" i="28"/>
  <c r="W403" i="28"/>
  <c r="Q403" i="28"/>
  <c r="L403" i="28"/>
  <c r="G403" i="28"/>
  <c r="U403" i="28"/>
  <c r="P403" i="28"/>
  <c r="K403" i="28"/>
  <c r="E403" i="28"/>
  <c r="S403" i="28"/>
  <c r="H403" i="28"/>
  <c r="Y403" i="28"/>
  <c r="O403" i="28"/>
  <c r="D403" i="28"/>
  <c r="X403" i="28"/>
  <c r="M403" i="28"/>
  <c r="C403" i="28"/>
  <c r="I403" i="28"/>
  <c r="T403" i="28"/>
  <c r="Y336" i="21"/>
  <c r="U336" i="21"/>
  <c r="Q336" i="21"/>
  <c r="M336" i="21"/>
  <c r="I336" i="21"/>
  <c r="E336" i="21"/>
  <c r="T336" i="21"/>
  <c r="O336" i="21"/>
  <c r="J336" i="21"/>
  <c r="D336" i="21"/>
  <c r="X336" i="21"/>
  <c r="R336" i="21"/>
  <c r="K336" i="21"/>
  <c r="C336" i="21"/>
  <c r="W336" i="21"/>
  <c r="P336" i="21"/>
  <c r="H336" i="21"/>
  <c r="B336" i="21"/>
  <c r="S336" i="21"/>
  <c r="F336" i="21"/>
  <c r="N336" i="21"/>
  <c r="L336" i="21"/>
  <c r="V336" i="21"/>
  <c r="G336" i="21"/>
  <c r="V335" i="28"/>
  <c r="R335" i="28"/>
  <c r="N335" i="28"/>
  <c r="J335" i="28"/>
  <c r="F335" i="28"/>
  <c r="B335" i="28"/>
  <c r="W335" i="28"/>
  <c r="Q335" i="28"/>
  <c r="L335" i="28"/>
  <c r="G335" i="28"/>
  <c r="X335" i="28"/>
  <c r="P335" i="28"/>
  <c r="I335" i="28"/>
  <c r="C335" i="28"/>
  <c r="U335" i="28"/>
  <c r="O335" i="28"/>
  <c r="H335" i="28"/>
  <c r="T335" i="28"/>
  <c r="M335" i="28"/>
  <c r="E335" i="28"/>
  <c r="S335" i="28"/>
  <c r="K335" i="28"/>
  <c r="D335" i="28"/>
  <c r="Y335" i="28"/>
  <c r="V169" i="21"/>
  <c r="R169" i="21"/>
  <c r="N169" i="21"/>
  <c r="J169" i="21"/>
  <c r="F169" i="21"/>
  <c r="B169" i="21"/>
  <c r="X169" i="21"/>
  <c r="S169" i="21"/>
  <c r="M169" i="21"/>
  <c r="H169" i="21"/>
  <c r="C169" i="21"/>
  <c r="Y169" i="21"/>
  <c r="Q169" i="21"/>
  <c r="K169" i="21"/>
  <c r="D169" i="21"/>
  <c r="W169" i="21"/>
  <c r="O169" i="21"/>
  <c r="E169" i="21"/>
  <c r="U169" i="21"/>
  <c r="I169" i="21"/>
  <c r="T169" i="21"/>
  <c r="P169" i="21"/>
  <c r="G169" i="21"/>
  <c r="L169" i="21"/>
  <c r="W235" i="28"/>
  <c r="S235" i="28"/>
  <c r="O235" i="28"/>
  <c r="K235" i="28"/>
  <c r="G235" i="28"/>
  <c r="C235" i="28"/>
  <c r="U235" i="28"/>
  <c r="P235" i="28"/>
  <c r="J235" i="28"/>
  <c r="E235" i="28"/>
  <c r="T235" i="28"/>
  <c r="M235" i="28"/>
  <c r="F235" i="28"/>
  <c r="Y235" i="28"/>
  <c r="Q235" i="28"/>
  <c r="H235" i="28"/>
  <c r="R235" i="28"/>
  <c r="D235" i="28"/>
  <c r="V235" i="28"/>
  <c r="B235" i="28"/>
  <c r="I235" i="28"/>
  <c r="X235" i="28"/>
  <c r="L235" i="28"/>
  <c r="N235" i="28"/>
  <c r="Y404" i="21"/>
  <c r="U404" i="21"/>
  <c r="Q404" i="21"/>
  <c r="M404" i="21"/>
  <c r="I404" i="21"/>
  <c r="E404" i="21"/>
  <c r="V404" i="21"/>
  <c r="P404" i="21"/>
  <c r="K404" i="21"/>
  <c r="F404" i="21"/>
  <c r="S404" i="21"/>
  <c r="L404" i="21"/>
  <c r="D404" i="21"/>
  <c r="X404" i="21"/>
  <c r="O404" i="21"/>
  <c r="G404" i="21"/>
  <c r="W404" i="21"/>
  <c r="N404" i="21"/>
  <c r="C404" i="21"/>
  <c r="H404" i="21"/>
  <c r="T404" i="21"/>
  <c r="B404" i="21"/>
  <c r="R404" i="21"/>
  <c r="J404" i="21"/>
  <c r="Y200" i="21"/>
  <c r="U200" i="21"/>
  <c r="Q200" i="21"/>
  <c r="M200" i="21"/>
  <c r="I200" i="21"/>
  <c r="E200" i="21"/>
  <c r="W200" i="21"/>
  <c r="R200" i="21"/>
  <c r="L200" i="21"/>
  <c r="G200" i="21"/>
  <c r="B200" i="21"/>
  <c r="T200" i="21"/>
  <c r="N200" i="21"/>
  <c r="F200" i="21"/>
  <c r="V200" i="21"/>
  <c r="K200" i="21"/>
  <c r="C200" i="21"/>
  <c r="P200" i="21"/>
  <c r="D200" i="21"/>
  <c r="X200" i="21"/>
  <c r="H200" i="21"/>
  <c r="O200" i="21"/>
  <c r="S200" i="21"/>
  <c r="J200" i="21"/>
  <c r="V437" i="28"/>
  <c r="R437" i="28"/>
  <c r="N437" i="28"/>
  <c r="J437" i="28"/>
  <c r="F437" i="28"/>
  <c r="B437" i="28"/>
  <c r="W437" i="28"/>
  <c r="Q437" i="28"/>
  <c r="L437" i="28"/>
  <c r="G437" i="28"/>
  <c r="U437" i="28"/>
  <c r="P437" i="28"/>
  <c r="K437" i="28"/>
  <c r="E437" i="28"/>
  <c r="X437" i="28"/>
  <c r="M437" i="28"/>
  <c r="C437" i="28"/>
  <c r="T437" i="28"/>
  <c r="I437" i="28"/>
  <c r="S437" i="28"/>
  <c r="H437" i="28"/>
  <c r="O437" i="28"/>
  <c r="D437" i="28"/>
  <c r="Y437" i="28"/>
  <c r="Y232" i="21"/>
  <c r="U232" i="21"/>
  <c r="Q232" i="21"/>
  <c r="M232" i="21"/>
  <c r="I232" i="21"/>
  <c r="E232" i="21"/>
  <c r="W232" i="21"/>
  <c r="R232" i="21"/>
  <c r="L232" i="21"/>
  <c r="G232" i="21"/>
  <c r="B232" i="21"/>
  <c r="S232" i="21"/>
  <c r="K232" i="21"/>
  <c r="D232" i="21"/>
  <c r="X232" i="21"/>
  <c r="P232" i="21"/>
  <c r="J232" i="21"/>
  <c r="C232" i="21"/>
  <c r="N232" i="21"/>
  <c r="V232" i="21"/>
  <c r="H232" i="21"/>
  <c r="T232" i="21"/>
  <c r="F232" i="21"/>
  <c r="O232" i="21"/>
  <c r="Y300" i="28"/>
  <c r="U300" i="28"/>
  <c r="Q300" i="28"/>
  <c r="M300" i="28"/>
  <c r="I300" i="28"/>
  <c r="E300" i="28"/>
  <c r="X300" i="28"/>
  <c r="S300" i="28"/>
  <c r="N300" i="28"/>
  <c r="H300" i="28"/>
  <c r="C300" i="28"/>
  <c r="W300" i="28"/>
  <c r="R300" i="28"/>
  <c r="L300" i="28"/>
  <c r="G300" i="28"/>
  <c r="B300" i="28"/>
  <c r="V300" i="28"/>
  <c r="P300" i="28"/>
  <c r="K300" i="28"/>
  <c r="F300" i="28"/>
  <c r="O300" i="28"/>
  <c r="J300" i="28"/>
  <c r="D300" i="28"/>
  <c r="T300" i="28"/>
  <c r="Y301" i="21"/>
  <c r="U301" i="21"/>
  <c r="Q301" i="21"/>
  <c r="M301" i="21"/>
  <c r="I301" i="21"/>
  <c r="E301" i="21"/>
  <c r="W301" i="21"/>
  <c r="R301" i="21"/>
  <c r="L301" i="21"/>
  <c r="G301" i="21"/>
  <c r="B301" i="21"/>
  <c r="V301" i="21"/>
  <c r="O301" i="21"/>
  <c r="H301" i="21"/>
  <c r="T301" i="21"/>
  <c r="N301" i="21"/>
  <c r="F301" i="21"/>
  <c r="X301" i="21"/>
  <c r="J301" i="21"/>
  <c r="S301" i="21"/>
  <c r="D301" i="21"/>
  <c r="P301" i="21"/>
  <c r="C301" i="21"/>
  <c r="K301" i="21"/>
  <c r="A405" i="21"/>
  <c r="A302" i="21"/>
  <c r="A337" i="21"/>
  <c r="A371" i="21"/>
  <c r="A301" i="28"/>
  <c r="A404" i="28"/>
  <c r="A370" i="28"/>
  <c r="A267" i="28"/>
  <c r="A236" i="28"/>
  <c r="A438" i="28"/>
  <c r="A336" i="28"/>
  <c r="A233" i="21"/>
  <c r="A267" i="21"/>
  <c r="A201" i="21"/>
  <c r="A138" i="21"/>
  <c r="A170" i="21"/>
  <c r="Y371" i="21" l="1"/>
  <c r="U371" i="21"/>
  <c r="Q371" i="21"/>
  <c r="M371" i="21"/>
  <c r="I371" i="21"/>
  <c r="E371" i="21"/>
  <c r="W371" i="21"/>
  <c r="R371" i="21"/>
  <c r="L371" i="21"/>
  <c r="G371" i="21"/>
  <c r="B371" i="21"/>
  <c r="T371" i="21"/>
  <c r="N371" i="21"/>
  <c r="F371" i="21"/>
  <c r="S371" i="21"/>
  <c r="K371" i="21"/>
  <c r="D371" i="21"/>
  <c r="O371" i="21"/>
  <c r="X371" i="21"/>
  <c r="J371" i="21"/>
  <c r="V371" i="21"/>
  <c r="H371" i="21"/>
  <c r="P371" i="21"/>
  <c r="C371" i="21"/>
  <c r="Y138" i="21"/>
  <c r="U138" i="21"/>
  <c r="Q138" i="21"/>
  <c r="M138" i="21"/>
  <c r="I138" i="21"/>
  <c r="E138" i="21"/>
  <c r="W138" i="21"/>
  <c r="R138" i="21"/>
  <c r="L138" i="21"/>
  <c r="G138" i="21"/>
  <c r="B138" i="21"/>
  <c r="V138" i="21"/>
  <c r="O138" i="21"/>
  <c r="H138" i="21"/>
  <c r="T138" i="21"/>
  <c r="N138" i="21"/>
  <c r="F138" i="21"/>
  <c r="P138" i="21"/>
  <c r="C138" i="21"/>
  <c r="K138" i="21"/>
  <c r="X138" i="21"/>
  <c r="J138" i="21"/>
  <c r="S138" i="21"/>
  <c r="D138" i="21"/>
  <c r="Y233" i="21"/>
  <c r="U233" i="21"/>
  <c r="Q233" i="21"/>
  <c r="M233" i="21"/>
  <c r="I233" i="21"/>
  <c r="E233" i="21"/>
  <c r="T233" i="21"/>
  <c r="O233" i="21"/>
  <c r="J233" i="21"/>
  <c r="D233" i="21"/>
  <c r="W233" i="21"/>
  <c r="P233" i="21"/>
  <c r="H233" i="21"/>
  <c r="B233" i="21"/>
  <c r="V233" i="21"/>
  <c r="N233" i="21"/>
  <c r="G233" i="21"/>
  <c r="R233" i="21"/>
  <c r="C233" i="21"/>
  <c r="L233" i="21"/>
  <c r="X233" i="21"/>
  <c r="K233" i="21"/>
  <c r="S233" i="21"/>
  <c r="F233" i="21"/>
  <c r="W236" i="28"/>
  <c r="S236" i="28"/>
  <c r="O236" i="28"/>
  <c r="K236" i="28"/>
  <c r="G236" i="28"/>
  <c r="C236" i="28"/>
  <c r="X236" i="28"/>
  <c r="R236" i="28"/>
  <c r="M236" i="28"/>
  <c r="H236" i="28"/>
  <c r="B236" i="28"/>
  <c r="Y236" i="28"/>
  <c r="Q236" i="28"/>
  <c r="J236" i="28"/>
  <c r="D236" i="28"/>
  <c r="U236" i="28"/>
  <c r="L236" i="28"/>
  <c r="T236" i="28"/>
  <c r="F236" i="28"/>
  <c r="N236" i="28"/>
  <c r="E236" i="28"/>
  <c r="V236" i="28"/>
  <c r="P236" i="28"/>
  <c r="I236" i="28"/>
  <c r="Y337" i="21"/>
  <c r="U337" i="21"/>
  <c r="Q337" i="21"/>
  <c r="M337" i="21"/>
  <c r="I337" i="21"/>
  <c r="E337" i="21"/>
  <c r="W337" i="21"/>
  <c r="R337" i="21"/>
  <c r="L337" i="21"/>
  <c r="G337" i="21"/>
  <c r="B337" i="21"/>
  <c r="V337" i="21"/>
  <c r="O337" i="21"/>
  <c r="H337" i="21"/>
  <c r="T337" i="21"/>
  <c r="N337" i="21"/>
  <c r="F337" i="21"/>
  <c r="X337" i="21"/>
  <c r="J337" i="21"/>
  <c r="S337" i="21"/>
  <c r="D337" i="21"/>
  <c r="P337" i="21"/>
  <c r="C337" i="21"/>
  <c r="K337" i="21"/>
  <c r="Y267" i="21"/>
  <c r="U267" i="21"/>
  <c r="Q267" i="21"/>
  <c r="M267" i="21"/>
  <c r="I267" i="21"/>
  <c r="E267" i="21"/>
  <c r="T267" i="21"/>
  <c r="O267" i="21"/>
  <c r="J267" i="21"/>
  <c r="D267" i="21"/>
  <c r="V267" i="21"/>
  <c r="N267" i="21"/>
  <c r="G267" i="21"/>
  <c r="S267" i="21"/>
  <c r="L267" i="21"/>
  <c r="F267" i="21"/>
  <c r="W267" i="21"/>
  <c r="H267" i="21"/>
  <c r="R267" i="21"/>
  <c r="C267" i="21"/>
  <c r="P267" i="21"/>
  <c r="B267" i="21"/>
  <c r="X267" i="21"/>
  <c r="K267" i="21"/>
  <c r="V336" i="28"/>
  <c r="R336" i="28"/>
  <c r="N336" i="28"/>
  <c r="J336" i="28"/>
  <c r="F336" i="28"/>
  <c r="B336" i="28"/>
  <c r="Y336" i="28"/>
  <c r="T336" i="28"/>
  <c r="O336" i="28"/>
  <c r="I336" i="28"/>
  <c r="D336" i="28"/>
  <c r="U336" i="28"/>
  <c r="M336" i="28"/>
  <c r="G336" i="28"/>
  <c r="S336" i="28"/>
  <c r="L336" i="28"/>
  <c r="E336" i="28"/>
  <c r="X336" i="28"/>
  <c r="Q336" i="28"/>
  <c r="K336" i="28"/>
  <c r="C336" i="28"/>
  <c r="W336" i="28"/>
  <c r="P336" i="28"/>
  <c r="H336" i="28"/>
  <c r="Y267" i="28"/>
  <c r="U267" i="28"/>
  <c r="Q267" i="28"/>
  <c r="M267" i="28"/>
  <c r="I267" i="28"/>
  <c r="E267" i="28"/>
  <c r="V267" i="28"/>
  <c r="P267" i="28"/>
  <c r="K267" i="28"/>
  <c r="F267" i="28"/>
  <c r="T267" i="28"/>
  <c r="O267" i="28"/>
  <c r="J267" i="28"/>
  <c r="D267" i="28"/>
  <c r="X267" i="28"/>
  <c r="S267" i="28"/>
  <c r="N267" i="28"/>
  <c r="H267" i="28"/>
  <c r="C267" i="28"/>
  <c r="G267" i="28"/>
  <c r="W267" i="28"/>
  <c r="B267" i="28"/>
  <c r="R267" i="28"/>
  <c r="L267" i="28"/>
  <c r="V404" i="28"/>
  <c r="R404" i="28"/>
  <c r="N404" i="28"/>
  <c r="J404" i="28"/>
  <c r="F404" i="28"/>
  <c r="B404" i="28"/>
  <c r="Y404" i="28"/>
  <c r="T404" i="28"/>
  <c r="O404" i="28"/>
  <c r="I404" i="28"/>
  <c r="D404" i="28"/>
  <c r="X404" i="28"/>
  <c r="S404" i="28"/>
  <c r="M404" i="28"/>
  <c r="H404" i="28"/>
  <c r="C404" i="28"/>
  <c r="P404" i="28"/>
  <c r="E404" i="28"/>
  <c r="W404" i="28"/>
  <c r="L404" i="28"/>
  <c r="U404" i="28"/>
  <c r="K404" i="28"/>
  <c r="Q404" i="28"/>
  <c r="G404" i="28"/>
  <c r="Y302" i="21"/>
  <c r="U302" i="21"/>
  <c r="Q302" i="21"/>
  <c r="M302" i="21"/>
  <c r="I302" i="21"/>
  <c r="E302" i="21"/>
  <c r="T302" i="21"/>
  <c r="O302" i="21"/>
  <c r="J302" i="21"/>
  <c r="D302" i="21"/>
  <c r="S302" i="21"/>
  <c r="L302" i="21"/>
  <c r="F302" i="21"/>
  <c r="X302" i="21"/>
  <c r="R302" i="21"/>
  <c r="K302" i="21"/>
  <c r="C302" i="21"/>
  <c r="N302" i="21"/>
  <c r="W302" i="21"/>
  <c r="H302" i="21"/>
  <c r="V302" i="21"/>
  <c r="G302" i="21"/>
  <c r="B302" i="21"/>
  <c r="P302" i="21"/>
  <c r="Y170" i="21"/>
  <c r="U170" i="21"/>
  <c r="Q170" i="21"/>
  <c r="X170" i="21"/>
  <c r="S170" i="21"/>
  <c r="N170" i="21"/>
  <c r="J170" i="21"/>
  <c r="F170" i="21"/>
  <c r="B170" i="21"/>
  <c r="W170" i="21"/>
  <c r="P170" i="21"/>
  <c r="K170" i="21"/>
  <c r="E170" i="21"/>
  <c r="O170" i="21"/>
  <c r="H170" i="21"/>
  <c r="T170" i="21"/>
  <c r="I170" i="21"/>
  <c r="L170" i="21"/>
  <c r="M170" i="21"/>
  <c r="R170" i="21"/>
  <c r="D170" i="21"/>
  <c r="V170" i="21"/>
  <c r="G170" i="21"/>
  <c r="C170" i="21"/>
  <c r="Y201" i="21"/>
  <c r="U201" i="21"/>
  <c r="Q201" i="21"/>
  <c r="M201" i="21"/>
  <c r="I201" i="21"/>
  <c r="E201" i="21"/>
  <c r="T201" i="21"/>
  <c r="O201" i="21"/>
  <c r="J201" i="21"/>
  <c r="D201" i="21"/>
  <c r="X201" i="21"/>
  <c r="R201" i="21"/>
  <c r="K201" i="21"/>
  <c r="C201" i="21"/>
  <c r="P201" i="21"/>
  <c r="G201" i="21"/>
  <c r="S201" i="21"/>
  <c r="F201" i="21"/>
  <c r="N201" i="21"/>
  <c r="L201" i="21"/>
  <c r="W201" i="21"/>
  <c r="V201" i="21"/>
  <c r="H201" i="21"/>
  <c r="B201" i="21"/>
  <c r="V438" i="28"/>
  <c r="R438" i="28"/>
  <c r="N438" i="28"/>
  <c r="J438" i="28"/>
  <c r="F438" i="28"/>
  <c r="B438" i="28"/>
  <c r="Y438" i="28"/>
  <c r="T438" i="28"/>
  <c r="O438" i="28"/>
  <c r="I438" i="28"/>
  <c r="D438" i="28"/>
  <c r="X438" i="28"/>
  <c r="S438" i="28"/>
  <c r="M438" i="28"/>
  <c r="H438" i="28"/>
  <c r="C438" i="28"/>
  <c r="U438" i="28"/>
  <c r="K438" i="28"/>
  <c r="Q438" i="28"/>
  <c r="G438" i="28"/>
  <c r="P438" i="28"/>
  <c r="E438" i="28"/>
  <c r="W438" i="28"/>
  <c r="L438" i="28"/>
  <c r="V370" i="28"/>
  <c r="R370" i="28"/>
  <c r="N370" i="28"/>
  <c r="J370" i="28"/>
  <c r="F370" i="28"/>
  <c r="B370" i="28"/>
  <c r="Y370" i="28"/>
  <c r="T370" i="28"/>
  <c r="O370" i="28"/>
  <c r="I370" i="28"/>
  <c r="D370" i="28"/>
  <c r="X370" i="28"/>
  <c r="S370" i="28"/>
  <c r="M370" i="28"/>
  <c r="H370" i="28"/>
  <c r="C370" i="28"/>
  <c r="U370" i="28"/>
  <c r="K370" i="28"/>
  <c r="Q370" i="28"/>
  <c r="G370" i="28"/>
  <c r="P370" i="28"/>
  <c r="E370" i="28"/>
  <c r="W370" i="28"/>
  <c r="L370" i="28"/>
  <c r="Y301" i="28"/>
  <c r="U301" i="28"/>
  <c r="Q301" i="28"/>
  <c r="M301" i="28"/>
  <c r="I301" i="28"/>
  <c r="E301" i="28"/>
  <c r="V301" i="28"/>
  <c r="P301" i="28"/>
  <c r="K301" i="28"/>
  <c r="F301" i="28"/>
  <c r="T301" i="28"/>
  <c r="O301" i="28"/>
  <c r="J301" i="28"/>
  <c r="D301" i="28"/>
  <c r="X301" i="28"/>
  <c r="S301" i="28"/>
  <c r="N301" i="28"/>
  <c r="H301" i="28"/>
  <c r="C301" i="28"/>
  <c r="L301" i="28"/>
  <c r="G301" i="28"/>
  <c r="W301" i="28"/>
  <c r="B301" i="28"/>
  <c r="R301" i="28"/>
  <c r="Y405" i="21"/>
  <c r="U405" i="21"/>
  <c r="Q405" i="21"/>
  <c r="M405" i="21"/>
  <c r="I405" i="21"/>
  <c r="E405" i="21"/>
  <c r="X405" i="21"/>
  <c r="S405" i="21"/>
  <c r="N405" i="21"/>
  <c r="H405" i="21"/>
  <c r="C405" i="21"/>
  <c r="W405" i="21"/>
  <c r="P405" i="21"/>
  <c r="J405" i="21"/>
  <c r="B405" i="21"/>
  <c r="T405" i="21"/>
  <c r="K405" i="21"/>
  <c r="R405" i="21"/>
  <c r="G405" i="21"/>
  <c r="V405" i="21"/>
  <c r="D405" i="21"/>
  <c r="O405" i="21"/>
  <c r="L405" i="21"/>
  <c r="F405" i="21"/>
  <c r="A303" i="21"/>
  <c r="A338" i="21"/>
  <c r="A406" i="21"/>
  <c r="A372" i="21"/>
  <c r="A439" i="28"/>
  <c r="A337" i="28"/>
  <c r="A302" i="28"/>
  <c r="A268" i="28"/>
  <c r="A371" i="28"/>
  <c r="A405" i="28"/>
  <c r="A268" i="21"/>
  <c r="A234" i="21"/>
  <c r="A202" i="21"/>
  <c r="A171" i="21"/>
  <c r="Y202" i="21" l="1"/>
  <c r="U202" i="21"/>
  <c r="Q202" i="21"/>
  <c r="M202" i="21"/>
  <c r="I202" i="21"/>
  <c r="E202" i="21"/>
  <c r="W202" i="21"/>
  <c r="R202" i="21"/>
  <c r="L202" i="21"/>
  <c r="G202" i="21"/>
  <c r="B202" i="21"/>
  <c r="V202" i="21"/>
  <c r="O202" i="21"/>
  <c r="H202" i="21"/>
  <c r="T202" i="21"/>
  <c r="K202" i="21"/>
  <c r="C202" i="21"/>
  <c r="S202" i="21"/>
  <c r="F202" i="21"/>
  <c r="J202" i="21"/>
  <c r="N202" i="21"/>
  <c r="D202" i="21"/>
  <c r="P202" i="21"/>
  <c r="X202" i="21"/>
  <c r="V337" i="28"/>
  <c r="R337" i="28"/>
  <c r="N337" i="28"/>
  <c r="J337" i="28"/>
  <c r="F337" i="28"/>
  <c r="B337" i="28"/>
  <c r="W337" i="28"/>
  <c r="Q337" i="28"/>
  <c r="L337" i="28"/>
  <c r="G337" i="28"/>
  <c r="U337" i="28"/>
  <c r="P337" i="28"/>
  <c r="K337" i="28"/>
  <c r="X337" i="28"/>
  <c r="M337" i="28"/>
  <c r="D337" i="28"/>
  <c r="T337" i="28"/>
  <c r="I337" i="28"/>
  <c r="C337" i="28"/>
  <c r="S337" i="28"/>
  <c r="H337" i="28"/>
  <c r="Y337" i="28"/>
  <c r="O337" i="28"/>
  <c r="E337" i="28"/>
  <c r="Y268" i="28"/>
  <c r="U268" i="28"/>
  <c r="Q268" i="28"/>
  <c r="M268" i="28"/>
  <c r="I268" i="28"/>
  <c r="E268" i="28"/>
  <c r="X268" i="28"/>
  <c r="S268" i="28"/>
  <c r="N268" i="28"/>
  <c r="H268" i="28"/>
  <c r="C268" i="28"/>
  <c r="W268" i="28"/>
  <c r="R268" i="28"/>
  <c r="L268" i="28"/>
  <c r="G268" i="28"/>
  <c r="B268" i="28"/>
  <c r="V268" i="28"/>
  <c r="P268" i="28"/>
  <c r="K268" i="28"/>
  <c r="F268" i="28"/>
  <c r="D268" i="28"/>
  <c r="T268" i="28"/>
  <c r="O268" i="28"/>
  <c r="J268" i="28"/>
  <c r="V371" i="28"/>
  <c r="R371" i="28"/>
  <c r="N371" i="28"/>
  <c r="J371" i="28"/>
  <c r="F371" i="28"/>
  <c r="B371" i="28"/>
  <c r="W371" i="28"/>
  <c r="Q371" i="28"/>
  <c r="L371" i="28"/>
  <c r="G371" i="28"/>
  <c r="U371" i="28"/>
  <c r="P371" i="28"/>
  <c r="K371" i="28"/>
  <c r="E371" i="28"/>
  <c r="S371" i="28"/>
  <c r="H371" i="28"/>
  <c r="Y371" i="28"/>
  <c r="O371" i="28"/>
  <c r="D371" i="28"/>
  <c r="X371" i="28"/>
  <c r="M371" i="28"/>
  <c r="C371" i="28"/>
  <c r="T371" i="28"/>
  <c r="I371" i="28"/>
  <c r="Y234" i="21"/>
  <c r="U234" i="21"/>
  <c r="Q234" i="21"/>
  <c r="M234" i="21"/>
  <c r="I234" i="21"/>
  <c r="E234" i="21"/>
  <c r="W234" i="21"/>
  <c r="R234" i="21"/>
  <c r="L234" i="21"/>
  <c r="G234" i="21"/>
  <c r="B234" i="21"/>
  <c r="T234" i="21"/>
  <c r="N234" i="21"/>
  <c r="F234" i="21"/>
  <c r="S234" i="21"/>
  <c r="K234" i="21"/>
  <c r="D234" i="21"/>
  <c r="V234" i="21"/>
  <c r="H234" i="21"/>
  <c r="P234" i="21"/>
  <c r="C234" i="21"/>
  <c r="O234" i="21"/>
  <c r="X234" i="21"/>
  <c r="J234" i="21"/>
  <c r="Y406" i="21"/>
  <c r="U406" i="21"/>
  <c r="Q406" i="21"/>
  <c r="M406" i="21"/>
  <c r="I406" i="21"/>
  <c r="E406" i="21"/>
  <c r="V406" i="21"/>
  <c r="P406" i="21"/>
  <c r="K406" i="21"/>
  <c r="F406" i="21"/>
  <c r="T406" i="21"/>
  <c r="N406" i="21"/>
  <c r="G406" i="21"/>
  <c r="X406" i="21"/>
  <c r="O406" i="21"/>
  <c r="D406" i="21"/>
  <c r="W406" i="21"/>
  <c r="L406" i="21"/>
  <c r="C406" i="21"/>
  <c r="R406" i="21"/>
  <c r="J406" i="21"/>
  <c r="H406" i="21"/>
  <c r="S406" i="21"/>
  <c r="B406" i="21"/>
  <c r="Y268" i="21"/>
  <c r="U268" i="21"/>
  <c r="Q268" i="21"/>
  <c r="M268" i="21"/>
  <c r="I268" i="21"/>
  <c r="E268" i="21"/>
  <c r="W268" i="21"/>
  <c r="R268" i="21"/>
  <c r="L268" i="21"/>
  <c r="G268" i="21"/>
  <c r="B268" i="21"/>
  <c r="S268" i="21"/>
  <c r="K268" i="21"/>
  <c r="D268" i="21"/>
  <c r="X268" i="21"/>
  <c r="P268" i="21"/>
  <c r="J268" i="21"/>
  <c r="C268" i="21"/>
  <c r="N268" i="21"/>
  <c r="V268" i="21"/>
  <c r="H268" i="21"/>
  <c r="T268" i="21"/>
  <c r="F268" i="21"/>
  <c r="O268" i="21"/>
  <c r="Y302" i="28"/>
  <c r="U302" i="28"/>
  <c r="Q302" i="28"/>
  <c r="M302" i="28"/>
  <c r="I302" i="28"/>
  <c r="E302" i="28"/>
  <c r="X302" i="28"/>
  <c r="S302" i="28"/>
  <c r="N302" i="28"/>
  <c r="H302" i="28"/>
  <c r="C302" i="28"/>
  <c r="W302" i="28"/>
  <c r="R302" i="28"/>
  <c r="L302" i="28"/>
  <c r="G302" i="28"/>
  <c r="B302" i="28"/>
  <c r="V302" i="28"/>
  <c r="P302" i="28"/>
  <c r="K302" i="28"/>
  <c r="F302" i="28"/>
  <c r="J302" i="28"/>
  <c r="D302" i="28"/>
  <c r="T302" i="28"/>
  <c r="O302" i="28"/>
  <c r="V439" i="28"/>
  <c r="R439" i="28"/>
  <c r="N439" i="28"/>
  <c r="J439" i="28"/>
  <c r="F439" i="28"/>
  <c r="B439" i="28"/>
  <c r="W439" i="28"/>
  <c r="Q439" i="28"/>
  <c r="L439" i="28"/>
  <c r="G439" i="28"/>
  <c r="U439" i="28"/>
  <c r="P439" i="28"/>
  <c r="K439" i="28"/>
  <c r="E439" i="28"/>
  <c r="S439" i="28"/>
  <c r="H439" i="28"/>
  <c r="Y439" i="28"/>
  <c r="O439" i="28"/>
  <c r="D439" i="28"/>
  <c r="X439" i="28"/>
  <c r="M439" i="28"/>
  <c r="C439" i="28"/>
  <c r="I439" i="28"/>
  <c r="T439" i="28"/>
  <c r="Y338" i="21"/>
  <c r="U338" i="21"/>
  <c r="Q338" i="21"/>
  <c r="M338" i="21"/>
  <c r="I338" i="21"/>
  <c r="E338" i="21"/>
  <c r="T338" i="21"/>
  <c r="O338" i="21"/>
  <c r="J338" i="21"/>
  <c r="D338" i="21"/>
  <c r="S338" i="21"/>
  <c r="L338" i="21"/>
  <c r="F338" i="21"/>
  <c r="X338" i="21"/>
  <c r="R338" i="21"/>
  <c r="K338" i="21"/>
  <c r="C338" i="21"/>
  <c r="N338" i="21"/>
  <c r="W338" i="21"/>
  <c r="H338" i="21"/>
  <c r="V338" i="21"/>
  <c r="G338" i="21"/>
  <c r="P338" i="21"/>
  <c r="B338" i="21"/>
  <c r="Y372" i="21"/>
  <c r="U372" i="21"/>
  <c r="Q372" i="21"/>
  <c r="M372" i="21"/>
  <c r="I372" i="21"/>
  <c r="E372" i="21"/>
  <c r="T372" i="21"/>
  <c r="O372" i="21"/>
  <c r="J372" i="21"/>
  <c r="D372" i="21"/>
  <c r="X372" i="21"/>
  <c r="R372" i="21"/>
  <c r="K372" i="21"/>
  <c r="C372" i="21"/>
  <c r="W372" i="21"/>
  <c r="P372" i="21"/>
  <c r="H372" i="21"/>
  <c r="B372" i="21"/>
  <c r="S372" i="21"/>
  <c r="F372" i="21"/>
  <c r="N372" i="21"/>
  <c r="L372" i="21"/>
  <c r="V372" i="21"/>
  <c r="G372" i="21"/>
  <c r="Y171" i="21"/>
  <c r="U171" i="21"/>
  <c r="Q171" i="21"/>
  <c r="M171" i="21"/>
  <c r="I171" i="21"/>
  <c r="E171" i="21"/>
  <c r="V171" i="21"/>
  <c r="P171" i="21"/>
  <c r="K171" i="21"/>
  <c r="F171" i="21"/>
  <c r="T171" i="21"/>
  <c r="N171" i="21"/>
  <c r="G171" i="21"/>
  <c r="S171" i="21"/>
  <c r="J171" i="21"/>
  <c r="B171" i="21"/>
  <c r="W171" i="21"/>
  <c r="H171" i="21"/>
  <c r="R171" i="21"/>
  <c r="C171" i="21"/>
  <c r="L171" i="21"/>
  <c r="X171" i="21"/>
  <c r="O171" i="21"/>
  <c r="D171" i="21"/>
  <c r="V405" i="28"/>
  <c r="R405" i="28"/>
  <c r="N405" i="28"/>
  <c r="J405" i="28"/>
  <c r="F405" i="28"/>
  <c r="B405" i="28"/>
  <c r="W405" i="28"/>
  <c r="Q405" i="28"/>
  <c r="L405" i="28"/>
  <c r="G405" i="28"/>
  <c r="U405" i="28"/>
  <c r="P405" i="28"/>
  <c r="K405" i="28"/>
  <c r="E405" i="28"/>
  <c r="X405" i="28"/>
  <c r="M405" i="28"/>
  <c r="C405" i="28"/>
  <c r="T405" i="28"/>
  <c r="I405" i="28"/>
  <c r="S405" i="28"/>
  <c r="H405" i="28"/>
  <c r="D405" i="28"/>
  <c r="Y405" i="28"/>
  <c r="O405" i="28"/>
  <c r="Y303" i="21"/>
  <c r="U303" i="21"/>
  <c r="Q303" i="21"/>
  <c r="M303" i="21"/>
  <c r="I303" i="21"/>
  <c r="E303" i="21"/>
  <c r="W303" i="21"/>
  <c r="R303" i="21"/>
  <c r="L303" i="21"/>
  <c r="G303" i="21"/>
  <c r="B303" i="21"/>
  <c r="X303" i="21"/>
  <c r="P303" i="21"/>
  <c r="J303" i="21"/>
  <c r="C303" i="21"/>
  <c r="V303" i="21"/>
  <c r="O303" i="21"/>
  <c r="H303" i="21"/>
  <c r="S303" i="21"/>
  <c r="D303" i="21"/>
  <c r="N303" i="21"/>
  <c r="K303" i="21"/>
  <c r="T303" i="21"/>
  <c r="F303" i="21"/>
  <c r="A373" i="21"/>
  <c r="A339" i="21"/>
  <c r="A407" i="21"/>
  <c r="A304" i="21"/>
  <c r="A303" i="28"/>
  <c r="A440" i="28"/>
  <c r="A372" i="28"/>
  <c r="A269" i="28"/>
  <c r="A406" i="28"/>
  <c r="A338" i="28"/>
  <c r="A235" i="21"/>
  <c r="A269" i="21"/>
  <c r="A203" i="21"/>
  <c r="Y339" i="21" l="1"/>
  <c r="U339" i="21"/>
  <c r="Q339" i="21"/>
  <c r="M339" i="21"/>
  <c r="I339" i="21"/>
  <c r="E339" i="21"/>
  <c r="W339" i="21"/>
  <c r="R339" i="21"/>
  <c r="L339" i="21"/>
  <c r="G339" i="21"/>
  <c r="B339" i="21"/>
  <c r="X339" i="21"/>
  <c r="P339" i="21"/>
  <c r="J339" i="21"/>
  <c r="C339" i="21"/>
  <c r="V339" i="21"/>
  <c r="O339" i="21"/>
  <c r="H339" i="21"/>
  <c r="S339" i="21"/>
  <c r="D339" i="21"/>
  <c r="N339" i="21"/>
  <c r="K339" i="21"/>
  <c r="F339" i="21"/>
  <c r="T339" i="21"/>
  <c r="Y235" i="21"/>
  <c r="U235" i="21"/>
  <c r="Q235" i="21"/>
  <c r="M235" i="21"/>
  <c r="I235" i="21"/>
  <c r="E235" i="21"/>
  <c r="T235" i="21"/>
  <c r="O235" i="21"/>
  <c r="J235" i="21"/>
  <c r="D235" i="21"/>
  <c r="X235" i="21"/>
  <c r="R235" i="21"/>
  <c r="K235" i="21"/>
  <c r="C235" i="21"/>
  <c r="W235" i="21"/>
  <c r="P235" i="21"/>
  <c r="H235" i="21"/>
  <c r="B235" i="21"/>
  <c r="L235" i="21"/>
  <c r="V235" i="21"/>
  <c r="G235" i="21"/>
  <c r="S235" i="21"/>
  <c r="F235" i="21"/>
  <c r="N235" i="21"/>
  <c r="Y303" i="28"/>
  <c r="U303" i="28"/>
  <c r="Q303" i="28"/>
  <c r="M303" i="28"/>
  <c r="I303" i="28"/>
  <c r="E303" i="28"/>
  <c r="V303" i="28"/>
  <c r="P303" i="28"/>
  <c r="K303" i="28"/>
  <c r="F303" i="28"/>
  <c r="T303" i="28"/>
  <c r="O303" i="28"/>
  <c r="J303" i="28"/>
  <c r="D303" i="28"/>
  <c r="X303" i="28"/>
  <c r="S303" i="28"/>
  <c r="N303" i="28"/>
  <c r="H303" i="28"/>
  <c r="C303" i="28"/>
  <c r="G303" i="28"/>
  <c r="W303" i="28"/>
  <c r="B303" i="28"/>
  <c r="R303" i="28"/>
  <c r="L303" i="28"/>
  <c r="Y373" i="21"/>
  <c r="U373" i="21"/>
  <c r="Q373" i="21"/>
  <c r="M373" i="21"/>
  <c r="I373" i="21"/>
  <c r="E373" i="21"/>
  <c r="W373" i="21"/>
  <c r="R373" i="21"/>
  <c r="L373" i="21"/>
  <c r="G373" i="21"/>
  <c r="B373" i="21"/>
  <c r="V373" i="21"/>
  <c r="O373" i="21"/>
  <c r="H373" i="21"/>
  <c r="T373" i="21"/>
  <c r="N373" i="21"/>
  <c r="F373" i="21"/>
  <c r="X373" i="21"/>
  <c r="J373" i="21"/>
  <c r="S373" i="21"/>
  <c r="D373" i="21"/>
  <c r="P373" i="21"/>
  <c r="C373" i="21"/>
  <c r="K373" i="21"/>
  <c r="Y269" i="21"/>
  <c r="U269" i="21"/>
  <c r="Q269" i="21"/>
  <c r="M269" i="21"/>
  <c r="I269" i="21"/>
  <c r="E269" i="21"/>
  <c r="T269" i="21"/>
  <c r="O269" i="21"/>
  <c r="J269" i="21"/>
  <c r="D269" i="21"/>
  <c r="W269" i="21"/>
  <c r="P269" i="21"/>
  <c r="H269" i="21"/>
  <c r="B269" i="21"/>
  <c r="V269" i="21"/>
  <c r="N269" i="21"/>
  <c r="G269" i="21"/>
  <c r="R269" i="21"/>
  <c r="C269" i="21"/>
  <c r="L269" i="21"/>
  <c r="X269" i="21"/>
  <c r="K269" i="21"/>
  <c r="S269" i="21"/>
  <c r="F269" i="21"/>
  <c r="V440" i="28"/>
  <c r="R440" i="28"/>
  <c r="N440" i="28"/>
  <c r="J440" i="28"/>
  <c r="F440" i="28"/>
  <c r="B440" i="28"/>
  <c r="Y440" i="28"/>
  <c r="T440" i="28"/>
  <c r="O440" i="28"/>
  <c r="I440" i="28"/>
  <c r="D440" i="28"/>
  <c r="X440" i="28"/>
  <c r="S440" i="28"/>
  <c r="M440" i="28"/>
  <c r="H440" i="28"/>
  <c r="C440" i="28"/>
  <c r="P440" i="28"/>
  <c r="E440" i="28"/>
  <c r="W440" i="28"/>
  <c r="L440" i="28"/>
  <c r="U440" i="28"/>
  <c r="K440" i="28"/>
  <c r="Q440" i="28"/>
  <c r="G440" i="28"/>
  <c r="V338" i="28"/>
  <c r="R338" i="28"/>
  <c r="N338" i="28"/>
  <c r="J338" i="28"/>
  <c r="F338" i="28"/>
  <c r="B338" i="28"/>
  <c r="Y338" i="28"/>
  <c r="T338" i="28"/>
  <c r="O338" i="28"/>
  <c r="I338" i="28"/>
  <c r="D338" i="28"/>
  <c r="X338" i="28"/>
  <c r="S338" i="28"/>
  <c r="M338" i="28"/>
  <c r="H338" i="28"/>
  <c r="C338" i="28"/>
  <c r="U338" i="28"/>
  <c r="K338" i="28"/>
  <c r="Q338" i="28"/>
  <c r="G338" i="28"/>
  <c r="P338" i="28"/>
  <c r="E338" i="28"/>
  <c r="L338" i="28"/>
  <c r="W338" i="28"/>
  <c r="Y269" i="28"/>
  <c r="U269" i="28"/>
  <c r="Q269" i="28"/>
  <c r="M269" i="28"/>
  <c r="I269" i="28"/>
  <c r="E269" i="28"/>
  <c r="V269" i="28"/>
  <c r="P269" i="28"/>
  <c r="K269" i="28"/>
  <c r="F269" i="28"/>
  <c r="T269" i="28"/>
  <c r="O269" i="28"/>
  <c r="J269" i="28"/>
  <c r="D269" i="28"/>
  <c r="X269" i="28"/>
  <c r="S269" i="28"/>
  <c r="N269" i="28"/>
  <c r="H269" i="28"/>
  <c r="C269" i="28"/>
  <c r="W269" i="28"/>
  <c r="B269" i="28"/>
  <c r="R269" i="28"/>
  <c r="L269" i="28"/>
  <c r="G269" i="28"/>
  <c r="Y304" i="21"/>
  <c r="U304" i="21"/>
  <c r="Q304" i="21"/>
  <c r="M304" i="21"/>
  <c r="I304" i="21"/>
  <c r="E304" i="21"/>
  <c r="T304" i="21"/>
  <c r="O304" i="21"/>
  <c r="J304" i="21"/>
  <c r="D304" i="21"/>
  <c r="V304" i="21"/>
  <c r="N304" i="21"/>
  <c r="G304" i="21"/>
  <c r="S304" i="21"/>
  <c r="L304" i="21"/>
  <c r="F304" i="21"/>
  <c r="W304" i="21"/>
  <c r="H304" i="21"/>
  <c r="R304" i="21"/>
  <c r="C304" i="21"/>
  <c r="P304" i="21"/>
  <c r="B304" i="21"/>
  <c r="K304" i="21"/>
  <c r="X304" i="21"/>
  <c r="Y203" i="21"/>
  <c r="U203" i="21"/>
  <c r="Q203" i="21"/>
  <c r="M203" i="21"/>
  <c r="I203" i="21"/>
  <c r="E203" i="21"/>
  <c r="T203" i="21"/>
  <c r="O203" i="21"/>
  <c r="J203" i="21"/>
  <c r="D203" i="21"/>
  <c r="S203" i="21"/>
  <c r="L203" i="21"/>
  <c r="F203" i="21"/>
  <c r="X203" i="21"/>
  <c r="P203" i="21"/>
  <c r="G203" i="21"/>
  <c r="V203" i="21"/>
  <c r="H203" i="21"/>
  <c r="R203" i="21"/>
  <c r="B203" i="21"/>
  <c r="K203" i="21"/>
  <c r="C203" i="21"/>
  <c r="W203" i="21"/>
  <c r="N203" i="21"/>
  <c r="V406" i="28"/>
  <c r="R406" i="28"/>
  <c r="N406" i="28"/>
  <c r="J406" i="28"/>
  <c r="F406" i="28"/>
  <c r="B406" i="28"/>
  <c r="Y406" i="28"/>
  <c r="T406" i="28"/>
  <c r="O406" i="28"/>
  <c r="I406" i="28"/>
  <c r="D406" i="28"/>
  <c r="X406" i="28"/>
  <c r="S406" i="28"/>
  <c r="M406" i="28"/>
  <c r="H406" i="28"/>
  <c r="C406" i="28"/>
  <c r="U406" i="28"/>
  <c r="K406" i="28"/>
  <c r="Q406" i="28"/>
  <c r="G406" i="28"/>
  <c r="P406" i="28"/>
  <c r="E406" i="28"/>
  <c r="W406" i="28"/>
  <c r="L406" i="28"/>
  <c r="V372" i="28"/>
  <c r="R372" i="28"/>
  <c r="N372" i="28"/>
  <c r="J372" i="28"/>
  <c r="F372" i="28"/>
  <c r="B372" i="28"/>
  <c r="Y372" i="28"/>
  <c r="T372" i="28"/>
  <c r="O372" i="28"/>
  <c r="I372" i="28"/>
  <c r="D372" i="28"/>
  <c r="X372" i="28"/>
  <c r="S372" i="28"/>
  <c r="M372" i="28"/>
  <c r="H372" i="28"/>
  <c r="C372" i="28"/>
  <c r="P372" i="28"/>
  <c r="E372" i="28"/>
  <c r="W372" i="28"/>
  <c r="L372" i="28"/>
  <c r="U372" i="28"/>
  <c r="K372" i="28"/>
  <c r="Q372" i="28"/>
  <c r="G372" i="28"/>
  <c r="Y407" i="21"/>
  <c r="U407" i="21"/>
  <c r="Q407" i="21"/>
  <c r="M407" i="21"/>
  <c r="I407" i="21"/>
  <c r="E407" i="21"/>
  <c r="X407" i="21"/>
  <c r="S407" i="21"/>
  <c r="N407" i="21"/>
  <c r="H407" i="21"/>
  <c r="C407" i="21"/>
  <c r="R407" i="21"/>
  <c r="K407" i="21"/>
  <c r="D407" i="21"/>
  <c r="T407" i="21"/>
  <c r="J407" i="21"/>
  <c r="P407" i="21"/>
  <c r="G407" i="21"/>
  <c r="L407" i="21"/>
  <c r="W407" i="21"/>
  <c r="F407" i="21"/>
  <c r="V407" i="21"/>
  <c r="B407" i="21"/>
  <c r="O407" i="21"/>
  <c r="A305" i="21"/>
  <c r="A340" i="21"/>
  <c r="A408" i="21"/>
  <c r="A374" i="21"/>
  <c r="A270" i="28"/>
  <c r="A339" i="28"/>
  <c r="A373" i="28"/>
  <c r="A407" i="28"/>
  <c r="A441" i="28"/>
  <c r="A304" i="28"/>
  <c r="A270" i="21"/>
  <c r="A236" i="21"/>
  <c r="Y236" i="21" l="1"/>
  <c r="U236" i="21"/>
  <c r="Q236" i="21"/>
  <c r="M236" i="21"/>
  <c r="I236" i="21"/>
  <c r="E236" i="21"/>
  <c r="W236" i="21"/>
  <c r="R236" i="21"/>
  <c r="L236" i="21"/>
  <c r="G236" i="21"/>
  <c r="B236" i="21"/>
  <c r="V236" i="21"/>
  <c r="O236" i="21"/>
  <c r="H236" i="21"/>
  <c r="T236" i="21"/>
  <c r="N236" i="21"/>
  <c r="F236" i="21"/>
  <c r="P236" i="21"/>
  <c r="C236" i="21"/>
  <c r="K236" i="21"/>
  <c r="X236" i="21"/>
  <c r="J236" i="21"/>
  <c r="D236" i="21"/>
  <c r="S236" i="21"/>
  <c r="V407" i="28"/>
  <c r="R407" i="28"/>
  <c r="N407" i="28"/>
  <c r="J407" i="28"/>
  <c r="F407" i="28"/>
  <c r="B407" i="28"/>
  <c r="W407" i="28"/>
  <c r="Q407" i="28"/>
  <c r="L407" i="28"/>
  <c r="G407" i="28"/>
  <c r="U407" i="28"/>
  <c r="P407" i="28"/>
  <c r="K407" i="28"/>
  <c r="E407" i="28"/>
  <c r="S407" i="28"/>
  <c r="H407" i="28"/>
  <c r="Y407" i="28"/>
  <c r="O407" i="28"/>
  <c r="D407" i="28"/>
  <c r="X407" i="28"/>
  <c r="M407" i="28"/>
  <c r="C407" i="28"/>
  <c r="T407" i="28"/>
  <c r="I407" i="28"/>
  <c r="Y270" i="28"/>
  <c r="U270" i="28"/>
  <c r="Q270" i="28"/>
  <c r="M270" i="28"/>
  <c r="I270" i="28"/>
  <c r="E270" i="28"/>
  <c r="X270" i="28"/>
  <c r="S270" i="28"/>
  <c r="N270" i="28"/>
  <c r="H270" i="28"/>
  <c r="C270" i="28"/>
  <c r="W270" i="28"/>
  <c r="R270" i="28"/>
  <c r="L270" i="28"/>
  <c r="G270" i="28"/>
  <c r="B270" i="28"/>
  <c r="V270" i="28"/>
  <c r="P270" i="28"/>
  <c r="K270" i="28"/>
  <c r="F270" i="28"/>
  <c r="T270" i="28"/>
  <c r="O270" i="28"/>
  <c r="J270" i="28"/>
  <c r="D270" i="28"/>
  <c r="Y305" i="21"/>
  <c r="U305" i="21"/>
  <c r="Q305" i="21"/>
  <c r="M305" i="21"/>
  <c r="I305" i="21"/>
  <c r="E305" i="21"/>
  <c r="W305" i="21"/>
  <c r="R305" i="21"/>
  <c r="L305" i="21"/>
  <c r="G305" i="21"/>
  <c r="B305" i="21"/>
  <c r="S305" i="21"/>
  <c r="K305" i="21"/>
  <c r="D305" i="21"/>
  <c r="X305" i="21"/>
  <c r="P305" i="21"/>
  <c r="J305" i="21"/>
  <c r="C305" i="21"/>
  <c r="N305" i="21"/>
  <c r="V305" i="21"/>
  <c r="H305" i="21"/>
  <c r="T305" i="21"/>
  <c r="F305" i="21"/>
  <c r="O305" i="21"/>
  <c r="Y270" i="21"/>
  <c r="U270" i="21"/>
  <c r="Q270" i="21"/>
  <c r="M270" i="21"/>
  <c r="I270" i="21"/>
  <c r="E270" i="21"/>
  <c r="W270" i="21"/>
  <c r="R270" i="21"/>
  <c r="L270" i="21"/>
  <c r="G270" i="21"/>
  <c r="B270" i="21"/>
  <c r="T270" i="21"/>
  <c r="N270" i="21"/>
  <c r="F270" i="21"/>
  <c r="S270" i="21"/>
  <c r="K270" i="21"/>
  <c r="D270" i="21"/>
  <c r="V270" i="21"/>
  <c r="H270" i="21"/>
  <c r="P270" i="21"/>
  <c r="C270" i="21"/>
  <c r="O270" i="21"/>
  <c r="X270" i="21"/>
  <c r="J270" i="21"/>
  <c r="V373" i="28"/>
  <c r="R373" i="28"/>
  <c r="N373" i="28"/>
  <c r="J373" i="28"/>
  <c r="F373" i="28"/>
  <c r="B373" i="28"/>
  <c r="W373" i="28"/>
  <c r="Q373" i="28"/>
  <c r="L373" i="28"/>
  <c r="G373" i="28"/>
  <c r="U373" i="28"/>
  <c r="P373" i="28"/>
  <c r="K373" i="28"/>
  <c r="E373" i="28"/>
  <c r="X373" i="28"/>
  <c r="M373" i="28"/>
  <c r="C373" i="28"/>
  <c r="T373" i="28"/>
  <c r="I373" i="28"/>
  <c r="S373" i="28"/>
  <c r="H373" i="28"/>
  <c r="Y373" i="28"/>
  <c r="O373" i="28"/>
  <c r="D373" i="28"/>
  <c r="Y374" i="21"/>
  <c r="U374" i="21"/>
  <c r="Q374" i="21"/>
  <c r="M374" i="21"/>
  <c r="I374" i="21"/>
  <c r="E374" i="21"/>
  <c r="T374" i="21"/>
  <c r="O374" i="21"/>
  <c r="J374" i="21"/>
  <c r="D374" i="21"/>
  <c r="S374" i="21"/>
  <c r="L374" i="21"/>
  <c r="F374" i="21"/>
  <c r="X374" i="21"/>
  <c r="R374" i="21"/>
  <c r="K374" i="21"/>
  <c r="C374" i="21"/>
  <c r="N374" i="21"/>
  <c r="W374" i="21"/>
  <c r="H374" i="21"/>
  <c r="V374" i="21"/>
  <c r="G374" i="21"/>
  <c r="B374" i="21"/>
  <c r="P374" i="21"/>
  <c r="Y304" i="28"/>
  <c r="U304" i="28"/>
  <c r="Q304" i="28"/>
  <c r="M304" i="28"/>
  <c r="I304" i="28"/>
  <c r="E304" i="28"/>
  <c r="X304" i="28"/>
  <c r="S304" i="28"/>
  <c r="N304" i="28"/>
  <c r="H304" i="28"/>
  <c r="C304" i="28"/>
  <c r="W304" i="28"/>
  <c r="R304" i="28"/>
  <c r="L304" i="28"/>
  <c r="G304" i="28"/>
  <c r="B304" i="28"/>
  <c r="V304" i="28"/>
  <c r="P304" i="28"/>
  <c r="K304" i="28"/>
  <c r="F304" i="28"/>
  <c r="D304" i="28"/>
  <c r="T304" i="28"/>
  <c r="O304" i="28"/>
  <c r="J304" i="28"/>
  <c r="Y408" i="21"/>
  <c r="U408" i="21"/>
  <c r="Q408" i="21"/>
  <c r="M408" i="21"/>
  <c r="I408" i="21"/>
  <c r="E408" i="21"/>
  <c r="V408" i="21"/>
  <c r="P408" i="21"/>
  <c r="K408" i="21"/>
  <c r="F408" i="21"/>
  <c r="W408" i="21"/>
  <c r="O408" i="21"/>
  <c r="H408" i="21"/>
  <c r="B408" i="21"/>
  <c r="X408" i="21"/>
  <c r="N408" i="21"/>
  <c r="D408" i="21"/>
  <c r="T408" i="21"/>
  <c r="L408" i="21"/>
  <c r="C408" i="21"/>
  <c r="G408" i="21"/>
  <c r="S408" i="21"/>
  <c r="R408" i="21"/>
  <c r="J408" i="21"/>
  <c r="V441" i="28"/>
  <c r="R441" i="28"/>
  <c r="N441" i="28"/>
  <c r="J441" i="28"/>
  <c r="F441" i="28"/>
  <c r="B441" i="28"/>
  <c r="W441" i="28"/>
  <c r="Q441" i="28"/>
  <c r="L441" i="28"/>
  <c r="G441" i="28"/>
  <c r="U441" i="28"/>
  <c r="P441" i="28"/>
  <c r="K441" i="28"/>
  <c r="E441" i="28"/>
  <c r="X441" i="28"/>
  <c r="M441" i="28"/>
  <c r="C441" i="28"/>
  <c r="T441" i="28"/>
  <c r="I441" i="28"/>
  <c r="S441" i="28"/>
  <c r="H441" i="28"/>
  <c r="D441" i="28"/>
  <c r="Y441" i="28"/>
  <c r="O441" i="28"/>
  <c r="V339" i="28"/>
  <c r="R339" i="28"/>
  <c r="N339" i="28"/>
  <c r="J339" i="28"/>
  <c r="F339" i="28"/>
  <c r="B339" i="28"/>
  <c r="W339" i="28"/>
  <c r="Q339" i="28"/>
  <c r="L339" i="28"/>
  <c r="G339" i="28"/>
  <c r="U339" i="28"/>
  <c r="P339" i="28"/>
  <c r="K339" i="28"/>
  <c r="E339" i="28"/>
  <c r="S339" i="28"/>
  <c r="H339" i="28"/>
  <c r="Y339" i="28"/>
  <c r="O339" i="28"/>
  <c r="D339" i="28"/>
  <c r="X339" i="28"/>
  <c r="M339" i="28"/>
  <c r="C339" i="28"/>
  <c r="T339" i="28"/>
  <c r="I339" i="28"/>
  <c r="Y340" i="21"/>
  <c r="U340" i="21"/>
  <c r="Q340" i="21"/>
  <c r="M340" i="21"/>
  <c r="I340" i="21"/>
  <c r="E340" i="21"/>
  <c r="T340" i="21"/>
  <c r="O340" i="21"/>
  <c r="J340" i="21"/>
  <c r="D340" i="21"/>
  <c r="V340" i="21"/>
  <c r="N340" i="21"/>
  <c r="G340" i="21"/>
  <c r="S340" i="21"/>
  <c r="L340" i="21"/>
  <c r="F340" i="21"/>
  <c r="W340" i="21"/>
  <c r="H340" i="21"/>
  <c r="R340" i="21"/>
  <c r="C340" i="21"/>
  <c r="P340" i="21"/>
  <c r="B340" i="21"/>
  <c r="X340" i="21"/>
  <c r="K340" i="21"/>
  <c r="A375" i="21"/>
  <c r="A341" i="21"/>
  <c r="A409" i="21"/>
  <c r="A306" i="21"/>
  <c r="A442" i="28"/>
  <c r="A340" i="28"/>
  <c r="A374" i="28"/>
  <c r="A271" i="28"/>
  <c r="A305" i="28"/>
  <c r="A408" i="28"/>
  <c r="A237" i="21"/>
  <c r="A271" i="21"/>
  <c r="Y305" i="28" l="1"/>
  <c r="U305" i="28"/>
  <c r="Q305" i="28"/>
  <c r="M305" i="28"/>
  <c r="I305" i="28"/>
  <c r="E305" i="28"/>
  <c r="V305" i="28"/>
  <c r="P305" i="28"/>
  <c r="K305" i="28"/>
  <c r="F305" i="28"/>
  <c r="T305" i="28"/>
  <c r="O305" i="28"/>
  <c r="J305" i="28"/>
  <c r="D305" i="28"/>
  <c r="X305" i="28"/>
  <c r="S305" i="28"/>
  <c r="N305" i="28"/>
  <c r="H305" i="28"/>
  <c r="C305" i="28"/>
  <c r="W305" i="28"/>
  <c r="B305" i="28"/>
  <c r="R305" i="28"/>
  <c r="L305" i="28"/>
  <c r="G305" i="28"/>
  <c r="V442" i="28"/>
  <c r="R442" i="28"/>
  <c r="N442" i="28"/>
  <c r="J442" i="28"/>
  <c r="F442" i="28"/>
  <c r="B442" i="28"/>
  <c r="Y442" i="28"/>
  <c r="T442" i="28"/>
  <c r="O442" i="28"/>
  <c r="I442" i="28"/>
  <c r="D442" i="28"/>
  <c r="X442" i="28"/>
  <c r="S442" i="28"/>
  <c r="M442" i="28"/>
  <c r="H442" i="28"/>
  <c r="C442" i="28"/>
  <c r="U442" i="28"/>
  <c r="K442" i="28"/>
  <c r="Q442" i="28"/>
  <c r="G442" i="28"/>
  <c r="P442" i="28"/>
  <c r="E442" i="28"/>
  <c r="W442" i="28"/>
  <c r="L442" i="28"/>
  <c r="Y375" i="21"/>
  <c r="U375" i="21"/>
  <c r="Q375" i="21"/>
  <c r="M375" i="21"/>
  <c r="I375" i="21"/>
  <c r="E375" i="21"/>
  <c r="W375" i="21"/>
  <c r="R375" i="21"/>
  <c r="L375" i="21"/>
  <c r="G375" i="21"/>
  <c r="B375" i="21"/>
  <c r="X375" i="21"/>
  <c r="P375" i="21"/>
  <c r="J375" i="21"/>
  <c r="C375" i="21"/>
  <c r="V375" i="21"/>
  <c r="O375" i="21"/>
  <c r="H375" i="21"/>
  <c r="S375" i="21"/>
  <c r="D375" i="21"/>
  <c r="N375" i="21"/>
  <c r="K375" i="21"/>
  <c r="T375" i="21"/>
  <c r="F375" i="21"/>
  <c r="Y271" i="21"/>
  <c r="U271" i="21"/>
  <c r="Q271" i="21"/>
  <c r="M271" i="21"/>
  <c r="I271" i="21"/>
  <c r="E271" i="21"/>
  <c r="T271" i="21"/>
  <c r="O271" i="21"/>
  <c r="J271" i="21"/>
  <c r="D271" i="21"/>
  <c r="X271" i="21"/>
  <c r="R271" i="21"/>
  <c r="K271" i="21"/>
  <c r="C271" i="21"/>
  <c r="W271" i="21"/>
  <c r="P271" i="21"/>
  <c r="H271" i="21"/>
  <c r="B271" i="21"/>
  <c r="L271" i="21"/>
  <c r="V271" i="21"/>
  <c r="G271" i="21"/>
  <c r="S271" i="21"/>
  <c r="F271" i="21"/>
  <c r="N271" i="21"/>
  <c r="Y271" i="28"/>
  <c r="U271" i="28"/>
  <c r="Q271" i="28"/>
  <c r="M271" i="28"/>
  <c r="I271" i="28"/>
  <c r="E271" i="28"/>
  <c r="V271" i="28"/>
  <c r="P271" i="28"/>
  <c r="K271" i="28"/>
  <c r="F271" i="28"/>
  <c r="T271" i="28"/>
  <c r="O271" i="28"/>
  <c r="J271" i="28"/>
  <c r="D271" i="28"/>
  <c r="X271" i="28"/>
  <c r="S271" i="28"/>
  <c r="N271" i="28"/>
  <c r="H271" i="28"/>
  <c r="C271" i="28"/>
  <c r="R271" i="28"/>
  <c r="L271" i="28"/>
  <c r="G271" i="28"/>
  <c r="W271" i="28"/>
  <c r="B271" i="28"/>
  <c r="Y306" i="21"/>
  <c r="U306" i="21"/>
  <c r="Q306" i="21"/>
  <c r="M306" i="21"/>
  <c r="I306" i="21"/>
  <c r="E306" i="21"/>
  <c r="T306" i="21"/>
  <c r="O306" i="21"/>
  <c r="J306" i="21"/>
  <c r="D306" i="21"/>
  <c r="W306" i="21"/>
  <c r="P306" i="21"/>
  <c r="H306" i="21"/>
  <c r="B306" i="21"/>
  <c r="V306" i="21"/>
  <c r="N306" i="21"/>
  <c r="G306" i="21"/>
  <c r="R306" i="21"/>
  <c r="C306" i="21"/>
  <c r="L306" i="21"/>
  <c r="X306" i="21"/>
  <c r="K306" i="21"/>
  <c r="S306" i="21"/>
  <c r="F306" i="21"/>
  <c r="Y237" i="21"/>
  <c r="U237" i="21"/>
  <c r="Q237" i="21"/>
  <c r="M237" i="21"/>
  <c r="I237" i="21"/>
  <c r="E237" i="21"/>
  <c r="T237" i="21"/>
  <c r="O237" i="21"/>
  <c r="J237" i="21"/>
  <c r="D237" i="21"/>
  <c r="S237" i="21"/>
  <c r="L237" i="21"/>
  <c r="F237" i="21"/>
  <c r="X237" i="21"/>
  <c r="R237" i="21"/>
  <c r="K237" i="21"/>
  <c r="C237" i="21"/>
  <c r="V237" i="21"/>
  <c r="G237" i="21"/>
  <c r="P237" i="21"/>
  <c r="B237" i="21"/>
  <c r="N237" i="21"/>
  <c r="W237" i="21"/>
  <c r="H237" i="21"/>
  <c r="V374" i="28"/>
  <c r="R374" i="28"/>
  <c r="N374" i="28"/>
  <c r="J374" i="28"/>
  <c r="F374" i="28"/>
  <c r="B374" i="28"/>
  <c r="Y374" i="28"/>
  <c r="T374" i="28"/>
  <c r="O374" i="28"/>
  <c r="I374" i="28"/>
  <c r="D374" i="28"/>
  <c r="X374" i="28"/>
  <c r="S374" i="28"/>
  <c r="M374" i="28"/>
  <c r="H374" i="28"/>
  <c r="C374" i="28"/>
  <c r="U374" i="28"/>
  <c r="K374" i="28"/>
  <c r="Q374" i="28"/>
  <c r="G374" i="28"/>
  <c r="P374" i="28"/>
  <c r="E374" i="28"/>
  <c r="L374" i="28"/>
  <c r="W374" i="28"/>
  <c r="Y409" i="21"/>
  <c r="U409" i="21"/>
  <c r="Q409" i="21"/>
  <c r="M409" i="21"/>
  <c r="I409" i="21"/>
  <c r="E409" i="21"/>
  <c r="X409" i="21"/>
  <c r="S409" i="21"/>
  <c r="N409" i="21"/>
  <c r="H409" i="21"/>
  <c r="C409" i="21"/>
  <c r="T409" i="21"/>
  <c r="L409" i="21"/>
  <c r="F409" i="21"/>
  <c r="R409" i="21"/>
  <c r="J409" i="21"/>
  <c r="P409" i="21"/>
  <c r="G409" i="21"/>
  <c r="V409" i="21"/>
  <c r="B409" i="21"/>
  <c r="O409" i="21"/>
  <c r="K409" i="21"/>
  <c r="W409" i="21"/>
  <c r="D409" i="21"/>
  <c r="V408" i="28"/>
  <c r="R408" i="28"/>
  <c r="N408" i="28"/>
  <c r="J408" i="28"/>
  <c r="F408" i="28"/>
  <c r="B408" i="28"/>
  <c r="Y408" i="28"/>
  <c r="T408" i="28"/>
  <c r="O408" i="28"/>
  <c r="I408" i="28"/>
  <c r="D408" i="28"/>
  <c r="X408" i="28"/>
  <c r="S408" i="28"/>
  <c r="M408" i="28"/>
  <c r="H408" i="28"/>
  <c r="C408" i="28"/>
  <c r="P408" i="28"/>
  <c r="E408" i="28"/>
  <c r="W408" i="28"/>
  <c r="L408" i="28"/>
  <c r="U408" i="28"/>
  <c r="K408" i="28"/>
  <c r="Q408" i="28"/>
  <c r="G408" i="28"/>
  <c r="V340" i="28"/>
  <c r="R340" i="28"/>
  <c r="N340" i="28"/>
  <c r="J340" i="28"/>
  <c r="F340" i="28"/>
  <c r="B340" i="28"/>
  <c r="Y340" i="28"/>
  <c r="T340" i="28"/>
  <c r="O340" i="28"/>
  <c r="I340" i="28"/>
  <c r="D340" i="28"/>
  <c r="X340" i="28"/>
  <c r="S340" i="28"/>
  <c r="M340" i="28"/>
  <c r="H340" i="28"/>
  <c r="C340" i="28"/>
  <c r="P340" i="28"/>
  <c r="E340" i="28"/>
  <c r="W340" i="28"/>
  <c r="L340" i="28"/>
  <c r="U340" i="28"/>
  <c r="K340" i="28"/>
  <c r="G340" i="28"/>
  <c r="Q340" i="28"/>
  <c r="Y341" i="21"/>
  <c r="U341" i="21"/>
  <c r="Q341" i="21"/>
  <c r="M341" i="21"/>
  <c r="I341" i="21"/>
  <c r="E341" i="21"/>
  <c r="W341" i="21"/>
  <c r="R341" i="21"/>
  <c r="L341" i="21"/>
  <c r="G341" i="21"/>
  <c r="B341" i="21"/>
  <c r="S341" i="21"/>
  <c r="K341" i="21"/>
  <c r="D341" i="21"/>
  <c r="X341" i="21"/>
  <c r="P341" i="21"/>
  <c r="J341" i="21"/>
  <c r="C341" i="21"/>
  <c r="N341" i="21"/>
  <c r="V341" i="21"/>
  <c r="H341" i="21"/>
  <c r="T341" i="21"/>
  <c r="F341" i="21"/>
  <c r="O341" i="21"/>
  <c r="A376" i="21"/>
  <c r="A307" i="21"/>
  <c r="A342" i="21"/>
  <c r="A410" i="21"/>
  <c r="A409" i="28"/>
  <c r="A306" i="28"/>
  <c r="A375" i="28"/>
  <c r="A341" i="28"/>
  <c r="A443" i="28"/>
  <c r="A272" i="21"/>
  <c r="A238" i="21"/>
  <c r="V443" i="28" l="1"/>
  <c r="R443" i="28"/>
  <c r="N443" i="28"/>
  <c r="J443" i="28"/>
  <c r="F443" i="28"/>
  <c r="B443" i="28"/>
  <c r="W443" i="28"/>
  <c r="Q443" i="28"/>
  <c r="L443" i="28"/>
  <c r="G443" i="28"/>
  <c r="U443" i="28"/>
  <c r="P443" i="28"/>
  <c r="K443" i="28"/>
  <c r="E443" i="28"/>
  <c r="S443" i="28"/>
  <c r="H443" i="28"/>
  <c r="Y443" i="28"/>
  <c r="O443" i="28"/>
  <c r="D443" i="28"/>
  <c r="X443" i="28"/>
  <c r="M443" i="28"/>
  <c r="C443" i="28"/>
  <c r="T443" i="28"/>
  <c r="I443" i="28"/>
  <c r="V409" i="28"/>
  <c r="R409" i="28"/>
  <c r="N409" i="28"/>
  <c r="J409" i="28"/>
  <c r="F409" i="28"/>
  <c r="B409" i="28"/>
  <c r="W409" i="28"/>
  <c r="Q409" i="28"/>
  <c r="L409" i="28"/>
  <c r="G409" i="28"/>
  <c r="U409" i="28"/>
  <c r="P409" i="28"/>
  <c r="K409" i="28"/>
  <c r="E409" i="28"/>
  <c r="X409" i="28"/>
  <c r="M409" i="28"/>
  <c r="C409" i="28"/>
  <c r="T409" i="28"/>
  <c r="I409" i="28"/>
  <c r="S409" i="28"/>
  <c r="H409" i="28"/>
  <c r="Y409" i="28"/>
  <c r="O409" i="28"/>
  <c r="D409" i="28"/>
  <c r="Y376" i="21"/>
  <c r="U376" i="21"/>
  <c r="Q376" i="21"/>
  <c r="M376" i="21"/>
  <c r="I376" i="21"/>
  <c r="E376" i="21"/>
  <c r="T376" i="21"/>
  <c r="O376" i="21"/>
  <c r="J376" i="21"/>
  <c r="D376" i="21"/>
  <c r="V376" i="21"/>
  <c r="N376" i="21"/>
  <c r="G376" i="21"/>
  <c r="S376" i="21"/>
  <c r="L376" i="21"/>
  <c r="F376" i="21"/>
  <c r="W376" i="21"/>
  <c r="H376" i="21"/>
  <c r="R376" i="21"/>
  <c r="C376" i="21"/>
  <c r="P376" i="21"/>
  <c r="B376" i="21"/>
  <c r="K376" i="21"/>
  <c r="X376" i="21"/>
  <c r="V341" i="28"/>
  <c r="R341" i="28"/>
  <c r="N341" i="28"/>
  <c r="J341" i="28"/>
  <c r="F341" i="28"/>
  <c r="B341" i="28"/>
  <c r="W341" i="28"/>
  <c r="Q341" i="28"/>
  <c r="L341" i="28"/>
  <c r="G341" i="28"/>
  <c r="U341" i="28"/>
  <c r="P341" i="28"/>
  <c r="K341" i="28"/>
  <c r="E341" i="28"/>
  <c r="X341" i="28"/>
  <c r="M341" i="28"/>
  <c r="C341" i="28"/>
  <c r="T341" i="28"/>
  <c r="I341" i="28"/>
  <c r="S341" i="28"/>
  <c r="H341" i="28"/>
  <c r="Y341" i="28"/>
  <c r="O341" i="28"/>
  <c r="D341" i="28"/>
  <c r="Y410" i="21"/>
  <c r="U410" i="21"/>
  <c r="Q410" i="21"/>
  <c r="M410" i="21"/>
  <c r="I410" i="21"/>
  <c r="E410" i="21"/>
  <c r="V410" i="21"/>
  <c r="P410" i="21"/>
  <c r="K410" i="21"/>
  <c r="F410" i="21"/>
  <c r="X410" i="21"/>
  <c r="R410" i="21"/>
  <c r="J410" i="21"/>
  <c r="C410" i="21"/>
  <c r="W410" i="21"/>
  <c r="N410" i="21"/>
  <c r="D410" i="21"/>
  <c r="T410" i="21"/>
  <c r="L410" i="21"/>
  <c r="B410" i="21"/>
  <c r="O410" i="21"/>
  <c r="H410" i="21"/>
  <c r="G410" i="21"/>
  <c r="S410" i="21"/>
  <c r="Y238" i="21"/>
  <c r="U238" i="21"/>
  <c r="Q238" i="21"/>
  <c r="M238" i="21"/>
  <c r="I238" i="21"/>
  <c r="E238" i="21"/>
  <c r="W238" i="21"/>
  <c r="R238" i="21"/>
  <c r="L238" i="21"/>
  <c r="G238" i="21"/>
  <c r="B238" i="21"/>
  <c r="X238" i="21"/>
  <c r="P238" i="21"/>
  <c r="J238" i="21"/>
  <c r="C238" i="21"/>
  <c r="V238" i="21"/>
  <c r="O238" i="21"/>
  <c r="H238" i="21"/>
  <c r="K238" i="21"/>
  <c r="T238" i="21"/>
  <c r="F238" i="21"/>
  <c r="S238" i="21"/>
  <c r="D238" i="21"/>
  <c r="N238" i="21"/>
  <c r="V375" i="28"/>
  <c r="R375" i="28"/>
  <c r="N375" i="28"/>
  <c r="J375" i="28"/>
  <c r="F375" i="28"/>
  <c r="B375" i="28"/>
  <c r="W375" i="28"/>
  <c r="Q375" i="28"/>
  <c r="L375" i="28"/>
  <c r="G375" i="28"/>
  <c r="U375" i="28"/>
  <c r="P375" i="28"/>
  <c r="K375" i="28"/>
  <c r="E375" i="28"/>
  <c r="S375" i="28"/>
  <c r="H375" i="28"/>
  <c r="Y375" i="28"/>
  <c r="O375" i="28"/>
  <c r="D375" i="28"/>
  <c r="X375" i="28"/>
  <c r="M375" i="28"/>
  <c r="C375" i="28"/>
  <c r="T375" i="28"/>
  <c r="I375" i="28"/>
  <c r="Y342" i="21"/>
  <c r="U342" i="21"/>
  <c r="Q342" i="21"/>
  <c r="M342" i="21"/>
  <c r="I342" i="21"/>
  <c r="E342" i="21"/>
  <c r="T342" i="21"/>
  <c r="O342" i="21"/>
  <c r="J342" i="21"/>
  <c r="D342" i="21"/>
  <c r="W342" i="21"/>
  <c r="P342" i="21"/>
  <c r="H342" i="21"/>
  <c r="B342" i="21"/>
  <c r="V342" i="21"/>
  <c r="N342" i="21"/>
  <c r="G342" i="21"/>
  <c r="R342" i="21"/>
  <c r="C342" i="21"/>
  <c r="L342" i="21"/>
  <c r="X342" i="21"/>
  <c r="K342" i="21"/>
  <c r="S342" i="21"/>
  <c r="F342" i="21"/>
  <c r="Y272" i="21"/>
  <c r="U272" i="21"/>
  <c r="Q272" i="21"/>
  <c r="M272" i="21"/>
  <c r="I272" i="21"/>
  <c r="E272" i="21"/>
  <c r="W272" i="21"/>
  <c r="R272" i="21"/>
  <c r="L272" i="21"/>
  <c r="G272" i="21"/>
  <c r="B272" i="21"/>
  <c r="V272" i="21"/>
  <c r="O272" i="21"/>
  <c r="H272" i="21"/>
  <c r="T272" i="21"/>
  <c r="N272" i="21"/>
  <c r="F272" i="21"/>
  <c r="P272" i="21"/>
  <c r="C272" i="21"/>
  <c r="K272" i="21"/>
  <c r="X272" i="21"/>
  <c r="J272" i="21"/>
  <c r="S272" i="21"/>
  <c r="D272" i="21"/>
  <c r="Y306" i="28"/>
  <c r="U306" i="28"/>
  <c r="Q306" i="28"/>
  <c r="M306" i="28"/>
  <c r="I306" i="28"/>
  <c r="E306" i="28"/>
  <c r="X306" i="28"/>
  <c r="S306" i="28"/>
  <c r="N306" i="28"/>
  <c r="H306" i="28"/>
  <c r="C306" i="28"/>
  <c r="W306" i="28"/>
  <c r="R306" i="28"/>
  <c r="L306" i="28"/>
  <c r="G306" i="28"/>
  <c r="B306" i="28"/>
  <c r="V306" i="28"/>
  <c r="P306" i="28"/>
  <c r="K306" i="28"/>
  <c r="F306" i="28"/>
  <c r="T306" i="28"/>
  <c r="O306" i="28"/>
  <c r="J306" i="28"/>
  <c r="D306" i="28"/>
  <c r="Y307" i="21"/>
  <c r="U307" i="21"/>
  <c r="Q307" i="21"/>
  <c r="M307" i="21"/>
  <c r="I307" i="21"/>
  <c r="E307" i="21"/>
  <c r="W307" i="21"/>
  <c r="R307" i="21"/>
  <c r="L307" i="21"/>
  <c r="G307" i="21"/>
  <c r="B307" i="21"/>
  <c r="T307" i="21"/>
  <c r="N307" i="21"/>
  <c r="F307" i="21"/>
  <c r="S307" i="21"/>
  <c r="K307" i="21"/>
  <c r="D307" i="21"/>
  <c r="V307" i="21"/>
  <c r="H307" i="21"/>
  <c r="P307" i="21"/>
  <c r="C307" i="21"/>
  <c r="O307" i="21"/>
  <c r="X307" i="21"/>
  <c r="J307" i="21"/>
  <c r="A411" i="21"/>
  <c r="A343" i="21"/>
  <c r="A308" i="21"/>
  <c r="A377" i="21"/>
  <c r="A444" i="28"/>
  <c r="A342" i="28"/>
  <c r="A376" i="28"/>
  <c r="A410" i="28"/>
  <c r="A273" i="21"/>
  <c r="Y273" i="21" l="1"/>
  <c r="U273" i="21"/>
  <c r="Q273" i="21"/>
  <c r="M273" i="21"/>
  <c r="I273" i="21"/>
  <c r="E273" i="21"/>
  <c r="T273" i="21"/>
  <c r="O273" i="21"/>
  <c r="J273" i="21"/>
  <c r="D273" i="21"/>
  <c r="S273" i="21"/>
  <c r="L273" i="21"/>
  <c r="F273" i="21"/>
  <c r="X273" i="21"/>
  <c r="R273" i="21"/>
  <c r="K273" i="21"/>
  <c r="C273" i="21"/>
  <c r="V273" i="21"/>
  <c r="G273" i="21"/>
  <c r="P273" i="21"/>
  <c r="B273" i="21"/>
  <c r="N273" i="21"/>
  <c r="H273" i="21"/>
  <c r="W273" i="21"/>
  <c r="V444" i="28"/>
  <c r="R444" i="28"/>
  <c r="N444" i="28"/>
  <c r="J444" i="28"/>
  <c r="F444" i="28"/>
  <c r="B444" i="28"/>
  <c r="Y444" i="28"/>
  <c r="T444" i="28"/>
  <c r="O444" i="28"/>
  <c r="I444" i="28"/>
  <c r="D444" i="28"/>
  <c r="X444" i="28"/>
  <c r="S444" i="28"/>
  <c r="M444" i="28"/>
  <c r="H444" i="28"/>
  <c r="C444" i="28"/>
  <c r="P444" i="28"/>
  <c r="E444" i="28"/>
  <c r="W444" i="28"/>
  <c r="L444" i="28"/>
  <c r="U444" i="28"/>
  <c r="K444" i="28"/>
  <c r="Q444" i="28"/>
  <c r="G444" i="28"/>
  <c r="Y411" i="21"/>
  <c r="U411" i="21"/>
  <c r="Q411" i="21"/>
  <c r="M411" i="21"/>
  <c r="I411" i="21"/>
  <c r="E411" i="21"/>
  <c r="X411" i="21"/>
  <c r="S411" i="21"/>
  <c r="N411" i="21"/>
  <c r="H411" i="21"/>
  <c r="C411" i="21"/>
  <c r="V411" i="21"/>
  <c r="O411" i="21"/>
  <c r="G411" i="21"/>
  <c r="R411" i="21"/>
  <c r="J411" i="21"/>
  <c r="P411" i="21"/>
  <c r="F411" i="21"/>
  <c r="K411" i="21"/>
  <c r="W411" i="21"/>
  <c r="D411" i="21"/>
  <c r="T411" i="21"/>
  <c r="B411" i="21"/>
  <c r="L411" i="21"/>
  <c r="V410" i="28"/>
  <c r="R410" i="28"/>
  <c r="N410" i="28"/>
  <c r="J410" i="28"/>
  <c r="F410" i="28"/>
  <c r="B410" i="28"/>
  <c r="Y410" i="28"/>
  <c r="T410" i="28"/>
  <c r="O410" i="28"/>
  <c r="I410" i="28"/>
  <c r="D410" i="28"/>
  <c r="X410" i="28"/>
  <c r="S410" i="28"/>
  <c r="M410" i="28"/>
  <c r="H410" i="28"/>
  <c r="C410" i="28"/>
  <c r="U410" i="28"/>
  <c r="K410" i="28"/>
  <c r="Q410" i="28"/>
  <c r="G410" i="28"/>
  <c r="P410" i="28"/>
  <c r="E410" i="28"/>
  <c r="L410" i="28"/>
  <c r="W410" i="28"/>
  <c r="Y377" i="21"/>
  <c r="U377" i="21"/>
  <c r="Q377" i="21"/>
  <c r="M377" i="21"/>
  <c r="I377" i="21"/>
  <c r="E377" i="21"/>
  <c r="W377" i="21"/>
  <c r="R377" i="21"/>
  <c r="L377" i="21"/>
  <c r="G377" i="21"/>
  <c r="B377" i="21"/>
  <c r="S377" i="21"/>
  <c r="K377" i="21"/>
  <c r="D377" i="21"/>
  <c r="X377" i="21"/>
  <c r="P377" i="21"/>
  <c r="J377" i="21"/>
  <c r="C377" i="21"/>
  <c r="N377" i="21"/>
  <c r="V377" i="21"/>
  <c r="H377" i="21"/>
  <c r="T377" i="21"/>
  <c r="F377" i="21"/>
  <c r="O377" i="21"/>
  <c r="V376" i="28"/>
  <c r="R376" i="28"/>
  <c r="N376" i="28"/>
  <c r="J376" i="28"/>
  <c r="F376" i="28"/>
  <c r="B376" i="28"/>
  <c r="Y376" i="28"/>
  <c r="T376" i="28"/>
  <c r="O376" i="28"/>
  <c r="I376" i="28"/>
  <c r="D376" i="28"/>
  <c r="X376" i="28"/>
  <c r="S376" i="28"/>
  <c r="M376" i="28"/>
  <c r="H376" i="28"/>
  <c r="C376" i="28"/>
  <c r="P376" i="28"/>
  <c r="E376" i="28"/>
  <c r="W376" i="28"/>
  <c r="L376" i="28"/>
  <c r="U376" i="28"/>
  <c r="K376" i="28"/>
  <c r="G376" i="28"/>
  <c r="Q376" i="28"/>
  <c r="Y308" i="21"/>
  <c r="U308" i="21"/>
  <c r="Q308" i="21"/>
  <c r="M308" i="21"/>
  <c r="I308" i="21"/>
  <c r="E308" i="21"/>
  <c r="T308" i="21"/>
  <c r="O308" i="21"/>
  <c r="J308" i="21"/>
  <c r="D308" i="21"/>
  <c r="X308" i="21"/>
  <c r="R308" i="21"/>
  <c r="K308" i="21"/>
  <c r="C308" i="21"/>
  <c r="W308" i="21"/>
  <c r="P308" i="21"/>
  <c r="H308" i="21"/>
  <c r="B308" i="21"/>
  <c r="L308" i="21"/>
  <c r="V308" i="21"/>
  <c r="G308" i="21"/>
  <c r="S308" i="21"/>
  <c r="F308" i="21"/>
  <c r="N308" i="21"/>
  <c r="V342" i="28"/>
  <c r="R342" i="28"/>
  <c r="N342" i="28"/>
  <c r="J342" i="28"/>
  <c r="F342" i="28"/>
  <c r="B342" i="28"/>
  <c r="Y342" i="28"/>
  <c r="T342" i="28"/>
  <c r="O342" i="28"/>
  <c r="I342" i="28"/>
  <c r="D342" i="28"/>
  <c r="X342" i="28"/>
  <c r="S342" i="28"/>
  <c r="M342" i="28"/>
  <c r="H342" i="28"/>
  <c r="C342" i="28"/>
  <c r="U342" i="28"/>
  <c r="K342" i="28"/>
  <c r="Q342" i="28"/>
  <c r="G342" i="28"/>
  <c r="P342" i="28"/>
  <c r="E342" i="28"/>
  <c r="W342" i="28"/>
  <c r="L342" i="28"/>
  <c r="Y343" i="21"/>
  <c r="U343" i="21"/>
  <c r="Q343" i="21"/>
  <c r="M343" i="21"/>
  <c r="I343" i="21"/>
  <c r="E343" i="21"/>
  <c r="W343" i="21"/>
  <c r="R343" i="21"/>
  <c r="L343" i="21"/>
  <c r="G343" i="21"/>
  <c r="B343" i="21"/>
  <c r="T343" i="21"/>
  <c r="N343" i="21"/>
  <c r="F343" i="21"/>
  <c r="S343" i="21"/>
  <c r="K343" i="21"/>
  <c r="D343" i="21"/>
  <c r="V343" i="21"/>
  <c r="H343" i="21"/>
  <c r="P343" i="21"/>
  <c r="C343" i="21"/>
  <c r="O343" i="21"/>
  <c r="X343" i="21"/>
  <c r="J343" i="21"/>
  <c r="A412" i="21"/>
  <c r="A378" i="21"/>
  <c r="A344" i="21"/>
  <c r="A309" i="21"/>
  <c r="A377" i="28"/>
  <c r="A411" i="28"/>
  <c r="A445" i="28"/>
  <c r="Y344" i="21" l="1"/>
  <c r="U344" i="21"/>
  <c r="Q344" i="21"/>
  <c r="M344" i="21"/>
  <c r="I344" i="21"/>
  <c r="E344" i="21"/>
  <c r="T344" i="21"/>
  <c r="O344" i="21"/>
  <c r="J344" i="21"/>
  <c r="D344" i="21"/>
  <c r="X344" i="21"/>
  <c r="R344" i="21"/>
  <c r="K344" i="21"/>
  <c r="C344" i="21"/>
  <c r="W344" i="21"/>
  <c r="P344" i="21"/>
  <c r="H344" i="21"/>
  <c r="B344" i="21"/>
  <c r="L344" i="21"/>
  <c r="V344" i="21"/>
  <c r="G344" i="21"/>
  <c r="S344" i="21"/>
  <c r="F344" i="21"/>
  <c r="N344" i="21"/>
  <c r="V411" i="28"/>
  <c r="R411" i="28"/>
  <c r="N411" i="28"/>
  <c r="J411" i="28"/>
  <c r="F411" i="28"/>
  <c r="B411" i="28"/>
  <c r="W411" i="28"/>
  <c r="Q411" i="28"/>
  <c r="L411" i="28"/>
  <c r="G411" i="28"/>
  <c r="U411" i="28"/>
  <c r="P411" i="28"/>
  <c r="K411" i="28"/>
  <c r="E411" i="28"/>
  <c r="S411" i="28"/>
  <c r="H411" i="28"/>
  <c r="Y411" i="28"/>
  <c r="O411" i="28"/>
  <c r="D411" i="28"/>
  <c r="X411" i="28"/>
  <c r="M411" i="28"/>
  <c r="C411" i="28"/>
  <c r="T411" i="28"/>
  <c r="I411" i="28"/>
  <c r="Y378" i="21"/>
  <c r="U378" i="21"/>
  <c r="Q378" i="21"/>
  <c r="M378" i="21"/>
  <c r="I378" i="21"/>
  <c r="E378" i="21"/>
  <c r="T378" i="21"/>
  <c r="O378" i="21"/>
  <c r="J378" i="21"/>
  <c r="D378" i="21"/>
  <c r="W378" i="21"/>
  <c r="P378" i="21"/>
  <c r="H378" i="21"/>
  <c r="B378" i="21"/>
  <c r="V378" i="21"/>
  <c r="N378" i="21"/>
  <c r="G378" i="21"/>
  <c r="R378" i="21"/>
  <c r="C378" i="21"/>
  <c r="L378" i="21"/>
  <c r="X378" i="21"/>
  <c r="K378" i="21"/>
  <c r="S378" i="21"/>
  <c r="F378" i="21"/>
  <c r="V377" i="28"/>
  <c r="R377" i="28"/>
  <c r="N377" i="28"/>
  <c r="J377" i="28"/>
  <c r="F377" i="28"/>
  <c r="B377" i="28"/>
  <c r="W377" i="28"/>
  <c r="Q377" i="28"/>
  <c r="L377" i="28"/>
  <c r="G377" i="28"/>
  <c r="U377" i="28"/>
  <c r="P377" i="28"/>
  <c r="K377" i="28"/>
  <c r="E377" i="28"/>
  <c r="X377" i="28"/>
  <c r="M377" i="28"/>
  <c r="C377" i="28"/>
  <c r="T377" i="28"/>
  <c r="I377" i="28"/>
  <c r="S377" i="28"/>
  <c r="H377" i="28"/>
  <c r="Y377" i="28"/>
  <c r="O377" i="28"/>
  <c r="D377" i="28"/>
  <c r="Y412" i="21"/>
  <c r="U412" i="21"/>
  <c r="Q412" i="21"/>
  <c r="M412" i="21"/>
  <c r="I412" i="21"/>
  <c r="E412" i="21"/>
  <c r="V412" i="21"/>
  <c r="P412" i="21"/>
  <c r="K412" i="21"/>
  <c r="F412" i="21"/>
  <c r="S412" i="21"/>
  <c r="L412" i="21"/>
  <c r="D412" i="21"/>
  <c r="W412" i="21"/>
  <c r="N412" i="21"/>
  <c r="C412" i="21"/>
  <c r="T412" i="21"/>
  <c r="J412" i="21"/>
  <c r="B412" i="21"/>
  <c r="X412" i="21"/>
  <c r="G412" i="21"/>
  <c r="R412" i="21"/>
  <c r="O412" i="21"/>
  <c r="H412" i="21"/>
  <c r="Y309" i="21"/>
  <c r="U309" i="21"/>
  <c r="Q309" i="21"/>
  <c r="M309" i="21"/>
  <c r="I309" i="21"/>
  <c r="E309" i="21"/>
  <c r="W309" i="21"/>
  <c r="R309" i="21"/>
  <c r="L309" i="21"/>
  <c r="G309" i="21"/>
  <c r="B309" i="21"/>
  <c r="V309" i="21"/>
  <c r="O309" i="21"/>
  <c r="H309" i="21"/>
  <c r="T309" i="21"/>
  <c r="N309" i="21"/>
  <c r="F309" i="21"/>
  <c r="P309" i="21"/>
  <c r="C309" i="21"/>
  <c r="K309" i="21"/>
  <c r="X309" i="21"/>
  <c r="J309" i="21"/>
  <c r="D309" i="21"/>
  <c r="S309" i="21"/>
  <c r="V445" i="28"/>
  <c r="R445" i="28"/>
  <c r="N445" i="28"/>
  <c r="J445" i="28"/>
  <c r="F445" i="28"/>
  <c r="B445" i="28"/>
  <c r="W445" i="28"/>
  <c r="Q445" i="28"/>
  <c r="L445" i="28"/>
  <c r="G445" i="28"/>
  <c r="U445" i="28"/>
  <c r="P445" i="28"/>
  <c r="K445" i="28"/>
  <c r="E445" i="28"/>
  <c r="X445" i="28"/>
  <c r="M445" i="28"/>
  <c r="C445" i="28"/>
  <c r="T445" i="28"/>
  <c r="I445" i="28"/>
  <c r="S445" i="28"/>
  <c r="H445" i="28"/>
  <c r="Y445" i="28"/>
  <c r="O445" i="28"/>
  <c r="D445" i="28"/>
  <c r="A379" i="21"/>
  <c r="A413" i="21"/>
  <c r="A412" i="28"/>
  <c r="A446" i="28"/>
  <c r="Y379" i="21" l="1"/>
  <c r="U379" i="21"/>
  <c r="Q379" i="21"/>
  <c r="M379" i="21"/>
  <c r="I379" i="21"/>
  <c r="E379" i="21"/>
  <c r="W379" i="21"/>
  <c r="R379" i="21"/>
  <c r="L379" i="21"/>
  <c r="G379" i="21"/>
  <c r="B379" i="21"/>
  <c r="T379" i="21"/>
  <c r="N379" i="21"/>
  <c r="F379" i="21"/>
  <c r="S379" i="21"/>
  <c r="K379" i="21"/>
  <c r="D379" i="21"/>
  <c r="V379" i="21"/>
  <c r="H379" i="21"/>
  <c r="P379" i="21"/>
  <c r="C379" i="21"/>
  <c r="O379" i="21"/>
  <c r="X379" i="21"/>
  <c r="J379" i="21"/>
  <c r="V446" i="28"/>
  <c r="R446" i="28"/>
  <c r="N446" i="28"/>
  <c r="J446" i="28"/>
  <c r="F446" i="28"/>
  <c r="B446" i="28"/>
  <c r="Y446" i="28"/>
  <c r="T446" i="28"/>
  <c r="O446" i="28"/>
  <c r="I446" i="28"/>
  <c r="D446" i="28"/>
  <c r="X446" i="28"/>
  <c r="S446" i="28"/>
  <c r="M446" i="28"/>
  <c r="H446" i="28"/>
  <c r="C446" i="28"/>
  <c r="U446" i="28"/>
  <c r="K446" i="28"/>
  <c r="Q446" i="28"/>
  <c r="G446" i="28"/>
  <c r="P446" i="28"/>
  <c r="E446" i="28"/>
  <c r="L446" i="28"/>
  <c r="W446" i="28"/>
  <c r="V412" i="28"/>
  <c r="R412" i="28"/>
  <c r="N412" i="28"/>
  <c r="J412" i="28"/>
  <c r="F412" i="28"/>
  <c r="B412" i="28"/>
  <c r="Y412" i="28"/>
  <c r="T412" i="28"/>
  <c r="O412" i="28"/>
  <c r="I412" i="28"/>
  <c r="D412" i="28"/>
  <c r="X412" i="28"/>
  <c r="S412" i="28"/>
  <c r="M412" i="28"/>
  <c r="H412" i="28"/>
  <c r="C412" i="28"/>
  <c r="P412" i="28"/>
  <c r="E412" i="28"/>
  <c r="W412" i="28"/>
  <c r="L412" i="28"/>
  <c r="U412" i="28"/>
  <c r="K412" i="28"/>
  <c r="G412" i="28"/>
  <c r="Q412" i="28"/>
  <c r="Y413" i="21"/>
  <c r="U413" i="21"/>
  <c r="Q413" i="21"/>
  <c r="M413" i="21"/>
  <c r="I413" i="21"/>
  <c r="E413" i="21"/>
  <c r="X413" i="21"/>
  <c r="S413" i="21"/>
  <c r="N413" i="21"/>
  <c r="H413" i="21"/>
  <c r="C413" i="21"/>
  <c r="W413" i="21"/>
  <c r="P413" i="21"/>
  <c r="J413" i="21"/>
  <c r="B413" i="21"/>
  <c r="R413" i="21"/>
  <c r="G413" i="21"/>
  <c r="O413" i="21"/>
  <c r="F413" i="21"/>
  <c r="T413" i="21"/>
  <c r="L413" i="21"/>
  <c r="K413" i="21"/>
  <c r="D413" i="21"/>
  <c r="V413" i="21"/>
  <c r="A414" i="21"/>
  <c r="A447" i="28"/>
  <c r="Y414" i="21" l="1"/>
  <c r="U414" i="21"/>
  <c r="Q414" i="21"/>
  <c r="M414" i="21"/>
  <c r="I414" i="21"/>
  <c r="E414" i="21"/>
  <c r="V414" i="21"/>
  <c r="P414" i="21"/>
  <c r="K414" i="21"/>
  <c r="F414" i="21"/>
  <c r="T414" i="21"/>
  <c r="N414" i="21"/>
  <c r="G414" i="21"/>
  <c r="W414" i="21"/>
  <c r="L414" i="21"/>
  <c r="C414" i="21"/>
  <c r="S414" i="21"/>
  <c r="J414" i="21"/>
  <c r="B414" i="21"/>
  <c r="O414" i="21"/>
  <c r="H414" i="21"/>
  <c r="X414" i="21"/>
  <c r="D414" i="21"/>
  <c r="R414" i="21"/>
  <c r="V447" i="28"/>
  <c r="R447" i="28"/>
  <c r="N447" i="28"/>
  <c r="J447" i="28"/>
  <c r="F447" i="28"/>
  <c r="B447" i="28"/>
  <c r="W447" i="28"/>
  <c r="Q447" i="28"/>
  <c r="L447" i="28"/>
  <c r="G447" i="28"/>
  <c r="U447" i="28"/>
  <c r="P447" i="28"/>
  <c r="K447" i="28"/>
  <c r="E447" i="28"/>
  <c r="S447" i="28"/>
  <c r="H447" i="28"/>
  <c r="Y447" i="28"/>
  <c r="O447" i="28"/>
  <c r="D447" i="28"/>
  <c r="X447" i="28"/>
  <c r="M447" i="28"/>
  <c r="C447" i="28"/>
  <c r="T447" i="28"/>
  <c r="I447" i="28"/>
  <c r="F26" i="1" l="1"/>
  <c r="F15" i="1" s="1"/>
  <c r="F12" i="1" s="1"/>
  <c r="D7" i="1" l="1"/>
  <c r="E7" i="1"/>
  <c r="F7" i="1"/>
  <c r="C7" i="1"/>
</calcChain>
</file>

<file path=xl/sharedStrings.xml><?xml version="1.0" encoding="utf-8"?>
<sst xmlns="http://schemas.openxmlformats.org/spreadsheetml/2006/main" count="986" uniqueCount="189">
  <si>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</si>
  <si>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</si>
  <si>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</si>
  <si>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</si>
  <si>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</si>
  <si>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</si>
  <si>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</si>
  <si>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</si>
  <si>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</si>
  <si>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</si>
  <si>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</si>
  <si>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</si>
  <si>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</si>
  <si>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</si>
  <si>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</si>
  <si>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</si>
  <si>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</si>
  <si>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</si>
  <si>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</si>
  <si>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</si>
  <si>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</si>
  <si>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</si>
  <si>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</si>
  <si>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</si>
  <si>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</si>
  <si>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</si>
  <si>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</si>
  <si>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</si>
  <si>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</si>
  <si>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</si>
  <si>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</si>
  <si>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</si>
  <si>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</si>
  <si>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</si>
  <si>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</si>
  <si>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</si>
  <si>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</si>
  <si>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</si>
  <si>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</si>
  <si>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</si>
  <si>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</si>
  <si>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</si>
  <si>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</si>
  <si>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</si>
  <si>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</si>
  <si>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</si>
  <si>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</si>
  <si>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</si>
  <si>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</si>
  <si>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</si>
  <si>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</si>
  <si>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</si>
  <si>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</si>
  <si>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</si>
  <si>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</si>
  <si>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</si>
  <si>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</si>
  <si>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</si>
  <si>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</si>
  <si>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</si>
  <si>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</si>
  <si>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</si>
  <si>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</si>
  <si>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</si>
  <si>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</si>
  <si>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</si>
  <si>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</si>
  <si>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</si>
  <si>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</si>
  <si>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</si>
  <si>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</si>
  <si>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</si>
  <si>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</si>
  <si>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</si>
  <si>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</si>
  <si>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</si>
  <si>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</si>
  <si>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</si>
  <si>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</si>
  <si>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</si>
  <si>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</si>
  <si>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</si>
  <si>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</si>
  <si>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</si>
  <si>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</si>
  <si>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</si>
  <si>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</si>
  <si>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</si>
  <si>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</si>
  <si>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</si>
  <si>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</si>
  <si>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</si>
  <si>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</si>
  <si>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</si>
  <si>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</si>
  <si>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</si>
  <si>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</si>
  <si>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</si>
  <si>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</si>
  <si>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</si>
  <si>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</si>
  <si>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</si>
  <si>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</si>
  <si>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</si>
  <si>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</si>
  <si>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</si>
  <si>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</si>
  <si>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</si>
  <si>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</si>
  <si>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</si>
  <si>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</si>
  <si>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</si>
  <si>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</si>
  <si>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</si>
  <si>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</si>
  <si>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</si>
  <si>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</si>
  <si>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</si>
  <si>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</si>
  <si>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</si>
  <si>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</si>
  <si>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</si>
  <si>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</si>
  <si>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</si>
  <si>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</si>
  <si>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</si>
  <si>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</si>
  <si>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</si>
  <si>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</si>
  <si>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</si>
  <si>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</si>
  <si>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</si>
  <si>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</si>
  <si>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Одноставочные единые (котловые) тарифы на услуги по передаче электрической энергии на территории Хабаровского края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</si>
  <si>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</si>
  <si>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Хабаровского края - ставка за содержание электрических сетей (тарифы указываются без НДС)</t>
  </si>
  <si>
    <t>Ставка тарифа на услуги по передаче электрической энергии, используемая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</si>
  <si>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Ставка для фактических почасовых объемов покупки электрической энергии, отпущенных из объектов электросетевого хозяйства, входящих в единую национальную общероссийскую) электрическую сеть (класс напряжения подстанции 220 кВ и ниже)</t>
  </si>
  <si>
    <t>3. Дифференцированная по уровням напряжения ставка единого (котлового)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</si>
  <si>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4. Ставка тарифа на услуги по передаче электрической энергии, отражающая удельную величину расходов на содержание электрических сетей, для потребителей, услуги по передаче электрической энергии (мощности) которым оказываются с использованием объектов электросетевого хозяйства, входящих в единую национальную (общероссийскую) электрическую сеть, конечной регулируемой цены, рублей/МВт в месяц без НДС:</t>
  </si>
  <si>
    <t>Класс напряжения</t>
  </si>
  <si>
    <t>АО "АТС"</t>
  </si>
  <si>
    <t>Ставка тарифа на услуги по передаче электрической энергии на содержание объектов электросетевого хозяйства, входящих в единую национальную (общероссийскую) электрическую сеть</t>
  </si>
  <si>
    <t>%</t>
  </si>
  <si>
    <t>Норматив потерь в электрической энергии при ее передаче по единой национальной (общероссийской) электрической сети на территории Хабаровского края, осуществляемой МЭС Востока  с использованием объектов электросетевого хозяйства, принадлежащих ПАО "ФСК ЕЭС" на праве собственности или ином законном основании</t>
  </si>
  <si>
    <t>220 кВ и ниже</t>
  </si>
  <si>
    <t>PMECHE20</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</si>
  <si>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</si>
  <si>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</si>
  <si>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ФАС России. Приказ №1216/20 от 14.12.2020</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</si>
  <si>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</si>
  <si>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</si>
  <si>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</si>
  <si>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</si>
  <si>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</si>
  <si>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</si>
  <si>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Правительство Хабаровского края. Комитет по ценам и тарифам.  Постановление № 44/12 от 27.12.2021г.</t>
  </si>
  <si>
    <t>Приказ Минэнерго России от 16 декабря 2021г. №1409</t>
  </si>
  <si>
    <t>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t>
  </si>
  <si>
    <t>4390,83</t>
  </si>
  <si>
    <t>февраль 2023 года</t>
  </si>
  <si>
    <t>01.02.2023</t>
  </si>
  <si>
    <t>02.02.2023</t>
  </si>
  <si>
    <t>03.02.2023</t>
  </si>
  <si>
    <t>04.02.2023</t>
  </si>
  <si>
    <t>05.02.2023</t>
  </si>
  <si>
    <t>06.02.2023</t>
  </si>
  <si>
    <t>07.02.2023</t>
  </si>
  <si>
    <t>08.02.2023</t>
  </si>
  <si>
    <t>09.02.2023</t>
  </si>
  <si>
    <t>10.02.2023</t>
  </si>
  <si>
    <t>11.02.2023</t>
  </si>
  <si>
    <t>12.02.2023</t>
  </si>
  <si>
    <t>13.02.2023</t>
  </si>
  <si>
    <t>14.02.2023</t>
  </si>
  <si>
    <t>15.02.2023</t>
  </si>
  <si>
    <t>16.02.2023</t>
  </si>
  <si>
    <t>17.02.2023</t>
  </si>
  <si>
    <t>18.02.2023</t>
  </si>
  <si>
    <t>19.02.2023</t>
  </si>
  <si>
    <t>20.02.2023</t>
  </si>
  <si>
    <t>21.02.2023</t>
  </si>
  <si>
    <t>22.02.2023</t>
  </si>
  <si>
    <t>23.02.2023</t>
  </si>
  <si>
    <t>24.02.2023</t>
  </si>
  <si>
    <t>25.02.2023</t>
  </si>
  <si>
    <t>26.02.2023</t>
  </si>
  <si>
    <t>27.02.2023</t>
  </si>
  <si>
    <t>28.02.2023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</si>
</sst>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6">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xf numFmtId="9" fontId="28" fillId="0" borderId="0" applyFont="0" applyFill="0" applyBorder="0" applyAlignment="0" applyProtection="0"/>
  </cellStyleXfs>
  <cellXfs count="18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27" fillId="8" borderId="13" xfId="0" applyFont="1" applyFill="1" applyBorder="1" applyAlignment="1" applyProtection="1">
      <alignment vertical="center"/>
      <protection hidden="1"/>
    </xf>
    <xf numFmtId="0" fontId="27" fillId="8" borderId="11" xfId="0" applyFont="1" applyFill="1" applyBorder="1" applyAlignment="1" applyProtection="1">
      <alignment vertical="center"/>
      <protection hidden="1"/>
    </xf>
    <xf numFmtId="0" fontId="21" fillId="0" borderId="10" xfId="25" applyNumberFormat="1" applyFont="1" applyFill="1" applyBorder="1" applyAlignment="1" applyProtection="1">
      <alignment horizontal="center" vertical="center" wrapText="1"/>
      <protection hidden="1"/>
    </xf>
    <xf numFmtId="10" fontId="21" fillId="8" borderId="10" xfId="55" applyNumberFormat="1"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74" fontId="0" fillId="0" borderId="11" xfId="0" applyNumberFormat="1" applyFont="1" applyFill="1" applyBorder="1" applyAlignment="1">
      <alignment horizontal="right"/>
    </xf>
    <xf numFmtId="2" fontId="38" fillId="9" borderId="17" xfId="0" applyNumberFormat="1" applyFont="1" applyFill="1" applyBorder="1" applyAlignment="1">
      <alignment horizontal="left" vertical="center"/>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4" fontId="27" fillId="8" borderId="20" xfId="0" applyNumberFormat="1" applyFont="1" applyFill="1" applyBorder="1" applyAlignment="1" applyProtection="1">
      <alignment horizontal="center" vertical="center"/>
      <protection hidden="1"/>
    </xf>
    <xf numFmtId="4" fontId="27" fillId="8" borderId="21" xfId="0" applyNumberFormat="1" applyFont="1" applyFill="1" applyBorder="1" applyAlignment="1" applyProtection="1">
      <alignment horizontal="center" vertical="center"/>
      <protection hidden="1"/>
    </xf>
    <xf numFmtId="4" fontId="27" fillId="8" borderId="24" xfId="0" applyNumberFormat="1" applyFont="1" applyFill="1" applyBorder="1" applyAlignment="1" applyProtection="1">
      <alignment horizontal="center" vertical="center"/>
      <protection hidden="1"/>
    </xf>
    <xf numFmtId="4" fontId="27" fillId="8" borderId="16" xfId="0" applyNumberFormat="1" applyFont="1" applyFill="1" applyBorder="1" applyAlignment="1" applyProtection="1">
      <alignment horizontal="center" vertical="center"/>
      <protection hidden="1"/>
    </xf>
    <xf numFmtId="4" fontId="27" fillId="8" borderId="22" xfId="0" applyNumberFormat="1" applyFont="1" applyFill="1" applyBorder="1" applyAlignment="1" applyProtection="1">
      <alignment horizontal="center" vertical="center"/>
      <protection hidden="1"/>
    </xf>
    <xf numFmtId="4" fontId="27" fillId="8" borderId="23" xfId="0" applyNumberFormat="1" applyFont="1" applyFill="1" applyBorder="1" applyAlignment="1" applyProtection="1">
      <alignment horizontal="center" vertical="center"/>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cellXfs>
  <cellStyles count="56">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xfId="55" builtinId="5"/>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20</xdr:row>
          <xdr:rowOff>219075</xdr:rowOff>
        </xdr:from>
        <xdr:to>
          <xdr:col>2</xdr:col>
          <xdr:colOff>1104900</xdr:colOff>
          <xdr:row>20</xdr:row>
          <xdr:rowOff>447675</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76200</xdr:colOff>
          <xdr:row>21</xdr:row>
          <xdr:rowOff>238125</xdr:rowOff>
        </xdr:from>
        <xdr:to>
          <xdr:col>2</xdr:col>
          <xdr:colOff>1123950</xdr:colOff>
          <xdr:row>21</xdr:row>
          <xdr:rowOff>466725</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47625</xdr:colOff>
          <xdr:row>22</xdr:row>
          <xdr:rowOff>219075</xdr:rowOff>
        </xdr:from>
        <xdr:to>
          <xdr:col>2</xdr:col>
          <xdr:colOff>933450</xdr:colOff>
          <xdr:row>22</xdr:row>
          <xdr:rowOff>466725</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209550</xdr:rowOff>
        </xdr:from>
        <xdr:to>
          <xdr:col>2</xdr:col>
          <xdr:colOff>885825</xdr:colOff>
          <xdr:row>23</xdr:row>
          <xdr:rowOff>466725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J11" sqref="J11"/>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3.25" customHeight="1" x14ac:dyDescent="0.25">
      <c r="A1" s="104" t="s">
        <v>158</v>
      </c>
      <c r="B1" s="104"/>
      <c r="C1" s="104"/>
      <c r="D1" s="104"/>
      <c r="E1" s="104"/>
      <c r="F1" s="104"/>
    </row>
    <row r="2" spans="1:8" s="1" customFormat="1" ht="21.75" customHeight="1" x14ac:dyDescent="0.25">
      <c r="A2" s="105" t="s">
        <v>30</v>
      </c>
      <c r="B2" s="105"/>
      <c r="C2" s="105"/>
      <c r="D2" s="105"/>
      <c r="E2" s="105"/>
      <c r="F2" s="105"/>
      <c r="G2" s="1" t="s">
        <v>41</v>
      </c>
    </row>
    <row r="3" spans="1:8" ht="18" customHeight="1" x14ac:dyDescent="0.25">
      <c r="A3" s="106" t="s">
        <v>31</v>
      </c>
      <c r="B3" s="106"/>
      <c r="C3" s="106"/>
      <c r="D3" s="106"/>
      <c r="E3" s="106"/>
      <c r="F3" s="106"/>
    </row>
    <row r="4" spans="1:8" ht="34.5" customHeight="1" x14ac:dyDescent="0.25">
      <c r="A4" s="111" t="s">
        <v>45</v>
      </c>
      <c r="B4" s="111"/>
      <c r="C4" s="111"/>
      <c r="D4" s="111"/>
      <c r="E4" s="111"/>
      <c r="F4" s="111"/>
    </row>
    <row r="5" spans="1:8" x14ac:dyDescent="0.25">
      <c r="A5" s="115"/>
      <c r="B5" s="115"/>
      <c r="C5" s="116" t="s">
        <v>29</v>
      </c>
      <c r="D5" s="117"/>
      <c r="E5" s="117"/>
      <c r="F5" s="118"/>
    </row>
    <row r="6" spans="1:8" x14ac:dyDescent="0.25">
      <c r="A6" s="115"/>
      <c r="B6" s="115"/>
      <c r="C6" s="3" t="s">
        <v>0</v>
      </c>
      <c r="D6" s="3" t="s">
        <v>1</v>
      </c>
      <c r="E6" s="3" t="s">
        <v>2</v>
      </c>
      <c r="F6" s="3" t="s">
        <v>3</v>
      </c>
    </row>
    <row r="7" spans="1:8" s="6" customFormat="1" x14ac:dyDescent="0.25">
      <c r="A7" s="112" t="s">
        <v>44</v>
      </c>
      <c r="B7" s="113"/>
      <c r="C7" s="4">
        <f>$F$12+'СЕТ СН'!F5+СВЦЭМ!$D$10+'СЕТ СН'!F11-'СЕТ СН'!F$18</f>
        <v>3120.49968076</v>
      </c>
      <c r="D7" s="4">
        <f>$F$12+'СЕТ СН'!G5+СВЦЭМ!$D$10+'СЕТ СН'!G11-'СЕТ СН'!G$18</f>
        <v>3978.7196807600003</v>
      </c>
      <c r="E7" s="4">
        <f>$F$12+'СЕТ СН'!H5+СВЦЭМ!$D$10+'СЕТ СН'!H11-'СЕТ СН'!H$18</f>
        <v>4136.57968076</v>
      </c>
      <c r="F7" s="4">
        <f>$F$12+'СЕТ СН'!I5+СВЦЭМ!$D$10+'СЕТ СН'!I11-'СЕТ СН'!I$18</f>
        <v>4653.1096807599997</v>
      </c>
      <c r="G7" s="5"/>
    </row>
    <row r="8" spans="1:8" x14ac:dyDescent="0.25">
      <c r="F8" s="8"/>
    </row>
    <row r="9" spans="1:8" ht="45.75" customHeight="1" x14ac:dyDescent="0.25">
      <c r="A9" s="119" t="s">
        <v>46</v>
      </c>
      <c r="B9" s="119"/>
      <c r="C9" s="119"/>
      <c r="D9" s="119"/>
      <c r="E9" s="119"/>
      <c r="F9" s="119"/>
    </row>
    <row r="10" spans="1:8" x14ac:dyDescent="0.25">
      <c r="B10" s="2"/>
      <c r="H10" s="2" t="s">
        <v>41</v>
      </c>
    </row>
    <row r="11" spans="1:8" ht="31.5" x14ac:dyDescent="0.25">
      <c r="A11" s="9"/>
      <c r="B11" s="114" t="s">
        <v>5</v>
      </c>
      <c r="C11" s="114"/>
      <c r="D11" s="114"/>
      <c r="E11" s="10" t="s">
        <v>4</v>
      </c>
      <c r="F11" s="11" t="s">
        <v>12</v>
      </c>
      <c r="G11" s="2" t="s">
        <v>41</v>
      </c>
    </row>
    <row r="12" spans="1:8" ht="31.5" x14ac:dyDescent="0.25">
      <c r="A12" s="12">
        <v>1</v>
      </c>
      <c r="B12" s="107" t="s">
        <v>47</v>
      </c>
      <c r="C12" s="107"/>
      <c r="D12" s="107"/>
      <c r="E12" s="13" t="s">
        <v>22</v>
      </c>
      <c r="F12" s="11">
        <f>ROUND(F13+F14*F15,8)+F34</f>
        <v>1973.6318711599999</v>
      </c>
      <c r="H12" s="2" t="s">
        <v>41</v>
      </c>
    </row>
    <row r="13" spans="1:8" ht="31.5" x14ac:dyDescent="0.25">
      <c r="A13" s="12">
        <v>2</v>
      </c>
      <c r="B13" s="107" t="s">
        <v>48</v>
      </c>
      <c r="C13" s="107"/>
      <c r="D13" s="107"/>
      <c r="E13" s="13" t="s">
        <v>22</v>
      </c>
      <c r="F13" s="11">
        <f>СВЦЭМ!$D$11</f>
        <v>1973.6318711599999</v>
      </c>
    </row>
    <row r="14" spans="1:8" ht="36" customHeight="1" x14ac:dyDescent="0.25">
      <c r="A14" s="12">
        <v>3</v>
      </c>
      <c r="B14" s="107" t="s">
        <v>49</v>
      </c>
      <c r="C14" s="107"/>
      <c r="D14" s="107"/>
      <c r="E14" s="13" t="s">
        <v>23</v>
      </c>
      <c r="F14" s="11">
        <f>СВЦЭМ!$D$12</f>
        <v>621174.51856513531</v>
      </c>
    </row>
    <row r="15" spans="1:8" ht="30.75" customHeight="1" x14ac:dyDescent="0.25">
      <c r="A15" s="12">
        <v>4</v>
      </c>
      <c r="B15" s="107" t="s">
        <v>50</v>
      </c>
      <c r="C15" s="107" t="s">
        <v>24</v>
      </c>
      <c r="D15" s="107" t="s">
        <v>24</v>
      </c>
      <c r="E15" s="14" t="s">
        <v>51</v>
      </c>
      <c r="F15" s="15">
        <f>ROUND(IF(F25-(F26+F33)&lt;=0,0,MAX(0,(F16-(F17+F24))/(F25-(F26+F33)))),11)</f>
        <v>0</v>
      </c>
    </row>
    <row r="16" spans="1:8" ht="36" customHeight="1" x14ac:dyDescent="0.25">
      <c r="A16" s="12">
        <v>5</v>
      </c>
      <c r="B16" s="107" t="s">
        <v>52</v>
      </c>
      <c r="C16" s="107" t="s">
        <v>25</v>
      </c>
      <c r="D16" s="107" t="s">
        <v>6</v>
      </c>
      <c r="E16" s="13" t="s">
        <v>6</v>
      </c>
      <c r="F16" s="16">
        <f>СВЦЭМ!$D$27</f>
        <v>1.589</v>
      </c>
    </row>
    <row r="17" spans="1:6" ht="33" customHeight="1" x14ac:dyDescent="0.25">
      <c r="A17" s="12">
        <v>6</v>
      </c>
      <c r="B17" s="107" t="s">
        <v>53</v>
      </c>
      <c r="C17" s="107" t="s">
        <v>25</v>
      </c>
      <c r="D17" s="107" t="s">
        <v>6</v>
      </c>
      <c r="E17" s="13" t="s">
        <v>6</v>
      </c>
      <c r="F17" s="16">
        <f>SUM(F19:F23)</f>
        <v>1.589</v>
      </c>
    </row>
    <row r="18" spans="1:6" ht="13.5" customHeight="1" x14ac:dyDescent="0.25">
      <c r="A18" s="12"/>
      <c r="B18" s="108" t="s">
        <v>54</v>
      </c>
      <c r="C18" s="109"/>
      <c r="D18" s="109"/>
      <c r="E18" s="109"/>
      <c r="F18" s="110"/>
    </row>
    <row r="19" spans="1:6" x14ac:dyDescent="0.25">
      <c r="A19" s="12">
        <v>6.1</v>
      </c>
      <c r="B19" s="107" t="s">
        <v>55</v>
      </c>
      <c r="C19" s="107"/>
      <c r="D19" s="107"/>
      <c r="E19" s="13" t="s">
        <v>6</v>
      </c>
      <c r="F19" s="16">
        <v>0</v>
      </c>
    </row>
    <row r="20" spans="1:6" x14ac:dyDescent="0.25">
      <c r="A20" s="12">
        <v>6.2</v>
      </c>
      <c r="B20" s="107" t="s">
        <v>56</v>
      </c>
      <c r="C20" s="107"/>
      <c r="D20" s="107"/>
      <c r="E20" s="13" t="s">
        <v>6</v>
      </c>
      <c r="F20" s="16">
        <v>0</v>
      </c>
    </row>
    <row r="21" spans="1:6" x14ac:dyDescent="0.25">
      <c r="A21" s="12">
        <v>6.3</v>
      </c>
      <c r="B21" s="107" t="s">
        <v>57</v>
      </c>
      <c r="C21" s="107"/>
      <c r="D21" s="107"/>
      <c r="E21" s="13" t="s">
        <v>6</v>
      </c>
      <c r="F21" s="16">
        <v>0</v>
      </c>
    </row>
    <row r="22" spans="1:6" x14ac:dyDescent="0.25">
      <c r="A22" s="12">
        <v>6.4</v>
      </c>
      <c r="B22" s="107" t="s">
        <v>58</v>
      </c>
      <c r="C22" s="107"/>
      <c r="D22" s="107"/>
      <c r="E22" s="13" t="s">
        <v>6</v>
      </c>
      <c r="F22" s="16">
        <v>0</v>
      </c>
    </row>
    <row r="23" spans="1:6" x14ac:dyDescent="0.25">
      <c r="A23" s="12">
        <v>6.5</v>
      </c>
      <c r="B23" s="107" t="s">
        <v>59</v>
      </c>
      <c r="C23" s="107"/>
      <c r="D23" s="107"/>
      <c r="E23" s="13" t="s">
        <v>6</v>
      </c>
      <c r="F23" s="16">
        <f>F16</f>
        <v>1.589</v>
      </c>
    </row>
    <row r="24" spans="1:6" ht="31.5" customHeight="1" x14ac:dyDescent="0.25">
      <c r="A24" s="12">
        <v>7</v>
      </c>
      <c r="B24" s="107" t="s">
        <v>26</v>
      </c>
      <c r="C24" s="107" t="s">
        <v>25</v>
      </c>
      <c r="D24" s="107" t="s">
        <v>6</v>
      </c>
      <c r="E24" s="13" t="s">
        <v>6</v>
      </c>
      <c r="F24" s="16">
        <v>0</v>
      </c>
    </row>
    <row r="25" spans="1:6" ht="30" customHeight="1" x14ac:dyDescent="0.25">
      <c r="A25" s="12">
        <v>8</v>
      </c>
      <c r="B25" s="107" t="s">
        <v>60</v>
      </c>
      <c r="C25" s="107" t="s">
        <v>27</v>
      </c>
      <c r="D25" s="107" t="s">
        <v>28</v>
      </c>
      <c r="E25" s="13" t="s">
        <v>61</v>
      </c>
      <c r="F25" s="16">
        <f>СВЦЭМ!$D$26</f>
        <v>875.15800000000002</v>
      </c>
    </row>
    <row r="26" spans="1:6" ht="30.75" customHeight="1" x14ac:dyDescent="0.25">
      <c r="A26" s="12">
        <v>9</v>
      </c>
      <c r="B26" s="107" t="s">
        <v>62</v>
      </c>
      <c r="C26" s="107" t="s">
        <v>27</v>
      </c>
      <c r="D26" s="107" t="s">
        <v>28</v>
      </c>
      <c r="E26" s="13" t="s">
        <v>61</v>
      </c>
      <c r="F26" s="16">
        <f>SUM(F28:F32)</f>
        <v>875.15800000000002</v>
      </c>
    </row>
    <row r="27" spans="1:6" x14ac:dyDescent="0.25">
      <c r="A27" s="12"/>
      <c r="B27" s="108" t="s">
        <v>54</v>
      </c>
      <c r="C27" s="109"/>
      <c r="D27" s="109"/>
      <c r="E27" s="109"/>
      <c r="F27" s="110"/>
    </row>
    <row r="28" spans="1:6" x14ac:dyDescent="0.25">
      <c r="A28" s="12">
        <v>9.1</v>
      </c>
      <c r="B28" s="107" t="s">
        <v>55</v>
      </c>
      <c r="C28" s="107"/>
      <c r="D28" s="107"/>
      <c r="E28" s="13" t="s">
        <v>61</v>
      </c>
      <c r="F28" s="16">
        <v>0</v>
      </c>
    </row>
    <row r="29" spans="1:6" x14ac:dyDescent="0.25">
      <c r="A29" s="12">
        <v>9.1999999999999993</v>
      </c>
      <c r="B29" s="107" t="s">
        <v>56</v>
      </c>
      <c r="C29" s="107"/>
      <c r="D29" s="107"/>
      <c r="E29" s="13" t="s">
        <v>61</v>
      </c>
      <c r="F29" s="86">
        <v>0</v>
      </c>
    </row>
    <row r="30" spans="1:6" x14ac:dyDescent="0.25">
      <c r="A30" s="12">
        <v>9.3000000000000007</v>
      </c>
      <c r="B30" s="107" t="s">
        <v>57</v>
      </c>
      <c r="C30" s="107"/>
      <c r="D30" s="107"/>
      <c r="E30" s="13" t="s">
        <v>61</v>
      </c>
      <c r="F30" s="16">
        <v>0</v>
      </c>
    </row>
    <row r="31" spans="1:6" x14ac:dyDescent="0.25">
      <c r="A31" s="12">
        <v>9.4</v>
      </c>
      <c r="B31" s="107" t="s">
        <v>58</v>
      </c>
      <c r="C31" s="107"/>
      <c r="D31" s="107"/>
      <c r="E31" s="13" t="s">
        <v>61</v>
      </c>
      <c r="F31" s="16">
        <v>0</v>
      </c>
    </row>
    <row r="32" spans="1:6" x14ac:dyDescent="0.25">
      <c r="A32" s="12">
        <v>9.5</v>
      </c>
      <c r="B32" s="107" t="s">
        <v>59</v>
      </c>
      <c r="C32" s="107"/>
      <c r="D32" s="107"/>
      <c r="E32" s="13" t="s">
        <v>61</v>
      </c>
      <c r="F32" s="86">
        <f>F25</f>
        <v>875.15800000000002</v>
      </c>
    </row>
    <row r="33" spans="1:6" ht="34.5" customHeight="1" x14ac:dyDescent="0.25">
      <c r="A33" s="12">
        <v>10</v>
      </c>
      <c r="B33" s="107" t="s">
        <v>63</v>
      </c>
      <c r="C33" s="107" t="s">
        <v>27</v>
      </c>
      <c r="D33" s="107" t="s">
        <v>28</v>
      </c>
      <c r="E33" s="13" t="s">
        <v>61</v>
      </c>
      <c r="F33" s="16">
        <v>0</v>
      </c>
    </row>
    <row r="34" spans="1:6" ht="42" customHeight="1" x14ac:dyDescent="0.25">
      <c r="A34" s="12">
        <v>11</v>
      </c>
      <c r="B34" s="107" t="s">
        <v>64</v>
      </c>
      <c r="C34" s="107"/>
      <c r="D34" s="107" t="s">
        <v>22</v>
      </c>
      <c r="E34" s="17" t="s">
        <v>22</v>
      </c>
      <c r="F34" s="11">
        <v>0</v>
      </c>
    </row>
    <row r="36" spans="1:6" ht="15.75" customHeight="1" x14ac:dyDescent="0.25">
      <c r="A36" s="120" t="s">
        <v>65</v>
      </c>
      <c r="B36" s="120"/>
      <c r="C36" s="120"/>
      <c r="D36" s="120"/>
      <c r="E36" s="120"/>
      <c r="F36" s="120"/>
    </row>
    <row r="37" spans="1:6" x14ac:dyDescent="0.25">
      <c r="A37" s="120"/>
      <c r="B37" s="120"/>
      <c r="C37" s="120"/>
      <c r="D37" s="120"/>
      <c r="E37" s="120"/>
      <c r="F37" s="120"/>
    </row>
    <row r="38" spans="1:6" x14ac:dyDescent="0.25">
      <c r="A38" s="120"/>
      <c r="B38" s="120"/>
      <c r="C38" s="120"/>
      <c r="D38" s="120"/>
      <c r="E38" s="120"/>
      <c r="F38" s="120"/>
    </row>
    <row r="39" spans="1:6" x14ac:dyDescent="0.25">
      <c r="A39" s="120"/>
      <c r="B39" s="120"/>
      <c r="C39" s="120"/>
      <c r="D39" s="120"/>
      <c r="E39" s="120"/>
      <c r="F39" s="120"/>
    </row>
    <row r="40" spans="1:6" x14ac:dyDescent="0.25">
      <c r="A40" s="120"/>
      <c r="B40" s="120"/>
      <c r="C40" s="120"/>
      <c r="D40" s="120"/>
      <c r="E40" s="120"/>
      <c r="F40" s="120"/>
    </row>
    <row r="41" spans="1:6" x14ac:dyDescent="0.25">
      <c r="A41" s="120"/>
      <c r="B41" s="120"/>
      <c r="C41" s="120"/>
      <c r="D41" s="120"/>
      <c r="E41" s="120"/>
      <c r="F41" s="120"/>
    </row>
  </sheetData>
  <sheetProtection password="CF36"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B9" sqref="B9"/>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6.25" customHeight="1" x14ac:dyDescent="0.25">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v>
      </c>
      <c r="B1" s="121"/>
      <c r="C1" s="121"/>
      <c r="D1" s="121"/>
      <c r="E1" s="121"/>
      <c r="F1" s="18"/>
    </row>
    <row r="2" spans="1:6" x14ac:dyDescent="0.25">
      <c r="A2" s="19"/>
      <c r="B2" s="19"/>
      <c r="C2" s="19"/>
      <c r="D2" s="19"/>
      <c r="E2" s="19"/>
      <c r="F2" s="19"/>
    </row>
    <row r="3" spans="1:6" x14ac:dyDescent="0.25">
      <c r="A3" s="105" t="s">
        <v>13</v>
      </c>
      <c r="B3" s="105"/>
      <c r="C3" s="105"/>
      <c r="D3" s="105"/>
      <c r="E3" s="105"/>
      <c r="F3" s="20"/>
    </row>
    <row r="4" spans="1:6" x14ac:dyDescent="0.25">
      <c r="A4" s="106" t="s">
        <v>14</v>
      </c>
      <c r="B4" s="106"/>
      <c r="C4" s="106"/>
      <c r="D4" s="106"/>
      <c r="E4" s="106"/>
      <c r="F4" s="21"/>
    </row>
    <row r="5" spans="1:6" x14ac:dyDescent="0.25">
      <c r="A5" s="19"/>
      <c r="B5" s="19"/>
      <c r="C5" s="19"/>
      <c r="D5" s="19"/>
      <c r="E5" s="19"/>
      <c r="F5" s="19"/>
    </row>
    <row r="6" spans="1:6" x14ac:dyDescent="0.25">
      <c r="A6" s="22" t="s">
        <v>66</v>
      </c>
      <c r="B6" s="23"/>
    </row>
    <row r="7" spans="1:6" x14ac:dyDescent="0.25">
      <c r="A7" s="124" t="s">
        <v>67</v>
      </c>
      <c r="B7" s="122" t="s">
        <v>29</v>
      </c>
      <c r="C7" s="122"/>
      <c r="D7" s="122"/>
      <c r="E7" s="122"/>
      <c r="F7" s="24"/>
    </row>
    <row r="8" spans="1:6" x14ac:dyDescent="0.25">
      <c r="A8" s="125"/>
      <c r="B8" s="25" t="s">
        <v>0</v>
      </c>
      <c r="C8" s="25" t="s">
        <v>32</v>
      </c>
      <c r="D8" s="25" t="s">
        <v>33</v>
      </c>
      <c r="E8" s="25" t="s">
        <v>3</v>
      </c>
    </row>
    <row r="9" spans="1:6" x14ac:dyDescent="0.25">
      <c r="A9" s="26" t="s">
        <v>34</v>
      </c>
      <c r="B9" s="4">
        <f>СВЦЭМ!$D$14+'СЕТ СН'!F5+СВЦЭМ!$D$10+'СЕТ СН'!F11-'СЕТ СН'!F$19</f>
        <v>3172.3042354600002</v>
      </c>
      <c r="C9" s="4">
        <f>СВЦЭМ!$D$14+'СЕТ СН'!G5+СВЦЭМ!$D$10+'СЕТ СН'!G11-'СЕТ СН'!G$19</f>
        <v>4030.5242354600005</v>
      </c>
      <c r="D9" s="4">
        <f>СВЦЭМ!$D$14+'СЕТ СН'!H5+СВЦЭМ!$D$10+'СЕТ СН'!H11-'СЕТ СН'!H$19</f>
        <v>4188.3842354600001</v>
      </c>
      <c r="E9" s="4">
        <f>СВЦЭМ!$D$14+'СЕТ СН'!I5+СВЦЭМ!$D$10+'СЕТ СН'!I11-'СЕТ СН'!I$19</f>
        <v>4704.9142354599999</v>
      </c>
    </row>
    <row r="10" spans="1:6" x14ac:dyDescent="0.25">
      <c r="A10" s="26" t="s">
        <v>35</v>
      </c>
      <c r="B10" s="4">
        <f>СВЦЭМ!$D$15+'СЕТ СН'!F5+СВЦЭМ!$D$10+'СЕТ СН'!F11-'СЕТ СН'!F$19</f>
        <v>4351.4909925499996</v>
      </c>
      <c r="C10" s="4">
        <f>СВЦЭМ!$D$15+'СЕТ СН'!G5+СВЦЭМ!$D$10+'СЕТ СН'!G11-'СЕТ СН'!G$19</f>
        <v>5209.7109925499999</v>
      </c>
      <c r="D10" s="4">
        <f>СВЦЭМ!$D$15+'СЕТ СН'!H5+СВЦЭМ!$D$10+'СЕТ СН'!H11-'СЕТ СН'!H$19</f>
        <v>5367.5709925500005</v>
      </c>
      <c r="E10" s="4">
        <f>СВЦЭМ!$D$15+'СЕТ СН'!I5+СВЦЭМ!$D$10+'СЕТ СН'!I11-'СЕТ СН'!I$19</f>
        <v>5884.1009925499993</v>
      </c>
    </row>
    <row r="11" spans="1:6" x14ac:dyDescent="0.25">
      <c r="A11" s="26" t="s">
        <v>36</v>
      </c>
      <c r="B11" s="4">
        <f>СВЦЭМ!$D$16+'СЕТ СН'!F5+СВЦЭМ!$D$10+'СЕТ СН'!F11-'СЕТ СН'!F$19</f>
        <v>5374.8319375800002</v>
      </c>
      <c r="C11" s="4">
        <f>СВЦЭМ!$D$16+'СЕТ СН'!G5+СВЦЭМ!$D$10+'СЕТ СН'!G11-'СЕТ СН'!G$19</f>
        <v>6233.0519375800004</v>
      </c>
      <c r="D11" s="4">
        <f>СВЦЭМ!$D$16+'СЕТ СН'!H5+СВЦЭМ!$D$10+'СЕТ СН'!H11-'СЕТ СН'!H$19</f>
        <v>6390.9119375800001</v>
      </c>
      <c r="E11" s="4">
        <f>СВЦЭМ!$D$16+'СЕТ СН'!I5+СВЦЭМ!$D$10+'СЕТ СН'!I11-'СЕТ СН'!I$19</f>
        <v>6907.4419375799998</v>
      </c>
    </row>
    <row r="12" spans="1:6" x14ac:dyDescent="0.25">
      <c r="A12" s="123"/>
      <c r="B12" s="123"/>
      <c r="C12" s="123"/>
      <c r="D12" s="123"/>
      <c r="E12" s="123"/>
    </row>
    <row r="13" spans="1:6" x14ac:dyDescent="0.25">
      <c r="A13" s="27" t="s">
        <v>68</v>
      </c>
      <c r="B13" s="23"/>
    </row>
    <row r="14" spans="1:6" x14ac:dyDescent="0.25">
      <c r="A14" s="124" t="s">
        <v>67</v>
      </c>
      <c r="B14" s="122" t="s">
        <v>29</v>
      </c>
      <c r="C14" s="122"/>
      <c r="D14" s="122"/>
      <c r="E14" s="122"/>
    </row>
    <row r="15" spans="1:6" x14ac:dyDescent="0.25">
      <c r="A15" s="125"/>
      <c r="B15" s="25" t="s">
        <v>0</v>
      </c>
      <c r="C15" s="25" t="s">
        <v>32</v>
      </c>
      <c r="D15" s="25" t="s">
        <v>33</v>
      </c>
      <c r="E15" s="25" t="s">
        <v>3</v>
      </c>
    </row>
    <row r="16" spans="1:6" x14ac:dyDescent="0.25">
      <c r="A16" s="26" t="s">
        <v>34</v>
      </c>
      <c r="B16" s="28">
        <f>СВЦЭМ!$D$14+'СЕТ СН'!F5+СВЦЭМ!$D$10+'СЕТ СН'!F11-'СЕТ СН'!F$19</f>
        <v>3172.3042354600002</v>
      </c>
      <c r="C16" s="28">
        <f>СВЦЭМ!$D$14+'СЕТ СН'!G5+СВЦЭМ!$D$10+'СЕТ СН'!G11-'СЕТ СН'!G$19</f>
        <v>4030.5242354600005</v>
      </c>
      <c r="D16" s="28">
        <f>СВЦЭМ!$D$14+'СЕТ СН'!H5+СВЦЭМ!$D$10+'СЕТ СН'!H11-'СЕТ СН'!H$19</f>
        <v>4188.3842354600001</v>
      </c>
      <c r="E16" s="28">
        <f>СВЦЭМ!$D$14+'СЕТ СН'!I5+СВЦЭМ!$D$10+'СЕТ СН'!I11-'СЕТ СН'!I$19</f>
        <v>4704.9142354599999</v>
      </c>
    </row>
    <row r="17" spans="1:5" x14ac:dyDescent="0.25">
      <c r="A17" s="26" t="s">
        <v>37</v>
      </c>
      <c r="B17" s="28">
        <f>СВЦЭМ!$D$17+'СЕТ СН'!F5+СВЦЭМ!$D$10+'СЕТ СН'!F11-'СЕТ СН'!F$19</f>
        <v>4831.8062696300003</v>
      </c>
      <c r="C17" s="28">
        <f>СВЦЭМ!$D$17+'СЕТ СН'!G5+СВЦЭМ!$D$10+'СЕТ СН'!G11-'СЕТ СН'!G$19</f>
        <v>5690.0262696300006</v>
      </c>
      <c r="D17" s="28">
        <f>СВЦЭМ!$D$17+'СЕТ СН'!H5+СВЦЭМ!$D$10+'СЕТ СН'!H11-'СЕТ СН'!H$19</f>
        <v>5847.8862696300002</v>
      </c>
      <c r="E17" s="28">
        <f>СВЦЭМ!$D$17+'СЕТ СН'!I5+СВЦЭМ!$D$10+'СЕТ СН'!I11-'СЕТ СН'!I$19</f>
        <v>6364.41626963</v>
      </c>
    </row>
  </sheetData>
  <sheetProtection algorithmName="SHA-512" hashValue="5m21UwWLdIdSPv03frZZig2vU0Gi0ou6qnuAiezoQx5SUOe/WeOdnJwjfymO0kYxTkseNbzXEO9iGRgQAR6ktw==" saltValue="RND2bzCqsvdbLX4MC3CVNQ==" spinCount="100000"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44"/>
  <sheetViews>
    <sheetView zoomScale="70" zoomScaleNormal="70" zoomScaleSheetLayoutView="80" workbookViewId="0">
      <selection activeCell="B39" sqref="B39"/>
    </sheetView>
  </sheetViews>
  <sheetFormatPr defaultColWidth="11.125" defaultRowHeight="15" x14ac:dyDescent="0.25"/>
  <cols>
    <col min="1" max="25" width="11.125" style="41"/>
    <col min="26" max="16384" width="11.125" style="30"/>
  </cols>
  <sheetData>
    <row r="1" spans="1:27" ht="38.2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7" t="s">
        <v>38</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15.75" x14ac:dyDescent="0.2">
      <c r="A4" s="127" t="s">
        <v>8</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01.02.2023</v>
      </c>
      <c r="B12" s="36">
        <f>SUMIFS(СВЦЭМ!$C$39:$C$782,СВЦЭМ!$A$39:$A$782,$A12,СВЦЭМ!$B$39:$B$782,B$11)+'СЕТ СН'!$F$12+СВЦЭМ!$D$10+'СЕТ СН'!$F$5-'СЕТ СН'!$F$20</f>
        <v>3124.8241845299999</v>
      </c>
      <c r="C12" s="36">
        <f>SUMIFS(СВЦЭМ!$C$39:$C$782,СВЦЭМ!$A$39:$A$782,$A12,СВЦЭМ!$B$39:$B$782,C$11)+'СЕТ СН'!$F$12+СВЦЭМ!$D$10+'СЕТ СН'!$F$5-'СЕТ СН'!$F$20</f>
        <v>3136.93860662</v>
      </c>
      <c r="D12" s="36">
        <f>SUMIFS(СВЦЭМ!$C$39:$C$782,СВЦЭМ!$A$39:$A$782,$A12,СВЦЭМ!$B$39:$B$782,D$11)+'СЕТ СН'!$F$12+СВЦЭМ!$D$10+'СЕТ СН'!$F$5-'СЕТ СН'!$F$20</f>
        <v>3203.7980058200001</v>
      </c>
      <c r="E12" s="36">
        <f>SUMIFS(СВЦЭМ!$C$39:$C$782,СВЦЭМ!$A$39:$A$782,$A12,СВЦЭМ!$B$39:$B$782,E$11)+'СЕТ СН'!$F$12+СВЦЭМ!$D$10+'СЕТ СН'!$F$5-'СЕТ СН'!$F$20</f>
        <v>3230.9931066500003</v>
      </c>
      <c r="F12" s="36">
        <f>SUMIFS(СВЦЭМ!$C$39:$C$782,СВЦЭМ!$A$39:$A$782,$A12,СВЦЭМ!$B$39:$B$782,F$11)+'СЕТ СН'!$F$12+СВЦЭМ!$D$10+'СЕТ СН'!$F$5-'СЕТ СН'!$F$20</f>
        <v>3239.0126156599999</v>
      </c>
      <c r="G12" s="36">
        <f>SUMIFS(СВЦЭМ!$C$39:$C$782,СВЦЭМ!$A$39:$A$782,$A12,СВЦЭМ!$B$39:$B$782,G$11)+'СЕТ СН'!$F$12+СВЦЭМ!$D$10+'СЕТ СН'!$F$5-'СЕТ СН'!$F$20</f>
        <v>3213.2848066799997</v>
      </c>
      <c r="H12" s="36">
        <f>SUMIFS(СВЦЭМ!$C$39:$C$782,СВЦЭМ!$A$39:$A$782,$A12,СВЦЭМ!$B$39:$B$782,H$11)+'СЕТ СН'!$F$12+СВЦЭМ!$D$10+'СЕТ СН'!$F$5-'СЕТ СН'!$F$20</f>
        <v>3183.79904816</v>
      </c>
      <c r="I12" s="36">
        <f>SUMIFS(СВЦЭМ!$C$39:$C$782,СВЦЭМ!$A$39:$A$782,$A12,СВЦЭМ!$B$39:$B$782,I$11)+'СЕТ СН'!$F$12+СВЦЭМ!$D$10+'СЕТ СН'!$F$5-'СЕТ СН'!$F$20</f>
        <v>3227.0977395299997</v>
      </c>
      <c r="J12" s="36">
        <f>SUMIFS(СВЦЭМ!$C$39:$C$782,СВЦЭМ!$A$39:$A$782,$A12,СВЦЭМ!$B$39:$B$782,J$11)+'СЕТ СН'!$F$12+СВЦЭМ!$D$10+'СЕТ СН'!$F$5-'СЕТ СН'!$F$20</f>
        <v>3238.5988185200003</v>
      </c>
      <c r="K12" s="36">
        <f>SUMIFS(СВЦЭМ!$C$39:$C$782,СВЦЭМ!$A$39:$A$782,$A12,СВЦЭМ!$B$39:$B$782,K$11)+'СЕТ СН'!$F$12+СВЦЭМ!$D$10+'СЕТ СН'!$F$5-'СЕТ СН'!$F$20</f>
        <v>3235.8914490200004</v>
      </c>
      <c r="L12" s="36">
        <f>SUMIFS(СВЦЭМ!$C$39:$C$782,СВЦЭМ!$A$39:$A$782,$A12,СВЦЭМ!$B$39:$B$782,L$11)+'СЕТ СН'!$F$12+СВЦЭМ!$D$10+'СЕТ СН'!$F$5-'СЕТ СН'!$F$20</f>
        <v>3216.54590577</v>
      </c>
      <c r="M12" s="36">
        <f>SUMIFS(СВЦЭМ!$C$39:$C$782,СВЦЭМ!$A$39:$A$782,$A12,СВЦЭМ!$B$39:$B$782,M$11)+'СЕТ СН'!$F$12+СВЦЭМ!$D$10+'СЕТ СН'!$F$5-'СЕТ СН'!$F$20</f>
        <v>3213.4395632799997</v>
      </c>
      <c r="N12" s="36">
        <f>SUMIFS(СВЦЭМ!$C$39:$C$782,СВЦЭМ!$A$39:$A$782,$A12,СВЦЭМ!$B$39:$B$782,N$11)+'СЕТ СН'!$F$12+СВЦЭМ!$D$10+'СЕТ СН'!$F$5-'СЕТ СН'!$F$20</f>
        <v>3185.81633728</v>
      </c>
      <c r="O12" s="36">
        <f>SUMIFS(СВЦЭМ!$C$39:$C$782,СВЦЭМ!$A$39:$A$782,$A12,СВЦЭМ!$B$39:$B$782,O$11)+'СЕТ СН'!$F$12+СВЦЭМ!$D$10+'СЕТ СН'!$F$5-'СЕТ СН'!$F$20</f>
        <v>3170.08550681</v>
      </c>
      <c r="P12" s="36">
        <f>SUMIFS(СВЦЭМ!$C$39:$C$782,СВЦЭМ!$A$39:$A$782,$A12,СВЦЭМ!$B$39:$B$782,P$11)+'СЕТ СН'!$F$12+СВЦЭМ!$D$10+'СЕТ СН'!$F$5-'СЕТ СН'!$F$20</f>
        <v>3170.2210993899998</v>
      </c>
      <c r="Q12" s="36">
        <f>SUMIFS(СВЦЭМ!$C$39:$C$782,СВЦЭМ!$A$39:$A$782,$A12,СВЦЭМ!$B$39:$B$782,Q$11)+'СЕТ СН'!$F$12+СВЦЭМ!$D$10+'СЕТ СН'!$F$5-'СЕТ СН'!$F$20</f>
        <v>3153.4777525</v>
      </c>
      <c r="R12" s="36">
        <f>SUMIFS(СВЦЭМ!$C$39:$C$782,СВЦЭМ!$A$39:$A$782,$A12,СВЦЭМ!$B$39:$B$782,R$11)+'СЕТ СН'!$F$12+СВЦЭМ!$D$10+'СЕТ СН'!$F$5-'СЕТ СН'!$F$20</f>
        <v>3148.5364640200005</v>
      </c>
      <c r="S12" s="36">
        <f>SUMIFS(СВЦЭМ!$C$39:$C$782,СВЦЭМ!$A$39:$A$782,$A12,СВЦЭМ!$B$39:$B$782,S$11)+'СЕТ СН'!$F$12+СВЦЭМ!$D$10+'СЕТ СН'!$F$5-'СЕТ СН'!$F$20</f>
        <v>3156.9509847500003</v>
      </c>
      <c r="T12" s="36">
        <f>SUMIFS(СВЦЭМ!$C$39:$C$782,СВЦЭМ!$A$39:$A$782,$A12,СВЦЭМ!$B$39:$B$782,T$11)+'СЕТ СН'!$F$12+СВЦЭМ!$D$10+'СЕТ СН'!$F$5-'СЕТ СН'!$F$20</f>
        <v>3179.09057312</v>
      </c>
      <c r="U12" s="36">
        <f>SUMIFS(СВЦЭМ!$C$39:$C$782,СВЦЭМ!$A$39:$A$782,$A12,СВЦЭМ!$B$39:$B$782,U$11)+'СЕТ СН'!$F$12+СВЦЭМ!$D$10+'СЕТ СН'!$F$5-'СЕТ СН'!$F$20</f>
        <v>3161.8720510600006</v>
      </c>
      <c r="V12" s="36">
        <f>SUMIFS(СВЦЭМ!$C$39:$C$782,СВЦЭМ!$A$39:$A$782,$A12,СВЦЭМ!$B$39:$B$782,V$11)+'СЕТ СН'!$F$12+СВЦЭМ!$D$10+'СЕТ СН'!$F$5-'СЕТ СН'!$F$20</f>
        <v>3168.84770097</v>
      </c>
      <c r="W12" s="36">
        <f>SUMIFS(СВЦЭМ!$C$39:$C$782,СВЦЭМ!$A$39:$A$782,$A12,СВЦЭМ!$B$39:$B$782,W$11)+'СЕТ СН'!$F$12+СВЦЭМ!$D$10+'СЕТ СН'!$F$5-'СЕТ СН'!$F$20</f>
        <v>3156.3092269300005</v>
      </c>
      <c r="X12" s="36">
        <f>SUMIFS(СВЦЭМ!$C$39:$C$782,СВЦЭМ!$A$39:$A$782,$A12,СВЦЭМ!$B$39:$B$782,X$11)+'СЕТ СН'!$F$12+СВЦЭМ!$D$10+'СЕТ СН'!$F$5-'СЕТ СН'!$F$20</f>
        <v>3144.3447616599997</v>
      </c>
      <c r="Y12" s="36">
        <f>SUMIFS(СВЦЭМ!$C$39:$C$782,СВЦЭМ!$A$39:$A$782,$A12,СВЦЭМ!$B$39:$B$782,Y$11)+'СЕТ СН'!$F$12+СВЦЭМ!$D$10+'СЕТ СН'!$F$5-'СЕТ СН'!$F$20</f>
        <v>3136.3234689699998</v>
      </c>
      <c r="AA12" s="37"/>
    </row>
    <row r="13" spans="1:27" ht="15.75" x14ac:dyDescent="0.2">
      <c r="A13" s="35">
        <f>A12+1</f>
        <v>44959</v>
      </c>
      <c r="B13" s="36">
        <f>SUMIFS(СВЦЭМ!$C$39:$C$782,СВЦЭМ!$A$39:$A$782,$A13,СВЦЭМ!$B$39:$B$782,B$11)+'СЕТ СН'!$F$12+СВЦЭМ!$D$10+'СЕТ СН'!$F$5-'СЕТ СН'!$F$20</f>
        <v>3176.1065127400007</v>
      </c>
      <c r="C13" s="36">
        <f>SUMIFS(СВЦЭМ!$C$39:$C$782,СВЦЭМ!$A$39:$A$782,$A13,СВЦЭМ!$B$39:$B$782,C$11)+'СЕТ СН'!$F$12+СВЦЭМ!$D$10+'СЕТ СН'!$F$5-'СЕТ СН'!$F$20</f>
        <v>3166.3013201000003</v>
      </c>
      <c r="D13" s="36">
        <f>SUMIFS(СВЦЭМ!$C$39:$C$782,СВЦЭМ!$A$39:$A$782,$A13,СВЦЭМ!$B$39:$B$782,D$11)+'СЕТ СН'!$F$12+СВЦЭМ!$D$10+'СЕТ СН'!$F$5-'СЕТ СН'!$F$20</f>
        <v>3157.8235548500006</v>
      </c>
      <c r="E13" s="36">
        <f>SUMIFS(СВЦЭМ!$C$39:$C$782,СВЦЭМ!$A$39:$A$782,$A13,СВЦЭМ!$B$39:$B$782,E$11)+'СЕТ СН'!$F$12+СВЦЭМ!$D$10+'СЕТ СН'!$F$5-'СЕТ СН'!$F$20</f>
        <v>3177.7718153400001</v>
      </c>
      <c r="F13" s="36">
        <f>SUMIFS(СВЦЭМ!$C$39:$C$782,СВЦЭМ!$A$39:$A$782,$A13,СВЦЭМ!$B$39:$B$782,F$11)+'СЕТ СН'!$F$12+СВЦЭМ!$D$10+'СЕТ СН'!$F$5-'СЕТ СН'!$F$20</f>
        <v>3163.4841807399998</v>
      </c>
      <c r="G13" s="36">
        <f>SUMIFS(СВЦЭМ!$C$39:$C$782,СВЦЭМ!$A$39:$A$782,$A13,СВЦЭМ!$B$39:$B$782,G$11)+'СЕТ СН'!$F$12+СВЦЭМ!$D$10+'СЕТ СН'!$F$5-'СЕТ СН'!$F$20</f>
        <v>3184.4204088900005</v>
      </c>
      <c r="H13" s="36">
        <f>SUMIFS(СВЦЭМ!$C$39:$C$782,СВЦЭМ!$A$39:$A$782,$A13,СВЦЭМ!$B$39:$B$782,H$11)+'СЕТ СН'!$F$12+СВЦЭМ!$D$10+'СЕТ СН'!$F$5-'СЕТ СН'!$F$20</f>
        <v>3221.8454654699999</v>
      </c>
      <c r="I13" s="36">
        <f>SUMIFS(СВЦЭМ!$C$39:$C$782,СВЦЭМ!$A$39:$A$782,$A13,СВЦЭМ!$B$39:$B$782,I$11)+'СЕТ СН'!$F$12+СВЦЭМ!$D$10+'СЕТ СН'!$F$5-'СЕТ СН'!$F$20</f>
        <v>3198.7764343199997</v>
      </c>
      <c r="J13" s="36">
        <f>SUMIFS(СВЦЭМ!$C$39:$C$782,СВЦЭМ!$A$39:$A$782,$A13,СВЦЭМ!$B$39:$B$782,J$11)+'СЕТ СН'!$F$12+СВЦЭМ!$D$10+'СЕТ СН'!$F$5-'СЕТ СН'!$F$20</f>
        <v>3148.0072055300006</v>
      </c>
      <c r="K13" s="36">
        <f>SUMIFS(СВЦЭМ!$C$39:$C$782,СВЦЭМ!$A$39:$A$782,$A13,СВЦЭМ!$B$39:$B$782,K$11)+'СЕТ СН'!$F$12+СВЦЭМ!$D$10+'СЕТ СН'!$F$5-'СЕТ СН'!$F$20</f>
        <v>3162.61772535</v>
      </c>
      <c r="L13" s="36">
        <f>SUMIFS(СВЦЭМ!$C$39:$C$782,СВЦЭМ!$A$39:$A$782,$A13,СВЦЭМ!$B$39:$B$782,L$11)+'СЕТ СН'!$F$12+СВЦЭМ!$D$10+'СЕТ СН'!$F$5-'СЕТ СН'!$F$20</f>
        <v>3152.9896486600001</v>
      </c>
      <c r="M13" s="36">
        <f>SUMIFS(СВЦЭМ!$C$39:$C$782,СВЦЭМ!$A$39:$A$782,$A13,СВЦЭМ!$B$39:$B$782,M$11)+'СЕТ СН'!$F$12+СВЦЭМ!$D$10+'СЕТ СН'!$F$5-'СЕТ СН'!$F$20</f>
        <v>3148.7494666900002</v>
      </c>
      <c r="N13" s="36">
        <f>SUMIFS(СВЦЭМ!$C$39:$C$782,СВЦЭМ!$A$39:$A$782,$A13,СВЦЭМ!$B$39:$B$782,N$11)+'СЕТ СН'!$F$12+СВЦЭМ!$D$10+'СЕТ СН'!$F$5-'СЕТ СН'!$F$20</f>
        <v>3086.0453164099999</v>
      </c>
      <c r="O13" s="36">
        <f>SUMIFS(СВЦЭМ!$C$39:$C$782,СВЦЭМ!$A$39:$A$782,$A13,СВЦЭМ!$B$39:$B$782,O$11)+'СЕТ СН'!$F$12+СВЦЭМ!$D$10+'СЕТ СН'!$F$5-'СЕТ СН'!$F$20</f>
        <v>3169.55894653</v>
      </c>
      <c r="P13" s="36">
        <f>SUMIFS(СВЦЭМ!$C$39:$C$782,СВЦЭМ!$A$39:$A$782,$A13,СВЦЭМ!$B$39:$B$782,P$11)+'СЕТ СН'!$F$12+СВЦЭМ!$D$10+'СЕТ СН'!$F$5-'СЕТ СН'!$F$20</f>
        <v>3230.9411460299998</v>
      </c>
      <c r="Q13" s="36">
        <f>SUMIFS(СВЦЭМ!$C$39:$C$782,СВЦЭМ!$A$39:$A$782,$A13,СВЦЭМ!$B$39:$B$782,Q$11)+'СЕТ СН'!$F$12+СВЦЭМ!$D$10+'СЕТ СН'!$F$5-'СЕТ СН'!$F$20</f>
        <v>3213.3473533400002</v>
      </c>
      <c r="R13" s="36">
        <f>SUMIFS(СВЦЭМ!$C$39:$C$782,СВЦЭМ!$A$39:$A$782,$A13,СВЦЭМ!$B$39:$B$782,R$11)+'СЕТ СН'!$F$12+СВЦЭМ!$D$10+'СЕТ СН'!$F$5-'СЕТ СН'!$F$20</f>
        <v>3190.9835914000005</v>
      </c>
      <c r="S13" s="36">
        <f>SUMIFS(СВЦЭМ!$C$39:$C$782,СВЦЭМ!$A$39:$A$782,$A13,СВЦЭМ!$B$39:$B$782,S$11)+'СЕТ СН'!$F$12+СВЦЭМ!$D$10+'СЕТ СН'!$F$5-'СЕТ СН'!$F$20</f>
        <v>3110.5179384200001</v>
      </c>
      <c r="T13" s="36">
        <f>SUMIFS(СВЦЭМ!$C$39:$C$782,СВЦЭМ!$A$39:$A$782,$A13,СВЦЭМ!$B$39:$B$782,T$11)+'СЕТ СН'!$F$12+СВЦЭМ!$D$10+'СЕТ СН'!$F$5-'СЕТ СН'!$F$20</f>
        <v>3102.0574153500002</v>
      </c>
      <c r="U13" s="36">
        <f>SUMIFS(СВЦЭМ!$C$39:$C$782,СВЦЭМ!$A$39:$A$782,$A13,СВЦЭМ!$B$39:$B$782,U$11)+'СЕТ СН'!$F$12+СВЦЭМ!$D$10+'СЕТ СН'!$F$5-'СЕТ СН'!$F$20</f>
        <v>3156.8085712800003</v>
      </c>
      <c r="V13" s="36">
        <f>SUMIFS(СВЦЭМ!$C$39:$C$782,СВЦЭМ!$A$39:$A$782,$A13,СВЦЭМ!$B$39:$B$782,V$11)+'СЕТ СН'!$F$12+СВЦЭМ!$D$10+'СЕТ СН'!$F$5-'СЕТ СН'!$F$20</f>
        <v>3191.5310642700006</v>
      </c>
      <c r="W13" s="36">
        <f>SUMIFS(СВЦЭМ!$C$39:$C$782,СВЦЭМ!$A$39:$A$782,$A13,СВЦЭМ!$B$39:$B$782,W$11)+'СЕТ СН'!$F$12+СВЦЭМ!$D$10+'СЕТ СН'!$F$5-'СЕТ СН'!$F$20</f>
        <v>3186.3385890700001</v>
      </c>
      <c r="X13" s="36">
        <f>SUMIFS(СВЦЭМ!$C$39:$C$782,СВЦЭМ!$A$39:$A$782,$A13,СВЦЭМ!$B$39:$B$782,X$11)+'СЕТ СН'!$F$12+СВЦЭМ!$D$10+'СЕТ СН'!$F$5-'СЕТ СН'!$F$20</f>
        <v>3218.3390990799999</v>
      </c>
      <c r="Y13" s="36">
        <f>SUMIFS(СВЦЭМ!$C$39:$C$782,СВЦЭМ!$A$39:$A$782,$A13,СВЦЭМ!$B$39:$B$782,Y$11)+'СЕТ СН'!$F$12+СВЦЭМ!$D$10+'СЕТ СН'!$F$5-'СЕТ СН'!$F$20</f>
        <v>3214.7849600300005</v>
      </c>
    </row>
    <row r="14" spans="1:27" ht="15.75" x14ac:dyDescent="0.2">
      <c r="A14" s="35">
        <f t="shared" ref="A14:A39" si="0">A13+1</f>
        <v>44960</v>
      </c>
      <c r="B14" s="36">
        <f>SUMIFS(СВЦЭМ!$C$39:$C$782,СВЦЭМ!$A$39:$A$782,$A14,СВЦЭМ!$B$39:$B$782,B$11)+'СЕТ СН'!$F$12+СВЦЭМ!$D$10+'СЕТ СН'!$F$5-'СЕТ СН'!$F$20</f>
        <v>3089.2394675699998</v>
      </c>
      <c r="C14" s="36">
        <f>SUMIFS(СВЦЭМ!$C$39:$C$782,СВЦЭМ!$A$39:$A$782,$A14,СВЦЭМ!$B$39:$B$782,C$11)+'СЕТ СН'!$F$12+СВЦЭМ!$D$10+'СЕТ СН'!$F$5-'СЕТ СН'!$F$20</f>
        <v>3133.3157095799997</v>
      </c>
      <c r="D14" s="36">
        <f>SUMIFS(СВЦЭМ!$C$39:$C$782,СВЦЭМ!$A$39:$A$782,$A14,СВЦЭМ!$B$39:$B$782,D$11)+'СЕТ СН'!$F$12+СВЦЭМ!$D$10+'СЕТ СН'!$F$5-'СЕТ СН'!$F$20</f>
        <v>3141.8879941900004</v>
      </c>
      <c r="E14" s="36">
        <f>SUMIFS(СВЦЭМ!$C$39:$C$782,СВЦЭМ!$A$39:$A$782,$A14,СВЦЭМ!$B$39:$B$782,E$11)+'СЕТ СН'!$F$12+СВЦЭМ!$D$10+'СЕТ СН'!$F$5-'СЕТ СН'!$F$20</f>
        <v>3135.3714028599998</v>
      </c>
      <c r="F14" s="36">
        <f>SUMIFS(СВЦЭМ!$C$39:$C$782,СВЦЭМ!$A$39:$A$782,$A14,СВЦЭМ!$B$39:$B$782,F$11)+'СЕТ СН'!$F$12+СВЦЭМ!$D$10+'СЕТ СН'!$F$5-'СЕТ СН'!$F$20</f>
        <v>3139.9089131299997</v>
      </c>
      <c r="G14" s="36">
        <f>SUMIFS(СВЦЭМ!$C$39:$C$782,СВЦЭМ!$A$39:$A$782,$A14,СВЦЭМ!$B$39:$B$782,G$11)+'СЕТ СН'!$F$12+СВЦЭМ!$D$10+'СЕТ СН'!$F$5-'СЕТ СН'!$F$20</f>
        <v>3118.3161387299997</v>
      </c>
      <c r="H14" s="36">
        <f>SUMIFS(СВЦЭМ!$C$39:$C$782,СВЦЭМ!$A$39:$A$782,$A14,СВЦЭМ!$B$39:$B$782,H$11)+'СЕТ СН'!$F$12+СВЦЭМ!$D$10+'СЕТ СН'!$F$5-'СЕТ СН'!$F$20</f>
        <v>3103.98404974</v>
      </c>
      <c r="I14" s="36">
        <f>SUMIFS(СВЦЭМ!$C$39:$C$782,СВЦЭМ!$A$39:$A$782,$A14,СВЦЭМ!$B$39:$B$782,I$11)+'СЕТ СН'!$F$12+СВЦЭМ!$D$10+'СЕТ СН'!$F$5-'СЕТ СН'!$F$20</f>
        <v>3093.6175231999996</v>
      </c>
      <c r="J14" s="36">
        <f>SUMIFS(СВЦЭМ!$C$39:$C$782,СВЦЭМ!$A$39:$A$782,$A14,СВЦЭМ!$B$39:$B$782,J$11)+'СЕТ СН'!$F$12+СВЦЭМ!$D$10+'СЕТ СН'!$F$5-'СЕТ СН'!$F$20</f>
        <v>3095.6645025099997</v>
      </c>
      <c r="K14" s="36">
        <f>SUMIFS(СВЦЭМ!$C$39:$C$782,СВЦЭМ!$A$39:$A$782,$A14,СВЦЭМ!$B$39:$B$782,K$11)+'СЕТ СН'!$F$12+СВЦЭМ!$D$10+'СЕТ СН'!$F$5-'СЕТ СН'!$F$20</f>
        <v>3101.2623392699998</v>
      </c>
      <c r="L14" s="36">
        <f>SUMIFS(СВЦЭМ!$C$39:$C$782,СВЦЭМ!$A$39:$A$782,$A14,СВЦЭМ!$B$39:$B$782,L$11)+'СЕТ СН'!$F$12+СВЦЭМ!$D$10+'СЕТ СН'!$F$5-'СЕТ СН'!$F$20</f>
        <v>3101.4024294999999</v>
      </c>
      <c r="M14" s="36">
        <f>SUMIFS(СВЦЭМ!$C$39:$C$782,СВЦЭМ!$A$39:$A$782,$A14,СВЦЭМ!$B$39:$B$782,M$11)+'СЕТ СН'!$F$12+СВЦЭМ!$D$10+'СЕТ СН'!$F$5-'СЕТ СН'!$F$20</f>
        <v>3101.4372711299998</v>
      </c>
      <c r="N14" s="36">
        <f>SUMIFS(СВЦЭМ!$C$39:$C$782,СВЦЭМ!$A$39:$A$782,$A14,СВЦЭМ!$B$39:$B$782,N$11)+'СЕТ СН'!$F$12+СВЦЭМ!$D$10+'СЕТ СН'!$F$5-'СЕТ СН'!$F$20</f>
        <v>3108.9358764399999</v>
      </c>
      <c r="O14" s="36">
        <f>SUMIFS(СВЦЭМ!$C$39:$C$782,СВЦЭМ!$A$39:$A$782,$A14,СВЦЭМ!$B$39:$B$782,O$11)+'СЕТ СН'!$F$12+СВЦЭМ!$D$10+'СЕТ СН'!$F$5-'СЕТ СН'!$F$20</f>
        <v>3095.68417555</v>
      </c>
      <c r="P14" s="36">
        <f>SUMIFS(СВЦЭМ!$C$39:$C$782,СВЦЭМ!$A$39:$A$782,$A14,СВЦЭМ!$B$39:$B$782,P$11)+'СЕТ СН'!$F$12+СВЦЭМ!$D$10+'СЕТ СН'!$F$5-'СЕТ СН'!$F$20</f>
        <v>3092.9282175600001</v>
      </c>
      <c r="Q14" s="36">
        <f>SUMIFS(СВЦЭМ!$C$39:$C$782,СВЦЭМ!$A$39:$A$782,$A14,СВЦЭМ!$B$39:$B$782,Q$11)+'СЕТ СН'!$F$12+СВЦЭМ!$D$10+'СЕТ СН'!$F$5-'СЕТ СН'!$F$20</f>
        <v>3084.1754715799998</v>
      </c>
      <c r="R14" s="36">
        <f>SUMIFS(СВЦЭМ!$C$39:$C$782,СВЦЭМ!$A$39:$A$782,$A14,СВЦЭМ!$B$39:$B$782,R$11)+'СЕТ СН'!$F$12+СВЦЭМ!$D$10+'СЕТ СН'!$F$5-'СЕТ СН'!$F$20</f>
        <v>3083.2668037399999</v>
      </c>
      <c r="S14" s="36">
        <f>SUMIFS(СВЦЭМ!$C$39:$C$782,СВЦЭМ!$A$39:$A$782,$A14,СВЦЭМ!$B$39:$B$782,S$11)+'СЕТ СН'!$F$12+СВЦЭМ!$D$10+'СЕТ СН'!$F$5-'СЕТ СН'!$F$20</f>
        <v>3101.19741789</v>
      </c>
      <c r="T14" s="36">
        <f>SUMIFS(СВЦЭМ!$C$39:$C$782,СВЦЭМ!$A$39:$A$782,$A14,СВЦЭМ!$B$39:$B$782,T$11)+'СЕТ СН'!$F$12+СВЦЭМ!$D$10+'СЕТ СН'!$F$5-'СЕТ СН'!$F$20</f>
        <v>3098.9036354999998</v>
      </c>
      <c r="U14" s="36">
        <f>SUMIFS(СВЦЭМ!$C$39:$C$782,СВЦЭМ!$A$39:$A$782,$A14,СВЦЭМ!$B$39:$B$782,U$11)+'СЕТ СН'!$F$12+СВЦЭМ!$D$10+'СЕТ СН'!$F$5-'СЕТ СН'!$F$20</f>
        <v>3105.0543419999999</v>
      </c>
      <c r="V14" s="36">
        <f>SUMIFS(СВЦЭМ!$C$39:$C$782,СВЦЭМ!$A$39:$A$782,$A14,СВЦЭМ!$B$39:$B$782,V$11)+'СЕТ СН'!$F$12+СВЦЭМ!$D$10+'СЕТ СН'!$F$5-'СЕТ СН'!$F$20</f>
        <v>3100.2813550199999</v>
      </c>
      <c r="W14" s="36">
        <f>SUMIFS(СВЦЭМ!$C$39:$C$782,СВЦЭМ!$A$39:$A$782,$A14,СВЦЭМ!$B$39:$B$782,W$11)+'СЕТ СН'!$F$12+СВЦЭМ!$D$10+'СЕТ СН'!$F$5-'СЕТ СН'!$F$20</f>
        <v>3074.6020691799999</v>
      </c>
      <c r="X14" s="36">
        <f>SUMIFS(СВЦЭМ!$C$39:$C$782,СВЦЭМ!$A$39:$A$782,$A14,СВЦЭМ!$B$39:$B$782,X$11)+'СЕТ СН'!$F$12+СВЦЭМ!$D$10+'СЕТ СН'!$F$5-'СЕТ СН'!$F$20</f>
        <v>3075.1065898299998</v>
      </c>
      <c r="Y14" s="36">
        <f>SUMIFS(СВЦЭМ!$C$39:$C$782,СВЦЭМ!$A$39:$A$782,$A14,СВЦЭМ!$B$39:$B$782,Y$11)+'СЕТ СН'!$F$12+СВЦЭМ!$D$10+'СЕТ СН'!$F$5-'СЕТ СН'!$F$20</f>
        <v>3085.4124267399998</v>
      </c>
    </row>
    <row r="15" spans="1:27" ht="15.75" x14ac:dyDescent="0.2">
      <c r="A15" s="35">
        <f t="shared" si="0"/>
        <v>44961</v>
      </c>
      <c r="B15" s="36">
        <f>SUMIFS(СВЦЭМ!$C$39:$C$782,СВЦЭМ!$A$39:$A$782,$A15,СВЦЭМ!$B$39:$B$782,B$11)+'СЕТ СН'!$F$12+СВЦЭМ!$D$10+'СЕТ СН'!$F$5-'СЕТ СН'!$F$20</f>
        <v>3240.1111618200002</v>
      </c>
      <c r="C15" s="36">
        <f>SUMIFS(СВЦЭМ!$C$39:$C$782,СВЦЭМ!$A$39:$A$782,$A15,СВЦЭМ!$B$39:$B$782,C$11)+'СЕТ СН'!$F$12+СВЦЭМ!$D$10+'СЕТ СН'!$F$5-'СЕТ СН'!$F$20</f>
        <v>3261.74874439</v>
      </c>
      <c r="D15" s="36">
        <f>SUMIFS(СВЦЭМ!$C$39:$C$782,СВЦЭМ!$A$39:$A$782,$A15,СВЦЭМ!$B$39:$B$782,D$11)+'СЕТ СН'!$F$12+СВЦЭМ!$D$10+'СЕТ СН'!$F$5-'СЕТ СН'!$F$20</f>
        <v>3263.6659281800003</v>
      </c>
      <c r="E15" s="36">
        <f>SUMIFS(СВЦЭМ!$C$39:$C$782,СВЦЭМ!$A$39:$A$782,$A15,СВЦЭМ!$B$39:$B$782,E$11)+'СЕТ СН'!$F$12+СВЦЭМ!$D$10+'СЕТ СН'!$F$5-'СЕТ СН'!$F$20</f>
        <v>3257.5082626499998</v>
      </c>
      <c r="F15" s="36">
        <f>SUMIFS(СВЦЭМ!$C$39:$C$782,СВЦЭМ!$A$39:$A$782,$A15,СВЦЭМ!$B$39:$B$782,F$11)+'СЕТ СН'!$F$12+СВЦЭМ!$D$10+'СЕТ СН'!$F$5-'СЕТ СН'!$F$20</f>
        <v>3251.8396771300004</v>
      </c>
      <c r="G15" s="36">
        <f>SUMIFS(СВЦЭМ!$C$39:$C$782,СВЦЭМ!$A$39:$A$782,$A15,СВЦЭМ!$B$39:$B$782,G$11)+'СЕТ СН'!$F$12+СВЦЭМ!$D$10+'СЕТ СН'!$F$5-'СЕТ СН'!$F$20</f>
        <v>3227.1304194900003</v>
      </c>
      <c r="H15" s="36">
        <f>SUMIFS(СВЦЭМ!$C$39:$C$782,СВЦЭМ!$A$39:$A$782,$A15,СВЦЭМ!$B$39:$B$782,H$11)+'СЕТ СН'!$F$12+СВЦЭМ!$D$10+'СЕТ СН'!$F$5-'СЕТ СН'!$F$20</f>
        <v>3176.4448388000001</v>
      </c>
      <c r="I15" s="36">
        <f>SUMIFS(СВЦЭМ!$C$39:$C$782,СВЦЭМ!$A$39:$A$782,$A15,СВЦЭМ!$B$39:$B$782,I$11)+'СЕТ СН'!$F$12+СВЦЭМ!$D$10+'СЕТ СН'!$F$5-'СЕТ СН'!$F$20</f>
        <v>3102.3804013199997</v>
      </c>
      <c r="J15" s="36">
        <f>SUMIFS(СВЦЭМ!$C$39:$C$782,СВЦЭМ!$A$39:$A$782,$A15,СВЦЭМ!$B$39:$B$782,J$11)+'СЕТ СН'!$F$12+СВЦЭМ!$D$10+'СЕТ СН'!$F$5-'СЕТ СН'!$F$20</f>
        <v>3041.9232682900001</v>
      </c>
      <c r="K15" s="36">
        <f>SUMIFS(СВЦЭМ!$C$39:$C$782,СВЦЭМ!$A$39:$A$782,$A15,СВЦЭМ!$B$39:$B$782,K$11)+'СЕТ СН'!$F$12+СВЦЭМ!$D$10+'СЕТ СН'!$F$5-'СЕТ СН'!$F$20</f>
        <v>3032.4781298500002</v>
      </c>
      <c r="L15" s="36">
        <f>SUMIFS(СВЦЭМ!$C$39:$C$782,СВЦЭМ!$A$39:$A$782,$A15,СВЦЭМ!$B$39:$B$782,L$11)+'СЕТ СН'!$F$12+СВЦЭМ!$D$10+'СЕТ СН'!$F$5-'СЕТ СН'!$F$20</f>
        <v>3056.6886645</v>
      </c>
      <c r="M15" s="36">
        <f>SUMIFS(СВЦЭМ!$C$39:$C$782,СВЦЭМ!$A$39:$A$782,$A15,СВЦЭМ!$B$39:$B$782,M$11)+'СЕТ СН'!$F$12+СВЦЭМ!$D$10+'СЕТ СН'!$F$5-'СЕТ СН'!$F$20</f>
        <v>3051.22784121</v>
      </c>
      <c r="N15" s="36">
        <f>SUMIFS(СВЦЭМ!$C$39:$C$782,СВЦЭМ!$A$39:$A$782,$A15,СВЦЭМ!$B$39:$B$782,N$11)+'СЕТ СН'!$F$12+СВЦЭМ!$D$10+'СЕТ СН'!$F$5-'СЕТ СН'!$F$20</f>
        <v>3108.4396708699996</v>
      </c>
      <c r="O15" s="36">
        <f>SUMIFS(СВЦЭМ!$C$39:$C$782,СВЦЭМ!$A$39:$A$782,$A15,СВЦЭМ!$B$39:$B$782,O$11)+'СЕТ СН'!$F$12+СВЦЭМ!$D$10+'СЕТ СН'!$F$5-'СЕТ СН'!$F$20</f>
        <v>3124.7587234100001</v>
      </c>
      <c r="P15" s="36">
        <f>SUMIFS(СВЦЭМ!$C$39:$C$782,СВЦЭМ!$A$39:$A$782,$A15,СВЦЭМ!$B$39:$B$782,P$11)+'СЕТ СН'!$F$12+СВЦЭМ!$D$10+'СЕТ СН'!$F$5-'СЕТ СН'!$F$20</f>
        <v>3153.6131172000005</v>
      </c>
      <c r="Q15" s="36">
        <f>SUMIFS(СВЦЭМ!$C$39:$C$782,СВЦЭМ!$A$39:$A$782,$A15,СВЦЭМ!$B$39:$B$782,Q$11)+'СЕТ СН'!$F$12+СВЦЭМ!$D$10+'СЕТ СН'!$F$5-'СЕТ СН'!$F$20</f>
        <v>3156.7651505600006</v>
      </c>
      <c r="R15" s="36">
        <f>SUMIFS(СВЦЭМ!$C$39:$C$782,СВЦЭМ!$A$39:$A$782,$A15,СВЦЭМ!$B$39:$B$782,R$11)+'СЕТ СН'!$F$12+СВЦЭМ!$D$10+'СЕТ СН'!$F$5-'СЕТ СН'!$F$20</f>
        <v>3136.61094331</v>
      </c>
      <c r="S15" s="36">
        <f>SUMIFS(СВЦЭМ!$C$39:$C$782,СВЦЭМ!$A$39:$A$782,$A15,СВЦЭМ!$B$39:$B$782,S$11)+'СЕТ СН'!$F$12+СВЦЭМ!$D$10+'СЕТ СН'!$F$5-'СЕТ СН'!$F$20</f>
        <v>3089.1330217300001</v>
      </c>
      <c r="T15" s="36">
        <f>SUMIFS(СВЦЭМ!$C$39:$C$782,СВЦЭМ!$A$39:$A$782,$A15,СВЦЭМ!$B$39:$B$782,T$11)+'СЕТ СН'!$F$12+СВЦЭМ!$D$10+'СЕТ СН'!$F$5-'СЕТ СН'!$F$20</f>
        <v>3103.1453562500001</v>
      </c>
      <c r="U15" s="36">
        <f>SUMIFS(СВЦЭМ!$C$39:$C$782,СВЦЭМ!$A$39:$A$782,$A15,СВЦЭМ!$B$39:$B$782,U$11)+'СЕТ СН'!$F$12+СВЦЭМ!$D$10+'СЕТ СН'!$F$5-'СЕТ СН'!$F$20</f>
        <v>3104.6786553900001</v>
      </c>
      <c r="V15" s="36">
        <f>SUMIFS(СВЦЭМ!$C$39:$C$782,СВЦЭМ!$A$39:$A$782,$A15,СВЦЭМ!$B$39:$B$782,V$11)+'СЕТ СН'!$F$12+СВЦЭМ!$D$10+'СЕТ СН'!$F$5-'СЕТ СН'!$F$20</f>
        <v>3110.7717728899997</v>
      </c>
      <c r="W15" s="36">
        <f>SUMIFS(СВЦЭМ!$C$39:$C$782,СВЦЭМ!$A$39:$A$782,$A15,СВЦЭМ!$B$39:$B$782,W$11)+'СЕТ СН'!$F$12+СВЦЭМ!$D$10+'СЕТ СН'!$F$5-'СЕТ СН'!$F$20</f>
        <v>3144.5569534300002</v>
      </c>
      <c r="X15" s="36">
        <f>SUMIFS(СВЦЭМ!$C$39:$C$782,СВЦЭМ!$A$39:$A$782,$A15,СВЦЭМ!$B$39:$B$782,X$11)+'СЕТ СН'!$F$12+СВЦЭМ!$D$10+'СЕТ СН'!$F$5-'СЕТ СН'!$F$20</f>
        <v>3161.7532898200006</v>
      </c>
      <c r="Y15" s="36">
        <f>SUMIFS(СВЦЭМ!$C$39:$C$782,СВЦЭМ!$A$39:$A$782,$A15,СВЦЭМ!$B$39:$B$782,Y$11)+'СЕТ СН'!$F$12+СВЦЭМ!$D$10+'СЕТ СН'!$F$5-'СЕТ СН'!$F$20</f>
        <v>3184.8515766400005</v>
      </c>
    </row>
    <row r="16" spans="1:27" ht="15.75" x14ac:dyDescent="0.2">
      <c r="A16" s="35">
        <f t="shared" si="0"/>
        <v>44962</v>
      </c>
      <c r="B16" s="36">
        <f>SUMIFS(СВЦЭМ!$C$39:$C$782,СВЦЭМ!$A$39:$A$782,$A16,СВЦЭМ!$B$39:$B$782,B$11)+'СЕТ СН'!$F$12+СВЦЭМ!$D$10+'СЕТ СН'!$F$5-'СЕТ СН'!$F$20</f>
        <v>3101.3044667899999</v>
      </c>
      <c r="C16" s="36">
        <f>SUMIFS(СВЦЭМ!$C$39:$C$782,СВЦЭМ!$A$39:$A$782,$A16,СВЦЭМ!$B$39:$B$782,C$11)+'СЕТ СН'!$F$12+СВЦЭМ!$D$10+'СЕТ СН'!$F$5-'СЕТ СН'!$F$20</f>
        <v>3140.5717895400003</v>
      </c>
      <c r="D16" s="36">
        <f>SUMIFS(СВЦЭМ!$C$39:$C$782,СВЦЭМ!$A$39:$A$782,$A16,СВЦЭМ!$B$39:$B$782,D$11)+'СЕТ СН'!$F$12+СВЦЭМ!$D$10+'СЕТ СН'!$F$5-'СЕТ СН'!$F$20</f>
        <v>3141.0968595100003</v>
      </c>
      <c r="E16" s="36">
        <f>SUMIFS(СВЦЭМ!$C$39:$C$782,СВЦЭМ!$A$39:$A$782,$A16,СВЦЭМ!$B$39:$B$782,E$11)+'СЕТ СН'!$F$12+СВЦЭМ!$D$10+'СЕТ СН'!$F$5-'СЕТ СН'!$F$20</f>
        <v>3122.4606922899998</v>
      </c>
      <c r="F16" s="36">
        <f>SUMIFS(СВЦЭМ!$C$39:$C$782,СВЦЭМ!$A$39:$A$782,$A16,СВЦЭМ!$B$39:$B$782,F$11)+'СЕТ СН'!$F$12+СВЦЭМ!$D$10+'СЕТ СН'!$F$5-'СЕТ СН'!$F$20</f>
        <v>3114.2329927999999</v>
      </c>
      <c r="G16" s="36">
        <f>SUMIFS(СВЦЭМ!$C$39:$C$782,СВЦЭМ!$A$39:$A$782,$A16,СВЦЭМ!$B$39:$B$782,G$11)+'СЕТ СН'!$F$12+СВЦЭМ!$D$10+'СЕТ СН'!$F$5-'СЕТ СН'!$F$20</f>
        <v>3109.6591213000002</v>
      </c>
      <c r="H16" s="36">
        <f>SUMIFS(СВЦЭМ!$C$39:$C$782,СВЦЭМ!$A$39:$A$782,$A16,СВЦЭМ!$B$39:$B$782,H$11)+'СЕТ СН'!$F$12+СВЦЭМ!$D$10+'СЕТ СН'!$F$5-'СЕТ СН'!$F$20</f>
        <v>3082.8034266</v>
      </c>
      <c r="I16" s="36">
        <f>SUMIFS(СВЦЭМ!$C$39:$C$782,СВЦЭМ!$A$39:$A$782,$A16,СВЦЭМ!$B$39:$B$782,I$11)+'СЕТ СН'!$F$12+СВЦЭМ!$D$10+'СЕТ СН'!$F$5-'СЕТ СН'!$F$20</f>
        <v>3008.6201932099998</v>
      </c>
      <c r="J16" s="36">
        <f>SUMIFS(СВЦЭМ!$C$39:$C$782,СВЦЭМ!$A$39:$A$782,$A16,СВЦЭМ!$B$39:$B$782,J$11)+'СЕТ СН'!$F$12+СВЦЭМ!$D$10+'СЕТ СН'!$F$5-'СЕТ СН'!$F$20</f>
        <v>2957.1166615399998</v>
      </c>
      <c r="K16" s="36">
        <f>SUMIFS(СВЦЭМ!$C$39:$C$782,СВЦЭМ!$A$39:$A$782,$A16,СВЦЭМ!$B$39:$B$782,K$11)+'СЕТ СН'!$F$12+СВЦЭМ!$D$10+'СЕТ СН'!$F$5-'СЕТ СН'!$F$20</f>
        <v>2926.84648096</v>
      </c>
      <c r="L16" s="36">
        <f>SUMIFS(СВЦЭМ!$C$39:$C$782,СВЦЭМ!$A$39:$A$782,$A16,СВЦЭМ!$B$39:$B$782,L$11)+'СЕТ СН'!$F$12+СВЦЭМ!$D$10+'СЕТ СН'!$F$5-'СЕТ СН'!$F$20</f>
        <v>2925.9449383299998</v>
      </c>
      <c r="M16" s="36">
        <f>SUMIFS(СВЦЭМ!$C$39:$C$782,СВЦЭМ!$A$39:$A$782,$A16,СВЦЭМ!$B$39:$B$782,M$11)+'СЕТ СН'!$F$12+СВЦЭМ!$D$10+'СЕТ СН'!$F$5-'СЕТ СН'!$F$20</f>
        <v>2958.77106086</v>
      </c>
      <c r="N16" s="36">
        <f>SUMIFS(СВЦЭМ!$C$39:$C$782,СВЦЭМ!$A$39:$A$782,$A16,СВЦЭМ!$B$39:$B$782,N$11)+'СЕТ СН'!$F$12+СВЦЭМ!$D$10+'СЕТ СН'!$F$5-'СЕТ СН'!$F$20</f>
        <v>3007.3617438199999</v>
      </c>
      <c r="O16" s="36">
        <f>SUMIFS(СВЦЭМ!$C$39:$C$782,СВЦЭМ!$A$39:$A$782,$A16,СВЦЭМ!$B$39:$B$782,O$11)+'СЕТ СН'!$F$12+СВЦЭМ!$D$10+'СЕТ СН'!$F$5-'СЕТ СН'!$F$20</f>
        <v>3024.8463613399999</v>
      </c>
      <c r="P16" s="36">
        <f>SUMIFS(СВЦЭМ!$C$39:$C$782,СВЦЭМ!$A$39:$A$782,$A16,СВЦЭМ!$B$39:$B$782,P$11)+'СЕТ СН'!$F$12+СВЦЭМ!$D$10+'СЕТ СН'!$F$5-'СЕТ СН'!$F$20</f>
        <v>3079.6046663699999</v>
      </c>
      <c r="Q16" s="36">
        <f>SUMIFS(СВЦЭМ!$C$39:$C$782,СВЦЭМ!$A$39:$A$782,$A16,СВЦЭМ!$B$39:$B$782,Q$11)+'СЕТ СН'!$F$12+СВЦЭМ!$D$10+'СЕТ СН'!$F$5-'СЕТ СН'!$F$20</f>
        <v>3086.4160451600001</v>
      </c>
      <c r="R16" s="36">
        <f>SUMIFS(СВЦЭМ!$C$39:$C$782,СВЦЭМ!$A$39:$A$782,$A16,СВЦЭМ!$B$39:$B$782,R$11)+'СЕТ СН'!$F$12+СВЦЭМ!$D$10+'СЕТ СН'!$F$5-'СЕТ СН'!$F$20</f>
        <v>3068.4201011099999</v>
      </c>
      <c r="S16" s="36">
        <f>SUMIFS(СВЦЭМ!$C$39:$C$782,СВЦЭМ!$A$39:$A$782,$A16,СВЦЭМ!$B$39:$B$782,S$11)+'СЕТ СН'!$F$12+СВЦЭМ!$D$10+'СЕТ СН'!$F$5-'СЕТ СН'!$F$20</f>
        <v>3007.6186343099998</v>
      </c>
      <c r="T16" s="36">
        <f>SUMIFS(СВЦЭМ!$C$39:$C$782,СВЦЭМ!$A$39:$A$782,$A16,СВЦЭМ!$B$39:$B$782,T$11)+'СЕТ СН'!$F$12+СВЦЭМ!$D$10+'СЕТ СН'!$F$5-'СЕТ СН'!$F$20</f>
        <v>2952.64888969</v>
      </c>
      <c r="U16" s="36">
        <f>SUMIFS(СВЦЭМ!$C$39:$C$782,СВЦЭМ!$A$39:$A$782,$A16,СВЦЭМ!$B$39:$B$782,U$11)+'СЕТ СН'!$F$12+СВЦЭМ!$D$10+'СЕТ СН'!$F$5-'СЕТ СН'!$F$20</f>
        <v>2976.2545499399998</v>
      </c>
      <c r="V16" s="36">
        <f>SUMIFS(СВЦЭМ!$C$39:$C$782,СВЦЭМ!$A$39:$A$782,$A16,СВЦЭМ!$B$39:$B$782,V$11)+'СЕТ СН'!$F$12+СВЦЭМ!$D$10+'СЕТ СН'!$F$5-'СЕТ СН'!$F$20</f>
        <v>2990.9722722400002</v>
      </c>
      <c r="W16" s="36">
        <f>SUMIFS(СВЦЭМ!$C$39:$C$782,СВЦЭМ!$A$39:$A$782,$A16,СВЦЭМ!$B$39:$B$782,W$11)+'СЕТ СН'!$F$12+СВЦЭМ!$D$10+'СЕТ СН'!$F$5-'СЕТ СН'!$F$20</f>
        <v>3014.1182478599999</v>
      </c>
      <c r="X16" s="36">
        <f>SUMIFS(СВЦЭМ!$C$39:$C$782,СВЦЭМ!$A$39:$A$782,$A16,СВЦЭМ!$B$39:$B$782,X$11)+'СЕТ СН'!$F$12+СВЦЭМ!$D$10+'СЕТ СН'!$F$5-'СЕТ СН'!$F$20</f>
        <v>3038.5784695699999</v>
      </c>
      <c r="Y16" s="36">
        <f>SUMIFS(СВЦЭМ!$C$39:$C$782,СВЦЭМ!$A$39:$A$782,$A16,СВЦЭМ!$B$39:$B$782,Y$11)+'СЕТ СН'!$F$12+СВЦЭМ!$D$10+'СЕТ СН'!$F$5-'СЕТ СН'!$F$20</f>
        <v>3062.5658437399998</v>
      </c>
    </row>
    <row r="17" spans="1:25" ht="15.75" x14ac:dyDescent="0.2">
      <c r="A17" s="35">
        <f t="shared" si="0"/>
        <v>44963</v>
      </c>
      <c r="B17" s="36">
        <f>SUMIFS(СВЦЭМ!$C$39:$C$782,СВЦЭМ!$A$39:$A$782,$A17,СВЦЭМ!$B$39:$B$782,B$11)+'СЕТ СН'!$F$12+СВЦЭМ!$D$10+'СЕТ СН'!$F$5-'СЕТ СН'!$F$20</f>
        <v>3107.5540213999998</v>
      </c>
      <c r="C17" s="36">
        <f>SUMIFS(СВЦЭМ!$C$39:$C$782,СВЦЭМ!$A$39:$A$782,$A17,СВЦЭМ!$B$39:$B$782,C$11)+'СЕТ СН'!$F$12+СВЦЭМ!$D$10+'СЕТ СН'!$F$5-'СЕТ СН'!$F$20</f>
        <v>3140.4389576699996</v>
      </c>
      <c r="D17" s="36">
        <f>SUMIFS(СВЦЭМ!$C$39:$C$782,СВЦЭМ!$A$39:$A$782,$A17,СВЦЭМ!$B$39:$B$782,D$11)+'СЕТ СН'!$F$12+СВЦЭМ!$D$10+'СЕТ СН'!$F$5-'СЕТ СН'!$F$20</f>
        <v>3142.6762802699996</v>
      </c>
      <c r="E17" s="36">
        <f>SUMIFS(СВЦЭМ!$C$39:$C$782,СВЦЭМ!$A$39:$A$782,$A17,СВЦЭМ!$B$39:$B$782,E$11)+'СЕТ СН'!$F$12+СВЦЭМ!$D$10+'СЕТ СН'!$F$5-'СЕТ СН'!$F$20</f>
        <v>3121.6223080700001</v>
      </c>
      <c r="F17" s="36">
        <f>SUMIFS(СВЦЭМ!$C$39:$C$782,СВЦЭМ!$A$39:$A$782,$A17,СВЦЭМ!$B$39:$B$782,F$11)+'СЕТ СН'!$F$12+СВЦЭМ!$D$10+'СЕТ СН'!$F$5-'СЕТ СН'!$F$20</f>
        <v>3140.7368193700004</v>
      </c>
      <c r="G17" s="36">
        <f>SUMIFS(СВЦЭМ!$C$39:$C$782,СВЦЭМ!$A$39:$A$782,$A17,СВЦЭМ!$B$39:$B$782,G$11)+'СЕТ СН'!$F$12+СВЦЭМ!$D$10+'СЕТ СН'!$F$5-'СЕТ СН'!$F$20</f>
        <v>3080.25570702</v>
      </c>
      <c r="H17" s="36">
        <f>SUMIFS(СВЦЭМ!$C$39:$C$782,СВЦЭМ!$A$39:$A$782,$A17,СВЦЭМ!$B$39:$B$782,H$11)+'СЕТ СН'!$F$12+СВЦЭМ!$D$10+'СЕТ СН'!$F$5-'СЕТ СН'!$F$20</f>
        <v>3059.0747547499996</v>
      </c>
      <c r="I17" s="36">
        <f>SUMIFS(СВЦЭМ!$C$39:$C$782,СВЦЭМ!$A$39:$A$782,$A17,СВЦЭМ!$B$39:$B$782,I$11)+'СЕТ СН'!$F$12+СВЦЭМ!$D$10+'СЕТ СН'!$F$5-'СЕТ СН'!$F$20</f>
        <v>3008.9357865799998</v>
      </c>
      <c r="J17" s="36">
        <f>SUMIFS(СВЦЭМ!$C$39:$C$782,СВЦЭМ!$A$39:$A$782,$A17,СВЦЭМ!$B$39:$B$782,J$11)+'СЕТ СН'!$F$12+СВЦЭМ!$D$10+'СЕТ СН'!$F$5-'СЕТ СН'!$F$20</f>
        <v>2991.5650359900001</v>
      </c>
      <c r="K17" s="36">
        <f>SUMIFS(СВЦЭМ!$C$39:$C$782,СВЦЭМ!$A$39:$A$782,$A17,СВЦЭМ!$B$39:$B$782,K$11)+'СЕТ СН'!$F$12+СВЦЭМ!$D$10+'СЕТ СН'!$F$5-'СЕТ СН'!$F$20</f>
        <v>3001.99321736</v>
      </c>
      <c r="L17" s="36">
        <f>SUMIFS(СВЦЭМ!$C$39:$C$782,СВЦЭМ!$A$39:$A$782,$A17,СВЦЭМ!$B$39:$B$782,L$11)+'СЕТ СН'!$F$12+СВЦЭМ!$D$10+'СЕТ СН'!$F$5-'СЕТ СН'!$F$20</f>
        <v>2990.4179639699996</v>
      </c>
      <c r="M17" s="36">
        <f>SUMIFS(СВЦЭМ!$C$39:$C$782,СВЦЭМ!$A$39:$A$782,$A17,СВЦЭМ!$B$39:$B$782,M$11)+'СЕТ СН'!$F$12+СВЦЭМ!$D$10+'СЕТ СН'!$F$5-'СЕТ СН'!$F$20</f>
        <v>3018.6218040399999</v>
      </c>
      <c r="N17" s="36">
        <f>SUMIFS(СВЦЭМ!$C$39:$C$782,СВЦЭМ!$A$39:$A$782,$A17,СВЦЭМ!$B$39:$B$782,N$11)+'СЕТ СН'!$F$12+СВЦЭМ!$D$10+'СЕТ СН'!$F$5-'СЕТ СН'!$F$20</f>
        <v>3046.1080811499996</v>
      </c>
      <c r="O17" s="36">
        <f>SUMIFS(СВЦЭМ!$C$39:$C$782,СВЦЭМ!$A$39:$A$782,$A17,СВЦЭМ!$B$39:$B$782,O$11)+'СЕТ СН'!$F$12+СВЦЭМ!$D$10+'СЕТ СН'!$F$5-'СЕТ СН'!$F$20</f>
        <v>3046.1246528199999</v>
      </c>
      <c r="P17" s="36">
        <f>SUMIFS(СВЦЭМ!$C$39:$C$782,СВЦЭМ!$A$39:$A$782,$A17,СВЦЭМ!$B$39:$B$782,P$11)+'СЕТ СН'!$F$12+СВЦЭМ!$D$10+'СЕТ СН'!$F$5-'СЕТ СН'!$F$20</f>
        <v>3051.76602151</v>
      </c>
      <c r="Q17" s="36">
        <f>SUMIFS(СВЦЭМ!$C$39:$C$782,СВЦЭМ!$A$39:$A$782,$A17,СВЦЭМ!$B$39:$B$782,Q$11)+'СЕТ СН'!$F$12+СВЦЭМ!$D$10+'СЕТ СН'!$F$5-'СЕТ СН'!$F$20</f>
        <v>3045.0218903599998</v>
      </c>
      <c r="R17" s="36">
        <f>SUMIFS(СВЦЭМ!$C$39:$C$782,СВЦЭМ!$A$39:$A$782,$A17,СВЦЭМ!$B$39:$B$782,R$11)+'СЕТ СН'!$F$12+СВЦЭМ!$D$10+'СЕТ СН'!$F$5-'СЕТ СН'!$F$20</f>
        <v>3072.0427862999995</v>
      </c>
      <c r="S17" s="36">
        <f>SUMIFS(СВЦЭМ!$C$39:$C$782,СВЦЭМ!$A$39:$A$782,$A17,СВЦЭМ!$B$39:$B$782,S$11)+'СЕТ СН'!$F$12+СВЦЭМ!$D$10+'СЕТ СН'!$F$5-'СЕТ СН'!$F$20</f>
        <v>3000.6790364600001</v>
      </c>
      <c r="T17" s="36">
        <f>SUMIFS(СВЦЭМ!$C$39:$C$782,СВЦЭМ!$A$39:$A$782,$A17,СВЦЭМ!$B$39:$B$782,T$11)+'СЕТ СН'!$F$12+СВЦЭМ!$D$10+'СЕТ СН'!$F$5-'СЕТ СН'!$F$20</f>
        <v>3005.3840281100001</v>
      </c>
      <c r="U17" s="36">
        <f>SUMIFS(СВЦЭМ!$C$39:$C$782,СВЦЭМ!$A$39:$A$782,$A17,СВЦЭМ!$B$39:$B$782,U$11)+'СЕТ СН'!$F$12+СВЦЭМ!$D$10+'СЕТ СН'!$F$5-'СЕТ СН'!$F$20</f>
        <v>3019.3065072499999</v>
      </c>
      <c r="V17" s="36">
        <f>SUMIFS(СВЦЭМ!$C$39:$C$782,СВЦЭМ!$A$39:$A$782,$A17,СВЦЭМ!$B$39:$B$782,V$11)+'СЕТ СН'!$F$12+СВЦЭМ!$D$10+'СЕТ СН'!$F$5-'СЕТ СН'!$F$20</f>
        <v>3023.7470628399997</v>
      </c>
      <c r="W17" s="36">
        <f>SUMIFS(СВЦЭМ!$C$39:$C$782,СВЦЭМ!$A$39:$A$782,$A17,СВЦЭМ!$B$39:$B$782,W$11)+'СЕТ СН'!$F$12+СВЦЭМ!$D$10+'СЕТ СН'!$F$5-'СЕТ СН'!$F$20</f>
        <v>3005.7660985499997</v>
      </c>
      <c r="X17" s="36">
        <f>SUMIFS(СВЦЭМ!$C$39:$C$782,СВЦЭМ!$A$39:$A$782,$A17,СВЦЭМ!$B$39:$B$782,X$11)+'СЕТ СН'!$F$12+СВЦЭМ!$D$10+'СЕТ СН'!$F$5-'СЕТ СН'!$F$20</f>
        <v>3039.4663335400001</v>
      </c>
      <c r="Y17" s="36">
        <f>SUMIFS(СВЦЭМ!$C$39:$C$782,СВЦЭМ!$A$39:$A$782,$A17,СВЦЭМ!$B$39:$B$782,Y$11)+'СЕТ СН'!$F$12+СВЦЭМ!$D$10+'СЕТ СН'!$F$5-'СЕТ СН'!$F$20</f>
        <v>3076.9048849599999</v>
      </c>
    </row>
    <row r="18" spans="1:25" ht="15.75" x14ac:dyDescent="0.2">
      <c r="A18" s="35">
        <f t="shared" si="0"/>
        <v>44964</v>
      </c>
      <c r="B18" s="36">
        <f>SUMIFS(СВЦЭМ!$C$39:$C$782,СВЦЭМ!$A$39:$A$782,$A18,СВЦЭМ!$B$39:$B$782,B$11)+'СЕТ СН'!$F$12+СВЦЭМ!$D$10+'СЕТ СН'!$F$5-'СЕТ СН'!$F$20</f>
        <v>3074.4882302199999</v>
      </c>
      <c r="C18" s="36">
        <f>SUMIFS(СВЦЭМ!$C$39:$C$782,СВЦЭМ!$A$39:$A$782,$A18,СВЦЭМ!$B$39:$B$782,C$11)+'СЕТ СН'!$F$12+СВЦЭМ!$D$10+'СЕТ СН'!$F$5-'СЕТ СН'!$F$20</f>
        <v>3109.2625105699999</v>
      </c>
      <c r="D18" s="36">
        <f>SUMIFS(СВЦЭМ!$C$39:$C$782,СВЦЭМ!$A$39:$A$782,$A18,СВЦЭМ!$B$39:$B$782,D$11)+'СЕТ СН'!$F$12+СВЦЭМ!$D$10+'СЕТ СН'!$F$5-'СЕТ СН'!$F$20</f>
        <v>3106.8296288399997</v>
      </c>
      <c r="E18" s="36">
        <f>SUMIFS(СВЦЭМ!$C$39:$C$782,СВЦЭМ!$A$39:$A$782,$A18,СВЦЭМ!$B$39:$B$782,E$11)+'СЕТ СН'!$F$12+СВЦЭМ!$D$10+'СЕТ СН'!$F$5-'СЕТ СН'!$F$20</f>
        <v>3104.5693513599999</v>
      </c>
      <c r="F18" s="36">
        <f>SUMIFS(СВЦЭМ!$C$39:$C$782,СВЦЭМ!$A$39:$A$782,$A18,СВЦЭМ!$B$39:$B$782,F$11)+'СЕТ СН'!$F$12+СВЦЭМ!$D$10+'СЕТ СН'!$F$5-'СЕТ СН'!$F$20</f>
        <v>3103.3432346599998</v>
      </c>
      <c r="G18" s="36">
        <f>SUMIFS(СВЦЭМ!$C$39:$C$782,СВЦЭМ!$A$39:$A$782,$A18,СВЦЭМ!$B$39:$B$782,G$11)+'СЕТ СН'!$F$12+СВЦЭМ!$D$10+'СЕТ СН'!$F$5-'СЕТ СН'!$F$20</f>
        <v>3120.4254380799998</v>
      </c>
      <c r="H18" s="36">
        <f>SUMIFS(СВЦЭМ!$C$39:$C$782,СВЦЭМ!$A$39:$A$782,$A18,СВЦЭМ!$B$39:$B$782,H$11)+'СЕТ СН'!$F$12+СВЦЭМ!$D$10+'СЕТ СН'!$F$5-'СЕТ СН'!$F$20</f>
        <v>3081.5714579400001</v>
      </c>
      <c r="I18" s="36">
        <f>SUMIFS(СВЦЭМ!$C$39:$C$782,СВЦЭМ!$A$39:$A$782,$A18,СВЦЭМ!$B$39:$B$782,I$11)+'СЕТ СН'!$F$12+СВЦЭМ!$D$10+'СЕТ СН'!$F$5-'СЕТ СН'!$F$20</f>
        <v>3037.5407777999999</v>
      </c>
      <c r="J18" s="36">
        <f>SUMIFS(СВЦЭМ!$C$39:$C$782,СВЦЭМ!$A$39:$A$782,$A18,СВЦЭМ!$B$39:$B$782,J$11)+'СЕТ СН'!$F$12+СВЦЭМ!$D$10+'СЕТ СН'!$F$5-'СЕТ СН'!$F$20</f>
        <v>2981.1680694799998</v>
      </c>
      <c r="K18" s="36">
        <f>SUMIFS(СВЦЭМ!$C$39:$C$782,СВЦЭМ!$A$39:$A$782,$A18,СВЦЭМ!$B$39:$B$782,K$11)+'СЕТ СН'!$F$12+СВЦЭМ!$D$10+'СЕТ СН'!$F$5-'СЕТ СН'!$F$20</f>
        <v>2986.1683038599999</v>
      </c>
      <c r="L18" s="36">
        <f>SUMIFS(СВЦЭМ!$C$39:$C$782,СВЦЭМ!$A$39:$A$782,$A18,СВЦЭМ!$B$39:$B$782,L$11)+'СЕТ СН'!$F$12+СВЦЭМ!$D$10+'СЕТ СН'!$F$5-'СЕТ СН'!$F$20</f>
        <v>2978.5625486099998</v>
      </c>
      <c r="M18" s="36">
        <f>SUMIFS(СВЦЭМ!$C$39:$C$782,СВЦЭМ!$A$39:$A$782,$A18,СВЦЭМ!$B$39:$B$782,M$11)+'СЕТ СН'!$F$12+СВЦЭМ!$D$10+'СЕТ СН'!$F$5-'СЕТ СН'!$F$20</f>
        <v>3014.5323687499999</v>
      </c>
      <c r="N18" s="36">
        <f>SUMIFS(СВЦЭМ!$C$39:$C$782,СВЦЭМ!$A$39:$A$782,$A18,СВЦЭМ!$B$39:$B$782,N$11)+'СЕТ СН'!$F$12+СВЦЭМ!$D$10+'СЕТ СН'!$F$5-'СЕТ СН'!$F$20</f>
        <v>3037.87476986</v>
      </c>
      <c r="O18" s="36">
        <f>SUMIFS(СВЦЭМ!$C$39:$C$782,СВЦЭМ!$A$39:$A$782,$A18,СВЦЭМ!$B$39:$B$782,O$11)+'СЕТ СН'!$F$12+СВЦЭМ!$D$10+'СЕТ СН'!$F$5-'СЕТ СН'!$F$20</f>
        <v>3047.28962434</v>
      </c>
      <c r="P18" s="36">
        <f>SUMIFS(СВЦЭМ!$C$39:$C$782,СВЦЭМ!$A$39:$A$782,$A18,СВЦЭМ!$B$39:$B$782,P$11)+'СЕТ СН'!$F$12+СВЦЭМ!$D$10+'СЕТ СН'!$F$5-'СЕТ СН'!$F$20</f>
        <v>3065.4060254699998</v>
      </c>
      <c r="Q18" s="36">
        <f>SUMIFS(СВЦЭМ!$C$39:$C$782,СВЦЭМ!$A$39:$A$782,$A18,СВЦЭМ!$B$39:$B$782,Q$11)+'СЕТ СН'!$F$12+СВЦЭМ!$D$10+'СЕТ СН'!$F$5-'СЕТ СН'!$F$20</f>
        <v>3072.9541505899997</v>
      </c>
      <c r="R18" s="36">
        <f>SUMIFS(СВЦЭМ!$C$39:$C$782,СВЦЭМ!$A$39:$A$782,$A18,СВЦЭМ!$B$39:$B$782,R$11)+'СЕТ СН'!$F$12+СВЦЭМ!$D$10+'СЕТ СН'!$F$5-'СЕТ СН'!$F$20</f>
        <v>3080.3348551199997</v>
      </c>
      <c r="S18" s="36">
        <f>SUMIFS(СВЦЭМ!$C$39:$C$782,СВЦЭМ!$A$39:$A$782,$A18,СВЦЭМ!$B$39:$B$782,S$11)+'СЕТ СН'!$F$12+СВЦЭМ!$D$10+'СЕТ СН'!$F$5-'СЕТ СН'!$F$20</f>
        <v>3023.2176763299999</v>
      </c>
      <c r="T18" s="36">
        <f>SUMIFS(СВЦЭМ!$C$39:$C$782,СВЦЭМ!$A$39:$A$782,$A18,СВЦЭМ!$B$39:$B$782,T$11)+'СЕТ СН'!$F$12+СВЦЭМ!$D$10+'СЕТ СН'!$F$5-'СЕТ СН'!$F$20</f>
        <v>2974.2604851899996</v>
      </c>
      <c r="U18" s="36">
        <f>SUMIFS(СВЦЭМ!$C$39:$C$782,СВЦЭМ!$A$39:$A$782,$A18,СВЦЭМ!$B$39:$B$782,U$11)+'СЕТ СН'!$F$12+СВЦЭМ!$D$10+'СЕТ СН'!$F$5-'СЕТ СН'!$F$20</f>
        <v>3011.7232547899998</v>
      </c>
      <c r="V18" s="36">
        <f>SUMIFS(СВЦЭМ!$C$39:$C$782,СВЦЭМ!$A$39:$A$782,$A18,СВЦЭМ!$B$39:$B$782,V$11)+'СЕТ СН'!$F$12+СВЦЭМ!$D$10+'СЕТ СН'!$F$5-'СЕТ СН'!$F$20</f>
        <v>3012.2669984300001</v>
      </c>
      <c r="W18" s="36">
        <f>SUMIFS(СВЦЭМ!$C$39:$C$782,СВЦЭМ!$A$39:$A$782,$A18,СВЦЭМ!$B$39:$B$782,W$11)+'СЕТ СН'!$F$12+СВЦЭМ!$D$10+'СЕТ СН'!$F$5-'СЕТ СН'!$F$20</f>
        <v>2999.0457632799998</v>
      </c>
      <c r="X18" s="36">
        <f>SUMIFS(СВЦЭМ!$C$39:$C$782,СВЦЭМ!$A$39:$A$782,$A18,СВЦЭМ!$B$39:$B$782,X$11)+'СЕТ СН'!$F$12+СВЦЭМ!$D$10+'СЕТ СН'!$F$5-'СЕТ СН'!$F$20</f>
        <v>3047.3342803599999</v>
      </c>
      <c r="Y18" s="36">
        <f>SUMIFS(СВЦЭМ!$C$39:$C$782,СВЦЭМ!$A$39:$A$782,$A18,СВЦЭМ!$B$39:$B$782,Y$11)+'СЕТ СН'!$F$12+СВЦЭМ!$D$10+'СЕТ СН'!$F$5-'СЕТ СН'!$F$20</f>
        <v>3064.0015343499999</v>
      </c>
    </row>
    <row r="19" spans="1:25" ht="15.75" x14ac:dyDescent="0.2">
      <c r="A19" s="35">
        <f t="shared" si="0"/>
        <v>44965</v>
      </c>
      <c r="B19" s="36">
        <f>SUMIFS(СВЦЭМ!$C$39:$C$782,СВЦЭМ!$A$39:$A$782,$A19,СВЦЭМ!$B$39:$B$782,B$11)+'СЕТ СН'!$F$12+СВЦЭМ!$D$10+'СЕТ СН'!$F$5-'СЕТ СН'!$F$20</f>
        <v>3001.9773075699995</v>
      </c>
      <c r="C19" s="36">
        <f>SUMIFS(СВЦЭМ!$C$39:$C$782,СВЦЭМ!$A$39:$A$782,$A19,СВЦЭМ!$B$39:$B$782,C$11)+'СЕТ СН'!$F$12+СВЦЭМ!$D$10+'СЕТ СН'!$F$5-'СЕТ СН'!$F$20</f>
        <v>3046.9203323399997</v>
      </c>
      <c r="D19" s="36">
        <f>SUMIFS(СВЦЭМ!$C$39:$C$782,СВЦЭМ!$A$39:$A$782,$A19,СВЦЭМ!$B$39:$B$782,D$11)+'СЕТ СН'!$F$12+СВЦЭМ!$D$10+'СЕТ СН'!$F$5-'СЕТ СН'!$F$20</f>
        <v>3077.77088968</v>
      </c>
      <c r="E19" s="36">
        <f>SUMIFS(СВЦЭМ!$C$39:$C$782,СВЦЭМ!$A$39:$A$782,$A19,СВЦЭМ!$B$39:$B$782,E$11)+'СЕТ СН'!$F$12+СВЦЭМ!$D$10+'СЕТ СН'!$F$5-'СЕТ СН'!$F$20</f>
        <v>3089.29113151</v>
      </c>
      <c r="F19" s="36">
        <f>SUMIFS(СВЦЭМ!$C$39:$C$782,СВЦЭМ!$A$39:$A$782,$A19,СВЦЭМ!$B$39:$B$782,F$11)+'СЕТ СН'!$F$12+СВЦЭМ!$D$10+'СЕТ СН'!$F$5-'СЕТ СН'!$F$20</f>
        <v>3086.0693747599998</v>
      </c>
      <c r="G19" s="36">
        <f>SUMIFS(СВЦЭМ!$C$39:$C$782,СВЦЭМ!$A$39:$A$782,$A19,СВЦЭМ!$B$39:$B$782,G$11)+'СЕТ СН'!$F$12+СВЦЭМ!$D$10+'СЕТ СН'!$F$5-'СЕТ СН'!$F$20</f>
        <v>3078.7410927000001</v>
      </c>
      <c r="H19" s="36">
        <f>SUMIFS(СВЦЭМ!$C$39:$C$782,СВЦЭМ!$A$39:$A$782,$A19,СВЦЭМ!$B$39:$B$782,H$11)+'СЕТ СН'!$F$12+СВЦЭМ!$D$10+'СЕТ СН'!$F$5-'СЕТ СН'!$F$20</f>
        <v>3018.0072629400001</v>
      </c>
      <c r="I19" s="36">
        <f>SUMIFS(СВЦЭМ!$C$39:$C$782,СВЦЭМ!$A$39:$A$782,$A19,СВЦЭМ!$B$39:$B$782,I$11)+'СЕТ СН'!$F$12+СВЦЭМ!$D$10+'СЕТ СН'!$F$5-'СЕТ СН'!$F$20</f>
        <v>3005.5277598299999</v>
      </c>
      <c r="J19" s="36">
        <f>SUMIFS(СВЦЭМ!$C$39:$C$782,СВЦЭМ!$A$39:$A$782,$A19,СВЦЭМ!$B$39:$B$782,J$11)+'СЕТ СН'!$F$12+СВЦЭМ!$D$10+'СЕТ СН'!$F$5-'СЕТ СН'!$F$20</f>
        <v>2979.1197810699996</v>
      </c>
      <c r="K19" s="36">
        <f>SUMIFS(СВЦЭМ!$C$39:$C$782,СВЦЭМ!$A$39:$A$782,$A19,СВЦЭМ!$B$39:$B$782,K$11)+'СЕТ СН'!$F$12+СВЦЭМ!$D$10+'СЕТ СН'!$F$5-'СЕТ СН'!$F$20</f>
        <v>3008.7403609599996</v>
      </c>
      <c r="L19" s="36">
        <f>SUMIFS(СВЦЭМ!$C$39:$C$782,СВЦЭМ!$A$39:$A$782,$A19,СВЦЭМ!$B$39:$B$782,L$11)+'СЕТ СН'!$F$12+СВЦЭМ!$D$10+'СЕТ СН'!$F$5-'СЕТ СН'!$F$20</f>
        <v>3039.0440424199996</v>
      </c>
      <c r="M19" s="36">
        <f>SUMIFS(СВЦЭМ!$C$39:$C$782,СВЦЭМ!$A$39:$A$782,$A19,СВЦЭМ!$B$39:$B$782,M$11)+'СЕТ СН'!$F$12+СВЦЭМ!$D$10+'СЕТ СН'!$F$5-'СЕТ СН'!$F$20</f>
        <v>3060.17002869</v>
      </c>
      <c r="N19" s="36">
        <f>SUMIFS(СВЦЭМ!$C$39:$C$782,СВЦЭМ!$A$39:$A$782,$A19,СВЦЭМ!$B$39:$B$782,N$11)+'СЕТ СН'!$F$12+СВЦЭМ!$D$10+'СЕТ СН'!$F$5-'СЕТ СН'!$F$20</f>
        <v>3088.9590610699997</v>
      </c>
      <c r="O19" s="36">
        <f>SUMIFS(СВЦЭМ!$C$39:$C$782,СВЦЭМ!$A$39:$A$782,$A19,СВЦЭМ!$B$39:$B$782,O$11)+'СЕТ СН'!$F$12+СВЦЭМ!$D$10+'СЕТ СН'!$F$5-'СЕТ СН'!$F$20</f>
        <v>3071.2396062500002</v>
      </c>
      <c r="P19" s="36">
        <f>SUMIFS(СВЦЭМ!$C$39:$C$782,СВЦЭМ!$A$39:$A$782,$A19,СВЦЭМ!$B$39:$B$782,P$11)+'СЕТ СН'!$F$12+СВЦЭМ!$D$10+'СЕТ СН'!$F$5-'СЕТ СН'!$F$20</f>
        <v>3099.9748501099998</v>
      </c>
      <c r="Q19" s="36">
        <f>SUMIFS(СВЦЭМ!$C$39:$C$782,СВЦЭМ!$A$39:$A$782,$A19,СВЦЭМ!$B$39:$B$782,Q$11)+'СЕТ СН'!$F$12+СВЦЭМ!$D$10+'СЕТ СН'!$F$5-'СЕТ СН'!$F$20</f>
        <v>3093.5275987199998</v>
      </c>
      <c r="R19" s="36">
        <f>SUMIFS(СВЦЭМ!$C$39:$C$782,СВЦЭМ!$A$39:$A$782,$A19,СВЦЭМ!$B$39:$B$782,R$11)+'СЕТ СН'!$F$12+СВЦЭМ!$D$10+'СЕТ СН'!$F$5-'СЕТ СН'!$F$20</f>
        <v>3094.7746068699998</v>
      </c>
      <c r="S19" s="36">
        <f>SUMIFS(СВЦЭМ!$C$39:$C$782,СВЦЭМ!$A$39:$A$782,$A19,СВЦЭМ!$B$39:$B$782,S$11)+'СЕТ СН'!$F$12+СВЦЭМ!$D$10+'СЕТ СН'!$F$5-'СЕТ СН'!$F$20</f>
        <v>3093.66897763</v>
      </c>
      <c r="T19" s="36">
        <f>SUMIFS(СВЦЭМ!$C$39:$C$782,СВЦЭМ!$A$39:$A$782,$A19,СВЦЭМ!$B$39:$B$782,T$11)+'СЕТ СН'!$F$12+СВЦЭМ!$D$10+'СЕТ СН'!$F$5-'СЕТ СН'!$F$20</f>
        <v>3085.8395105999998</v>
      </c>
      <c r="U19" s="36">
        <f>SUMIFS(СВЦЭМ!$C$39:$C$782,СВЦЭМ!$A$39:$A$782,$A19,СВЦЭМ!$B$39:$B$782,U$11)+'СЕТ СН'!$F$12+СВЦЭМ!$D$10+'СЕТ СН'!$F$5-'СЕТ СН'!$F$20</f>
        <v>3082.1247482899998</v>
      </c>
      <c r="V19" s="36">
        <f>SUMIFS(СВЦЭМ!$C$39:$C$782,СВЦЭМ!$A$39:$A$782,$A19,СВЦЭМ!$B$39:$B$782,V$11)+'СЕТ СН'!$F$12+СВЦЭМ!$D$10+'СЕТ СН'!$F$5-'СЕТ СН'!$F$20</f>
        <v>3031.9637647999998</v>
      </c>
      <c r="W19" s="36">
        <f>SUMIFS(СВЦЭМ!$C$39:$C$782,СВЦЭМ!$A$39:$A$782,$A19,СВЦЭМ!$B$39:$B$782,W$11)+'СЕТ СН'!$F$12+СВЦЭМ!$D$10+'СЕТ СН'!$F$5-'СЕТ СН'!$F$20</f>
        <v>3010.8623488899998</v>
      </c>
      <c r="X19" s="36">
        <f>SUMIFS(СВЦЭМ!$C$39:$C$782,СВЦЭМ!$A$39:$A$782,$A19,СВЦЭМ!$B$39:$B$782,X$11)+'СЕТ СН'!$F$12+СВЦЭМ!$D$10+'СЕТ СН'!$F$5-'СЕТ СН'!$F$20</f>
        <v>3001.5465690499996</v>
      </c>
      <c r="Y19" s="36">
        <f>SUMIFS(СВЦЭМ!$C$39:$C$782,СВЦЭМ!$A$39:$A$782,$A19,СВЦЭМ!$B$39:$B$782,Y$11)+'СЕТ СН'!$F$12+СВЦЭМ!$D$10+'СЕТ СН'!$F$5-'СЕТ СН'!$F$20</f>
        <v>2994.40305592</v>
      </c>
    </row>
    <row r="20" spans="1:25" ht="15.75" x14ac:dyDescent="0.2">
      <c r="A20" s="35">
        <f t="shared" si="0"/>
        <v>44966</v>
      </c>
      <c r="B20" s="36">
        <f>SUMIFS(СВЦЭМ!$C$39:$C$782,СВЦЭМ!$A$39:$A$782,$A20,СВЦЭМ!$B$39:$B$782,B$11)+'СЕТ СН'!$F$12+СВЦЭМ!$D$10+'СЕТ СН'!$F$5-'СЕТ СН'!$F$20</f>
        <v>2910.5446527200002</v>
      </c>
      <c r="C20" s="36">
        <f>SUMIFS(СВЦЭМ!$C$39:$C$782,СВЦЭМ!$A$39:$A$782,$A20,СВЦЭМ!$B$39:$B$782,C$11)+'СЕТ СН'!$F$12+СВЦЭМ!$D$10+'СЕТ СН'!$F$5-'СЕТ СН'!$F$20</f>
        <v>2832.0235091999998</v>
      </c>
      <c r="D20" s="36">
        <f>SUMIFS(СВЦЭМ!$C$39:$C$782,СВЦЭМ!$A$39:$A$782,$A20,СВЦЭМ!$B$39:$B$782,D$11)+'СЕТ СН'!$F$12+СВЦЭМ!$D$10+'СЕТ СН'!$F$5-'СЕТ СН'!$F$20</f>
        <v>2864.1290295899998</v>
      </c>
      <c r="E20" s="36">
        <f>SUMIFS(СВЦЭМ!$C$39:$C$782,СВЦЭМ!$A$39:$A$782,$A20,СВЦЭМ!$B$39:$B$782,E$11)+'СЕТ СН'!$F$12+СВЦЭМ!$D$10+'СЕТ СН'!$F$5-'СЕТ СН'!$F$20</f>
        <v>2877.6937809900001</v>
      </c>
      <c r="F20" s="36">
        <f>SUMIFS(СВЦЭМ!$C$39:$C$782,СВЦЭМ!$A$39:$A$782,$A20,СВЦЭМ!$B$39:$B$782,F$11)+'СЕТ СН'!$F$12+СВЦЭМ!$D$10+'СЕТ СН'!$F$5-'СЕТ СН'!$F$20</f>
        <v>2875.7203418199997</v>
      </c>
      <c r="G20" s="36">
        <f>SUMIFS(СВЦЭМ!$C$39:$C$782,СВЦЭМ!$A$39:$A$782,$A20,СВЦЭМ!$B$39:$B$782,G$11)+'СЕТ СН'!$F$12+СВЦЭМ!$D$10+'СЕТ СН'!$F$5-'СЕТ СН'!$F$20</f>
        <v>2840.0211330000002</v>
      </c>
      <c r="H20" s="36">
        <f>SUMIFS(СВЦЭМ!$C$39:$C$782,СВЦЭМ!$A$39:$A$782,$A20,СВЦЭМ!$B$39:$B$782,H$11)+'СЕТ СН'!$F$12+СВЦЭМ!$D$10+'СЕТ СН'!$F$5-'СЕТ СН'!$F$20</f>
        <v>2820.1658759900001</v>
      </c>
      <c r="I20" s="36">
        <f>SUMIFS(СВЦЭМ!$C$39:$C$782,СВЦЭМ!$A$39:$A$782,$A20,СВЦЭМ!$B$39:$B$782,I$11)+'СЕТ СН'!$F$12+СВЦЭМ!$D$10+'СЕТ СН'!$F$5-'СЕТ СН'!$F$20</f>
        <v>2861.1570301399997</v>
      </c>
      <c r="J20" s="36">
        <f>SUMIFS(СВЦЭМ!$C$39:$C$782,СВЦЭМ!$A$39:$A$782,$A20,СВЦЭМ!$B$39:$B$782,J$11)+'СЕТ СН'!$F$12+СВЦЭМ!$D$10+'СЕТ СН'!$F$5-'СЕТ СН'!$F$20</f>
        <v>2836.5185151699998</v>
      </c>
      <c r="K20" s="36">
        <f>SUMIFS(СВЦЭМ!$C$39:$C$782,СВЦЭМ!$A$39:$A$782,$A20,СВЦЭМ!$B$39:$B$782,K$11)+'СЕТ СН'!$F$12+СВЦЭМ!$D$10+'СЕТ СН'!$F$5-'СЕТ СН'!$F$20</f>
        <v>2848.5025996699997</v>
      </c>
      <c r="L20" s="36">
        <f>SUMIFS(СВЦЭМ!$C$39:$C$782,СВЦЭМ!$A$39:$A$782,$A20,СВЦЭМ!$B$39:$B$782,L$11)+'СЕТ СН'!$F$12+СВЦЭМ!$D$10+'СЕТ СН'!$F$5-'СЕТ СН'!$F$20</f>
        <v>2896.4669462000002</v>
      </c>
      <c r="M20" s="36">
        <f>SUMIFS(СВЦЭМ!$C$39:$C$782,СВЦЭМ!$A$39:$A$782,$A20,СВЦЭМ!$B$39:$B$782,M$11)+'СЕТ СН'!$F$12+СВЦЭМ!$D$10+'СЕТ СН'!$F$5-'СЕТ СН'!$F$20</f>
        <v>2932.3536920099996</v>
      </c>
      <c r="N20" s="36">
        <f>SUMIFS(СВЦЭМ!$C$39:$C$782,СВЦЭМ!$A$39:$A$782,$A20,СВЦЭМ!$B$39:$B$782,N$11)+'СЕТ СН'!$F$12+СВЦЭМ!$D$10+'СЕТ СН'!$F$5-'СЕТ СН'!$F$20</f>
        <v>2981.8259697599997</v>
      </c>
      <c r="O20" s="36">
        <f>SUMIFS(СВЦЭМ!$C$39:$C$782,СВЦЭМ!$A$39:$A$782,$A20,СВЦЭМ!$B$39:$B$782,O$11)+'СЕТ СН'!$F$12+СВЦЭМ!$D$10+'СЕТ СН'!$F$5-'СЕТ СН'!$F$20</f>
        <v>2977.2165414399997</v>
      </c>
      <c r="P20" s="36">
        <f>SUMIFS(СВЦЭМ!$C$39:$C$782,СВЦЭМ!$A$39:$A$782,$A20,СВЦЭМ!$B$39:$B$782,P$11)+'СЕТ СН'!$F$12+СВЦЭМ!$D$10+'СЕТ СН'!$F$5-'СЕТ СН'!$F$20</f>
        <v>2979.5478776599998</v>
      </c>
      <c r="Q20" s="36">
        <f>SUMIFS(СВЦЭМ!$C$39:$C$782,СВЦЭМ!$A$39:$A$782,$A20,СВЦЭМ!$B$39:$B$782,Q$11)+'СЕТ СН'!$F$12+СВЦЭМ!$D$10+'СЕТ СН'!$F$5-'СЕТ СН'!$F$20</f>
        <v>2973.2436122199997</v>
      </c>
      <c r="R20" s="36">
        <f>SUMIFS(СВЦЭМ!$C$39:$C$782,СВЦЭМ!$A$39:$A$782,$A20,СВЦЭМ!$B$39:$B$782,R$11)+'СЕТ СН'!$F$12+СВЦЭМ!$D$10+'СЕТ СН'!$F$5-'СЕТ СН'!$F$20</f>
        <v>2975.2864655399999</v>
      </c>
      <c r="S20" s="36">
        <f>SUMIFS(СВЦЭМ!$C$39:$C$782,СВЦЭМ!$A$39:$A$782,$A20,СВЦЭМ!$B$39:$B$782,S$11)+'СЕТ СН'!$F$12+СВЦЭМ!$D$10+'СЕТ СН'!$F$5-'СЕТ СН'!$F$20</f>
        <v>2971.9469479899999</v>
      </c>
      <c r="T20" s="36">
        <f>SUMIFS(СВЦЭМ!$C$39:$C$782,СВЦЭМ!$A$39:$A$782,$A20,СВЦЭМ!$B$39:$B$782,T$11)+'СЕТ СН'!$F$12+СВЦЭМ!$D$10+'СЕТ СН'!$F$5-'СЕТ СН'!$F$20</f>
        <v>2941.3421548899996</v>
      </c>
      <c r="U20" s="36">
        <f>SUMIFS(СВЦЭМ!$C$39:$C$782,СВЦЭМ!$A$39:$A$782,$A20,СВЦЭМ!$B$39:$B$782,U$11)+'СЕТ СН'!$F$12+СВЦЭМ!$D$10+'СЕТ СН'!$F$5-'СЕТ СН'!$F$20</f>
        <v>2919.0419718899998</v>
      </c>
      <c r="V20" s="36">
        <f>SUMIFS(СВЦЭМ!$C$39:$C$782,СВЦЭМ!$A$39:$A$782,$A20,СВЦЭМ!$B$39:$B$782,V$11)+'СЕТ СН'!$F$12+СВЦЭМ!$D$10+'СЕТ СН'!$F$5-'СЕТ СН'!$F$20</f>
        <v>2914.0796757899998</v>
      </c>
      <c r="W20" s="36">
        <f>SUMIFS(СВЦЭМ!$C$39:$C$782,СВЦЭМ!$A$39:$A$782,$A20,СВЦЭМ!$B$39:$B$782,W$11)+'СЕТ СН'!$F$12+СВЦЭМ!$D$10+'СЕТ СН'!$F$5-'СЕТ СН'!$F$20</f>
        <v>2886.8009336999999</v>
      </c>
      <c r="X20" s="36">
        <f>SUMIFS(СВЦЭМ!$C$39:$C$782,СВЦЭМ!$A$39:$A$782,$A20,СВЦЭМ!$B$39:$B$782,X$11)+'СЕТ СН'!$F$12+СВЦЭМ!$D$10+'СЕТ СН'!$F$5-'СЕТ СН'!$F$20</f>
        <v>2875.04892187</v>
      </c>
      <c r="Y20" s="36">
        <f>SUMIFS(СВЦЭМ!$C$39:$C$782,СВЦЭМ!$A$39:$A$782,$A20,СВЦЭМ!$B$39:$B$782,Y$11)+'СЕТ СН'!$F$12+СВЦЭМ!$D$10+'СЕТ СН'!$F$5-'СЕТ СН'!$F$20</f>
        <v>2866.37319174</v>
      </c>
    </row>
    <row r="21" spans="1:25" ht="15.75" x14ac:dyDescent="0.2">
      <c r="A21" s="35">
        <f t="shared" si="0"/>
        <v>44967</v>
      </c>
      <c r="B21" s="36">
        <f>SUMIFS(СВЦЭМ!$C$39:$C$782,СВЦЭМ!$A$39:$A$782,$A21,СВЦЭМ!$B$39:$B$782,B$11)+'СЕТ СН'!$F$12+СВЦЭМ!$D$10+'СЕТ СН'!$F$5-'СЕТ СН'!$F$20</f>
        <v>2916.5575588499996</v>
      </c>
      <c r="C21" s="36">
        <f>SUMIFS(СВЦЭМ!$C$39:$C$782,СВЦЭМ!$A$39:$A$782,$A21,СВЦЭМ!$B$39:$B$782,C$11)+'СЕТ СН'!$F$12+СВЦЭМ!$D$10+'СЕТ СН'!$F$5-'СЕТ СН'!$F$20</f>
        <v>2933.2111711799998</v>
      </c>
      <c r="D21" s="36">
        <f>SUMIFS(СВЦЭМ!$C$39:$C$782,СВЦЭМ!$A$39:$A$782,$A21,СВЦЭМ!$B$39:$B$782,D$11)+'СЕТ СН'!$F$12+СВЦЭМ!$D$10+'СЕТ СН'!$F$5-'СЕТ СН'!$F$20</f>
        <v>2924.7240182899995</v>
      </c>
      <c r="E21" s="36">
        <f>SUMIFS(СВЦЭМ!$C$39:$C$782,СВЦЭМ!$A$39:$A$782,$A21,СВЦЭМ!$B$39:$B$782,E$11)+'СЕТ СН'!$F$12+СВЦЭМ!$D$10+'СЕТ СН'!$F$5-'СЕТ СН'!$F$20</f>
        <v>2955.7121371499998</v>
      </c>
      <c r="F21" s="36">
        <f>SUMIFS(СВЦЭМ!$C$39:$C$782,СВЦЭМ!$A$39:$A$782,$A21,СВЦЭМ!$B$39:$B$782,F$11)+'СЕТ СН'!$F$12+СВЦЭМ!$D$10+'СЕТ СН'!$F$5-'СЕТ СН'!$F$20</f>
        <v>2944.8301205999996</v>
      </c>
      <c r="G21" s="36">
        <f>SUMIFS(СВЦЭМ!$C$39:$C$782,СВЦЭМ!$A$39:$A$782,$A21,СВЦЭМ!$B$39:$B$782,G$11)+'СЕТ СН'!$F$12+СВЦЭМ!$D$10+'СЕТ СН'!$F$5-'СЕТ СН'!$F$20</f>
        <v>2916.8988978299999</v>
      </c>
      <c r="H21" s="36">
        <f>SUMIFS(СВЦЭМ!$C$39:$C$782,СВЦЭМ!$A$39:$A$782,$A21,СВЦЭМ!$B$39:$B$782,H$11)+'СЕТ СН'!$F$12+СВЦЭМ!$D$10+'СЕТ СН'!$F$5-'СЕТ СН'!$F$20</f>
        <v>2973.37821265</v>
      </c>
      <c r="I21" s="36">
        <f>SUMIFS(СВЦЭМ!$C$39:$C$782,СВЦЭМ!$A$39:$A$782,$A21,СВЦЭМ!$B$39:$B$782,I$11)+'СЕТ СН'!$F$12+СВЦЭМ!$D$10+'СЕТ СН'!$F$5-'СЕТ СН'!$F$20</f>
        <v>2964.6182540700001</v>
      </c>
      <c r="J21" s="36">
        <f>SUMIFS(СВЦЭМ!$C$39:$C$782,СВЦЭМ!$A$39:$A$782,$A21,СВЦЭМ!$B$39:$B$782,J$11)+'СЕТ СН'!$F$12+СВЦЭМ!$D$10+'СЕТ СН'!$F$5-'СЕТ СН'!$F$20</f>
        <v>2949.4285743099999</v>
      </c>
      <c r="K21" s="36">
        <f>SUMIFS(СВЦЭМ!$C$39:$C$782,СВЦЭМ!$A$39:$A$782,$A21,СВЦЭМ!$B$39:$B$782,K$11)+'СЕТ СН'!$F$12+СВЦЭМ!$D$10+'СЕТ СН'!$F$5-'СЕТ СН'!$F$20</f>
        <v>2938.0764964499999</v>
      </c>
      <c r="L21" s="36">
        <f>SUMIFS(СВЦЭМ!$C$39:$C$782,СВЦЭМ!$A$39:$A$782,$A21,СВЦЭМ!$B$39:$B$782,L$11)+'СЕТ СН'!$F$12+СВЦЭМ!$D$10+'СЕТ СН'!$F$5-'СЕТ СН'!$F$20</f>
        <v>2937.9061653799999</v>
      </c>
      <c r="M21" s="36">
        <f>SUMIFS(СВЦЭМ!$C$39:$C$782,СВЦЭМ!$A$39:$A$782,$A21,СВЦЭМ!$B$39:$B$782,M$11)+'СЕТ СН'!$F$12+СВЦЭМ!$D$10+'СЕТ СН'!$F$5-'СЕТ СН'!$F$20</f>
        <v>2955.4886015499997</v>
      </c>
      <c r="N21" s="36">
        <f>SUMIFS(СВЦЭМ!$C$39:$C$782,СВЦЭМ!$A$39:$A$782,$A21,СВЦЭМ!$B$39:$B$782,N$11)+'СЕТ СН'!$F$12+СВЦЭМ!$D$10+'СЕТ СН'!$F$5-'СЕТ СН'!$F$20</f>
        <v>2945.0254217399997</v>
      </c>
      <c r="O21" s="36">
        <f>SUMIFS(СВЦЭМ!$C$39:$C$782,СВЦЭМ!$A$39:$A$782,$A21,СВЦЭМ!$B$39:$B$782,O$11)+'СЕТ СН'!$F$12+СВЦЭМ!$D$10+'СЕТ СН'!$F$5-'СЕТ СН'!$F$20</f>
        <v>2925.7551000499998</v>
      </c>
      <c r="P21" s="36">
        <f>SUMIFS(СВЦЭМ!$C$39:$C$782,СВЦЭМ!$A$39:$A$782,$A21,СВЦЭМ!$B$39:$B$782,P$11)+'СЕТ СН'!$F$12+СВЦЭМ!$D$10+'СЕТ СН'!$F$5-'СЕТ СН'!$F$20</f>
        <v>2931.5839589799998</v>
      </c>
      <c r="Q21" s="36">
        <f>SUMIFS(СВЦЭМ!$C$39:$C$782,СВЦЭМ!$A$39:$A$782,$A21,СВЦЭМ!$B$39:$B$782,Q$11)+'СЕТ СН'!$F$12+СВЦЭМ!$D$10+'СЕТ СН'!$F$5-'СЕТ СН'!$F$20</f>
        <v>2928.2558144</v>
      </c>
      <c r="R21" s="36">
        <f>SUMIFS(СВЦЭМ!$C$39:$C$782,СВЦЭМ!$A$39:$A$782,$A21,СВЦЭМ!$B$39:$B$782,R$11)+'СЕТ СН'!$F$12+СВЦЭМ!$D$10+'СЕТ СН'!$F$5-'СЕТ СН'!$F$20</f>
        <v>2896.8588859000001</v>
      </c>
      <c r="S21" s="36">
        <f>SUMIFS(СВЦЭМ!$C$39:$C$782,СВЦЭМ!$A$39:$A$782,$A21,СВЦЭМ!$B$39:$B$782,S$11)+'СЕТ СН'!$F$12+СВЦЭМ!$D$10+'СЕТ СН'!$F$5-'СЕТ СН'!$F$20</f>
        <v>2926.8269461700002</v>
      </c>
      <c r="T21" s="36">
        <f>SUMIFS(СВЦЭМ!$C$39:$C$782,СВЦЭМ!$A$39:$A$782,$A21,СВЦЭМ!$B$39:$B$782,T$11)+'СЕТ СН'!$F$12+СВЦЭМ!$D$10+'СЕТ СН'!$F$5-'СЕТ СН'!$F$20</f>
        <v>2923.0309750099996</v>
      </c>
      <c r="U21" s="36">
        <f>SUMIFS(СВЦЭМ!$C$39:$C$782,СВЦЭМ!$A$39:$A$782,$A21,СВЦЭМ!$B$39:$B$782,U$11)+'СЕТ СН'!$F$12+СВЦЭМ!$D$10+'СЕТ СН'!$F$5-'СЕТ СН'!$F$20</f>
        <v>2922.8030714099996</v>
      </c>
      <c r="V21" s="36">
        <f>SUMIFS(СВЦЭМ!$C$39:$C$782,СВЦЭМ!$A$39:$A$782,$A21,СВЦЭМ!$B$39:$B$782,V$11)+'СЕТ СН'!$F$12+СВЦЭМ!$D$10+'СЕТ СН'!$F$5-'СЕТ СН'!$F$20</f>
        <v>2935.1475194999998</v>
      </c>
      <c r="W21" s="36">
        <f>SUMIFS(СВЦЭМ!$C$39:$C$782,СВЦЭМ!$A$39:$A$782,$A21,СВЦЭМ!$B$39:$B$782,W$11)+'СЕТ СН'!$F$12+СВЦЭМ!$D$10+'СЕТ СН'!$F$5-'СЕТ СН'!$F$20</f>
        <v>2924.3828070299996</v>
      </c>
      <c r="X21" s="36">
        <f>SUMIFS(СВЦЭМ!$C$39:$C$782,СВЦЭМ!$A$39:$A$782,$A21,СВЦЭМ!$B$39:$B$782,X$11)+'СЕТ СН'!$F$12+СВЦЭМ!$D$10+'СЕТ СН'!$F$5-'СЕТ СН'!$F$20</f>
        <v>2905.3226724699998</v>
      </c>
      <c r="Y21" s="36">
        <f>SUMIFS(СВЦЭМ!$C$39:$C$782,СВЦЭМ!$A$39:$A$782,$A21,СВЦЭМ!$B$39:$B$782,Y$11)+'СЕТ СН'!$F$12+СВЦЭМ!$D$10+'СЕТ СН'!$F$5-'СЕТ СН'!$F$20</f>
        <v>2915.90376178</v>
      </c>
    </row>
    <row r="22" spans="1:25" ht="15.75" x14ac:dyDescent="0.2">
      <c r="A22" s="35">
        <f t="shared" si="0"/>
        <v>44968</v>
      </c>
      <c r="B22" s="36">
        <f>SUMIFS(СВЦЭМ!$C$39:$C$782,СВЦЭМ!$A$39:$A$782,$A22,СВЦЭМ!$B$39:$B$782,B$11)+'СЕТ СН'!$F$12+СВЦЭМ!$D$10+'СЕТ СН'!$F$5-'СЕТ СН'!$F$20</f>
        <v>3107.7129067400001</v>
      </c>
      <c r="C22" s="36">
        <f>SUMIFS(СВЦЭМ!$C$39:$C$782,СВЦЭМ!$A$39:$A$782,$A22,СВЦЭМ!$B$39:$B$782,C$11)+'СЕТ СН'!$F$12+СВЦЭМ!$D$10+'СЕТ СН'!$F$5-'СЕТ СН'!$F$20</f>
        <v>3158.2153933899999</v>
      </c>
      <c r="D22" s="36">
        <f>SUMIFS(СВЦЭМ!$C$39:$C$782,СВЦЭМ!$A$39:$A$782,$A22,СВЦЭМ!$B$39:$B$782,D$11)+'СЕТ СН'!$F$12+СВЦЭМ!$D$10+'СЕТ СН'!$F$5-'СЕТ СН'!$F$20</f>
        <v>3169.6994394900003</v>
      </c>
      <c r="E22" s="36">
        <f>SUMIFS(СВЦЭМ!$C$39:$C$782,СВЦЭМ!$A$39:$A$782,$A22,СВЦЭМ!$B$39:$B$782,E$11)+'СЕТ СН'!$F$12+СВЦЭМ!$D$10+'СЕТ СН'!$F$5-'СЕТ СН'!$F$20</f>
        <v>3171.4938065599999</v>
      </c>
      <c r="F22" s="36">
        <f>SUMIFS(СВЦЭМ!$C$39:$C$782,СВЦЭМ!$A$39:$A$782,$A22,СВЦЭМ!$B$39:$B$782,F$11)+'СЕТ СН'!$F$12+СВЦЭМ!$D$10+'СЕТ СН'!$F$5-'СЕТ СН'!$F$20</f>
        <v>3171.8562812099999</v>
      </c>
      <c r="G22" s="36">
        <f>SUMIFS(СВЦЭМ!$C$39:$C$782,СВЦЭМ!$A$39:$A$782,$A22,СВЦЭМ!$B$39:$B$782,G$11)+'СЕТ СН'!$F$12+СВЦЭМ!$D$10+'СЕТ СН'!$F$5-'СЕТ СН'!$F$20</f>
        <v>3157.3552817700001</v>
      </c>
      <c r="H22" s="36">
        <f>SUMIFS(СВЦЭМ!$C$39:$C$782,СВЦЭМ!$A$39:$A$782,$A22,СВЦЭМ!$B$39:$B$782,H$11)+'СЕТ СН'!$F$12+СВЦЭМ!$D$10+'СЕТ СН'!$F$5-'СЕТ СН'!$F$20</f>
        <v>3102.7010280999998</v>
      </c>
      <c r="I22" s="36">
        <f>SUMIFS(СВЦЭМ!$C$39:$C$782,СВЦЭМ!$A$39:$A$782,$A22,СВЦЭМ!$B$39:$B$782,I$11)+'СЕТ СН'!$F$12+СВЦЭМ!$D$10+'СЕТ СН'!$F$5-'СЕТ СН'!$F$20</f>
        <v>3043.0543574899998</v>
      </c>
      <c r="J22" s="36">
        <f>SUMIFS(СВЦЭМ!$C$39:$C$782,СВЦЭМ!$A$39:$A$782,$A22,СВЦЭМ!$B$39:$B$782,J$11)+'СЕТ СН'!$F$12+СВЦЭМ!$D$10+'СЕТ СН'!$F$5-'СЕТ СН'!$F$20</f>
        <v>3005.3997407799998</v>
      </c>
      <c r="K22" s="36">
        <f>SUMIFS(СВЦЭМ!$C$39:$C$782,СВЦЭМ!$A$39:$A$782,$A22,СВЦЭМ!$B$39:$B$782,K$11)+'СЕТ СН'!$F$12+СВЦЭМ!$D$10+'СЕТ СН'!$F$5-'СЕТ СН'!$F$20</f>
        <v>2949.7407251099999</v>
      </c>
      <c r="L22" s="36">
        <f>SUMIFS(СВЦЭМ!$C$39:$C$782,СВЦЭМ!$A$39:$A$782,$A22,СВЦЭМ!$B$39:$B$782,L$11)+'СЕТ СН'!$F$12+СВЦЭМ!$D$10+'СЕТ СН'!$F$5-'СЕТ СН'!$F$20</f>
        <v>2957.1448556099999</v>
      </c>
      <c r="M22" s="36">
        <f>SUMIFS(СВЦЭМ!$C$39:$C$782,СВЦЭМ!$A$39:$A$782,$A22,СВЦЭМ!$B$39:$B$782,M$11)+'СЕТ СН'!$F$12+СВЦЭМ!$D$10+'СЕТ СН'!$F$5-'СЕТ СН'!$F$20</f>
        <v>2968.1375214599998</v>
      </c>
      <c r="N22" s="36">
        <f>SUMIFS(СВЦЭМ!$C$39:$C$782,СВЦЭМ!$A$39:$A$782,$A22,СВЦЭМ!$B$39:$B$782,N$11)+'СЕТ СН'!$F$12+СВЦЭМ!$D$10+'СЕТ СН'!$F$5-'СЕТ СН'!$F$20</f>
        <v>3020.1533373799998</v>
      </c>
      <c r="O22" s="36">
        <f>SUMIFS(СВЦЭМ!$C$39:$C$782,СВЦЭМ!$A$39:$A$782,$A22,СВЦЭМ!$B$39:$B$782,O$11)+'СЕТ СН'!$F$12+СВЦЭМ!$D$10+'СЕТ СН'!$F$5-'СЕТ СН'!$F$20</f>
        <v>3042.6175358199998</v>
      </c>
      <c r="P22" s="36">
        <f>SUMIFS(СВЦЭМ!$C$39:$C$782,СВЦЭМ!$A$39:$A$782,$A22,СВЦЭМ!$B$39:$B$782,P$11)+'СЕТ СН'!$F$12+СВЦЭМ!$D$10+'СЕТ СН'!$F$5-'СЕТ СН'!$F$20</f>
        <v>3067.8621633799999</v>
      </c>
      <c r="Q22" s="36">
        <f>SUMIFS(СВЦЭМ!$C$39:$C$782,СВЦЭМ!$A$39:$A$782,$A22,СВЦЭМ!$B$39:$B$782,Q$11)+'СЕТ СН'!$F$12+СВЦЭМ!$D$10+'СЕТ СН'!$F$5-'СЕТ СН'!$F$20</f>
        <v>3075.3636615699997</v>
      </c>
      <c r="R22" s="36">
        <f>SUMIFS(СВЦЭМ!$C$39:$C$782,СВЦЭМ!$A$39:$A$782,$A22,СВЦЭМ!$B$39:$B$782,R$11)+'СЕТ СН'!$F$12+СВЦЭМ!$D$10+'СЕТ СН'!$F$5-'СЕТ СН'!$F$20</f>
        <v>3056.0190195599998</v>
      </c>
      <c r="S22" s="36">
        <f>SUMIFS(СВЦЭМ!$C$39:$C$782,СВЦЭМ!$A$39:$A$782,$A22,СВЦЭМ!$B$39:$B$782,S$11)+'СЕТ СН'!$F$12+СВЦЭМ!$D$10+'СЕТ СН'!$F$5-'СЕТ СН'!$F$20</f>
        <v>3005.3040127099998</v>
      </c>
      <c r="T22" s="36">
        <f>SUMIFS(СВЦЭМ!$C$39:$C$782,СВЦЭМ!$A$39:$A$782,$A22,СВЦЭМ!$B$39:$B$782,T$11)+'СЕТ СН'!$F$12+СВЦЭМ!$D$10+'СЕТ СН'!$F$5-'СЕТ СН'!$F$20</f>
        <v>2979.3403777499998</v>
      </c>
      <c r="U22" s="36">
        <f>SUMIFS(СВЦЭМ!$C$39:$C$782,СВЦЭМ!$A$39:$A$782,$A22,СВЦЭМ!$B$39:$B$782,U$11)+'СЕТ СН'!$F$12+СВЦЭМ!$D$10+'СЕТ СН'!$F$5-'СЕТ СН'!$F$20</f>
        <v>2979.83750151</v>
      </c>
      <c r="V22" s="36">
        <f>SUMIFS(СВЦЭМ!$C$39:$C$782,СВЦЭМ!$A$39:$A$782,$A22,СВЦЭМ!$B$39:$B$782,V$11)+'СЕТ СН'!$F$12+СВЦЭМ!$D$10+'СЕТ СН'!$F$5-'СЕТ СН'!$F$20</f>
        <v>3025.5531142499999</v>
      </c>
      <c r="W22" s="36">
        <f>SUMIFS(СВЦЭМ!$C$39:$C$782,СВЦЭМ!$A$39:$A$782,$A22,СВЦЭМ!$B$39:$B$782,W$11)+'СЕТ СН'!$F$12+СВЦЭМ!$D$10+'СЕТ СН'!$F$5-'СЕТ СН'!$F$20</f>
        <v>3050.24792149</v>
      </c>
      <c r="X22" s="36">
        <f>SUMIFS(СВЦЭМ!$C$39:$C$782,СВЦЭМ!$A$39:$A$782,$A22,СВЦЭМ!$B$39:$B$782,X$11)+'СЕТ СН'!$F$12+СВЦЭМ!$D$10+'СЕТ СН'!$F$5-'СЕТ СН'!$F$20</f>
        <v>3086.4256900199998</v>
      </c>
      <c r="Y22" s="36">
        <f>SUMIFS(СВЦЭМ!$C$39:$C$782,СВЦЭМ!$A$39:$A$782,$A22,СВЦЭМ!$B$39:$B$782,Y$11)+'СЕТ СН'!$F$12+СВЦЭМ!$D$10+'СЕТ СН'!$F$5-'СЕТ СН'!$F$20</f>
        <v>3128.65374565</v>
      </c>
    </row>
    <row r="23" spans="1:25" ht="15.75" x14ac:dyDescent="0.2">
      <c r="A23" s="35">
        <f t="shared" si="0"/>
        <v>44969</v>
      </c>
      <c r="B23" s="36">
        <f>SUMIFS(СВЦЭМ!$C$39:$C$782,СВЦЭМ!$A$39:$A$782,$A23,СВЦЭМ!$B$39:$B$782,B$11)+'СЕТ СН'!$F$12+СВЦЭМ!$D$10+'СЕТ СН'!$F$5-'СЕТ СН'!$F$20</f>
        <v>3014.43745975</v>
      </c>
      <c r="C23" s="36">
        <f>SUMIFS(СВЦЭМ!$C$39:$C$782,СВЦЭМ!$A$39:$A$782,$A23,СВЦЭМ!$B$39:$B$782,C$11)+'СЕТ СН'!$F$12+СВЦЭМ!$D$10+'СЕТ СН'!$F$5-'СЕТ СН'!$F$20</f>
        <v>3092.78448716</v>
      </c>
      <c r="D23" s="36">
        <f>SUMIFS(СВЦЭМ!$C$39:$C$782,СВЦЭМ!$A$39:$A$782,$A23,СВЦЭМ!$B$39:$B$782,D$11)+'СЕТ СН'!$F$12+СВЦЭМ!$D$10+'СЕТ СН'!$F$5-'СЕТ СН'!$F$20</f>
        <v>3076.1508250500001</v>
      </c>
      <c r="E23" s="36">
        <f>SUMIFS(СВЦЭМ!$C$39:$C$782,СВЦЭМ!$A$39:$A$782,$A23,СВЦЭМ!$B$39:$B$782,E$11)+'СЕТ СН'!$F$12+СВЦЭМ!$D$10+'СЕТ СН'!$F$5-'СЕТ СН'!$F$20</f>
        <v>3056.7824907999998</v>
      </c>
      <c r="F23" s="36">
        <f>SUMIFS(СВЦЭМ!$C$39:$C$782,СВЦЭМ!$A$39:$A$782,$A23,СВЦЭМ!$B$39:$B$782,F$11)+'СЕТ СН'!$F$12+СВЦЭМ!$D$10+'СЕТ СН'!$F$5-'СЕТ СН'!$F$20</f>
        <v>3096.0143423</v>
      </c>
      <c r="G23" s="36">
        <f>SUMIFS(СВЦЭМ!$C$39:$C$782,СВЦЭМ!$A$39:$A$782,$A23,СВЦЭМ!$B$39:$B$782,G$11)+'СЕТ СН'!$F$12+СВЦЭМ!$D$10+'СЕТ СН'!$F$5-'СЕТ СН'!$F$20</f>
        <v>3095.0924144599999</v>
      </c>
      <c r="H23" s="36">
        <f>SUMIFS(СВЦЭМ!$C$39:$C$782,СВЦЭМ!$A$39:$A$782,$A23,СВЦЭМ!$B$39:$B$782,H$11)+'СЕТ СН'!$F$12+СВЦЭМ!$D$10+'СЕТ СН'!$F$5-'СЕТ СН'!$F$20</f>
        <v>3103.2638626199996</v>
      </c>
      <c r="I23" s="36">
        <f>SUMIFS(СВЦЭМ!$C$39:$C$782,СВЦЭМ!$A$39:$A$782,$A23,СВЦЭМ!$B$39:$B$782,I$11)+'СЕТ СН'!$F$12+СВЦЭМ!$D$10+'СЕТ СН'!$F$5-'СЕТ СН'!$F$20</f>
        <v>3103.1574225899999</v>
      </c>
      <c r="J23" s="36">
        <f>SUMIFS(СВЦЭМ!$C$39:$C$782,СВЦЭМ!$A$39:$A$782,$A23,СВЦЭМ!$B$39:$B$782,J$11)+'СЕТ СН'!$F$12+СВЦЭМ!$D$10+'СЕТ СН'!$F$5-'СЕТ СН'!$F$20</f>
        <v>3101.8419793799999</v>
      </c>
      <c r="K23" s="36">
        <f>SUMIFS(СВЦЭМ!$C$39:$C$782,СВЦЭМ!$A$39:$A$782,$A23,СВЦЭМ!$B$39:$B$782,K$11)+'СЕТ СН'!$F$12+СВЦЭМ!$D$10+'СЕТ СН'!$F$5-'СЕТ СН'!$F$20</f>
        <v>3019.6396907799999</v>
      </c>
      <c r="L23" s="36">
        <f>SUMIFS(СВЦЭМ!$C$39:$C$782,СВЦЭМ!$A$39:$A$782,$A23,СВЦЭМ!$B$39:$B$782,L$11)+'СЕТ СН'!$F$12+СВЦЭМ!$D$10+'СЕТ СН'!$F$5-'СЕТ СН'!$F$20</f>
        <v>2993.5731672000002</v>
      </c>
      <c r="M23" s="36">
        <f>SUMIFS(СВЦЭМ!$C$39:$C$782,СВЦЭМ!$A$39:$A$782,$A23,СВЦЭМ!$B$39:$B$782,M$11)+'СЕТ СН'!$F$12+СВЦЭМ!$D$10+'СЕТ СН'!$F$5-'СЕТ СН'!$F$20</f>
        <v>2993.6768053799997</v>
      </c>
      <c r="N23" s="36">
        <f>SUMIFS(СВЦЭМ!$C$39:$C$782,СВЦЭМ!$A$39:$A$782,$A23,СВЦЭМ!$B$39:$B$782,N$11)+'СЕТ СН'!$F$12+СВЦЭМ!$D$10+'СЕТ СН'!$F$5-'СЕТ СН'!$F$20</f>
        <v>3014.7100388499998</v>
      </c>
      <c r="O23" s="36">
        <f>SUMIFS(СВЦЭМ!$C$39:$C$782,СВЦЭМ!$A$39:$A$782,$A23,СВЦЭМ!$B$39:$B$782,O$11)+'СЕТ СН'!$F$12+СВЦЭМ!$D$10+'СЕТ СН'!$F$5-'СЕТ СН'!$F$20</f>
        <v>3038.0581616499999</v>
      </c>
      <c r="P23" s="36">
        <f>SUMIFS(СВЦЭМ!$C$39:$C$782,СВЦЭМ!$A$39:$A$782,$A23,СВЦЭМ!$B$39:$B$782,P$11)+'СЕТ СН'!$F$12+СВЦЭМ!$D$10+'СЕТ СН'!$F$5-'СЕТ СН'!$F$20</f>
        <v>3062.8601524199998</v>
      </c>
      <c r="Q23" s="36">
        <f>SUMIFS(СВЦЭМ!$C$39:$C$782,СВЦЭМ!$A$39:$A$782,$A23,СВЦЭМ!$B$39:$B$782,Q$11)+'СЕТ СН'!$F$12+СВЦЭМ!$D$10+'СЕТ СН'!$F$5-'СЕТ СН'!$F$20</f>
        <v>3058.8791417100001</v>
      </c>
      <c r="R23" s="36">
        <f>SUMIFS(СВЦЭМ!$C$39:$C$782,СВЦЭМ!$A$39:$A$782,$A23,СВЦЭМ!$B$39:$B$782,R$11)+'СЕТ СН'!$F$12+СВЦЭМ!$D$10+'СЕТ СН'!$F$5-'СЕТ СН'!$F$20</f>
        <v>3079.6979040899996</v>
      </c>
      <c r="S23" s="36">
        <f>SUMIFS(СВЦЭМ!$C$39:$C$782,СВЦЭМ!$A$39:$A$782,$A23,СВЦЭМ!$B$39:$B$782,S$11)+'СЕТ СН'!$F$12+СВЦЭМ!$D$10+'СЕТ СН'!$F$5-'СЕТ СН'!$F$20</f>
        <v>3032.2084493799998</v>
      </c>
      <c r="T23" s="36">
        <f>SUMIFS(СВЦЭМ!$C$39:$C$782,СВЦЭМ!$A$39:$A$782,$A23,СВЦЭМ!$B$39:$B$782,T$11)+'СЕТ СН'!$F$12+СВЦЭМ!$D$10+'СЕТ СН'!$F$5-'СЕТ СН'!$F$20</f>
        <v>3002.1611047299998</v>
      </c>
      <c r="U23" s="36">
        <f>SUMIFS(СВЦЭМ!$C$39:$C$782,СВЦЭМ!$A$39:$A$782,$A23,СВЦЭМ!$B$39:$B$782,U$11)+'СЕТ СН'!$F$12+СВЦЭМ!$D$10+'СЕТ СН'!$F$5-'СЕТ СН'!$F$20</f>
        <v>2972.3145107199998</v>
      </c>
      <c r="V23" s="36">
        <f>SUMIFS(СВЦЭМ!$C$39:$C$782,СВЦЭМ!$A$39:$A$782,$A23,СВЦЭМ!$B$39:$B$782,V$11)+'СЕТ СН'!$F$12+СВЦЭМ!$D$10+'СЕТ СН'!$F$5-'СЕТ СН'!$F$20</f>
        <v>2995.7584495000001</v>
      </c>
      <c r="W23" s="36">
        <f>SUMIFS(СВЦЭМ!$C$39:$C$782,СВЦЭМ!$A$39:$A$782,$A23,СВЦЭМ!$B$39:$B$782,W$11)+'СЕТ СН'!$F$12+СВЦЭМ!$D$10+'СЕТ СН'!$F$5-'СЕТ СН'!$F$20</f>
        <v>3005.07226782</v>
      </c>
      <c r="X23" s="36">
        <f>SUMIFS(СВЦЭМ!$C$39:$C$782,СВЦЭМ!$A$39:$A$782,$A23,СВЦЭМ!$B$39:$B$782,X$11)+'СЕТ СН'!$F$12+СВЦЭМ!$D$10+'СЕТ СН'!$F$5-'СЕТ СН'!$F$20</f>
        <v>3048.0582949299996</v>
      </c>
      <c r="Y23" s="36">
        <f>SUMIFS(СВЦЭМ!$C$39:$C$782,СВЦЭМ!$A$39:$A$782,$A23,СВЦЭМ!$B$39:$B$782,Y$11)+'СЕТ СН'!$F$12+СВЦЭМ!$D$10+'СЕТ СН'!$F$5-'СЕТ СН'!$F$20</f>
        <v>3047.5034781099998</v>
      </c>
    </row>
    <row r="24" spans="1:25" ht="15.75" x14ac:dyDescent="0.2">
      <c r="A24" s="35">
        <f t="shared" si="0"/>
        <v>44970</v>
      </c>
      <c r="B24" s="36">
        <f>SUMIFS(СВЦЭМ!$C$39:$C$782,СВЦЭМ!$A$39:$A$782,$A24,СВЦЭМ!$B$39:$B$782,B$11)+'СЕТ СН'!$F$12+СВЦЭМ!$D$10+'СЕТ СН'!$F$5-'СЕТ СН'!$F$20</f>
        <v>3156.4534966800002</v>
      </c>
      <c r="C24" s="36">
        <f>SUMIFS(СВЦЭМ!$C$39:$C$782,СВЦЭМ!$A$39:$A$782,$A24,СВЦЭМ!$B$39:$B$782,C$11)+'СЕТ СН'!$F$12+СВЦЭМ!$D$10+'СЕТ СН'!$F$5-'СЕТ СН'!$F$20</f>
        <v>3189.39346088</v>
      </c>
      <c r="D24" s="36">
        <f>SUMIFS(СВЦЭМ!$C$39:$C$782,СВЦЭМ!$A$39:$A$782,$A24,СВЦЭМ!$B$39:$B$782,D$11)+'СЕТ СН'!$F$12+СВЦЭМ!$D$10+'СЕТ СН'!$F$5-'СЕТ СН'!$F$20</f>
        <v>3198.9487617000004</v>
      </c>
      <c r="E24" s="36">
        <f>SUMIFS(СВЦЭМ!$C$39:$C$782,СВЦЭМ!$A$39:$A$782,$A24,СВЦЭМ!$B$39:$B$782,E$11)+'СЕТ СН'!$F$12+СВЦЭМ!$D$10+'СЕТ СН'!$F$5-'СЕТ СН'!$F$20</f>
        <v>3201.62917535</v>
      </c>
      <c r="F24" s="36">
        <f>SUMIFS(СВЦЭМ!$C$39:$C$782,СВЦЭМ!$A$39:$A$782,$A24,СВЦЭМ!$B$39:$B$782,F$11)+'СЕТ СН'!$F$12+СВЦЭМ!$D$10+'СЕТ СН'!$F$5-'СЕТ СН'!$F$20</f>
        <v>3171.0171458100003</v>
      </c>
      <c r="G24" s="36">
        <f>SUMIFS(СВЦЭМ!$C$39:$C$782,СВЦЭМ!$A$39:$A$782,$A24,СВЦЭМ!$B$39:$B$782,G$11)+'СЕТ СН'!$F$12+СВЦЭМ!$D$10+'СЕТ СН'!$F$5-'СЕТ СН'!$F$20</f>
        <v>3125.4413562599998</v>
      </c>
      <c r="H24" s="36">
        <f>SUMIFS(СВЦЭМ!$C$39:$C$782,СВЦЭМ!$A$39:$A$782,$A24,СВЦЭМ!$B$39:$B$782,H$11)+'СЕТ СН'!$F$12+СВЦЭМ!$D$10+'СЕТ СН'!$F$5-'СЕТ СН'!$F$20</f>
        <v>3066.9336703899999</v>
      </c>
      <c r="I24" s="36">
        <f>SUMIFS(СВЦЭМ!$C$39:$C$782,СВЦЭМ!$A$39:$A$782,$A24,СВЦЭМ!$B$39:$B$782,I$11)+'СЕТ СН'!$F$12+СВЦЭМ!$D$10+'СЕТ СН'!$F$5-'СЕТ СН'!$F$20</f>
        <v>3073.1984919799997</v>
      </c>
      <c r="J24" s="36">
        <f>SUMIFS(СВЦЭМ!$C$39:$C$782,СВЦЭМ!$A$39:$A$782,$A24,СВЦЭМ!$B$39:$B$782,J$11)+'СЕТ СН'!$F$12+СВЦЭМ!$D$10+'СЕТ СН'!$F$5-'СЕТ СН'!$F$20</f>
        <v>3027.5867952600001</v>
      </c>
      <c r="K24" s="36">
        <f>SUMIFS(СВЦЭМ!$C$39:$C$782,СВЦЭМ!$A$39:$A$782,$A24,СВЦЭМ!$B$39:$B$782,K$11)+'СЕТ СН'!$F$12+СВЦЭМ!$D$10+'СЕТ СН'!$F$5-'СЕТ СН'!$F$20</f>
        <v>3000.0771557600001</v>
      </c>
      <c r="L24" s="36">
        <f>SUMIFS(СВЦЭМ!$C$39:$C$782,СВЦЭМ!$A$39:$A$782,$A24,СВЦЭМ!$B$39:$B$782,L$11)+'СЕТ СН'!$F$12+СВЦЭМ!$D$10+'СЕТ СН'!$F$5-'СЕТ СН'!$F$20</f>
        <v>3016.4189127299996</v>
      </c>
      <c r="M24" s="36">
        <f>SUMIFS(СВЦЭМ!$C$39:$C$782,СВЦЭМ!$A$39:$A$782,$A24,СВЦЭМ!$B$39:$B$782,M$11)+'СЕТ СН'!$F$12+СВЦЭМ!$D$10+'СЕТ СН'!$F$5-'СЕТ СН'!$F$20</f>
        <v>3033.93860735</v>
      </c>
      <c r="N24" s="36">
        <f>SUMIFS(СВЦЭМ!$C$39:$C$782,СВЦЭМ!$A$39:$A$782,$A24,СВЦЭМ!$B$39:$B$782,N$11)+'СЕТ СН'!$F$12+СВЦЭМ!$D$10+'СЕТ СН'!$F$5-'СЕТ СН'!$F$20</f>
        <v>3094.3453098099999</v>
      </c>
      <c r="O24" s="36">
        <f>SUMIFS(СВЦЭМ!$C$39:$C$782,СВЦЭМ!$A$39:$A$782,$A24,СВЦЭМ!$B$39:$B$782,O$11)+'СЕТ СН'!$F$12+СВЦЭМ!$D$10+'СЕТ СН'!$F$5-'СЕТ СН'!$F$20</f>
        <v>3130.2031715799999</v>
      </c>
      <c r="P24" s="36">
        <f>SUMIFS(СВЦЭМ!$C$39:$C$782,СВЦЭМ!$A$39:$A$782,$A24,СВЦЭМ!$B$39:$B$782,P$11)+'СЕТ СН'!$F$12+СВЦЭМ!$D$10+'СЕТ СН'!$F$5-'СЕТ СН'!$F$20</f>
        <v>3172.2557982500002</v>
      </c>
      <c r="Q24" s="36">
        <f>SUMIFS(СВЦЭМ!$C$39:$C$782,СВЦЭМ!$A$39:$A$782,$A24,СВЦЭМ!$B$39:$B$782,Q$11)+'СЕТ СН'!$F$12+СВЦЭМ!$D$10+'СЕТ СН'!$F$5-'СЕТ СН'!$F$20</f>
        <v>3186.5995295500006</v>
      </c>
      <c r="R24" s="36">
        <f>SUMIFS(СВЦЭМ!$C$39:$C$782,СВЦЭМ!$A$39:$A$782,$A24,СВЦЭМ!$B$39:$B$782,R$11)+'СЕТ СН'!$F$12+СВЦЭМ!$D$10+'СЕТ СН'!$F$5-'СЕТ СН'!$F$20</f>
        <v>3178.69041965</v>
      </c>
      <c r="S24" s="36">
        <f>SUMIFS(СВЦЭМ!$C$39:$C$782,СВЦЭМ!$A$39:$A$782,$A24,СВЦЭМ!$B$39:$B$782,S$11)+'СЕТ СН'!$F$12+СВЦЭМ!$D$10+'СЕТ СН'!$F$5-'СЕТ СН'!$F$20</f>
        <v>3123.7220247999999</v>
      </c>
      <c r="T24" s="36">
        <f>SUMIFS(СВЦЭМ!$C$39:$C$782,СВЦЭМ!$A$39:$A$782,$A24,СВЦЭМ!$B$39:$B$782,T$11)+'СЕТ СН'!$F$12+СВЦЭМ!$D$10+'СЕТ СН'!$F$5-'СЕТ СН'!$F$20</f>
        <v>3080.8477558499999</v>
      </c>
      <c r="U24" s="36">
        <f>SUMIFS(СВЦЭМ!$C$39:$C$782,СВЦЭМ!$A$39:$A$782,$A24,СВЦЭМ!$B$39:$B$782,U$11)+'СЕТ СН'!$F$12+СВЦЭМ!$D$10+'СЕТ СН'!$F$5-'СЕТ СН'!$F$20</f>
        <v>3123.96840471</v>
      </c>
      <c r="V24" s="36">
        <f>SUMIFS(СВЦЭМ!$C$39:$C$782,СВЦЭМ!$A$39:$A$782,$A24,СВЦЭМ!$B$39:$B$782,V$11)+'СЕТ СН'!$F$12+СВЦЭМ!$D$10+'СЕТ СН'!$F$5-'СЕТ СН'!$F$20</f>
        <v>3139.70704329</v>
      </c>
      <c r="W24" s="36">
        <f>SUMIFS(СВЦЭМ!$C$39:$C$782,СВЦЭМ!$A$39:$A$782,$A24,СВЦЭМ!$B$39:$B$782,W$11)+'СЕТ СН'!$F$12+СВЦЭМ!$D$10+'СЕТ СН'!$F$5-'СЕТ СН'!$F$20</f>
        <v>3161.8883262600002</v>
      </c>
      <c r="X24" s="36">
        <f>SUMIFS(СВЦЭМ!$C$39:$C$782,СВЦЭМ!$A$39:$A$782,$A24,СВЦЭМ!$B$39:$B$782,X$11)+'СЕТ СН'!$F$12+СВЦЭМ!$D$10+'СЕТ СН'!$F$5-'СЕТ СН'!$F$20</f>
        <v>3198.3676119700003</v>
      </c>
      <c r="Y24" s="36">
        <f>SUMIFS(СВЦЭМ!$C$39:$C$782,СВЦЭМ!$A$39:$A$782,$A24,СВЦЭМ!$B$39:$B$782,Y$11)+'СЕТ СН'!$F$12+СВЦЭМ!$D$10+'СЕТ СН'!$F$5-'СЕТ СН'!$F$20</f>
        <v>3116.9207117299998</v>
      </c>
    </row>
    <row r="25" spans="1:25" ht="15.75" x14ac:dyDescent="0.2">
      <c r="A25" s="35">
        <f t="shared" si="0"/>
        <v>44971</v>
      </c>
      <c r="B25" s="36">
        <f>SUMIFS(СВЦЭМ!$C$39:$C$782,СВЦЭМ!$A$39:$A$782,$A25,СВЦЭМ!$B$39:$B$782,B$11)+'СЕТ СН'!$F$12+СВЦЭМ!$D$10+'СЕТ СН'!$F$5-'СЕТ СН'!$F$20</f>
        <v>3229.32587229</v>
      </c>
      <c r="C25" s="36">
        <f>SUMIFS(СВЦЭМ!$C$39:$C$782,СВЦЭМ!$A$39:$A$782,$A25,СВЦЭМ!$B$39:$B$782,C$11)+'СЕТ СН'!$F$12+СВЦЭМ!$D$10+'СЕТ СН'!$F$5-'СЕТ СН'!$F$20</f>
        <v>3271.1178728100003</v>
      </c>
      <c r="D25" s="36">
        <f>SUMIFS(СВЦЭМ!$C$39:$C$782,СВЦЭМ!$A$39:$A$782,$A25,СВЦЭМ!$B$39:$B$782,D$11)+'СЕТ СН'!$F$12+СВЦЭМ!$D$10+'СЕТ СН'!$F$5-'СЕТ СН'!$F$20</f>
        <v>3268.1411564600003</v>
      </c>
      <c r="E25" s="36">
        <f>SUMIFS(СВЦЭМ!$C$39:$C$782,СВЦЭМ!$A$39:$A$782,$A25,СВЦЭМ!$B$39:$B$782,E$11)+'СЕТ СН'!$F$12+СВЦЭМ!$D$10+'СЕТ СН'!$F$5-'СЕТ СН'!$F$20</f>
        <v>3355.80594458</v>
      </c>
      <c r="F25" s="36">
        <f>SUMIFS(СВЦЭМ!$C$39:$C$782,СВЦЭМ!$A$39:$A$782,$A25,СВЦЭМ!$B$39:$B$782,F$11)+'СЕТ СН'!$F$12+СВЦЭМ!$D$10+'СЕТ СН'!$F$5-'СЕТ СН'!$F$20</f>
        <v>3186.5274402100003</v>
      </c>
      <c r="G25" s="36">
        <f>SUMIFS(СВЦЭМ!$C$39:$C$782,СВЦЭМ!$A$39:$A$782,$A25,СВЦЭМ!$B$39:$B$782,G$11)+'СЕТ СН'!$F$12+СВЦЭМ!$D$10+'СЕТ СН'!$F$5-'СЕТ СН'!$F$20</f>
        <v>3288.8718013300004</v>
      </c>
      <c r="H25" s="36">
        <f>SUMIFS(СВЦЭМ!$C$39:$C$782,СВЦЭМ!$A$39:$A$782,$A25,СВЦЭМ!$B$39:$B$782,H$11)+'СЕТ СН'!$F$12+СВЦЭМ!$D$10+'СЕТ СН'!$F$5-'СЕТ СН'!$F$20</f>
        <v>3227.4823279800003</v>
      </c>
      <c r="I25" s="36">
        <f>SUMIFS(СВЦЭМ!$C$39:$C$782,СВЦЭМ!$A$39:$A$782,$A25,СВЦЭМ!$B$39:$B$782,I$11)+'СЕТ СН'!$F$12+СВЦЭМ!$D$10+'СЕТ СН'!$F$5-'СЕТ СН'!$F$20</f>
        <v>3181.0796847299998</v>
      </c>
      <c r="J25" s="36">
        <f>SUMIFS(СВЦЭМ!$C$39:$C$782,СВЦЭМ!$A$39:$A$782,$A25,СВЦЭМ!$B$39:$B$782,J$11)+'СЕТ СН'!$F$12+СВЦЭМ!$D$10+'СЕТ СН'!$F$5-'СЕТ СН'!$F$20</f>
        <v>3157.0002902100005</v>
      </c>
      <c r="K25" s="36">
        <f>SUMIFS(СВЦЭМ!$C$39:$C$782,СВЦЭМ!$A$39:$A$782,$A25,СВЦЭМ!$B$39:$B$782,K$11)+'СЕТ СН'!$F$12+СВЦЭМ!$D$10+'СЕТ СН'!$F$5-'СЕТ СН'!$F$20</f>
        <v>3132.97708676</v>
      </c>
      <c r="L25" s="36">
        <f>SUMIFS(СВЦЭМ!$C$39:$C$782,СВЦЭМ!$A$39:$A$782,$A25,СВЦЭМ!$B$39:$B$782,L$11)+'СЕТ СН'!$F$12+СВЦЭМ!$D$10+'СЕТ СН'!$F$5-'СЕТ СН'!$F$20</f>
        <v>3132.0984554799998</v>
      </c>
      <c r="M25" s="36">
        <f>SUMIFS(СВЦЭМ!$C$39:$C$782,СВЦЭМ!$A$39:$A$782,$A25,СВЦЭМ!$B$39:$B$782,M$11)+'СЕТ СН'!$F$12+СВЦЭМ!$D$10+'СЕТ СН'!$F$5-'СЕТ СН'!$F$20</f>
        <v>3200.8801418000003</v>
      </c>
      <c r="N25" s="36">
        <f>SUMIFS(СВЦЭМ!$C$39:$C$782,СВЦЭМ!$A$39:$A$782,$A25,СВЦЭМ!$B$39:$B$782,N$11)+'СЕТ СН'!$F$12+СВЦЭМ!$D$10+'СЕТ СН'!$F$5-'СЕТ СН'!$F$20</f>
        <v>3198.09659637</v>
      </c>
      <c r="O25" s="36">
        <f>SUMIFS(СВЦЭМ!$C$39:$C$782,СВЦЭМ!$A$39:$A$782,$A25,СВЦЭМ!$B$39:$B$782,O$11)+'СЕТ СН'!$F$12+СВЦЭМ!$D$10+'СЕТ СН'!$F$5-'СЕТ СН'!$F$20</f>
        <v>3216.6789324700003</v>
      </c>
      <c r="P25" s="36">
        <f>SUMIFS(СВЦЭМ!$C$39:$C$782,СВЦЭМ!$A$39:$A$782,$A25,СВЦЭМ!$B$39:$B$782,P$11)+'СЕТ СН'!$F$12+СВЦЭМ!$D$10+'СЕТ СН'!$F$5-'СЕТ СН'!$F$20</f>
        <v>3241.68274311</v>
      </c>
      <c r="Q25" s="36">
        <f>SUMIFS(СВЦЭМ!$C$39:$C$782,СВЦЭМ!$A$39:$A$782,$A25,СВЦЭМ!$B$39:$B$782,Q$11)+'СЕТ СН'!$F$12+СВЦЭМ!$D$10+'СЕТ СН'!$F$5-'СЕТ СН'!$F$20</f>
        <v>3248.7870340099998</v>
      </c>
      <c r="R25" s="36">
        <f>SUMIFS(СВЦЭМ!$C$39:$C$782,СВЦЭМ!$A$39:$A$782,$A25,СВЦЭМ!$B$39:$B$782,R$11)+'СЕТ СН'!$F$12+СВЦЭМ!$D$10+'СЕТ СН'!$F$5-'СЕТ СН'!$F$20</f>
        <v>3232.9138408600002</v>
      </c>
      <c r="S25" s="36">
        <f>SUMIFS(СВЦЭМ!$C$39:$C$782,СВЦЭМ!$A$39:$A$782,$A25,СВЦЭМ!$B$39:$B$782,S$11)+'СЕТ СН'!$F$12+СВЦЭМ!$D$10+'СЕТ СН'!$F$5-'СЕТ СН'!$F$20</f>
        <v>3190.6954642800001</v>
      </c>
      <c r="T25" s="36">
        <f>SUMIFS(СВЦЭМ!$C$39:$C$782,СВЦЭМ!$A$39:$A$782,$A25,СВЦЭМ!$B$39:$B$782,T$11)+'СЕТ СН'!$F$12+СВЦЭМ!$D$10+'СЕТ СН'!$F$5-'СЕТ СН'!$F$20</f>
        <v>3177.1587767400006</v>
      </c>
      <c r="U25" s="36">
        <f>SUMIFS(СВЦЭМ!$C$39:$C$782,СВЦЭМ!$A$39:$A$782,$A25,СВЦЭМ!$B$39:$B$782,U$11)+'СЕТ СН'!$F$12+СВЦЭМ!$D$10+'СЕТ СН'!$F$5-'СЕТ СН'!$F$20</f>
        <v>3172.7248653400002</v>
      </c>
      <c r="V25" s="36">
        <f>SUMIFS(СВЦЭМ!$C$39:$C$782,СВЦЭМ!$A$39:$A$782,$A25,СВЦЭМ!$B$39:$B$782,V$11)+'СЕТ СН'!$F$12+СВЦЭМ!$D$10+'СЕТ СН'!$F$5-'СЕТ СН'!$F$20</f>
        <v>3190.3348265499999</v>
      </c>
      <c r="W25" s="36">
        <f>SUMIFS(СВЦЭМ!$C$39:$C$782,СВЦЭМ!$A$39:$A$782,$A25,СВЦЭМ!$B$39:$B$782,W$11)+'СЕТ СН'!$F$12+СВЦЭМ!$D$10+'СЕТ СН'!$F$5-'СЕТ СН'!$F$20</f>
        <v>3209.56068426</v>
      </c>
      <c r="X25" s="36">
        <f>SUMIFS(СВЦЭМ!$C$39:$C$782,СВЦЭМ!$A$39:$A$782,$A25,СВЦЭМ!$B$39:$B$782,X$11)+'СЕТ СН'!$F$12+СВЦЭМ!$D$10+'СЕТ СН'!$F$5-'СЕТ СН'!$F$20</f>
        <v>3240.3482438000001</v>
      </c>
      <c r="Y25" s="36">
        <f>SUMIFS(СВЦЭМ!$C$39:$C$782,СВЦЭМ!$A$39:$A$782,$A25,СВЦЭМ!$B$39:$B$782,Y$11)+'СЕТ СН'!$F$12+СВЦЭМ!$D$10+'СЕТ СН'!$F$5-'СЕТ СН'!$F$20</f>
        <v>3255.81521651</v>
      </c>
    </row>
    <row r="26" spans="1:25" ht="15.75" x14ac:dyDescent="0.2">
      <c r="A26" s="35">
        <f t="shared" si="0"/>
        <v>44972</v>
      </c>
      <c r="B26" s="36">
        <f>SUMIFS(СВЦЭМ!$C$39:$C$782,СВЦЭМ!$A$39:$A$782,$A26,СВЦЭМ!$B$39:$B$782,B$11)+'СЕТ СН'!$F$12+СВЦЭМ!$D$10+'СЕТ СН'!$F$5-'СЕТ СН'!$F$20</f>
        <v>3198.7294754000004</v>
      </c>
      <c r="C26" s="36">
        <f>SUMIFS(СВЦЭМ!$C$39:$C$782,СВЦЭМ!$A$39:$A$782,$A26,СВЦЭМ!$B$39:$B$782,C$11)+'СЕТ СН'!$F$12+СВЦЭМ!$D$10+'СЕТ СН'!$F$5-'СЕТ СН'!$F$20</f>
        <v>3212.3754566400003</v>
      </c>
      <c r="D26" s="36">
        <f>SUMIFS(СВЦЭМ!$C$39:$C$782,СВЦЭМ!$A$39:$A$782,$A26,СВЦЭМ!$B$39:$B$782,D$11)+'СЕТ СН'!$F$12+СВЦЭМ!$D$10+'СЕТ СН'!$F$5-'СЕТ СН'!$F$20</f>
        <v>3245.9901763400003</v>
      </c>
      <c r="E26" s="36">
        <f>SUMIFS(СВЦЭМ!$C$39:$C$782,СВЦЭМ!$A$39:$A$782,$A26,СВЦЭМ!$B$39:$B$782,E$11)+'СЕТ СН'!$F$12+СВЦЭМ!$D$10+'СЕТ СН'!$F$5-'СЕТ СН'!$F$20</f>
        <v>3232.9523362500004</v>
      </c>
      <c r="F26" s="36">
        <f>SUMIFS(СВЦЭМ!$C$39:$C$782,СВЦЭМ!$A$39:$A$782,$A26,СВЦЭМ!$B$39:$B$782,F$11)+'СЕТ СН'!$F$12+СВЦЭМ!$D$10+'СЕТ СН'!$F$5-'СЕТ СН'!$F$20</f>
        <v>3190.4086213700002</v>
      </c>
      <c r="G26" s="36">
        <f>SUMIFS(СВЦЭМ!$C$39:$C$782,СВЦЭМ!$A$39:$A$782,$A26,СВЦЭМ!$B$39:$B$782,G$11)+'СЕТ СН'!$F$12+СВЦЭМ!$D$10+'СЕТ СН'!$F$5-'СЕТ СН'!$F$20</f>
        <v>3132.8899203499996</v>
      </c>
      <c r="H26" s="36">
        <f>SUMIFS(СВЦЭМ!$C$39:$C$782,СВЦЭМ!$A$39:$A$782,$A26,СВЦЭМ!$B$39:$B$782,H$11)+'СЕТ СН'!$F$12+СВЦЭМ!$D$10+'СЕТ СН'!$F$5-'СЕТ СН'!$F$20</f>
        <v>3061.3937025599998</v>
      </c>
      <c r="I26" s="36">
        <f>SUMIFS(СВЦЭМ!$C$39:$C$782,СВЦЭМ!$A$39:$A$782,$A26,СВЦЭМ!$B$39:$B$782,I$11)+'СЕТ СН'!$F$12+СВЦЭМ!$D$10+'СЕТ СН'!$F$5-'СЕТ СН'!$F$20</f>
        <v>3031.0293083099996</v>
      </c>
      <c r="J26" s="36">
        <f>SUMIFS(СВЦЭМ!$C$39:$C$782,СВЦЭМ!$A$39:$A$782,$A26,СВЦЭМ!$B$39:$B$782,J$11)+'СЕТ СН'!$F$12+СВЦЭМ!$D$10+'СЕТ СН'!$F$5-'СЕТ СН'!$F$20</f>
        <v>3006.9703303599999</v>
      </c>
      <c r="K26" s="36">
        <f>SUMIFS(СВЦЭМ!$C$39:$C$782,СВЦЭМ!$A$39:$A$782,$A26,СВЦЭМ!$B$39:$B$782,K$11)+'СЕТ СН'!$F$12+СВЦЭМ!$D$10+'СЕТ СН'!$F$5-'СЕТ СН'!$F$20</f>
        <v>2985.5316564999998</v>
      </c>
      <c r="L26" s="36">
        <f>SUMIFS(СВЦЭМ!$C$39:$C$782,СВЦЭМ!$A$39:$A$782,$A26,СВЦЭМ!$B$39:$B$782,L$11)+'СЕТ СН'!$F$12+СВЦЭМ!$D$10+'СЕТ СН'!$F$5-'СЕТ СН'!$F$20</f>
        <v>3013.42789662</v>
      </c>
      <c r="M26" s="36">
        <f>SUMIFS(СВЦЭМ!$C$39:$C$782,СВЦЭМ!$A$39:$A$782,$A26,СВЦЭМ!$B$39:$B$782,M$11)+'СЕТ СН'!$F$12+СВЦЭМ!$D$10+'СЕТ СН'!$F$5-'СЕТ СН'!$F$20</f>
        <v>3053.5558839699997</v>
      </c>
      <c r="N26" s="36">
        <f>SUMIFS(СВЦЭМ!$C$39:$C$782,СВЦЭМ!$A$39:$A$782,$A26,СВЦЭМ!$B$39:$B$782,N$11)+'СЕТ СН'!$F$12+СВЦЭМ!$D$10+'СЕТ СН'!$F$5-'СЕТ СН'!$F$20</f>
        <v>3089.3148397199998</v>
      </c>
      <c r="O26" s="36">
        <f>SUMIFS(СВЦЭМ!$C$39:$C$782,СВЦЭМ!$A$39:$A$782,$A26,СВЦЭМ!$B$39:$B$782,O$11)+'СЕТ СН'!$F$12+СВЦЭМ!$D$10+'СЕТ СН'!$F$5-'СЕТ СН'!$F$20</f>
        <v>3106.7886894100002</v>
      </c>
      <c r="P26" s="36">
        <f>SUMIFS(СВЦЭМ!$C$39:$C$782,СВЦЭМ!$A$39:$A$782,$A26,СВЦЭМ!$B$39:$B$782,P$11)+'СЕТ СН'!$F$12+СВЦЭМ!$D$10+'СЕТ СН'!$F$5-'СЕТ СН'!$F$20</f>
        <v>3126.8389634799996</v>
      </c>
      <c r="Q26" s="36">
        <f>SUMIFS(СВЦЭМ!$C$39:$C$782,СВЦЭМ!$A$39:$A$782,$A26,СВЦЭМ!$B$39:$B$782,Q$11)+'СЕТ СН'!$F$12+СВЦЭМ!$D$10+'СЕТ СН'!$F$5-'СЕТ СН'!$F$20</f>
        <v>3113.7672902300001</v>
      </c>
      <c r="R26" s="36">
        <f>SUMIFS(СВЦЭМ!$C$39:$C$782,СВЦЭМ!$A$39:$A$782,$A26,СВЦЭМ!$B$39:$B$782,R$11)+'СЕТ СН'!$F$12+СВЦЭМ!$D$10+'СЕТ СН'!$F$5-'СЕТ СН'!$F$20</f>
        <v>3100.3952641199999</v>
      </c>
      <c r="S26" s="36">
        <f>SUMIFS(СВЦЭМ!$C$39:$C$782,СВЦЭМ!$A$39:$A$782,$A26,СВЦЭМ!$B$39:$B$782,S$11)+'СЕТ СН'!$F$12+СВЦЭМ!$D$10+'СЕТ СН'!$F$5-'СЕТ СН'!$F$20</f>
        <v>3048.8005344599997</v>
      </c>
      <c r="T26" s="36">
        <f>SUMIFS(СВЦЭМ!$C$39:$C$782,СВЦЭМ!$A$39:$A$782,$A26,СВЦЭМ!$B$39:$B$782,T$11)+'СЕТ СН'!$F$12+СВЦЭМ!$D$10+'СЕТ СН'!$F$5-'СЕТ СН'!$F$20</f>
        <v>2998.4120195599999</v>
      </c>
      <c r="U26" s="36">
        <f>SUMIFS(СВЦЭМ!$C$39:$C$782,СВЦЭМ!$A$39:$A$782,$A26,СВЦЭМ!$B$39:$B$782,U$11)+'СЕТ СН'!$F$12+СВЦЭМ!$D$10+'СЕТ СН'!$F$5-'СЕТ СН'!$F$20</f>
        <v>3025.2791201599998</v>
      </c>
      <c r="V26" s="36">
        <f>SUMIFS(СВЦЭМ!$C$39:$C$782,СВЦЭМ!$A$39:$A$782,$A26,СВЦЭМ!$B$39:$B$782,V$11)+'СЕТ СН'!$F$12+СВЦЭМ!$D$10+'СЕТ СН'!$F$5-'СЕТ СН'!$F$20</f>
        <v>3016.9624775299999</v>
      </c>
      <c r="W26" s="36">
        <f>SUMIFS(СВЦЭМ!$C$39:$C$782,СВЦЭМ!$A$39:$A$782,$A26,СВЦЭМ!$B$39:$B$782,W$11)+'СЕТ СН'!$F$12+СВЦЭМ!$D$10+'СЕТ СН'!$F$5-'СЕТ СН'!$F$20</f>
        <v>3013.6223585099997</v>
      </c>
      <c r="X26" s="36">
        <f>SUMIFS(СВЦЭМ!$C$39:$C$782,СВЦЭМ!$A$39:$A$782,$A26,СВЦЭМ!$B$39:$B$782,X$11)+'СЕТ СН'!$F$12+СВЦЭМ!$D$10+'СЕТ СН'!$F$5-'СЕТ СН'!$F$20</f>
        <v>3076.5792737900001</v>
      </c>
      <c r="Y26" s="36">
        <f>SUMIFS(СВЦЭМ!$C$39:$C$782,СВЦЭМ!$A$39:$A$782,$A26,СВЦЭМ!$B$39:$B$782,Y$11)+'СЕТ СН'!$F$12+СВЦЭМ!$D$10+'СЕТ СН'!$F$5-'СЕТ СН'!$F$20</f>
        <v>3106.2746658299998</v>
      </c>
    </row>
    <row r="27" spans="1:25" ht="15.75" x14ac:dyDescent="0.2">
      <c r="A27" s="35">
        <f t="shared" si="0"/>
        <v>44973</v>
      </c>
      <c r="B27" s="36">
        <f>SUMIFS(СВЦЭМ!$C$39:$C$782,СВЦЭМ!$A$39:$A$782,$A27,СВЦЭМ!$B$39:$B$782,B$11)+'СЕТ СН'!$F$12+СВЦЭМ!$D$10+'СЕТ СН'!$F$5-'СЕТ СН'!$F$20</f>
        <v>3166.2405119599998</v>
      </c>
      <c r="C27" s="36">
        <f>SUMIFS(СВЦЭМ!$C$39:$C$782,СВЦЭМ!$A$39:$A$782,$A27,СВЦЭМ!$B$39:$B$782,C$11)+'СЕТ СН'!$F$12+СВЦЭМ!$D$10+'СЕТ СН'!$F$5-'СЕТ СН'!$F$20</f>
        <v>3203.5517822399997</v>
      </c>
      <c r="D27" s="36">
        <f>SUMIFS(СВЦЭМ!$C$39:$C$782,СВЦЭМ!$A$39:$A$782,$A27,СВЦЭМ!$B$39:$B$782,D$11)+'СЕТ СН'!$F$12+СВЦЭМ!$D$10+'СЕТ СН'!$F$5-'СЕТ СН'!$F$20</f>
        <v>3217.97438926</v>
      </c>
      <c r="E27" s="36">
        <f>SUMIFS(СВЦЭМ!$C$39:$C$782,СВЦЭМ!$A$39:$A$782,$A27,СВЦЭМ!$B$39:$B$782,E$11)+'СЕТ СН'!$F$12+СВЦЭМ!$D$10+'СЕТ СН'!$F$5-'СЕТ СН'!$F$20</f>
        <v>3219.6937677100004</v>
      </c>
      <c r="F27" s="36">
        <f>SUMIFS(СВЦЭМ!$C$39:$C$782,СВЦЭМ!$A$39:$A$782,$A27,СВЦЭМ!$B$39:$B$782,F$11)+'СЕТ СН'!$F$12+СВЦЭМ!$D$10+'СЕТ СН'!$F$5-'СЕТ СН'!$F$20</f>
        <v>3200.4767931200004</v>
      </c>
      <c r="G27" s="36">
        <f>SUMIFS(СВЦЭМ!$C$39:$C$782,СВЦЭМ!$A$39:$A$782,$A27,СВЦЭМ!$B$39:$B$782,G$11)+'СЕТ СН'!$F$12+СВЦЭМ!$D$10+'СЕТ СН'!$F$5-'СЕТ СН'!$F$20</f>
        <v>3154.1759268599999</v>
      </c>
      <c r="H27" s="36">
        <f>SUMIFS(СВЦЭМ!$C$39:$C$782,СВЦЭМ!$A$39:$A$782,$A27,СВЦЭМ!$B$39:$B$782,H$11)+'СЕТ СН'!$F$12+СВЦЭМ!$D$10+'СЕТ СН'!$F$5-'СЕТ СН'!$F$20</f>
        <v>3038.4108293299996</v>
      </c>
      <c r="I27" s="36">
        <f>SUMIFS(СВЦЭМ!$C$39:$C$782,СВЦЭМ!$A$39:$A$782,$A27,СВЦЭМ!$B$39:$B$782,I$11)+'СЕТ СН'!$F$12+СВЦЭМ!$D$10+'СЕТ СН'!$F$5-'СЕТ СН'!$F$20</f>
        <v>3013.1437171299999</v>
      </c>
      <c r="J27" s="36">
        <f>SUMIFS(СВЦЭМ!$C$39:$C$782,СВЦЭМ!$A$39:$A$782,$A27,СВЦЭМ!$B$39:$B$782,J$11)+'СЕТ СН'!$F$12+СВЦЭМ!$D$10+'СЕТ СН'!$F$5-'СЕТ СН'!$F$20</f>
        <v>3001.1008446199999</v>
      </c>
      <c r="K27" s="36">
        <f>SUMIFS(СВЦЭМ!$C$39:$C$782,СВЦЭМ!$A$39:$A$782,$A27,СВЦЭМ!$B$39:$B$782,K$11)+'СЕТ СН'!$F$12+СВЦЭМ!$D$10+'СЕТ СН'!$F$5-'СЕТ СН'!$F$20</f>
        <v>3012.3556140000001</v>
      </c>
      <c r="L27" s="36">
        <f>SUMIFS(СВЦЭМ!$C$39:$C$782,СВЦЭМ!$A$39:$A$782,$A27,СВЦЭМ!$B$39:$B$782,L$11)+'СЕТ СН'!$F$12+СВЦЭМ!$D$10+'СЕТ СН'!$F$5-'СЕТ СН'!$F$20</f>
        <v>3037.24317221</v>
      </c>
      <c r="M27" s="36">
        <f>SUMIFS(СВЦЭМ!$C$39:$C$782,СВЦЭМ!$A$39:$A$782,$A27,СВЦЭМ!$B$39:$B$782,M$11)+'СЕТ СН'!$F$12+СВЦЭМ!$D$10+'СЕТ СН'!$F$5-'СЕТ СН'!$F$20</f>
        <v>3057.09816563</v>
      </c>
      <c r="N27" s="36">
        <f>SUMIFS(СВЦЭМ!$C$39:$C$782,СВЦЭМ!$A$39:$A$782,$A27,СВЦЭМ!$B$39:$B$782,N$11)+'СЕТ СН'!$F$12+СВЦЭМ!$D$10+'СЕТ СН'!$F$5-'СЕТ СН'!$F$20</f>
        <v>3126.7292050699998</v>
      </c>
      <c r="O27" s="36">
        <f>SUMIFS(СВЦЭМ!$C$39:$C$782,СВЦЭМ!$A$39:$A$782,$A27,СВЦЭМ!$B$39:$B$782,O$11)+'СЕТ СН'!$F$12+СВЦЭМ!$D$10+'СЕТ СН'!$F$5-'СЕТ СН'!$F$20</f>
        <v>3150.2869285699999</v>
      </c>
      <c r="P27" s="36">
        <f>SUMIFS(СВЦЭМ!$C$39:$C$782,СВЦЭМ!$A$39:$A$782,$A27,СВЦЭМ!$B$39:$B$782,P$11)+'СЕТ СН'!$F$12+СВЦЭМ!$D$10+'СЕТ СН'!$F$5-'СЕТ СН'!$F$20</f>
        <v>3168.07908916</v>
      </c>
      <c r="Q27" s="36">
        <f>SUMIFS(СВЦЭМ!$C$39:$C$782,СВЦЭМ!$A$39:$A$782,$A27,СВЦЭМ!$B$39:$B$782,Q$11)+'СЕТ СН'!$F$12+СВЦЭМ!$D$10+'СЕТ СН'!$F$5-'СЕТ СН'!$F$20</f>
        <v>3165.7921445900001</v>
      </c>
      <c r="R27" s="36">
        <f>SUMIFS(СВЦЭМ!$C$39:$C$782,СВЦЭМ!$A$39:$A$782,$A27,СВЦЭМ!$B$39:$B$782,R$11)+'СЕТ СН'!$F$12+СВЦЭМ!$D$10+'СЕТ СН'!$F$5-'СЕТ СН'!$F$20</f>
        <v>3155.9504617100001</v>
      </c>
      <c r="S27" s="36">
        <f>SUMIFS(СВЦЭМ!$C$39:$C$782,СВЦЭМ!$A$39:$A$782,$A27,СВЦЭМ!$B$39:$B$782,S$11)+'СЕТ СН'!$F$12+СВЦЭМ!$D$10+'СЕТ СН'!$F$5-'СЕТ СН'!$F$20</f>
        <v>3101.7899096299998</v>
      </c>
      <c r="T27" s="36">
        <f>SUMIFS(СВЦЭМ!$C$39:$C$782,СВЦЭМ!$A$39:$A$782,$A27,СВЦЭМ!$B$39:$B$782,T$11)+'СЕТ СН'!$F$12+СВЦЭМ!$D$10+'СЕТ СН'!$F$5-'СЕТ СН'!$F$20</f>
        <v>3040.9320321099999</v>
      </c>
      <c r="U27" s="36">
        <f>SUMIFS(СВЦЭМ!$C$39:$C$782,СВЦЭМ!$A$39:$A$782,$A27,СВЦЭМ!$B$39:$B$782,U$11)+'СЕТ СН'!$F$12+СВЦЭМ!$D$10+'СЕТ СН'!$F$5-'СЕТ СН'!$F$20</f>
        <v>3058.3892338799997</v>
      </c>
      <c r="V27" s="36">
        <f>SUMIFS(СВЦЭМ!$C$39:$C$782,СВЦЭМ!$A$39:$A$782,$A27,СВЦЭМ!$B$39:$B$782,V$11)+'СЕТ СН'!$F$12+СВЦЭМ!$D$10+'СЕТ СН'!$F$5-'СЕТ СН'!$F$20</f>
        <v>3074.8690863000002</v>
      </c>
      <c r="W27" s="36">
        <f>SUMIFS(СВЦЭМ!$C$39:$C$782,СВЦЭМ!$A$39:$A$782,$A27,СВЦЭМ!$B$39:$B$782,W$11)+'СЕТ СН'!$F$12+СВЦЭМ!$D$10+'СЕТ СН'!$F$5-'СЕТ СН'!$F$20</f>
        <v>3108.1238291599998</v>
      </c>
      <c r="X27" s="36">
        <f>SUMIFS(СВЦЭМ!$C$39:$C$782,СВЦЭМ!$A$39:$A$782,$A27,СВЦЭМ!$B$39:$B$782,X$11)+'СЕТ СН'!$F$12+СВЦЭМ!$D$10+'СЕТ СН'!$F$5-'СЕТ СН'!$F$20</f>
        <v>3162.1357072199999</v>
      </c>
      <c r="Y27" s="36">
        <f>SUMIFS(СВЦЭМ!$C$39:$C$782,СВЦЭМ!$A$39:$A$782,$A27,СВЦЭМ!$B$39:$B$782,Y$11)+'СЕТ СН'!$F$12+СВЦЭМ!$D$10+'СЕТ СН'!$F$5-'СЕТ СН'!$F$20</f>
        <v>3180.1650308899998</v>
      </c>
    </row>
    <row r="28" spans="1:25" ht="15.75" x14ac:dyDescent="0.2">
      <c r="A28" s="35">
        <f t="shared" si="0"/>
        <v>44974</v>
      </c>
      <c r="B28" s="36">
        <f>SUMIFS(СВЦЭМ!$C$39:$C$782,СВЦЭМ!$A$39:$A$782,$A28,СВЦЭМ!$B$39:$B$782,B$11)+'СЕТ СН'!$F$12+СВЦЭМ!$D$10+'СЕТ СН'!$F$5-'СЕТ СН'!$F$20</f>
        <v>3307.9047609199997</v>
      </c>
      <c r="C28" s="36">
        <f>SUMIFS(СВЦЭМ!$C$39:$C$782,СВЦЭМ!$A$39:$A$782,$A28,СВЦЭМ!$B$39:$B$782,C$11)+'СЕТ СН'!$F$12+СВЦЭМ!$D$10+'СЕТ СН'!$F$5-'СЕТ СН'!$F$20</f>
        <v>3359.6198999400003</v>
      </c>
      <c r="D28" s="36">
        <f>SUMIFS(СВЦЭМ!$C$39:$C$782,СВЦЭМ!$A$39:$A$782,$A28,СВЦЭМ!$B$39:$B$782,D$11)+'СЕТ СН'!$F$12+СВЦЭМ!$D$10+'СЕТ СН'!$F$5-'СЕТ СН'!$F$20</f>
        <v>3373.1327437500004</v>
      </c>
      <c r="E28" s="36">
        <f>SUMIFS(СВЦЭМ!$C$39:$C$782,СВЦЭМ!$A$39:$A$782,$A28,СВЦЭМ!$B$39:$B$782,E$11)+'СЕТ СН'!$F$12+СВЦЭМ!$D$10+'СЕТ СН'!$F$5-'СЕТ СН'!$F$20</f>
        <v>3371.0950059200004</v>
      </c>
      <c r="F28" s="36">
        <f>SUMIFS(СВЦЭМ!$C$39:$C$782,СВЦЭМ!$A$39:$A$782,$A28,СВЦЭМ!$B$39:$B$782,F$11)+'СЕТ СН'!$F$12+СВЦЭМ!$D$10+'СЕТ СН'!$F$5-'СЕТ СН'!$F$20</f>
        <v>3314.3767914600003</v>
      </c>
      <c r="G28" s="36">
        <f>SUMIFS(СВЦЭМ!$C$39:$C$782,СВЦЭМ!$A$39:$A$782,$A28,СВЦЭМ!$B$39:$B$782,G$11)+'СЕТ СН'!$F$12+СВЦЭМ!$D$10+'СЕТ СН'!$F$5-'СЕТ СН'!$F$20</f>
        <v>3281.8131339600004</v>
      </c>
      <c r="H28" s="36">
        <f>SUMIFS(СВЦЭМ!$C$39:$C$782,СВЦЭМ!$A$39:$A$782,$A28,СВЦЭМ!$B$39:$B$782,H$11)+'СЕТ СН'!$F$12+СВЦЭМ!$D$10+'СЕТ СН'!$F$5-'СЕТ СН'!$F$20</f>
        <v>3209.9230996599999</v>
      </c>
      <c r="I28" s="36">
        <f>SUMIFS(СВЦЭМ!$C$39:$C$782,СВЦЭМ!$A$39:$A$782,$A28,СВЦЭМ!$B$39:$B$782,I$11)+'СЕТ СН'!$F$12+СВЦЭМ!$D$10+'СЕТ СН'!$F$5-'СЕТ СН'!$F$20</f>
        <v>3171.8232238199998</v>
      </c>
      <c r="J28" s="36">
        <f>SUMIFS(СВЦЭМ!$C$39:$C$782,СВЦЭМ!$A$39:$A$782,$A28,СВЦЭМ!$B$39:$B$782,J$11)+'СЕТ СН'!$F$12+СВЦЭМ!$D$10+'СЕТ СН'!$F$5-'СЕТ СН'!$F$20</f>
        <v>3145.4969286200003</v>
      </c>
      <c r="K28" s="36">
        <f>SUMIFS(СВЦЭМ!$C$39:$C$782,СВЦЭМ!$A$39:$A$782,$A28,СВЦЭМ!$B$39:$B$782,K$11)+'СЕТ СН'!$F$12+СВЦЭМ!$D$10+'СЕТ СН'!$F$5-'СЕТ СН'!$F$20</f>
        <v>3132.7158585500001</v>
      </c>
      <c r="L28" s="36">
        <f>SUMIFS(СВЦЭМ!$C$39:$C$782,СВЦЭМ!$A$39:$A$782,$A28,СВЦЭМ!$B$39:$B$782,L$11)+'СЕТ СН'!$F$12+СВЦЭМ!$D$10+'СЕТ СН'!$F$5-'СЕТ СН'!$F$20</f>
        <v>3134.8083334100002</v>
      </c>
      <c r="M28" s="36">
        <f>SUMIFS(СВЦЭМ!$C$39:$C$782,СВЦЭМ!$A$39:$A$782,$A28,СВЦЭМ!$B$39:$B$782,M$11)+'СЕТ СН'!$F$12+СВЦЭМ!$D$10+'СЕТ СН'!$F$5-'СЕТ СН'!$F$20</f>
        <v>3139.2968012599999</v>
      </c>
      <c r="N28" s="36">
        <f>SUMIFS(СВЦЭМ!$C$39:$C$782,СВЦЭМ!$A$39:$A$782,$A28,СВЦЭМ!$B$39:$B$782,N$11)+'СЕТ СН'!$F$12+СВЦЭМ!$D$10+'СЕТ СН'!$F$5-'СЕТ СН'!$F$20</f>
        <v>3175.2929365600003</v>
      </c>
      <c r="O28" s="36">
        <f>SUMIFS(СВЦЭМ!$C$39:$C$782,СВЦЭМ!$A$39:$A$782,$A28,СВЦЭМ!$B$39:$B$782,O$11)+'СЕТ СН'!$F$12+СВЦЭМ!$D$10+'СЕТ СН'!$F$5-'СЕТ СН'!$F$20</f>
        <v>3197.7934560599997</v>
      </c>
      <c r="P28" s="36">
        <f>SUMIFS(СВЦЭМ!$C$39:$C$782,СВЦЭМ!$A$39:$A$782,$A28,СВЦЭМ!$B$39:$B$782,P$11)+'СЕТ СН'!$F$12+СВЦЭМ!$D$10+'СЕТ СН'!$F$5-'СЕТ СН'!$F$20</f>
        <v>3223.5910520099997</v>
      </c>
      <c r="Q28" s="36">
        <f>SUMIFS(СВЦЭМ!$C$39:$C$782,СВЦЭМ!$A$39:$A$782,$A28,СВЦЭМ!$B$39:$B$782,Q$11)+'СЕТ СН'!$F$12+СВЦЭМ!$D$10+'СЕТ СН'!$F$5-'СЕТ СН'!$F$20</f>
        <v>3217.8853790200001</v>
      </c>
      <c r="R28" s="36">
        <f>SUMIFS(СВЦЭМ!$C$39:$C$782,СВЦЭМ!$A$39:$A$782,$A28,СВЦЭМ!$B$39:$B$782,R$11)+'СЕТ СН'!$F$12+СВЦЭМ!$D$10+'СЕТ СН'!$F$5-'СЕТ СН'!$F$20</f>
        <v>3196.8696519599998</v>
      </c>
      <c r="S28" s="36">
        <f>SUMIFS(СВЦЭМ!$C$39:$C$782,СВЦЭМ!$A$39:$A$782,$A28,СВЦЭМ!$B$39:$B$782,S$11)+'СЕТ СН'!$F$12+СВЦЭМ!$D$10+'СЕТ СН'!$F$5-'СЕТ СН'!$F$20</f>
        <v>3151.4934810499999</v>
      </c>
      <c r="T28" s="36">
        <f>SUMIFS(СВЦЭМ!$C$39:$C$782,СВЦЭМ!$A$39:$A$782,$A28,СВЦЭМ!$B$39:$B$782,T$11)+'СЕТ СН'!$F$12+СВЦЭМ!$D$10+'СЕТ СН'!$F$5-'СЕТ СН'!$F$20</f>
        <v>3117.1511067800002</v>
      </c>
      <c r="U28" s="36">
        <f>SUMIFS(СВЦЭМ!$C$39:$C$782,СВЦЭМ!$A$39:$A$782,$A28,СВЦЭМ!$B$39:$B$782,U$11)+'СЕТ СН'!$F$12+СВЦЭМ!$D$10+'СЕТ СН'!$F$5-'СЕТ СН'!$F$20</f>
        <v>3138.5960472699999</v>
      </c>
      <c r="V28" s="36">
        <f>SUMIFS(СВЦЭМ!$C$39:$C$782,СВЦЭМ!$A$39:$A$782,$A28,СВЦЭМ!$B$39:$B$782,V$11)+'СЕТ СН'!$F$12+СВЦЭМ!$D$10+'СЕТ СН'!$F$5-'СЕТ СН'!$F$20</f>
        <v>3169.2889969899998</v>
      </c>
      <c r="W28" s="36">
        <f>SUMIFS(СВЦЭМ!$C$39:$C$782,СВЦЭМ!$A$39:$A$782,$A28,СВЦЭМ!$B$39:$B$782,W$11)+'СЕТ СН'!$F$12+СВЦЭМ!$D$10+'СЕТ СН'!$F$5-'СЕТ СН'!$F$20</f>
        <v>3220.9207405200004</v>
      </c>
      <c r="X28" s="36">
        <f>SUMIFS(СВЦЭМ!$C$39:$C$782,СВЦЭМ!$A$39:$A$782,$A28,СВЦЭМ!$B$39:$B$782,X$11)+'СЕТ СН'!$F$12+СВЦЭМ!$D$10+'СЕТ СН'!$F$5-'СЕТ СН'!$F$20</f>
        <v>3240.6953499500005</v>
      </c>
      <c r="Y28" s="36">
        <f>SUMIFS(СВЦЭМ!$C$39:$C$782,СВЦЭМ!$A$39:$A$782,$A28,СВЦЭМ!$B$39:$B$782,Y$11)+'СЕТ СН'!$F$12+СВЦЭМ!$D$10+'СЕТ СН'!$F$5-'СЕТ СН'!$F$20</f>
        <v>3258.0008278699997</v>
      </c>
    </row>
    <row r="29" spans="1:25" ht="15.75" x14ac:dyDescent="0.2">
      <c r="A29" s="35">
        <f t="shared" si="0"/>
        <v>44975</v>
      </c>
      <c r="B29" s="36">
        <f>SUMIFS(СВЦЭМ!$C$39:$C$782,СВЦЭМ!$A$39:$A$782,$A29,СВЦЭМ!$B$39:$B$782,B$11)+'СЕТ СН'!$F$12+СВЦЭМ!$D$10+'СЕТ СН'!$F$5-'СЕТ СН'!$F$20</f>
        <v>3178.3719244200001</v>
      </c>
      <c r="C29" s="36">
        <f>SUMIFS(СВЦЭМ!$C$39:$C$782,СВЦЭМ!$A$39:$A$782,$A29,СВЦЭМ!$B$39:$B$782,C$11)+'СЕТ СН'!$F$12+СВЦЭМ!$D$10+'СЕТ СН'!$F$5-'СЕТ СН'!$F$20</f>
        <v>3221.2691731100003</v>
      </c>
      <c r="D29" s="36">
        <f>SUMIFS(СВЦЭМ!$C$39:$C$782,СВЦЭМ!$A$39:$A$782,$A29,СВЦЭМ!$B$39:$B$782,D$11)+'СЕТ СН'!$F$12+СВЦЭМ!$D$10+'СЕТ СН'!$F$5-'СЕТ СН'!$F$20</f>
        <v>3242.2260180700005</v>
      </c>
      <c r="E29" s="36">
        <f>SUMIFS(СВЦЭМ!$C$39:$C$782,СВЦЭМ!$A$39:$A$782,$A29,СВЦЭМ!$B$39:$B$782,E$11)+'СЕТ СН'!$F$12+СВЦЭМ!$D$10+'СЕТ СН'!$F$5-'СЕТ СН'!$F$20</f>
        <v>3248.9073999299999</v>
      </c>
      <c r="F29" s="36">
        <f>SUMIFS(СВЦЭМ!$C$39:$C$782,СВЦЭМ!$A$39:$A$782,$A29,СВЦЭМ!$B$39:$B$782,F$11)+'СЕТ СН'!$F$12+СВЦЭМ!$D$10+'СЕТ СН'!$F$5-'СЕТ СН'!$F$20</f>
        <v>3222.6343121</v>
      </c>
      <c r="G29" s="36">
        <f>SUMIFS(СВЦЭМ!$C$39:$C$782,СВЦЭМ!$A$39:$A$782,$A29,СВЦЭМ!$B$39:$B$782,G$11)+'СЕТ СН'!$F$12+СВЦЭМ!$D$10+'СЕТ СН'!$F$5-'СЕТ СН'!$F$20</f>
        <v>3216.83847857</v>
      </c>
      <c r="H29" s="36">
        <f>SUMIFS(СВЦЭМ!$C$39:$C$782,СВЦЭМ!$A$39:$A$782,$A29,СВЦЭМ!$B$39:$B$782,H$11)+'СЕТ СН'!$F$12+СВЦЭМ!$D$10+'СЕТ СН'!$F$5-'СЕТ СН'!$F$20</f>
        <v>3211.1452319600003</v>
      </c>
      <c r="I29" s="36">
        <f>SUMIFS(СВЦЭМ!$C$39:$C$782,СВЦЭМ!$A$39:$A$782,$A29,СВЦЭМ!$B$39:$B$782,I$11)+'СЕТ СН'!$F$12+СВЦЭМ!$D$10+'СЕТ СН'!$F$5-'СЕТ СН'!$F$20</f>
        <v>3200.4107768599997</v>
      </c>
      <c r="J29" s="36">
        <f>SUMIFS(СВЦЭМ!$C$39:$C$782,СВЦЭМ!$A$39:$A$782,$A29,СВЦЭМ!$B$39:$B$782,J$11)+'СЕТ СН'!$F$12+СВЦЭМ!$D$10+'СЕТ СН'!$F$5-'СЕТ СН'!$F$20</f>
        <v>3206.6499132099998</v>
      </c>
      <c r="K29" s="36">
        <f>SUMIFS(СВЦЭМ!$C$39:$C$782,СВЦЭМ!$A$39:$A$782,$A29,СВЦЭМ!$B$39:$B$782,K$11)+'СЕТ СН'!$F$12+СВЦЭМ!$D$10+'СЕТ СН'!$F$5-'СЕТ СН'!$F$20</f>
        <v>3115.88304621</v>
      </c>
      <c r="L29" s="36">
        <f>SUMIFS(СВЦЭМ!$C$39:$C$782,СВЦЭМ!$A$39:$A$782,$A29,СВЦЭМ!$B$39:$B$782,L$11)+'СЕТ СН'!$F$12+СВЦЭМ!$D$10+'СЕТ СН'!$F$5-'СЕТ СН'!$F$20</f>
        <v>3095.9243387099996</v>
      </c>
      <c r="M29" s="36">
        <f>SUMIFS(СВЦЭМ!$C$39:$C$782,СВЦЭМ!$A$39:$A$782,$A29,СВЦЭМ!$B$39:$B$782,M$11)+'СЕТ СН'!$F$12+СВЦЭМ!$D$10+'СЕТ СН'!$F$5-'СЕТ СН'!$F$20</f>
        <v>3104.78943101</v>
      </c>
      <c r="N29" s="36">
        <f>SUMIFS(СВЦЭМ!$C$39:$C$782,СВЦЭМ!$A$39:$A$782,$A29,СВЦЭМ!$B$39:$B$782,N$11)+'СЕТ СН'!$F$12+СВЦЭМ!$D$10+'СЕТ СН'!$F$5-'СЕТ СН'!$F$20</f>
        <v>3153.6661273400005</v>
      </c>
      <c r="O29" s="36">
        <f>SUMIFS(СВЦЭМ!$C$39:$C$782,СВЦЭМ!$A$39:$A$782,$A29,СВЦЭМ!$B$39:$B$782,O$11)+'СЕТ СН'!$F$12+СВЦЭМ!$D$10+'СЕТ СН'!$F$5-'СЕТ СН'!$F$20</f>
        <v>3157.0121344600002</v>
      </c>
      <c r="P29" s="36">
        <f>SUMIFS(СВЦЭМ!$C$39:$C$782,СВЦЭМ!$A$39:$A$782,$A29,СВЦЭМ!$B$39:$B$782,P$11)+'СЕТ СН'!$F$12+СВЦЭМ!$D$10+'СЕТ СН'!$F$5-'СЕТ СН'!$F$20</f>
        <v>3164.25486172</v>
      </c>
      <c r="Q29" s="36">
        <f>SUMIFS(СВЦЭМ!$C$39:$C$782,СВЦЭМ!$A$39:$A$782,$A29,СВЦЭМ!$B$39:$B$782,Q$11)+'СЕТ СН'!$F$12+СВЦЭМ!$D$10+'СЕТ СН'!$F$5-'СЕТ СН'!$F$20</f>
        <v>3161.1093701199998</v>
      </c>
      <c r="R29" s="36">
        <f>SUMIFS(СВЦЭМ!$C$39:$C$782,СВЦЭМ!$A$39:$A$782,$A29,СВЦЭМ!$B$39:$B$782,R$11)+'СЕТ СН'!$F$12+СВЦЭМ!$D$10+'СЕТ СН'!$F$5-'СЕТ СН'!$F$20</f>
        <v>3170.97988042</v>
      </c>
      <c r="S29" s="36">
        <f>SUMIFS(СВЦЭМ!$C$39:$C$782,СВЦЭМ!$A$39:$A$782,$A29,СВЦЭМ!$B$39:$B$782,S$11)+'СЕТ СН'!$F$12+СВЦЭМ!$D$10+'СЕТ СН'!$F$5-'СЕТ СН'!$F$20</f>
        <v>3171.5930733300002</v>
      </c>
      <c r="T29" s="36">
        <f>SUMIFS(СВЦЭМ!$C$39:$C$782,СВЦЭМ!$A$39:$A$782,$A29,СВЦЭМ!$B$39:$B$782,T$11)+'СЕТ СН'!$F$12+СВЦЭМ!$D$10+'СЕТ СН'!$F$5-'СЕТ СН'!$F$20</f>
        <v>3141.0640053799998</v>
      </c>
      <c r="U29" s="36">
        <f>SUMIFS(СВЦЭМ!$C$39:$C$782,СВЦЭМ!$A$39:$A$782,$A29,СВЦЭМ!$B$39:$B$782,U$11)+'СЕТ СН'!$F$12+СВЦЭМ!$D$10+'СЕТ СН'!$F$5-'СЕТ СН'!$F$20</f>
        <v>3132.6556882</v>
      </c>
      <c r="V29" s="36">
        <f>SUMIFS(СВЦЭМ!$C$39:$C$782,СВЦЭМ!$A$39:$A$782,$A29,СВЦЭМ!$B$39:$B$782,V$11)+'СЕТ СН'!$F$12+СВЦЭМ!$D$10+'СЕТ СН'!$F$5-'СЕТ СН'!$F$20</f>
        <v>3128.8950535499998</v>
      </c>
      <c r="W29" s="36">
        <f>SUMIFS(СВЦЭМ!$C$39:$C$782,СВЦЭМ!$A$39:$A$782,$A29,СВЦЭМ!$B$39:$B$782,W$11)+'СЕТ СН'!$F$12+СВЦЭМ!$D$10+'СЕТ СН'!$F$5-'СЕТ СН'!$F$20</f>
        <v>3163.5278694200006</v>
      </c>
      <c r="X29" s="36">
        <f>SUMIFS(СВЦЭМ!$C$39:$C$782,СВЦЭМ!$A$39:$A$782,$A29,СВЦЭМ!$B$39:$B$782,X$11)+'СЕТ СН'!$F$12+СВЦЭМ!$D$10+'СЕТ СН'!$F$5-'СЕТ СН'!$F$20</f>
        <v>3168.9804836900003</v>
      </c>
      <c r="Y29" s="36">
        <f>SUMIFS(СВЦЭМ!$C$39:$C$782,СВЦЭМ!$A$39:$A$782,$A29,СВЦЭМ!$B$39:$B$782,Y$11)+'СЕТ СН'!$F$12+СВЦЭМ!$D$10+'СЕТ СН'!$F$5-'СЕТ СН'!$F$20</f>
        <v>3210.7151448800005</v>
      </c>
    </row>
    <row r="30" spans="1:25" ht="15.75" x14ac:dyDescent="0.2">
      <c r="A30" s="35">
        <f t="shared" si="0"/>
        <v>44976</v>
      </c>
      <c r="B30" s="36">
        <f>SUMIFS(СВЦЭМ!$C$39:$C$782,СВЦЭМ!$A$39:$A$782,$A30,СВЦЭМ!$B$39:$B$782,B$11)+'СЕТ СН'!$F$12+СВЦЭМ!$D$10+'СЕТ СН'!$F$5-'СЕТ СН'!$F$20</f>
        <v>3270.0558279899997</v>
      </c>
      <c r="C30" s="36">
        <f>SUMIFS(СВЦЭМ!$C$39:$C$782,СВЦЭМ!$A$39:$A$782,$A30,СВЦЭМ!$B$39:$B$782,C$11)+'СЕТ СН'!$F$12+СВЦЭМ!$D$10+'СЕТ СН'!$F$5-'СЕТ СН'!$F$20</f>
        <v>3301.3223035600004</v>
      </c>
      <c r="D30" s="36">
        <f>SUMIFS(СВЦЭМ!$C$39:$C$782,СВЦЭМ!$A$39:$A$782,$A30,СВЦЭМ!$B$39:$B$782,D$11)+'СЕТ СН'!$F$12+СВЦЭМ!$D$10+'СЕТ СН'!$F$5-'СЕТ СН'!$F$20</f>
        <v>3300.5657896100001</v>
      </c>
      <c r="E30" s="36">
        <f>SUMIFS(СВЦЭМ!$C$39:$C$782,СВЦЭМ!$A$39:$A$782,$A30,СВЦЭМ!$B$39:$B$782,E$11)+'СЕТ СН'!$F$12+СВЦЭМ!$D$10+'СЕТ СН'!$F$5-'СЕТ СН'!$F$20</f>
        <v>3299.2722494</v>
      </c>
      <c r="F30" s="36">
        <f>SUMIFS(СВЦЭМ!$C$39:$C$782,СВЦЭМ!$A$39:$A$782,$A30,СВЦЭМ!$B$39:$B$782,F$11)+'СЕТ СН'!$F$12+СВЦЭМ!$D$10+'СЕТ СН'!$F$5-'СЕТ СН'!$F$20</f>
        <v>3319.1913362300002</v>
      </c>
      <c r="G30" s="36">
        <f>SUMIFS(СВЦЭМ!$C$39:$C$782,СВЦЭМ!$A$39:$A$782,$A30,СВЦЭМ!$B$39:$B$782,G$11)+'СЕТ СН'!$F$12+СВЦЭМ!$D$10+'СЕТ СН'!$F$5-'СЕТ СН'!$F$20</f>
        <v>3305.2826305199997</v>
      </c>
      <c r="H30" s="36">
        <f>SUMIFS(СВЦЭМ!$C$39:$C$782,СВЦЭМ!$A$39:$A$782,$A30,СВЦЭМ!$B$39:$B$782,H$11)+'СЕТ СН'!$F$12+СВЦЭМ!$D$10+'СЕТ СН'!$F$5-'СЕТ СН'!$F$20</f>
        <v>3290.9517400300001</v>
      </c>
      <c r="I30" s="36">
        <f>SUMIFS(СВЦЭМ!$C$39:$C$782,СВЦЭМ!$A$39:$A$782,$A30,СВЦЭМ!$B$39:$B$782,I$11)+'СЕТ СН'!$F$12+СВЦЭМ!$D$10+'СЕТ СН'!$F$5-'СЕТ СН'!$F$20</f>
        <v>3305.9200191700002</v>
      </c>
      <c r="J30" s="36">
        <f>SUMIFS(СВЦЭМ!$C$39:$C$782,СВЦЭМ!$A$39:$A$782,$A30,СВЦЭМ!$B$39:$B$782,J$11)+'СЕТ СН'!$F$12+СВЦЭМ!$D$10+'СЕТ СН'!$F$5-'СЕТ СН'!$F$20</f>
        <v>3245.4722238699997</v>
      </c>
      <c r="K30" s="36">
        <f>SUMIFS(СВЦЭМ!$C$39:$C$782,СВЦЭМ!$A$39:$A$782,$A30,СВЦЭМ!$B$39:$B$782,K$11)+'СЕТ СН'!$F$12+СВЦЭМ!$D$10+'СЕТ СН'!$F$5-'СЕТ СН'!$F$20</f>
        <v>3215.3065066999998</v>
      </c>
      <c r="L30" s="36">
        <f>SUMIFS(СВЦЭМ!$C$39:$C$782,СВЦЭМ!$A$39:$A$782,$A30,СВЦЭМ!$B$39:$B$782,L$11)+'СЕТ СН'!$F$12+СВЦЭМ!$D$10+'СЕТ СН'!$F$5-'СЕТ СН'!$F$20</f>
        <v>3182.9475782999998</v>
      </c>
      <c r="M30" s="36">
        <f>SUMIFS(СВЦЭМ!$C$39:$C$782,СВЦЭМ!$A$39:$A$782,$A30,СВЦЭМ!$B$39:$B$782,M$11)+'СЕТ СН'!$F$12+СВЦЭМ!$D$10+'СЕТ СН'!$F$5-'СЕТ СН'!$F$20</f>
        <v>3186.7273178800006</v>
      </c>
      <c r="N30" s="36">
        <f>SUMIFS(СВЦЭМ!$C$39:$C$782,СВЦЭМ!$A$39:$A$782,$A30,СВЦЭМ!$B$39:$B$782,N$11)+'СЕТ СН'!$F$12+СВЦЭМ!$D$10+'СЕТ СН'!$F$5-'СЕТ СН'!$F$20</f>
        <v>3198.5938123000005</v>
      </c>
      <c r="O30" s="36">
        <f>SUMIFS(СВЦЭМ!$C$39:$C$782,СВЦЭМ!$A$39:$A$782,$A30,СВЦЭМ!$B$39:$B$782,O$11)+'СЕТ СН'!$F$12+СВЦЭМ!$D$10+'СЕТ СН'!$F$5-'СЕТ СН'!$F$20</f>
        <v>3154.5679488300002</v>
      </c>
      <c r="P30" s="36">
        <f>SUMIFS(СВЦЭМ!$C$39:$C$782,СВЦЭМ!$A$39:$A$782,$A30,СВЦЭМ!$B$39:$B$782,P$11)+'СЕТ СН'!$F$12+СВЦЭМ!$D$10+'СЕТ СН'!$F$5-'СЕТ СН'!$F$20</f>
        <v>3276.9870784900004</v>
      </c>
      <c r="Q30" s="36">
        <f>SUMIFS(СВЦЭМ!$C$39:$C$782,СВЦЭМ!$A$39:$A$782,$A30,СВЦЭМ!$B$39:$B$782,Q$11)+'СЕТ СН'!$F$12+СВЦЭМ!$D$10+'СЕТ СН'!$F$5-'СЕТ СН'!$F$20</f>
        <v>3288.7105754200002</v>
      </c>
      <c r="R30" s="36">
        <f>SUMIFS(СВЦЭМ!$C$39:$C$782,СВЦЭМ!$A$39:$A$782,$A30,СВЦЭМ!$B$39:$B$782,R$11)+'СЕТ СН'!$F$12+СВЦЭМ!$D$10+'СЕТ СН'!$F$5-'СЕТ СН'!$F$20</f>
        <v>3291.0975999800003</v>
      </c>
      <c r="S30" s="36">
        <f>SUMIFS(СВЦЭМ!$C$39:$C$782,СВЦЭМ!$A$39:$A$782,$A30,СВЦЭМ!$B$39:$B$782,S$11)+'СЕТ СН'!$F$12+СВЦЭМ!$D$10+'СЕТ СН'!$F$5-'СЕТ СН'!$F$20</f>
        <v>3274.4225081900004</v>
      </c>
      <c r="T30" s="36">
        <f>SUMIFS(СВЦЭМ!$C$39:$C$782,СВЦЭМ!$A$39:$A$782,$A30,СВЦЭМ!$B$39:$B$782,T$11)+'СЕТ СН'!$F$12+СВЦЭМ!$D$10+'СЕТ СН'!$F$5-'СЕТ СН'!$F$20</f>
        <v>3206.5043774599999</v>
      </c>
      <c r="U30" s="36">
        <f>SUMIFS(СВЦЭМ!$C$39:$C$782,СВЦЭМ!$A$39:$A$782,$A30,СВЦЭМ!$B$39:$B$782,U$11)+'СЕТ СН'!$F$12+СВЦЭМ!$D$10+'СЕТ СН'!$F$5-'СЕТ СН'!$F$20</f>
        <v>3156.8454466500007</v>
      </c>
      <c r="V30" s="36">
        <f>SUMIFS(СВЦЭМ!$C$39:$C$782,СВЦЭМ!$A$39:$A$782,$A30,СВЦЭМ!$B$39:$B$782,V$11)+'СЕТ СН'!$F$12+СВЦЭМ!$D$10+'СЕТ СН'!$F$5-'СЕТ СН'!$F$20</f>
        <v>3107.0912820200001</v>
      </c>
      <c r="W30" s="36">
        <f>SUMIFS(СВЦЭМ!$C$39:$C$782,СВЦЭМ!$A$39:$A$782,$A30,СВЦЭМ!$B$39:$B$782,W$11)+'СЕТ СН'!$F$12+СВЦЭМ!$D$10+'СЕТ СН'!$F$5-'СЕТ СН'!$F$20</f>
        <v>3188.8021253500001</v>
      </c>
      <c r="X30" s="36">
        <f>SUMIFS(СВЦЭМ!$C$39:$C$782,СВЦЭМ!$A$39:$A$782,$A30,СВЦЭМ!$B$39:$B$782,X$11)+'СЕТ СН'!$F$12+СВЦЭМ!$D$10+'СЕТ СН'!$F$5-'СЕТ СН'!$F$20</f>
        <v>3236.1623182200001</v>
      </c>
      <c r="Y30" s="36">
        <f>SUMIFS(СВЦЭМ!$C$39:$C$782,СВЦЭМ!$A$39:$A$782,$A30,СВЦЭМ!$B$39:$B$782,Y$11)+'СЕТ СН'!$F$12+СВЦЭМ!$D$10+'СЕТ СН'!$F$5-'СЕТ СН'!$F$20</f>
        <v>3255.6287273799999</v>
      </c>
    </row>
    <row r="31" spans="1:25" ht="15.75" x14ac:dyDescent="0.2">
      <c r="A31" s="35">
        <f t="shared" si="0"/>
        <v>44977</v>
      </c>
      <c r="B31" s="36">
        <f>SUMIFS(СВЦЭМ!$C$39:$C$782,СВЦЭМ!$A$39:$A$782,$A31,СВЦЭМ!$B$39:$B$782,B$11)+'СЕТ СН'!$F$12+СВЦЭМ!$D$10+'СЕТ СН'!$F$5-'СЕТ СН'!$F$20</f>
        <v>3305.4808408999997</v>
      </c>
      <c r="C31" s="36">
        <f>SUMIFS(СВЦЭМ!$C$39:$C$782,СВЦЭМ!$A$39:$A$782,$A31,СВЦЭМ!$B$39:$B$782,C$11)+'СЕТ СН'!$F$12+СВЦЭМ!$D$10+'СЕТ СН'!$F$5-'СЕТ СН'!$F$20</f>
        <v>3294.1029007400002</v>
      </c>
      <c r="D31" s="36">
        <f>SUMIFS(СВЦЭМ!$C$39:$C$782,СВЦЭМ!$A$39:$A$782,$A31,СВЦЭМ!$B$39:$B$782,D$11)+'СЕТ СН'!$F$12+СВЦЭМ!$D$10+'СЕТ СН'!$F$5-'СЕТ СН'!$F$20</f>
        <v>3305.5711529800001</v>
      </c>
      <c r="E31" s="36">
        <f>SUMIFS(СВЦЭМ!$C$39:$C$782,СВЦЭМ!$A$39:$A$782,$A31,СВЦЭМ!$B$39:$B$782,E$11)+'СЕТ СН'!$F$12+СВЦЭМ!$D$10+'СЕТ СН'!$F$5-'СЕТ СН'!$F$20</f>
        <v>3315.5202529999997</v>
      </c>
      <c r="F31" s="36">
        <f>SUMIFS(СВЦЭМ!$C$39:$C$782,СВЦЭМ!$A$39:$A$782,$A31,СВЦЭМ!$B$39:$B$782,F$11)+'СЕТ СН'!$F$12+СВЦЭМ!$D$10+'СЕТ СН'!$F$5-'СЕТ СН'!$F$20</f>
        <v>3275.2514267500001</v>
      </c>
      <c r="G31" s="36">
        <f>SUMIFS(СВЦЭМ!$C$39:$C$782,СВЦЭМ!$A$39:$A$782,$A31,СВЦЭМ!$B$39:$B$782,G$11)+'СЕТ СН'!$F$12+СВЦЭМ!$D$10+'СЕТ СН'!$F$5-'СЕТ СН'!$F$20</f>
        <v>3274.0263789999999</v>
      </c>
      <c r="H31" s="36">
        <f>SUMIFS(СВЦЭМ!$C$39:$C$782,СВЦЭМ!$A$39:$A$782,$A31,СВЦЭМ!$B$39:$B$782,H$11)+'СЕТ СН'!$F$12+СВЦЭМ!$D$10+'СЕТ СН'!$F$5-'СЕТ СН'!$F$20</f>
        <v>3224.6669505099999</v>
      </c>
      <c r="I31" s="36">
        <f>SUMIFS(СВЦЭМ!$C$39:$C$782,СВЦЭМ!$A$39:$A$782,$A31,СВЦЭМ!$B$39:$B$782,I$11)+'СЕТ СН'!$F$12+СВЦЭМ!$D$10+'СЕТ СН'!$F$5-'СЕТ СН'!$F$20</f>
        <v>3178.1050691600003</v>
      </c>
      <c r="J31" s="36">
        <f>SUMIFS(СВЦЭМ!$C$39:$C$782,СВЦЭМ!$A$39:$A$782,$A31,СВЦЭМ!$B$39:$B$782,J$11)+'СЕТ СН'!$F$12+СВЦЭМ!$D$10+'СЕТ СН'!$F$5-'СЕТ СН'!$F$20</f>
        <v>3125.8436137600002</v>
      </c>
      <c r="K31" s="36">
        <f>SUMIFS(СВЦЭМ!$C$39:$C$782,СВЦЭМ!$A$39:$A$782,$A31,СВЦЭМ!$B$39:$B$782,K$11)+'СЕТ СН'!$F$12+СВЦЭМ!$D$10+'СЕТ СН'!$F$5-'СЕТ СН'!$F$20</f>
        <v>3084.8573646999998</v>
      </c>
      <c r="L31" s="36">
        <f>SUMIFS(СВЦЭМ!$C$39:$C$782,СВЦЭМ!$A$39:$A$782,$A31,СВЦЭМ!$B$39:$B$782,L$11)+'СЕТ СН'!$F$12+СВЦЭМ!$D$10+'СЕТ СН'!$F$5-'СЕТ СН'!$F$20</f>
        <v>3063.6308718199998</v>
      </c>
      <c r="M31" s="36">
        <f>SUMIFS(СВЦЭМ!$C$39:$C$782,СВЦЭМ!$A$39:$A$782,$A31,СВЦЭМ!$B$39:$B$782,M$11)+'СЕТ СН'!$F$12+СВЦЭМ!$D$10+'СЕТ СН'!$F$5-'СЕТ СН'!$F$20</f>
        <v>3089.9628372799998</v>
      </c>
      <c r="N31" s="36">
        <f>SUMIFS(СВЦЭМ!$C$39:$C$782,СВЦЭМ!$A$39:$A$782,$A31,СВЦЭМ!$B$39:$B$782,N$11)+'СЕТ СН'!$F$12+СВЦЭМ!$D$10+'СЕТ СН'!$F$5-'СЕТ СН'!$F$20</f>
        <v>3109.5582727699998</v>
      </c>
      <c r="O31" s="36">
        <f>SUMIFS(СВЦЭМ!$C$39:$C$782,СВЦЭМ!$A$39:$A$782,$A31,СВЦЭМ!$B$39:$B$782,O$11)+'СЕТ СН'!$F$12+СВЦЭМ!$D$10+'СЕТ СН'!$F$5-'СЕТ СН'!$F$20</f>
        <v>3127.9818937199998</v>
      </c>
      <c r="P31" s="36">
        <f>SUMIFS(СВЦЭМ!$C$39:$C$782,СВЦЭМ!$A$39:$A$782,$A31,СВЦЭМ!$B$39:$B$782,P$11)+'СЕТ СН'!$F$12+СВЦЭМ!$D$10+'СЕТ СН'!$F$5-'СЕТ СН'!$F$20</f>
        <v>3133.4176713699999</v>
      </c>
      <c r="Q31" s="36">
        <f>SUMIFS(СВЦЭМ!$C$39:$C$782,СВЦЭМ!$A$39:$A$782,$A31,СВЦЭМ!$B$39:$B$782,Q$11)+'СЕТ СН'!$F$12+СВЦЭМ!$D$10+'СЕТ СН'!$F$5-'СЕТ СН'!$F$20</f>
        <v>3127.6419298599999</v>
      </c>
      <c r="R31" s="36">
        <f>SUMIFS(СВЦЭМ!$C$39:$C$782,СВЦЭМ!$A$39:$A$782,$A31,СВЦЭМ!$B$39:$B$782,R$11)+'СЕТ СН'!$F$12+СВЦЭМ!$D$10+'СЕТ СН'!$F$5-'СЕТ СН'!$F$20</f>
        <v>3163.8456227300003</v>
      </c>
      <c r="S31" s="36">
        <f>SUMIFS(СВЦЭМ!$C$39:$C$782,СВЦЭМ!$A$39:$A$782,$A31,СВЦЭМ!$B$39:$B$782,S$11)+'СЕТ СН'!$F$12+СВЦЭМ!$D$10+'СЕТ СН'!$F$5-'СЕТ СН'!$F$20</f>
        <v>3177.5958186899998</v>
      </c>
      <c r="T31" s="36">
        <f>SUMIFS(СВЦЭМ!$C$39:$C$782,СВЦЭМ!$A$39:$A$782,$A31,СВЦЭМ!$B$39:$B$782,T$11)+'СЕТ СН'!$F$12+СВЦЭМ!$D$10+'СЕТ СН'!$F$5-'СЕТ СН'!$F$20</f>
        <v>3136.9076666999999</v>
      </c>
      <c r="U31" s="36">
        <f>SUMIFS(СВЦЭМ!$C$39:$C$782,СВЦЭМ!$A$39:$A$782,$A31,СВЦЭМ!$B$39:$B$782,U$11)+'СЕТ СН'!$F$12+СВЦЭМ!$D$10+'СЕТ СН'!$F$5-'СЕТ СН'!$F$20</f>
        <v>3100.0871606599999</v>
      </c>
      <c r="V31" s="36">
        <f>SUMIFS(СВЦЭМ!$C$39:$C$782,СВЦЭМ!$A$39:$A$782,$A31,СВЦЭМ!$B$39:$B$782,V$11)+'СЕТ СН'!$F$12+СВЦЭМ!$D$10+'СЕТ СН'!$F$5-'СЕТ СН'!$F$20</f>
        <v>3137.8058029099998</v>
      </c>
      <c r="W31" s="36">
        <f>SUMIFS(СВЦЭМ!$C$39:$C$782,СВЦЭМ!$A$39:$A$782,$A31,СВЦЭМ!$B$39:$B$782,W$11)+'СЕТ СН'!$F$12+СВЦЭМ!$D$10+'СЕТ СН'!$F$5-'СЕТ СН'!$F$20</f>
        <v>3138.05077261</v>
      </c>
      <c r="X31" s="36">
        <f>SUMIFS(СВЦЭМ!$C$39:$C$782,СВЦЭМ!$A$39:$A$782,$A31,СВЦЭМ!$B$39:$B$782,X$11)+'СЕТ СН'!$F$12+СВЦЭМ!$D$10+'СЕТ СН'!$F$5-'СЕТ СН'!$F$20</f>
        <v>3191.2876961000002</v>
      </c>
      <c r="Y31" s="36">
        <f>SUMIFS(СВЦЭМ!$C$39:$C$782,СВЦЭМ!$A$39:$A$782,$A31,СВЦЭМ!$B$39:$B$782,Y$11)+'СЕТ СН'!$F$12+СВЦЭМ!$D$10+'СЕТ СН'!$F$5-'СЕТ СН'!$F$20</f>
        <v>3227.2739215500005</v>
      </c>
    </row>
    <row r="32" spans="1:25" ht="15.75" x14ac:dyDescent="0.2">
      <c r="A32" s="35">
        <f t="shared" si="0"/>
        <v>44978</v>
      </c>
      <c r="B32" s="36">
        <f>SUMIFS(СВЦЭМ!$C$39:$C$782,СВЦЭМ!$A$39:$A$782,$A32,СВЦЭМ!$B$39:$B$782,B$11)+'СЕТ СН'!$F$12+СВЦЭМ!$D$10+'СЕТ СН'!$F$5-'СЕТ СН'!$F$20</f>
        <v>3250.7930555900002</v>
      </c>
      <c r="C32" s="36">
        <f>SUMIFS(СВЦЭМ!$C$39:$C$782,СВЦЭМ!$A$39:$A$782,$A32,СВЦЭМ!$B$39:$B$782,C$11)+'СЕТ СН'!$F$12+СВЦЭМ!$D$10+'СЕТ СН'!$F$5-'СЕТ СН'!$F$20</f>
        <v>3287.2706402900003</v>
      </c>
      <c r="D32" s="36">
        <f>SUMIFS(СВЦЭМ!$C$39:$C$782,СВЦЭМ!$A$39:$A$782,$A32,СВЦЭМ!$B$39:$B$782,D$11)+'СЕТ СН'!$F$12+СВЦЭМ!$D$10+'СЕТ СН'!$F$5-'СЕТ СН'!$F$20</f>
        <v>3302.59363097</v>
      </c>
      <c r="E32" s="36">
        <f>SUMIFS(СВЦЭМ!$C$39:$C$782,СВЦЭМ!$A$39:$A$782,$A32,СВЦЭМ!$B$39:$B$782,E$11)+'СЕТ СН'!$F$12+СВЦЭМ!$D$10+'СЕТ СН'!$F$5-'СЕТ СН'!$F$20</f>
        <v>3302.2322121200004</v>
      </c>
      <c r="F32" s="36">
        <f>SUMIFS(СВЦЭМ!$C$39:$C$782,СВЦЭМ!$A$39:$A$782,$A32,СВЦЭМ!$B$39:$B$782,F$11)+'СЕТ СН'!$F$12+СВЦЭМ!$D$10+'СЕТ СН'!$F$5-'СЕТ СН'!$F$20</f>
        <v>3275.4186218699997</v>
      </c>
      <c r="G32" s="36">
        <f>SUMIFS(СВЦЭМ!$C$39:$C$782,СВЦЭМ!$A$39:$A$782,$A32,СВЦЭМ!$B$39:$B$782,G$11)+'СЕТ СН'!$F$12+СВЦЭМ!$D$10+'СЕТ СН'!$F$5-'СЕТ СН'!$F$20</f>
        <v>3204.4107581600001</v>
      </c>
      <c r="H32" s="36">
        <f>SUMIFS(СВЦЭМ!$C$39:$C$782,СВЦЭМ!$A$39:$A$782,$A32,СВЦЭМ!$B$39:$B$782,H$11)+'СЕТ СН'!$F$12+СВЦЭМ!$D$10+'СЕТ СН'!$F$5-'СЕТ СН'!$F$20</f>
        <v>3157.58409252</v>
      </c>
      <c r="I32" s="36">
        <f>SUMIFS(СВЦЭМ!$C$39:$C$782,СВЦЭМ!$A$39:$A$782,$A32,СВЦЭМ!$B$39:$B$782,I$11)+'СЕТ СН'!$F$12+СВЦЭМ!$D$10+'СЕТ СН'!$F$5-'СЕТ СН'!$F$20</f>
        <v>3102.9573211500001</v>
      </c>
      <c r="J32" s="36">
        <f>SUMIFS(СВЦЭМ!$C$39:$C$782,СВЦЭМ!$A$39:$A$782,$A32,СВЦЭМ!$B$39:$B$782,J$11)+'СЕТ СН'!$F$12+СВЦЭМ!$D$10+'СЕТ СН'!$F$5-'СЕТ СН'!$F$20</f>
        <v>3078.4098448</v>
      </c>
      <c r="K32" s="36">
        <f>SUMIFS(СВЦЭМ!$C$39:$C$782,СВЦЭМ!$A$39:$A$782,$A32,СВЦЭМ!$B$39:$B$782,K$11)+'СЕТ СН'!$F$12+СВЦЭМ!$D$10+'СЕТ СН'!$F$5-'СЕТ СН'!$F$20</f>
        <v>3061.3051602699998</v>
      </c>
      <c r="L32" s="36">
        <f>SUMIFS(СВЦЭМ!$C$39:$C$782,СВЦЭМ!$A$39:$A$782,$A32,СВЦЭМ!$B$39:$B$782,L$11)+'СЕТ СН'!$F$12+СВЦЭМ!$D$10+'СЕТ СН'!$F$5-'СЕТ СН'!$F$20</f>
        <v>3079.12760553</v>
      </c>
      <c r="M32" s="36">
        <f>SUMIFS(СВЦЭМ!$C$39:$C$782,СВЦЭМ!$A$39:$A$782,$A32,СВЦЭМ!$B$39:$B$782,M$11)+'СЕТ СН'!$F$12+СВЦЭМ!$D$10+'СЕТ СН'!$F$5-'СЕТ СН'!$F$20</f>
        <v>3101.57815166</v>
      </c>
      <c r="N32" s="36">
        <f>SUMIFS(СВЦЭМ!$C$39:$C$782,СВЦЭМ!$A$39:$A$782,$A32,СВЦЭМ!$B$39:$B$782,N$11)+'СЕТ СН'!$F$12+СВЦЭМ!$D$10+'СЕТ СН'!$F$5-'СЕТ СН'!$F$20</f>
        <v>3147.4558657600001</v>
      </c>
      <c r="O32" s="36">
        <f>SUMIFS(СВЦЭМ!$C$39:$C$782,СВЦЭМ!$A$39:$A$782,$A32,СВЦЭМ!$B$39:$B$782,O$11)+'СЕТ СН'!$F$12+СВЦЭМ!$D$10+'СЕТ СН'!$F$5-'СЕТ СН'!$F$20</f>
        <v>3175.8063849199998</v>
      </c>
      <c r="P32" s="36">
        <f>SUMIFS(СВЦЭМ!$C$39:$C$782,СВЦЭМ!$A$39:$A$782,$A32,СВЦЭМ!$B$39:$B$782,P$11)+'СЕТ СН'!$F$12+СВЦЭМ!$D$10+'СЕТ СН'!$F$5-'СЕТ СН'!$F$20</f>
        <v>3190.73123751</v>
      </c>
      <c r="Q32" s="36">
        <f>SUMIFS(СВЦЭМ!$C$39:$C$782,СВЦЭМ!$A$39:$A$782,$A32,СВЦЭМ!$B$39:$B$782,Q$11)+'СЕТ СН'!$F$12+СВЦЭМ!$D$10+'СЕТ СН'!$F$5-'СЕТ СН'!$F$20</f>
        <v>3167.5458753399998</v>
      </c>
      <c r="R32" s="36">
        <f>SUMIFS(СВЦЭМ!$C$39:$C$782,СВЦЭМ!$A$39:$A$782,$A32,СВЦЭМ!$B$39:$B$782,R$11)+'СЕТ СН'!$F$12+СВЦЭМ!$D$10+'СЕТ СН'!$F$5-'СЕТ СН'!$F$20</f>
        <v>3136.38307214</v>
      </c>
      <c r="S32" s="36">
        <f>SUMIFS(СВЦЭМ!$C$39:$C$782,СВЦЭМ!$A$39:$A$782,$A32,СВЦЭМ!$B$39:$B$782,S$11)+'СЕТ СН'!$F$12+СВЦЭМ!$D$10+'СЕТ СН'!$F$5-'СЕТ СН'!$F$20</f>
        <v>3094.31464383</v>
      </c>
      <c r="T32" s="36">
        <f>SUMIFS(СВЦЭМ!$C$39:$C$782,СВЦЭМ!$A$39:$A$782,$A32,СВЦЭМ!$B$39:$B$782,T$11)+'СЕТ СН'!$F$12+СВЦЭМ!$D$10+'СЕТ СН'!$F$5-'СЕТ СН'!$F$20</f>
        <v>3063.30669911</v>
      </c>
      <c r="U32" s="36">
        <f>SUMIFS(СВЦЭМ!$C$39:$C$782,СВЦЭМ!$A$39:$A$782,$A32,СВЦЭМ!$B$39:$B$782,U$11)+'СЕТ СН'!$F$12+СВЦЭМ!$D$10+'СЕТ СН'!$F$5-'СЕТ СН'!$F$20</f>
        <v>3077.95883865</v>
      </c>
      <c r="V32" s="36">
        <f>SUMIFS(СВЦЭМ!$C$39:$C$782,СВЦЭМ!$A$39:$A$782,$A32,СВЦЭМ!$B$39:$B$782,V$11)+'СЕТ СН'!$F$12+СВЦЭМ!$D$10+'СЕТ СН'!$F$5-'СЕТ СН'!$F$20</f>
        <v>3077.7767362</v>
      </c>
      <c r="W32" s="36">
        <f>SUMIFS(СВЦЭМ!$C$39:$C$782,СВЦЭМ!$A$39:$A$782,$A32,СВЦЭМ!$B$39:$B$782,W$11)+'СЕТ СН'!$F$12+СВЦЭМ!$D$10+'СЕТ СН'!$F$5-'СЕТ СН'!$F$20</f>
        <v>3106.3347309599999</v>
      </c>
      <c r="X32" s="36">
        <f>SUMIFS(СВЦЭМ!$C$39:$C$782,СВЦЭМ!$A$39:$A$782,$A32,СВЦЭМ!$B$39:$B$782,X$11)+'СЕТ СН'!$F$12+СВЦЭМ!$D$10+'СЕТ СН'!$F$5-'СЕТ СН'!$F$20</f>
        <v>3121.7783691799996</v>
      </c>
      <c r="Y32" s="36">
        <f>SUMIFS(СВЦЭМ!$C$39:$C$782,СВЦЭМ!$A$39:$A$782,$A32,СВЦЭМ!$B$39:$B$782,Y$11)+'СЕТ СН'!$F$12+СВЦЭМ!$D$10+'СЕТ СН'!$F$5-'СЕТ СН'!$F$20</f>
        <v>3192.9635142699999</v>
      </c>
    </row>
    <row r="33" spans="1:25" ht="15.75" x14ac:dyDescent="0.2">
      <c r="A33" s="35">
        <f t="shared" si="0"/>
        <v>44979</v>
      </c>
      <c r="B33" s="36">
        <f>SUMIFS(СВЦЭМ!$C$39:$C$782,СВЦЭМ!$A$39:$A$782,$A33,СВЦЭМ!$B$39:$B$782,B$11)+'СЕТ СН'!$F$12+СВЦЭМ!$D$10+'СЕТ СН'!$F$5-'СЕТ СН'!$F$20</f>
        <v>3266.0698472300001</v>
      </c>
      <c r="C33" s="36">
        <f>SUMIFS(СВЦЭМ!$C$39:$C$782,СВЦЭМ!$A$39:$A$782,$A33,СВЦЭМ!$B$39:$B$782,C$11)+'СЕТ СН'!$F$12+СВЦЭМ!$D$10+'СЕТ СН'!$F$5-'СЕТ СН'!$F$20</f>
        <v>3310.5424296700003</v>
      </c>
      <c r="D33" s="36">
        <f>SUMIFS(СВЦЭМ!$C$39:$C$782,СВЦЭМ!$A$39:$A$782,$A33,СВЦЭМ!$B$39:$B$782,D$11)+'СЕТ СН'!$F$12+СВЦЭМ!$D$10+'СЕТ СН'!$F$5-'СЕТ СН'!$F$20</f>
        <v>3310.9302262800002</v>
      </c>
      <c r="E33" s="36">
        <f>SUMIFS(СВЦЭМ!$C$39:$C$782,СВЦЭМ!$A$39:$A$782,$A33,СВЦЭМ!$B$39:$B$782,E$11)+'СЕТ СН'!$F$12+СВЦЭМ!$D$10+'СЕТ СН'!$F$5-'СЕТ СН'!$F$20</f>
        <v>3318.6225410500001</v>
      </c>
      <c r="F33" s="36">
        <f>SUMIFS(СВЦЭМ!$C$39:$C$782,СВЦЭМ!$A$39:$A$782,$A33,СВЦЭМ!$B$39:$B$782,F$11)+'СЕТ СН'!$F$12+СВЦЭМ!$D$10+'СЕТ СН'!$F$5-'СЕТ СН'!$F$20</f>
        <v>3298.98173047</v>
      </c>
      <c r="G33" s="36">
        <f>SUMIFS(СВЦЭМ!$C$39:$C$782,СВЦЭМ!$A$39:$A$782,$A33,СВЦЭМ!$B$39:$B$782,G$11)+'СЕТ СН'!$F$12+СВЦЭМ!$D$10+'СЕТ СН'!$F$5-'СЕТ СН'!$F$20</f>
        <v>3200.44581217</v>
      </c>
      <c r="H33" s="36">
        <f>SUMIFS(СВЦЭМ!$C$39:$C$782,СВЦЭМ!$A$39:$A$782,$A33,СВЦЭМ!$B$39:$B$782,H$11)+'СЕТ СН'!$F$12+СВЦЭМ!$D$10+'СЕТ СН'!$F$5-'СЕТ СН'!$F$20</f>
        <v>3115.9961466799996</v>
      </c>
      <c r="I33" s="36">
        <f>SUMIFS(СВЦЭМ!$C$39:$C$782,СВЦЭМ!$A$39:$A$782,$A33,СВЦЭМ!$B$39:$B$782,I$11)+'СЕТ СН'!$F$12+СВЦЭМ!$D$10+'СЕТ СН'!$F$5-'СЕТ СН'!$F$20</f>
        <v>3097.2944491499998</v>
      </c>
      <c r="J33" s="36">
        <f>SUMIFS(СВЦЭМ!$C$39:$C$782,СВЦЭМ!$A$39:$A$782,$A33,СВЦЭМ!$B$39:$B$782,J$11)+'СЕТ СН'!$F$12+СВЦЭМ!$D$10+'СЕТ СН'!$F$5-'СЕТ СН'!$F$20</f>
        <v>3086.1344422699999</v>
      </c>
      <c r="K33" s="36">
        <f>SUMIFS(СВЦЭМ!$C$39:$C$782,СВЦЭМ!$A$39:$A$782,$A33,СВЦЭМ!$B$39:$B$782,K$11)+'СЕТ СН'!$F$12+СВЦЭМ!$D$10+'СЕТ СН'!$F$5-'СЕТ СН'!$F$20</f>
        <v>3064.7443103099999</v>
      </c>
      <c r="L33" s="36">
        <f>SUMIFS(СВЦЭМ!$C$39:$C$782,СВЦЭМ!$A$39:$A$782,$A33,СВЦЭМ!$B$39:$B$782,L$11)+'СЕТ СН'!$F$12+СВЦЭМ!$D$10+'СЕТ СН'!$F$5-'СЕТ СН'!$F$20</f>
        <v>3067.4662139699999</v>
      </c>
      <c r="M33" s="36">
        <f>SUMIFS(СВЦЭМ!$C$39:$C$782,СВЦЭМ!$A$39:$A$782,$A33,СВЦЭМ!$B$39:$B$782,M$11)+'СЕТ СН'!$F$12+СВЦЭМ!$D$10+'СЕТ СН'!$F$5-'СЕТ СН'!$F$20</f>
        <v>3106.4448251399999</v>
      </c>
      <c r="N33" s="36">
        <f>SUMIFS(СВЦЭМ!$C$39:$C$782,СВЦЭМ!$A$39:$A$782,$A33,СВЦЭМ!$B$39:$B$782,N$11)+'СЕТ СН'!$F$12+СВЦЭМ!$D$10+'СЕТ СН'!$F$5-'СЕТ СН'!$F$20</f>
        <v>3150.1661100800002</v>
      </c>
      <c r="O33" s="36">
        <f>SUMIFS(СВЦЭМ!$C$39:$C$782,СВЦЭМ!$A$39:$A$782,$A33,СВЦЭМ!$B$39:$B$782,O$11)+'СЕТ СН'!$F$12+СВЦЭМ!$D$10+'СЕТ СН'!$F$5-'СЕТ СН'!$F$20</f>
        <v>3120.7924734499998</v>
      </c>
      <c r="P33" s="36">
        <f>SUMIFS(СВЦЭМ!$C$39:$C$782,СВЦЭМ!$A$39:$A$782,$A33,СВЦЭМ!$B$39:$B$782,P$11)+'СЕТ СН'!$F$12+СВЦЭМ!$D$10+'СЕТ СН'!$F$5-'СЕТ СН'!$F$20</f>
        <v>3132.4044452500002</v>
      </c>
      <c r="Q33" s="36">
        <f>SUMIFS(СВЦЭМ!$C$39:$C$782,СВЦЭМ!$A$39:$A$782,$A33,СВЦЭМ!$B$39:$B$782,Q$11)+'СЕТ СН'!$F$12+СВЦЭМ!$D$10+'СЕТ СН'!$F$5-'СЕТ СН'!$F$20</f>
        <v>3144.8269415499999</v>
      </c>
      <c r="R33" s="36">
        <f>SUMIFS(СВЦЭМ!$C$39:$C$782,СВЦЭМ!$A$39:$A$782,$A33,СВЦЭМ!$B$39:$B$782,R$11)+'СЕТ СН'!$F$12+СВЦЭМ!$D$10+'СЕТ СН'!$F$5-'СЕТ СН'!$F$20</f>
        <v>3116.8736290999996</v>
      </c>
      <c r="S33" s="36">
        <f>SUMIFS(СВЦЭМ!$C$39:$C$782,СВЦЭМ!$A$39:$A$782,$A33,СВЦЭМ!$B$39:$B$782,S$11)+'СЕТ СН'!$F$12+СВЦЭМ!$D$10+'СЕТ СН'!$F$5-'СЕТ СН'!$F$20</f>
        <v>3081.3821634599999</v>
      </c>
      <c r="T33" s="36">
        <f>SUMIFS(СВЦЭМ!$C$39:$C$782,СВЦЭМ!$A$39:$A$782,$A33,СВЦЭМ!$B$39:$B$782,T$11)+'СЕТ СН'!$F$12+СВЦЭМ!$D$10+'СЕТ СН'!$F$5-'СЕТ СН'!$F$20</f>
        <v>3055.3174815799998</v>
      </c>
      <c r="U33" s="36">
        <f>SUMIFS(СВЦЭМ!$C$39:$C$782,СВЦЭМ!$A$39:$A$782,$A33,СВЦЭМ!$B$39:$B$782,U$11)+'СЕТ СН'!$F$12+СВЦЭМ!$D$10+'СЕТ СН'!$F$5-'СЕТ СН'!$F$20</f>
        <v>3099.3487286199997</v>
      </c>
      <c r="V33" s="36">
        <f>SUMIFS(СВЦЭМ!$C$39:$C$782,СВЦЭМ!$A$39:$A$782,$A33,СВЦЭМ!$B$39:$B$782,V$11)+'СЕТ СН'!$F$12+СВЦЭМ!$D$10+'СЕТ СН'!$F$5-'СЕТ СН'!$F$20</f>
        <v>3110.8284927699997</v>
      </c>
      <c r="W33" s="36">
        <f>SUMIFS(СВЦЭМ!$C$39:$C$782,СВЦЭМ!$A$39:$A$782,$A33,СВЦЭМ!$B$39:$B$782,W$11)+'СЕТ СН'!$F$12+СВЦЭМ!$D$10+'СЕТ СН'!$F$5-'СЕТ СН'!$F$20</f>
        <v>3137.4825884399997</v>
      </c>
      <c r="X33" s="36">
        <f>SUMIFS(СВЦЭМ!$C$39:$C$782,СВЦЭМ!$A$39:$A$782,$A33,СВЦЭМ!$B$39:$B$782,X$11)+'СЕТ СН'!$F$12+СВЦЭМ!$D$10+'СЕТ СН'!$F$5-'СЕТ СН'!$F$20</f>
        <v>3180.3669393099999</v>
      </c>
      <c r="Y33" s="36">
        <f>SUMIFS(СВЦЭМ!$C$39:$C$782,СВЦЭМ!$A$39:$A$782,$A33,СВЦЭМ!$B$39:$B$782,Y$11)+'СЕТ СН'!$F$12+СВЦЭМ!$D$10+'СЕТ СН'!$F$5-'СЕТ СН'!$F$20</f>
        <v>3215.1774632200004</v>
      </c>
    </row>
    <row r="34" spans="1:25" ht="15.75" x14ac:dyDescent="0.2">
      <c r="A34" s="35">
        <f t="shared" si="0"/>
        <v>44980</v>
      </c>
      <c r="B34" s="36">
        <f>SUMIFS(СВЦЭМ!$C$39:$C$782,СВЦЭМ!$A$39:$A$782,$A34,СВЦЭМ!$B$39:$B$782,B$11)+'СЕТ СН'!$F$12+СВЦЭМ!$D$10+'СЕТ СН'!$F$5-'СЕТ СН'!$F$20</f>
        <v>3231.5012523800006</v>
      </c>
      <c r="C34" s="36">
        <f>SUMIFS(СВЦЭМ!$C$39:$C$782,СВЦЭМ!$A$39:$A$782,$A34,СВЦЭМ!$B$39:$B$782,C$11)+'СЕТ СН'!$F$12+СВЦЭМ!$D$10+'СЕТ СН'!$F$5-'СЕТ СН'!$F$20</f>
        <v>3223.1661768700005</v>
      </c>
      <c r="D34" s="36">
        <f>SUMIFS(СВЦЭМ!$C$39:$C$782,СВЦЭМ!$A$39:$A$782,$A34,СВЦЭМ!$B$39:$B$782,D$11)+'СЕТ СН'!$F$12+СВЦЭМ!$D$10+'СЕТ СН'!$F$5-'СЕТ СН'!$F$20</f>
        <v>3228.4147826899998</v>
      </c>
      <c r="E34" s="36">
        <f>SUMIFS(СВЦЭМ!$C$39:$C$782,СВЦЭМ!$A$39:$A$782,$A34,СВЦЭМ!$B$39:$B$782,E$11)+'СЕТ СН'!$F$12+СВЦЭМ!$D$10+'СЕТ СН'!$F$5-'СЕТ СН'!$F$20</f>
        <v>3219.2821273400004</v>
      </c>
      <c r="F34" s="36">
        <f>SUMIFS(СВЦЭМ!$C$39:$C$782,СВЦЭМ!$A$39:$A$782,$A34,СВЦЭМ!$B$39:$B$782,F$11)+'СЕТ СН'!$F$12+СВЦЭМ!$D$10+'СЕТ СН'!$F$5-'СЕТ СН'!$F$20</f>
        <v>3232.5741921099998</v>
      </c>
      <c r="G34" s="36">
        <f>SUMIFS(СВЦЭМ!$C$39:$C$782,СВЦЭМ!$A$39:$A$782,$A34,СВЦЭМ!$B$39:$B$782,G$11)+'СЕТ СН'!$F$12+СВЦЭМ!$D$10+'СЕТ СН'!$F$5-'СЕТ СН'!$F$20</f>
        <v>3215.3266015300005</v>
      </c>
      <c r="H34" s="36">
        <f>SUMIFS(СВЦЭМ!$C$39:$C$782,СВЦЭМ!$A$39:$A$782,$A34,СВЦЭМ!$B$39:$B$782,H$11)+'СЕТ СН'!$F$12+СВЦЭМ!$D$10+'СЕТ СН'!$F$5-'СЕТ СН'!$F$20</f>
        <v>3145.3158334400005</v>
      </c>
      <c r="I34" s="36">
        <f>SUMIFS(СВЦЭМ!$C$39:$C$782,СВЦЭМ!$A$39:$A$782,$A34,СВЦЭМ!$B$39:$B$782,I$11)+'СЕТ СН'!$F$12+СВЦЭМ!$D$10+'СЕТ СН'!$F$5-'СЕТ СН'!$F$20</f>
        <v>3063.8952919899998</v>
      </c>
      <c r="J34" s="36">
        <f>SUMIFS(СВЦЭМ!$C$39:$C$782,СВЦЭМ!$A$39:$A$782,$A34,СВЦЭМ!$B$39:$B$782,J$11)+'СЕТ СН'!$F$12+СВЦЭМ!$D$10+'СЕТ СН'!$F$5-'СЕТ СН'!$F$20</f>
        <v>2989.4340713699999</v>
      </c>
      <c r="K34" s="36">
        <f>SUMIFS(СВЦЭМ!$C$39:$C$782,СВЦЭМ!$A$39:$A$782,$A34,СВЦЭМ!$B$39:$B$782,K$11)+'СЕТ СН'!$F$12+СВЦЭМ!$D$10+'СЕТ СН'!$F$5-'СЕТ СН'!$F$20</f>
        <v>2965.66679729</v>
      </c>
      <c r="L34" s="36">
        <f>SUMIFS(СВЦЭМ!$C$39:$C$782,СВЦЭМ!$A$39:$A$782,$A34,СВЦЭМ!$B$39:$B$782,L$11)+'СЕТ СН'!$F$12+СВЦЭМ!$D$10+'СЕТ СН'!$F$5-'СЕТ СН'!$F$20</f>
        <v>2991.0772265199998</v>
      </c>
      <c r="M34" s="36">
        <f>SUMIFS(СВЦЭМ!$C$39:$C$782,СВЦЭМ!$A$39:$A$782,$A34,СВЦЭМ!$B$39:$B$782,M$11)+'СЕТ СН'!$F$12+СВЦЭМ!$D$10+'СЕТ СН'!$F$5-'СЕТ СН'!$F$20</f>
        <v>3018.5986619099999</v>
      </c>
      <c r="N34" s="36">
        <f>SUMIFS(СВЦЭМ!$C$39:$C$782,СВЦЭМ!$A$39:$A$782,$A34,СВЦЭМ!$B$39:$B$782,N$11)+'СЕТ СН'!$F$12+СВЦЭМ!$D$10+'СЕТ СН'!$F$5-'СЕТ СН'!$F$20</f>
        <v>3072.7918632499996</v>
      </c>
      <c r="O34" s="36">
        <f>SUMIFS(СВЦЭМ!$C$39:$C$782,СВЦЭМ!$A$39:$A$782,$A34,СВЦЭМ!$B$39:$B$782,O$11)+'СЕТ СН'!$F$12+СВЦЭМ!$D$10+'СЕТ СН'!$F$5-'СЕТ СН'!$F$20</f>
        <v>3073.3271988699998</v>
      </c>
      <c r="P34" s="36">
        <f>SUMIFS(СВЦЭМ!$C$39:$C$782,СВЦЭМ!$A$39:$A$782,$A34,СВЦЭМ!$B$39:$B$782,P$11)+'СЕТ СН'!$F$12+СВЦЭМ!$D$10+'СЕТ СН'!$F$5-'СЕТ СН'!$F$20</f>
        <v>3100.4207525900001</v>
      </c>
      <c r="Q34" s="36">
        <f>SUMIFS(СВЦЭМ!$C$39:$C$782,СВЦЭМ!$A$39:$A$782,$A34,СВЦЭМ!$B$39:$B$782,Q$11)+'СЕТ СН'!$F$12+СВЦЭМ!$D$10+'СЕТ СН'!$F$5-'СЕТ СН'!$F$20</f>
        <v>3091.2873681299998</v>
      </c>
      <c r="R34" s="36">
        <f>SUMIFS(СВЦЭМ!$C$39:$C$782,СВЦЭМ!$A$39:$A$782,$A34,СВЦЭМ!$B$39:$B$782,R$11)+'СЕТ СН'!$F$12+СВЦЭМ!$D$10+'СЕТ СН'!$F$5-'СЕТ СН'!$F$20</f>
        <v>3087.98866335</v>
      </c>
      <c r="S34" s="36">
        <f>SUMIFS(СВЦЭМ!$C$39:$C$782,СВЦЭМ!$A$39:$A$782,$A34,СВЦЭМ!$B$39:$B$782,S$11)+'СЕТ СН'!$F$12+СВЦЭМ!$D$10+'СЕТ СН'!$F$5-'СЕТ СН'!$F$20</f>
        <v>3068.1923631099999</v>
      </c>
      <c r="T34" s="36">
        <f>SUMIFS(СВЦЭМ!$C$39:$C$782,СВЦЭМ!$A$39:$A$782,$A34,СВЦЭМ!$B$39:$B$782,T$11)+'СЕТ СН'!$F$12+СВЦЭМ!$D$10+'СЕТ СН'!$F$5-'СЕТ СН'!$F$20</f>
        <v>2998.2763214400002</v>
      </c>
      <c r="U34" s="36">
        <f>SUMIFS(СВЦЭМ!$C$39:$C$782,СВЦЭМ!$A$39:$A$782,$A34,СВЦЭМ!$B$39:$B$782,U$11)+'СЕТ СН'!$F$12+СВЦЭМ!$D$10+'СЕТ СН'!$F$5-'СЕТ СН'!$F$20</f>
        <v>2995.7641136399998</v>
      </c>
      <c r="V34" s="36">
        <f>SUMIFS(СВЦЭМ!$C$39:$C$782,СВЦЭМ!$A$39:$A$782,$A34,СВЦЭМ!$B$39:$B$782,V$11)+'СЕТ СН'!$F$12+СВЦЭМ!$D$10+'СЕТ СН'!$F$5-'СЕТ СН'!$F$20</f>
        <v>3011.3835332399999</v>
      </c>
      <c r="W34" s="36">
        <f>SUMIFS(СВЦЭМ!$C$39:$C$782,СВЦЭМ!$A$39:$A$782,$A34,СВЦЭМ!$B$39:$B$782,W$11)+'СЕТ СН'!$F$12+СВЦЭМ!$D$10+'СЕТ СН'!$F$5-'СЕТ СН'!$F$20</f>
        <v>3037.3172572499998</v>
      </c>
      <c r="X34" s="36">
        <f>SUMIFS(СВЦЭМ!$C$39:$C$782,СВЦЭМ!$A$39:$A$782,$A34,СВЦЭМ!$B$39:$B$782,X$11)+'СЕТ СН'!$F$12+СВЦЭМ!$D$10+'СЕТ СН'!$F$5-'СЕТ СН'!$F$20</f>
        <v>3077.8492916999999</v>
      </c>
      <c r="Y34" s="36">
        <f>SUMIFS(СВЦЭМ!$C$39:$C$782,СВЦЭМ!$A$39:$A$782,$A34,СВЦЭМ!$B$39:$B$782,Y$11)+'СЕТ СН'!$F$12+СВЦЭМ!$D$10+'СЕТ СН'!$F$5-'СЕТ СН'!$F$20</f>
        <v>3116.8883551099998</v>
      </c>
    </row>
    <row r="35" spans="1:25" ht="15.75" x14ac:dyDescent="0.2">
      <c r="A35" s="35">
        <f t="shared" si="0"/>
        <v>44981</v>
      </c>
      <c r="B35" s="36">
        <f>SUMIFS(СВЦЭМ!$C$39:$C$782,СВЦЭМ!$A$39:$A$782,$A35,СВЦЭМ!$B$39:$B$782,B$11)+'СЕТ СН'!$F$12+СВЦЭМ!$D$10+'СЕТ СН'!$F$5-'СЕТ СН'!$F$20</f>
        <v>3118.3168772600002</v>
      </c>
      <c r="C35" s="36">
        <f>SUMIFS(СВЦЭМ!$C$39:$C$782,СВЦЭМ!$A$39:$A$782,$A35,СВЦЭМ!$B$39:$B$782,C$11)+'СЕТ СН'!$F$12+СВЦЭМ!$D$10+'СЕТ СН'!$F$5-'СЕТ СН'!$F$20</f>
        <v>3114.66424637</v>
      </c>
      <c r="D35" s="36">
        <f>SUMIFS(СВЦЭМ!$C$39:$C$782,СВЦЭМ!$A$39:$A$782,$A35,СВЦЭМ!$B$39:$B$782,D$11)+'СЕТ СН'!$F$12+СВЦЭМ!$D$10+'СЕТ СН'!$F$5-'СЕТ СН'!$F$20</f>
        <v>3062.26055679</v>
      </c>
      <c r="E35" s="36">
        <f>SUMIFS(СВЦЭМ!$C$39:$C$782,СВЦЭМ!$A$39:$A$782,$A35,СВЦЭМ!$B$39:$B$782,E$11)+'СЕТ СН'!$F$12+СВЦЭМ!$D$10+'СЕТ СН'!$F$5-'СЕТ СН'!$F$20</f>
        <v>3001.1325713599999</v>
      </c>
      <c r="F35" s="36">
        <f>SUMIFS(СВЦЭМ!$C$39:$C$782,СВЦЭМ!$A$39:$A$782,$A35,СВЦЭМ!$B$39:$B$782,F$11)+'СЕТ СН'!$F$12+СВЦЭМ!$D$10+'СЕТ СН'!$F$5-'СЕТ СН'!$F$20</f>
        <v>3015.9381099000002</v>
      </c>
      <c r="G35" s="36">
        <f>SUMIFS(СВЦЭМ!$C$39:$C$782,СВЦЭМ!$A$39:$A$782,$A35,СВЦЭМ!$B$39:$B$782,G$11)+'СЕТ СН'!$F$12+СВЦЭМ!$D$10+'СЕТ СН'!$F$5-'СЕТ СН'!$F$20</f>
        <v>3055.1144273700002</v>
      </c>
      <c r="H35" s="36">
        <f>SUMIFS(СВЦЭМ!$C$39:$C$782,СВЦЭМ!$A$39:$A$782,$A35,СВЦЭМ!$B$39:$B$782,H$11)+'СЕТ СН'!$F$12+СВЦЭМ!$D$10+'СЕТ СН'!$F$5-'СЕТ СН'!$F$20</f>
        <v>3074.9048700899998</v>
      </c>
      <c r="I35" s="36">
        <f>SUMIFS(СВЦЭМ!$C$39:$C$782,СВЦЭМ!$A$39:$A$782,$A35,СВЦЭМ!$B$39:$B$782,I$11)+'СЕТ СН'!$F$12+СВЦЭМ!$D$10+'СЕТ СН'!$F$5-'СЕТ СН'!$F$20</f>
        <v>3034.6527517300001</v>
      </c>
      <c r="J35" s="36">
        <f>SUMIFS(СВЦЭМ!$C$39:$C$782,СВЦЭМ!$A$39:$A$782,$A35,СВЦЭМ!$B$39:$B$782,J$11)+'СЕТ СН'!$F$12+СВЦЭМ!$D$10+'СЕТ СН'!$F$5-'СЕТ СН'!$F$20</f>
        <v>2987.45504712</v>
      </c>
      <c r="K35" s="36">
        <f>SUMIFS(СВЦЭМ!$C$39:$C$782,СВЦЭМ!$A$39:$A$782,$A35,СВЦЭМ!$B$39:$B$782,K$11)+'СЕТ СН'!$F$12+СВЦЭМ!$D$10+'СЕТ СН'!$F$5-'СЕТ СН'!$F$20</f>
        <v>2974.1100250999998</v>
      </c>
      <c r="L35" s="36">
        <f>SUMIFS(СВЦЭМ!$C$39:$C$782,СВЦЭМ!$A$39:$A$782,$A35,СВЦЭМ!$B$39:$B$782,L$11)+'СЕТ СН'!$F$12+СВЦЭМ!$D$10+'СЕТ СН'!$F$5-'СЕТ СН'!$F$20</f>
        <v>2985.2476705099998</v>
      </c>
      <c r="M35" s="36">
        <f>SUMIFS(СВЦЭМ!$C$39:$C$782,СВЦЭМ!$A$39:$A$782,$A35,СВЦЭМ!$B$39:$B$782,M$11)+'СЕТ СН'!$F$12+СВЦЭМ!$D$10+'СЕТ СН'!$F$5-'СЕТ СН'!$F$20</f>
        <v>2995.1857686499998</v>
      </c>
      <c r="N35" s="36">
        <f>SUMIFS(СВЦЭМ!$C$39:$C$782,СВЦЭМ!$A$39:$A$782,$A35,СВЦЭМ!$B$39:$B$782,N$11)+'СЕТ СН'!$F$12+СВЦЭМ!$D$10+'СЕТ СН'!$F$5-'СЕТ СН'!$F$20</f>
        <v>3006.8725188499998</v>
      </c>
      <c r="O35" s="36">
        <f>SUMIFS(СВЦЭМ!$C$39:$C$782,СВЦЭМ!$A$39:$A$782,$A35,СВЦЭМ!$B$39:$B$782,O$11)+'СЕТ СН'!$F$12+СВЦЭМ!$D$10+'СЕТ СН'!$F$5-'СЕТ СН'!$F$20</f>
        <v>3030.0545737799998</v>
      </c>
      <c r="P35" s="36">
        <f>SUMIFS(СВЦЭМ!$C$39:$C$782,СВЦЭМ!$A$39:$A$782,$A35,СВЦЭМ!$B$39:$B$782,P$11)+'СЕТ СН'!$F$12+СВЦЭМ!$D$10+'СЕТ СН'!$F$5-'СЕТ СН'!$F$20</f>
        <v>3022.8044895599996</v>
      </c>
      <c r="Q35" s="36">
        <f>SUMIFS(СВЦЭМ!$C$39:$C$782,СВЦЭМ!$A$39:$A$782,$A35,СВЦЭМ!$B$39:$B$782,Q$11)+'СЕТ СН'!$F$12+СВЦЭМ!$D$10+'СЕТ СН'!$F$5-'СЕТ СН'!$F$20</f>
        <v>3023.6772565800002</v>
      </c>
      <c r="R35" s="36">
        <f>SUMIFS(СВЦЭМ!$C$39:$C$782,СВЦЭМ!$A$39:$A$782,$A35,СВЦЭМ!$B$39:$B$782,R$11)+'СЕТ СН'!$F$12+СВЦЭМ!$D$10+'СЕТ СН'!$F$5-'СЕТ СН'!$F$20</f>
        <v>3023.7862405300002</v>
      </c>
      <c r="S35" s="36">
        <f>SUMIFS(СВЦЭМ!$C$39:$C$782,СВЦЭМ!$A$39:$A$782,$A35,СВЦЭМ!$B$39:$B$782,S$11)+'СЕТ СН'!$F$12+СВЦЭМ!$D$10+'СЕТ СН'!$F$5-'СЕТ СН'!$F$20</f>
        <v>3010.4845203</v>
      </c>
      <c r="T35" s="36">
        <f>SUMIFS(СВЦЭМ!$C$39:$C$782,СВЦЭМ!$A$39:$A$782,$A35,СВЦЭМ!$B$39:$B$782,T$11)+'СЕТ СН'!$F$12+СВЦЭМ!$D$10+'СЕТ СН'!$F$5-'СЕТ СН'!$F$20</f>
        <v>2969.09377348</v>
      </c>
      <c r="U35" s="36">
        <f>SUMIFS(СВЦЭМ!$C$39:$C$782,СВЦЭМ!$A$39:$A$782,$A35,СВЦЭМ!$B$39:$B$782,U$11)+'СЕТ СН'!$F$12+СВЦЭМ!$D$10+'СЕТ СН'!$F$5-'СЕТ СН'!$F$20</f>
        <v>2975.06622492</v>
      </c>
      <c r="V35" s="36">
        <f>SUMIFS(СВЦЭМ!$C$39:$C$782,СВЦЭМ!$A$39:$A$782,$A35,СВЦЭМ!$B$39:$B$782,V$11)+'СЕТ СН'!$F$12+СВЦЭМ!$D$10+'СЕТ СН'!$F$5-'СЕТ СН'!$F$20</f>
        <v>2989.3387820899998</v>
      </c>
      <c r="W35" s="36">
        <f>SUMIFS(СВЦЭМ!$C$39:$C$782,СВЦЭМ!$A$39:$A$782,$A35,СВЦЭМ!$B$39:$B$782,W$11)+'СЕТ СН'!$F$12+СВЦЭМ!$D$10+'СЕТ СН'!$F$5-'СЕТ СН'!$F$20</f>
        <v>2959.6701962299999</v>
      </c>
      <c r="X35" s="36">
        <f>SUMIFS(СВЦЭМ!$C$39:$C$782,СВЦЭМ!$A$39:$A$782,$A35,СВЦЭМ!$B$39:$B$782,X$11)+'СЕТ СН'!$F$12+СВЦЭМ!$D$10+'СЕТ СН'!$F$5-'СЕТ СН'!$F$20</f>
        <v>2991.9143784399998</v>
      </c>
      <c r="Y35" s="36">
        <f>SUMIFS(СВЦЭМ!$C$39:$C$782,СВЦЭМ!$A$39:$A$782,$A35,СВЦЭМ!$B$39:$B$782,Y$11)+'СЕТ СН'!$F$12+СВЦЭМ!$D$10+'СЕТ СН'!$F$5-'СЕТ СН'!$F$20</f>
        <v>3025.0772457499997</v>
      </c>
    </row>
    <row r="36" spans="1:25" ht="15.75" x14ac:dyDescent="0.2">
      <c r="A36" s="35">
        <f t="shared" si="0"/>
        <v>44982</v>
      </c>
      <c r="B36" s="36">
        <f>SUMIFS(СВЦЭМ!$C$39:$C$782,СВЦЭМ!$A$39:$A$782,$A36,СВЦЭМ!$B$39:$B$782,B$11)+'СЕТ СН'!$F$12+СВЦЭМ!$D$10+'СЕТ СН'!$F$5-'СЕТ СН'!$F$20</f>
        <v>3250.9239618000001</v>
      </c>
      <c r="C36" s="36">
        <f>SUMIFS(СВЦЭМ!$C$39:$C$782,СВЦЭМ!$A$39:$A$782,$A36,СВЦЭМ!$B$39:$B$782,C$11)+'СЕТ СН'!$F$12+СВЦЭМ!$D$10+'СЕТ СН'!$F$5-'СЕТ СН'!$F$20</f>
        <v>3253.6947576100001</v>
      </c>
      <c r="D36" s="36">
        <f>SUMIFS(СВЦЭМ!$C$39:$C$782,СВЦЭМ!$A$39:$A$782,$A36,СВЦЭМ!$B$39:$B$782,D$11)+'СЕТ СН'!$F$12+СВЦЭМ!$D$10+'СЕТ СН'!$F$5-'СЕТ СН'!$F$20</f>
        <v>3264.7322676900003</v>
      </c>
      <c r="E36" s="36">
        <f>SUMIFS(СВЦЭМ!$C$39:$C$782,СВЦЭМ!$A$39:$A$782,$A36,СВЦЭМ!$B$39:$B$782,E$11)+'СЕТ СН'!$F$12+СВЦЭМ!$D$10+'СЕТ СН'!$F$5-'СЕТ СН'!$F$20</f>
        <v>3247.8279270600005</v>
      </c>
      <c r="F36" s="36">
        <f>SUMIFS(СВЦЭМ!$C$39:$C$782,СВЦЭМ!$A$39:$A$782,$A36,СВЦЭМ!$B$39:$B$782,F$11)+'СЕТ СН'!$F$12+СВЦЭМ!$D$10+'СЕТ СН'!$F$5-'СЕТ СН'!$F$20</f>
        <v>3247.2142835100003</v>
      </c>
      <c r="G36" s="36">
        <f>SUMIFS(СВЦЭМ!$C$39:$C$782,СВЦЭМ!$A$39:$A$782,$A36,СВЦЭМ!$B$39:$B$782,G$11)+'СЕТ СН'!$F$12+СВЦЭМ!$D$10+'СЕТ СН'!$F$5-'СЕТ СН'!$F$20</f>
        <v>3228.4941934300005</v>
      </c>
      <c r="H36" s="36">
        <f>SUMIFS(СВЦЭМ!$C$39:$C$782,СВЦЭМ!$A$39:$A$782,$A36,СВЦЭМ!$B$39:$B$782,H$11)+'СЕТ СН'!$F$12+СВЦЭМ!$D$10+'СЕТ СН'!$F$5-'СЕТ СН'!$F$20</f>
        <v>3193.2501734300004</v>
      </c>
      <c r="I36" s="36">
        <f>SUMIFS(СВЦЭМ!$C$39:$C$782,СВЦЭМ!$A$39:$A$782,$A36,СВЦЭМ!$B$39:$B$782,I$11)+'СЕТ СН'!$F$12+СВЦЭМ!$D$10+'СЕТ СН'!$F$5-'СЕТ СН'!$F$20</f>
        <v>3138.3761827799999</v>
      </c>
      <c r="J36" s="36">
        <f>SUMIFS(СВЦЭМ!$C$39:$C$782,СВЦЭМ!$A$39:$A$782,$A36,СВЦЭМ!$B$39:$B$782,J$11)+'СЕТ СН'!$F$12+СВЦЭМ!$D$10+'СЕТ СН'!$F$5-'СЕТ СН'!$F$20</f>
        <v>3053.1148358199998</v>
      </c>
      <c r="K36" s="36">
        <f>SUMIFS(СВЦЭМ!$C$39:$C$782,СВЦЭМ!$A$39:$A$782,$A36,СВЦЭМ!$B$39:$B$782,K$11)+'СЕТ СН'!$F$12+СВЦЭМ!$D$10+'СЕТ СН'!$F$5-'СЕТ СН'!$F$20</f>
        <v>3016.0970666799999</v>
      </c>
      <c r="L36" s="36">
        <f>SUMIFS(СВЦЭМ!$C$39:$C$782,СВЦЭМ!$A$39:$A$782,$A36,СВЦЭМ!$B$39:$B$782,L$11)+'СЕТ СН'!$F$12+СВЦЭМ!$D$10+'СЕТ СН'!$F$5-'СЕТ СН'!$F$20</f>
        <v>3057.6707281899999</v>
      </c>
      <c r="M36" s="36">
        <f>SUMIFS(СВЦЭМ!$C$39:$C$782,СВЦЭМ!$A$39:$A$782,$A36,СВЦЭМ!$B$39:$B$782,M$11)+'СЕТ СН'!$F$12+СВЦЭМ!$D$10+'СЕТ СН'!$F$5-'СЕТ СН'!$F$20</f>
        <v>3074.8637681700002</v>
      </c>
      <c r="N36" s="36">
        <f>SUMIFS(СВЦЭМ!$C$39:$C$782,СВЦЭМ!$A$39:$A$782,$A36,СВЦЭМ!$B$39:$B$782,N$11)+'СЕТ СН'!$F$12+СВЦЭМ!$D$10+'СЕТ СН'!$F$5-'СЕТ СН'!$F$20</f>
        <v>3126.4390301799999</v>
      </c>
      <c r="O36" s="36">
        <f>SUMIFS(СВЦЭМ!$C$39:$C$782,СВЦЭМ!$A$39:$A$782,$A36,СВЦЭМ!$B$39:$B$782,O$11)+'СЕТ СН'!$F$12+СВЦЭМ!$D$10+'СЕТ СН'!$F$5-'СЕТ СН'!$F$20</f>
        <v>3143.9670252100004</v>
      </c>
      <c r="P36" s="36">
        <f>SUMIFS(СВЦЭМ!$C$39:$C$782,СВЦЭМ!$A$39:$A$782,$A36,СВЦЭМ!$B$39:$B$782,P$11)+'СЕТ СН'!$F$12+СВЦЭМ!$D$10+'СЕТ СН'!$F$5-'СЕТ СН'!$F$20</f>
        <v>3175.0838849100001</v>
      </c>
      <c r="Q36" s="36">
        <f>SUMIFS(СВЦЭМ!$C$39:$C$782,СВЦЭМ!$A$39:$A$782,$A36,СВЦЭМ!$B$39:$B$782,Q$11)+'СЕТ СН'!$F$12+СВЦЭМ!$D$10+'СЕТ СН'!$F$5-'СЕТ СН'!$F$20</f>
        <v>3206.28207974</v>
      </c>
      <c r="R36" s="36">
        <f>SUMIFS(СВЦЭМ!$C$39:$C$782,СВЦЭМ!$A$39:$A$782,$A36,СВЦЭМ!$B$39:$B$782,R$11)+'СЕТ СН'!$F$12+СВЦЭМ!$D$10+'СЕТ СН'!$F$5-'СЕТ СН'!$F$20</f>
        <v>3206.4896486899997</v>
      </c>
      <c r="S36" s="36">
        <f>SUMIFS(СВЦЭМ!$C$39:$C$782,СВЦЭМ!$A$39:$A$782,$A36,СВЦЭМ!$B$39:$B$782,S$11)+'СЕТ СН'!$F$12+СВЦЭМ!$D$10+'СЕТ СН'!$F$5-'СЕТ СН'!$F$20</f>
        <v>3202.7688321100004</v>
      </c>
      <c r="T36" s="36">
        <f>SUMIFS(СВЦЭМ!$C$39:$C$782,СВЦЭМ!$A$39:$A$782,$A36,СВЦЭМ!$B$39:$B$782,T$11)+'СЕТ СН'!$F$12+СВЦЭМ!$D$10+'СЕТ СН'!$F$5-'СЕТ СН'!$F$20</f>
        <v>3149.1661368300001</v>
      </c>
      <c r="U36" s="36">
        <f>SUMIFS(СВЦЭМ!$C$39:$C$782,СВЦЭМ!$A$39:$A$782,$A36,СВЦЭМ!$B$39:$B$782,U$11)+'СЕТ СН'!$F$12+СВЦЭМ!$D$10+'СЕТ СН'!$F$5-'СЕТ СН'!$F$20</f>
        <v>3113.5991016399998</v>
      </c>
      <c r="V36" s="36">
        <f>SUMIFS(СВЦЭМ!$C$39:$C$782,СВЦЭМ!$A$39:$A$782,$A36,СВЦЭМ!$B$39:$B$782,V$11)+'СЕТ СН'!$F$12+СВЦЭМ!$D$10+'СЕТ СН'!$F$5-'СЕТ СН'!$F$20</f>
        <v>3127.4579512299997</v>
      </c>
      <c r="W36" s="36">
        <f>SUMIFS(СВЦЭМ!$C$39:$C$782,СВЦЭМ!$A$39:$A$782,$A36,СВЦЭМ!$B$39:$B$782,W$11)+'СЕТ СН'!$F$12+СВЦЭМ!$D$10+'СЕТ СН'!$F$5-'СЕТ СН'!$F$20</f>
        <v>3148.7159637700006</v>
      </c>
      <c r="X36" s="36">
        <f>SUMIFS(СВЦЭМ!$C$39:$C$782,СВЦЭМ!$A$39:$A$782,$A36,СВЦЭМ!$B$39:$B$782,X$11)+'СЕТ СН'!$F$12+СВЦЭМ!$D$10+'СЕТ СН'!$F$5-'СЕТ СН'!$F$20</f>
        <v>3173.8108247400005</v>
      </c>
      <c r="Y36" s="36">
        <f>SUMIFS(СВЦЭМ!$C$39:$C$782,СВЦЭМ!$A$39:$A$782,$A36,СВЦЭМ!$B$39:$B$782,Y$11)+'СЕТ СН'!$F$12+СВЦЭМ!$D$10+'СЕТ СН'!$F$5-'СЕТ СН'!$F$20</f>
        <v>3210.2698893500001</v>
      </c>
    </row>
    <row r="37" spans="1:25" ht="15.75" x14ac:dyDescent="0.2">
      <c r="A37" s="35">
        <f t="shared" si="0"/>
        <v>44983</v>
      </c>
      <c r="B37" s="36">
        <f>SUMIFS(СВЦЭМ!$C$39:$C$782,СВЦЭМ!$A$39:$A$782,$A37,СВЦЭМ!$B$39:$B$782,B$11)+'СЕТ СН'!$F$12+СВЦЭМ!$D$10+'СЕТ СН'!$F$5-'СЕТ СН'!$F$20</f>
        <v>3240.75828594</v>
      </c>
      <c r="C37" s="36">
        <f>SUMIFS(СВЦЭМ!$C$39:$C$782,СВЦЭМ!$A$39:$A$782,$A37,СВЦЭМ!$B$39:$B$782,C$11)+'СЕТ СН'!$F$12+СВЦЭМ!$D$10+'СЕТ СН'!$F$5-'СЕТ СН'!$F$20</f>
        <v>3255.9316381600001</v>
      </c>
      <c r="D37" s="36">
        <f>SUMIFS(СВЦЭМ!$C$39:$C$782,СВЦЭМ!$A$39:$A$782,$A37,СВЦЭМ!$B$39:$B$782,D$11)+'СЕТ СН'!$F$12+СВЦЭМ!$D$10+'СЕТ СН'!$F$5-'СЕТ СН'!$F$20</f>
        <v>3247.3708670400001</v>
      </c>
      <c r="E37" s="36">
        <f>SUMIFS(СВЦЭМ!$C$39:$C$782,СВЦЭМ!$A$39:$A$782,$A37,СВЦЭМ!$B$39:$B$782,E$11)+'СЕТ СН'!$F$12+СВЦЭМ!$D$10+'СЕТ СН'!$F$5-'СЕТ СН'!$F$20</f>
        <v>3246.9297090400005</v>
      </c>
      <c r="F37" s="36">
        <f>SUMIFS(СВЦЭМ!$C$39:$C$782,СВЦЭМ!$A$39:$A$782,$A37,СВЦЭМ!$B$39:$B$782,F$11)+'СЕТ СН'!$F$12+СВЦЭМ!$D$10+'СЕТ СН'!$F$5-'СЕТ СН'!$F$20</f>
        <v>3258.6083219399998</v>
      </c>
      <c r="G37" s="36">
        <f>SUMIFS(СВЦЭМ!$C$39:$C$782,СВЦЭМ!$A$39:$A$782,$A37,СВЦЭМ!$B$39:$B$782,G$11)+'СЕТ СН'!$F$12+СВЦЭМ!$D$10+'СЕТ СН'!$F$5-'СЕТ СН'!$F$20</f>
        <v>3255.2003526199996</v>
      </c>
      <c r="H37" s="36">
        <f>SUMIFS(СВЦЭМ!$C$39:$C$782,СВЦЭМ!$A$39:$A$782,$A37,СВЦЭМ!$B$39:$B$782,H$11)+'СЕТ СН'!$F$12+СВЦЭМ!$D$10+'СЕТ СН'!$F$5-'СЕТ СН'!$F$20</f>
        <v>3256.2802282100001</v>
      </c>
      <c r="I37" s="36">
        <f>SUMIFS(СВЦЭМ!$C$39:$C$782,СВЦЭМ!$A$39:$A$782,$A37,СВЦЭМ!$B$39:$B$782,I$11)+'СЕТ СН'!$F$12+СВЦЭМ!$D$10+'СЕТ СН'!$F$5-'СЕТ СН'!$F$20</f>
        <v>3186.3235012300001</v>
      </c>
      <c r="J37" s="36">
        <f>SUMIFS(СВЦЭМ!$C$39:$C$782,СВЦЭМ!$A$39:$A$782,$A37,СВЦЭМ!$B$39:$B$782,J$11)+'СЕТ СН'!$F$12+СВЦЭМ!$D$10+'СЕТ СН'!$F$5-'СЕТ СН'!$F$20</f>
        <v>3252.8847818700006</v>
      </c>
      <c r="K37" s="36">
        <f>SUMIFS(СВЦЭМ!$C$39:$C$782,СВЦЭМ!$A$39:$A$782,$A37,СВЦЭМ!$B$39:$B$782,K$11)+'СЕТ СН'!$F$12+СВЦЭМ!$D$10+'СЕТ СН'!$F$5-'СЕТ СН'!$F$20</f>
        <v>3182.2880867100002</v>
      </c>
      <c r="L37" s="36">
        <f>SUMIFS(СВЦЭМ!$C$39:$C$782,СВЦЭМ!$A$39:$A$782,$A37,СВЦЭМ!$B$39:$B$782,L$11)+'СЕТ СН'!$F$12+СВЦЭМ!$D$10+'СЕТ СН'!$F$5-'СЕТ СН'!$F$20</f>
        <v>3087.65257475</v>
      </c>
      <c r="M37" s="36">
        <f>SUMIFS(СВЦЭМ!$C$39:$C$782,СВЦЭМ!$A$39:$A$782,$A37,СВЦЭМ!$B$39:$B$782,M$11)+'СЕТ СН'!$F$12+СВЦЭМ!$D$10+'СЕТ СН'!$F$5-'СЕТ СН'!$F$20</f>
        <v>3119.76715814</v>
      </c>
      <c r="N37" s="36">
        <f>SUMIFS(СВЦЭМ!$C$39:$C$782,СВЦЭМ!$A$39:$A$782,$A37,СВЦЭМ!$B$39:$B$782,N$11)+'СЕТ СН'!$F$12+СВЦЭМ!$D$10+'СЕТ СН'!$F$5-'СЕТ СН'!$F$20</f>
        <v>3164.3765157100006</v>
      </c>
      <c r="O37" s="36">
        <f>SUMIFS(СВЦЭМ!$C$39:$C$782,СВЦЭМ!$A$39:$A$782,$A37,СВЦЭМ!$B$39:$B$782,O$11)+'СЕТ СН'!$F$12+СВЦЭМ!$D$10+'СЕТ СН'!$F$5-'СЕТ СН'!$F$20</f>
        <v>3197.34372798</v>
      </c>
      <c r="P37" s="36">
        <f>SUMIFS(СВЦЭМ!$C$39:$C$782,СВЦЭМ!$A$39:$A$782,$A37,СВЦЭМ!$B$39:$B$782,P$11)+'СЕТ СН'!$F$12+СВЦЭМ!$D$10+'СЕТ СН'!$F$5-'СЕТ СН'!$F$20</f>
        <v>3227.6044725700003</v>
      </c>
      <c r="Q37" s="36">
        <f>SUMIFS(СВЦЭМ!$C$39:$C$782,СВЦЭМ!$A$39:$A$782,$A37,СВЦЭМ!$B$39:$B$782,Q$11)+'СЕТ СН'!$F$12+СВЦЭМ!$D$10+'СЕТ СН'!$F$5-'СЕТ СН'!$F$20</f>
        <v>3253.1078440600004</v>
      </c>
      <c r="R37" s="36">
        <f>SUMIFS(СВЦЭМ!$C$39:$C$782,СВЦЭМ!$A$39:$A$782,$A37,СВЦЭМ!$B$39:$B$782,R$11)+'СЕТ СН'!$F$12+СВЦЭМ!$D$10+'СЕТ СН'!$F$5-'СЕТ СН'!$F$20</f>
        <v>3250.7032407100005</v>
      </c>
      <c r="S37" s="36">
        <f>SUMIFS(СВЦЭМ!$C$39:$C$782,СВЦЭМ!$A$39:$A$782,$A37,СВЦЭМ!$B$39:$B$782,S$11)+'СЕТ СН'!$F$12+СВЦЭМ!$D$10+'СЕТ СН'!$F$5-'СЕТ СН'!$F$20</f>
        <v>3202.0180883100002</v>
      </c>
      <c r="T37" s="36">
        <f>SUMIFS(СВЦЭМ!$C$39:$C$782,СВЦЭМ!$A$39:$A$782,$A37,СВЦЭМ!$B$39:$B$782,T$11)+'СЕТ СН'!$F$12+СВЦЭМ!$D$10+'СЕТ СН'!$F$5-'СЕТ СН'!$F$20</f>
        <v>3143.4420436099999</v>
      </c>
      <c r="U37" s="36">
        <f>SUMIFS(СВЦЭМ!$C$39:$C$782,СВЦЭМ!$A$39:$A$782,$A37,СВЦЭМ!$B$39:$B$782,U$11)+'СЕТ СН'!$F$12+СВЦЭМ!$D$10+'СЕТ СН'!$F$5-'СЕТ СН'!$F$20</f>
        <v>3120.1546496199999</v>
      </c>
      <c r="V37" s="36">
        <f>SUMIFS(СВЦЭМ!$C$39:$C$782,СВЦЭМ!$A$39:$A$782,$A37,СВЦЭМ!$B$39:$B$782,V$11)+'СЕТ СН'!$F$12+СВЦЭМ!$D$10+'СЕТ СН'!$F$5-'СЕТ СН'!$F$20</f>
        <v>3119.3854035499999</v>
      </c>
      <c r="W37" s="36">
        <f>SUMIFS(СВЦЭМ!$C$39:$C$782,СВЦЭМ!$A$39:$A$782,$A37,СВЦЭМ!$B$39:$B$782,W$11)+'СЕТ СН'!$F$12+СВЦЭМ!$D$10+'СЕТ СН'!$F$5-'СЕТ СН'!$F$20</f>
        <v>3149.6634233200002</v>
      </c>
      <c r="X37" s="36">
        <f>SUMIFS(СВЦЭМ!$C$39:$C$782,СВЦЭМ!$A$39:$A$782,$A37,СВЦЭМ!$B$39:$B$782,X$11)+'СЕТ СН'!$F$12+СВЦЭМ!$D$10+'СЕТ СН'!$F$5-'СЕТ СН'!$F$20</f>
        <v>3193.5917913100002</v>
      </c>
      <c r="Y37" s="36">
        <f>SUMIFS(СВЦЭМ!$C$39:$C$782,СВЦЭМ!$A$39:$A$782,$A37,СВЦЭМ!$B$39:$B$782,Y$11)+'СЕТ СН'!$F$12+СВЦЭМ!$D$10+'СЕТ СН'!$F$5-'СЕТ СН'!$F$20</f>
        <v>3229.7048275699999</v>
      </c>
    </row>
    <row r="38" spans="1:25" ht="15.75" x14ac:dyDescent="0.2">
      <c r="A38" s="35">
        <f t="shared" si="0"/>
        <v>44984</v>
      </c>
      <c r="B38" s="36">
        <f>SUMIFS(СВЦЭМ!$C$39:$C$782,СВЦЭМ!$A$39:$A$782,$A38,СВЦЭМ!$B$39:$B$782,B$11)+'СЕТ СН'!$F$12+СВЦЭМ!$D$10+'СЕТ СН'!$F$5-'СЕТ СН'!$F$20</f>
        <v>3237.2656096199999</v>
      </c>
      <c r="C38" s="36">
        <f>SUMIFS(СВЦЭМ!$C$39:$C$782,СВЦЭМ!$A$39:$A$782,$A38,СВЦЭМ!$B$39:$B$782,C$11)+'СЕТ СН'!$F$12+СВЦЭМ!$D$10+'СЕТ СН'!$F$5-'СЕТ СН'!$F$20</f>
        <v>3270.2455619600005</v>
      </c>
      <c r="D38" s="36">
        <f>SUMIFS(СВЦЭМ!$C$39:$C$782,СВЦЭМ!$A$39:$A$782,$A38,СВЦЭМ!$B$39:$B$782,D$11)+'СЕТ СН'!$F$12+СВЦЭМ!$D$10+'СЕТ СН'!$F$5-'СЕТ СН'!$F$20</f>
        <v>3274.2201501199997</v>
      </c>
      <c r="E38" s="36">
        <f>SUMIFS(СВЦЭМ!$C$39:$C$782,СВЦЭМ!$A$39:$A$782,$A38,СВЦЭМ!$B$39:$B$782,E$11)+'СЕТ СН'!$F$12+СВЦЭМ!$D$10+'СЕТ СН'!$F$5-'СЕТ СН'!$F$20</f>
        <v>3296.71634146</v>
      </c>
      <c r="F38" s="36">
        <f>SUMIFS(СВЦЭМ!$C$39:$C$782,СВЦЭМ!$A$39:$A$782,$A38,СВЦЭМ!$B$39:$B$782,F$11)+'СЕТ СН'!$F$12+СВЦЭМ!$D$10+'СЕТ СН'!$F$5-'СЕТ СН'!$F$20</f>
        <v>3299.6596926000002</v>
      </c>
      <c r="G38" s="36">
        <f>SUMIFS(СВЦЭМ!$C$39:$C$782,СВЦЭМ!$A$39:$A$782,$A38,СВЦЭМ!$B$39:$B$782,G$11)+'СЕТ СН'!$F$12+СВЦЭМ!$D$10+'СЕТ СН'!$F$5-'СЕТ СН'!$F$20</f>
        <v>3260.8457387400003</v>
      </c>
      <c r="H38" s="36">
        <f>SUMIFS(СВЦЭМ!$C$39:$C$782,СВЦЭМ!$A$39:$A$782,$A38,СВЦЭМ!$B$39:$B$782,H$11)+'СЕТ СН'!$F$12+СВЦЭМ!$D$10+'СЕТ СН'!$F$5-'СЕТ СН'!$F$20</f>
        <v>3203.5283437400003</v>
      </c>
      <c r="I38" s="36">
        <f>SUMIFS(СВЦЭМ!$C$39:$C$782,СВЦЭМ!$A$39:$A$782,$A38,СВЦЭМ!$B$39:$B$782,I$11)+'СЕТ СН'!$F$12+СВЦЭМ!$D$10+'СЕТ СН'!$F$5-'СЕТ СН'!$F$20</f>
        <v>3156.4093206900006</v>
      </c>
      <c r="J38" s="36">
        <f>SUMIFS(СВЦЭМ!$C$39:$C$782,СВЦЭМ!$A$39:$A$782,$A38,СВЦЭМ!$B$39:$B$782,J$11)+'СЕТ СН'!$F$12+СВЦЭМ!$D$10+'СЕТ СН'!$F$5-'СЕТ СН'!$F$20</f>
        <v>3128.2780742300001</v>
      </c>
      <c r="K38" s="36">
        <f>SUMIFS(СВЦЭМ!$C$39:$C$782,СВЦЭМ!$A$39:$A$782,$A38,СВЦЭМ!$B$39:$B$782,K$11)+'СЕТ СН'!$F$12+СВЦЭМ!$D$10+'СЕТ СН'!$F$5-'СЕТ СН'!$F$20</f>
        <v>3100.6888348799998</v>
      </c>
      <c r="L38" s="36">
        <f>SUMIFS(СВЦЭМ!$C$39:$C$782,СВЦЭМ!$A$39:$A$782,$A38,СВЦЭМ!$B$39:$B$782,L$11)+'СЕТ СН'!$F$12+СВЦЭМ!$D$10+'СЕТ СН'!$F$5-'СЕТ СН'!$F$20</f>
        <v>3090.50904446</v>
      </c>
      <c r="M38" s="36">
        <f>SUMIFS(СВЦЭМ!$C$39:$C$782,СВЦЭМ!$A$39:$A$782,$A38,СВЦЭМ!$B$39:$B$782,M$11)+'СЕТ СН'!$F$12+СВЦЭМ!$D$10+'СЕТ СН'!$F$5-'СЕТ СН'!$F$20</f>
        <v>3150.7020202399999</v>
      </c>
      <c r="N38" s="36">
        <f>SUMIFS(СВЦЭМ!$C$39:$C$782,СВЦЭМ!$A$39:$A$782,$A38,СВЦЭМ!$B$39:$B$782,N$11)+'СЕТ СН'!$F$12+СВЦЭМ!$D$10+'СЕТ СН'!$F$5-'СЕТ СН'!$F$20</f>
        <v>3195.1525426899998</v>
      </c>
      <c r="O38" s="36">
        <f>SUMIFS(СВЦЭМ!$C$39:$C$782,СВЦЭМ!$A$39:$A$782,$A38,СВЦЭМ!$B$39:$B$782,O$11)+'СЕТ СН'!$F$12+СВЦЭМ!$D$10+'СЕТ СН'!$F$5-'СЕТ СН'!$F$20</f>
        <v>3220.4578182100004</v>
      </c>
      <c r="P38" s="36">
        <f>SUMIFS(СВЦЭМ!$C$39:$C$782,СВЦЭМ!$A$39:$A$782,$A38,СВЦЭМ!$B$39:$B$782,P$11)+'СЕТ СН'!$F$12+СВЦЭМ!$D$10+'СЕТ СН'!$F$5-'СЕТ СН'!$F$20</f>
        <v>3232.9107596900003</v>
      </c>
      <c r="Q38" s="36">
        <f>SUMIFS(СВЦЭМ!$C$39:$C$782,СВЦЭМ!$A$39:$A$782,$A38,СВЦЭМ!$B$39:$B$782,Q$11)+'СЕТ СН'!$F$12+СВЦЭМ!$D$10+'СЕТ СН'!$F$5-'СЕТ СН'!$F$20</f>
        <v>3257.9629063800003</v>
      </c>
      <c r="R38" s="36">
        <f>SUMIFS(СВЦЭМ!$C$39:$C$782,СВЦЭМ!$A$39:$A$782,$A38,СВЦЭМ!$B$39:$B$782,R$11)+'СЕТ СН'!$F$12+СВЦЭМ!$D$10+'СЕТ СН'!$F$5-'СЕТ СН'!$F$20</f>
        <v>3255.6083021699997</v>
      </c>
      <c r="S38" s="36">
        <f>SUMIFS(СВЦЭМ!$C$39:$C$782,СВЦЭМ!$A$39:$A$782,$A38,СВЦЭМ!$B$39:$B$782,S$11)+'СЕТ СН'!$F$12+СВЦЭМ!$D$10+'СЕТ СН'!$F$5-'СЕТ СН'!$F$20</f>
        <v>3198.5667494999998</v>
      </c>
      <c r="T38" s="36">
        <f>SUMIFS(СВЦЭМ!$C$39:$C$782,СВЦЭМ!$A$39:$A$782,$A38,СВЦЭМ!$B$39:$B$782,T$11)+'СЕТ СН'!$F$12+СВЦЭМ!$D$10+'СЕТ СН'!$F$5-'СЕТ СН'!$F$20</f>
        <v>3121.9378515399999</v>
      </c>
      <c r="U38" s="36">
        <f>SUMIFS(СВЦЭМ!$C$39:$C$782,СВЦЭМ!$A$39:$A$782,$A38,СВЦЭМ!$B$39:$B$782,U$11)+'СЕТ СН'!$F$12+СВЦЭМ!$D$10+'СЕТ СН'!$F$5-'СЕТ СН'!$F$20</f>
        <v>3138.5181657499998</v>
      </c>
      <c r="V38" s="36">
        <f>SUMIFS(СВЦЭМ!$C$39:$C$782,СВЦЭМ!$A$39:$A$782,$A38,СВЦЭМ!$B$39:$B$782,V$11)+'СЕТ СН'!$F$12+СВЦЭМ!$D$10+'СЕТ СН'!$F$5-'СЕТ СН'!$F$20</f>
        <v>3167.2073320099998</v>
      </c>
      <c r="W38" s="36">
        <f>SUMIFS(СВЦЭМ!$C$39:$C$782,СВЦЭМ!$A$39:$A$782,$A38,СВЦЭМ!$B$39:$B$782,W$11)+'СЕТ СН'!$F$12+СВЦЭМ!$D$10+'СЕТ СН'!$F$5-'СЕТ СН'!$F$20</f>
        <v>3177.9530571400001</v>
      </c>
      <c r="X38" s="36">
        <f>SUMIFS(СВЦЭМ!$C$39:$C$782,СВЦЭМ!$A$39:$A$782,$A38,СВЦЭМ!$B$39:$B$782,X$11)+'СЕТ СН'!$F$12+СВЦЭМ!$D$10+'СЕТ СН'!$F$5-'СЕТ СН'!$F$20</f>
        <v>3227.2251433299998</v>
      </c>
      <c r="Y38" s="36">
        <f>SUMIFS(СВЦЭМ!$C$39:$C$782,СВЦЭМ!$A$39:$A$782,$A38,СВЦЭМ!$B$39:$B$782,Y$11)+'СЕТ СН'!$F$12+СВЦЭМ!$D$10+'СЕТ СН'!$F$5-'СЕТ СН'!$F$20</f>
        <v>3265.0878991999998</v>
      </c>
    </row>
    <row r="39" spans="1:25" ht="15.75" x14ac:dyDescent="0.2">
      <c r="A39" s="35">
        <f t="shared" si="0"/>
        <v>44985</v>
      </c>
      <c r="B39" s="36">
        <f>SUMIFS(СВЦЭМ!$C$39:$C$782,СВЦЭМ!$A$39:$A$782,$A39,СВЦЭМ!$B$39:$B$782,B$11)+'СЕТ СН'!$F$12+СВЦЭМ!$D$10+'СЕТ СН'!$F$5-'СЕТ СН'!$F$20</f>
        <v>3415.0240630500002</v>
      </c>
      <c r="C39" s="36">
        <f>SUMIFS(СВЦЭМ!$C$39:$C$782,СВЦЭМ!$A$39:$A$782,$A39,СВЦЭМ!$B$39:$B$782,C$11)+'СЕТ СН'!$F$12+СВЦЭМ!$D$10+'СЕТ СН'!$F$5-'СЕТ СН'!$F$20</f>
        <v>3441.1574822499997</v>
      </c>
      <c r="D39" s="36">
        <f>SUMIFS(СВЦЭМ!$C$39:$C$782,СВЦЭМ!$A$39:$A$782,$A39,СВЦЭМ!$B$39:$B$782,D$11)+'СЕТ СН'!$F$12+СВЦЭМ!$D$10+'СЕТ СН'!$F$5-'СЕТ СН'!$F$20</f>
        <v>3463.5968951300001</v>
      </c>
      <c r="E39" s="36">
        <f>SUMIFS(СВЦЭМ!$C$39:$C$782,СВЦЭМ!$A$39:$A$782,$A39,СВЦЭМ!$B$39:$B$782,E$11)+'СЕТ СН'!$F$12+СВЦЭМ!$D$10+'СЕТ СН'!$F$5-'СЕТ СН'!$F$20</f>
        <v>3479.85988585</v>
      </c>
      <c r="F39" s="36">
        <f>SUMIFS(СВЦЭМ!$C$39:$C$782,СВЦЭМ!$A$39:$A$782,$A39,СВЦЭМ!$B$39:$B$782,F$11)+'СЕТ СН'!$F$12+СВЦЭМ!$D$10+'СЕТ СН'!$F$5-'СЕТ СН'!$F$20</f>
        <v>3473.0152369500001</v>
      </c>
      <c r="G39" s="36">
        <f>SUMIFS(СВЦЭМ!$C$39:$C$782,СВЦЭМ!$A$39:$A$782,$A39,СВЦЭМ!$B$39:$B$782,G$11)+'СЕТ СН'!$F$12+СВЦЭМ!$D$10+'СЕТ СН'!$F$5-'СЕТ СН'!$F$20</f>
        <v>3443.3170038799999</v>
      </c>
      <c r="H39" s="36">
        <f>SUMIFS(СВЦЭМ!$C$39:$C$782,СВЦЭМ!$A$39:$A$782,$A39,СВЦЭМ!$B$39:$B$782,H$11)+'СЕТ СН'!$F$12+СВЦЭМ!$D$10+'СЕТ СН'!$F$5-'СЕТ СН'!$F$20</f>
        <v>3367.5434866599999</v>
      </c>
      <c r="I39" s="36">
        <f>SUMIFS(СВЦЭМ!$C$39:$C$782,СВЦЭМ!$A$39:$A$782,$A39,СВЦЭМ!$B$39:$B$782,I$11)+'СЕТ СН'!$F$12+СВЦЭМ!$D$10+'СЕТ СН'!$F$5-'СЕТ СН'!$F$20</f>
        <v>3331.67657917</v>
      </c>
      <c r="J39" s="36">
        <f>SUMIFS(СВЦЭМ!$C$39:$C$782,СВЦЭМ!$A$39:$A$782,$A39,СВЦЭМ!$B$39:$B$782,J$11)+'СЕТ СН'!$F$12+СВЦЭМ!$D$10+'СЕТ СН'!$F$5-'СЕТ СН'!$F$20</f>
        <v>3300.0308603399999</v>
      </c>
      <c r="K39" s="36">
        <f>SUMIFS(СВЦЭМ!$C$39:$C$782,СВЦЭМ!$A$39:$A$782,$A39,СВЦЭМ!$B$39:$B$782,K$11)+'СЕТ СН'!$F$12+СВЦЭМ!$D$10+'СЕТ СН'!$F$5-'СЕТ СН'!$F$20</f>
        <v>3273.1448076200004</v>
      </c>
      <c r="L39" s="36">
        <f>SUMIFS(СВЦЭМ!$C$39:$C$782,СВЦЭМ!$A$39:$A$782,$A39,СВЦЭМ!$B$39:$B$782,L$11)+'СЕТ СН'!$F$12+СВЦЭМ!$D$10+'СЕТ СН'!$F$5-'СЕТ СН'!$F$20</f>
        <v>3250.2197049300003</v>
      </c>
      <c r="M39" s="36">
        <f>SUMIFS(СВЦЭМ!$C$39:$C$782,СВЦЭМ!$A$39:$A$782,$A39,СВЦЭМ!$B$39:$B$782,M$11)+'СЕТ СН'!$F$12+СВЦЭМ!$D$10+'СЕТ СН'!$F$5-'СЕТ СН'!$F$20</f>
        <v>3288.2825173299998</v>
      </c>
      <c r="N39" s="36">
        <f>SUMIFS(СВЦЭМ!$C$39:$C$782,СВЦЭМ!$A$39:$A$782,$A39,СВЦЭМ!$B$39:$B$782,N$11)+'СЕТ СН'!$F$12+СВЦЭМ!$D$10+'СЕТ СН'!$F$5-'СЕТ СН'!$F$20</f>
        <v>3314.3612386300001</v>
      </c>
      <c r="O39" s="36">
        <f>SUMIFS(СВЦЭМ!$C$39:$C$782,СВЦЭМ!$A$39:$A$782,$A39,СВЦЭМ!$B$39:$B$782,O$11)+'СЕТ СН'!$F$12+СВЦЭМ!$D$10+'СЕТ СН'!$F$5-'СЕТ СН'!$F$20</f>
        <v>3329.8115618700003</v>
      </c>
      <c r="P39" s="36">
        <f>SUMIFS(СВЦЭМ!$C$39:$C$782,СВЦЭМ!$A$39:$A$782,$A39,СВЦЭМ!$B$39:$B$782,P$11)+'СЕТ СН'!$F$12+СВЦЭМ!$D$10+'СЕТ СН'!$F$5-'СЕТ СН'!$F$20</f>
        <v>3375.66704949</v>
      </c>
      <c r="Q39" s="36">
        <f>SUMIFS(СВЦЭМ!$C$39:$C$782,СВЦЭМ!$A$39:$A$782,$A39,СВЦЭМ!$B$39:$B$782,Q$11)+'СЕТ СН'!$F$12+СВЦЭМ!$D$10+'СЕТ СН'!$F$5-'СЕТ СН'!$F$20</f>
        <v>3388.9547288499998</v>
      </c>
      <c r="R39" s="36">
        <f>SUMIFS(СВЦЭМ!$C$39:$C$782,СВЦЭМ!$A$39:$A$782,$A39,СВЦЭМ!$B$39:$B$782,R$11)+'СЕТ СН'!$F$12+СВЦЭМ!$D$10+'СЕТ СН'!$F$5-'СЕТ СН'!$F$20</f>
        <v>3407.6171755000005</v>
      </c>
      <c r="S39" s="36">
        <f>SUMIFS(СВЦЭМ!$C$39:$C$782,СВЦЭМ!$A$39:$A$782,$A39,СВЦЭМ!$B$39:$B$782,S$11)+'СЕТ СН'!$F$12+СВЦЭМ!$D$10+'СЕТ СН'!$F$5-'СЕТ СН'!$F$20</f>
        <v>3389.9590411600002</v>
      </c>
      <c r="T39" s="36">
        <f>SUMIFS(СВЦЭМ!$C$39:$C$782,СВЦЭМ!$A$39:$A$782,$A39,СВЦЭМ!$B$39:$B$782,T$11)+'СЕТ СН'!$F$12+СВЦЭМ!$D$10+'СЕТ СН'!$F$5-'СЕТ СН'!$F$20</f>
        <v>3356.6901185400002</v>
      </c>
      <c r="U39" s="36">
        <f>SUMIFS(СВЦЭМ!$C$39:$C$782,СВЦЭМ!$A$39:$A$782,$A39,СВЦЭМ!$B$39:$B$782,U$11)+'СЕТ СН'!$F$12+СВЦЭМ!$D$10+'СЕТ СН'!$F$5-'СЕТ СН'!$F$20</f>
        <v>3303.8044180699999</v>
      </c>
      <c r="V39" s="36">
        <f>SUMIFS(СВЦЭМ!$C$39:$C$782,СВЦЭМ!$A$39:$A$782,$A39,СВЦЭМ!$B$39:$B$782,V$11)+'СЕТ СН'!$F$12+СВЦЭМ!$D$10+'СЕТ СН'!$F$5-'СЕТ СН'!$F$20</f>
        <v>3309.5503957000001</v>
      </c>
      <c r="W39" s="36">
        <f>SUMIFS(СВЦЭМ!$C$39:$C$782,СВЦЭМ!$A$39:$A$782,$A39,СВЦЭМ!$B$39:$B$782,W$11)+'СЕТ СН'!$F$12+СВЦЭМ!$D$10+'СЕТ СН'!$F$5-'СЕТ СН'!$F$20</f>
        <v>3312.8536885800004</v>
      </c>
      <c r="X39" s="36">
        <f>SUMIFS(СВЦЭМ!$C$39:$C$782,СВЦЭМ!$A$39:$A$782,$A39,СВЦЭМ!$B$39:$B$782,X$11)+'СЕТ СН'!$F$12+СВЦЭМ!$D$10+'СЕТ СН'!$F$5-'СЕТ СН'!$F$20</f>
        <v>3336.8097911800005</v>
      </c>
      <c r="Y39" s="36">
        <f>SUMIFS(СВЦЭМ!$C$39:$C$782,СВЦЭМ!$A$39:$A$782,$A39,СВЦЭМ!$B$39:$B$782,Y$11)+'СЕТ СН'!$F$12+СВЦЭМ!$D$10+'СЕТ СН'!$F$5-'СЕТ СН'!$F$20</f>
        <v>3349.8441533800005</v>
      </c>
    </row>
    <row r="40" spans="1:25" ht="15.75" x14ac:dyDescent="0.25">
      <c r="A40" s="32"/>
      <c r="B40" s="32"/>
      <c r="C40" s="32"/>
      <c r="D40" s="32"/>
      <c r="E40" s="32"/>
      <c r="F40" s="32"/>
      <c r="G40" s="32"/>
      <c r="H40" s="32"/>
      <c r="I40" s="32"/>
      <c r="J40" s="32"/>
      <c r="K40" s="32"/>
      <c r="L40" s="32"/>
      <c r="M40" s="32"/>
      <c r="N40" s="32"/>
      <c r="O40" s="32"/>
      <c r="P40" s="32"/>
      <c r="Q40" s="32"/>
      <c r="R40" s="32"/>
      <c r="S40" s="32"/>
      <c r="T40" s="32"/>
      <c r="U40" s="32"/>
      <c r="V40" s="32"/>
      <c r="W40" s="32"/>
      <c r="X40" s="32"/>
      <c r="Y40" s="32"/>
    </row>
    <row r="41" spans="1:25" ht="15.75" x14ac:dyDescent="0.2">
      <c r="A41" s="38"/>
      <c r="B41" s="39"/>
      <c r="C41" s="39"/>
      <c r="D41" s="39"/>
      <c r="E41" s="39"/>
      <c r="F41" s="39"/>
      <c r="G41" s="39"/>
      <c r="H41" s="39"/>
      <c r="I41" s="39"/>
      <c r="J41" s="39"/>
      <c r="K41" s="39"/>
      <c r="L41" s="39"/>
      <c r="M41" s="39"/>
      <c r="N41" s="39"/>
      <c r="O41" s="39"/>
      <c r="P41" s="39"/>
      <c r="Q41" s="39"/>
      <c r="R41" s="39"/>
      <c r="S41" s="39"/>
      <c r="T41" s="39"/>
      <c r="U41" s="39"/>
      <c r="V41" s="39"/>
      <c r="W41" s="39"/>
      <c r="X41" s="39"/>
      <c r="Y41" s="39"/>
    </row>
    <row r="42" spans="1:25" ht="12.75" customHeight="1" x14ac:dyDescent="0.2">
      <c r="A42" s="128" t="s">
        <v>7</v>
      </c>
      <c r="B42" s="131" t="s">
        <v>71</v>
      </c>
      <c r="C42" s="132"/>
      <c r="D42" s="132"/>
      <c r="E42" s="132"/>
      <c r="F42" s="132"/>
      <c r="G42" s="132"/>
      <c r="H42" s="132"/>
      <c r="I42" s="132"/>
      <c r="J42" s="132"/>
      <c r="K42" s="132"/>
      <c r="L42" s="132"/>
      <c r="M42" s="132"/>
      <c r="N42" s="132"/>
      <c r="O42" s="132"/>
      <c r="P42" s="132"/>
      <c r="Q42" s="132"/>
      <c r="R42" s="132"/>
      <c r="S42" s="132"/>
      <c r="T42" s="132"/>
      <c r="U42" s="132"/>
      <c r="V42" s="132"/>
      <c r="W42" s="132"/>
      <c r="X42" s="132"/>
      <c r="Y42" s="133"/>
    </row>
    <row r="43" spans="1:25" ht="12.75" customHeight="1" x14ac:dyDescent="0.2">
      <c r="A43" s="129"/>
      <c r="B43" s="134"/>
      <c r="C43" s="135"/>
      <c r="D43" s="135"/>
      <c r="E43" s="135"/>
      <c r="F43" s="135"/>
      <c r="G43" s="135"/>
      <c r="H43" s="135"/>
      <c r="I43" s="135"/>
      <c r="J43" s="135"/>
      <c r="K43" s="135"/>
      <c r="L43" s="135"/>
      <c r="M43" s="135"/>
      <c r="N43" s="135"/>
      <c r="O43" s="135"/>
      <c r="P43" s="135"/>
      <c r="Q43" s="135"/>
      <c r="R43" s="135"/>
      <c r="S43" s="135"/>
      <c r="T43" s="135"/>
      <c r="U43" s="135"/>
      <c r="V43" s="135"/>
      <c r="W43" s="135"/>
      <c r="X43" s="135"/>
      <c r="Y43" s="136"/>
    </row>
    <row r="44" spans="1:25" ht="12.75" customHeight="1" x14ac:dyDescent="0.2">
      <c r="A44" s="130"/>
      <c r="B44" s="34">
        <v>1</v>
      </c>
      <c r="C44" s="34">
        <v>2</v>
      </c>
      <c r="D44" s="34">
        <v>3</v>
      </c>
      <c r="E44" s="34">
        <v>4</v>
      </c>
      <c r="F44" s="34">
        <v>5</v>
      </c>
      <c r="G44" s="34">
        <v>6</v>
      </c>
      <c r="H44" s="34">
        <v>7</v>
      </c>
      <c r="I44" s="34">
        <v>8</v>
      </c>
      <c r="J44" s="34">
        <v>9</v>
      </c>
      <c r="K44" s="34">
        <v>10</v>
      </c>
      <c r="L44" s="34">
        <v>11</v>
      </c>
      <c r="M44" s="34">
        <v>12</v>
      </c>
      <c r="N44" s="34">
        <v>13</v>
      </c>
      <c r="O44" s="34">
        <v>14</v>
      </c>
      <c r="P44" s="34">
        <v>15</v>
      </c>
      <c r="Q44" s="34">
        <v>16</v>
      </c>
      <c r="R44" s="34">
        <v>17</v>
      </c>
      <c r="S44" s="34">
        <v>18</v>
      </c>
      <c r="T44" s="34">
        <v>19</v>
      </c>
      <c r="U44" s="34">
        <v>20</v>
      </c>
      <c r="V44" s="34">
        <v>21</v>
      </c>
      <c r="W44" s="34">
        <v>22</v>
      </c>
      <c r="X44" s="34">
        <v>23</v>
      </c>
      <c r="Y44" s="34">
        <v>24</v>
      </c>
    </row>
    <row r="45" spans="1:25" ht="15.75" x14ac:dyDescent="0.2">
      <c r="A45" s="35" t="str">
        <f>A12</f>
        <v>01.02.2023</v>
      </c>
      <c r="B45" s="36">
        <f>SUMIFS(СВЦЭМ!$C$39:$C$782,СВЦЭМ!$A$39:$A$782,$A45,СВЦЭМ!$B$39:$B$782,B$44)+'СЕТ СН'!$G$12+СВЦЭМ!$D$10+'СЕТ СН'!$G$5-'СЕТ СН'!$G$20</f>
        <v>3983.0441845300002</v>
      </c>
      <c r="C45" s="36">
        <f>SUMIFS(СВЦЭМ!$C$39:$C$782,СВЦЭМ!$A$39:$A$782,$A45,СВЦЭМ!$B$39:$B$782,C$44)+'СЕТ СН'!$G$12+СВЦЭМ!$D$10+'СЕТ СН'!$G$5-'СЕТ СН'!$G$20</f>
        <v>3995.1586066199998</v>
      </c>
      <c r="D45" s="36">
        <f>SUMIFS(СВЦЭМ!$C$39:$C$782,СВЦЭМ!$A$39:$A$782,$A45,СВЦЭМ!$B$39:$B$782,D$44)+'СЕТ СН'!$G$12+СВЦЭМ!$D$10+'СЕТ СН'!$G$5-'СЕТ СН'!$G$20</f>
        <v>4062.0180058200003</v>
      </c>
      <c r="E45" s="36">
        <f>SUMIFS(СВЦЭМ!$C$39:$C$782,СВЦЭМ!$A$39:$A$782,$A45,СВЦЭМ!$B$39:$B$782,E$44)+'СЕТ СН'!$G$12+СВЦЭМ!$D$10+'СЕТ СН'!$G$5-'СЕТ СН'!$G$20</f>
        <v>4089.2131066500001</v>
      </c>
      <c r="F45" s="36">
        <f>SUMIFS(СВЦЭМ!$C$39:$C$782,СВЦЭМ!$A$39:$A$782,$A45,СВЦЭМ!$B$39:$B$782,F$44)+'СЕТ СН'!$G$12+СВЦЭМ!$D$10+'СЕТ СН'!$G$5-'СЕТ СН'!$G$20</f>
        <v>4097.2326156600002</v>
      </c>
      <c r="G45" s="36">
        <f>SUMIFS(СВЦЭМ!$C$39:$C$782,СВЦЭМ!$A$39:$A$782,$A45,СВЦЭМ!$B$39:$B$782,G$44)+'СЕТ СН'!$G$12+СВЦЭМ!$D$10+'СЕТ СН'!$G$5-'СЕТ СН'!$G$20</f>
        <v>4071.50480668</v>
      </c>
      <c r="H45" s="36">
        <f>SUMIFS(СВЦЭМ!$C$39:$C$782,СВЦЭМ!$A$39:$A$782,$A45,СВЦЭМ!$B$39:$B$782,H$44)+'СЕТ СН'!$G$12+СВЦЭМ!$D$10+'СЕТ СН'!$G$5-'СЕТ СН'!$G$20</f>
        <v>4042.0190481600002</v>
      </c>
      <c r="I45" s="36">
        <f>SUMIFS(СВЦЭМ!$C$39:$C$782,СВЦЭМ!$A$39:$A$782,$A45,СВЦЭМ!$B$39:$B$782,I$44)+'СЕТ СН'!$G$12+СВЦЭМ!$D$10+'СЕТ СН'!$G$5-'СЕТ СН'!$G$20</f>
        <v>4085.3177395299999</v>
      </c>
      <c r="J45" s="36">
        <f>SUMIFS(СВЦЭМ!$C$39:$C$782,СВЦЭМ!$A$39:$A$782,$A45,СВЦЭМ!$B$39:$B$782,J$44)+'СЕТ СН'!$G$12+СВЦЭМ!$D$10+'СЕТ СН'!$G$5-'СЕТ СН'!$G$20</f>
        <v>4096.8188185199997</v>
      </c>
      <c r="K45" s="36">
        <f>SUMIFS(СВЦЭМ!$C$39:$C$782,СВЦЭМ!$A$39:$A$782,$A45,СВЦЭМ!$B$39:$B$782,K$44)+'СЕТ СН'!$G$12+СВЦЭМ!$D$10+'СЕТ СН'!$G$5-'СЕТ СН'!$G$20</f>
        <v>4094.1114490200002</v>
      </c>
      <c r="L45" s="36">
        <f>SUMIFS(СВЦЭМ!$C$39:$C$782,СВЦЭМ!$A$39:$A$782,$A45,СВЦЭМ!$B$39:$B$782,L$44)+'СЕТ СН'!$G$12+СВЦЭМ!$D$10+'СЕТ СН'!$G$5-'СЕТ СН'!$G$20</f>
        <v>4074.7659057700002</v>
      </c>
      <c r="M45" s="36">
        <f>SUMIFS(СВЦЭМ!$C$39:$C$782,СВЦЭМ!$A$39:$A$782,$A45,СВЦЭМ!$B$39:$B$782,M$44)+'СЕТ СН'!$G$12+СВЦЭМ!$D$10+'СЕТ СН'!$G$5-'СЕТ СН'!$G$20</f>
        <v>4071.6595632799999</v>
      </c>
      <c r="N45" s="36">
        <f>SUMIFS(СВЦЭМ!$C$39:$C$782,СВЦЭМ!$A$39:$A$782,$A45,СВЦЭМ!$B$39:$B$782,N$44)+'СЕТ СН'!$G$12+СВЦЭМ!$D$10+'СЕТ СН'!$G$5-'СЕТ СН'!$G$20</f>
        <v>4044.0363372800002</v>
      </c>
      <c r="O45" s="36">
        <f>SUMIFS(СВЦЭМ!$C$39:$C$782,СВЦЭМ!$A$39:$A$782,$A45,СВЦЭМ!$B$39:$B$782,O$44)+'СЕТ СН'!$G$12+СВЦЭМ!$D$10+'СЕТ СН'!$G$5-'СЕТ СН'!$G$20</f>
        <v>4028.3055068100002</v>
      </c>
      <c r="P45" s="36">
        <f>SUMIFS(СВЦЭМ!$C$39:$C$782,СВЦЭМ!$A$39:$A$782,$A45,СВЦЭМ!$B$39:$B$782,P$44)+'СЕТ СН'!$G$12+СВЦЭМ!$D$10+'СЕТ СН'!$G$5-'СЕТ СН'!$G$20</f>
        <v>4028.4410993900001</v>
      </c>
      <c r="Q45" s="36">
        <f>SUMIFS(СВЦЭМ!$C$39:$C$782,СВЦЭМ!$A$39:$A$782,$A45,СВЦЭМ!$B$39:$B$782,Q$44)+'СЕТ СН'!$G$12+СВЦЭМ!$D$10+'СЕТ СН'!$G$5-'СЕТ СН'!$G$20</f>
        <v>4011.6977525000002</v>
      </c>
      <c r="R45" s="36">
        <f>SUMIFS(СВЦЭМ!$C$39:$C$782,СВЦЭМ!$A$39:$A$782,$A45,СВЦЭМ!$B$39:$B$782,R$44)+'СЕТ СН'!$G$12+СВЦЭМ!$D$10+'СЕТ СН'!$G$5-'СЕТ СН'!$G$20</f>
        <v>4006.7564640200003</v>
      </c>
      <c r="S45" s="36">
        <f>SUMIFS(СВЦЭМ!$C$39:$C$782,СВЦЭМ!$A$39:$A$782,$A45,СВЦЭМ!$B$39:$B$782,S$44)+'СЕТ СН'!$G$12+СВЦЭМ!$D$10+'СЕТ СН'!$G$5-'СЕТ СН'!$G$20</f>
        <v>4015.1709847500001</v>
      </c>
      <c r="T45" s="36">
        <f>SUMIFS(СВЦЭМ!$C$39:$C$782,СВЦЭМ!$A$39:$A$782,$A45,СВЦЭМ!$B$39:$B$782,T$44)+'СЕТ СН'!$G$12+СВЦЭМ!$D$10+'СЕТ СН'!$G$5-'СЕТ СН'!$G$20</f>
        <v>4037.3105731199998</v>
      </c>
      <c r="U45" s="36">
        <f>SUMIFS(СВЦЭМ!$C$39:$C$782,СВЦЭМ!$A$39:$A$782,$A45,СВЦЭМ!$B$39:$B$782,U$44)+'СЕТ СН'!$G$12+СВЦЭМ!$D$10+'СЕТ СН'!$G$5-'СЕТ СН'!$G$20</f>
        <v>4020.0920510600004</v>
      </c>
      <c r="V45" s="36">
        <f>SUMIFS(СВЦЭМ!$C$39:$C$782,СВЦЭМ!$A$39:$A$782,$A45,СВЦЭМ!$B$39:$B$782,V$44)+'СЕТ СН'!$G$12+СВЦЭМ!$D$10+'СЕТ СН'!$G$5-'СЕТ СН'!$G$20</f>
        <v>4027.0677009699998</v>
      </c>
      <c r="W45" s="36">
        <f>SUMIFS(СВЦЭМ!$C$39:$C$782,СВЦЭМ!$A$39:$A$782,$A45,СВЦЭМ!$B$39:$B$782,W$44)+'СЕТ СН'!$G$12+СВЦЭМ!$D$10+'СЕТ СН'!$G$5-'СЕТ СН'!$G$20</f>
        <v>4014.5292269300003</v>
      </c>
      <c r="X45" s="36">
        <f>SUMIFS(СВЦЭМ!$C$39:$C$782,СВЦЭМ!$A$39:$A$782,$A45,СВЦЭМ!$B$39:$B$782,X$44)+'СЕТ СН'!$G$12+СВЦЭМ!$D$10+'СЕТ СН'!$G$5-'СЕТ СН'!$G$20</f>
        <v>4002.5647616599999</v>
      </c>
      <c r="Y45" s="36">
        <f>SUMIFS(СВЦЭМ!$C$39:$C$782,СВЦЭМ!$A$39:$A$782,$A45,СВЦЭМ!$B$39:$B$782,Y$44)+'СЕТ СН'!$G$12+СВЦЭМ!$D$10+'СЕТ СН'!$G$5-'СЕТ СН'!$G$20</f>
        <v>3994.5434689699996</v>
      </c>
    </row>
    <row r="46" spans="1:25" ht="15.75" x14ac:dyDescent="0.2">
      <c r="A46" s="35">
        <f>A45+1</f>
        <v>44959</v>
      </c>
      <c r="B46" s="36">
        <f>SUMIFS(СВЦЭМ!$C$39:$C$782,СВЦЭМ!$A$39:$A$782,$A46,СВЦЭМ!$B$39:$B$782,B$44)+'СЕТ СН'!$G$12+СВЦЭМ!$D$10+'СЕТ СН'!$G$5-'СЕТ СН'!$G$20</f>
        <v>4034.3265127400005</v>
      </c>
      <c r="C46" s="36">
        <f>SUMIFS(СВЦЭМ!$C$39:$C$782,СВЦЭМ!$A$39:$A$782,$A46,СВЦЭМ!$B$39:$B$782,C$44)+'СЕТ СН'!$G$12+СВЦЭМ!$D$10+'СЕТ СН'!$G$5-'СЕТ СН'!$G$20</f>
        <v>4024.5213201000001</v>
      </c>
      <c r="D46" s="36">
        <f>SUMIFS(СВЦЭМ!$C$39:$C$782,СВЦЭМ!$A$39:$A$782,$A46,СВЦЭМ!$B$39:$B$782,D$44)+'СЕТ СН'!$G$12+СВЦЭМ!$D$10+'СЕТ СН'!$G$5-'СЕТ СН'!$G$20</f>
        <v>4016.0435548500004</v>
      </c>
      <c r="E46" s="36">
        <f>SUMIFS(СВЦЭМ!$C$39:$C$782,СВЦЭМ!$A$39:$A$782,$A46,СВЦЭМ!$B$39:$B$782,E$44)+'СЕТ СН'!$G$12+СВЦЭМ!$D$10+'СЕТ СН'!$G$5-'СЕТ СН'!$G$20</f>
        <v>4035.9918153399999</v>
      </c>
      <c r="F46" s="36">
        <f>SUMIFS(СВЦЭМ!$C$39:$C$782,СВЦЭМ!$A$39:$A$782,$A46,СВЦЭМ!$B$39:$B$782,F$44)+'СЕТ СН'!$G$12+СВЦЭМ!$D$10+'СЕТ СН'!$G$5-'СЕТ СН'!$G$20</f>
        <v>4021.7041807400001</v>
      </c>
      <c r="G46" s="36">
        <f>SUMIFS(СВЦЭМ!$C$39:$C$782,СВЦЭМ!$A$39:$A$782,$A46,СВЦЭМ!$B$39:$B$782,G$44)+'СЕТ СН'!$G$12+СВЦЭМ!$D$10+'СЕТ СН'!$G$5-'СЕТ СН'!$G$20</f>
        <v>4042.6404088900003</v>
      </c>
      <c r="H46" s="36">
        <f>SUMIFS(СВЦЭМ!$C$39:$C$782,СВЦЭМ!$A$39:$A$782,$A46,СВЦЭМ!$B$39:$B$782,H$44)+'СЕТ СН'!$G$12+СВЦЭМ!$D$10+'СЕТ СН'!$G$5-'СЕТ СН'!$G$20</f>
        <v>4080.0654654700002</v>
      </c>
      <c r="I46" s="36">
        <f>SUMIFS(СВЦЭМ!$C$39:$C$782,СВЦЭМ!$A$39:$A$782,$A46,СВЦЭМ!$B$39:$B$782,I$44)+'СЕТ СН'!$G$12+СВЦЭМ!$D$10+'СЕТ СН'!$G$5-'СЕТ СН'!$G$20</f>
        <v>4056.9964343199999</v>
      </c>
      <c r="J46" s="36">
        <f>SUMIFS(СВЦЭМ!$C$39:$C$782,СВЦЭМ!$A$39:$A$782,$A46,СВЦЭМ!$B$39:$B$782,J$44)+'СЕТ СН'!$G$12+СВЦЭМ!$D$10+'СЕТ СН'!$G$5-'СЕТ СН'!$G$20</f>
        <v>4006.2272055300004</v>
      </c>
      <c r="K46" s="36">
        <f>SUMIFS(СВЦЭМ!$C$39:$C$782,СВЦЭМ!$A$39:$A$782,$A46,СВЦЭМ!$B$39:$B$782,K$44)+'СЕТ СН'!$G$12+СВЦЭМ!$D$10+'СЕТ СН'!$G$5-'СЕТ СН'!$G$20</f>
        <v>4020.8377253499998</v>
      </c>
      <c r="L46" s="36">
        <f>SUMIFS(СВЦЭМ!$C$39:$C$782,СВЦЭМ!$A$39:$A$782,$A46,СВЦЭМ!$B$39:$B$782,L$44)+'СЕТ СН'!$G$12+СВЦЭМ!$D$10+'СЕТ СН'!$G$5-'СЕТ СН'!$G$20</f>
        <v>4011.2096486599999</v>
      </c>
      <c r="M46" s="36">
        <f>SUMIFS(СВЦЭМ!$C$39:$C$782,СВЦЭМ!$A$39:$A$782,$A46,СВЦЭМ!$B$39:$B$782,M$44)+'СЕТ СН'!$G$12+СВЦЭМ!$D$10+'СЕТ СН'!$G$5-'СЕТ СН'!$G$20</f>
        <v>4006.96946669</v>
      </c>
      <c r="N46" s="36">
        <f>SUMIFS(СВЦЭМ!$C$39:$C$782,СВЦЭМ!$A$39:$A$782,$A46,СВЦЭМ!$B$39:$B$782,N$44)+'СЕТ СН'!$G$12+СВЦЭМ!$D$10+'СЕТ СН'!$G$5-'СЕТ СН'!$G$20</f>
        <v>3944.2653164100002</v>
      </c>
      <c r="O46" s="36">
        <f>SUMIFS(СВЦЭМ!$C$39:$C$782,СВЦЭМ!$A$39:$A$782,$A46,СВЦЭМ!$B$39:$B$782,O$44)+'СЕТ СН'!$G$12+СВЦЭМ!$D$10+'СЕТ СН'!$G$5-'СЕТ СН'!$G$20</f>
        <v>4027.7789465300002</v>
      </c>
      <c r="P46" s="36">
        <f>SUMIFS(СВЦЭМ!$C$39:$C$782,СВЦЭМ!$A$39:$A$782,$A46,СВЦЭМ!$B$39:$B$782,P$44)+'СЕТ СН'!$G$12+СВЦЭМ!$D$10+'СЕТ СН'!$G$5-'СЕТ СН'!$G$20</f>
        <v>4089.1611460300001</v>
      </c>
      <c r="Q46" s="36">
        <f>SUMIFS(СВЦЭМ!$C$39:$C$782,СВЦЭМ!$A$39:$A$782,$A46,СВЦЭМ!$B$39:$B$782,Q$44)+'СЕТ СН'!$G$12+СВЦЭМ!$D$10+'СЕТ СН'!$G$5-'СЕТ СН'!$G$20</f>
        <v>4071.56735334</v>
      </c>
      <c r="R46" s="36">
        <f>SUMIFS(СВЦЭМ!$C$39:$C$782,СВЦЭМ!$A$39:$A$782,$A46,СВЦЭМ!$B$39:$B$782,R$44)+'СЕТ СН'!$G$12+СВЦЭМ!$D$10+'СЕТ СН'!$G$5-'СЕТ СН'!$G$20</f>
        <v>4049.2035914000003</v>
      </c>
      <c r="S46" s="36">
        <f>SUMIFS(СВЦЭМ!$C$39:$C$782,СВЦЭМ!$A$39:$A$782,$A46,СВЦЭМ!$B$39:$B$782,S$44)+'СЕТ СН'!$G$12+СВЦЭМ!$D$10+'СЕТ СН'!$G$5-'СЕТ СН'!$G$20</f>
        <v>3968.7379384199999</v>
      </c>
      <c r="T46" s="36">
        <f>SUMIFS(СВЦЭМ!$C$39:$C$782,СВЦЭМ!$A$39:$A$782,$A46,СВЦЭМ!$B$39:$B$782,T$44)+'СЕТ СН'!$G$12+СВЦЭМ!$D$10+'СЕТ СН'!$G$5-'СЕТ СН'!$G$20</f>
        <v>3960.27741535</v>
      </c>
      <c r="U46" s="36">
        <f>SUMIFS(СВЦЭМ!$C$39:$C$782,СВЦЭМ!$A$39:$A$782,$A46,СВЦЭМ!$B$39:$B$782,U$44)+'СЕТ СН'!$G$12+СВЦЭМ!$D$10+'СЕТ СН'!$G$5-'СЕТ СН'!$G$20</f>
        <v>4015.0285712800001</v>
      </c>
      <c r="V46" s="36">
        <f>SUMIFS(СВЦЭМ!$C$39:$C$782,СВЦЭМ!$A$39:$A$782,$A46,СВЦЭМ!$B$39:$B$782,V$44)+'СЕТ СН'!$G$12+СВЦЭМ!$D$10+'СЕТ СН'!$G$5-'СЕТ СН'!$G$20</f>
        <v>4049.7510642700004</v>
      </c>
      <c r="W46" s="36">
        <f>SUMIFS(СВЦЭМ!$C$39:$C$782,СВЦЭМ!$A$39:$A$782,$A46,СВЦЭМ!$B$39:$B$782,W$44)+'СЕТ СН'!$G$12+СВЦЭМ!$D$10+'СЕТ СН'!$G$5-'СЕТ СН'!$G$20</f>
        <v>4044.5585890699999</v>
      </c>
      <c r="X46" s="36">
        <f>SUMIFS(СВЦЭМ!$C$39:$C$782,СВЦЭМ!$A$39:$A$782,$A46,СВЦЭМ!$B$39:$B$782,X$44)+'СЕТ СН'!$G$12+СВЦЭМ!$D$10+'СЕТ СН'!$G$5-'СЕТ СН'!$G$20</f>
        <v>4076.5590990800001</v>
      </c>
      <c r="Y46" s="36">
        <f>SUMIFS(СВЦЭМ!$C$39:$C$782,СВЦЭМ!$A$39:$A$782,$A46,СВЦЭМ!$B$39:$B$782,Y$44)+'СЕТ СН'!$G$12+СВЦЭМ!$D$10+'СЕТ СН'!$G$5-'СЕТ СН'!$G$20</f>
        <v>4073.0049600300003</v>
      </c>
    </row>
    <row r="47" spans="1:25" ht="15.75" x14ac:dyDescent="0.2">
      <c r="A47" s="35">
        <f t="shared" ref="A47:A72" si="1">A46+1</f>
        <v>44960</v>
      </c>
      <c r="B47" s="36">
        <f>SUMIFS(СВЦЭМ!$C$39:$C$782,СВЦЭМ!$A$39:$A$782,$A47,СВЦЭМ!$B$39:$B$782,B$44)+'СЕТ СН'!$G$12+СВЦЭМ!$D$10+'СЕТ СН'!$G$5-'СЕТ СН'!$G$20</f>
        <v>3947.45946757</v>
      </c>
      <c r="C47" s="36">
        <f>SUMIFS(СВЦЭМ!$C$39:$C$782,СВЦЭМ!$A$39:$A$782,$A47,СВЦЭМ!$B$39:$B$782,C$44)+'СЕТ СН'!$G$12+СВЦЭМ!$D$10+'СЕТ СН'!$G$5-'СЕТ СН'!$G$20</f>
        <v>3991.53570958</v>
      </c>
      <c r="D47" s="36">
        <f>SUMIFS(СВЦЭМ!$C$39:$C$782,СВЦЭМ!$A$39:$A$782,$A47,СВЦЭМ!$B$39:$B$782,D$44)+'СЕТ СН'!$G$12+СВЦЭМ!$D$10+'СЕТ СН'!$G$5-'СЕТ СН'!$G$20</f>
        <v>4000.1079941900002</v>
      </c>
      <c r="E47" s="36">
        <f>SUMIFS(СВЦЭМ!$C$39:$C$782,СВЦЭМ!$A$39:$A$782,$A47,СВЦЭМ!$B$39:$B$782,E$44)+'СЕТ СН'!$G$12+СВЦЭМ!$D$10+'СЕТ СН'!$G$5-'СЕТ СН'!$G$20</f>
        <v>3993.59140286</v>
      </c>
      <c r="F47" s="36">
        <f>SUMIFS(СВЦЭМ!$C$39:$C$782,СВЦЭМ!$A$39:$A$782,$A47,СВЦЭМ!$B$39:$B$782,F$44)+'СЕТ СН'!$G$12+СВЦЭМ!$D$10+'СЕТ СН'!$G$5-'СЕТ СН'!$G$20</f>
        <v>3998.12891313</v>
      </c>
      <c r="G47" s="36">
        <f>SUMIFS(СВЦЭМ!$C$39:$C$782,СВЦЭМ!$A$39:$A$782,$A47,СВЦЭМ!$B$39:$B$782,G$44)+'СЕТ СН'!$G$12+СВЦЭМ!$D$10+'СЕТ СН'!$G$5-'СЕТ СН'!$G$20</f>
        <v>3976.5361387299999</v>
      </c>
      <c r="H47" s="36">
        <f>SUMIFS(СВЦЭМ!$C$39:$C$782,СВЦЭМ!$A$39:$A$782,$A47,СВЦЭМ!$B$39:$B$782,H$44)+'СЕТ СН'!$G$12+СВЦЭМ!$D$10+'СЕТ СН'!$G$5-'СЕТ СН'!$G$20</f>
        <v>3962.2040497399998</v>
      </c>
      <c r="I47" s="36">
        <f>SUMIFS(СВЦЭМ!$C$39:$C$782,СВЦЭМ!$A$39:$A$782,$A47,СВЦЭМ!$B$39:$B$782,I$44)+'СЕТ СН'!$G$12+СВЦЭМ!$D$10+'СЕТ СН'!$G$5-'СЕТ СН'!$G$20</f>
        <v>3951.8375231999999</v>
      </c>
      <c r="J47" s="36">
        <f>SUMIFS(СВЦЭМ!$C$39:$C$782,СВЦЭМ!$A$39:$A$782,$A47,СВЦЭМ!$B$39:$B$782,J$44)+'СЕТ СН'!$G$12+СВЦЭМ!$D$10+'СЕТ СН'!$G$5-'СЕТ СН'!$G$20</f>
        <v>3953.8845025099999</v>
      </c>
      <c r="K47" s="36">
        <f>SUMIFS(СВЦЭМ!$C$39:$C$782,СВЦЭМ!$A$39:$A$782,$A47,СВЦЭМ!$B$39:$B$782,K$44)+'СЕТ СН'!$G$12+СВЦЭМ!$D$10+'СЕТ СН'!$G$5-'СЕТ СН'!$G$20</f>
        <v>3959.48233927</v>
      </c>
      <c r="L47" s="36">
        <f>SUMIFS(СВЦЭМ!$C$39:$C$782,СВЦЭМ!$A$39:$A$782,$A47,СВЦЭМ!$B$39:$B$782,L$44)+'СЕТ СН'!$G$12+СВЦЭМ!$D$10+'СЕТ СН'!$G$5-'СЕТ СН'!$G$20</f>
        <v>3959.6224295000002</v>
      </c>
      <c r="M47" s="36">
        <f>SUMIFS(СВЦЭМ!$C$39:$C$782,СВЦЭМ!$A$39:$A$782,$A47,СВЦЭМ!$B$39:$B$782,M$44)+'СЕТ СН'!$G$12+СВЦЭМ!$D$10+'СЕТ СН'!$G$5-'СЕТ СН'!$G$20</f>
        <v>3959.6572711299996</v>
      </c>
      <c r="N47" s="36">
        <f>SUMIFS(СВЦЭМ!$C$39:$C$782,СВЦЭМ!$A$39:$A$782,$A47,СВЦЭМ!$B$39:$B$782,N$44)+'СЕТ СН'!$G$12+СВЦЭМ!$D$10+'СЕТ СН'!$G$5-'СЕТ СН'!$G$20</f>
        <v>3967.1558764399997</v>
      </c>
      <c r="O47" s="36">
        <f>SUMIFS(СВЦЭМ!$C$39:$C$782,СВЦЭМ!$A$39:$A$782,$A47,СВЦЭМ!$B$39:$B$782,O$44)+'СЕТ СН'!$G$12+СВЦЭМ!$D$10+'СЕТ СН'!$G$5-'СЕТ СН'!$G$20</f>
        <v>3953.9041755500002</v>
      </c>
      <c r="P47" s="36">
        <f>SUMIFS(СВЦЭМ!$C$39:$C$782,СВЦЭМ!$A$39:$A$782,$A47,СВЦЭМ!$B$39:$B$782,P$44)+'СЕТ СН'!$G$12+СВЦЭМ!$D$10+'СЕТ СН'!$G$5-'СЕТ СН'!$G$20</f>
        <v>3951.1482175599999</v>
      </c>
      <c r="Q47" s="36">
        <f>SUMIFS(СВЦЭМ!$C$39:$C$782,СВЦЭМ!$A$39:$A$782,$A47,СВЦЭМ!$B$39:$B$782,Q$44)+'СЕТ СН'!$G$12+СВЦЭМ!$D$10+'СЕТ СН'!$G$5-'СЕТ СН'!$G$20</f>
        <v>3942.39547158</v>
      </c>
      <c r="R47" s="36">
        <f>SUMIFS(СВЦЭМ!$C$39:$C$782,СВЦЭМ!$A$39:$A$782,$A47,СВЦЭМ!$B$39:$B$782,R$44)+'СЕТ СН'!$G$12+СВЦЭМ!$D$10+'СЕТ СН'!$G$5-'СЕТ СН'!$G$20</f>
        <v>3941.4868037400001</v>
      </c>
      <c r="S47" s="36">
        <f>SUMIFS(СВЦЭМ!$C$39:$C$782,СВЦЭМ!$A$39:$A$782,$A47,СВЦЭМ!$B$39:$B$782,S$44)+'СЕТ СН'!$G$12+СВЦЭМ!$D$10+'СЕТ СН'!$G$5-'СЕТ СН'!$G$20</f>
        <v>3959.4174178899998</v>
      </c>
      <c r="T47" s="36">
        <f>SUMIFS(СВЦЭМ!$C$39:$C$782,СВЦЭМ!$A$39:$A$782,$A47,СВЦЭМ!$B$39:$B$782,T$44)+'СЕТ СН'!$G$12+СВЦЭМ!$D$10+'СЕТ СН'!$G$5-'СЕТ СН'!$G$20</f>
        <v>3957.1236355000001</v>
      </c>
      <c r="U47" s="36">
        <f>SUMIFS(СВЦЭМ!$C$39:$C$782,СВЦЭМ!$A$39:$A$782,$A47,СВЦЭМ!$B$39:$B$782,U$44)+'СЕТ СН'!$G$12+СВЦЭМ!$D$10+'СЕТ СН'!$G$5-'СЕТ СН'!$G$20</f>
        <v>3963.2743419999997</v>
      </c>
      <c r="V47" s="36">
        <f>SUMIFS(СВЦЭМ!$C$39:$C$782,СВЦЭМ!$A$39:$A$782,$A47,СВЦЭМ!$B$39:$B$782,V$44)+'СЕТ СН'!$G$12+СВЦЭМ!$D$10+'СЕТ СН'!$G$5-'СЕТ СН'!$G$20</f>
        <v>3958.5013550200001</v>
      </c>
      <c r="W47" s="36">
        <f>SUMIFS(СВЦЭМ!$C$39:$C$782,СВЦЭМ!$A$39:$A$782,$A47,СВЦЭМ!$B$39:$B$782,W$44)+'СЕТ СН'!$G$12+СВЦЭМ!$D$10+'СЕТ СН'!$G$5-'СЕТ СН'!$G$20</f>
        <v>3932.8220691799997</v>
      </c>
      <c r="X47" s="36">
        <f>SUMIFS(СВЦЭМ!$C$39:$C$782,СВЦЭМ!$A$39:$A$782,$A47,СВЦЭМ!$B$39:$B$782,X$44)+'СЕТ СН'!$G$12+СВЦЭМ!$D$10+'СЕТ СН'!$G$5-'СЕТ СН'!$G$20</f>
        <v>3933.3265898299996</v>
      </c>
      <c r="Y47" s="36">
        <f>SUMIFS(СВЦЭМ!$C$39:$C$782,СВЦЭМ!$A$39:$A$782,$A47,СВЦЭМ!$B$39:$B$782,Y$44)+'СЕТ СН'!$G$12+СВЦЭМ!$D$10+'СЕТ СН'!$G$5-'СЕТ СН'!$G$20</f>
        <v>3943.6324267399996</v>
      </c>
    </row>
    <row r="48" spans="1:25" ht="15.75" x14ac:dyDescent="0.2">
      <c r="A48" s="35">
        <f t="shared" si="1"/>
        <v>44961</v>
      </c>
      <c r="B48" s="36">
        <f>SUMIFS(СВЦЭМ!$C$39:$C$782,СВЦЭМ!$A$39:$A$782,$A48,СВЦЭМ!$B$39:$B$782,B$44)+'СЕТ СН'!$G$12+СВЦЭМ!$D$10+'СЕТ СН'!$G$5-'СЕТ СН'!$G$20</f>
        <v>4098.3311618200005</v>
      </c>
      <c r="C48" s="36">
        <f>SUMIFS(СВЦЭМ!$C$39:$C$782,СВЦЭМ!$A$39:$A$782,$A48,СВЦЭМ!$B$39:$B$782,C$44)+'СЕТ СН'!$G$12+СВЦЭМ!$D$10+'СЕТ СН'!$G$5-'СЕТ СН'!$G$20</f>
        <v>4119.9687443900002</v>
      </c>
      <c r="D48" s="36">
        <f>SUMIFS(СВЦЭМ!$C$39:$C$782,СВЦЭМ!$A$39:$A$782,$A48,СВЦЭМ!$B$39:$B$782,D$44)+'СЕТ СН'!$G$12+СВЦЭМ!$D$10+'СЕТ СН'!$G$5-'СЕТ СН'!$G$20</f>
        <v>4121.8859281799996</v>
      </c>
      <c r="E48" s="36">
        <f>SUMIFS(СВЦЭМ!$C$39:$C$782,СВЦЭМ!$A$39:$A$782,$A48,СВЦЭМ!$B$39:$B$782,E$44)+'СЕТ СН'!$G$12+СВЦЭМ!$D$10+'СЕТ СН'!$G$5-'СЕТ СН'!$G$20</f>
        <v>4115.72826265</v>
      </c>
      <c r="F48" s="36">
        <f>SUMIFS(СВЦЭМ!$C$39:$C$782,СВЦЭМ!$A$39:$A$782,$A48,СВЦЭМ!$B$39:$B$782,F$44)+'СЕТ СН'!$G$12+СВЦЭМ!$D$10+'СЕТ СН'!$G$5-'СЕТ СН'!$G$20</f>
        <v>4110.0596771300006</v>
      </c>
      <c r="G48" s="36">
        <f>SUMIFS(СВЦЭМ!$C$39:$C$782,СВЦЭМ!$A$39:$A$782,$A48,СВЦЭМ!$B$39:$B$782,G$44)+'СЕТ СН'!$G$12+СВЦЭМ!$D$10+'СЕТ СН'!$G$5-'СЕТ СН'!$G$20</f>
        <v>4085.3504194900001</v>
      </c>
      <c r="H48" s="36">
        <f>SUMIFS(СВЦЭМ!$C$39:$C$782,СВЦЭМ!$A$39:$A$782,$A48,СВЦЭМ!$B$39:$B$782,H$44)+'СЕТ СН'!$G$12+СВЦЭМ!$D$10+'СЕТ СН'!$G$5-'СЕТ СН'!$G$20</f>
        <v>4034.6648387999999</v>
      </c>
      <c r="I48" s="36">
        <f>SUMIFS(СВЦЭМ!$C$39:$C$782,СВЦЭМ!$A$39:$A$782,$A48,СВЦЭМ!$B$39:$B$782,I$44)+'СЕТ СН'!$G$12+СВЦЭМ!$D$10+'СЕТ СН'!$G$5-'СЕТ СН'!$G$20</f>
        <v>3960.6004013199999</v>
      </c>
      <c r="J48" s="36">
        <f>SUMIFS(СВЦЭМ!$C$39:$C$782,СВЦЭМ!$A$39:$A$782,$A48,СВЦЭМ!$B$39:$B$782,J$44)+'СЕТ СН'!$G$12+СВЦЭМ!$D$10+'СЕТ СН'!$G$5-'СЕТ СН'!$G$20</f>
        <v>3900.1432682899999</v>
      </c>
      <c r="K48" s="36">
        <f>SUMIFS(СВЦЭМ!$C$39:$C$782,СВЦЭМ!$A$39:$A$782,$A48,СВЦЭМ!$B$39:$B$782,K$44)+'СЕТ СН'!$G$12+СВЦЭМ!$D$10+'СЕТ СН'!$G$5-'СЕТ СН'!$G$20</f>
        <v>3890.69812985</v>
      </c>
      <c r="L48" s="36">
        <f>SUMIFS(СВЦЭМ!$C$39:$C$782,СВЦЭМ!$A$39:$A$782,$A48,СВЦЭМ!$B$39:$B$782,L$44)+'СЕТ СН'!$G$12+СВЦЭМ!$D$10+'СЕТ СН'!$G$5-'СЕТ СН'!$G$20</f>
        <v>3914.9086644999998</v>
      </c>
      <c r="M48" s="36">
        <f>SUMIFS(СВЦЭМ!$C$39:$C$782,СВЦЭМ!$A$39:$A$782,$A48,СВЦЭМ!$B$39:$B$782,M$44)+'СЕТ СН'!$G$12+СВЦЭМ!$D$10+'СЕТ СН'!$G$5-'СЕТ СН'!$G$20</f>
        <v>3909.4478412099998</v>
      </c>
      <c r="N48" s="36">
        <f>SUMIFS(СВЦЭМ!$C$39:$C$782,СВЦЭМ!$A$39:$A$782,$A48,СВЦЭМ!$B$39:$B$782,N$44)+'СЕТ СН'!$G$12+СВЦЭМ!$D$10+'СЕТ СН'!$G$5-'СЕТ СН'!$G$20</f>
        <v>3966.6596708699999</v>
      </c>
      <c r="O48" s="36">
        <f>SUMIFS(СВЦЭМ!$C$39:$C$782,СВЦЭМ!$A$39:$A$782,$A48,СВЦЭМ!$B$39:$B$782,O$44)+'СЕТ СН'!$G$12+СВЦЭМ!$D$10+'СЕТ СН'!$G$5-'СЕТ СН'!$G$20</f>
        <v>3982.9787234099999</v>
      </c>
      <c r="P48" s="36">
        <f>SUMIFS(СВЦЭМ!$C$39:$C$782,СВЦЭМ!$A$39:$A$782,$A48,СВЦЭМ!$B$39:$B$782,P$44)+'СЕТ СН'!$G$12+СВЦЭМ!$D$10+'СЕТ СН'!$G$5-'СЕТ СН'!$G$20</f>
        <v>4011.8331172000003</v>
      </c>
      <c r="Q48" s="36">
        <f>SUMIFS(СВЦЭМ!$C$39:$C$782,СВЦЭМ!$A$39:$A$782,$A48,СВЦЭМ!$B$39:$B$782,Q$44)+'СЕТ СН'!$G$12+СВЦЭМ!$D$10+'СЕТ СН'!$G$5-'СЕТ СН'!$G$20</f>
        <v>4014.9851505600004</v>
      </c>
      <c r="R48" s="36">
        <f>SUMIFS(СВЦЭМ!$C$39:$C$782,СВЦЭМ!$A$39:$A$782,$A48,СВЦЭМ!$B$39:$B$782,R$44)+'СЕТ СН'!$G$12+СВЦЭМ!$D$10+'СЕТ СН'!$G$5-'СЕТ СН'!$G$20</f>
        <v>3994.8309433099998</v>
      </c>
      <c r="S48" s="36">
        <f>SUMIFS(СВЦЭМ!$C$39:$C$782,СВЦЭМ!$A$39:$A$782,$A48,СВЦЭМ!$B$39:$B$782,S$44)+'СЕТ СН'!$G$12+СВЦЭМ!$D$10+'СЕТ СН'!$G$5-'СЕТ СН'!$G$20</f>
        <v>3947.3530217299999</v>
      </c>
      <c r="T48" s="36">
        <f>SUMIFS(СВЦЭМ!$C$39:$C$782,СВЦЭМ!$A$39:$A$782,$A48,СВЦЭМ!$B$39:$B$782,T$44)+'СЕТ СН'!$G$12+СВЦЭМ!$D$10+'СЕТ СН'!$G$5-'СЕТ СН'!$G$20</f>
        <v>3961.3653562499999</v>
      </c>
      <c r="U48" s="36">
        <f>SUMIFS(СВЦЭМ!$C$39:$C$782,СВЦЭМ!$A$39:$A$782,$A48,СВЦЭМ!$B$39:$B$782,U$44)+'СЕТ СН'!$G$12+СВЦЭМ!$D$10+'СЕТ СН'!$G$5-'СЕТ СН'!$G$20</f>
        <v>3962.8986553899999</v>
      </c>
      <c r="V48" s="36">
        <f>SUMIFS(СВЦЭМ!$C$39:$C$782,СВЦЭМ!$A$39:$A$782,$A48,СВЦЭМ!$B$39:$B$782,V$44)+'СЕТ СН'!$G$12+СВЦЭМ!$D$10+'СЕТ СН'!$G$5-'СЕТ СН'!$G$20</f>
        <v>3968.99177289</v>
      </c>
      <c r="W48" s="36">
        <f>SUMIFS(СВЦЭМ!$C$39:$C$782,СВЦЭМ!$A$39:$A$782,$A48,СВЦЭМ!$B$39:$B$782,W$44)+'СЕТ СН'!$G$12+СВЦЭМ!$D$10+'СЕТ СН'!$G$5-'СЕТ СН'!$G$20</f>
        <v>4002.77695343</v>
      </c>
      <c r="X48" s="36">
        <f>SUMIFS(СВЦЭМ!$C$39:$C$782,СВЦЭМ!$A$39:$A$782,$A48,СВЦЭМ!$B$39:$B$782,X$44)+'СЕТ СН'!$G$12+СВЦЭМ!$D$10+'СЕТ СН'!$G$5-'СЕТ СН'!$G$20</f>
        <v>4019.9732898200004</v>
      </c>
      <c r="Y48" s="36">
        <f>SUMIFS(СВЦЭМ!$C$39:$C$782,СВЦЭМ!$A$39:$A$782,$A48,СВЦЭМ!$B$39:$B$782,Y$44)+'СЕТ СН'!$G$12+СВЦЭМ!$D$10+'СЕТ СН'!$G$5-'СЕТ СН'!$G$20</f>
        <v>4043.0715766400003</v>
      </c>
    </row>
    <row r="49" spans="1:25" ht="15.75" x14ac:dyDescent="0.2">
      <c r="A49" s="35">
        <f t="shared" si="1"/>
        <v>44962</v>
      </c>
      <c r="B49" s="36">
        <f>SUMIFS(СВЦЭМ!$C$39:$C$782,СВЦЭМ!$A$39:$A$782,$A49,СВЦЭМ!$B$39:$B$782,B$44)+'СЕТ СН'!$G$12+СВЦЭМ!$D$10+'СЕТ СН'!$G$5-'СЕТ СН'!$G$20</f>
        <v>3959.5244667899997</v>
      </c>
      <c r="C49" s="36">
        <f>SUMIFS(СВЦЭМ!$C$39:$C$782,СВЦЭМ!$A$39:$A$782,$A49,СВЦЭМ!$B$39:$B$782,C$44)+'СЕТ СН'!$G$12+СВЦЭМ!$D$10+'СЕТ СН'!$G$5-'СЕТ СН'!$G$20</f>
        <v>3998.7917895400001</v>
      </c>
      <c r="D49" s="36">
        <f>SUMIFS(СВЦЭМ!$C$39:$C$782,СВЦЭМ!$A$39:$A$782,$A49,СВЦЭМ!$B$39:$B$782,D$44)+'СЕТ СН'!$G$12+СВЦЭМ!$D$10+'СЕТ СН'!$G$5-'СЕТ СН'!$G$20</f>
        <v>3999.3168595100001</v>
      </c>
      <c r="E49" s="36">
        <f>SUMIFS(СВЦЭМ!$C$39:$C$782,СВЦЭМ!$A$39:$A$782,$A49,СВЦЭМ!$B$39:$B$782,E$44)+'СЕТ СН'!$G$12+СВЦЭМ!$D$10+'СЕТ СН'!$G$5-'СЕТ СН'!$G$20</f>
        <v>3980.6806922899996</v>
      </c>
      <c r="F49" s="36">
        <f>SUMIFS(СВЦЭМ!$C$39:$C$782,СВЦЭМ!$A$39:$A$782,$A49,СВЦЭМ!$B$39:$B$782,F$44)+'СЕТ СН'!$G$12+СВЦЭМ!$D$10+'СЕТ СН'!$G$5-'СЕТ СН'!$G$20</f>
        <v>3972.4529928000002</v>
      </c>
      <c r="G49" s="36">
        <f>SUMIFS(СВЦЭМ!$C$39:$C$782,СВЦЭМ!$A$39:$A$782,$A49,СВЦЭМ!$B$39:$B$782,G$44)+'СЕТ СН'!$G$12+СВЦЭМ!$D$10+'СЕТ СН'!$G$5-'СЕТ СН'!$G$20</f>
        <v>3967.8791213</v>
      </c>
      <c r="H49" s="36">
        <f>SUMIFS(СВЦЭМ!$C$39:$C$782,СВЦЭМ!$A$39:$A$782,$A49,СВЦЭМ!$B$39:$B$782,H$44)+'СЕТ СН'!$G$12+СВЦЭМ!$D$10+'СЕТ СН'!$G$5-'СЕТ СН'!$G$20</f>
        <v>3941.0234265999998</v>
      </c>
      <c r="I49" s="36">
        <f>SUMIFS(СВЦЭМ!$C$39:$C$782,СВЦЭМ!$A$39:$A$782,$A49,СВЦЭМ!$B$39:$B$782,I$44)+'СЕТ СН'!$G$12+СВЦЭМ!$D$10+'СЕТ СН'!$G$5-'СЕТ СН'!$G$20</f>
        <v>3866.8401932099996</v>
      </c>
      <c r="J49" s="36">
        <f>SUMIFS(СВЦЭМ!$C$39:$C$782,СВЦЭМ!$A$39:$A$782,$A49,СВЦЭМ!$B$39:$B$782,J$44)+'СЕТ СН'!$G$12+СВЦЭМ!$D$10+'СЕТ СН'!$G$5-'СЕТ СН'!$G$20</f>
        <v>3815.33666154</v>
      </c>
      <c r="K49" s="36">
        <f>SUMIFS(СВЦЭМ!$C$39:$C$782,СВЦЭМ!$A$39:$A$782,$A49,СВЦЭМ!$B$39:$B$782,K$44)+'СЕТ СН'!$G$12+СВЦЭМ!$D$10+'СЕТ СН'!$G$5-'СЕТ СН'!$G$20</f>
        <v>3785.0664809599998</v>
      </c>
      <c r="L49" s="36">
        <f>SUMIFS(СВЦЭМ!$C$39:$C$782,СВЦЭМ!$A$39:$A$782,$A49,СВЦЭМ!$B$39:$B$782,L$44)+'СЕТ СН'!$G$12+СВЦЭМ!$D$10+'СЕТ СН'!$G$5-'СЕТ СН'!$G$20</f>
        <v>3784.16493833</v>
      </c>
      <c r="M49" s="36">
        <f>SUMIFS(СВЦЭМ!$C$39:$C$782,СВЦЭМ!$A$39:$A$782,$A49,СВЦЭМ!$B$39:$B$782,M$44)+'СЕТ СН'!$G$12+СВЦЭМ!$D$10+'СЕТ СН'!$G$5-'СЕТ СН'!$G$20</f>
        <v>3816.9910608599998</v>
      </c>
      <c r="N49" s="36">
        <f>SUMIFS(СВЦЭМ!$C$39:$C$782,СВЦЭМ!$A$39:$A$782,$A49,СВЦЭМ!$B$39:$B$782,N$44)+'СЕТ СН'!$G$12+СВЦЭМ!$D$10+'СЕТ СН'!$G$5-'СЕТ СН'!$G$20</f>
        <v>3865.5817438200002</v>
      </c>
      <c r="O49" s="36">
        <f>SUMIFS(СВЦЭМ!$C$39:$C$782,СВЦЭМ!$A$39:$A$782,$A49,СВЦЭМ!$B$39:$B$782,O$44)+'СЕТ СН'!$G$12+СВЦЭМ!$D$10+'СЕТ СН'!$G$5-'СЕТ СН'!$G$20</f>
        <v>3883.0663613400002</v>
      </c>
      <c r="P49" s="36">
        <f>SUMIFS(СВЦЭМ!$C$39:$C$782,СВЦЭМ!$A$39:$A$782,$A49,СВЦЭМ!$B$39:$B$782,P$44)+'СЕТ СН'!$G$12+СВЦЭМ!$D$10+'СЕТ СН'!$G$5-'СЕТ СН'!$G$20</f>
        <v>3937.8246663700002</v>
      </c>
      <c r="Q49" s="36">
        <f>SUMIFS(СВЦЭМ!$C$39:$C$782,СВЦЭМ!$A$39:$A$782,$A49,СВЦЭМ!$B$39:$B$782,Q$44)+'СЕТ СН'!$G$12+СВЦЭМ!$D$10+'СЕТ СН'!$G$5-'СЕТ СН'!$G$20</f>
        <v>3944.6360451599999</v>
      </c>
      <c r="R49" s="36">
        <f>SUMIFS(СВЦЭМ!$C$39:$C$782,СВЦЭМ!$A$39:$A$782,$A49,СВЦЭМ!$B$39:$B$782,R$44)+'СЕТ СН'!$G$12+СВЦЭМ!$D$10+'СЕТ СН'!$G$5-'СЕТ СН'!$G$20</f>
        <v>3926.6401011099997</v>
      </c>
      <c r="S49" s="36">
        <f>SUMIFS(СВЦЭМ!$C$39:$C$782,СВЦЭМ!$A$39:$A$782,$A49,СВЦЭМ!$B$39:$B$782,S$44)+'СЕТ СН'!$G$12+СВЦЭМ!$D$10+'СЕТ СН'!$G$5-'СЕТ СН'!$G$20</f>
        <v>3865.8386343100001</v>
      </c>
      <c r="T49" s="36">
        <f>SUMIFS(СВЦЭМ!$C$39:$C$782,СВЦЭМ!$A$39:$A$782,$A49,СВЦЭМ!$B$39:$B$782,T$44)+'СЕТ СН'!$G$12+СВЦЭМ!$D$10+'СЕТ СН'!$G$5-'СЕТ СН'!$G$20</f>
        <v>3810.8688896899998</v>
      </c>
      <c r="U49" s="36">
        <f>SUMIFS(СВЦЭМ!$C$39:$C$782,СВЦЭМ!$A$39:$A$782,$A49,СВЦЭМ!$B$39:$B$782,U$44)+'СЕТ СН'!$G$12+СВЦЭМ!$D$10+'СЕТ СН'!$G$5-'СЕТ СН'!$G$20</f>
        <v>3834.4745499399996</v>
      </c>
      <c r="V49" s="36">
        <f>SUMIFS(СВЦЭМ!$C$39:$C$782,СВЦЭМ!$A$39:$A$782,$A49,СВЦЭМ!$B$39:$B$782,V$44)+'СЕТ СН'!$G$12+СВЦЭМ!$D$10+'СЕТ СН'!$G$5-'СЕТ СН'!$G$20</f>
        <v>3849.19227224</v>
      </c>
      <c r="W49" s="36">
        <f>SUMIFS(СВЦЭМ!$C$39:$C$782,СВЦЭМ!$A$39:$A$782,$A49,СВЦЭМ!$B$39:$B$782,W$44)+'СЕТ СН'!$G$12+СВЦЭМ!$D$10+'СЕТ СН'!$G$5-'СЕТ СН'!$G$20</f>
        <v>3872.3382478599997</v>
      </c>
      <c r="X49" s="36">
        <f>SUMIFS(СВЦЭМ!$C$39:$C$782,СВЦЭМ!$A$39:$A$782,$A49,СВЦЭМ!$B$39:$B$782,X$44)+'СЕТ СН'!$G$12+СВЦЭМ!$D$10+'СЕТ СН'!$G$5-'СЕТ СН'!$G$20</f>
        <v>3896.7984695699997</v>
      </c>
      <c r="Y49" s="36">
        <f>SUMIFS(СВЦЭМ!$C$39:$C$782,СВЦЭМ!$A$39:$A$782,$A49,СВЦЭМ!$B$39:$B$782,Y$44)+'СЕТ СН'!$G$12+СВЦЭМ!$D$10+'СЕТ СН'!$G$5-'СЕТ СН'!$G$20</f>
        <v>3920.78584374</v>
      </c>
    </row>
    <row r="50" spans="1:25" ht="15.75" x14ac:dyDescent="0.2">
      <c r="A50" s="35">
        <f t="shared" si="1"/>
        <v>44963</v>
      </c>
      <c r="B50" s="36">
        <f>SUMIFS(СВЦЭМ!$C$39:$C$782,СВЦЭМ!$A$39:$A$782,$A50,СВЦЭМ!$B$39:$B$782,B$44)+'СЕТ СН'!$G$12+СВЦЭМ!$D$10+'СЕТ СН'!$G$5-'СЕТ СН'!$G$20</f>
        <v>3965.7740213999996</v>
      </c>
      <c r="C50" s="36">
        <f>SUMIFS(СВЦЭМ!$C$39:$C$782,СВЦЭМ!$A$39:$A$782,$A50,СВЦЭМ!$B$39:$B$782,C$44)+'СЕТ СН'!$G$12+СВЦЭМ!$D$10+'СЕТ СН'!$G$5-'СЕТ СН'!$G$20</f>
        <v>3998.6589576699998</v>
      </c>
      <c r="D50" s="36">
        <f>SUMIFS(СВЦЭМ!$C$39:$C$782,СВЦЭМ!$A$39:$A$782,$A50,СВЦЭМ!$B$39:$B$782,D$44)+'СЕТ СН'!$G$12+СВЦЭМ!$D$10+'СЕТ СН'!$G$5-'СЕТ СН'!$G$20</f>
        <v>4000.8962802699998</v>
      </c>
      <c r="E50" s="36">
        <f>SUMIFS(СВЦЭМ!$C$39:$C$782,СВЦЭМ!$A$39:$A$782,$A50,СВЦЭМ!$B$39:$B$782,E$44)+'СЕТ СН'!$G$12+СВЦЭМ!$D$10+'СЕТ СН'!$G$5-'СЕТ СН'!$G$20</f>
        <v>3979.8423080699999</v>
      </c>
      <c r="F50" s="36">
        <f>SUMIFS(СВЦЭМ!$C$39:$C$782,СВЦЭМ!$A$39:$A$782,$A50,СВЦЭМ!$B$39:$B$782,F$44)+'СЕТ СН'!$G$12+СВЦЭМ!$D$10+'СЕТ СН'!$G$5-'СЕТ СН'!$G$20</f>
        <v>3998.9568193700002</v>
      </c>
      <c r="G50" s="36">
        <f>SUMIFS(СВЦЭМ!$C$39:$C$782,СВЦЭМ!$A$39:$A$782,$A50,СВЦЭМ!$B$39:$B$782,G$44)+'СЕТ СН'!$G$12+СВЦЭМ!$D$10+'СЕТ СН'!$G$5-'СЕТ СН'!$G$20</f>
        <v>3938.4757070199998</v>
      </c>
      <c r="H50" s="36">
        <f>SUMIFS(СВЦЭМ!$C$39:$C$782,СВЦЭМ!$A$39:$A$782,$A50,СВЦЭМ!$B$39:$B$782,H$44)+'СЕТ СН'!$G$12+СВЦЭМ!$D$10+'СЕТ СН'!$G$5-'СЕТ СН'!$G$20</f>
        <v>3917.2947547499998</v>
      </c>
      <c r="I50" s="36">
        <f>SUMIFS(СВЦЭМ!$C$39:$C$782,СВЦЭМ!$A$39:$A$782,$A50,СВЦЭМ!$B$39:$B$782,I$44)+'СЕТ СН'!$G$12+СВЦЭМ!$D$10+'СЕТ СН'!$G$5-'СЕТ СН'!$G$20</f>
        <v>3867.1557865799996</v>
      </c>
      <c r="J50" s="36">
        <f>SUMIFS(СВЦЭМ!$C$39:$C$782,СВЦЭМ!$A$39:$A$782,$A50,СВЦЭМ!$B$39:$B$782,J$44)+'СЕТ СН'!$G$12+СВЦЭМ!$D$10+'СЕТ СН'!$G$5-'СЕТ СН'!$G$20</f>
        <v>3849.7850359899999</v>
      </c>
      <c r="K50" s="36">
        <f>SUMIFS(СВЦЭМ!$C$39:$C$782,СВЦЭМ!$A$39:$A$782,$A50,СВЦЭМ!$B$39:$B$782,K$44)+'СЕТ СН'!$G$12+СВЦЭМ!$D$10+'СЕТ СН'!$G$5-'СЕТ СН'!$G$20</f>
        <v>3860.2132173599998</v>
      </c>
      <c r="L50" s="36">
        <f>SUMIFS(СВЦЭМ!$C$39:$C$782,СВЦЭМ!$A$39:$A$782,$A50,СВЦЭМ!$B$39:$B$782,L$44)+'СЕТ СН'!$G$12+СВЦЭМ!$D$10+'СЕТ СН'!$G$5-'СЕТ СН'!$G$20</f>
        <v>3848.6379639699999</v>
      </c>
      <c r="M50" s="36">
        <f>SUMIFS(СВЦЭМ!$C$39:$C$782,СВЦЭМ!$A$39:$A$782,$A50,СВЦЭМ!$B$39:$B$782,M$44)+'СЕТ СН'!$G$12+СВЦЭМ!$D$10+'СЕТ СН'!$G$5-'СЕТ СН'!$G$20</f>
        <v>3876.8418040400002</v>
      </c>
      <c r="N50" s="36">
        <f>SUMIFS(СВЦЭМ!$C$39:$C$782,СВЦЭМ!$A$39:$A$782,$A50,СВЦЭМ!$B$39:$B$782,N$44)+'СЕТ СН'!$G$12+СВЦЭМ!$D$10+'СЕТ СН'!$G$5-'СЕТ СН'!$G$20</f>
        <v>3904.3280811499999</v>
      </c>
      <c r="O50" s="36">
        <f>SUMIFS(СВЦЭМ!$C$39:$C$782,СВЦЭМ!$A$39:$A$782,$A50,СВЦЭМ!$B$39:$B$782,O$44)+'СЕТ СН'!$G$12+СВЦЭМ!$D$10+'СЕТ СН'!$G$5-'СЕТ СН'!$G$20</f>
        <v>3904.3446528200002</v>
      </c>
      <c r="P50" s="36">
        <f>SUMIFS(СВЦЭМ!$C$39:$C$782,СВЦЭМ!$A$39:$A$782,$A50,СВЦЭМ!$B$39:$B$782,P$44)+'СЕТ СН'!$G$12+СВЦЭМ!$D$10+'СЕТ СН'!$G$5-'СЕТ СН'!$G$20</f>
        <v>3909.9860215099998</v>
      </c>
      <c r="Q50" s="36">
        <f>SUMIFS(СВЦЭМ!$C$39:$C$782,СВЦЭМ!$A$39:$A$782,$A50,СВЦЭМ!$B$39:$B$782,Q$44)+'СЕТ СН'!$G$12+СВЦЭМ!$D$10+'СЕТ СН'!$G$5-'СЕТ СН'!$G$20</f>
        <v>3903.2418903600001</v>
      </c>
      <c r="R50" s="36">
        <f>SUMIFS(СВЦЭМ!$C$39:$C$782,СВЦЭМ!$A$39:$A$782,$A50,СВЦЭМ!$B$39:$B$782,R$44)+'СЕТ СН'!$G$12+СВЦЭМ!$D$10+'СЕТ СН'!$G$5-'СЕТ СН'!$G$20</f>
        <v>3930.2627862999998</v>
      </c>
      <c r="S50" s="36">
        <f>SUMIFS(СВЦЭМ!$C$39:$C$782,СВЦЭМ!$A$39:$A$782,$A50,СВЦЭМ!$B$39:$B$782,S$44)+'СЕТ СН'!$G$12+СВЦЭМ!$D$10+'СЕТ СН'!$G$5-'СЕТ СН'!$G$20</f>
        <v>3858.8990364599999</v>
      </c>
      <c r="T50" s="36">
        <f>SUMIFS(СВЦЭМ!$C$39:$C$782,СВЦЭМ!$A$39:$A$782,$A50,СВЦЭМ!$B$39:$B$782,T$44)+'СЕТ СН'!$G$12+СВЦЭМ!$D$10+'СЕТ СН'!$G$5-'СЕТ СН'!$G$20</f>
        <v>3863.6040281099999</v>
      </c>
      <c r="U50" s="36">
        <f>SUMIFS(СВЦЭМ!$C$39:$C$782,СВЦЭМ!$A$39:$A$782,$A50,СВЦЭМ!$B$39:$B$782,U$44)+'СЕТ СН'!$G$12+СВЦЭМ!$D$10+'СЕТ СН'!$G$5-'СЕТ СН'!$G$20</f>
        <v>3877.5265072499997</v>
      </c>
      <c r="V50" s="36">
        <f>SUMIFS(СВЦЭМ!$C$39:$C$782,СВЦЭМ!$A$39:$A$782,$A50,СВЦЭМ!$B$39:$B$782,V$44)+'СЕТ СН'!$G$12+СВЦЭМ!$D$10+'СЕТ СН'!$G$5-'СЕТ СН'!$G$20</f>
        <v>3881.9670628399999</v>
      </c>
      <c r="W50" s="36">
        <f>SUMIFS(СВЦЭМ!$C$39:$C$782,СВЦЭМ!$A$39:$A$782,$A50,СВЦЭМ!$B$39:$B$782,W$44)+'СЕТ СН'!$G$12+СВЦЭМ!$D$10+'СЕТ СН'!$G$5-'СЕТ СН'!$G$20</f>
        <v>3863.98609855</v>
      </c>
      <c r="X50" s="36">
        <f>SUMIFS(СВЦЭМ!$C$39:$C$782,СВЦЭМ!$A$39:$A$782,$A50,СВЦЭМ!$B$39:$B$782,X$44)+'СЕТ СН'!$G$12+СВЦЭМ!$D$10+'СЕТ СН'!$G$5-'СЕТ СН'!$G$20</f>
        <v>3897.6863335399999</v>
      </c>
      <c r="Y50" s="36">
        <f>SUMIFS(СВЦЭМ!$C$39:$C$782,СВЦЭМ!$A$39:$A$782,$A50,СВЦЭМ!$B$39:$B$782,Y$44)+'СЕТ СН'!$G$12+СВЦЭМ!$D$10+'СЕТ СН'!$G$5-'СЕТ СН'!$G$20</f>
        <v>3935.1248849599997</v>
      </c>
    </row>
    <row r="51" spans="1:25" ht="15.75" x14ac:dyDescent="0.2">
      <c r="A51" s="35">
        <f t="shared" si="1"/>
        <v>44964</v>
      </c>
      <c r="B51" s="36">
        <f>SUMIFS(СВЦЭМ!$C$39:$C$782,СВЦЭМ!$A$39:$A$782,$A51,СВЦЭМ!$B$39:$B$782,B$44)+'СЕТ СН'!$G$12+СВЦЭМ!$D$10+'СЕТ СН'!$G$5-'СЕТ СН'!$G$20</f>
        <v>3932.7082302199997</v>
      </c>
      <c r="C51" s="36">
        <f>SUMIFS(СВЦЭМ!$C$39:$C$782,СВЦЭМ!$A$39:$A$782,$A51,СВЦЭМ!$B$39:$B$782,C$44)+'СЕТ СН'!$G$12+СВЦЭМ!$D$10+'СЕТ СН'!$G$5-'СЕТ СН'!$G$20</f>
        <v>3967.4825105700002</v>
      </c>
      <c r="D51" s="36">
        <f>SUMIFS(СВЦЭМ!$C$39:$C$782,СВЦЭМ!$A$39:$A$782,$A51,СВЦЭМ!$B$39:$B$782,D$44)+'СЕТ СН'!$G$12+СВЦЭМ!$D$10+'СЕТ СН'!$G$5-'СЕТ СН'!$G$20</f>
        <v>3965.04962884</v>
      </c>
      <c r="E51" s="36">
        <f>SUMIFS(СВЦЭМ!$C$39:$C$782,СВЦЭМ!$A$39:$A$782,$A51,СВЦЭМ!$B$39:$B$782,E$44)+'СЕТ СН'!$G$12+СВЦЭМ!$D$10+'СЕТ СН'!$G$5-'СЕТ СН'!$G$20</f>
        <v>3962.7893513600002</v>
      </c>
      <c r="F51" s="36">
        <f>SUMIFS(СВЦЭМ!$C$39:$C$782,СВЦЭМ!$A$39:$A$782,$A51,СВЦЭМ!$B$39:$B$782,F$44)+'СЕТ СН'!$G$12+СВЦЭМ!$D$10+'СЕТ СН'!$G$5-'СЕТ СН'!$G$20</f>
        <v>3961.5632346599996</v>
      </c>
      <c r="G51" s="36">
        <f>SUMIFS(СВЦЭМ!$C$39:$C$782,СВЦЭМ!$A$39:$A$782,$A51,СВЦЭМ!$B$39:$B$782,G$44)+'СЕТ СН'!$G$12+СВЦЭМ!$D$10+'СЕТ СН'!$G$5-'СЕТ СН'!$G$20</f>
        <v>3978.6454380799996</v>
      </c>
      <c r="H51" s="36">
        <f>SUMIFS(СВЦЭМ!$C$39:$C$782,СВЦЭМ!$A$39:$A$782,$A51,СВЦЭМ!$B$39:$B$782,H$44)+'СЕТ СН'!$G$12+СВЦЭМ!$D$10+'СЕТ СН'!$G$5-'СЕТ СН'!$G$20</f>
        <v>3939.7914579399999</v>
      </c>
      <c r="I51" s="36">
        <f>SUMIFS(СВЦЭМ!$C$39:$C$782,СВЦЭМ!$A$39:$A$782,$A51,СВЦЭМ!$B$39:$B$782,I$44)+'СЕТ СН'!$G$12+СВЦЭМ!$D$10+'СЕТ СН'!$G$5-'СЕТ СН'!$G$20</f>
        <v>3895.7607778000001</v>
      </c>
      <c r="J51" s="36">
        <f>SUMIFS(СВЦЭМ!$C$39:$C$782,СВЦЭМ!$A$39:$A$782,$A51,СВЦЭМ!$B$39:$B$782,J$44)+'СЕТ СН'!$G$12+СВЦЭМ!$D$10+'СЕТ СН'!$G$5-'СЕТ СН'!$G$20</f>
        <v>3839.38806948</v>
      </c>
      <c r="K51" s="36">
        <f>SUMIFS(СВЦЭМ!$C$39:$C$782,СВЦЭМ!$A$39:$A$782,$A51,СВЦЭМ!$B$39:$B$782,K$44)+'СЕТ СН'!$G$12+СВЦЭМ!$D$10+'СЕТ СН'!$G$5-'СЕТ СН'!$G$20</f>
        <v>3844.3883038599997</v>
      </c>
      <c r="L51" s="36">
        <f>SUMIFS(СВЦЭМ!$C$39:$C$782,СВЦЭМ!$A$39:$A$782,$A51,СВЦЭМ!$B$39:$B$782,L$44)+'СЕТ СН'!$G$12+СВЦЭМ!$D$10+'СЕТ СН'!$G$5-'СЕТ СН'!$G$20</f>
        <v>3836.78254861</v>
      </c>
      <c r="M51" s="36">
        <f>SUMIFS(СВЦЭМ!$C$39:$C$782,СВЦЭМ!$A$39:$A$782,$A51,СВЦЭМ!$B$39:$B$782,M$44)+'СЕТ СН'!$G$12+СВЦЭМ!$D$10+'СЕТ СН'!$G$5-'СЕТ СН'!$G$20</f>
        <v>3872.7523687499997</v>
      </c>
      <c r="N51" s="36">
        <f>SUMIFS(СВЦЭМ!$C$39:$C$782,СВЦЭМ!$A$39:$A$782,$A51,СВЦЭМ!$B$39:$B$782,N$44)+'СЕТ СН'!$G$12+СВЦЭМ!$D$10+'СЕТ СН'!$G$5-'СЕТ СН'!$G$20</f>
        <v>3896.0947698599998</v>
      </c>
      <c r="O51" s="36">
        <f>SUMIFS(СВЦЭМ!$C$39:$C$782,СВЦЭМ!$A$39:$A$782,$A51,СВЦЭМ!$B$39:$B$782,O$44)+'СЕТ СН'!$G$12+СВЦЭМ!$D$10+'СЕТ СН'!$G$5-'СЕТ СН'!$G$20</f>
        <v>3905.5096243399998</v>
      </c>
      <c r="P51" s="36">
        <f>SUMIFS(СВЦЭМ!$C$39:$C$782,СВЦЭМ!$A$39:$A$782,$A51,СВЦЭМ!$B$39:$B$782,P$44)+'СЕТ СН'!$G$12+СВЦЭМ!$D$10+'СЕТ СН'!$G$5-'СЕТ СН'!$G$20</f>
        <v>3923.6260254700001</v>
      </c>
      <c r="Q51" s="36">
        <f>SUMIFS(СВЦЭМ!$C$39:$C$782,СВЦЭМ!$A$39:$A$782,$A51,СВЦЭМ!$B$39:$B$782,Q$44)+'СЕТ СН'!$G$12+СВЦЭМ!$D$10+'СЕТ СН'!$G$5-'СЕТ СН'!$G$20</f>
        <v>3931.17415059</v>
      </c>
      <c r="R51" s="36">
        <f>SUMIFS(СВЦЭМ!$C$39:$C$782,СВЦЭМ!$A$39:$A$782,$A51,СВЦЭМ!$B$39:$B$782,R$44)+'СЕТ СН'!$G$12+СВЦЭМ!$D$10+'СЕТ СН'!$G$5-'СЕТ СН'!$G$20</f>
        <v>3938.55485512</v>
      </c>
      <c r="S51" s="36">
        <f>SUMIFS(СВЦЭМ!$C$39:$C$782,СВЦЭМ!$A$39:$A$782,$A51,СВЦЭМ!$B$39:$B$782,S$44)+'СЕТ СН'!$G$12+СВЦЭМ!$D$10+'СЕТ СН'!$G$5-'СЕТ СН'!$G$20</f>
        <v>3881.4376763299997</v>
      </c>
      <c r="T51" s="36">
        <f>SUMIFS(СВЦЭМ!$C$39:$C$782,СВЦЭМ!$A$39:$A$782,$A51,СВЦЭМ!$B$39:$B$782,T$44)+'СЕТ СН'!$G$12+СВЦЭМ!$D$10+'СЕТ СН'!$G$5-'СЕТ СН'!$G$20</f>
        <v>3832.4804851899999</v>
      </c>
      <c r="U51" s="36">
        <f>SUMIFS(СВЦЭМ!$C$39:$C$782,СВЦЭМ!$A$39:$A$782,$A51,СВЦЭМ!$B$39:$B$782,U$44)+'СЕТ СН'!$G$12+СВЦЭМ!$D$10+'СЕТ СН'!$G$5-'СЕТ СН'!$G$20</f>
        <v>3869.9432547899996</v>
      </c>
      <c r="V51" s="36">
        <f>SUMIFS(СВЦЭМ!$C$39:$C$782,СВЦЭМ!$A$39:$A$782,$A51,СВЦЭМ!$B$39:$B$782,V$44)+'СЕТ СН'!$G$12+СВЦЭМ!$D$10+'СЕТ СН'!$G$5-'СЕТ СН'!$G$20</f>
        <v>3870.4869984299999</v>
      </c>
      <c r="W51" s="36">
        <f>SUMIFS(СВЦЭМ!$C$39:$C$782,СВЦЭМ!$A$39:$A$782,$A51,СВЦЭМ!$B$39:$B$782,W$44)+'СЕТ СН'!$G$12+СВЦЭМ!$D$10+'СЕТ СН'!$G$5-'СЕТ СН'!$G$20</f>
        <v>3857.2657632800001</v>
      </c>
      <c r="X51" s="36">
        <f>SUMIFS(СВЦЭМ!$C$39:$C$782,СВЦЭМ!$A$39:$A$782,$A51,СВЦЭМ!$B$39:$B$782,X$44)+'СЕТ СН'!$G$12+СВЦЭМ!$D$10+'СЕТ СН'!$G$5-'СЕТ СН'!$G$20</f>
        <v>3905.5542803600001</v>
      </c>
      <c r="Y51" s="36">
        <f>SUMIFS(СВЦЭМ!$C$39:$C$782,СВЦЭМ!$A$39:$A$782,$A51,СВЦЭМ!$B$39:$B$782,Y$44)+'СЕТ СН'!$G$12+СВЦЭМ!$D$10+'СЕТ СН'!$G$5-'СЕТ СН'!$G$20</f>
        <v>3922.2215343500002</v>
      </c>
    </row>
    <row r="52" spans="1:25" ht="15.75" x14ac:dyDescent="0.2">
      <c r="A52" s="35">
        <f t="shared" si="1"/>
        <v>44965</v>
      </c>
      <c r="B52" s="36">
        <f>SUMIFS(СВЦЭМ!$C$39:$C$782,СВЦЭМ!$A$39:$A$782,$A52,СВЦЭМ!$B$39:$B$782,B$44)+'СЕТ СН'!$G$12+СВЦЭМ!$D$10+'СЕТ СН'!$G$5-'СЕТ СН'!$G$20</f>
        <v>3860.1973075699998</v>
      </c>
      <c r="C52" s="36">
        <f>SUMIFS(СВЦЭМ!$C$39:$C$782,СВЦЭМ!$A$39:$A$782,$A52,СВЦЭМ!$B$39:$B$782,C$44)+'СЕТ СН'!$G$12+СВЦЭМ!$D$10+'СЕТ СН'!$G$5-'СЕТ СН'!$G$20</f>
        <v>3905.14033234</v>
      </c>
      <c r="D52" s="36">
        <f>SUMIFS(СВЦЭМ!$C$39:$C$782,СВЦЭМ!$A$39:$A$782,$A52,СВЦЭМ!$B$39:$B$782,D$44)+'СЕТ СН'!$G$12+СВЦЭМ!$D$10+'СЕТ СН'!$G$5-'СЕТ СН'!$G$20</f>
        <v>3935.9908896799998</v>
      </c>
      <c r="E52" s="36">
        <f>SUMIFS(СВЦЭМ!$C$39:$C$782,СВЦЭМ!$A$39:$A$782,$A52,СВЦЭМ!$B$39:$B$782,E$44)+'СЕТ СН'!$G$12+СВЦЭМ!$D$10+'СЕТ СН'!$G$5-'СЕТ СН'!$G$20</f>
        <v>3947.5111315099998</v>
      </c>
      <c r="F52" s="36">
        <f>SUMIFS(СВЦЭМ!$C$39:$C$782,СВЦЭМ!$A$39:$A$782,$A52,СВЦЭМ!$B$39:$B$782,F$44)+'СЕТ СН'!$G$12+СВЦЭМ!$D$10+'СЕТ СН'!$G$5-'СЕТ СН'!$G$20</f>
        <v>3944.2893747600001</v>
      </c>
      <c r="G52" s="36">
        <f>SUMIFS(СВЦЭМ!$C$39:$C$782,СВЦЭМ!$A$39:$A$782,$A52,СВЦЭМ!$B$39:$B$782,G$44)+'СЕТ СН'!$G$12+СВЦЭМ!$D$10+'СЕТ СН'!$G$5-'СЕТ СН'!$G$20</f>
        <v>3936.9610926999999</v>
      </c>
      <c r="H52" s="36">
        <f>SUMIFS(СВЦЭМ!$C$39:$C$782,СВЦЭМ!$A$39:$A$782,$A52,СВЦЭМ!$B$39:$B$782,H$44)+'СЕТ СН'!$G$12+СВЦЭМ!$D$10+'СЕТ СН'!$G$5-'СЕТ СН'!$G$20</f>
        <v>3876.2272629399999</v>
      </c>
      <c r="I52" s="36">
        <f>SUMIFS(СВЦЭМ!$C$39:$C$782,СВЦЭМ!$A$39:$A$782,$A52,СВЦЭМ!$B$39:$B$782,I$44)+'СЕТ СН'!$G$12+СВЦЭМ!$D$10+'СЕТ СН'!$G$5-'СЕТ СН'!$G$20</f>
        <v>3863.7477598300002</v>
      </c>
      <c r="J52" s="36">
        <f>SUMIFS(СВЦЭМ!$C$39:$C$782,СВЦЭМ!$A$39:$A$782,$A52,СВЦЭМ!$B$39:$B$782,J$44)+'СЕТ СН'!$G$12+СВЦЭМ!$D$10+'СЕТ СН'!$G$5-'СЕТ СН'!$G$20</f>
        <v>3837.3397810699998</v>
      </c>
      <c r="K52" s="36">
        <f>SUMIFS(СВЦЭМ!$C$39:$C$782,СВЦЭМ!$A$39:$A$782,$A52,СВЦЭМ!$B$39:$B$782,K$44)+'СЕТ СН'!$G$12+СВЦЭМ!$D$10+'СЕТ СН'!$G$5-'СЕТ СН'!$G$20</f>
        <v>3866.9603609599999</v>
      </c>
      <c r="L52" s="36">
        <f>SUMIFS(СВЦЭМ!$C$39:$C$782,СВЦЭМ!$A$39:$A$782,$A52,СВЦЭМ!$B$39:$B$782,L$44)+'СЕТ СН'!$G$12+СВЦЭМ!$D$10+'СЕТ СН'!$G$5-'СЕТ СН'!$G$20</f>
        <v>3897.2640424199999</v>
      </c>
      <c r="M52" s="36">
        <f>SUMIFS(СВЦЭМ!$C$39:$C$782,СВЦЭМ!$A$39:$A$782,$A52,СВЦЭМ!$B$39:$B$782,M$44)+'СЕТ СН'!$G$12+СВЦЭМ!$D$10+'СЕТ СН'!$G$5-'СЕТ СН'!$G$20</f>
        <v>3918.3900286899998</v>
      </c>
      <c r="N52" s="36">
        <f>SUMIFS(СВЦЭМ!$C$39:$C$782,СВЦЭМ!$A$39:$A$782,$A52,СВЦЭМ!$B$39:$B$782,N$44)+'СЕТ СН'!$G$12+СВЦЭМ!$D$10+'СЕТ СН'!$G$5-'СЕТ СН'!$G$20</f>
        <v>3947.17906107</v>
      </c>
      <c r="O52" s="36">
        <f>SUMIFS(СВЦЭМ!$C$39:$C$782,СВЦЭМ!$A$39:$A$782,$A52,СВЦЭМ!$B$39:$B$782,O$44)+'СЕТ СН'!$G$12+СВЦЭМ!$D$10+'СЕТ СН'!$G$5-'СЕТ СН'!$G$20</f>
        <v>3929.45960625</v>
      </c>
      <c r="P52" s="36">
        <f>SUMIFS(СВЦЭМ!$C$39:$C$782,СВЦЭМ!$A$39:$A$782,$A52,СВЦЭМ!$B$39:$B$782,P$44)+'СЕТ СН'!$G$12+СВЦЭМ!$D$10+'СЕТ СН'!$G$5-'СЕТ СН'!$G$20</f>
        <v>3958.1948501099996</v>
      </c>
      <c r="Q52" s="36">
        <f>SUMIFS(СВЦЭМ!$C$39:$C$782,СВЦЭМ!$A$39:$A$782,$A52,СВЦЭМ!$B$39:$B$782,Q$44)+'СЕТ СН'!$G$12+СВЦЭМ!$D$10+'СЕТ СН'!$G$5-'СЕТ СН'!$G$20</f>
        <v>3951.7475987199996</v>
      </c>
      <c r="R52" s="36">
        <f>SUMIFS(СВЦЭМ!$C$39:$C$782,СВЦЭМ!$A$39:$A$782,$A52,СВЦЭМ!$B$39:$B$782,R$44)+'СЕТ СН'!$G$12+СВЦЭМ!$D$10+'СЕТ СН'!$G$5-'СЕТ СН'!$G$20</f>
        <v>3952.9946068700001</v>
      </c>
      <c r="S52" s="36">
        <f>SUMIFS(СВЦЭМ!$C$39:$C$782,СВЦЭМ!$A$39:$A$782,$A52,СВЦЭМ!$B$39:$B$782,S$44)+'СЕТ СН'!$G$12+СВЦЭМ!$D$10+'СЕТ СН'!$G$5-'СЕТ СН'!$G$20</f>
        <v>3951.8889776300002</v>
      </c>
      <c r="T52" s="36">
        <f>SUMIFS(СВЦЭМ!$C$39:$C$782,СВЦЭМ!$A$39:$A$782,$A52,СВЦЭМ!$B$39:$B$782,T$44)+'СЕТ СН'!$G$12+СВЦЭМ!$D$10+'СЕТ СН'!$G$5-'СЕТ СН'!$G$20</f>
        <v>3944.0595106000001</v>
      </c>
      <c r="U52" s="36">
        <f>SUMIFS(СВЦЭМ!$C$39:$C$782,СВЦЭМ!$A$39:$A$782,$A52,СВЦЭМ!$B$39:$B$782,U$44)+'СЕТ СН'!$G$12+СВЦЭМ!$D$10+'СЕТ СН'!$G$5-'СЕТ СН'!$G$20</f>
        <v>3940.3447482900001</v>
      </c>
      <c r="V52" s="36">
        <f>SUMIFS(СВЦЭМ!$C$39:$C$782,СВЦЭМ!$A$39:$A$782,$A52,СВЦЭМ!$B$39:$B$782,V$44)+'СЕТ СН'!$G$12+СВЦЭМ!$D$10+'СЕТ СН'!$G$5-'СЕТ СН'!$G$20</f>
        <v>3890.1837648000001</v>
      </c>
      <c r="W52" s="36">
        <f>SUMIFS(СВЦЭМ!$C$39:$C$782,СВЦЭМ!$A$39:$A$782,$A52,СВЦЭМ!$B$39:$B$782,W$44)+'СЕТ СН'!$G$12+СВЦЭМ!$D$10+'СЕТ СН'!$G$5-'СЕТ СН'!$G$20</f>
        <v>3869.0823488899996</v>
      </c>
      <c r="X52" s="36">
        <f>SUMIFS(СВЦЭМ!$C$39:$C$782,СВЦЭМ!$A$39:$A$782,$A52,СВЦЭМ!$B$39:$B$782,X$44)+'СЕТ СН'!$G$12+СВЦЭМ!$D$10+'СЕТ СН'!$G$5-'СЕТ СН'!$G$20</f>
        <v>3859.7665690499998</v>
      </c>
      <c r="Y52" s="36">
        <f>SUMIFS(СВЦЭМ!$C$39:$C$782,СВЦЭМ!$A$39:$A$782,$A52,СВЦЭМ!$B$39:$B$782,Y$44)+'СЕТ СН'!$G$12+СВЦЭМ!$D$10+'СЕТ СН'!$G$5-'СЕТ СН'!$G$20</f>
        <v>3852.6230559199998</v>
      </c>
    </row>
    <row r="53" spans="1:25" ht="15.75" x14ac:dyDescent="0.2">
      <c r="A53" s="35">
        <f t="shared" si="1"/>
        <v>44966</v>
      </c>
      <c r="B53" s="36">
        <f>SUMIFS(СВЦЭМ!$C$39:$C$782,СВЦЭМ!$A$39:$A$782,$A53,СВЦЭМ!$B$39:$B$782,B$44)+'СЕТ СН'!$G$12+СВЦЭМ!$D$10+'СЕТ СН'!$G$5-'СЕТ СН'!$G$20</f>
        <v>3768.76465272</v>
      </c>
      <c r="C53" s="36">
        <f>SUMIFS(СВЦЭМ!$C$39:$C$782,СВЦЭМ!$A$39:$A$782,$A53,СВЦЭМ!$B$39:$B$782,C$44)+'СЕТ СН'!$G$12+СВЦЭМ!$D$10+'СЕТ СН'!$G$5-'СЕТ СН'!$G$20</f>
        <v>3690.2435091999996</v>
      </c>
      <c r="D53" s="36">
        <f>SUMIFS(СВЦЭМ!$C$39:$C$782,СВЦЭМ!$A$39:$A$782,$A53,СВЦЭМ!$B$39:$B$782,D$44)+'СЕТ СН'!$G$12+СВЦЭМ!$D$10+'СЕТ СН'!$G$5-'СЕТ СН'!$G$20</f>
        <v>3722.3490295900001</v>
      </c>
      <c r="E53" s="36">
        <f>SUMIFS(СВЦЭМ!$C$39:$C$782,СВЦЭМ!$A$39:$A$782,$A53,СВЦЭМ!$B$39:$B$782,E$44)+'СЕТ СН'!$G$12+СВЦЭМ!$D$10+'СЕТ СН'!$G$5-'СЕТ СН'!$G$20</f>
        <v>3735.9137809899999</v>
      </c>
      <c r="F53" s="36">
        <f>SUMIFS(СВЦЭМ!$C$39:$C$782,СВЦЭМ!$A$39:$A$782,$A53,СВЦЭМ!$B$39:$B$782,F$44)+'СЕТ СН'!$G$12+СВЦЭМ!$D$10+'СЕТ СН'!$G$5-'СЕТ СН'!$G$20</f>
        <v>3733.94034182</v>
      </c>
      <c r="G53" s="36">
        <f>SUMIFS(СВЦЭМ!$C$39:$C$782,СВЦЭМ!$A$39:$A$782,$A53,СВЦЭМ!$B$39:$B$782,G$44)+'СЕТ СН'!$G$12+СВЦЭМ!$D$10+'СЕТ СН'!$G$5-'СЕТ СН'!$G$20</f>
        <v>3698.241133</v>
      </c>
      <c r="H53" s="36">
        <f>SUMIFS(СВЦЭМ!$C$39:$C$782,СВЦЭМ!$A$39:$A$782,$A53,СВЦЭМ!$B$39:$B$782,H$44)+'СЕТ СН'!$G$12+СВЦЭМ!$D$10+'СЕТ СН'!$G$5-'СЕТ СН'!$G$20</f>
        <v>3678.3858759899999</v>
      </c>
      <c r="I53" s="36">
        <f>SUMIFS(СВЦЭМ!$C$39:$C$782,СВЦЭМ!$A$39:$A$782,$A53,СВЦЭМ!$B$39:$B$782,I$44)+'СЕТ СН'!$G$12+СВЦЭМ!$D$10+'СЕТ СН'!$G$5-'СЕТ СН'!$G$20</f>
        <v>3719.37703014</v>
      </c>
      <c r="J53" s="36">
        <f>SUMIFS(СВЦЭМ!$C$39:$C$782,СВЦЭМ!$A$39:$A$782,$A53,СВЦЭМ!$B$39:$B$782,J$44)+'СЕТ СН'!$G$12+СВЦЭМ!$D$10+'СЕТ СН'!$G$5-'СЕТ СН'!$G$20</f>
        <v>3694.73851517</v>
      </c>
      <c r="K53" s="36">
        <f>SUMIFS(СВЦЭМ!$C$39:$C$782,СВЦЭМ!$A$39:$A$782,$A53,СВЦЭМ!$B$39:$B$782,K$44)+'СЕТ СН'!$G$12+СВЦЭМ!$D$10+'СЕТ СН'!$G$5-'СЕТ СН'!$G$20</f>
        <v>3706.7225996699999</v>
      </c>
      <c r="L53" s="36">
        <f>SUMIFS(СВЦЭМ!$C$39:$C$782,СВЦЭМ!$A$39:$A$782,$A53,СВЦЭМ!$B$39:$B$782,L$44)+'СЕТ СН'!$G$12+СВЦЭМ!$D$10+'СЕТ СН'!$G$5-'СЕТ СН'!$G$20</f>
        <v>3754.6869462</v>
      </c>
      <c r="M53" s="36">
        <f>SUMIFS(СВЦЭМ!$C$39:$C$782,СВЦЭМ!$A$39:$A$782,$A53,СВЦЭМ!$B$39:$B$782,M$44)+'СЕТ СН'!$G$12+СВЦЭМ!$D$10+'СЕТ СН'!$G$5-'СЕТ СН'!$G$20</f>
        <v>3790.5736920099998</v>
      </c>
      <c r="N53" s="36">
        <f>SUMIFS(СВЦЭМ!$C$39:$C$782,СВЦЭМ!$A$39:$A$782,$A53,СВЦЭМ!$B$39:$B$782,N$44)+'СЕТ СН'!$G$12+СВЦЭМ!$D$10+'СЕТ СН'!$G$5-'СЕТ СН'!$G$20</f>
        <v>3840.0459697599999</v>
      </c>
      <c r="O53" s="36">
        <f>SUMIFS(СВЦЭМ!$C$39:$C$782,СВЦЭМ!$A$39:$A$782,$A53,СВЦЭМ!$B$39:$B$782,O$44)+'СЕТ СН'!$G$12+СВЦЭМ!$D$10+'СЕТ СН'!$G$5-'СЕТ СН'!$G$20</f>
        <v>3835.4365414399999</v>
      </c>
      <c r="P53" s="36">
        <f>SUMIFS(СВЦЭМ!$C$39:$C$782,СВЦЭМ!$A$39:$A$782,$A53,СВЦЭМ!$B$39:$B$782,P$44)+'СЕТ СН'!$G$12+СВЦЭМ!$D$10+'СЕТ СН'!$G$5-'СЕТ СН'!$G$20</f>
        <v>3837.7678776599996</v>
      </c>
      <c r="Q53" s="36">
        <f>SUMIFS(СВЦЭМ!$C$39:$C$782,СВЦЭМ!$A$39:$A$782,$A53,СВЦЭМ!$B$39:$B$782,Q$44)+'СЕТ СН'!$G$12+СВЦЭМ!$D$10+'СЕТ СН'!$G$5-'СЕТ СН'!$G$20</f>
        <v>3831.46361222</v>
      </c>
      <c r="R53" s="36">
        <f>SUMIFS(СВЦЭМ!$C$39:$C$782,СВЦЭМ!$A$39:$A$782,$A53,СВЦЭМ!$B$39:$B$782,R$44)+'СЕТ СН'!$G$12+СВЦЭМ!$D$10+'СЕТ СН'!$G$5-'СЕТ СН'!$G$20</f>
        <v>3833.5064655400001</v>
      </c>
      <c r="S53" s="36">
        <f>SUMIFS(СВЦЭМ!$C$39:$C$782,СВЦЭМ!$A$39:$A$782,$A53,СВЦЭМ!$B$39:$B$782,S$44)+'СЕТ СН'!$G$12+СВЦЭМ!$D$10+'СЕТ СН'!$G$5-'СЕТ СН'!$G$20</f>
        <v>3830.1669479900002</v>
      </c>
      <c r="T53" s="36">
        <f>SUMIFS(СВЦЭМ!$C$39:$C$782,СВЦЭМ!$A$39:$A$782,$A53,СВЦЭМ!$B$39:$B$782,T$44)+'СЕТ СН'!$G$12+СВЦЭМ!$D$10+'СЕТ СН'!$G$5-'СЕТ СН'!$G$20</f>
        <v>3799.5621548899999</v>
      </c>
      <c r="U53" s="36">
        <f>SUMIFS(СВЦЭМ!$C$39:$C$782,СВЦЭМ!$A$39:$A$782,$A53,СВЦЭМ!$B$39:$B$782,U$44)+'СЕТ СН'!$G$12+СВЦЭМ!$D$10+'СЕТ СН'!$G$5-'СЕТ СН'!$G$20</f>
        <v>3777.2619718899996</v>
      </c>
      <c r="V53" s="36">
        <f>SUMIFS(СВЦЭМ!$C$39:$C$782,СВЦЭМ!$A$39:$A$782,$A53,СВЦЭМ!$B$39:$B$782,V$44)+'СЕТ СН'!$G$12+СВЦЭМ!$D$10+'СЕТ СН'!$G$5-'СЕТ СН'!$G$20</f>
        <v>3772.29967579</v>
      </c>
      <c r="W53" s="36">
        <f>SUMIFS(СВЦЭМ!$C$39:$C$782,СВЦЭМ!$A$39:$A$782,$A53,СВЦЭМ!$B$39:$B$782,W$44)+'СЕТ СН'!$G$12+СВЦЭМ!$D$10+'СЕТ СН'!$G$5-'СЕТ СН'!$G$20</f>
        <v>3745.0209336999997</v>
      </c>
      <c r="X53" s="36">
        <f>SUMIFS(СВЦЭМ!$C$39:$C$782,СВЦЭМ!$A$39:$A$782,$A53,СВЦЭМ!$B$39:$B$782,X$44)+'СЕТ СН'!$G$12+СВЦЭМ!$D$10+'СЕТ СН'!$G$5-'СЕТ СН'!$G$20</f>
        <v>3733.2689218699998</v>
      </c>
      <c r="Y53" s="36">
        <f>SUMIFS(СВЦЭМ!$C$39:$C$782,СВЦЭМ!$A$39:$A$782,$A53,СВЦЭМ!$B$39:$B$782,Y$44)+'СЕТ СН'!$G$12+СВЦЭМ!$D$10+'СЕТ СН'!$G$5-'СЕТ СН'!$G$20</f>
        <v>3724.5931917399998</v>
      </c>
    </row>
    <row r="54" spans="1:25" ht="15.75" x14ac:dyDescent="0.2">
      <c r="A54" s="35">
        <f t="shared" si="1"/>
        <v>44967</v>
      </c>
      <c r="B54" s="36">
        <f>SUMIFS(СВЦЭМ!$C$39:$C$782,СВЦЭМ!$A$39:$A$782,$A54,СВЦЭМ!$B$39:$B$782,B$44)+'СЕТ СН'!$G$12+СВЦЭМ!$D$10+'СЕТ СН'!$G$5-'СЕТ СН'!$G$20</f>
        <v>3774.7775588499999</v>
      </c>
      <c r="C54" s="36">
        <f>SUMIFS(СВЦЭМ!$C$39:$C$782,СВЦЭМ!$A$39:$A$782,$A54,СВЦЭМ!$B$39:$B$782,C$44)+'СЕТ СН'!$G$12+СВЦЭМ!$D$10+'СЕТ СН'!$G$5-'СЕТ СН'!$G$20</f>
        <v>3791.4311711800001</v>
      </c>
      <c r="D54" s="36">
        <f>SUMIFS(СВЦЭМ!$C$39:$C$782,СВЦЭМ!$A$39:$A$782,$A54,СВЦЭМ!$B$39:$B$782,D$44)+'СЕТ СН'!$G$12+СВЦЭМ!$D$10+'СЕТ СН'!$G$5-'СЕТ СН'!$G$20</f>
        <v>3782.9440182899998</v>
      </c>
      <c r="E54" s="36">
        <f>SUMIFS(СВЦЭМ!$C$39:$C$782,СВЦЭМ!$A$39:$A$782,$A54,СВЦЭМ!$B$39:$B$782,E$44)+'СЕТ СН'!$G$12+СВЦЭМ!$D$10+'СЕТ СН'!$G$5-'СЕТ СН'!$G$20</f>
        <v>3813.93213715</v>
      </c>
      <c r="F54" s="36">
        <f>SUMIFS(СВЦЭМ!$C$39:$C$782,СВЦЭМ!$A$39:$A$782,$A54,СВЦЭМ!$B$39:$B$782,F$44)+'СЕТ СН'!$G$12+СВЦЭМ!$D$10+'СЕТ СН'!$G$5-'СЕТ СН'!$G$20</f>
        <v>3803.0501205999999</v>
      </c>
      <c r="G54" s="36">
        <f>SUMIFS(СВЦЭМ!$C$39:$C$782,СВЦЭМ!$A$39:$A$782,$A54,СВЦЭМ!$B$39:$B$782,G$44)+'СЕТ СН'!$G$12+СВЦЭМ!$D$10+'СЕТ СН'!$G$5-'СЕТ СН'!$G$20</f>
        <v>3775.1188978299997</v>
      </c>
      <c r="H54" s="36">
        <f>SUMIFS(СВЦЭМ!$C$39:$C$782,СВЦЭМ!$A$39:$A$782,$A54,СВЦЭМ!$B$39:$B$782,H$44)+'СЕТ СН'!$G$12+СВЦЭМ!$D$10+'СЕТ СН'!$G$5-'СЕТ СН'!$G$20</f>
        <v>3831.5982126499998</v>
      </c>
      <c r="I54" s="36">
        <f>SUMIFS(СВЦЭМ!$C$39:$C$782,СВЦЭМ!$A$39:$A$782,$A54,СВЦЭМ!$B$39:$B$782,I$44)+'СЕТ СН'!$G$12+СВЦЭМ!$D$10+'СЕТ СН'!$G$5-'СЕТ СН'!$G$20</f>
        <v>3822.8382540699999</v>
      </c>
      <c r="J54" s="36">
        <f>SUMIFS(СВЦЭМ!$C$39:$C$782,СВЦЭМ!$A$39:$A$782,$A54,СВЦЭМ!$B$39:$B$782,J$44)+'СЕТ СН'!$G$12+СВЦЭМ!$D$10+'СЕТ СН'!$G$5-'СЕТ СН'!$G$20</f>
        <v>3807.6485743100002</v>
      </c>
      <c r="K54" s="36">
        <f>SUMIFS(СВЦЭМ!$C$39:$C$782,СВЦЭМ!$A$39:$A$782,$A54,СВЦЭМ!$B$39:$B$782,K$44)+'СЕТ СН'!$G$12+СВЦЭМ!$D$10+'СЕТ СН'!$G$5-'СЕТ СН'!$G$20</f>
        <v>3796.2964964499997</v>
      </c>
      <c r="L54" s="36">
        <f>SUMIFS(СВЦЭМ!$C$39:$C$782,СВЦЭМ!$A$39:$A$782,$A54,СВЦЭМ!$B$39:$B$782,L$44)+'СЕТ СН'!$G$12+СВЦЭМ!$D$10+'СЕТ СН'!$G$5-'СЕТ СН'!$G$20</f>
        <v>3796.1261653800002</v>
      </c>
      <c r="M54" s="36">
        <f>SUMIFS(СВЦЭМ!$C$39:$C$782,СВЦЭМ!$A$39:$A$782,$A54,СВЦЭМ!$B$39:$B$782,M$44)+'СЕТ СН'!$G$12+СВЦЭМ!$D$10+'СЕТ СН'!$G$5-'СЕТ СН'!$G$20</f>
        <v>3813.7086015499999</v>
      </c>
      <c r="N54" s="36">
        <f>SUMIFS(СВЦЭМ!$C$39:$C$782,СВЦЭМ!$A$39:$A$782,$A54,СВЦЭМ!$B$39:$B$782,N$44)+'СЕТ СН'!$G$12+СВЦЭМ!$D$10+'СЕТ СН'!$G$5-'СЕТ СН'!$G$20</f>
        <v>3803.24542174</v>
      </c>
      <c r="O54" s="36">
        <f>SUMIFS(СВЦЭМ!$C$39:$C$782,СВЦЭМ!$A$39:$A$782,$A54,СВЦЭМ!$B$39:$B$782,O$44)+'СЕТ СН'!$G$12+СВЦЭМ!$D$10+'СЕТ СН'!$G$5-'СЕТ СН'!$G$20</f>
        <v>3783.97510005</v>
      </c>
      <c r="P54" s="36">
        <f>SUMIFS(СВЦЭМ!$C$39:$C$782,СВЦЭМ!$A$39:$A$782,$A54,СВЦЭМ!$B$39:$B$782,P$44)+'СЕТ СН'!$G$12+СВЦЭМ!$D$10+'СЕТ СН'!$G$5-'СЕТ СН'!$G$20</f>
        <v>3789.8039589800001</v>
      </c>
      <c r="Q54" s="36">
        <f>SUMIFS(СВЦЭМ!$C$39:$C$782,СВЦЭМ!$A$39:$A$782,$A54,СВЦЭМ!$B$39:$B$782,Q$44)+'СЕТ СН'!$G$12+СВЦЭМ!$D$10+'СЕТ СН'!$G$5-'СЕТ СН'!$G$20</f>
        <v>3786.4758143999998</v>
      </c>
      <c r="R54" s="36">
        <f>SUMIFS(СВЦЭМ!$C$39:$C$782,СВЦЭМ!$A$39:$A$782,$A54,СВЦЭМ!$B$39:$B$782,R$44)+'СЕТ СН'!$G$12+СВЦЭМ!$D$10+'СЕТ СН'!$G$5-'СЕТ СН'!$G$20</f>
        <v>3755.0788858999999</v>
      </c>
      <c r="S54" s="36">
        <f>SUMIFS(СВЦЭМ!$C$39:$C$782,СВЦЭМ!$A$39:$A$782,$A54,СВЦЭМ!$B$39:$B$782,S$44)+'СЕТ СН'!$G$12+СВЦЭМ!$D$10+'СЕТ СН'!$G$5-'СЕТ СН'!$G$20</f>
        <v>3785.04694617</v>
      </c>
      <c r="T54" s="36">
        <f>SUMIFS(СВЦЭМ!$C$39:$C$782,СВЦЭМ!$A$39:$A$782,$A54,СВЦЭМ!$B$39:$B$782,T$44)+'СЕТ СН'!$G$12+СВЦЭМ!$D$10+'СЕТ СН'!$G$5-'СЕТ СН'!$G$20</f>
        <v>3781.2509750099998</v>
      </c>
      <c r="U54" s="36">
        <f>SUMIFS(СВЦЭМ!$C$39:$C$782,СВЦЭМ!$A$39:$A$782,$A54,СВЦЭМ!$B$39:$B$782,U$44)+'СЕТ СН'!$G$12+СВЦЭМ!$D$10+'СЕТ СН'!$G$5-'СЕТ СН'!$G$20</f>
        <v>3781.0230714099998</v>
      </c>
      <c r="V54" s="36">
        <f>SUMIFS(СВЦЭМ!$C$39:$C$782,СВЦЭМ!$A$39:$A$782,$A54,СВЦЭМ!$B$39:$B$782,V$44)+'СЕТ СН'!$G$12+СВЦЭМ!$D$10+'СЕТ СН'!$G$5-'СЕТ СН'!$G$20</f>
        <v>3793.3675194999996</v>
      </c>
      <c r="W54" s="36">
        <f>SUMIFS(СВЦЭМ!$C$39:$C$782,СВЦЭМ!$A$39:$A$782,$A54,СВЦЭМ!$B$39:$B$782,W$44)+'СЕТ СН'!$G$12+СВЦЭМ!$D$10+'СЕТ СН'!$G$5-'СЕТ СН'!$G$20</f>
        <v>3782.6028070299999</v>
      </c>
      <c r="X54" s="36">
        <f>SUMIFS(СВЦЭМ!$C$39:$C$782,СВЦЭМ!$A$39:$A$782,$A54,СВЦЭМ!$B$39:$B$782,X$44)+'СЕТ СН'!$G$12+СВЦЭМ!$D$10+'СЕТ СН'!$G$5-'СЕТ СН'!$G$20</f>
        <v>3763.5426724700001</v>
      </c>
      <c r="Y54" s="36">
        <f>SUMIFS(СВЦЭМ!$C$39:$C$782,СВЦЭМ!$A$39:$A$782,$A54,СВЦЭМ!$B$39:$B$782,Y$44)+'СЕТ СН'!$G$12+СВЦЭМ!$D$10+'СЕТ СН'!$G$5-'СЕТ СН'!$G$20</f>
        <v>3774.1237617799998</v>
      </c>
    </row>
    <row r="55" spans="1:25" ht="15.75" x14ac:dyDescent="0.2">
      <c r="A55" s="35">
        <f t="shared" si="1"/>
        <v>44968</v>
      </c>
      <c r="B55" s="36">
        <f>SUMIFS(СВЦЭМ!$C$39:$C$782,СВЦЭМ!$A$39:$A$782,$A55,СВЦЭМ!$B$39:$B$782,B$44)+'СЕТ СН'!$G$12+СВЦЭМ!$D$10+'СЕТ СН'!$G$5-'СЕТ СН'!$G$20</f>
        <v>3965.9329067399999</v>
      </c>
      <c r="C55" s="36">
        <f>SUMIFS(СВЦЭМ!$C$39:$C$782,СВЦЭМ!$A$39:$A$782,$A55,СВЦЭМ!$B$39:$B$782,C$44)+'СЕТ СН'!$G$12+СВЦЭМ!$D$10+'СЕТ СН'!$G$5-'СЕТ СН'!$G$20</f>
        <v>4016.4353933900002</v>
      </c>
      <c r="D55" s="36">
        <f>SUMIFS(СВЦЭМ!$C$39:$C$782,СВЦЭМ!$A$39:$A$782,$A55,СВЦЭМ!$B$39:$B$782,D$44)+'СЕТ СН'!$G$12+СВЦЭМ!$D$10+'СЕТ СН'!$G$5-'СЕТ СН'!$G$20</f>
        <v>4027.9194394900001</v>
      </c>
      <c r="E55" s="36">
        <f>SUMIFS(СВЦЭМ!$C$39:$C$782,СВЦЭМ!$A$39:$A$782,$A55,СВЦЭМ!$B$39:$B$782,E$44)+'СЕТ СН'!$G$12+СВЦЭМ!$D$10+'СЕТ СН'!$G$5-'СЕТ СН'!$G$20</f>
        <v>4029.7138065600002</v>
      </c>
      <c r="F55" s="36">
        <f>SUMIFS(СВЦЭМ!$C$39:$C$782,СВЦЭМ!$A$39:$A$782,$A55,СВЦЭМ!$B$39:$B$782,F$44)+'СЕТ СН'!$G$12+СВЦЭМ!$D$10+'СЕТ СН'!$G$5-'СЕТ СН'!$G$20</f>
        <v>4030.0762812100002</v>
      </c>
      <c r="G55" s="36">
        <f>SUMIFS(СВЦЭМ!$C$39:$C$782,СВЦЭМ!$A$39:$A$782,$A55,СВЦЭМ!$B$39:$B$782,G$44)+'СЕТ СН'!$G$12+СВЦЭМ!$D$10+'СЕТ СН'!$G$5-'СЕТ СН'!$G$20</f>
        <v>4015.5752817699999</v>
      </c>
      <c r="H55" s="36">
        <f>SUMIFS(СВЦЭМ!$C$39:$C$782,СВЦЭМ!$A$39:$A$782,$A55,СВЦЭМ!$B$39:$B$782,H$44)+'СЕТ СН'!$G$12+СВЦЭМ!$D$10+'СЕТ СН'!$G$5-'СЕТ СН'!$G$20</f>
        <v>3960.9210280999996</v>
      </c>
      <c r="I55" s="36">
        <f>SUMIFS(СВЦЭМ!$C$39:$C$782,СВЦЭМ!$A$39:$A$782,$A55,СВЦЭМ!$B$39:$B$782,I$44)+'СЕТ СН'!$G$12+СВЦЭМ!$D$10+'СЕТ СН'!$G$5-'СЕТ СН'!$G$20</f>
        <v>3901.2743574899996</v>
      </c>
      <c r="J55" s="36">
        <f>SUMIFS(СВЦЭМ!$C$39:$C$782,СВЦЭМ!$A$39:$A$782,$A55,СВЦЭМ!$B$39:$B$782,J$44)+'СЕТ СН'!$G$12+СВЦЭМ!$D$10+'СЕТ СН'!$G$5-'СЕТ СН'!$G$20</f>
        <v>3863.61974078</v>
      </c>
      <c r="K55" s="36">
        <f>SUMIFS(СВЦЭМ!$C$39:$C$782,СВЦЭМ!$A$39:$A$782,$A55,СВЦЭМ!$B$39:$B$782,K$44)+'СЕТ СН'!$G$12+СВЦЭМ!$D$10+'СЕТ СН'!$G$5-'СЕТ СН'!$G$20</f>
        <v>3807.9607251099997</v>
      </c>
      <c r="L55" s="36">
        <f>SUMIFS(СВЦЭМ!$C$39:$C$782,СВЦЭМ!$A$39:$A$782,$A55,СВЦЭМ!$B$39:$B$782,L$44)+'СЕТ СН'!$G$12+СВЦЭМ!$D$10+'СЕТ СН'!$G$5-'СЕТ СН'!$G$20</f>
        <v>3815.3648556099997</v>
      </c>
      <c r="M55" s="36">
        <f>SUMIFS(СВЦЭМ!$C$39:$C$782,СВЦЭМ!$A$39:$A$782,$A55,СВЦЭМ!$B$39:$B$782,M$44)+'СЕТ СН'!$G$12+СВЦЭМ!$D$10+'СЕТ СН'!$G$5-'СЕТ СН'!$G$20</f>
        <v>3826.3575214599996</v>
      </c>
      <c r="N55" s="36">
        <f>SUMIFS(СВЦЭМ!$C$39:$C$782,СВЦЭМ!$A$39:$A$782,$A55,СВЦЭМ!$B$39:$B$782,N$44)+'СЕТ СН'!$G$12+СВЦЭМ!$D$10+'СЕТ СН'!$G$5-'СЕТ СН'!$G$20</f>
        <v>3878.3733373799996</v>
      </c>
      <c r="O55" s="36">
        <f>SUMIFS(СВЦЭМ!$C$39:$C$782,СВЦЭМ!$A$39:$A$782,$A55,СВЦЭМ!$B$39:$B$782,O$44)+'СЕТ СН'!$G$12+СВЦЭМ!$D$10+'СЕТ СН'!$G$5-'СЕТ СН'!$G$20</f>
        <v>3900.8375358200001</v>
      </c>
      <c r="P55" s="36">
        <f>SUMIFS(СВЦЭМ!$C$39:$C$782,СВЦЭМ!$A$39:$A$782,$A55,СВЦЭМ!$B$39:$B$782,P$44)+'СЕТ СН'!$G$12+СВЦЭМ!$D$10+'СЕТ СН'!$G$5-'СЕТ СН'!$G$20</f>
        <v>3926.0821633799997</v>
      </c>
      <c r="Q55" s="36">
        <f>SUMIFS(СВЦЭМ!$C$39:$C$782,СВЦЭМ!$A$39:$A$782,$A55,СВЦЭМ!$B$39:$B$782,Q$44)+'СЕТ СН'!$G$12+СВЦЭМ!$D$10+'СЕТ СН'!$G$5-'СЕТ СН'!$G$20</f>
        <v>3933.58366157</v>
      </c>
      <c r="R55" s="36">
        <f>SUMIFS(СВЦЭМ!$C$39:$C$782,СВЦЭМ!$A$39:$A$782,$A55,СВЦЭМ!$B$39:$B$782,R$44)+'СЕТ СН'!$G$12+СВЦЭМ!$D$10+'СЕТ СН'!$G$5-'СЕТ СН'!$G$20</f>
        <v>3914.2390195600001</v>
      </c>
      <c r="S55" s="36">
        <f>SUMIFS(СВЦЭМ!$C$39:$C$782,СВЦЭМ!$A$39:$A$782,$A55,СВЦЭМ!$B$39:$B$782,S$44)+'СЕТ СН'!$G$12+СВЦЭМ!$D$10+'СЕТ СН'!$G$5-'СЕТ СН'!$G$20</f>
        <v>3863.5240127099996</v>
      </c>
      <c r="T55" s="36">
        <f>SUMIFS(СВЦЭМ!$C$39:$C$782,СВЦЭМ!$A$39:$A$782,$A55,СВЦЭМ!$B$39:$B$782,T$44)+'СЕТ СН'!$G$12+СВЦЭМ!$D$10+'СЕТ СН'!$G$5-'СЕТ СН'!$G$20</f>
        <v>3837.56037775</v>
      </c>
      <c r="U55" s="36">
        <f>SUMIFS(СВЦЭМ!$C$39:$C$782,СВЦЭМ!$A$39:$A$782,$A55,СВЦЭМ!$B$39:$B$782,U$44)+'СЕТ СН'!$G$12+СВЦЭМ!$D$10+'СЕТ СН'!$G$5-'СЕТ СН'!$G$20</f>
        <v>3838.0575015099998</v>
      </c>
      <c r="V55" s="36">
        <f>SUMIFS(СВЦЭМ!$C$39:$C$782,СВЦЭМ!$A$39:$A$782,$A55,СВЦЭМ!$B$39:$B$782,V$44)+'СЕТ СН'!$G$12+СВЦЭМ!$D$10+'СЕТ СН'!$G$5-'СЕТ СН'!$G$20</f>
        <v>3883.7731142499997</v>
      </c>
      <c r="W55" s="36">
        <f>SUMIFS(СВЦЭМ!$C$39:$C$782,СВЦЭМ!$A$39:$A$782,$A55,СВЦЭМ!$B$39:$B$782,W$44)+'СЕТ СН'!$G$12+СВЦЭМ!$D$10+'СЕТ СН'!$G$5-'СЕТ СН'!$G$20</f>
        <v>3908.4679214899998</v>
      </c>
      <c r="X55" s="36">
        <f>SUMIFS(СВЦЭМ!$C$39:$C$782,СВЦЭМ!$A$39:$A$782,$A55,СВЦЭМ!$B$39:$B$782,X$44)+'СЕТ СН'!$G$12+СВЦЭМ!$D$10+'СЕТ СН'!$G$5-'СЕТ СН'!$G$20</f>
        <v>3944.6456900200001</v>
      </c>
      <c r="Y55" s="36">
        <f>SUMIFS(СВЦЭМ!$C$39:$C$782,СВЦЭМ!$A$39:$A$782,$A55,СВЦЭМ!$B$39:$B$782,Y$44)+'СЕТ СН'!$G$12+СВЦЭМ!$D$10+'СЕТ СН'!$G$5-'СЕТ СН'!$G$20</f>
        <v>3986.8737456499998</v>
      </c>
    </row>
    <row r="56" spans="1:25" ht="15.75" x14ac:dyDescent="0.2">
      <c r="A56" s="35">
        <f t="shared" si="1"/>
        <v>44969</v>
      </c>
      <c r="B56" s="36">
        <f>SUMIFS(СВЦЭМ!$C$39:$C$782,СВЦЭМ!$A$39:$A$782,$A56,СВЦЭМ!$B$39:$B$782,B$44)+'СЕТ СН'!$G$12+СВЦЭМ!$D$10+'СЕТ СН'!$G$5-'СЕТ СН'!$G$20</f>
        <v>3872.6574597499998</v>
      </c>
      <c r="C56" s="36">
        <f>SUMIFS(СВЦЭМ!$C$39:$C$782,СВЦЭМ!$A$39:$A$782,$A56,СВЦЭМ!$B$39:$B$782,C$44)+'СЕТ СН'!$G$12+СВЦЭМ!$D$10+'СЕТ СН'!$G$5-'СЕТ СН'!$G$20</f>
        <v>3951.0044871599998</v>
      </c>
      <c r="D56" s="36">
        <f>SUMIFS(СВЦЭМ!$C$39:$C$782,СВЦЭМ!$A$39:$A$782,$A56,СВЦЭМ!$B$39:$B$782,D$44)+'СЕТ СН'!$G$12+СВЦЭМ!$D$10+'СЕТ СН'!$G$5-'СЕТ СН'!$G$20</f>
        <v>3934.3708250499999</v>
      </c>
      <c r="E56" s="36">
        <f>SUMIFS(СВЦЭМ!$C$39:$C$782,СВЦЭМ!$A$39:$A$782,$A56,СВЦЭМ!$B$39:$B$782,E$44)+'СЕТ СН'!$G$12+СВЦЭМ!$D$10+'СЕТ СН'!$G$5-'СЕТ СН'!$G$20</f>
        <v>3915.0024907999996</v>
      </c>
      <c r="F56" s="36">
        <f>SUMIFS(СВЦЭМ!$C$39:$C$782,СВЦЭМ!$A$39:$A$782,$A56,СВЦЭМ!$B$39:$B$782,F$44)+'СЕТ СН'!$G$12+СВЦЭМ!$D$10+'СЕТ СН'!$G$5-'СЕТ СН'!$G$20</f>
        <v>3954.2343423000002</v>
      </c>
      <c r="G56" s="36">
        <f>SUMIFS(СВЦЭМ!$C$39:$C$782,СВЦЭМ!$A$39:$A$782,$A56,СВЦЭМ!$B$39:$B$782,G$44)+'СЕТ СН'!$G$12+СВЦЭМ!$D$10+'СЕТ СН'!$G$5-'СЕТ СН'!$G$20</f>
        <v>3953.3124144599997</v>
      </c>
      <c r="H56" s="36">
        <f>SUMIFS(СВЦЭМ!$C$39:$C$782,СВЦЭМ!$A$39:$A$782,$A56,СВЦЭМ!$B$39:$B$782,H$44)+'СЕТ СН'!$G$12+СВЦЭМ!$D$10+'СЕТ СН'!$G$5-'СЕТ СН'!$G$20</f>
        <v>3961.4838626199999</v>
      </c>
      <c r="I56" s="36">
        <f>SUMIFS(СВЦЭМ!$C$39:$C$782,СВЦЭМ!$A$39:$A$782,$A56,СВЦЭМ!$B$39:$B$782,I$44)+'СЕТ СН'!$G$12+СВЦЭМ!$D$10+'СЕТ СН'!$G$5-'СЕТ СН'!$G$20</f>
        <v>3961.3774225899997</v>
      </c>
      <c r="J56" s="36">
        <f>SUMIFS(СВЦЭМ!$C$39:$C$782,СВЦЭМ!$A$39:$A$782,$A56,СВЦЭМ!$B$39:$B$782,J$44)+'СЕТ СН'!$G$12+СВЦЭМ!$D$10+'СЕТ СН'!$G$5-'СЕТ СН'!$G$20</f>
        <v>3960.0619793799997</v>
      </c>
      <c r="K56" s="36">
        <f>SUMIFS(СВЦЭМ!$C$39:$C$782,СВЦЭМ!$A$39:$A$782,$A56,СВЦЭМ!$B$39:$B$782,K$44)+'СЕТ СН'!$G$12+СВЦЭМ!$D$10+'СЕТ СН'!$G$5-'СЕТ СН'!$G$20</f>
        <v>3877.8596907800002</v>
      </c>
      <c r="L56" s="36">
        <f>SUMIFS(СВЦЭМ!$C$39:$C$782,СВЦЭМ!$A$39:$A$782,$A56,СВЦЭМ!$B$39:$B$782,L$44)+'СЕТ СН'!$G$12+СВЦЭМ!$D$10+'СЕТ СН'!$G$5-'СЕТ СН'!$G$20</f>
        <v>3851.7931672</v>
      </c>
      <c r="M56" s="36">
        <f>SUMIFS(СВЦЭМ!$C$39:$C$782,СВЦЭМ!$A$39:$A$782,$A56,СВЦЭМ!$B$39:$B$782,M$44)+'СЕТ СН'!$G$12+СВЦЭМ!$D$10+'СЕТ СН'!$G$5-'СЕТ СН'!$G$20</f>
        <v>3851.8968053799999</v>
      </c>
      <c r="N56" s="36">
        <f>SUMIFS(СВЦЭМ!$C$39:$C$782,СВЦЭМ!$A$39:$A$782,$A56,СВЦЭМ!$B$39:$B$782,N$44)+'СЕТ СН'!$G$12+СВЦЭМ!$D$10+'СЕТ СН'!$G$5-'СЕТ СН'!$G$20</f>
        <v>3872.9300388499996</v>
      </c>
      <c r="O56" s="36">
        <f>SUMIFS(СВЦЭМ!$C$39:$C$782,СВЦЭМ!$A$39:$A$782,$A56,СВЦЭМ!$B$39:$B$782,O$44)+'СЕТ СН'!$G$12+СВЦЭМ!$D$10+'СЕТ СН'!$G$5-'СЕТ СН'!$G$20</f>
        <v>3896.2781616499997</v>
      </c>
      <c r="P56" s="36">
        <f>SUMIFS(СВЦЭМ!$C$39:$C$782,СВЦЭМ!$A$39:$A$782,$A56,СВЦЭМ!$B$39:$B$782,P$44)+'СЕТ СН'!$G$12+СВЦЭМ!$D$10+'СЕТ СН'!$G$5-'СЕТ СН'!$G$20</f>
        <v>3921.0801524199996</v>
      </c>
      <c r="Q56" s="36">
        <f>SUMIFS(СВЦЭМ!$C$39:$C$782,СВЦЭМ!$A$39:$A$782,$A56,СВЦЭМ!$B$39:$B$782,Q$44)+'СЕТ СН'!$G$12+СВЦЭМ!$D$10+'СЕТ СН'!$G$5-'СЕТ СН'!$G$20</f>
        <v>3917.0991417099999</v>
      </c>
      <c r="R56" s="36">
        <f>SUMIFS(СВЦЭМ!$C$39:$C$782,СВЦЭМ!$A$39:$A$782,$A56,СВЦЭМ!$B$39:$B$782,R$44)+'СЕТ СН'!$G$12+СВЦЭМ!$D$10+'СЕТ СН'!$G$5-'СЕТ СН'!$G$20</f>
        <v>3937.9179040899999</v>
      </c>
      <c r="S56" s="36">
        <f>SUMIFS(СВЦЭМ!$C$39:$C$782,СВЦЭМ!$A$39:$A$782,$A56,СВЦЭМ!$B$39:$B$782,S$44)+'СЕТ СН'!$G$12+СВЦЭМ!$D$10+'СЕТ СН'!$G$5-'СЕТ СН'!$G$20</f>
        <v>3890.4284493799996</v>
      </c>
      <c r="T56" s="36">
        <f>SUMIFS(СВЦЭМ!$C$39:$C$782,СВЦЭМ!$A$39:$A$782,$A56,СВЦЭМ!$B$39:$B$782,T$44)+'СЕТ СН'!$G$12+СВЦЭМ!$D$10+'СЕТ СН'!$G$5-'СЕТ СН'!$G$20</f>
        <v>3860.3811047299996</v>
      </c>
      <c r="U56" s="36">
        <f>SUMIFS(СВЦЭМ!$C$39:$C$782,СВЦЭМ!$A$39:$A$782,$A56,СВЦЭМ!$B$39:$B$782,U$44)+'СЕТ СН'!$G$12+СВЦЭМ!$D$10+'СЕТ СН'!$G$5-'СЕТ СН'!$G$20</f>
        <v>3830.5345107200001</v>
      </c>
      <c r="V56" s="36">
        <f>SUMIFS(СВЦЭМ!$C$39:$C$782,СВЦЭМ!$A$39:$A$782,$A56,СВЦЭМ!$B$39:$B$782,V$44)+'СЕТ СН'!$G$12+СВЦЭМ!$D$10+'СЕТ СН'!$G$5-'СЕТ СН'!$G$20</f>
        <v>3853.9784494999999</v>
      </c>
      <c r="W56" s="36">
        <f>SUMIFS(СВЦЭМ!$C$39:$C$782,СВЦЭМ!$A$39:$A$782,$A56,СВЦЭМ!$B$39:$B$782,W$44)+'СЕТ СН'!$G$12+СВЦЭМ!$D$10+'СЕТ СН'!$G$5-'СЕТ СН'!$G$20</f>
        <v>3863.2922678200002</v>
      </c>
      <c r="X56" s="36">
        <f>SUMIFS(СВЦЭМ!$C$39:$C$782,СВЦЭМ!$A$39:$A$782,$A56,СВЦЭМ!$B$39:$B$782,X$44)+'СЕТ СН'!$G$12+СВЦЭМ!$D$10+'СЕТ СН'!$G$5-'СЕТ СН'!$G$20</f>
        <v>3906.2782949299999</v>
      </c>
      <c r="Y56" s="36">
        <f>SUMIFS(СВЦЭМ!$C$39:$C$782,СВЦЭМ!$A$39:$A$782,$A56,СВЦЭМ!$B$39:$B$782,Y$44)+'СЕТ СН'!$G$12+СВЦЭМ!$D$10+'СЕТ СН'!$G$5-'СЕТ СН'!$G$20</f>
        <v>3905.7234781099996</v>
      </c>
    </row>
    <row r="57" spans="1:25" ht="15.75" x14ac:dyDescent="0.2">
      <c r="A57" s="35">
        <f t="shared" si="1"/>
        <v>44970</v>
      </c>
      <c r="B57" s="36">
        <f>SUMIFS(СВЦЭМ!$C$39:$C$782,СВЦЭМ!$A$39:$A$782,$A57,СВЦЭМ!$B$39:$B$782,B$44)+'СЕТ СН'!$G$12+СВЦЭМ!$D$10+'СЕТ СН'!$G$5-'СЕТ СН'!$G$20</f>
        <v>4014.67349668</v>
      </c>
      <c r="C57" s="36">
        <f>SUMIFS(СВЦЭМ!$C$39:$C$782,СВЦЭМ!$A$39:$A$782,$A57,СВЦЭМ!$B$39:$B$782,C$44)+'СЕТ СН'!$G$12+СВЦЭМ!$D$10+'СЕТ СН'!$G$5-'СЕТ СН'!$G$20</f>
        <v>4047.6134608799998</v>
      </c>
      <c r="D57" s="36">
        <f>SUMIFS(СВЦЭМ!$C$39:$C$782,СВЦЭМ!$A$39:$A$782,$A57,СВЦЭМ!$B$39:$B$782,D$44)+'СЕТ СН'!$G$12+СВЦЭМ!$D$10+'СЕТ СН'!$G$5-'СЕТ СН'!$G$20</f>
        <v>4057.1687617000002</v>
      </c>
      <c r="E57" s="36">
        <f>SUMIFS(СВЦЭМ!$C$39:$C$782,СВЦЭМ!$A$39:$A$782,$A57,СВЦЭМ!$B$39:$B$782,E$44)+'СЕТ СН'!$G$12+СВЦЭМ!$D$10+'СЕТ СН'!$G$5-'СЕТ СН'!$G$20</f>
        <v>4059.8491753500002</v>
      </c>
      <c r="F57" s="36">
        <f>SUMIFS(СВЦЭМ!$C$39:$C$782,СВЦЭМ!$A$39:$A$782,$A57,СВЦЭМ!$B$39:$B$782,F$44)+'СЕТ СН'!$G$12+СВЦЭМ!$D$10+'СЕТ СН'!$G$5-'СЕТ СН'!$G$20</f>
        <v>4029.2371458100001</v>
      </c>
      <c r="G57" s="36">
        <f>SUMIFS(СВЦЭМ!$C$39:$C$782,СВЦЭМ!$A$39:$A$782,$A57,СВЦЭМ!$B$39:$B$782,G$44)+'СЕТ СН'!$G$12+СВЦЭМ!$D$10+'СЕТ СН'!$G$5-'СЕТ СН'!$G$20</f>
        <v>3983.6613562599996</v>
      </c>
      <c r="H57" s="36">
        <f>SUMIFS(СВЦЭМ!$C$39:$C$782,СВЦЭМ!$A$39:$A$782,$A57,СВЦЭМ!$B$39:$B$782,H$44)+'СЕТ СН'!$G$12+СВЦЭМ!$D$10+'СЕТ СН'!$G$5-'СЕТ СН'!$G$20</f>
        <v>3925.1536703900001</v>
      </c>
      <c r="I57" s="36">
        <f>SUMIFS(СВЦЭМ!$C$39:$C$782,СВЦЭМ!$A$39:$A$782,$A57,СВЦЭМ!$B$39:$B$782,I$44)+'СЕТ СН'!$G$12+СВЦЭМ!$D$10+'СЕТ СН'!$G$5-'СЕТ СН'!$G$20</f>
        <v>3931.41849198</v>
      </c>
      <c r="J57" s="36">
        <f>SUMIFS(СВЦЭМ!$C$39:$C$782,СВЦЭМ!$A$39:$A$782,$A57,СВЦЭМ!$B$39:$B$782,J$44)+'СЕТ СН'!$G$12+СВЦЭМ!$D$10+'СЕТ СН'!$G$5-'СЕТ СН'!$G$20</f>
        <v>3885.8067952599999</v>
      </c>
      <c r="K57" s="36">
        <f>SUMIFS(СВЦЭМ!$C$39:$C$782,СВЦЭМ!$A$39:$A$782,$A57,СВЦЭМ!$B$39:$B$782,K$44)+'СЕТ СН'!$G$12+СВЦЭМ!$D$10+'СЕТ СН'!$G$5-'СЕТ СН'!$G$20</f>
        <v>3858.2971557599999</v>
      </c>
      <c r="L57" s="36">
        <f>SUMIFS(СВЦЭМ!$C$39:$C$782,СВЦЭМ!$A$39:$A$782,$A57,СВЦЭМ!$B$39:$B$782,L$44)+'СЕТ СН'!$G$12+СВЦЭМ!$D$10+'СЕТ СН'!$G$5-'СЕТ СН'!$G$20</f>
        <v>3874.6389127299999</v>
      </c>
      <c r="M57" s="36">
        <f>SUMIFS(СВЦЭМ!$C$39:$C$782,СВЦЭМ!$A$39:$A$782,$A57,СВЦЭМ!$B$39:$B$782,M$44)+'СЕТ СН'!$G$12+СВЦЭМ!$D$10+'СЕТ СН'!$G$5-'СЕТ СН'!$G$20</f>
        <v>3892.1586073500002</v>
      </c>
      <c r="N57" s="36">
        <f>SUMIFS(СВЦЭМ!$C$39:$C$782,СВЦЭМ!$A$39:$A$782,$A57,СВЦЭМ!$B$39:$B$782,N$44)+'СЕТ СН'!$G$12+СВЦЭМ!$D$10+'СЕТ СН'!$G$5-'СЕТ СН'!$G$20</f>
        <v>3952.5653098100001</v>
      </c>
      <c r="O57" s="36">
        <f>SUMIFS(СВЦЭМ!$C$39:$C$782,СВЦЭМ!$A$39:$A$782,$A57,СВЦЭМ!$B$39:$B$782,O$44)+'СЕТ СН'!$G$12+СВЦЭМ!$D$10+'СЕТ СН'!$G$5-'СЕТ СН'!$G$20</f>
        <v>3988.4231715799997</v>
      </c>
      <c r="P57" s="36">
        <f>SUMIFS(СВЦЭМ!$C$39:$C$782,СВЦЭМ!$A$39:$A$782,$A57,СВЦЭМ!$B$39:$B$782,P$44)+'СЕТ СН'!$G$12+СВЦЭМ!$D$10+'СЕТ СН'!$G$5-'СЕТ СН'!$G$20</f>
        <v>4030.47579825</v>
      </c>
      <c r="Q57" s="36">
        <f>SUMIFS(СВЦЭМ!$C$39:$C$782,СВЦЭМ!$A$39:$A$782,$A57,СВЦЭМ!$B$39:$B$782,Q$44)+'СЕТ СН'!$G$12+СВЦЭМ!$D$10+'СЕТ СН'!$G$5-'СЕТ СН'!$G$20</f>
        <v>4044.8195295500004</v>
      </c>
      <c r="R57" s="36">
        <f>SUMIFS(СВЦЭМ!$C$39:$C$782,СВЦЭМ!$A$39:$A$782,$A57,СВЦЭМ!$B$39:$B$782,R$44)+'СЕТ СН'!$G$12+СВЦЭМ!$D$10+'СЕТ СН'!$G$5-'СЕТ СН'!$G$20</f>
        <v>4036.9104196500002</v>
      </c>
      <c r="S57" s="36">
        <f>SUMIFS(СВЦЭМ!$C$39:$C$782,СВЦЭМ!$A$39:$A$782,$A57,СВЦЭМ!$B$39:$B$782,S$44)+'СЕТ СН'!$G$12+СВЦЭМ!$D$10+'СЕТ СН'!$G$5-'СЕТ СН'!$G$20</f>
        <v>3981.9420247999997</v>
      </c>
      <c r="T57" s="36">
        <f>SUMIFS(СВЦЭМ!$C$39:$C$782,СВЦЭМ!$A$39:$A$782,$A57,СВЦЭМ!$B$39:$B$782,T$44)+'СЕТ СН'!$G$12+СВЦЭМ!$D$10+'СЕТ СН'!$G$5-'СЕТ СН'!$G$20</f>
        <v>3939.0677558500001</v>
      </c>
      <c r="U57" s="36">
        <f>SUMIFS(СВЦЭМ!$C$39:$C$782,СВЦЭМ!$A$39:$A$782,$A57,СВЦЭМ!$B$39:$B$782,U$44)+'СЕТ СН'!$G$12+СВЦЭМ!$D$10+'СЕТ СН'!$G$5-'СЕТ СН'!$G$20</f>
        <v>3982.1884047100002</v>
      </c>
      <c r="V57" s="36">
        <f>SUMIFS(СВЦЭМ!$C$39:$C$782,СВЦЭМ!$A$39:$A$782,$A57,СВЦЭМ!$B$39:$B$782,V$44)+'СЕТ СН'!$G$12+СВЦЭМ!$D$10+'СЕТ СН'!$G$5-'СЕТ СН'!$G$20</f>
        <v>3997.9270432899998</v>
      </c>
      <c r="W57" s="36">
        <f>SUMIFS(СВЦЭМ!$C$39:$C$782,СВЦЭМ!$A$39:$A$782,$A57,СВЦЭМ!$B$39:$B$782,W$44)+'СЕТ СН'!$G$12+СВЦЭМ!$D$10+'СЕТ СН'!$G$5-'СЕТ СН'!$G$20</f>
        <v>4020.10832626</v>
      </c>
      <c r="X57" s="36">
        <f>SUMIFS(СВЦЭМ!$C$39:$C$782,СВЦЭМ!$A$39:$A$782,$A57,СВЦЭМ!$B$39:$B$782,X$44)+'СЕТ СН'!$G$12+СВЦЭМ!$D$10+'СЕТ СН'!$G$5-'СЕТ СН'!$G$20</f>
        <v>4056.5876119700001</v>
      </c>
      <c r="Y57" s="36">
        <f>SUMIFS(СВЦЭМ!$C$39:$C$782,СВЦЭМ!$A$39:$A$782,$A57,СВЦЭМ!$B$39:$B$782,Y$44)+'СЕТ СН'!$G$12+СВЦЭМ!$D$10+'СЕТ СН'!$G$5-'СЕТ СН'!$G$20</f>
        <v>3975.1407117299996</v>
      </c>
    </row>
    <row r="58" spans="1:25" ht="15.75" x14ac:dyDescent="0.2">
      <c r="A58" s="35">
        <f t="shared" si="1"/>
        <v>44971</v>
      </c>
      <c r="B58" s="36">
        <f>SUMIFS(СВЦЭМ!$C$39:$C$782,СВЦЭМ!$A$39:$A$782,$A58,СВЦЭМ!$B$39:$B$782,B$44)+'СЕТ СН'!$G$12+СВЦЭМ!$D$10+'СЕТ СН'!$G$5-'СЕТ СН'!$G$20</f>
        <v>4087.5458722900003</v>
      </c>
      <c r="C58" s="36">
        <f>SUMIFS(СВЦЭМ!$C$39:$C$782,СВЦЭМ!$A$39:$A$782,$A58,СВЦЭМ!$B$39:$B$782,C$44)+'СЕТ СН'!$G$12+СВЦЭМ!$D$10+'СЕТ СН'!$G$5-'СЕТ СН'!$G$20</f>
        <v>4129.3378728099997</v>
      </c>
      <c r="D58" s="36">
        <f>SUMIFS(СВЦЭМ!$C$39:$C$782,СВЦЭМ!$A$39:$A$782,$A58,СВЦЭМ!$B$39:$B$782,D$44)+'СЕТ СН'!$G$12+СВЦЭМ!$D$10+'СЕТ СН'!$G$5-'СЕТ СН'!$G$20</f>
        <v>4126.3611564599996</v>
      </c>
      <c r="E58" s="36">
        <f>SUMIFS(СВЦЭМ!$C$39:$C$782,СВЦЭМ!$A$39:$A$782,$A58,СВЦЭМ!$B$39:$B$782,E$44)+'СЕТ СН'!$G$12+СВЦЭМ!$D$10+'СЕТ СН'!$G$5-'СЕТ СН'!$G$20</f>
        <v>4214.0259445800002</v>
      </c>
      <c r="F58" s="36">
        <f>SUMIFS(СВЦЭМ!$C$39:$C$782,СВЦЭМ!$A$39:$A$782,$A58,СВЦЭМ!$B$39:$B$782,F$44)+'СЕТ СН'!$G$12+СВЦЭМ!$D$10+'СЕТ СН'!$G$5-'СЕТ СН'!$G$20</f>
        <v>4044.7474402100001</v>
      </c>
      <c r="G58" s="36">
        <f>SUMIFS(СВЦЭМ!$C$39:$C$782,СВЦЭМ!$A$39:$A$782,$A58,СВЦЭМ!$B$39:$B$782,G$44)+'СЕТ СН'!$G$12+СВЦЭМ!$D$10+'СЕТ СН'!$G$5-'СЕТ СН'!$G$20</f>
        <v>4147.0918013299997</v>
      </c>
      <c r="H58" s="36">
        <f>SUMIFS(СВЦЭМ!$C$39:$C$782,СВЦЭМ!$A$39:$A$782,$A58,СВЦЭМ!$B$39:$B$782,H$44)+'СЕТ СН'!$G$12+СВЦЭМ!$D$10+'СЕТ СН'!$G$5-'СЕТ СН'!$G$20</f>
        <v>4085.7023279800001</v>
      </c>
      <c r="I58" s="36">
        <f>SUMIFS(СВЦЭМ!$C$39:$C$782,СВЦЭМ!$A$39:$A$782,$A58,СВЦЭМ!$B$39:$B$782,I$44)+'СЕТ СН'!$G$12+СВЦЭМ!$D$10+'СЕТ СН'!$G$5-'СЕТ СН'!$G$20</f>
        <v>4039.2996847300001</v>
      </c>
      <c r="J58" s="36">
        <f>SUMIFS(СВЦЭМ!$C$39:$C$782,СВЦЭМ!$A$39:$A$782,$A58,СВЦЭМ!$B$39:$B$782,J$44)+'СЕТ СН'!$G$12+СВЦЭМ!$D$10+'СЕТ СН'!$G$5-'СЕТ СН'!$G$20</f>
        <v>4015.2202902100003</v>
      </c>
      <c r="K58" s="36">
        <f>SUMIFS(СВЦЭМ!$C$39:$C$782,СВЦЭМ!$A$39:$A$782,$A58,СВЦЭМ!$B$39:$B$782,K$44)+'СЕТ СН'!$G$12+СВЦЭМ!$D$10+'СЕТ СН'!$G$5-'СЕТ СН'!$G$20</f>
        <v>3991.1970867599998</v>
      </c>
      <c r="L58" s="36">
        <f>SUMIFS(СВЦЭМ!$C$39:$C$782,СВЦЭМ!$A$39:$A$782,$A58,СВЦЭМ!$B$39:$B$782,L$44)+'СЕТ СН'!$G$12+СВЦЭМ!$D$10+'СЕТ СН'!$G$5-'СЕТ СН'!$G$20</f>
        <v>3990.31845548</v>
      </c>
      <c r="M58" s="36">
        <f>SUMIFS(СВЦЭМ!$C$39:$C$782,СВЦЭМ!$A$39:$A$782,$A58,СВЦЭМ!$B$39:$B$782,M$44)+'СЕТ СН'!$G$12+СВЦЭМ!$D$10+'СЕТ СН'!$G$5-'СЕТ СН'!$G$20</f>
        <v>4059.1001418000001</v>
      </c>
      <c r="N58" s="36">
        <f>SUMIFS(СВЦЭМ!$C$39:$C$782,СВЦЭМ!$A$39:$A$782,$A58,СВЦЭМ!$B$39:$B$782,N$44)+'СЕТ СН'!$G$12+СВЦЭМ!$D$10+'СЕТ СН'!$G$5-'СЕТ СН'!$G$20</f>
        <v>4056.3165963700003</v>
      </c>
      <c r="O58" s="36">
        <f>SUMIFS(СВЦЭМ!$C$39:$C$782,СВЦЭМ!$A$39:$A$782,$A58,СВЦЭМ!$B$39:$B$782,O$44)+'СЕТ СН'!$G$12+СВЦЭМ!$D$10+'СЕТ СН'!$G$5-'СЕТ СН'!$G$20</f>
        <v>4074.8989324700001</v>
      </c>
      <c r="P58" s="36">
        <f>SUMIFS(СВЦЭМ!$C$39:$C$782,СВЦЭМ!$A$39:$A$782,$A58,СВЦЭМ!$B$39:$B$782,P$44)+'СЕТ СН'!$G$12+СВЦЭМ!$D$10+'СЕТ СН'!$G$5-'СЕТ СН'!$G$20</f>
        <v>4099.9027431100003</v>
      </c>
      <c r="Q58" s="36">
        <f>SUMIFS(СВЦЭМ!$C$39:$C$782,СВЦЭМ!$A$39:$A$782,$A58,СВЦЭМ!$B$39:$B$782,Q$44)+'СЕТ СН'!$G$12+СВЦЭМ!$D$10+'СЕТ СН'!$G$5-'СЕТ СН'!$G$20</f>
        <v>4107.0070340100001</v>
      </c>
      <c r="R58" s="36">
        <f>SUMIFS(СВЦЭМ!$C$39:$C$782,СВЦЭМ!$A$39:$A$782,$A58,СВЦЭМ!$B$39:$B$782,R$44)+'СЕТ СН'!$G$12+СВЦЭМ!$D$10+'СЕТ СН'!$G$5-'СЕТ СН'!$G$20</f>
        <v>4091.13384086</v>
      </c>
      <c r="S58" s="36">
        <f>SUMIFS(СВЦЭМ!$C$39:$C$782,СВЦЭМ!$A$39:$A$782,$A58,СВЦЭМ!$B$39:$B$782,S$44)+'СЕТ СН'!$G$12+СВЦЭМ!$D$10+'СЕТ СН'!$G$5-'СЕТ СН'!$G$20</f>
        <v>4048.9154642799999</v>
      </c>
      <c r="T58" s="36">
        <f>SUMIFS(СВЦЭМ!$C$39:$C$782,СВЦЭМ!$A$39:$A$782,$A58,СВЦЭМ!$B$39:$B$782,T$44)+'СЕТ СН'!$G$12+СВЦЭМ!$D$10+'СЕТ СН'!$G$5-'СЕТ СН'!$G$20</f>
        <v>4035.3787767400004</v>
      </c>
      <c r="U58" s="36">
        <f>SUMIFS(СВЦЭМ!$C$39:$C$782,СВЦЭМ!$A$39:$A$782,$A58,СВЦЭМ!$B$39:$B$782,U$44)+'СЕТ СН'!$G$12+СВЦЭМ!$D$10+'СЕТ СН'!$G$5-'СЕТ СН'!$G$20</f>
        <v>4030.94486534</v>
      </c>
      <c r="V58" s="36">
        <f>SUMIFS(СВЦЭМ!$C$39:$C$782,СВЦЭМ!$A$39:$A$782,$A58,СВЦЭМ!$B$39:$B$782,V$44)+'СЕТ СН'!$G$12+СВЦЭМ!$D$10+'СЕТ СН'!$G$5-'СЕТ СН'!$G$20</f>
        <v>4048.5548265500001</v>
      </c>
      <c r="W58" s="36">
        <f>SUMIFS(СВЦЭМ!$C$39:$C$782,СВЦЭМ!$A$39:$A$782,$A58,СВЦЭМ!$B$39:$B$782,W$44)+'СЕТ СН'!$G$12+СВЦЭМ!$D$10+'СЕТ СН'!$G$5-'СЕТ СН'!$G$20</f>
        <v>4067.7806842600003</v>
      </c>
      <c r="X58" s="36">
        <f>SUMIFS(СВЦЭМ!$C$39:$C$782,СВЦЭМ!$A$39:$A$782,$A58,СВЦЭМ!$B$39:$B$782,X$44)+'СЕТ СН'!$G$12+СВЦЭМ!$D$10+'СЕТ СН'!$G$5-'СЕТ СН'!$G$20</f>
        <v>4098.5682438000003</v>
      </c>
      <c r="Y58" s="36">
        <f>SUMIFS(СВЦЭМ!$C$39:$C$782,СВЦЭМ!$A$39:$A$782,$A58,СВЦЭМ!$B$39:$B$782,Y$44)+'СЕТ СН'!$G$12+СВЦЭМ!$D$10+'СЕТ СН'!$G$5-'СЕТ СН'!$G$20</f>
        <v>4114.0352165100003</v>
      </c>
    </row>
    <row r="59" spans="1:25" ht="15.75" x14ac:dyDescent="0.2">
      <c r="A59" s="35">
        <f t="shared" si="1"/>
        <v>44972</v>
      </c>
      <c r="B59" s="36">
        <f>SUMIFS(СВЦЭМ!$C$39:$C$782,СВЦЭМ!$A$39:$A$782,$A59,СВЦЭМ!$B$39:$B$782,B$44)+'СЕТ СН'!$G$12+СВЦЭМ!$D$10+'СЕТ СН'!$G$5-'СЕТ СН'!$G$20</f>
        <v>4056.9494754000002</v>
      </c>
      <c r="C59" s="36">
        <f>SUMIFS(СВЦЭМ!$C$39:$C$782,СВЦЭМ!$A$39:$A$782,$A59,СВЦЭМ!$B$39:$B$782,C$44)+'СЕТ СН'!$G$12+СВЦЭМ!$D$10+'СЕТ СН'!$G$5-'СЕТ СН'!$G$20</f>
        <v>4070.5954566400001</v>
      </c>
      <c r="D59" s="36">
        <f>SUMIFS(СВЦЭМ!$C$39:$C$782,СВЦЭМ!$A$39:$A$782,$A59,СВЦЭМ!$B$39:$B$782,D$44)+'СЕТ СН'!$G$12+СВЦЭМ!$D$10+'СЕТ СН'!$G$5-'СЕТ СН'!$G$20</f>
        <v>4104.2101763400005</v>
      </c>
      <c r="E59" s="36">
        <f>SUMIFS(СВЦЭМ!$C$39:$C$782,СВЦЭМ!$A$39:$A$782,$A59,СВЦЭМ!$B$39:$B$782,E$44)+'СЕТ СН'!$G$12+СВЦЭМ!$D$10+'СЕТ СН'!$G$5-'СЕТ СН'!$G$20</f>
        <v>4091.1723362500002</v>
      </c>
      <c r="F59" s="36">
        <f>SUMIFS(СВЦЭМ!$C$39:$C$782,СВЦЭМ!$A$39:$A$782,$A59,СВЦЭМ!$B$39:$B$782,F$44)+'СЕТ СН'!$G$12+СВЦЭМ!$D$10+'СЕТ СН'!$G$5-'СЕТ СН'!$G$20</f>
        <v>4048.62862137</v>
      </c>
      <c r="G59" s="36">
        <f>SUMIFS(СВЦЭМ!$C$39:$C$782,СВЦЭМ!$A$39:$A$782,$A59,СВЦЭМ!$B$39:$B$782,G$44)+'СЕТ СН'!$G$12+СВЦЭМ!$D$10+'СЕТ СН'!$G$5-'СЕТ СН'!$G$20</f>
        <v>3991.1099203499998</v>
      </c>
      <c r="H59" s="36">
        <f>SUMIFS(СВЦЭМ!$C$39:$C$782,СВЦЭМ!$A$39:$A$782,$A59,СВЦЭМ!$B$39:$B$782,H$44)+'СЕТ СН'!$G$12+СВЦЭМ!$D$10+'СЕТ СН'!$G$5-'СЕТ СН'!$G$20</f>
        <v>3919.6137025600001</v>
      </c>
      <c r="I59" s="36">
        <f>SUMIFS(СВЦЭМ!$C$39:$C$782,СВЦЭМ!$A$39:$A$782,$A59,СВЦЭМ!$B$39:$B$782,I$44)+'СЕТ СН'!$G$12+СВЦЭМ!$D$10+'СЕТ СН'!$G$5-'СЕТ СН'!$G$20</f>
        <v>3889.2493083099998</v>
      </c>
      <c r="J59" s="36">
        <f>SUMIFS(СВЦЭМ!$C$39:$C$782,СВЦЭМ!$A$39:$A$782,$A59,СВЦЭМ!$B$39:$B$782,J$44)+'СЕТ СН'!$G$12+СВЦЭМ!$D$10+'СЕТ СН'!$G$5-'СЕТ СН'!$G$20</f>
        <v>3865.1903303600002</v>
      </c>
      <c r="K59" s="36">
        <f>SUMIFS(СВЦЭМ!$C$39:$C$782,СВЦЭМ!$A$39:$A$782,$A59,СВЦЭМ!$B$39:$B$782,K$44)+'СЕТ СН'!$G$12+СВЦЭМ!$D$10+'СЕТ СН'!$G$5-'СЕТ СН'!$G$20</f>
        <v>3843.7516564999996</v>
      </c>
      <c r="L59" s="36">
        <f>SUMIFS(СВЦЭМ!$C$39:$C$782,СВЦЭМ!$A$39:$A$782,$A59,СВЦЭМ!$B$39:$B$782,L$44)+'СЕТ СН'!$G$12+СВЦЭМ!$D$10+'СЕТ СН'!$G$5-'СЕТ СН'!$G$20</f>
        <v>3871.6478966200002</v>
      </c>
      <c r="M59" s="36">
        <f>SUMIFS(СВЦЭМ!$C$39:$C$782,СВЦЭМ!$A$39:$A$782,$A59,СВЦЭМ!$B$39:$B$782,M$44)+'СЕТ СН'!$G$12+СВЦЭМ!$D$10+'СЕТ СН'!$G$5-'СЕТ СН'!$G$20</f>
        <v>3911.77588397</v>
      </c>
      <c r="N59" s="36">
        <f>SUMIFS(СВЦЭМ!$C$39:$C$782,СВЦЭМ!$A$39:$A$782,$A59,СВЦЭМ!$B$39:$B$782,N$44)+'СЕТ СН'!$G$12+СВЦЭМ!$D$10+'СЕТ СН'!$G$5-'СЕТ СН'!$G$20</f>
        <v>3947.5348397199996</v>
      </c>
      <c r="O59" s="36">
        <f>SUMIFS(СВЦЭМ!$C$39:$C$782,СВЦЭМ!$A$39:$A$782,$A59,СВЦЭМ!$B$39:$B$782,O$44)+'СЕТ СН'!$G$12+СВЦЭМ!$D$10+'СЕТ СН'!$G$5-'СЕТ СН'!$G$20</f>
        <v>3965.00868941</v>
      </c>
      <c r="P59" s="36">
        <f>SUMIFS(СВЦЭМ!$C$39:$C$782,СВЦЭМ!$A$39:$A$782,$A59,СВЦЭМ!$B$39:$B$782,P$44)+'СЕТ СН'!$G$12+СВЦЭМ!$D$10+'СЕТ СН'!$G$5-'СЕТ СН'!$G$20</f>
        <v>3985.0589634799999</v>
      </c>
      <c r="Q59" s="36">
        <f>SUMIFS(СВЦЭМ!$C$39:$C$782,СВЦЭМ!$A$39:$A$782,$A59,СВЦЭМ!$B$39:$B$782,Q$44)+'СЕТ СН'!$G$12+СВЦЭМ!$D$10+'СЕТ СН'!$G$5-'СЕТ СН'!$G$20</f>
        <v>3971.9872902299999</v>
      </c>
      <c r="R59" s="36">
        <f>SUMIFS(СВЦЭМ!$C$39:$C$782,СВЦЭМ!$A$39:$A$782,$A59,СВЦЭМ!$B$39:$B$782,R$44)+'СЕТ СН'!$G$12+СВЦЭМ!$D$10+'СЕТ СН'!$G$5-'СЕТ СН'!$G$20</f>
        <v>3958.6152641199997</v>
      </c>
      <c r="S59" s="36">
        <f>SUMIFS(СВЦЭМ!$C$39:$C$782,СВЦЭМ!$A$39:$A$782,$A59,СВЦЭМ!$B$39:$B$782,S$44)+'СЕТ СН'!$G$12+СВЦЭМ!$D$10+'СЕТ СН'!$G$5-'СЕТ СН'!$G$20</f>
        <v>3907.0205344599999</v>
      </c>
      <c r="T59" s="36">
        <f>SUMIFS(СВЦЭМ!$C$39:$C$782,СВЦЭМ!$A$39:$A$782,$A59,СВЦЭМ!$B$39:$B$782,T$44)+'СЕТ СН'!$G$12+СВЦЭМ!$D$10+'СЕТ СН'!$G$5-'СЕТ СН'!$G$20</f>
        <v>3856.6320195600001</v>
      </c>
      <c r="U59" s="36">
        <f>SUMIFS(СВЦЭМ!$C$39:$C$782,СВЦЭМ!$A$39:$A$782,$A59,СВЦЭМ!$B$39:$B$782,U$44)+'СЕТ СН'!$G$12+СВЦЭМ!$D$10+'СЕТ СН'!$G$5-'СЕТ СН'!$G$20</f>
        <v>3883.4991201599996</v>
      </c>
      <c r="V59" s="36">
        <f>SUMIFS(СВЦЭМ!$C$39:$C$782,СВЦЭМ!$A$39:$A$782,$A59,СВЦЭМ!$B$39:$B$782,V$44)+'СЕТ СН'!$G$12+СВЦЭМ!$D$10+'СЕТ СН'!$G$5-'СЕТ СН'!$G$20</f>
        <v>3875.1824775300001</v>
      </c>
      <c r="W59" s="36">
        <f>SUMIFS(СВЦЭМ!$C$39:$C$782,СВЦЭМ!$A$39:$A$782,$A59,СВЦЭМ!$B$39:$B$782,W$44)+'СЕТ СН'!$G$12+СВЦЭМ!$D$10+'СЕТ СН'!$G$5-'СЕТ СН'!$G$20</f>
        <v>3871.8423585099999</v>
      </c>
      <c r="X59" s="36">
        <f>SUMIFS(СВЦЭМ!$C$39:$C$782,СВЦЭМ!$A$39:$A$782,$A59,СВЦЭМ!$B$39:$B$782,X$44)+'СЕТ СН'!$G$12+СВЦЭМ!$D$10+'СЕТ СН'!$G$5-'СЕТ СН'!$G$20</f>
        <v>3934.7992737899999</v>
      </c>
      <c r="Y59" s="36">
        <f>SUMIFS(СВЦЭМ!$C$39:$C$782,СВЦЭМ!$A$39:$A$782,$A59,СВЦЭМ!$B$39:$B$782,Y$44)+'СЕТ СН'!$G$12+СВЦЭМ!$D$10+'СЕТ СН'!$G$5-'СЕТ СН'!$G$20</f>
        <v>3964.4946658299996</v>
      </c>
    </row>
    <row r="60" spans="1:25" ht="15.75" x14ac:dyDescent="0.2">
      <c r="A60" s="35">
        <f t="shared" si="1"/>
        <v>44973</v>
      </c>
      <c r="B60" s="36">
        <f>SUMIFS(СВЦЭМ!$C$39:$C$782,СВЦЭМ!$A$39:$A$782,$A60,СВЦЭМ!$B$39:$B$782,B$44)+'СЕТ СН'!$G$12+СВЦЭМ!$D$10+'СЕТ СН'!$G$5-'СЕТ СН'!$G$20</f>
        <v>4024.4605119600001</v>
      </c>
      <c r="C60" s="36">
        <f>SUMIFS(СВЦЭМ!$C$39:$C$782,СВЦЭМ!$A$39:$A$782,$A60,СВЦЭМ!$B$39:$B$782,C$44)+'СЕТ СН'!$G$12+СВЦЭМ!$D$10+'СЕТ СН'!$G$5-'СЕТ СН'!$G$20</f>
        <v>4061.77178224</v>
      </c>
      <c r="D60" s="36">
        <f>SUMIFS(СВЦЭМ!$C$39:$C$782,СВЦЭМ!$A$39:$A$782,$A60,СВЦЭМ!$B$39:$B$782,D$44)+'СЕТ СН'!$G$12+СВЦЭМ!$D$10+'СЕТ СН'!$G$5-'СЕТ СН'!$G$20</f>
        <v>4076.1943892600002</v>
      </c>
      <c r="E60" s="36">
        <f>SUMIFS(СВЦЭМ!$C$39:$C$782,СВЦЭМ!$A$39:$A$782,$A60,СВЦЭМ!$B$39:$B$782,E$44)+'СЕТ СН'!$G$12+СВЦЭМ!$D$10+'СЕТ СН'!$G$5-'СЕТ СН'!$G$20</f>
        <v>4077.9137677100002</v>
      </c>
      <c r="F60" s="36">
        <f>SUMIFS(СВЦЭМ!$C$39:$C$782,СВЦЭМ!$A$39:$A$782,$A60,СВЦЭМ!$B$39:$B$782,F$44)+'СЕТ СН'!$G$12+СВЦЭМ!$D$10+'СЕТ СН'!$G$5-'СЕТ СН'!$G$20</f>
        <v>4058.6967931200002</v>
      </c>
      <c r="G60" s="36">
        <f>SUMIFS(СВЦЭМ!$C$39:$C$782,СВЦЭМ!$A$39:$A$782,$A60,СВЦЭМ!$B$39:$B$782,G$44)+'СЕТ СН'!$G$12+СВЦЭМ!$D$10+'СЕТ СН'!$G$5-'СЕТ СН'!$G$20</f>
        <v>4012.3959268600001</v>
      </c>
      <c r="H60" s="36">
        <f>SUMIFS(СВЦЭМ!$C$39:$C$782,СВЦЭМ!$A$39:$A$782,$A60,СВЦЭМ!$B$39:$B$782,H$44)+'СЕТ СН'!$G$12+СВЦЭМ!$D$10+'СЕТ СН'!$G$5-'СЕТ СН'!$G$20</f>
        <v>3896.6308293299999</v>
      </c>
      <c r="I60" s="36">
        <f>SUMIFS(СВЦЭМ!$C$39:$C$782,СВЦЭМ!$A$39:$A$782,$A60,СВЦЭМ!$B$39:$B$782,I$44)+'СЕТ СН'!$G$12+СВЦЭМ!$D$10+'СЕТ СН'!$G$5-'СЕТ СН'!$G$20</f>
        <v>3871.3637171299997</v>
      </c>
      <c r="J60" s="36">
        <f>SUMIFS(СВЦЭМ!$C$39:$C$782,СВЦЭМ!$A$39:$A$782,$A60,СВЦЭМ!$B$39:$B$782,J$44)+'СЕТ СН'!$G$12+СВЦЭМ!$D$10+'СЕТ СН'!$G$5-'СЕТ СН'!$G$20</f>
        <v>3859.3208446199997</v>
      </c>
      <c r="K60" s="36">
        <f>SUMIFS(СВЦЭМ!$C$39:$C$782,СВЦЭМ!$A$39:$A$782,$A60,СВЦЭМ!$B$39:$B$782,K$44)+'СЕТ СН'!$G$12+СВЦЭМ!$D$10+'СЕТ СН'!$G$5-'СЕТ СН'!$G$20</f>
        <v>3870.5756139999999</v>
      </c>
      <c r="L60" s="36">
        <f>SUMIFS(СВЦЭМ!$C$39:$C$782,СВЦЭМ!$A$39:$A$782,$A60,СВЦЭМ!$B$39:$B$782,L$44)+'СЕТ СН'!$G$12+СВЦЭМ!$D$10+'СЕТ СН'!$G$5-'СЕТ СН'!$G$20</f>
        <v>3895.4631722099998</v>
      </c>
      <c r="M60" s="36">
        <f>SUMIFS(СВЦЭМ!$C$39:$C$782,СВЦЭМ!$A$39:$A$782,$A60,СВЦЭМ!$B$39:$B$782,M$44)+'СЕТ СН'!$G$12+СВЦЭМ!$D$10+'СЕТ СН'!$G$5-'СЕТ СН'!$G$20</f>
        <v>3915.3181656299998</v>
      </c>
      <c r="N60" s="36">
        <f>SUMIFS(СВЦЭМ!$C$39:$C$782,СВЦЭМ!$A$39:$A$782,$A60,СВЦЭМ!$B$39:$B$782,N$44)+'СЕТ СН'!$G$12+СВЦЭМ!$D$10+'СЕТ СН'!$G$5-'СЕТ СН'!$G$20</f>
        <v>3984.9492050700001</v>
      </c>
      <c r="O60" s="36">
        <f>SUMIFS(СВЦЭМ!$C$39:$C$782,СВЦЭМ!$A$39:$A$782,$A60,СВЦЭМ!$B$39:$B$782,O$44)+'СЕТ СН'!$G$12+СВЦЭМ!$D$10+'СЕТ СН'!$G$5-'СЕТ СН'!$G$20</f>
        <v>4008.5069285700001</v>
      </c>
      <c r="P60" s="36">
        <f>SUMIFS(СВЦЭМ!$C$39:$C$782,СВЦЭМ!$A$39:$A$782,$A60,СВЦЭМ!$B$39:$B$782,P$44)+'СЕТ СН'!$G$12+СВЦЭМ!$D$10+'СЕТ СН'!$G$5-'СЕТ СН'!$G$20</f>
        <v>4026.2990891600002</v>
      </c>
      <c r="Q60" s="36">
        <f>SUMIFS(СВЦЭМ!$C$39:$C$782,СВЦЭМ!$A$39:$A$782,$A60,СВЦЭМ!$B$39:$B$782,Q$44)+'СЕТ СН'!$G$12+СВЦЭМ!$D$10+'СЕТ СН'!$G$5-'СЕТ СН'!$G$20</f>
        <v>4024.0121445899999</v>
      </c>
      <c r="R60" s="36">
        <f>SUMIFS(СВЦЭМ!$C$39:$C$782,СВЦЭМ!$A$39:$A$782,$A60,СВЦЭМ!$B$39:$B$782,R$44)+'СЕТ СН'!$G$12+СВЦЭМ!$D$10+'СЕТ СН'!$G$5-'СЕТ СН'!$G$20</f>
        <v>4014.1704617099999</v>
      </c>
      <c r="S60" s="36">
        <f>SUMIFS(СВЦЭМ!$C$39:$C$782,СВЦЭМ!$A$39:$A$782,$A60,СВЦЭМ!$B$39:$B$782,S$44)+'СЕТ СН'!$G$12+СВЦЭМ!$D$10+'СЕТ СН'!$G$5-'СЕТ СН'!$G$20</f>
        <v>3960.00990963</v>
      </c>
      <c r="T60" s="36">
        <f>SUMIFS(СВЦЭМ!$C$39:$C$782,СВЦЭМ!$A$39:$A$782,$A60,СВЦЭМ!$B$39:$B$782,T$44)+'СЕТ СН'!$G$12+СВЦЭМ!$D$10+'СЕТ СН'!$G$5-'СЕТ СН'!$G$20</f>
        <v>3899.1520321099997</v>
      </c>
      <c r="U60" s="36">
        <f>SUMIFS(СВЦЭМ!$C$39:$C$782,СВЦЭМ!$A$39:$A$782,$A60,СВЦЭМ!$B$39:$B$782,U$44)+'СЕТ СН'!$G$12+СВЦЭМ!$D$10+'СЕТ СН'!$G$5-'СЕТ СН'!$G$20</f>
        <v>3916.6092338799999</v>
      </c>
      <c r="V60" s="36">
        <f>SUMIFS(СВЦЭМ!$C$39:$C$782,СВЦЭМ!$A$39:$A$782,$A60,СВЦЭМ!$B$39:$B$782,V$44)+'СЕТ СН'!$G$12+СВЦЭМ!$D$10+'СЕТ СН'!$G$5-'СЕТ СН'!$G$20</f>
        <v>3933.0890863</v>
      </c>
      <c r="W60" s="36">
        <f>SUMIFS(СВЦЭМ!$C$39:$C$782,СВЦЭМ!$A$39:$A$782,$A60,СВЦЭМ!$B$39:$B$782,W$44)+'СЕТ СН'!$G$12+СВЦЭМ!$D$10+'СЕТ СН'!$G$5-'СЕТ СН'!$G$20</f>
        <v>3966.3438291599996</v>
      </c>
      <c r="X60" s="36">
        <f>SUMIFS(СВЦЭМ!$C$39:$C$782,СВЦЭМ!$A$39:$A$782,$A60,СВЦЭМ!$B$39:$B$782,X$44)+'СЕТ СН'!$G$12+СВЦЭМ!$D$10+'СЕТ СН'!$G$5-'СЕТ СН'!$G$20</f>
        <v>4020.3557072200001</v>
      </c>
      <c r="Y60" s="36">
        <f>SUMIFS(СВЦЭМ!$C$39:$C$782,СВЦЭМ!$A$39:$A$782,$A60,СВЦЭМ!$B$39:$B$782,Y$44)+'СЕТ СН'!$G$12+СВЦЭМ!$D$10+'СЕТ СН'!$G$5-'СЕТ СН'!$G$20</f>
        <v>4038.3850308900001</v>
      </c>
    </row>
    <row r="61" spans="1:25" ht="15.75" x14ac:dyDescent="0.2">
      <c r="A61" s="35">
        <f t="shared" si="1"/>
        <v>44974</v>
      </c>
      <c r="B61" s="36">
        <f>SUMIFS(СВЦЭМ!$C$39:$C$782,СВЦЭМ!$A$39:$A$782,$A61,СВЦЭМ!$B$39:$B$782,B$44)+'СЕТ СН'!$G$12+СВЦЭМ!$D$10+'СЕТ СН'!$G$5-'СЕТ СН'!$G$20</f>
        <v>4166.12476092</v>
      </c>
      <c r="C61" s="36">
        <f>SUMIFS(СВЦЭМ!$C$39:$C$782,СВЦЭМ!$A$39:$A$782,$A61,СВЦЭМ!$B$39:$B$782,C$44)+'СЕТ СН'!$G$12+СВЦЭМ!$D$10+'СЕТ СН'!$G$5-'СЕТ СН'!$G$20</f>
        <v>4217.8398999399997</v>
      </c>
      <c r="D61" s="36">
        <f>SUMIFS(СВЦЭМ!$C$39:$C$782,СВЦЭМ!$A$39:$A$782,$A61,СВЦЭМ!$B$39:$B$782,D$44)+'СЕТ СН'!$G$12+СВЦЭМ!$D$10+'СЕТ СН'!$G$5-'СЕТ СН'!$G$20</f>
        <v>4231.3527437499997</v>
      </c>
      <c r="E61" s="36">
        <f>SUMIFS(СВЦЭМ!$C$39:$C$782,СВЦЭМ!$A$39:$A$782,$A61,СВЦЭМ!$B$39:$B$782,E$44)+'СЕТ СН'!$G$12+СВЦЭМ!$D$10+'СЕТ СН'!$G$5-'СЕТ СН'!$G$20</f>
        <v>4229.3150059199997</v>
      </c>
      <c r="F61" s="36">
        <f>SUMIFS(СВЦЭМ!$C$39:$C$782,СВЦЭМ!$A$39:$A$782,$A61,СВЦЭМ!$B$39:$B$782,F$44)+'СЕТ СН'!$G$12+СВЦЭМ!$D$10+'СЕТ СН'!$G$5-'СЕТ СН'!$G$20</f>
        <v>4172.5967914600005</v>
      </c>
      <c r="G61" s="36">
        <f>SUMIFS(СВЦЭМ!$C$39:$C$782,СВЦЭМ!$A$39:$A$782,$A61,СВЦЭМ!$B$39:$B$782,G$44)+'СЕТ СН'!$G$12+СВЦЭМ!$D$10+'СЕТ СН'!$G$5-'СЕТ СН'!$G$20</f>
        <v>4140.0331339599998</v>
      </c>
      <c r="H61" s="36">
        <f>SUMIFS(СВЦЭМ!$C$39:$C$782,СВЦЭМ!$A$39:$A$782,$A61,СВЦЭМ!$B$39:$B$782,H$44)+'СЕТ СН'!$G$12+СВЦЭМ!$D$10+'СЕТ СН'!$G$5-'СЕТ СН'!$G$20</f>
        <v>4068.1430996600002</v>
      </c>
      <c r="I61" s="36">
        <f>SUMIFS(СВЦЭМ!$C$39:$C$782,СВЦЭМ!$A$39:$A$782,$A61,СВЦЭМ!$B$39:$B$782,I$44)+'СЕТ СН'!$G$12+СВЦЭМ!$D$10+'СЕТ СН'!$G$5-'СЕТ СН'!$G$20</f>
        <v>4030.0432238200001</v>
      </c>
      <c r="J61" s="36">
        <f>SUMIFS(СВЦЭМ!$C$39:$C$782,СВЦЭМ!$A$39:$A$782,$A61,СВЦЭМ!$B$39:$B$782,J$44)+'СЕТ СН'!$G$12+СВЦЭМ!$D$10+'СЕТ СН'!$G$5-'СЕТ СН'!$G$20</f>
        <v>4003.7169286200001</v>
      </c>
      <c r="K61" s="36">
        <f>SUMIFS(СВЦЭМ!$C$39:$C$782,СВЦЭМ!$A$39:$A$782,$A61,СВЦЭМ!$B$39:$B$782,K$44)+'СЕТ СН'!$G$12+СВЦЭМ!$D$10+'СЕТ СН'!$G$5-'СЕТ СН'!$G$20</f>
        <v>3990.9358585499999</v>
      </c>
      <c r="L61" s="36">
        <f>SUMIFS(СВЦЭМ!$C$39:$C$782,СВЦЭМ!$A$39:$A$782,$A61,СВЦЭМ!$B$39:$B$782,L$44)+'СЕТ СН'!$G$12+СВЦЭМ!$D$10+'СЕТ СН'!$G$5-'СЕТ СН'!$G$20</f>
        <v>3993.02833341</v>
      </c>
      <c r="M61" s="36">
        <f>SUMIFS(СВЦЭМ!$C$39:$C$782,СВЦЭМ!$A$39:$A$782,$A61,СВЦЭМ!$B$39:$B$782,M$44)+'СЕТ СН'!$G$12+СВЦЭМ!$D$10+'СЕТ СН'!$G$5-'СЕТ СН'!$G$20</f>
        <v>3997.5168012599997</v>
      </c>
      <c r="N61" s="36">
        <f>SUMIFS(СВЦЭМ!$C$39:$C$782,СВЦЭМ!$A$39:$A$782,$A61,СВЦЭМ!$B$39:$B$782,N$44)+'СЕТ СН'!$G$12+СВЦЭМ!$D$10+'СЕТ СН'!$G$5-'СЕТ СН'!$G$20</f>
        <v>4033.5129365600001</v>
      </c>
      <c r="O61" s="36">
        <f>SUMIFS(СВЦЭМ!$C$39:$C$782,СВЦЭМ!$A$39:$A$782,$A61,СВЦЭМ!$B$39:$B$782,O$44)+'СЕТ СН'!$G$12+СВЦЭМ!$D$10+'СЕТ СН'!$G$5-'СЕТ СН'!$G$20</f>
        <v>4056.01345606</v>
      </c>
      <c r="P61" s="36">
        <f>SUMIFS(СВЦЭМ!$C$39:$C$782,СВЦЭМ!$A$39:$A$782,$A61,СВЦЭМ!$B$39:$B$782,P$44)+'СЕТ СН'!$G$12+СВЦЭМ!$D$10+'СЕТ СН'!$G$5-'СЕТ СН'!$G$20</f>
        <v>4081.8110520099999</v>
      </c>
      <c r="Q61" s="36">
        <f>SUMIFS(СВЦЭМ!$C$39:$C$782,СВЦЭМ!$A$39:$A$782,$A61,СВЦЭМ!$B$39:$B$782,Q$44)+'СЕТ СН'!$G$12+СВЦЭМ!$D$10+'СЕТ СН'!$G$5-'СЕТ СН'!$G$20</f>
        <v>4076.1053790200003</v>
      </c>
      <c r="R61" s="36">
        <f>SUMIFS(СВЦЭМ!$C$39:$C$782,СВЦЭМ!$A$39:$A$782,$A61,СВЦЭМ!$B$39:$B$782,R$44)+'СЕТ СН'!$G$12+СВЦЭМ!$D$10+'СЕТ СН'!$G$5-'СЕТ СН'!$G$20</f>
        <v>4055.0896519600001</v>
      </c>
      <c r="S61" s="36">
        <f>SUMIFS(СВЦЭМ!$C$39:$C$782,СВЦЭМ!$A$39:$A$782,$A61,СВЦЭМ!$B$39:$B$782,S$44)+'СЕТ СН'!$G$12+СВЦЭМ!$D$10+'СЕТ СН'!$G$5-'СЕТ СН'!$G$20</f>
        <v>4009.7134810500002</v>
      </c>
      <c r="T61" s="36">
        <f>SUMIFS(СВЦЭМ!$C$39:$C$782,СВЦЭМ!$A$39:$A$782,$A61,СВЦЭМ!$B$39:$B$782,T$44)+'СЕТ СН'!$G$12+СВЦЭМ!$D$10+'СЕТ СН'!$G$5-'СЕТ СН'!$G$20</f>
        <v>3975.37110678</v>
      </c>
      <c r="U61" s="36">
        <f>SUMIFS(СВЦЭМ!$C$39:$C$782,СВЦЭМ!$A$39:$A$782,$A61,СВЦЭМ!$B$39:$B$782,U$44)+'СЕТ СН'!$G$12+СВЦЭМ!$D$10+'СЕТ СН'!$G$5-'СЕТ СН'!$G$20</f>
        <v>3996.8160472700001</v>
      </c>
      <c r="V61" s="36">
        <f>SUMIFS(СВЦЭМ!$C$39:$C$782,СВЦЭМ!$A$39:$A$782,$A61,СВЦЭМ!$B$39:$B$782,V$44)+'СЕТ СН'!$G$12+СВЦЭМ!$D$10+'СЕТ СН'!$G$5-'СЕТ СН'!$G$20</f>
        <v>4027.50899699</v>
      </c>
      <c r="W61" s="36">
        <f>SUMIFS(СВЦЭМ!$C$39:$C$782,СВЦЭМ!$A$39:$A$782,$A61,СВЦЭМ!$B$39:$B$782,W$44)+'СЕТ СН'!$G$12+СВЦЭМ!$D$10+'СЕТ СН'!$G$5-'СЕТ СН'!$G$20</f>
        <v>4079.1407405200002</v>
      </c>
      <c r="X61" s="36">
        <f>SUMIFS(СВЦЭМ!$C$39:$C$782,СВЦЭМ!$A$39:$A$782,$A61,СВЦЭМ!$B$39:$B$782,X$44)+'СЕТ СН'!$G$12+СВЦЭМ!$D$10+'СЕТ СН'!$G$5-'СЕТ СН'!$G$20</f>
        <v>4098.9153499500007</v>
      </c>
      <c r="Y61" s="36">
        <f>SUMIFS(СВЦЭМ!$C$39:$C$782,СВЦЭМ!$A$39:$A$782,$A61,СВЦЭМ!$B$39:$B$782,Y$44)+'СЕТ СН'!$G$12+СВЦЭМ!$D$10+'СЕТ СН'!$G$5-'СЕТ СН'!$G$20</f>
        <v>4116.22082787</v>
      </c>
    </row>
    <row r="62" spans="1:25" ht="15.75" x14ac:dyDescent="0.2">
      <c r="A62" s="35">
        <f t="shared" si="1"/>
        <v>44975</v>
      </c>
      <c r="B62" s="36">
        <f>SUMIFS(СВЦЭМ!$C$39:$C$782,СВЦЭМ!$A$39:$A$782,$A62,СВЦЭМ!$B$39:$B$782,B$44)+'СЕТ СН'!$G$12+СВЦЭМ!$D$10+'СЕТ СН'!$G$5-'СЕТ СН'!$G$20</f>
        <v>4036.5919244199999</v>
      </c>
      <c r="C62" s="36">
        <f>SUMIFS(СВЦЭМ!$C$39:$C$782,СВЦЭМ!$A$39:$A$782,$A62,СВЦЭМ!$B$39:$B$782,C$44)+'СЕТ СН'!$G$12+СВЦЭМ!$D$10+'СЕТ СН'!$G$5-'СЕТ СН'!$G$20</f>
        <v>4079.4891731100001</v>
      </c>
      <c r="D62" s="36">
        <f>SUMIFS(СВЦЭМ!$C$39:$C$782,СВЦЭМ!$A$39:$A$782,$A62,СВЦЭМ!$B$39:$B$782,D$44)+'СЕТ СН'!$G$12+СВЦЭМ!$D$10+'СЕТ СН'!$G$5-'СЕТ СН'!$G$20</f>
        <v>4100.4460180700007</v>
      </c>
      <c r="E62" s="36">
        <f>SUMIFS(СВЦЭМ!$C$39:$C$782,СВЦЭМ!$A$39:$A$782,$A62,СВЦЭМ!$B$39:$B$782,E$44)+'СЕТ СН'!$G$12+СВЦЭМ!$D$10+'СЕТ СН'!$G$5-'СЕТ СН'!$G$20</f>
        <v>4107.1273999300001</v>
      </c>
      <c r="F62" s="36">
        <f>SUMIFS(СВЦЭМ!$C$39:$C$782,СВЦЭМ!$A$39:$A$782,$A62,СВЦЭМ!$B$39:$B$782,F$44)+'СЕТ СН'!$G$12+СВЦЭМ!$D$10+'СЕТ СН'!$G$5-'СЕТ СН'!$G$20</f>
        <v>4080.8543121000002</v>
      </c>
      <c r="G62" s="36">
        <f>SUMIFS(СВЦЭМ!$C$39:$C$782,СВЦЭМ!$A$39:$A$782,$A62,СВЦЭМ!$B$39:$B$782,G$44)+'СЕТ СН'!$G$12+СВЦЭМ!$D$10+'СЕТ СН'!$G$5-'СЕТ СН'!$G$20</f>
        <v>4075.0584785700003</v>
      </c>
      <c r="H62" s="36">
        <f>SUMIFS(СВЦЭМ!$C$39:$C$782,СВЦЭМ!$A$39:$A$782,$A62,СВЦЭМ!$B$39:$B$782,H$44)+'СЕТ СН'!$G$12+СВЦЭМ!$D$10+'СЕТ СН'!$G$5-'СЕТ СН'!$G$20</f>
        <v>4069.3652319600001</v>
      </c>
      <c r="I62" s="36">
        <f>SUMIFS(СВЦЭМ!$C$39:$C$782,СВЦЭМ!$A$39:$A$782,$A62,СВЦЭМ!$B$39:$B$782,I$44)+'СЕТ СН'!$G$12+СВЦЭМ!$D$10+'СЕТ СН'!$G$5-'СЕТ СН'!$G$20</f>
        <v>4058.63077686</v>
      </c>
      <c r="J62" s="36">
        <f>SUMIFS(СВЦЭМ!$C$39:$C$782,СВЦЭМ!$A$39:$A$782,$A62,СВЦЭМ!$B$39:$B$782,J$44)+'СЕТ СН'!$G$12+СВЦЭМ!$D$10+'СЕТ СН'!$G$5-'СЕТ СН'!$G$20</f>
        <v>4064.86991321</v>
      </c>
      <c r="K62" s="36">
        <f>SUMIFS(СВЦЭМ!$C$39:$C$782,СВЦЭМ!$A$39:$A$782,$A62,СВЦЭМ!$B$39:$B$782,K$44)+'СЕТ СН'!$G$12+СВЦЭМ!$D$10+'СЕТ СН'!$G$5-'СЕТ СН'!$G$20</f>
        <v>3974.1030462099998</v>
      </c>
      <c r="L62" s="36">
        <f>SUMIFS(СВЦЭМ!$C$39:$C$782,СВЦЭМ!$A$39:$A$782,$A62,СВЦЭМ!$B$39:$B$782,L$44)+'СЕТ СН'!$G$12+СВЦЭМ!$D$10+'СЕТ СН'!$G$5-'СЕТ СН'!$G$20</f>
        <v>3954.1443387099998</v>
      </c>
      <c r="M62" s="36">
        <f>SUMIFS(СВЦЭМ!$C$39:$C$782,СВЦЭМ!$A$39:$A$782,$A62,СВЦЭМ!$B$39:$B$782,M$44)+'СЕТ СН'!$G$12+СВЦЭМ!$D$10+'СЕТ СН'!$G$5-'СЕТ СН'!$G$20</f>
        <v>3963.0094310099998</v>
      </c>
      <c r="N62" s="36">
        <f>SUMIFS(СВЦЭМ!$C$39:$C$782,СВЦЭМ!$A$39:$A$782,$A62,СВЦЭМ!$B$39:$B$782,N$44)+'СЕТ СН'!$G$12+СВЦЭМ!$D$10+'СЕТ СН'!$G$5-'СЕТ СН'!$G$20</f>
        <v>4011.8861273400003</v>
      </c>
      <c r="O62" s="36">
        <f>SUMIFS(СВЦЭМ!$C$39:$C$782,СВЦЭМ!$A$39:$A$782,$A62,СВЦЭМ!$B$39:$B$782,O$44)+'СЕТ СН'!$G$12+СВЦЭМ!$D$10+'СЕТ СН'!$G$5-'СЕТ СН'!$G$20</f>
        <v>4015.23213446</v>
      </c>
      <c r="P62" s="36">
        <f>SUMIFS(СВЦЭМ!$C$39:$C$782,СВЦЭМ!$A$39:$A$782,$A62,СВЦЭМ!$B$39:$B$782,P$44)+'СЕТ СН'!$G$12+СВЦЭМ!$D$10+'СЕТ СН'!$G$5-'СЕТ СН'!$G$20</f>
        <v>4022.4748617199998</v>
      </c>
      <c r="Q62" s="36">
        <f>SUMIFS(СВЦЭМ!$C$39:$C$782,СВЦЭМ!$A$39:$A$782,$A62,СВЦЭМ!$B$39:$B$782,Q$44)+'СЕТ СН'!$G$12+СВЦЭМ!$D$10+'СЕТ СН'!$G$5-'СЕТ СН'!$G$20</f>
        <v>4019.32937012</v>
      </c>
      <c r="R62" s="36">
        <f>SUMIFS(СВЦЭМ!$C$39:$C$782,СВЦЭМ!$A$39:$A$782,$A62,СВЦЭМ!$B$39:$B$782,R$44)+'СЕТ СН'!$G$12+СВЦЭМ!$D$10+'СЕТ СН'!$G$5-'СЕТ СН'!$G$20</f>
        <v>4029.1998804200002</v>
      </c>
      <c r="S62" s="36">
        <f>SUMIFS(СВЦЭМ!$C$39:$C$782,СВЦЭМ!$A$39:$A$782,$A62,СВЦЭМ!$B$39:$B$782,S$44)+'СЕТ СН'!$G$12+СВЦЭМ!$D$10+'СЕТ СН'!$G$5-'СЕТ СН'!$G$20</f>
        <v>4029.81307333</v>
      </c>
      <c r="T62" s="36">
        <f>SUMIFS(СВЦЭМ!$C$39:$C$782,СВЦЭМ!$A$39:$A$782,$A62,СВЦЭМ!$B$39:$B$782,T$44)+'СЕТ СН'!$G$12+СВЦЭМ!$D$10+'СЕТ СН'!$G$5-'СЕТ СН'!$G$20</f>
        <v>3999.2840053800001</v>
      </c>
      <c r="U62" s="36">
        <f>SUMIFS(СВЦЭМ!$C$39:$C$782,СВЦЭМ!$A$39:$A$782,$A62,СВЦЭМ!$B$39:$B$782,U$44)+'СЕТ СН'!$G$12+СВЦЭМ!$D$10+'СЕТ СН'!$G$5-'СЕТ СН'!$G$20</f>
        <v>3990.8756881999998</v>
      </c>
      <c r="V62" s="36">
        <f>SUMIFS(СВЦЭМ!$C$39:$C$782,СВЦЭМ!$A$39:$A$782,$A62,СВЦЭМ!$B$39:$B$782,V$44)+'СЕТ СН'!$G$12+СВЦЭМ!$D$10+'СЕТ СН'!$G$5-'СЕТ СН'!$G$20</f>
        <v>3987.1150535500001</v>
      </c>
      <c r="W62" s="36">
        <f>SUMIFS(СВЦЭМ!$C$39:$C$782,СВЦЭМ!$A$39:$A$782,$A62,СВЦЭМ!$B$39:$B$782,W$44)+'СЕТ СН'!$G$12+СВЦЭМ!$D$10+'СЕТ СН'!$G$5-'СЕТ СН'!$G$20</f>
        <v>4021.7478694200004</v>
      </c>
      <c r="X62" s="36">
        <f>SUMIFS(СВЦЭМ!$C$39:$C$782,СВЦЭМ!$A$39:$A$782,$A62,СВЦЭМ!$B$39:$B$782,X$44)+'СЕТ СН'!$G$12+СВЦЭМ!$D$10+'СЕТ СН'!$G$5-'СЕТ СН'!$G$20</f>
        <v>4027.2004836900001</v>
      </c>
      <c r="Y62" s="36">
        <f>SUMIFS(СВЦЭМ!$C$39:$C$782,СВЦЭМ!$A$39:$A$782,$A62,СВЦЭМ!$B$39:$B$782,Y$44)+'СЕТ СН'!$G$12+СВЦЭМ!$D$10+'СЕТ СН'!$G$5-'СЕТ СН'!$G$20</f>
        <v>4068.9351448800003</v>
      </c>
    </row>
    <row r="63" spans="1:25" ht="15.75" x14ac:dyDescent="0.2">
      <c r="A63" s="35">
        <f t="shared" si="1"/>
        <v>44976</v>
      </c>
      <c r="B63" s="36">
        <f>SUMIFS(СВЦЭМ!$C$39:$C$782,СВЦЭМ!$A$39:$A$782,$A63,СВЦЭМ!$B$39:$B$782,B$44)+'СЕТ СН'!$G$12+СВЦЭМ!$D$10+'СЕТ СН'!$G$5-'СЕТ СН'!$G$20</f>
        <v>4128.2758279899999</v>
      </c>
      <c r="C63" s="36">
        <f>SUMIFS(СВЦЭМ!$C$39:$C$782,СВЦЭМ!$A$39:$A$782,$A63,СВЦЭМ!$B$39:$B$782,C$44)+'СЕТ СН'!$G$12+СВЦЭМ!$D$10+'СЕТ СН'!$G$5-'СЕТ СН'!$G$20</f>
        <v>4159.5423035599997</v>
      </c>
      <c r="D63" s="36">
        <f>SUMIFS(СВЦЭМ!$C$39:$C$782,СВЦЭМ!$A$39:$A$782,$A63,СВЦЭМ!$B$39:$B$782,D$44)+'СЕТ СН'!$G$12+СВЦЭМ!$D$10+'СЕТ СН'!$G$5-'СЕТ СН'!$G$20</f>
        <v>4158.7857896099995</v>
      </c>
      <c r="E63" s="36">
        <f>SUMIFS(СВЦЭМ!$C$39:$C$782,СВЦЭМ!$A$39:$A$782,$A63,СВЦЭМ!$B$39:$B$782,E$44)+'СЕТ СН'!$G$12+СВЦЭМ!$D$10+'СЕТ СН'!$G$5-'СЕТ СН'!$G$20</f>
        <v>4157.4922494000002</v>
      </c>
      <c r="F63" s="36">
        <f>SUMIFS(СВЦЭМ!$C$39:$C$782,СВЦЭМ!$A$39:$A$782,$A63,СВЦЭМ!$B$39:$B$782,F$44)+'СЕТ СН'!$G$12+СВЦЭМ!$D$10+'СЕТ СН'!$G$5-'СЕТ СН'!$G$20</f>
        <v>4177.4113362299995</v>
      </c>
      <c r="G63" s="36">
        <f>SUMIFS(СВЦЭМ!$C$39:$C$782,СВЦЭМ!$A$39:$A$782,$A63,СВЦЭМ!$B$39:$B$782,G$44)+'СЕТ СН'!$G$12+СВЦЭМ!$D$10+'СЕТ СН'!$G$5-'СЕТ СН'!$G$20</f>
        <v>4163.5026305199999</v>
      </c>
      <c r="H63" s="36">
        <f>SUMIFS(СВЦЭМ!$C$39:$C$782,СВЦЭМ!$A$39:$A$782,$A63,СВЦЭМ!$B$39:$B$782,H$44)+'СЕТ СН'!$G$12+СВЦЭМ!$D$10+'СЕТ СН'!$G$5-'СЕТ СН'!$G$20</f>
        <v>4149.1717400300004</v>
      </c>
      <c r="I63" s="36">
        <f>SUMIFS(СВЦЭМ!$C$39:$C$782,СВЦЭМ!$A$39:$A$782,$A63,СВЦЭМ!$B$39:$B$782,I$44)+'СЕТ СН'!$G$12+СВЦЭМ!$D$10+'СЕТ СН'!$G$5-'СЕТ СН'!$G$20</f>
        <v>4164.1400191699995</v>
      </c>
      <c r="J63" s="36">
        <f>SUMIFS(СВЦЭМ!$C$39:$C$782,СВЦЭМ!$A$39:$A$782,$A63,СВЦЭМ!$B$39:$B$782,J$44)+'СЕТ СН'!$G$12+СВЦЭМ!$D$10+'СЕТ СН'!$G$5-'СЕТ СН'!$G$20</f>
        <v>4103.6922238699999</v>
      </c>
      <c r="K63" s="36">
        <f>SUMIFS(СВЦЭМ!$C$39:$C$782,СВЦЭМ!$A$39:$A$782,$A63,СВЦЭМ!$B$39:$B$782,K$44)+'СЕТ СН'!$G$12+СВЦЭМ!$D$10+'СЕТ СН'!$G$5-'СЕТ СН'!$G$20</f>
        <v>4073.5265067</v>
      </c>
      <c r="L63" s="36">
        <f>SUMIFS(СВЦЭМ!$C$39:$C$782,СВЦЭМ!$A$39:$A$782,$A63,СВЦЭМ!$B$39:$B$782,L$44)+'СЕТ СН'!$G$12+СВЦЭМ!$D$10+'СЕТ СН'!$G$5-'СЕТ СН'!$G$20</f>
        <v>4041.1675783000001</v>
      </c>
      <c r="M63" s="36">
        <f>SUMIFS(СВЦЭМ!$C$39:$C$782,СВЦЭМ!$A$39:$A$782,$A63,СВЦЭМ!$B$39:$B$782,M$44)+'СЕТ СН'!$G$12+СВЦЭМ!$D$10+'СЕТ СН'!$G$5-'СЕТ СН'!$G$20</f>
        <v>4044.9473178800004</v>
      </c>
      <c r="N63" s="36">
        <f>SUMIFS(СВЦЭМ!$C$39:$C$782,СВЦЭМ!$A$39:$A$782,$A63,СВЦЭМ!$B$39:$B$782,N$44)+'СЕТ СН'!$G$12+СВЦЭМ!$D$10+'СЕТ СН'!$G$5-'СЕТ СН'!$G$20</f>
        <v>4056.8138123000003</v>
      </c>
      <c r="O63" s="36">
        <f>SUMIFS(СВЦЭМ!$C$39:$C$782,СВЦЭМ!$A$39:$A$782,$A63,СВЦЭМ!$B$39:$B$782,O$44)+'СЕТ СН'!$G$12+СВЦЭМ!$D$10+'СЕТ СН'!$G$5-'СЕТ СН'!$G$20</f>
        <v>4012.78794883</v>
      </c>
      <c r="P63" s="36">
        <f>SUMIFS(СВЦЭМ!$C$39:$C$782,СВЦЭМ!$A$39:$A$782,$A63,СВЦЭМ!$B$39:$B$782,P$44)+'СЕТ СН'!$G$12+СВЦЭМ!$D$10+'СЕТ СН'!$G$5-'СЕТ СН'!$G$20</f>
        <v>4135.2070784900006</v>
      </c>
      <c r="Q63" s="36">
        <f>SUMIFS(СВЦЭМ!$C$39:$C$782,СВЦЭМ!$A$39:$A$782,$A63,СВЦЭМ!$B$39:$B$782,Q$44)+'СЕТ СН'!$G$12+СВЦЭМ!$D$10+'СЕТ СН'!$G$5-'СЕТ СН'!$G$20</f>
        <v>4146.9305754199995</v>
      </c>
      <c r="R63" s="36">
        <f>SUMIFS(СВЦЭМ!$C$39:$C$782,СВЦЭМ!$A$39:$A$782,$A63,СВЦЭМ!$B$39:$B$782,R$44)+'СЕТ СН'!$G$12+СВЦЭМ!$D$10+'СЕТ СН'!$G$5-'СЕТ СН'!$G$20</f>
        <v>4149.3175999800005</v>
      </c>
      <c r="S63" s="36">
        <f>SUMIFS(СВЦЭМ!$C$39:$C$782,СВЦЭМ!$A$39:$A$782,$A63,СВЦЭМ!$B$39:$B$782,S$44)+'СЕТ СН'!$G$12+СВЦЭМ!$D$10+'СЕТ СН'!$G$5-'СЕТ СН'!$G$20</f>
        <v>4132.6425081899997</v>
      </c>
      <c r="T63" s="36">
        <f>SUMIFS(СВЦЭМ!$C$39:$C$782,СВЦЭМ!$A$39:$A$782,$A63,СВЦЭМ!$B$39:$B$782,T$44)+'СЕТ СН'!$G$12+СВЦЭМ!$D$10+'СЕТ СН'!$G$5-'СЕТ СН'!$G$20</f>
        <v>4064.7243774600001</v>
      </c>
      <c r="U63" s="36">
        <f>SUMIFS(СВЦЭМ!$C$39:$C$782,СВЦЭМ!$A$39:$A$782,$A63,СВЦЭМ!$B$39:$B$782,U$44)+'СЕТ СН'!$G$12+СВЦЭМ!$D$10+'СЕТ СН'!$G$5-'СЕТ СН'!$G$20</f>
        <v>4015.0654466500005</v>
      </c>
      <c r="V63" s="36">
        <f>SUMIFS(СВЦЭМ!$C$39:$C$782,СВЦЭМ!$A$39:$A$782,$A63,СВЦЭМ!$B$39:$B$782,V$44)+'СЕТ СН'!$G$12+СВЦЭМ!$D$10+'СЕТ СН'!$G$5-'СЕТ СН'!$G$20</f>
        <v>3965.3112820199999</v>
      </c>
      <c r="W63" s="36">
        <f>SUMIFS(СВЦЭМ!$C$39:$C$782,СВЦЭМ!$A$39:$A$782,$A63,СВЦЭМ!$B$39:$B$782,W$44)+'СЕТ СН'!$G$12+СВЦЭМ!$D$10+'СЕТ СН'!$G$5-'СЕТ СН'!$G$20</f>
        <v>4047.0221253499999</v>
      </c>
      <c r="X63" s="36">
        <f>SUMIFS(СВЦЭМ!$C$39:$C$782,СВЦЭМ!$A$39:$A$782,$A63,СВЦЭМ!$B$39:$B$782,X$44)+'СЕТ СН'!$G$12+СВЦЭМ!$D$10+'СЕТ СН'!$G$5-'СЕТ СН'!$G$20</f>
        <v>4094.3823182200003</v>
      </c>
      <c r="Y63" s="36">
        <f>SUMIFS(СВЦЭМ!$C$39:$C$782,СВЦЭМ!$A$39:$A$782,$A63,СВЦЭМ!$B$39:$B$782,Y$44)+'СЕТ СН'!$G$12+СВЦЭМ!$D$10+'СЕТ СН'!$G$5-'СЕТ СН'!$G$20</f>
        <v>4113.8487273800001</v>
      </c>
    </row>
    <row r="64" spans="1:25" ht="15.75" x14ac:dyDescent="0.2">
      <c r="A64" s="35">
        <f t="shared" si="1"/>
        <v>44977</v>
      </c>
      <c r="B64" s="36">
        <f>SUMIFS(СВЦЭМ!$C$39:$C$782,СВЦЭМ!$A$39:$A$782,$A64,СВЦЭМ!$B$39:$B$782,B$44)+'СЕТ СН'!$G$12+СВЦЭМ!$D$10+'СЕТ СН'!$G$5-'СЕТ СН'!$G$20</f>
        <v>4163.7008409</v>
      </c>
      <c r="C64" s="36">
        <f>SUMIFS(СВЦЭМ!$C$39:$C$782,СВЦЭМ!$A$39:$A$782,$A64,СВЦЭМ!$B$39:$B$782,C$44)+'СЕТ СН'!$G$12+СВЦЭМ!$D$10+'СЕТ СН'!$G$5-'СЕТ СН'!$G$20</f>
        <v>4152.3229007400005</v>
      </c>
      <c r="D64" s="36">
        <f>SUMIFS(СВЦЭМ!$C$39:$C$782,СВЦЭМ!$A$39:$A$782,$A64,СВЦЭМ!$B$39:$B$782,D$44)+'СЕТ СН'!$G$12+СВЦЭМ!$D$10+'СЕТ СН'!$G$5-'СЕТ СН'!$G$20</f>
        <v>4163.7911529800003</v>
      </c>
      <c r="E64" s="36">
        <f>SUMIFS(СВЦЭМ!$C$39:$C$782,СВЦЭМ!$A$39:$A$782,$A64,СВЦЭМ!$B$39:$B$782,E$44)+'СЕТ СН'!$G$12+СВЦЭМ!$D$10+'СЕТ СН'!$G$5-'СЕТ СН'!$G$20</f>
        <v>4173.7402529999999</v>
      </c>
      <c r="F64" s="36">
        <f>SUMIFS(СВЦЭМ!$C$39:$C$782,СВЦЭМ!$A$39:$A$782,$A64,СВЦЭМ!$B$39:$B$782,F$44)+'СЕТ СН'!$G$12+СВЦЭМ!$D$10+'СЕТ СН'!$G$5-'СЕТ СН'!$G$20</f>
        <v>4133.4714267500003</v>
      </c>
      <c r="G64" s="36">
        <f>SUMIFS(СВЦЭМ!$C$39:$C$782,СВЦЭМ!$A$39:$A$782,$A64,СВЦЭМ!$B$39:$B$782,G$44)+'СЕТ СН'!$G$12+СВЦЭМ!$D$10+'СЕТ СН'!$G$5-'СЕТ СН'!$G$20</f>
        <v>4132.2463790000002</v>
      </c>
      <c r="H64" s="36">
        <f>SUMIFS(СВЦЭМ!$C$39:$C$782,СВЦЭМ!$A$39:$A$782,$A64,СВЦЭМ!$B$39:$B$782,H$44)+'СЕТ СН'!$G$12+СВЦЭМ!$D$10+'СЕТ СН'!$G$5-'СЕТ СН'!$G$20</f>
        <v>4082.8869505100001</v>
      </c>
      <c r="I64" s="36">
        <f>SUMIFS(СВЦЭМ!$C$39:$C$782,СВЦЭМ!$A$39:$A$782,$A64,СВЦЭМ!$B$39:$B$782,I$44)+'СЕТ СН'!$G$12+СВЦЭМ!$D$10+'СЕТ СН'!$G$5-'СЕТ СН'!$G$20</f>
        <v>4036.3250691600001</v>
      </c>
      <c r="J64" s="36">
        <f>SUMIFS(СВЦЭМ!$C$39:$C$782,СВЦЭМ!$A$39:$A$782,$A64,СВЦЭМ!$B$39:$B$782,J$44)+'СЕТ СН'!$G$12+СВЦЭМ!$D$10+'СЕТ СН'!$G$5-'СЕТ СН'!$G$20</f>
        <v>3984.06361376</v>
      </c>
      <c r="K64" s="36">
        <f>SUMIFS(СВЦЭМ!$C$39:$C$782,СВЦЭМ!$A$39:$A$782,$A64,СВЦЭМ!$B$39:$B$782,K$44)+'СЕТ СН'!$G$12+СВЦЭМ!$D$10+'СЕТ СН'!$G$5-'СЕТ СН'!$G$20</f>
        <v>3943.0773646999996</v>
      </c>
      <c r="L64" s="36">
        <f>SUMIFS(СВЦЭМ!$C$39:$C$782,СВЦЭМ!$A$39:$A$782,$A64,СВЦЭМ!$B$39:$B$782,L$44)+'СЕТ СН'!$G$12+СВЦЭМ!$D$10+'СЕТ СН'!$G$5-'СЕТ СН'!$G$20</f>
        <v>3921.8508718200001</v>
      </c>
      <c r="M64" s="36">
        <f>SUMIFS(СВЦЭМ!$C$39:$C$782,СВЦЭМ!$A$39:$A$782,$A64,СВЦЭМ!$B$39:$B$782,M$44)+'СЕТ СН'!$G$12+СВЦЭМ!$D$10+'СЕТ СН'!$G$5-'СЕТ СН'!$G$20</f>
        <v>3948.1828372800001</v>
      </c>
      <c r="N64" s="36">
        <f>SUMIFS(СВЦЭМ!$C$39:$C$782,СВЦЭМ!$A$39:$A$782,$A64,СВЦЭМ!$B$39:$B$782,N$44)+'СЕТ СН'!$G$12+СВЦЭМ!$D$10+'СЕТ СН'!$G$5-'СЕТ СН'!$G$20</f>
        <v>3967.7782727699996</v>
      </c>
      <c r="O64" s="36">
        <f>SUMIFS(СВЦЭМ!$C$39:$C$782,СВЦЭМ!$A$39:$A$782,$A64,СВЦЭМ!$B$39:$B$782,O$44)+'СЕТ СН'!$G$12+СВЦЭМ!$D$10+'СЕТ СН'!$G$5-'СЕТ СН'!$G$20</f>
        <v>3986.20189372</v>
      </c>
      <c r="P64" s="36">
        <f>SUMIFS(СВЦЭМ!$C$39:$C$782,СВЦЭМ!$A$39:$A$782,$A64,СВЦЭМ!$B$39:$B$782,P$44)+'СЕТ СН'!$G$12+СВЦЭМ!$D$10+'СЕТ СН'!$G$5-'СЕТ СН'!$G$20</f>
        <v>3991.6376713700001</v>
      </c>
      <c r="Q64" s="36">
        <f>SUMIFS(СВЦЭМ!$C$39:$C$782,СВЦЭМ!$A$39:$A$782,$A64,СВЦЭМ!$B$39:$B$782,Q$44)+'СЕТ СН'!$G$12+СВЦЭМ!$D$10+'СЕТ СН'!$G$5-'СЕТ СН'!$G$20</f>
        <v>3985.8619298599997</v>
      </c>
      <c r="R64" s="36">
        <f>SUMIFS(СВЦЭМ!$C$39:$C$782,СВЦЭМ!$A$39:$A$782,$A64,СВЦЭМ!$B$39:$B$782,R$44)+'СЕТ СН'!$G$12+СВЦЭМ!$D$10+'СЕТ СН'!$G$5-'СЕТ СН'!$G$20</f>
        <v>4022.0656227300001</v>
      </c>
      <c r="S64" s="36">
        <f>SUMIFS(СВЦЭМ!$C$39:$C$782,СВЦЭМ!$A$39:$A$782,$A64,СВЦЭМ!$B$39:$B$782,S$44)+'СЕТ СН'!$G$12+СВЦЭМ!$D$10+'СЕТ СН'!$G$5-'СЕТ СН'!$G$20</f>
        <v>4035.81581869</v>
      </c>
      <c r="T64" s="36">
        <f>SUMIFS(СВЦЭМ!$C$39:$C$782,СВЦЭМ!$A$39:$A$782,$A64,СВЦЭМ!$B$39:$B$782,T$44)+'СЕТ СН'!$G$12+СВЦЭМ!$D$10+'СЕТ СН'!$G$5-'СЕТ СН'!$G$20</f>
        <v>3995.1276667000002</v>
      </c>
      <c r="U64" s="36">
        <f>SUMIFS(СВЦЭМ!$C$39:$C$782,СВЦЭМ!$A$39:$A$782,$A64,СВЦЭМ!$B$39:$B$782,U$44)+'СЕТ СН'!$G$12+СВЦЭМ!$D$10+'СЕТ СН'!$G$5-'СЕТ СН'!$G$20</f>
        <v>3958.3071606599997</v>
      </c>
      <c r="V64" s="36">
        <f>SUMIFS(СВЦЭМ!$C$39:$C$782,СВЦЭМ!$A$39:$A$782,$A64,СВЦЭМ!$B$39:$B$782,V$44)+'СЕТ СН'!$G$12+СВЦЭМ!$D$10+'СЕТ СН'!$G$5-'СЕТ СН'!$G$20</f>
        <v>3996.0258029099996</v>
      </c>
      <c r="W64" s="36">
        <f>SUMIFS(СВЦЭМ!$C$39:$C$782,СВЦЭМ!$A$39:$A$782,$A64,СВЦЭМ!$B$39:$B$782,W$44)+'СЕТ СН'!$G$12+СВЦЭМ!$D$10+'СЕТ СН'!$G$5-'СЕТ СН'!$G$20</f>
        <v>3996.2707726099998</v>
      </c>
      <c r="X64" s="36">
        <f>SUMIFS(СВЦЭМ!$C$39:$C$782,СВЦЭМ!$A$39:$A$782,$A64,СВЦЭМ!$B$39:$B$782,X$44)+'СЕТ СН'!$G$12+СВЦЭМ!$D$10+'СЕТ СН'!$G$5-'СЕТ СН'!$G$20</f>
        <v>4049.5076961</v>
      </c>
      <c r="Y64" s="36">
        <f>SUMIFS(СВЦЭМ!$C$39:$C$782,СВЦЭМ!$A$39:$A$782,$A64,СВЦЭМ!$B$39:$B$782,Y$44)+'СЕТ СН'!$G$12+СВЦЭМ!$D$10+'СЕТ СН'!$G$5-'СЕТ СН'!$G$20</f>
        <v>4085.4939215500003</v>
      </c>
    </row>
    <row r="65" spans="1:25" ht="15.75" x14ac:dyDescent="0.2">
      <c r="A65" s="35">
        <f t="shared" si="1"/>
        <v>44978</v>
      </c>
      <c r="B65" s="36">
        <f>SUMIFS(СВЦЭМ!$C$39:$C$782,СВЦЭМ!$A$39:$A$782,$A65,СВЦЭМ!$B$39:$B$782,B$44)+'СЕТ СН'!$G$12+СВЦЭМ!$D$10+'СЕТ СН'!$G$5-'СЕТ СН'!$G$20</f>
        <v>4109.0130555899996</v>
      </c>
      <c r="C65" s="36">
        <f>SUMIFS(СВЦЭМ!$C$39:$C$782,СВЦЭМ!$A$39:$A$782,$A65,СВЦЭМ!$B$39:$B$782,C$44)+'СЕТ СН'!$G$12+СВЦЭМ!$D$10+'СЕТ СН'!$G$5-'СЕТ СН'!$G$20</f>
        <v>4145.4906402899996</v>
      </c>
      <c r="D65" s="36">
        <f>SUMIFS(СВЦЭМ!$C$39:$C$782,СВЦЭМ!$A$39:$A$782,$A65,СВЦЭМ!$B$39:$B$782,D$44)+'СЕТ СН'!$G$12+СВЦЭМ!$D$10+'СЕТ СН'!$G$5-'СЕТ СН'!$G$20</f>
        <v>4160.8136309700003</v>
      </c>
      <c r="E65" s="36">
        <f>SUMIFS(СВЦЭМ!$C$39:$C$782,СВЦЭМ!$A$39:$A$782,$A65,СВЦЭМ!$B$39:$B$782,E$44)+'СЕТ СН'!$G$12+СВЦЭМ!$D$10+'СЕТ СН'!$G$5-'СЕТ СН'!$G$20</f>
        <v>4160.4522121200007</v>
      </c>
      <c r="F65" s="36">
        <f>SUMIFS(СВЦЭМ!$C$39:$C$782,СВЦЭМ!$A$39:$A$782,$A65,СВЦЭМ!$B$39:$B$782,F$44)+'СЕТ СН'!$G$12+СВЦЭМ!$D$10+'СЕТ СН'!$G$5-'СЕТ СН'!$G$20</f>
        <v>4133.63862187</v>
      </c>
      <c r="G65" s="36">
        <f>SUMIFS(СВЦЭМ!$C$39:$C$782,СВЦЭМ!$A$39:$A$782,$A65,СВЦЭМ!$B$39:$B$782,G$44)+'СЕТ СН'!$G$12+СВЦЭМ!$D$10+'СЕТ СН'!$G$5-'СЕТ СН'!$G$20</f>
        <v>4062.6307581599999</v>
      </c>
      <c r="H65" s="36">
        <f>SUMIFS(СВЦЭМ!$C$39:$C$782,СВЦЭМ!$A$39:$A$782,$A65,СВЦЭМ!$B$39:$B$782,H$44)+'СЕТ СН'!$G$12+СВЦЭМ!$D$10+'СЕТ СН'!$G$5-'СЕТ СН'!$G$20</f>
        <v>4015.8040925199998</v>
      </c>
      <c r="I65" s="36">
        <f>SUMIFS(СВЦЭМ!$C$39:$C$782,СВЦЭМ!$A$39:$A$782,$A65,СВЦЭМ!$B$39:$B$782,I$44)+'СЕТ СН'!$G$12+СВЦЭМ!$D$10+'СЕТ СН'!$G$5-'СЕТ СН'!$G$20</f>
        <v>3961.1773211499999</v>
      </c>
      <c r="J65" s="36">
        <f>SUMIFS(СВЦЭМ!$C$39:$C$782,СВЦЭМ!$A$39:$A$782,$A65,СВЦЭМ!$B$39:$B$782,J$44)+'СЕТ СН'!$G$12+СВЦЭМ!$D$10+'СЕТ СН'!$G$5-'СЕТ СН'!$G$20</f>
        <v>3936.6298447999998</v>
      </c>
      <c r="K65" s="36">
        <f>SUMIFS(СВЦЭМ!$C$39:$C$782,СВЦЭМ!$A$39:$A$782,$A65,СВЦЭМ!$B$39:$B$782,K$44)+'СЕТ СН'!$G$12+СВЦЭМ!$D$10+'СЕТ СН'!$G$5-'СЕТ СН'!$G$20</f>
        <v>3919.52516027</v>
      </c>
      <c r="L65" s="36">
        <f>SUMIFS(СВЦЭМ!$C$39:$C$782,СВЦЭМ!$A$39:$A$782,$A65,СВЦЭМ!$B$39:$B$782,L$44)+'СЕТ СН'!$G$12+СВЦЭМ!$D$10+'СЕТ СН'!$G$5-'СЕТ СН'!$G$20</f>
        <v>3937.3476055299998</v>
      </c>
      <c r="M65" s="36">
        <f>SUMIFS(СВЦЭМ!$C$39:$C$782,СВЦЭМ!$A$39:$A$782,$A65,СВЦЭМ!$B$39:$B$782,M$44)+'СЕТ СН'!$G$12+СВЦЭМ!$D$10+'СЕТ СН'!$G$5-'СЕТ СН'!$G$20</f>
        <v>3959.7981516599998</v>
      </c>
      <c r="N65" s="36">
        <f>SUMIFS(СВЦЭМ!$C$39:$C$782,СВЦЭМ!$A$39:$A$782,$A65,СВЦЭМ!$B$39:$B$782,N$44)+'СЕТ СН'!$G$12+СВЦЭМ!$D$10+'СЕТ СН'!$G$5-'СЕТ СН'!$G$20</f>
        <v>4005.6758657599999</v>
      </c>
      <c r="O65" s="36">
        <f>SUMIFS(СВЦЭМ!$C$39:$C$782,СВЦЭМ!$A$39:$A$782,$A65,СВЦЭМ!$B$39:$B$782,O$44)+'СЕТ СН'!$G$12+СВЦЭМ!$D$10+'СЕТ СН'!$G$5-'СЕТ СН'!$G$20</f>
        <v>4034.0263849200001</v>
      </c>
      <c r="P65" s="36">
        <f>SUMIFS(СВЦЭМ!$C$39:$C$782,СВЦЭМ!$A$39:$A$782,$A65,СВЦЭМ!$B$39:$B$782,P$44)+'СЕТ СН'!$G$12+СВЦЭМ!$D$10+'СЕТ СН'!$G$5-'СЕТ СН'!$G$20</f>
        <v>4048.9512375099998</v>
      </c>
      <c r="Q65" s="36">
        <f>SUMIFS(СВЦЭМ!$C$39:$C$782,СВЦЭМ!$A$39:$A$782,$A65,СВЦЭМ!$B$39:$B$782,Q$44)+'СЕТ СН'!$G$12+СВЦЭМ!$D$10+'СЕТ СН'!$G$5-'СЕТ СН'!$G$20</f>
        <v>4025.7658753400001</v>
      </c>
      <c r="R65" s="36">
        <f>SUMIFS(СВЦЭМ!$C$39:$C$782,СВЦЭМ!$A$39:$A$782,$A65,СВЦЭМ!$B$39:$B$782,R$44)+'СЕТ СН'!$G$12+СВЦЭМ!$D$10+'СЕТ СН'!$G$5-'СЕТ СН'!$G$20</f>
        <v>3994.6030721400002</v>
      </c>
      <c r="S65" s="36">
        <f>SUMIFS(СВЦЭМ!$C$39:$C$782,СВЦЭМ!$A$39:$A$782,$A65,СВЦЭМ!$B$39:$B$782,S$44)+'СЕТ СН'!$G$12+СВЦЭМ!$D$10+'СЕТ СН'!$G$5-'СЕТ СН'!$G$20</f>
        <v>3952.5346438299998</v>
      </c>
      <c r="T65" s="36">
        <f>SUMIFS(СВЦЭМ!$C$39:$C$782,СВЦЭМ!$A$39:$A$782,$A65,СВЦЭМ!$B$39:$B$782,T$44)+'СЕТ СН'!$G$12+СВЦЭМ!$D$10+'СЕТ СН'!$G$5-'СЕТ СН'!$G$20</f>
        <v>3921.5266991099998</v>
      </c>
      <c r="U65" s="36">
        <f>SUMIFS(СВЦЭМ!$C$39:$C$782,СВЦЭМ!$A$39:$A$782,$A65,СВЦЭМ!$B$39:$B$782,U$44)+'СЕТ СН'!$G$12+СВЦЭМ!$D$10+'СЕТ СН'!$G$5-'СЕТ СН'!$G$20</f>
        <v>3936.1788386500002</v>
      </c>
      <c r="V65" s="36">
        <f>SUMIFS(СВЦЭМ!$C$39:$C$782,СВЦЭМ!$A$39:$A$782,$A65,СВЦЭМ!$B$39:$B$782,V$44)+'СЕТ СН'!$G$12+СВЦЭМ!$D$10+'СЕТ СН'!$G$5-'СЕТ СН'!$G$20</f>
        <v>3935.9967361999998</v>
      </c>
      <c r="W65" s="36">
        <f>SUMIFS(СВЦЭМ!$C$39:$C$782,СВЦЭМ!$A$39:$A$782,$A65,СВЦЭМ!$B$39:$B$782,W$44)+'СЕТ СН'!$G$12+СВЦЭМ!$D$10+'СЕТ СН'!$G$5-'СЕТ СН'!$G$20</f>
        <v>3964.5547309599997</v>
      </c>
      <c r="X65" s="36">
        <f>SUMIFS(СВЦЭМ!$C$39:$C$782,СВЦЭМ!$A$39:$A$782,$A65,СВЦЭМ!$B$39:$B$782,X$44)+'СЕТ СН'!$G$12+СВЦЭМ!$D$10+'СЕТ СН'!$G$5-'СЕТ СН'!$G$20</f>
        <v>3979.9983691799998</v>
      </c>
      <c r="Y65" s="36">
        <f>SUMIFS(СВЦЭМ!$C$39:$C$782,СВЦЭМ!$A$39:$A$782,$A65,СВЦЭМ!$B$39:$B$782,Y$44)+'СЕТ СН'!$G$12+СВЦЭМ!$D$10+'СЕТ СН'!$G$5-'СЕТ СН'!$G$20</f>
        <v>4051.1835142700002</v>
      </c>
    </row>
    <row r="66" spans="1:25" ht="15.75" x14ac:dyDescent="0.2">
      <c r="A66" s="35">
        <f t="shared" si="1"/>
        <v>44979</v>
      </c>
      <c r="B66" s="36">
        <f>SUMIFS(СВЦЭМ!$C$39:$C$782,СВЦЭМ!$A$39:$A$782,$A66,СВЦЭМ!$B$39:$B$782,B$44)+'СЕТ СН'!$G$12+СВЦЭМ!$D$10+'СЕТ СН'!$G$5-'СЕТ СН'!$G$20</f>
        <v>4124.2898472300003</v>
      </c>
      <c r="C66" s="36">
        <f>SUMIFS(СВЦЭМ!$C$39:$C$782,СВЦЭМ!$A$39:$A$782,$A66,СВЦЭМ!$B$39:$B$782,C$44)+'СЕТ СН'!$G$12+СВЦЭМ!$D$10+'СЕТ СН'!$G$5-'СЕТ СН'!$G$20</f>
        <v>4168.7624296699996</v>
      </c>
      <c r="D66" s="36">
        <f>SUMIFS(СВЦЭМ!$C$39:$C$782,СВЦЭМ!$A$39:$A$782,$A66,СВЦЭМ!$B$39:$B$782,D$44)+'СЕТ СН'!$G$12+СВЦЭМ!$D$10+'СЕТ СН'!$G$5-'СЕТ СН'!$G$20</f>
        <v>4169.1502262800004</v>
      </c>
      <c r="E66" s="36">
        <f>SUMIFS(СВЦЭМ!$C$39:$C$782,СВЦЭМ!$A$39:$A$782,$A66,СВЦЭМ!$B$39:$B$782,E$44)+'СЕТ СН'!$G$12+СВЦЭМ!$D$10+'СЕТ СН'!$G$5-'СЕТ СН'!$G$20</f>
        <v>4176.8425410500004</v>
      </c>
      <c r="F66" s="36">
        <f>SUMIFS(СВЦЭМ!$C$39:$C$782,СВЦЭМ!$A$39:$A$782,$A66,СВЦЭМ!$B$39:$B$782,F$44)+'СЕТ СН'!$G$12+СВЦЭМ!$D$10+'СЕТ СН'!$G$5-'СЕТ СН'!$G$20</f>
        <v>4157.2017304700003</v>
      </c>
      <c r="G66" s="36">
        <f>SUMIFS(СВЦЭМ!$C$39:$C$782,СВЦЭМ!$A$39:$A$782,$A66,СВЦЭМ!$B$39:$B$782,G$44)+'СЕТ СН'!$G$12+СВЦЭМ!$D$10+'СЕТ СН'!$G$5-'СЕТ СН'!$G$20</f>
        <v>4058.6658121700002</v>
      </c>
      <c r="H66" s="36">
        <f>SUMIFS(СВЦЭМ!$C$39:$C$782,СВЦЭМ!$A$39:$A$782,$A66,СВЦЭМ!$B$39:$B$782,H$44)+'СЕТ СН'!$G$12+СВЦЭМ!$D$10+'СЕТ СН'!$G$5-'СЕТ СН'!$G$20</f>
        <v>3974.2161466799998</v>
      </c>
      <c r="I66" s="36">
        <f>SUMIFS(СВЦЭМ!$C$39:$C$782,СВЦЭМ!$A$39:$A$782,$A66,СВЦЭМ!$B$39:$B$782,I$44)+'СЕТ СН'!$G$12+СВЦЭМ!$D$10+'СЕТ СН'!$G$5-'СЕТ СН'!$G$20</f>
        <v>3955.5144491499996</v>
      </c>
      <c r="J66" s="36">
        <f>SUMIFS(СВЦЭМ!$C$39:$C$782,СВЦЭМ!$A$39:$A$782,$A66,СВЦЭМ!$B$39:$B$782,J$44)+'СЕТ СН'!$G$12+СВЦЭМ!$D$10+'СЕТ СН'!$G$5-'СЕТ СН'!$G$20</f>
        <v>3944.3544422699997</v>
      </c>
      <c r="K66" s="36">
        <f>SUMIFS(СВЦЭМ!$C$39:$C$782,СВЦЭМ!$A$39:$A$782,$A66,СВЦЭМ!$B$39:$B$782,K$44)+'СЕТ СН'!$G$12+СВЦЭМ!$D$10+'СЕТ СН'!$G$5-'СЕТ СН'!$G$20</f>
        <v>3922.9643103099997</v>
      </c>
      <c r="L66" s="36">
        <f>SUMIFS(СВЦЭМ!$C$39:$C$782,СВЦЭМ!$A$39:$A$782,$A66,СВЦЭМ!$B$39:$B$782,L$44)+'СЕТ СН'!$G$12+СВЦЭМ!$D$10+'СЕТ СН'!$G$5-'СЕТ СН'!$G$20</f>
        <v>3925.6862139699997</v>
      </c>
      <c r="M66" s="36">
        <f>SUMIFS(СВЦЭМ!$C$39:$C$782,СВЦЭМ!$A$39:$A$782,$A66,СВЦЭМ!$B$39:$B$782,M$44)+'СЕТ СН'!$G$12+СВЦЭМ!$D$10+'СЕТ СН'!$G$5-'СЕТ СН'!$G$20</f>
        <v>3964.6648251400002</v>
      </c>
      <c r="N66" s="36">
        <f>SUMIFS(СВЦЭМ!$C$39:$C$782,СВЦЭМ!$A$39:$A$782,$A66,СВЦЭМ!$B$39:$B$782,N$44)+'СЕТ СН'!$G$12+СВЦЭМ!$D$10+'СЕТ СН'!$G$5-'СЕТ СН'!$G$20</f>
        <v>4008.38611008</v>
      </c>
      <c r="O66" s="36">
        <f>SUMIFS(СВЦЭМ!$C$39:$C$782,СВЦЭМ!$A$39:$A$782,$A66,СВЦЭМ!$B$39:$B$782,O$44)+'СЕТ СН'!$G$12+СВЦЭМ!$D$10+'СЕТ СН'!$G$5-'СЕТ СН'!$G$20</f>
        <v>3979.0124734499996</v>
      </c>
      <c r="P66" s="36">
        <f>SUMIFS(СВЦЭМ!$C$39:$C$782,СВЦЭМ!$A$39:$A$782,$A66,СВЦЭМ!$B$39:$B$782,P$44)+'СЕТ СН'!$G$12+СВЦЭМ!$D$10+'СЕТ СН'!$G$5-'СЕТ СН'!$G$20</f>
        <v>3990.62444525</v>
      </c>
      <c r="Q66" s="36">
        <f>SUMIFS(СВЦЭМ!$C$39:$C$782,СВЦЭМ!$A$39:$A$782,$A66,СВЦЭМ!$B$39:$B$782,Q$44)+'СЕТ СН'!$G$12+СВЦЭМ!$D$10+'СЕТ СН'!$G$5-'СЕТ СН'!$G$20</f>
        <v>4003.0469415500002</v>
      </c>
      <c r="R66" s="36">
        <f>SUMIFS(СВЦЭМ!$C$39:$C$782,СВЦЭМ!$A$39:$A$782,$A66,СВЦЭМ!$B$39:$B$782,R$44)+'СЕТ СН'!$G$12+СВЦЭМ!$D$10+'СЕТ СН'!$G$5-'СЕТ СН'!$G$20</f>
        <v>3975.0936290999998</v>
      </c>
      <c r="S66" s="36">
        <f>SUMIFS(СВЦЭМ!$C$39:$C$782,СВЦЭМ!$A$39:$A$782,$A66,СВЦЭМ!$B$39:$B$782,S$44)+'СЕТ СН'!$G$12+СВЦЭМ!$D$10+'СЕТ СН'!$G$5-'СЕТ СН'!$G$20</f>
        <v>3939.6021634600002</v>
      </c>
      <c r="T66" s="36">
        <f>SUMIFS(СВЦЭМ!$C$39:$C$782,СВЦЭМ!$A$39:$A$782,$A66,СВЦЭМ!$B$39:$B$782,T$44)+'СЕТ СН'!$G$12+СВЦЭМ!$D$10+'СЕТ СН'!$G$5-'СЕТ СН'!$G$20</f>
        <v>3913.5374815799996</v>
      </c>
      <c r="U66" s="36">
        <f>SUMIFS(СВЦЭМ!$C$39:$C$782,СВЦЭМ!$A$39:$A$782,$A66,СВЦЭМ!$B$39:$B$782,U$44)+'СЕТ СН'!$G$12+СВЦЭМ!$D$10+'СЕТ СН'!$G$5-'СЕТ СН'!$G$20</f>
        <v>3957.56872862</v>
      </c>
      <c r="V66" s="36">
        <f>SUMIFS(СВЦЭМ!$C$39:$C$782,СВЦЭМ!$A$39:$A$782,$A66,СВЦЭМ!$B$39:$B$782,V$44)+'СЕТ СН'!$G$12+СВЦЭМ!$D$10+'СЕТ СН'!$G$5-'СЕТ СН'!$G$20</f>
        <v>3969.0484927699999</v>
      </c>
      <c r="W66" s="36">
        <f>SUMIFS(СВЦЭМ!$C$39:$C$782,СВЦЭМ!$A$39:$A$782,$A66,СВЦЭМ!$B$39:$B$782,W$44)+'СЕТ СН'!$G$12+СВЦЭМ!$D$10+'СЕТ СН'!$G$5-'СЕТ СН'!$G$20</f>
        <v>3995.70258844</v>
      </c>
      <c r="X66" s="36">
        <f>SUMIFS(СВЦЭМ!$C$39:$C$782,СВЦЭМ!$A$39:$A$782,$A66,СВЦЭМ!$B$39:$B$782,X$44)+'СЕТ СН'!$G$12+СВЦЭМ!$D$10+'СЕТ СН'!$G$5-'СЕТ СН'!$G$20</f>
        <v>4038.5869393100002</v>
      </c>
      <c r="Y66" s="36">
        <f>SUMIFS(СВЦЭМ!$C$39:$C$782,СВЦЭМ!$A$39:$A$782,$A66,СВЦЭМ!$B$39:$B$782,Y$44)+'СЕТ СН'!$G$12+СВЦЭМ!$D$10+'СЕТ СН'!$G$5-'СЕТ СН'!$G$20</f>
        <v>4073.3974632200002</v>
      </c>
    </row>
    <row r="67" spans="1:25" ht="15.75" x14ac:dyDescent="0.2">
      <c r="A67" s="35">
        <f t="shared" si="1"/>
        <v>44980</v>
      </c>
      <c r="B67" s="36">
        <f>SUMIFS(СВЦЭМ!$C$39:$C$782,СВЦЭМ!$A$39:$A$782,$A67,СВЦЭМ!$B$39:$B$782,B$44)+'СЕТ СН'!$G$12+СВЦЭМ!$D$10+'СЕТ СН'!$G$5-'СЕТ СН'!$G$20</f>
        <v>4089.7212523800004</v>
      </c>
      <c r="C67" s="36">
        <f>SUMIFS(СВЦЭМ!$C$39:$C$782,СВЦЭМ!$A$39:$A$782,$A67,СВЦЭМ!$B$39:$B$782,C$44)+'СЕТ СН'!$G$12+СВЦЭМ!$D$10+'СЕТ СН'!$G$5-'СЕТ СН'!$G$20</f>
        <v>4081.3861768700003</v>
      </c>
      <c r="D67" s="36">
        <f>SUMIFS(СВЦЭМ!$C$39:$C$782,СВЦЭМ!$A$39:$A$782,$A67,СВЦЭМ!$B$39:$B$782,D$44)+'СЕТ СН'!$G$12+СВЦЭМ!$D$10+'СЕТ СН'!$G$5-'СЕТ СН'!$G$20</f>
        <v>4086.6347826900001</v>
      </c>
      <c r="E67" s="36">
        <f>SUMIFS(СВЦЭМ!$C$39:$C$782,СВЦЭМ!$A$39:$A$782,$A67,СВЦЭМ!$B$39:$B$782,E$44)+'СЕТ СН'!$G$12+СВЦЭМ!$D$10+'СЕТ СН'!$G$5-'СЕТ СН'!$G$20</f>
        <v>4077.5021273400002</v>
      </c>
      <c r="F67" s="36">
        <f>SUMIFS(СВЦЭМ!$C$39:$C$782,СВЦЭМ!$A$39:$A$782,$A67,СВЦЭМ!$B$39:$B$782,F$44)+'СЕТ СН'!$G$12+СВЦЭМ!$D$10+'СЕТ СН'!$G$5-'СЕТ СН'!$G$20</f>
        <v>4090.79419211</v>
      </c>
      <c r="G67" s="36">
        <f>SUMIFS(СВЦЭМ!$C$39:$C$782,СВЦЭМ!$A$39:$A$782,$A67,СВЦЭМ!$B$39:$B$782,G$44)+'СЕТ СН'!$G$12+СВЦЭМ!$D$10+'СЕТ СН'!$G$5-'СЕТ СН'!$G$20</f>
        <v>4073.5466015300003</v>
      </c>
      <c r="H67" s="36">
        <f>SUMIFS(СВЦЭМ!$C$39:$C$782,СВЦЭМ!$A$39:$A$782,$A67,СВЦЭМ!$B$39:$B$782,H$44)+'СЕТ СН'!$G$12+СВЦЭМ!$D$10+'СЕТ СН'!$G$5-'СЕТ СН'!$G$20</f>
        <v>4003.5358334400003</v>
      </c>
      <c r="I67" s="36">
        <f>SUMIFS(СВЦЭМ!$C$39:$C$782,СВЦЭМ!$A$39:$A$782,$A67,СВЦЭМ!$B$39:$B$782,I$44)+'СЕТ СН'!$G$12+СВЦЭМ!$D$10+'СЕТ СН'!$G$5-'СЕТ СН'!$G$20</f>
        <v>3922.1152919899996</v>
      </c>
      <c r="J67" s="36">
        <f>SUMIFS(СВЦЭМ!$C$39:$C$782,СВЦЭМ!$A$39:$A$782,$A67,СВЦЭМ!$B$39:$B$782,J$44)+'СЕТ СН'!$G$12+СВЦЭМ!$D$10+'СЕТ СН'!$G$5-'СЕТ СН'!$G$20</f>
        <v>3847.6540713699997</v>
      </c>
      <c r="K67" s="36">
        <f>SUMIFS(СВЦЭМ!$C$39:$C$782,СВЦЭМ!$A$39:$A$782,$A67,СВЦЭМ!$B$39:$B$782,K$44)+'СЕТ СН'!$G$12+СВЦЭМ!$D$10+'СЕТ СН'!$G$5-'СЕТ СН'!$G$20</f>
        <v>3823.8867972899998</v>
      </c>
      <c r="L67" s="36">
        <f>SUMIFS(СВЦЭМ!$C$39:$C$782,СВЦЭМ!$A$39:$A$782,$A67,СВЦЭМ!$B$39:$B$782,L$44)+'СЕТ СН'!$G$12+СВЦЭМ!$D$10+'СЕТ СН'!$G$5-'СЕТ СН'!$G$20</f>
        <v>3849.2972265199996</v>
      </c>
      <c r="M67" s="36">
        <f>SUMIFS(СВЦЭМ!$C$39:$C$782,СВЦЭМ!$A$39:$A$782,$A67,СВЦЭМ!$B$39:$B$782,M$44)+'СЕТ СН'!$G$12+СВЦЭМ!$D$10+'СЕТ СН'!$G$5-'СЕТ СН'!$G$20</f>
        <v>3876.8186619099997</v>
      </c>
      <c r="N67" s="36">
        <f>SUMIFS(СВЦЭМ!$C$39:$C$782,СВЦЭМ!$A$39:$A$782,$A67,СВЦЭМ!$B$39:$B$782,N$44)+'СЕТ СН'!$G$12+СВЦЭМ!$D$10+'СЕТ СН'!$G$5-'СЕТ СН'!$G$20</f>
        <v>3931.0118632499998</v>
      </c>
      <c r="O67" s="36">
        <f>SUMIFS(СВЦЭМ!$C$39:$C$782,СВЦЭМ!$A$39:$A$782,$A67,СВЦЭМ!$B$39:$B$782,O$44)+'СЕТ СН'!$G$12+СВЦЭМ!$D$10+'СЕТ СН'!$G$5-'СЕТ СН'!$G$20</f>
        <v>3931.5471988700001</v>
      </c>
      <c r="P67" s="36">
        <f>SUMIFS(СВЦЭМ!$C$39:$C$782,СВЦЭМ!$A$39:$A$782,$A67,СВЦЭМ!$B$39:$B$782,P$44)+'СЕТ СН'!$G$12+СВЦЭМ!$D$10+'СЕТ СН'!$G$5-'СЕТ СН'!$G$20</f>
        <v>3958.6407525899999</v>
      </c>
      <c r="Q67" s="36">
        <f>SUMIFS(СВЦЭМ!$C$39:$C$782,СВЦЭМ!$A$39:$A$782,$A67,СВЦЭМ!$B$39:$B$782,Q$44)+'СЕТ СН'!$G$12+СВЦЭМ!$D$10+'СЕТ СН'!$G$5-'СЕТ СН'!$G$20</f>
        <v>3949.50736813</v>
      </c>
      <c r="R67" s="36">
        <f>SUMIFS(СВЦЭМ!$C$39:$C$782,СВЦЭМ!$A$39:$A$782,$A67,СВЦЭМ!$B$39:$B$782,R$44)+'СЕТ СН'!$G$12+СВЦЭМ!$D$10+'СЕТ СН'!$G$5-'СЕТ СН'!$G$20</f>
        <v>3946.2086633499998</v>
      </c>
      <c r="S67" s="36">
        <f>SUMIFS(СВЦЭМ!$C$39:$C$782,СВЦЭМ!$A$39:$A$782,$A67,СВЦЭМ!$B$39:$B$782,S$44)+'СЕТ СН'!$G$12+СВЦЭМ!$D$10+'СЕТ СН'!$G$5-'СЕТ СН'!$G$20</f>
        <v>3926.4123631100001</v>
      </c>
      <c r="T67" s="36">
        <f>SUMIFS(СВЦЭМ!$C$39:$C$782,СВЦЭМ!$A$39:$A$782,$A67,СВЦЭМ!$B$39:$B$782,T$44)+'СЕТ СН'!$G$12+СВЦЭМ!$D$10+'СЕТ СН'!$G$5-'СЕТ СН'!$G$20</f>
        <v>3856.49632144</v>
      </c>
      <c r="U67" s="36">
        <f>SUMIFS(СВЦЭМ!$C$39:$C$782,СВЦЭМ!$A$39:$A$782,$A67,СВЦЭМ!$B$39:$B$782,U$44)+'СЕТ СН'!$G$12+СВЦЭМ!$D$10+'СЕТ СН'!$G$5-'СЕТ СН'!$G$20</f>
        <v>3853.98411364</v>
      </c>
      <c r="V67" s="36">
        <f>SUMIFS(СВЦЭМ!$C$39:$C$782,СВЦЭМ!$A$39:$A$782,$A67,СВЦЭМ!$B$39:$B$782,V$44)+'СЕТ СН'!$G$12+СВЦЭМ!$D$10+'СЕТ СН'!$G$5-'СЕТ СН'!$G$20</f>
        <v>3869.6035332399997</v>
      </c>
      <c r="W67" s="36">
        <f>SUMIFS(СВЦЭМ!$C$39:$C$782,СВЦЭМ!$A$39:$A$782,$A67,СВЦЭМ!$B$39:$B$782,W$44)+'СЕТ СН'!$G$12+СВЦЭМ!$D$10+'СЕТ СН'!$G$5-'СЕТ СН'!$G$20</f>
        <v>3895.53725725</v>
      </c>
      <c r="X67" s="36">
        <f>SUMIFS(СВЦЭМ!$C$39:$C$782,СВЦЭМ!$A$39:$A$782,$A67,СВЦЭМ!$B$39:$B$782,X$44)+'СЕТ СН'!$G$12+СВЦЭМ!$D$10+'СЕТ СН'!$G$5-'СЕТ СН'!$G$20</f>
        <v>3936.0692916999997</v>
      </c>
      <c r="Y67" s="36">
        <f>SUMIFS(СВЦЭМ!$C$39:$C$782,СВЦЭМ!$A$39:$A$782,$A67,СВЦЭМ!$B$39:$B$782,Y$44)+'СЕТ СН'!$G$12+СВЦЭМ!$D$10+'СЕТ СН'!$G$5-'СЕТ СН'!$G$20</f>
        <v>3975.10835511</v>
      </c>
    </row>
    <row r="68" spans="1:25" ht="15.75" x14ac:dyDescent="0.2">
      <c r="A68" s="35">
        <f t="shared" si="1"/>
        <v>44981</v>
      </c>
      <c r="B68" s="36">
        <f>SUMIFS(СВЦЭМ!$C$39:$C$782,СВЦЭМ!$A$39:$A$782,$A68,СВЦЭМ!$B$39:$B$782,B$44)+'СЕТ СН'!$G$12+СВЦЭМ!$D$10+'СЕТ СН'!$G$5-'СЕТ СН'!$G$20</f>
        <v>3976.53687726</v>
      </c>
      <c r="C68" s="36">
        <f>SUMIFS(СВЦЭМ!$C$39:$C$782,СВЦЭМ!$A$39:$A$782,$A68,СВЦЭМ!$B$39:$B$782,C$44)+'СЕТ СН'!$G$12+СВЦЭМ!$D$10+'СЕТ СН'!$G$5-'СЕТ СН'!$G$20</f>
        <v>3972.8842463699998</v>
      </c>
      <c r="D68" s="36">
        <f>SUMIFS(СВЦЭМ!$C$39:$C$782,СВЦЭМ!$A$39:$A$782,$A68,СВЦЭМ!$B$39:$B$782,D$44)+'СЕТ СН'!$G$12+СВЦЭМ!$D$10+'СЕТ СН'!$G$5-'СЕТ СН'!$G$20</f>
        <v>3920.4805567899998</v>
      </c>
      <c r="E68" s="36">
        <f>SUMIFS(СВЦЭМ!$C$39:$C$782,СВЦЭМ!$A$39:$A$782,$A68,СВЦЭМ!$B$39:$B$782,E$44)+'СЕТ СН'!$G$12+СВЦЭМ!$D$10+'СЕТ СН'!$G$5-'СЕТ СН'!$G$20</f>
        <v>3859.3525713600002</v>
      </c>
      <c r="F68" s="36">
        <f>SUMIFS(СВЦЭМ!$C$39:$C$782,СВЦЭМ!$A$39:$A$782,$A68,СВЦЭМ!$B$39:$B$782,F$44)+'СЕТ СН'!$G$12+СВЦЭМ!$D$10+'СЕТ СН'!$G$5-'СЕТ СН'!$G$20</f>
        <v>3874.1581099</v>
      </c>
      <c r="G68" s="36">
        <f>SUMIFS(СВЦЭМ!$C$39:$C$782,СВЦЭМ!$A$39:$A$782,$A68,СВЦЭМ!$B$39:$B$782,G$44)+'СЕТ СН'!$G$12+СВЦЭМ!$D$10+'СЕТ СН'!$G$5-'СЕТ СН'!$G$20</f>
        <v>3913.33442737</v>
      </c>
      <c r="H68" s="36">
        <f>SUMIFS(СВЦЭМ!$C$39:$C$782,СВЦЭМ!$A$39:$A$782,$A68,СВЦЭМ!$B$39:$B$782,H$44)+'СЕТ СН'!$G$12+СВЦЭМ!$D$10+'СЕТ СН'!$G$5-'СЕТ СН'!$G$20</f>
        <v>3933.1248700899996</v>
      </c>
      <c r="I68" s="36">
        <f>SUMIFS(СВЦЭМ!$C$39:$C$782,СВЦЭМ!$A$39:$A$782,$A68,СВЦЭМ!$B$39:$B$782,I$44)+'СЕТ СН'!$G$12+СВЦЭМ!$D$10+'СЕТ СН'!$G$5-'СЕТ СН'!$G$20</f>
        <v>3892.8727517299999</v>
      </c>
      <c r="J68" s="36">
        <f>SUMIFS(СВЦЭМ!$C$39:$C$782,СВЦЭМ!$A$39:$A$782,$A68,СВЦЭМ!$B$39:$B$782,J$44)+'СЕТ СН'!$G$12+СВЦЭМ!$D$10+'СЕТ СН'!$G$5-'СЕТ СН'!$G$20</f>
        <v>3845.6750471199998</v>
      </c>
      <c r="K68" s="36">
        <f>SUMIFS(СВЦЭМ!$C$39:$C$782,СВЦЭМ!$A$39:$A$782,$A68,СВЦЭМ!$B$39:$B$782,K$44)+'СЕТ СН'!$G$12+СВЦЭМ!$D$10+'СЕТ СН'!$G$5-'СЕТ СН'!$G$20</f>
        <v>3832.3300251000001</v>
      </c>
      <c r="L68" s="36">
        <f>SUMIFS(СВЦЭМ!$C$39:$C$782,СВЦЭМ!$A$39:$A$782,$A68,СВЦЭМ!$B$39:$B$782,L$44)+'СЕТ СН'!$G$12+СВЦЭМ!$D$10+'СЕТ СН'!$G$5-'СЕТ СН'!$G$20</f>
        <v>3843.4676705100001</v>
      </c>
      <c r="M68" s="36">
        <f>SUMIFS(СВЦЭМ!$C$39:$C$782,СВЦЭМ!$A$39:$A$782,$A68,СВЦЭМ!$B$39:$B$782,M$44)+'СЕТ СН'!$G$12+СВЦЭМ!$D$10+'СЕТ СН'!$G$5-'СЕТ СН'!$G$20</f>
        <v>3853.40576865</v>
      </c>
      <c r="N68" s="36">
        <f>SUMIFS(СВЦЭМ!$C$39:$C$782,СВЦЭМ!$A$39:$A$782,$A68,СВЦЭМ!$B$39:$B$782,N$44)+'СЕТ СН'!$G$12+СВЦЭМ!$D$10+'СЕТ СН'!$G$5-'СЕТ СН'!$G$20</f>
        <v>3865.0925188499996</v>
      </c>
      <c r="O68" s="36">
        <f>SUMIFS(СВЦЭМ!$C$39:$C$782,СВЦЭМ!$A$39:$A$782,$A68,СВЦЭМ!$B$39:$B$782,O$44)+'СЕТ СН'!$G$12+СВЦЭМ!$D$10+'СЕТ СН'!$G$5-'СЕТ СН'!$G$20</f>
        <v>3888.2745737799996</v>
      </c>
      <c r="P68" s="36">
        <f>SUMIFS(СВЦЭМ!$C$39:$C$782,СВЦЭМ!$A$39:$A$782,$A68,СВЦЭМ!$B$39:$B$782,P$44)+'СЕТ СН'!$G$12+СВЦЭМ!$D$10+'СЕТ СН'!$G$5-'СЕТ СН'!$G$20</f>
        <v>3881.0244895599999</v>
      </c>
      <c r="Q68" s="36">
        <f>SUMIFS(СВЦЭМ!$C$39:$C$782,СВЦЭМ!$A$39:$A$782,$A68,СВЦЭМ!$B$39:$B$782,Q$44)+'СЕТ СН'!$G$12+СВЦЭМ!$D$10+'СЕТ СН'!$G$5-'СЕТ СН'!$G$20</f>
        <v>3881.89725658</v>
      </c>
      <c r="R68" s="36">
        <f>SUMIFS(СВЦЭМ!$C$39:$C$782,СВЦЭМ!$A$39:$A$782,$A68,СВЦЭМ!$B$39:$B$782,R$44)+'СЕТ СН'!$G$12+СВЦЭМ!$D$10+'СЕТ СН'!$G$5-'СЕТ СН'!$G$20</f>
        <v>3882.00624053</v>
      </c>
      <c r="S68" s="36">
        <f>SUMIFS(СВЦЭМ!$C$39:$C$782,СВЦЭМ!$A$39:$A$782,$A68,СВЦЭМ!$B$39:$B$782,S$44)+'СЕТ СН'!$G$12+СВЦЭМ!$D$10+'СЕТ СН'!$G$5-'СЕТ СН'!$G$20</f>
        <v>3868.7045202999998</v>
      </c>
      <c r="T68" s="36">
        <f>SUMIFS(СВЦЭМ!$C$39:$C$782,СВЦЭМ!$A$39:$A$782,$A68,СВЦЭМ!$B$39:$B$782,T$44)+'СЕТ СН'!$G$12+СВЦЭМ!$D$10+'СЕТ СН'!$G$5-'СЕТ СН'!$G$20</f>
        <v>3827.3137734800002</v>
      </c>
      <c r="U68" s="36">
        <f>SUMIFS(СВЦЭМ!$C$39:$C$782,СВЦЭМ!$A$39:$A$782,$A68,СВЦЭМ!$B$39:$B$782,U$44)+'СЕТ СН'!$G$12+СВЦЭМ!$D$10+'СЕТ СН'!$G$5-'СЕТ СН'!$G$20</f>
        <v>3833.2862249199998</v>
      </c>
      <c r="V68" s="36">
        <f>SUMIFS(СВЦЭМ!$C$39:$C$782,СВЦЭМ!$A$39:$A$782,$A68,СВЦЭМ!$B$39:$B$782,V$44)+'СЕТ СН'!$G$12+СВЦЭМ!$D$10+'СЕТ СН'!$G$5-'СЕТ СН'!$G$20</f>
        <v>3847.55878209</v>
      </c>
      <c r="W68" s="36">
        <f>SUMIFS(СВЦЭМ!$C$39:$C$782,СВЦЭМ!$A$39:$A$782,$A68,СВЦЭМ!$B$39:$B$782,W$44)+'СЕТ СН'!$G$12+СВЦЭМ!$D$10+'СЕТ СН'!$G$5-'СЕТ СН'!$G$20</f>
        <v>3817.8901962299997</v>
      </c>
      <c r="X68" s="36">
        <f>SUMIFS(СВЦЭМ!$C$39:$C$782,СВЦЭМ!$A$39:$A$782,$A68,СВЦЭМ!$B$39:$B$782,X$44)+'СЕТ СН'!$G$12+СВЦЭМ!$D$10+'СЕТ СН'!$G$5-'СЕТ СН'!$G$20</f>
        <v>3850.1343784399996</v>
      </c>
      <c r="Y68" s="36">
        <f>SUMIFS(СВЦЭМ!$C$39:$C$782,СВЦЭМ!$A$39:$A$782,$A68,СВЦЭМ!$B$39:$B$782,Y$44)+'СЕТ СН'!$G$12+СВЦЭМ!$D$10+'СЕТ СН'!$G$5-'СЕТ СН'!$G$20</f>
        <v>3883.29724575</v>
      </c>
    </row>
    <row r="69" spans="1:25" ht="15.75" x14ac:dyDescent="0.2">
      <c r="A69" s="35">
        <f t="shared" si="1"/>
        <v>44982</v>
      </c>
      <c r="B69" s="36">
        <f>SUMIFS(СВЦЭМ!$C$39:$C$782,СВЦЭМ!$A$39:$A$782,$A69,СВЦЭМ!$B$39:$B$782,B$44)+'СЕТ СН'!$G$12+СВЦЭМ!$D$10+'СЕТ СН'!$G$5-'СЕТ СН'!$G$20</f>
        <v>4109.1439618000004</v>
      </c>
      <c r="C69" s="36">
        <f>SUMIFS(СВЦЭМ!$C$39:$C$782,СВЦЭМ!$A$39:$A$782,$A69,СВЦЭМ!$B$39:$B$782,C$44)+'СЕТ СН'!$G$12+СВЦЭМ!$D$10+'СЕТ СН'!$G$5-'СЕТ СН'!$G$20</f>
        <v>4111.9147576100004</v>
      </c>
      <c r="D69" s="36">
        <f>SUMIFS(СВЦЭМ!$C$39:$C$782,СВЦЭМ!$A$39:$A$782,$A69,СВЦЭМ!$B$39:$B$782,D$44)+'СЕТ СН'!$G$12+СВЦЭМ!$D$10+'СЕТ СН'!$G$5-'СЕТ СН'!$G$20</f>
        <v>4122.9522676899996</v>
      </c>
      <c r="E69" s="36">
        <f>SUMIFS(СВЦЭМ!$C$39:$C$782,СВЦЭМ!$A$39:$A$782,$A69,СВЦЭМ!$B$39:$B$782,E$44)+'СЕТ СН'!$G$12+СВЦЭМ!$D$10+'СЕТ СН'!$G$5-'СЕТ СН'!$G$20</f>
        <v>4106.0479270600008</v>
      </c>
      <c r="F69" s="36">
        <f>SUMIFS(СВЦЭМ!$C$39:$C$782,СВЦЭМ!$A$39:$A$782,$A69,СВЦЭМ!$B$39:$B$782,F$44)+'СЕТ СН'!$G$12+СВЦЭМ!$D$10+'СЕТ СН'!$G$5-'СЕТ СН'!$G$20</f>
        <v>4105.4342835099997</v>
      </c>
      <c r="G69" s="36">
        <f>SUMIFS(СВЦЭМ!$C$39:$C$782,СВЦЭМ!$A$39:$A$782,$A69,СВЦЭМ!$B$39:$B$782,G$44)+'СЕТ СН'!$G$12+СВЦЭМ!$D$10+'СЕТ СН'!$G$5-'СЕТ СН'!$G$20</f>
        <v>4086.7141934300003</v>
      </c>
      <c r="H69" s="36">
        <f>SUMIFS(СВЦЭМ!$C$39:$C$782,СВЦЭМ!$A$39:$A$782,$A69,СВЦЭМ!$B$39:$B$782,H$44)+'СЕТ СН'!$G$12+СВЦЭМ!$D$10+'СЕТ СН'!$G$5-'СЕТ СН'!$G$20</f>
        <v>4051.4701734300002</v>
      </c>
      <c r="I69" s="36">
        <f>SUMIFS(СВЦЭМ!$C$39:$C$782,СВЦЭМ!$A$39:$A$782,$A69,СВЦЭМ!$B$39:$B$782,I$44)+'СЕТ СН'!$G$12+СВЦЭМ!$D$10+'СЕТ СН'!$G$5-'СЕТ СН'!$G$20</f>
        <v>3996.5961827800002</v>
      </c>
      <c r="J69" s="36">
        <f>SUMIFS(СВЦЭМ!$C$39:$C$782,СВЦЭМ!$A$39:$A$782,$A69,СВЦЭМ!$B$39:$B$782,J$44)+'СЕТ СН'!$G$12+СВЦЭМ!$D$10+'СЕТ СН'!$G$5-'СЕТ СН'!$G$20</f>
        <v>3911.3348358200001</v>
      </c>
      <c r="K69" s="36">
        <f>SUMIFS(СВЦЭМ!$C$39:$C$782,СВЦЭМ!$A$39:$A$782,$A69,СВЦЭМ!$B$39:$B$782,K$44)+'СЕТ СН'!$G$12+СВЦЭМ!$D$10+'СЕТ СН'!$G$5-'СЕТ СН'!$G$20</f>
        <v>3874.3170666799997</v>
      </c>
      <c r="L69" s="36">
        <f>SUMIFS(СВЦЭМ!$C$39:$C$782,СВЦЭМ!$A$39:$A$782,$A69,СВЦЭМ!$B$39:$B$782,L$44)+'СЕТ СН'!$G$12+СВЦЭМ!$D$10+'СЕТ СН'!$G$5-'СЕТ СН'!$G$20</f>
        <v>3915.8907281900001</v>
      </c>
      <c r="M69" s="36">
        <f>SUMIFS(СВЦЭМ!$C$39:$C$782,СВЦЭМ!$A$39:$A$782,$A69,СВЦЭМ!$B$39:$B$782,M$44)+'СЕТ СН'!$G$12+СВЦЭМ!$D$10+'СЕТ СН'!$G$5-'СЕТ СН'!$G$20</f>
        <v>3933.08376817</v>
      </c>
      <c r="N69" s="36">
        <f>SUMIFS(СВЦЭМ!$C$39:$C$782,СВЦЭМ!$A$39:$A$782,$A69,СВЦЭМ!$B$39:$B$782,N$44)+'СЕТ СН'!$G$12+СВЦЭМ!$D$10+'СЕТ СН'!$G$5-'СЕТ СН'!$G$20</f>
        <v>3984.6590301799997</v>
      </c>
      <c r="O69" s="36">
        <f>SUMIFS(СВЦЭМ!$C$39:$C$782,СВЦЭМ!$A$39:$A$782,$A69,СВЦЭМ!$B$39:$B$782,O$44)+'СЕТ СН'!$G$12+СВЦЭМ!$D$10+'СЕТ СН'!$G$5-'СЕТ СН'!$G$20</f>
        <v>4002.1870252100002</v>
      </c>
      <c r="P69" s="36">
        <f>SUMIFS(СВЦЭМ!$C$39:$C$782,СВЦЭМ!$A$39:$A$782,$A69,СВЦЭМ!$B$39:$B$782,P$44)+'СЕТ СН'!$G$12+СВЦЭМ!$D$10+'СЕТ СН'!$G$5-'СЕТ СН'!$G$20</f>
        <v>4033.3038849099999</v>
      </c>
      <c r="Q69" s="36">
        <f>SUMIFS(СВЦЭМ!$C$39:$C$782,СВЦЭМ!$A$39:$A$782,$A69,СВЦЭМ!$B$39:$B$782,Q$44)+'СЕТ СН'!$G$12+СВЦЭМ!$D$10+'СЕТ СН'!$G$5-'СЕТ СН'!$G$20</f>
        <v>4064.5020797400002</v>
      </c>
      <c r="R69" s="36">
        <f>SUMIFS(СВЦЭМ!$C$39:$C$782,СВЦЭМ!$A$39:$A$782,$A69,СВЦЭМ!$B$39:$B$782,R$44)+'СЕТ СН'!$G$12+СВЦЭМ!$D$10+'СЕТ СН'!$G$5-'СЕТ СН'!$G$20</f>
        <v>4064.70964869</v>
      </c>
      <c r="S69" s="36">
        <f>SUMIFS(СВЦЭМ!$C$39:$C$782,СВЦЭМ!$A$39:$A$782,$A69,СВЦЭМ!$B$39:$B$782,S$44)+'СЕТ СН'!$G$12+СВЦЭМ!$D$10+'СЕТ СН'!$G$5-'СЕТ СН'!$G$20</f>
        <v>4060.9888321100002</v>
      </c>
      <c r="T69" s="36">
        <f>SUMIFS(СВЦЭМ!$C$39:$C$782,СВЦЭМ!$A$39:$A$782,$A69,СВЦЭМ!$B$39:$B$782,T$44)+'СЕТ СН'!$G$12+СВЦЭМ!$D$10+'СЕТ СН'!$G$5-'СЕТ СН'!$G$20</f>
        <v>4007.3861368299999</v>
      </c>
      <c r="U69" s="36">
        <f>SUMIFS(СВЦЭМ!$C$39:$C$782,СВЦЭМ!$A$39:$A$782,$A69,СВЦЭМ!$B$39:$B$782,U$44)+'СЕТ СН'!$G$12+СВЦЭМ!$D$10+'СЕТ СН'!$G$5-'СЕТ СН'!$G$20</f>
        <v>3971.8191016399996</v>
      </c>
      <c r="V69" s="36">
        <f>SUMIFS(СВЦЭМ!$C$39:$C$782,СВЦЭМ!$A$39:$A$782,$A69,СВЦЭМ!$B$39:$B$782,V$44)+'СЕТ СН'!$G$12+СВЦЭМ!$D$10+'СЕТ СН'!$G$5-'СЕТ СН'!$G$20</f>
        <v>3985.67795123</v>
      </c>
      <c r="W69" s="36">
        <f>SUMIFS(СВЦЭМ!$C$39:$C$782,СВЦЭМ!$A$39:$A$782,$A69,СВЦЭМ!$B$39:$B$782,W$44)+'СЕТ СН'!$G$12+СВЦЭМ!$D$10+'СЕТ СН'!$G$5-'СЕТ СН'!$G$20</f>
        <v>4006.9359637700004</v>
      </c>
      <c r="X69" s="36">
        <f>SUMIFS(СВЦЭМ!$C$39:$C$782,СВЦЭМ!$A$39:$A$782,$A69,СВЦЭМ!$B$39:$B$782,X$44)+'СЕТ СН'!$G$12+СВЦЭМ!$D$10+'СЕТ СН'!$G$5-'СЕТ СН'!$G$20</f>
        <v>4032.0308247400003</v>
      </c>
      <c r="Y69" s="36">
        <f>SUMIFS(СВЦЭМ!$C$39:$C$782,СВЦЭМ!$A$39:$A$782,$A69,СВЦЭМ!$B$39:$B$782,Y$44)+'СЕТ СН'!$G$12+СВЦЭМ!$D$10+'СЕТ СН'!$G$5-'СЕТ СН'!$G$20</f>
        <v>4068.4898893500003</v>
      </c>
    </row>
    <row r="70" spans="1:25" ht="15.75" x14ac:dyDescent="0.2">
      <c r="A70" s="35">
        <f t="shared" si="1"/>
        <v>44983</v>
      </c>
      <c r="B70" s="36">
        <f>SUMIFS(СВЦЭМ!$C$39:$C$782,СВЦЭМ!$A$39:$A$782,$A70,СВЦЭМ!$B$39:$B$782,B$44)+'СЕТ СН'!$G$12+СВЦЭМ!$D$10+'СЕТ СН'!$G$5-'СЕТ СН'!$G$20</f>
        <v>4098.9782859400002</v>
      </c>
      <c r="C70" s="36">
        <f>SUMIFS(СВЦЭМ!$C$39:$C$782,СВЦЭМ!$A$39:$A$782,$A70,СВЦЭМ!$B$39:$B$782,C$44)+'СЕТ СН'!$G$12+СВЦЭМ!$D$10+'СЕТ СН'!$G$5-'СЕТ СН'!$G$20</f>
        <v>4114.1516381599995</v>
      </c>
      <c r="D70" s="36">
        <f>SUMIFS(СВЦЭМ!$C$39:$C$782,СВЦЭМ!$A$39:$A$782,$A70,СВЦЭМ!$B$39:$B$782,D$44)+'СЕТ СН'!$G$12+СВЦЭМ!$D$10+'СЕТ СН'!$G$5-'СЕТ СН'!$G$20</f>
        <v>4105.5908670400004</v>
      </c>
      <c r="E70" s="36">
        <f>SUMIFS(СВЦЭМ!$C$39:$C$782,СВЦЭМ!$A$39:$A$782,$A70,СВЦЭМ!$B$39:$B$782,E$44)+'СЕТ СН'!$G$12+СВЦЭМ!$D$10+'СЕТ СН'!$G$5-'СЕТ СН'!$G$20</f>
        <v>4105.1497090400007</v>
      </c>
      <c r="F70" s="36">
        <f>SUMIFS(СВЦЭМ!$C$39:$C$782,СВЦЭМ!$A$39:$A$782,$A70,СВЦЭМ!$B$39:$B$782,F$44)+'СЕТ СН'!$G$12+СВЦЭМ!$D$10+'СЕТ СН'!$G$5-'СЕТ СН'!$G$20</f>
        <v>4116.82832194</v>
      </c>
      <c r="G70" s="36">
        <f>SUMIFS(СВЦЭМ!$C$39:$C$782,СВЦЭМ!$A$39:$A$782,$A70,СВЦЭМ!$B$39:$B$782,G$44)+'СЕТ СН'!$G$12+СВЦЭМ!$D$10+'СЕТ СН'!$G$5-'СЕТ СН'!$G$20</f>
        <v>4113.4203526199999</v>
      </c>
      <c r="H70" s="36">
        <f>SUMIFS(СВЦЭМ!$C$39:$C$782,СВЦЭМ!$A$39:$A$782,$A70,СВЦЭМ!$B$39:$B$782,H$44)+'СЕТ СН'!$G$12+СВЦЭМ!$D$10+'СЕТ СН'!$G$5-'СЕТ СН'!$G$20</f>
        <v>4114.5002282099995</v>
      </c>
      <c r="I70" s="36">
        <f>SUMIFS(СВЦЭМ!$C$39:$C$782,СВЦЭМ!$A$39:$A$782,$A70,СВЦЭМ!$B$39:$B$782,I$44)+'СЕТ СН'!$G$12+СВЦЭМ!$D$10+'СЕТ СН'!$G$5-'СЕТ СН'!$G$20</f>
        <v>4044.5435012299999</v>
      </c>
      <c r="J70" s="36">
        <f>SUMIFS(СВЦЭМ!$C$39:$C$782,СВЦЭМ!$A$39:$A$782,$A70,СВЦЭМ!$B$39:$B$782,J$44)+'СЕТ СН'!$G$12+СВЦЭМ!$D$10+'СЕТ СН'!$G$5-'СЕТ СН'!$G$20</f>
        <v>4111.1047818700008</v>
      </c>
      <c r="K70" s="36">
        <f>SUMIFS(СВЦЭМ!$C$39:$C$782,СВЦЭМ!$A$39:$A$782,$A70,СВЦЭМ!$B$39:$B$782,K$44)+'СЕТ СН'!$G$12+СВЦЭМ!$D$10+'СЕТ СН'!$G$5-'СЕТ СН'!$G$20</f>
        <v>4040.50808671</v>
      </c>
      <c r="L70" s="36">
        <f>SUMIFS(СВЦЭМ!$C$39:$C$782,СВЦЭМ!$A$39:$A$782,$A70,СВЦЭМ!$B$39:$B$782,L$44)+'СЕТ СН'!$G$12+СВЦЭМ!$D$10+'СЕТ СН'!$G$5-'СЕТ СН'!$G$20</f>
        <v>3945.8725747500002</v>
      </c>
      <c r="M70" s="36">
        <f>SUMIFS(СВЦЭМ!$C$39:$C$782,СВЦЭМ!$A$39:$A$782,$A70,СВЦЭМ!$B$39:$B$782,M$44)+'СЕТ СН'!$G$12+СВЦЭМ!$D$10+'СЕТ СН'!$G$5-'СЕТ СН'!$G$20</f>
        <v>3977.9871581399998</v>
      </c>
      <c r="N70" s="36">
        <f>SUMIFS(СВЦЭМ!$C$39:$C$782,СВЦЭМ!$A$39:$A$782,$A70,СВЦЭМ!$B$39:$B$782,N$44)+'СЕТ СН'!$G$12+СВЦЭМ!$D$10+'СЕТ СН'!$G$5-'СЕТ СН'!$G$20</f>
        <v>4022.5965157100004</v>
      </c>
      <c r="O70" s="36">
        <f>SUMIFS(СВЦЭМ!$C$39:$C$782,СВЦЭМ!$A$39:$A$782,$A70,СВЦЭМ!$B$39:$B$782,O$44)+'СЕТ СН'!$G$12+СВЦЭМ!$D$10+'СЕТ СН'!$G$5-'СЕТ СН'!$G$20</f>
        <v>4055.5637279800003</v>
      </c>
      <c r="P70" s="36">
        <f>SUMIFS(СВЦЭМ!$C$39:$C$782,СВЦЭМ!$A$39:$A$782,$A70,СВЦЭМ!$B$39:$B$782,P$44)+'СЕТ СН'!$G$12+СВЦЭМ!$D$10+'СЕТ СН'!$G$5-'СЕТ СН'!$G$20</f>
        <v>4085.8244725700001</v>
      </c>
      <c r="Q70" s="36">
        <f>SUMIFS(СВЦЭМ!$C$39:$C$782,СВЦЭМ!$A$39:$A$782,$A70,СВЦЭМ!$B$39:$B$782,Q$44)+'СЕТ СН'!$G$12+СВЦЭМ!$D$10+'СЕТ СН'!$G$5-'СЕТ СН'!$G$20</f>
        <v>4111.3278440600006</v>
      </c>
      <c r="R70" s="36">
        <f>SUMIFS(СВЦЭМ!$C$39:$C$782,СВЦЭМ!$A$39:$A$782,$A70,СВЦЭМ!$B$39:$B$782,R$44)+'СЕТ СН'!$G$12+СВЦЭМ!$D$10+'СЕТ СН'!$G$5-'СЕТ СН'!$G$20</f>
        <v>4108.9232407100008</v>
      </c>
      <c r="S70" s="36">
        <f>SUMIFS(СВЦЭМ!$C$39:$C$782,СВЦЭМ!$A$39:$A$782,$A70,СВЦЭМ!$B$39:$B$782,S$44)+'СЕТ СН'!$G$12+СВЦЭМ!$D$10+'СЕТ СН'!$G$5-'СЕТ СН'!$G$20</f>
        <v>4060.23808831</v>
      </c>
      <c r="T70" s="36">
        <f>SUMIFS(СВЦЭМ!$C$39:$C$782,СВЦЭМ!$A$39:$A$782,$A70,СВЦЭМ!$B$39:$B$782,T$44)+'СЕТ СН'!$G$12+СВЦЭМ!$D$10+'СЕТ СН'!$G$5-'СЕТ СН'!$G$20</f>
        <v>4001.6620436100002</v>
      </c>
      <c r="U70" s="36">
        <f>SUMIFS(СВЦЭМ!$C$39:$C$782,СВЦЭМ!$A$39:$A$782,$A70,СВЦЭМ!$B$39:$B$782,U$44)+'СЕТ СН'!$G$12+СВЦЭМ!$D$10+'СЕТ СН'!$G$5-'СЕТ СН'!$G$20</f>
        <v>3978.3746496200001</v>
      </c>
      <c r="V70" s="36">
        <f>SUMIFS(СВЦЭМ!$C$39:$C$782,СВЦЭМ!$A$39:$A$782,$A70,СВЦЭМ!$B$39:$B$782,V$44)+'СЕТ СН'!$G$12+СВЦЭМ!$D$10+'СЕТ СН'!$G$5-'СЕТ СН'!$G$20</f>
        <v>3977.6054035500001</v>
      </c>
      <c r="W70" s="36">
        <f>SUMIFS(СВЦЭМ!$C$39:$C$782,СВЦЭМ!$A$39:$A$782,$A70,СВЦЭМ!$B$39:$B$782,W$44)+'СЕТ СН'!$G$12+СВЦЭМ!$D$10+'СЕТ СН'!$G$5-'СЕТ СН'!$G$20</f>
        <v>4007.88342332</v>
      </c>
      <c r="X70" s="36">
        <f>SUMIFS(СВЦЭМ!$C$39:$C$782,СВЦЭМ!$A$39:$A$782,$A70,СВЦЭМ!$B$39:$B$782,X$44)+'СЕТ СН'!$G$12+СВЦЭМ!$D$10+'СЕТ СН'!$G$5-'СЕТ СН'!$G$20</f>
        <v>4051.81179131</v>
      </c>
      <c r="Y70" s="36">
        <f>SUMIFS(СВЦЭМ!$C$39:$C$782,СВЦЭМ!$A$39:$A$782,$A70,СВЦЭМ!$B$39:$B$782,Y$44)+'СЕТ СН'!$G$12+СВЦЭМ!$D$10+'СЕТ СН'!$G$5-'СЕТ СН'!$G$20</f>
        <v>4087.9248275700002</v>
      </c>
    </row>
    <row r="71" spans="1:25" ht="15.75" x14ac:dyDescent="0.2">
      <c r="A71" s="35">
        <f t="shared" si="1"/>
        <v>44984</v>
      </c>
      <c r="B71" s="36">
        <f>SUMIFS(СВЦЭМ!$C$39:$C$782,СВЦЭМ!$A$39:$A$782,$A71,СВЦЭМ!$B$39:$B$782,B$44)+'СЕТ СН'!$G$12+СВЦЭМ!$D$10+'СЕТ СН'!$G$5-'СЕТ СН'!$G$20</f>
        <v>4095.4856096200001</v>
      </c>
      <c r="C71" s="36">
        <f>SUMIFS(СВЦЭМ!$C$39:$C$782,СВЦЭМ!$A$39:$A$782,$A71,СВЦЭМ!$B$39:$B$782,C$44)+'СЕТ СН'!$G$12+СВЦЭМ!$D$10+'СЕТ СН'!$G$5-'СЕТ СН'!$G$20</f>
        <v>4128.4655619599998</v>
      </c>
      <c r="D71" s="36">
        <f>SUMIFS(СВЦЭМ!$C$39:$C$782,СВЦЭМ!$A$39:$A$782,$A71,СВЦЭМ!$B$39:$B$782,D$44)+'СЕТ СН'!$G$12+СВЦЭМ!$D$10+'СЕТ СН'!$G$5-'СЕТ СН'!$G$20</f>
        <v>4132.44015012</v>
      </c>
      <c r="E71" s="36">
        <f>SUMIFS(СВЦЭМ!$C$39:$C$782,СВЦЭМ!$A$39:$A$782,$A71,СВЦЭМ!$B$39:$B$782,E$44)+'СЕТ СН'!$G$12+СВЦЭМ!$D$10+'СЕТ СН'!$G$5-'СЕТ СН'!$G$20</f>
        <v>4154.9363414600002</v>
      </c>
      <c r="F71" s="36">
        <f>SUMIFS(СВЦЭМ!$C$39:$C$782,СВЦЭМ!$A$39:$A$782,$A71,СВЦЭМ!$B$39:$B$782,F$44)+'СЕТ СН'!$G$12+СВЦЭМ!$D$10+'СЕТ СН'!$G$5-'СЕТ СН'!$G$20</f>
        <v>4157.8796925999995</v>
      </c>
      <c r="G71" s="36">
        <f>SUMIFS(СВЦЭМ!$C$39:$C$782,СВЦЭМ!$A$39:$A$782,$A71,СВЦЭМ!$B$39:$B$782,G$44)+'СЕТ СН'!$G$12+СВЦЭМ!$D$10+'СЕТ СН'!$G$5-'СЕТ СН'!$G$20</f>
        <v>4119.0657387400006</v>
      </c>
      <c r="H71" s="36">
        <f>SUMIFS(СВЦЭМ!$C$39:$C$782,СВЦЭМ!$A$39:$A$782,$A71,СВЦЭМ!$B$39:$B$782,H$44)+'СЕТ СН'!$G$12+СВЦЭМ!$D$10+'СЕТ СН'!$G$5-'СЕТ СН'!$G$20</f>
        <v>4061.7483437400001</v>
      </c>
      <c r="I71" s="36">
        <f>SUMIFS(СВЦЭМ!$C$39:$C$782,СВЦЭМ!$A$39:$A$782,$A71,СВЦЭМ!$B$39:$B$782,I$44)+'СЕТ СН'!$G$12+СВЦЭМ!$D$10+'СЕТ СН'!$G$5-'СЕТ СН'!$G$20</f>
        <v>4014.6293206900004</v>
      </c>
      <c r="J71" s="36">
        <f>SUMIFS(СВЦЭМ!$C$39:$C$782,СВЦЭМ!$A$39:$A$782,$A71,СВЦЭМ!$B$39:$B$782,J$44)+'СЕТ СН'!$G$12+СВЦЭМ!$D$10+'СЕТ СН'!$G$5-'СЕТ СН'!$G$20</f>
        <v>3986.4980742299999</v>
      </c>
      <c r="K71" s="36">
        <f>SUMIFS(СВЦЭМ!$C$39:$C$782,СВЦЭМ!$A$39:$A$782,$A71,СВЦЭМ!$B$39:$B$782,K$44)+'СЕТ СН'!$G$12+СВЦЭМ!$D$10+'СЕТ СН'!$G$5-'СЕТ СН'!$G$20</f>
        <v>3958.9088348799996</v>
      </c>
      <c r="L71" s="36">
        <f>SUMIFS(СВЦЭМ!$C$39:$C$782,СВЦЭМ!$A$39:$A$782,$A71,СВЦЭМ!$B$39:$B$782,L$44)+'СЕТ СН'!$G$12+СВЦЭМ!$D$10+'СЕТ СН'!$G$5-'СЕТ СН'!$G$20</f>
        <v>3948.7290444599998</v>
      </c>
      <c r="M71" s="36">
        <f>SUMIFS(СВЦЭМ!$C$39:$C$782,СВЦЭМ!$A$39:$A$782,$A71,СВЦЭМ!$B$39:$B$782,M$44)+'СЕТ СН'!$G$12+СВЦЭМ!$D$10+'СЕТ СН'!$G$5-'СЕТ СН'!$G$20</f>
        <v>4008.9220202400002</v>
      </c>
      <c r="N71" s="36">
        <f>SUMIFS(СВЦЭМ!$C$39:$C$782,СВЦЭМ!$A$39:$A$782,$A71,СВЦЭМ!$B$39:$B$782,N$44)+'СЕТ СН'!$G$12+СВЦЭМ!$D$10+'СЕТ СН'!$G$5-'СЕТ СН'!$G$20</f>
        <v>4053.37254269</v>
      </c>
      <c r="O71" s="36">
        <f>SUMIFS(СВЦЭМ!$C$39:$C$782,СВЦЭМ!$A$39:$A$782,$A71,СВЦЭМ!$B$39:$B$782,O$44)+'СЕТ СН'!$G$12+СВЦЭМ!$D$10+'СЕТ СН'!$G$5-'СЕТ СН'!$G$20</f>
        <v>4078.6778182100002</v>
      </c>
      <c r="P71" s="36">
        <f>SUMIFS(СВЦЭМ!$C$39:$C$782,СВЦЭМ!$A$39:$A$782,$A71,СВЦЭМ!$B$39:$B$782,P$44)+'СЕТ СН'!$G$12+СВЦЭМ!$D$10+'СЕТ СН'!$G$5-'СЕТ СН'!$G$20</f>
        <v>4091.1307596900001</v>
      </c>
      <c r="Q71" s="36">
        <f>SUMIFS(СВЦЭМ!$C$39:$C$782,СВЦЭМ!$A$39:$A$782,$A71,СВЦЭМ!$B$39:$B$782,Q$44)+'СЕТ СН'!$G$12+СВЦЭМ!$D$10+'СЕТ СН'!$G$5-'СЕТ СН'!$G$20</f>
        <v>4116.1829063799996</v>
      </c>
      <c r="R71" s="36">
        <f>SUMIFS(СВЦЭМ!$C$39:$C$782,СВЦЭМ!$A$39:$A$782,$A71,СВЦЭМ!$B$39:$B$782,R$44)+'СЕТ СН'!$G$12+СВЦЭМ!$D$10+'СЕТ СН'!$G$5-'СЕТ СН'!$G$20</f>
        <v>4113.8283021699999</v>
      </c>
      <c r="S71" s="36">
        <f>SUMIFS(СВЦЭМ!$C$39:$C$782,СВЦЭМ!$A$39:$A$782,$A71,СВЦЭМ!$B$39:$B$782,S$44)+'СЕТ СН'!$G$12+СВЦЭМ!$D$10+'СЕТ СН'!$G$5-'СЕТ СН'!$G$20</f>
        <v>4056.7867495</v>
      </c>
      <c r="T71" s="36">
        <f>SUMIFS(СВЦЭМ!$C$39:$C$782,СВЦЭМ!$A$39:$A$782,$A71,СВЦЭМ!$B$39:$B$782,T$44)+'СЕТ СН'!$G$12+СВЦЭМ!$D$10+'СЕТ СН'!$G$5-'СЕТ СН'!$G$20</f>
        <v>3980.1578515399997</v>
      </c>
      <c r="U71" s="36">
        <f>SUMIFS(СВЦЭМ!$C$39:$C$782,СВЦЭМ!$A$39:$A$782,$A71,СВЦЭМ!$B$39:$B$782,U$44)+'СЕТ СН'!$G$12+СВЦЭМ!$D$10+'СЕТ СН'!$G$5-'СЕТ СН'!$G$20</f>
        <v>3996.73816575</v>
      </c>
      <c r="V71" s="36">
        <f>SUMIFS(СВЦЭМ!$C$39:$C$782,СВЦЭМ!$A$39:$A$782,$A71,СВЦЭМ!$B$39:$B$782,V$44)+'СЕТ СН'!$G$12+СВЦЭМ!$D$10+'СЕТ СН'!$G$5-'СЕТ СН'!$G$20</f>
        <v>4025.4273320100001</v>
      </c>
      <c r="W71" s="36">
        <f>SUMIFS(СВЦЭМ!$C$39:$C$782,СВЦЭМ!$A$39:$A$782,$A71,СВЦЭМ!$B$39:$B$782,W$44)+'СЕТ СН'!$G$12+СВЦЭМ!$D$10+'СЕТ СН'!$G$5-'СЕТ СН'!$G$20</f>
        <v>4036.1730571399999</v>
      </c>
      <c r="X71" s="36">
        <f>SUMIFS(СВЦЭМ!$C$39:$C$782,СВЦЭМ!$A$39:$A$782,$A71,СВЦЭМ!$B$39:$B$782,X$44)+'СЕТ СН'!$G$12+СВЦЭМ!$D$10+'СЕТ СН'!$G$5-'СЕТ СН'!$G$20</f>
        <v>4085.4451433300001</v>
      </c>
      <c r="Y71" s="36">
        <f>SUMIFS(СВЦЭМ!$C$39:$C$782,СВЦЭМ!$A$39:$A$782,$A71,СВЦЭМ!$B$39:$B$782,Y$44)+'СЕТ СН'!$G$12+СВЦЭМ!$D$10+'СЕТ СН'!$G$5-'СЕТ СН'!$G$20</f>
        <v>4123.3078992000001</v>
      </c>
    </row>
    <row r="72" spans="1:25" ht="15.75" x14ac:dyDescent="0.2">
      <c r="A72" s="35">
        <f t="shared" si="1"/>
        <v>44985</v>
      </c>
      <c r="B72" s="36">
        <f>SUMIFS(СВЦЭМ!$C$39:$C$782,СВЦЭМ!$A$39:$A$782,$A72,СВЦЭМ!$B$39:$B$782,B$44)+'СЕТ СН'!$G$12+СВЦЭМ!$D$10+'СЕТ СН'!$G$5-'СЕТ СН'!$G$20</f>
        <v>4273.2440630500005</v>
      </c>
      <c r="C72" s="36">
        <f>SUMIFS(СВЦЭМ!$C$39:$C$782,СВЦЭМ!$A$39:$A$782,$A72,СВЦЭМ!$B$39:$B$782,C$44)+'СЕТ СН'!$G$12+СВЦЭМ!$D$10+'СЕТ СН'!$G$5-'СЕТ СН'!$G$20</f>
        <v>4299.37748225</v>
      </c>
      <c r="D72" s="36">
        <f>SUMIFS(СВЦЭМ!$C$39:$C$782,СВЦЭМ!$A$39:$A$782,$A72,СВЦЭМ!$B$39:$B$782,D$44)+'СЕТ СН'!$G$12+СВЦЭМ!$D$10+'СЕТ СН'!$G$5-'СЕТ СН'!$G$20</f>
        <v>4321.8168951299995</v>
      </c>
      <c r="E72" s="36">
        <f>SUMIFS(СВЦЭМ!$C$39:$C$782,СВЦЭМ!$A$39:$A$782,$A72,СВЦЭМ!$B$39:$B$782,E$44)+'СЕТ СН'!$G$12+СВЦЭМ!$D$10+'СЕТ СН'!$G$5-'СЕТ СН'!$G$20</f>
        <v>4338.0798858500002</v>
      </c>
      <c r="F72" s="36">
        <f>SUMIFS(СВЦЭМ!$C$39:$C$782,СВЦЭМ!$A$39:$A$782,$A72,СВЦЭМ!$B$39:$B$782,F$44)+'СЕТ СН'!$G$12+СВЦЭМ!$D$10+'СЕТ СН'!$G$5-'СЕТ СН'!$G$20</f>
        <v>4331.2352369500004</v>
      </c>
      <c r="G72" s="36">
        <f>SUMIFS(СВЦЭМ!$C$39:$C$782,СВЦЭМ!$A$39:$A$782,$A72,СВЦЭМ!$B$39:$B$782,G$44)+'СЕТ СН'!$G$12+СВЦЭМ!$D$10+'СЕТ СН'!$G$5-'СЕТ СН'!$G$20</f>
        <v>4301.5370038800002</v>
      </c>
      <c r="H72" s="36">
        <f>SUMIFS(СВЦЭМ!$C$39:$C$782,СВЦЭМ!$A$39:$A$782,$A72,СВЦЭМ!$B$39:$B$782,H$44)+'СЕТ СН'!$G$12+СВЦЭМ!$D$10+'СЕТ СН'!$G$5-'СЕТ СН'!$G$20</f>
        <v>4225.7634866600001</v>
      </c>
      <c r="I72" s="36">
        <f>SUMIFS(СВЦЭМ!$C$39:$C$782,СВЦЭМ!$A$39:$A$782,$A72,СВЦЭМ!$B$39:$B$782,I$44)+'СЕТ СН'!$G$12+СВЦЭМ!$D$10+'СЕТ СН'!$G$5-'СЕТ СН'!$G$20</f>
        <v>4189.8965791700002</v>
      </c>
      <c r="J72" s="36">
        <f>SUMIFS(СВЦЭМ!$C$39:$C$782,СВЦЭМ!$A$39:$A$782,$A72,СВЦЭМ!$B$39:$B$782,J$44)+'СЕТ СН'!$G$12+СВЦЭМ!$D$10+'СЕТ СН'!$G$5-'СЕТ СН'!$G$20</f>
        <v>4158.2508603400001</v>
      </c>
      <c r="K72" s="36">
        <f>SUMIFS(СВЦЭМ!$C$39:$C$782,СВЦЭМ!$A$39:$A$782,$A72,СВЦЭМ!$B$39:$B$782,K$44)+'СЕТ СН'!$G$12+СВЦЭМ!$D$10+'СЕТ СН'!$G$5-'СЕТ СН'!$G$20</f>
        <v>4131.3648076200006</v>
      </c>
      <c r="L72" s="36">
        <f>SUMIFS(СВЦЭМ!$C$39:$C$782,СВЦЭМ!$A$39:$A$782,$A72,СВЦЭМ!$B$39:$B$782,L$44)+'СЕТ СН'!$G$12+СВЦЭМ!$D$10+'СЕТ СН'!$G$5-'СЕТ СН'!$G$20</f>
        <v>4108.4397049300005</v>
      </c>
      <c r="M72" s="36">
        <f>SUMIFS(СВЦЭМ!$C$39:$C$782,СВЦЭМ!$A$39:$A$782,$A72,СВЦЭМ!$B$39:$B$782,M$44)+'СЕТ СН'!$G$12+СВЦЭМ!$D$10+'СЕТ СН'!$G$5-'СЕТ СН'!$G$20</f>
        <v>4146.50251733</v>
      </c>
      <c r="N72" s="36">
        <f>SUMIFS(СВЦЭМ!$C$39:$C$782,СВЦЭМ!$A$39:$A$782,$A72,СВЦЭМ!$B$39:$B$782,N$44)+'СЕТ СН'!$G$12+СВЦЭМ!$D$10+'СЕТ СН'!$G$5-'СЕТ СН'!$G$20</f>
        <v>4172.5812386300004</v>
      </c>
      <c r="O72" s="36">
        <f>SUMIFS(СВЦЭМ!$C$39:$C$782,СВЦЭМ!$A$39:$A$782,$A72,СВЦЭМ!$B$39:$B$782,O$44)+'СЕТ СН'!$G$12+СВЦЭМ!$D$10+'СЕТ СН'!$G$5-'СЕТ СН'!$G$20</f>
        <v>4188.0315618700006</v>
      </c>
      <c r="P72" s="36">
        <f>SUMIFS(СВЦЭМ!$C$39:$C$782,СВЦЭМ!$A$39:$A$782,$A72,СВЦЭМ!$B$39:$B$782,P$44)+'СЕТ СН'!$G$12+СВЦЭМ!$D$10+'СЕТ СН'!$G$5-'СЕТ СН'!$G$20</f>
        <v>4233.8870494900002</v>
      </c>
      <c r="Q72" s="36">
        <f>SUMIFS(СВЦЭМ!$C$39:$C$782,СВЦЭМ!$A$39:$A$782,$A72,СВЦЭМ!$B$39:$B$782,Q$44)+'СЕТ СН'!$G$12+СВЦЭМ!$D$10+'СЕТ СН'!$G$5-'СЕТ СН'!$G$20</f>
        <v>4247.1747288500001</v>
      </c>
      <c r="R72" s="36">
        <f>SUMIFS(СВЦЭМ!$C$39:$C$782,СВЦЭМ!$A$39:$A$782,$A72,СВЦЭМ!$B$39:$B$782,R$44)+'СЕТ СН'!$G$12+СВЦЭМ!$D$10+'СЕТ СН'!$G$5-'СЕТ СН'!$G$20</f>
        <v>4265.8371755000007</v>
      </c>
      <c r="S72" s="36">
        <f>SUMIFS(СВЦЭМ!$C$39:$C$782,СВЦЭМ!$A$39:$A$782,$A72,СВЦЭМ!$B$39:$B$782,S$44)+'СЕТ СН'!$G$12+СВЦЭМ!$D$10+'СЕТ СН'!$G$5-'СЕТ СН'!$G$20</f>
        <v>4248.1790411599995</v>
      </c>
      <c r="T72" s="36">
        <f>SUMIFS(СВЦЭМ!$C$39:$C$782,СВЦЭМ!$A$39:$A$782,$A72,СВЦЭМ!$B$39:$B$782,T$44)+'СЕТ СН'!$G$12+СВЦЭМ!$D$10+'СЕТ СН'!$G$5-'СЕТ СН'!$G$20</f>
        <v>4214.9101185399995</v>
      </c>
      <c r="U72" s="36">
        <f>SUMIFS(СВЦЭМ!$C$39:$C$782,СВЦЭМ!$A$39:$A$782,$A72,СВЦЭМ!$B$39:$B$782,U$44)+'СЕТ СН'!$G$12+СВЦЭМ!$D$10+'СЕТ СН'!$G$5-'СЕТ СН'!$G$20</f>
        <v>4162.0244180700001</v>
      </c>
      <c r="V72" s="36">
        <f>SUMIFS(СВЦЭМ!$C$39:$C$782,СВЦЭМ!$A$39:$A$782,$A72,СВЦЭМ!$B$39:$B$782,V$44)+'СЕТ СН'!$G$12+СВЦЭМ!$D$10+'СЕТ СН'!$G$5-'СЕТ СН'!$G$20</f>
        <v>4167.7703957000003</v>
      </c>
      <c r="W72" s="36">
        <f>SUMIFS(СВЦЭМ!$C$39:$C$782,СВЦЭМ!$A$39:$A$782,$A72,СВЦЭМ!$B$39:$B$782,W$44)+'СЕТ СН'!$G$12+СВЦЭМ!$D$10+'СЕТ СН'!$G$5-'СЕТ СН'!$G$20</f>
        <v>4171.0736885799997</v>
      </c>
      <c r="X72" s="36">
        <f>SUMIFS(СВЦЭМ!$C$39:$C$782,СВЦЭМ!$A$39:$A$782,$A72,СВЦЭМ!$B$39:$B$782,X$44)+'СЕТ СН'!$G$12+СВЦЭМ!$D$10+'СЕТ СН'!$G$5-'СЕТ СН'!$G$20</f>
        <v>4195.0297911800008</v>
      </c>
      <c r="Y72" s="36">
        <f>SUMIFS(СВЦЭМ!$C$39:$C$782,СВЦЭМ!$A$39:$A$782,$A72,СВЦЭМ!$B$39:$B$782,Y$44)+'СЕТ СН'!$G$12+СВЦЭМ!$D$10+'СЕТ СН'!$G$5-'СЕТ СН'!$G$20</f>
        <v>4208.0641533800008</v>
      </c>
    </row>
    <row r="73" spans="1:25" ht="15.75" x14ac:dyDescent="0.25">
      <c r="A73" s="32"/>
      <c r="B73" s="33"/>
      <c r="C73" s="32"/>
      <c r="D73" s="32"/>
      <c r="E73" s="32"/>
      <c r="F73" s="32"/>
      <c r="G73" s="32"/>
      <c r="H73" s="32"/>
      <c r="I73" s="32"/>
      <c r="J73" s="32"/>
      <c r="K73" s="32"/>
      <c r="L73" s="32"/>
      <c r="M73" s="32"/>
      <c r="N73" s="32"/>
      <c r="O73" s="32"/>
      <c r="P73" s="32"/>
      <c r="Q73" s="32"/>
      <c r="R73" s="32"/>
      <c r="S73" s="32"/>
      <c r="T73" s="32"/>
      <c r="U73" s="32"/>
      <c r="V73" s="32"/>
      <c r="W73" s="32"/>
      <c r="X73" s="32"/>
      <c r="Y73" s="32"/>
    </row>
    <row r="74" spans="1:25" ht="15.75" x14ac:dyDescent="0.25">
      <c r="A74" s="32"/>
      <c r="B74" s="33"/>
      <c r="C74" s="32"/>
      <c r="D74" s="32"/>
      <c r="E74" s="32"/>
      <c r="F74" s="32"/>
      <c r="G74" s="32"/>
      <c r="H74" s="32"/>
      <c r="I74" s="32"/>
      <c r="J74" s="32"/>
      <c r="K74" s="32"/>
      <c r="L74" s="32"/>
      <c r="M74" s="32"/>
      <c r="N74" s="32"/>
      <c r="O74" s="32"/>
      <c r="P74" s="32"/>
      <c r="Q74" s="32"/>
      <c r="R74" s="32"/>
      <c r="S74" s="32"/>
      <c r="T74" s="32"/>
      <c r="U74" s="32"/>
      <c r="V74" s="32"/>
      <c r="W74" s="32"/>
      <c r="X74" s="32"/>
      <c r="Y74" s="32"/>
    </row>
    <row r="75" spans="1:25" ht="12.75" customHeight="1" x14ac:dyDescent="0.2">
      <c r="A75" s="128" t="s">
        <v>7</v>
      </c>
      <c r="B75" s="131" t="s">
        <v>72</v>
      </c>
      <c r="C75" s="132"/>
      <c r="D75" s="132"/>
      <c r="E75" s="132"/>
      <c r="F75" s="132"/>
      <c r="G75" s="132"/>
      <c r="H75" s="132"/>
      <c r="I75" s="132"/>
      <c r="J75" s="132"/>
      <c r="K75" s="132"/>
      <c r="L75" s="132"/>
      <c r="M75" s="132"/>
      <c r="N75" s="132"/>
      <c r="O75" s="132"/>
      <c r="P75" s="132"/>
      <c r="Q75" s="132"/>
      <c r="R75" s="132"/>
      <c r="S75" s="132"/>
      <c r="T75" s="132"/>
      <c r="U75" s="132"/>
      <c r="V75" s="132"/>
      <c r="W75" s="132"/>
      <c r="X75" s="132"/>
      <c r="Y75" s="133"/>
    </row>
    <row r="76" spans="1:25" ht="12.75" customHeight="1" x14ac:dyDescent="0.2">
      <c r="A76" s="129"/>
      <c r="B76" s="134"/>
      <c r="C76" s="135"/>
      <c r="D76" s="135"/>
      <c r="E76" s="135"/>
      <c r="F76" s="135"/>
      <c r="G76" s="135"/>
      <c r="H76" s="135"/>
      <c r="I76" s="135"/>
      <c r="J76" s="135"/>
      <c r="K76" s="135"/>
      <c r="L76" s="135"/>
      <c r="M76" s="135"/>
      <c r="N76" s="135"/>
      <c r="O76" s="135"/>
      <c r="P76" s="135"/>
      <c r="Q76" s="135"/>
      <c r="R76" s="135"/>
      <c r="S76" s="135"/>
      <c r="T76" s="135"/>
      <c r="U76" s="135"/>
      <c r="V76" s="135"/>
      <c r="W76" s="135"/>
      <c r="X76" s="135"/>
      <c r="Y76" s="136"/>
    </row>
    <row r="77" spans="1:25" ht="12.75" customHeight="1" x14ac:dyDescent="0.2">
      <c r="A77" s="130"/>
      <c r="B77" s="34">
        <v>1</v>
      </c>
      <c r="C77" s="34">
        <v>2</v>
      </c>
      <c r="D77" s="34">
        <v>3</v>
      </c>
      <c r="E77" s="34">
        <v>4</v>
      </c>
      <c r="F77" s="34">
        <v>5</v>
      </c>
      <c r="G77" s="34">
        <v>6</v>
      </c>
      <c r="H77" s="34">
        <v>7</v>
      </c>
      <c r="I77" s="34">
        <v>8</v>
      </c>
      <c r="J77" s="34">
        <v>9</v>
      </c>
      <c r="K77" s="34">
        <v>10</v>
      </c>
      <c r="L77" s="34">
        <v>11</v>
      </c>
      <c r="M77" s="34">
        <v>12</v>
      </c>
      <c r="N77" s="34">
        <v>13</v>
      </c>
      <c r="O77" s="34">
        <v>14</v>
      </c>
      <c r="P77" s="34">
        <v>15</v>
      </c>
      <c r="Q77" s="34">
        <v>16</v>
      </c>
      <c r="R77" s="34">
        <v>17</v>
      </c>
      <c r="S77" s="34">
        <v>18</v>
      </c>
      <c r="T77" s="34">
        <v>19</v>
      </c>
      <c r="U77" s="34">
        <v>20</v>
      </c>
      <c r="V77" s="34">
        <v>21</v>
      </c>
      <c r="W77" s="34">
        <v>22</v>
      </c>
      <c r="X77" s="34">
        <v>23</v>
      </c>
      <c r="Y77" s="34">
        <v>24</v>
      </c>
    </row>
    <row r="78" spans="1:25" ht="15.75" x14ac:dyDescent="0.2">
      <c r="A78" s="35" t="str">
        <f>A45</f>
        <v>01.02.2023</v>
      </c>
      <c r="B78" s="36">
        <f>SUMIFS(СВЦЭМ!$C$39:$C$782,СВЦЭМ!$A$39:$A$782,$A78,СВЦЭМ!$B$39:$B$782,B$77)+'СЕТ СН'!$H$12+СВЦЭМ!$D$10+'СЕТ СН'!$H$5-'СЕТ СН'!$H$20</f>
        <v>4140.9041845299998</v>
      </c>
      <c r="C78" s="36">
        <f>SUMIFS(СВЦЭМ!$C$39:$C$782,СВЦЭМ!$A$39:$A$782,$A78,СВЦЭМ!$B$39:$B$782,C$77)+'СЕТ СН'!$H$12+СВЦЭМ!$D$10+'СЕТ СН'!$H$5-'СЕТ СН'!$H$20</f>
        <v>4153.0186066200004</v>
      </c>
      <c r="D78" s="36">
        <f>SUMIFS(СВЦЭМ!$C$39:$C$782,СВЦЭМ!$A$39:$A$782,$A78,СВЦЭМ!$B$39:$B$782,D$77)+'СЕТ СН'!$H$12+СВЦЭМ!$D$10+'СЕТ СН'!$H$5-'СЕТ СН'!$H$20</f>
        <v>4219.8780058200009</v>
      </c>
      <c r="E78" s="36">
        <f>SUMIFS(СВЦЭМ!$C$39:$C$782,СВЦЭМ!$A$39:$A$782,$A78,СВЦЭМ!$B$39:$B$782,E$77)+'СЕТ СН'!$H$12+СВЦЭМ!$D$10+'СЕТ СН'!$H$5-'СЕТ СН'!$H$20</f>
        <v>4247.0731066500002</v>
      </c>
      <c r="F78" s="36">
        <f>SUMIFS(СВЦЭМ!$C$39:$C$782,СВЦЭМ!$A$39:$A$782,$A78,СВЦЭМ!$B$39:$B$782,F$77)+'СЕТ СН'!$H$12+СВЦЭМ!$D$10+'СЕТ СН'!$H$5-'СЕТ СН'!$H$20</f>
        <v>4255.0926156599999</v>
      </c>
      <c r="G78" s="36">
        <f>SUMIFS(СВЦЭМ!$C$39:$C$782,СВЦЭМ!$A$39:$A$782,$A78,СВЦЭМ!$B$39:$B$782,G$77)+'СЕТ СН'!$H$12+СВЦЭМ!$D$10+'СЕТ СН'!$H$5-'СЕТ СН'!$H$20</f>
        <v>4229.3648066799997</v>
      </c>
      <c r="H78" s="36">
        <f>SUMIFS(СВЦЭМ!$C$39:$C$782,СВЦЭМ!$A$39:$A$782,$A78,СВЦЭМ!$B$39:$B$782,H$77)+'СЕТ СН'!$H$12+СВЦЭМ!$D$10+'СЕТ СН'!$H$5-'СЕТ СН'!$H$20</f>
        <v>4199.8790481600008</v>
      </c>
      <c r="I78" s="36">
        <f>SUMIFS(СВЦЭМ!$C$39:$C$782,СВЦЭМ!$A$39:$A$782,$A78,СВЦЭМ!$B$39:$B$782,I$77)+'СЕТ СН'!$H$12+СВЦЭМ!$D$10+'СЕТ СН'!$H$5-'СЕТ СН'!$H$20</f>
        <v>4243.1777395299996</v>
      </c>
      <c r="J78" s="36">
        <f>SUMIFS(СВЦЭМ!$C$39:$C$782,СВЦЭМ!$A$39:$A$782,$A78,СВЦЭМ!$B$39:$B$782,J$77)+'СЕТ СН'!$H$12+СВЦЭМ!$D$10+'СЕТ СН'!$H$5-'СЕТ СН'!$H$20</f>
        <v>4254.6788185200003</v>
      </c>
      <c r="K78" s="36">
        <f>SUMIFS(СВЦЭМ!$C$39:$C$782,СВЦЭМ!$A$39:$A$782,$A78,СВЦЭМ!$B$39:$B$782,K$77)+'СЕТ СН'!$H$12+СВЦЭМ!$D$10+'СЕТ СН'!$H$5-'СЕТ СН'!$H$20</f>
        <v>4251.9714490200004</v>
      </c>
      <c r="L78" s="36">
        <f>SUMIFS(СВЦЭМ!$C$39:$C$782,СВЦЭМ!$A$39:$A$782,$A78,СВЦЭМ!$B$39:$B$782,L$77)+'СЕТ СН'!$H$12+СВЦЭМ!$D$10+'СЕТ СН'!$H$5-'СЕТ СН'!$H$20</f>
        <v>4232.6259057700008</v>
      </c>
      <c r="M78" s="36">
        <f>SUMIFS(СВЦЭМ!$C$39:$C$782,СВЦЭМ!$A$39:$A$782,$A78,СВЦЭМ!$B$39:$B$782,M$77)+'СЕТ СН'!$H$12+СВЦЭМ!$D$10+'СЕТ СН'!$H$5-'СЕТ СН'!$H$20</f>
        <v>4229.5195632800005</v>
      </c>
      <c r="N78" s="36">
        <f>SUMIFS(СВЦЭМ!$C$39:$C$782,СВЦЭМ!$A$39:$A$782,$A78,СВЦЭМ!$B$39:$B$782,N$77)+'СЕТ СН'!$H$12+СВЦЭМ!$D$10+'СЕТ СН'!$H$5-'СЕТ СН'!$H$20</f>
        <v>4201.8963372800008</v>
      </c>
      <c r="O78" s="36">
        <f>SUMIFS(СВЦЭМ!$C$39:$C$782,СВЦЭМ!$A$39:$A$782,$A78,СВЦЭМ!$B$39:$B$782,O$77)+'СЕТ СН'!$H$12+СВЦЭМ!$D$10+'СЕТ СН'!$H$5-'СЕТ СН'!$H$20</f>
        <v>4186.1655068100008</v>
      </c>
      <c r="P78" s="36">
        <f>SUMIFS(СВЦЭМ!$C$39:$C$782,СВЦЭМ!$A$39:$A$782,$A78,СВЦЭМ!$B$39:$B$782,P$77)+'СЕТ СН'!$H$12+СВЦЭМ!$D$10+'СЕТ СН'!$H$5-'СЕТ СН'!$H$20</f>
        <v>4186.3010993900007</v>
      </c>
      <c r="Q78" s="36">
        <f>SUMIFS(СВЦЭМ!$C$39:$C$782,СВЦЭМ!$A$39:$A$782,$A78,СВЦЭМ!$B$39:$B$782,Q$77)+'СЕТ СН'!$H$12+СВЦЭМ!$D$10+'СЕТ СН'!$H$5-'СЕТ СН'!$H$20</f>
        <v>4169.5577525000008</v>
      </c>
      <c r="R78" s="36">
        <f>SUMIFS(СВЦЭМ!$C$39:$C$782,СВЦЭМ!$A$39:$A$782,$A78,СВЦЭМ!$B$39:$B$782,R$77)+'СЕТ СН'!$H$12+СВЦЭМ!$D$10+'СЕТ СН'!$H$5-'СЕТ СН'!$H$20</f>
        <v>4164.6164640200004</v>
      </c>
      <c r="S78" s="36">
        <f>SUMIFS(СВЦЭМ!$C$39:$C$782,СВЦЭМ!$A$39:$A$782,$A78,СВЦЭМ!$B$39:$B$782,S$77)+'СЕТ СН'!$H$12+СВЦЭМ!$D$10+'СЕТ СН'!$H$5-'СЕТ СН'!$H$20</f>
        <v>4173.0309847500002</v>
      </c>
      <c r="T78" s="36">
        <f>SUMIFS(СВЦЭМ!$C$39:$C$782,СВЦЭМ!$A$39:$A$782,$A78,СВЦЭМ!$B$39:$B$782,T$77)+'СЕТ СН'!$H$12+СВЦЭМ!$D$10+'СЕТ СН'!$H$5-'СЕТ СН'!$H$20</f>
        <v>4195.17057312</v>
      </c>
      <c r="U78" s="36">
        <f>SUMIFS(СВЦЭМ!$C$39:$C$782,СВЦЭМ!$A$39:$A$782,$A78,СВЦЭМ!$B$39:$B$782,U$77)+'СЕТ СН'!$H$12+СВЦЭМ!$D$10+'СЕТ СН'!$H$5-'СЕТ СН'!$H$20</f>
        <v>4177.9520510600005</v>
      </c>
      <c r="V78" s="36">
        <f>SUMIFS(СВЦЭМ!$C$39:$C$782,СВЦЭМ!$A$39:$A$782,$A78,СВЦЭМ!$B$39:$B$782,V$77)+'СЕТ СН'!$H$12+СВЦЭМ!$D$10+'СЕТ СН'!$H$5-'СЕТ СН'!$H$20</f>
        <v>4184.9277009699999</v>
      </c>
      <c r="W78" s="36">
        <f>SUMIFS(СВЦЭМ!$C$39:$C$782,СВЦЭМ!$A$39:$A$782,$A78,СВЦЭМ!$B$39:$B$782,W$77)+'СЕТ СН'!$H$12+СВЦЭМ!$D$10+'СЕТ СН'!$H$5-'СЕТ СН'!$H$20</f>
        <v>4172.3892269300004</v>
      </c>
      <c r="X78" s="36">
        <f>SUMIFS(СВЦЭМ!$C$39:$C$782,СВЦЭМ!$A$39:$A$782,$A78,СВЦЭМ!$B$39:$B$782,X$77)+'СЕТ СН'!$H$12+СВЦЭМ!$D$10+'СЕТ СН'!$H$5-'СЕТ СН'!$H$20</f>
        <v>4160.4247616600005</v>
      </c>
      <c r="Y78" s="36">
        <f>SUMIFS(СВЦЭМ!$C$39:$C$782,СВЦЭМ!$A$39:$A$782,$A78,СВЦЭМ!$B$39:$B$782,Y$77)+'СЕТ СН'!$H$12+СВЦЭМ!$D$10+'СЕТ СН'!$H$5-'СЕТ СН'!$H$20</f>
        <v>4152.4034689700002</v>
      </c>
    </row>
    <row r="79" spans="1:25" ht="15.75" x14ac:dyDescent="0.2">
      <c r="A79" s="35">
        <f>A78+1</f>
        <v>44959</v>
      </c>
      <c r="B79" s="36">
        <f>SUMIFS(СВЦЭМ!$C$39:$C$782,СВЦЭМ!$A$39:$A$782,$A79,СВЦЭМ!$B$39:$B$782,B$77)+'СЕТ СН'!$H$12+СВЦЭМ!$D$10+'СЕТ СН'!$H$5-'СЕТ СН'!$H$20</f>
        <v>4192.1865127400006</v>
      </c>
      <c r="C79" s="36">
        <f>SUMIFS(СВЦЭМ!$C$39:$C$782,СВЦЭМ!$A$39:$A$782,$A79,СВЦЭМ!$B$39:$B$782,C$77)+'СЕТ СН'!$H$12+СВЦЭМ!$D$10+'СЕТ СН'!$H$5-'СЕТ СН'!$H$20</f>
        <v>4182.3813201000003</v>
      </c>
      <c r="D79" s="36">
        <f>SUMIFS(СВЦЭМ!$C$39:$C$782,СВЦЭМ!$A$39:$A$782,$A79,СВЦЭМ!$B$39:$B$782,D$77)+'СЕТ СН'!$H$12+СВЦЭМ!$D$10+'СЕТ СН'!$H$5-'СЕТ СН'!$H$20</f>
        <v>4173.9035548500005</v>
      </c>
      <c r="E79" s="36">
        <f>SUMIFS(СВЦЭМ!$C$39:$C$782,СВЦЭМ!$A$39:$A$782,$A79,СВЦЭМ!$B$39:$B$782,E$77)+'СЕТ СН'!$H$12+СВЦЭМ!$D$10+'СЕТ СН'!$H$5-'СЕТ СН'!$H$20</f>
        <v>4193.85181534</v>
      </c>
      <c r="F79" s="36">
        <f>SUMIFS(СВЦЭМ!$C$39:$C$782,СВЦЭМ!$A$39:$A$782,$A79,СВЦЭМ!$B$39:$B$782,F$77)+'СЕТ СН'!$H$12+СВЦЭМ!$D$10+'СЕТ СН'!$H$5-'СЕТ СН'!$H$20</f>
        <v>4179.5641807400007</v>
      </c>
      <c r="G79" s="36">
        <f>SUMIFS(СВЦЭМ!$C$39:$C$782,СВЦЭМ!$A$39:$A$782,$A79,СВЦЭМ!$B$39:$B$782,G$77)+'СЕТ СН'!$H$12+СВЦЭМ!$D$10+'СЕТ СН'!$H$5-'СЕТ СН'!$H$20</f>
        <v>4200.5004088900005</v>
      </c>
      <c r="H79" s="36">
        <f>SUMIFS(СВЦЭМ!$C$39:$C$782,СВЦЭМ!$A$39:$A$782,$A79,СВЦЭМ!$B$39:$B$782,H$77)+'СЕТ СН'!$H$12+СВЦЭМ!$D$10+'СЕТ СН'!$H$5-'СЕТ СН'!$H$20</f>
        <v>4237.9254654699998</v>
      </c>
      <c r="I79" s="36">
        <f>SUMIFS(СВЦЭМ!$C$39:$C$782,СВЦЭМ!$A$39:$A$782,$A79,СВЦЭМ!$B$39:$B$782,I$77)+'СЕТ СН'!$H$12+СВЦЭМ!$D$10+'СЕТ СН'!$H$5-'СЕТ СН'!$H$20</f>
        <v>4214.8564343199996</v>
      </c>
      <c r="J79" s="36">
        <f>SUMIFS(СВЦЭМ!$C$39:$C$782,СВЦЭМ!$A$39:$A$782,$A79,СВЦЭМ!$B$39:$B$782,J$77)+'СЕТ СН'!$H$12+СВЦЭМ!$D$10+'СЕТ СН'!$H$5-'СЕТ СН'!$H$20</f>
        <v>4164.0872055300006</v>
      </c>
      <c r="K79" s="36">
        <f>SUMIFS(СВЦЭМ!$C$39:$C$782,СВЦЭМ!$A$39:$A$782,$A79,СВЦЭМ!$B$39:$B$782,K$77)+'СЕТ СН'!$H$12+СВЦЭМ!$D$10+'СЕТ СН'!$H$5-'СЕТ СН'!$H$20</f>
        <v>4178.6977253499999</v>
      </c>
      <c r="L79" s="36">
        <f>SUMIFS(СВЦЭМ!$C$39:$C$782,СВЦЭМ!$A$39:$A$782,$A79,СВЦЭМ!$B$39:$B$782,L$77)+'СЕТ СН'!$H$12+СВЦЭМ!$D$10+'СЕТ СН'!$H$5-'СЕТ СН'!$H$20</f>
        <v>4169.06964866</v>
      </c>
      <c r="M79" s="36">
        <f>SUMIFS(СВЦЭМ!$C$39:$C$782,СВЦЭМ!$A$39:$A$782,$A79,СВЦЭМ!$B$39:$B$782,M$77)+'СЕТ СН'!$H$12+СВЦЭМ!$D$10+'СЕТ СН'!$H$5-'СЕТ СН'!$H$20</f>
        <v>4164.8294666900001</v>
      </c>
      <c r="N79" s="36">
        <f>SUMIFS(СВЦЭМ!$C$39:$C$782,СВЦЭМ!$A$39:$A$782,$A79,СВЦЭМ!$B$39:$B$782,N$77)+'СЕТ СН'!$H$12+СВЦЭМ!$D$10+'СЕТ СН'!$H$5-'СЕТ СН'!$H$20</f>
        <v>4102.1253164099999</v>
      </c>
      <c r="O79" s="36">
        <f>SUMIFS(СВЦЭМ!$C$39:$C$782,СВЦЭМ!$A$39:$A$782,$A79,СВЦЭМ!$B$39:$B$782,O$77)+'СЕТ СН'!$H$12+СВЦЭМ!$D$10+'СЕТ СН'!$H$5-'СЕТ СН'!$H$20</f>
        <v>4185.6389465299999</v>
      </c>
      <c r="P79" s="36">
        <f>SUMIFS(СВЦЭМ!$C$39:$C$782,СВЦЭМ!$A$39:$A$782,$A79,СВЦЭМ!$B$39:$B$782,P$77)+'СЕТ СН'!$H$12+СВЦЭМ!$D$10+'СЕТ СН'!$H$5-'СЕТ СН'!$H$20</f>
        <v>4247.0211460299997</v>
      </c>
      <c r="Q79" s="36">
        <f>SUMIFS(СВЦЭМ!$C$39:$C$782,СВЦЭМ!$A$39:$A$782,$A79,СВЦЭМ!$B$39:$B$782,Q$77)+'СЕТ СН'!$H$12+СВЦЭМ!$D$10+'СЕТ СН'!$H$5-'СЕТ СН'!$H$20</f>
        <v>4229.4273533400001</v>
      </c>
      <c r="R79" s="36">
        <f>SUMIFS(СВЦЭМ!$C$39:$C$782,СВЦЭМ!$A$39:$A$782,$A79,СВЦЭМ!$B$39:$B$782,R$77)+'СЕТ СН'!$H$12+СВЦЭМ!$D$10+'СЕТ СН'!$H$5-'СЕТ СН'!$H$20</f>
        <v>4207.0635914000004</v>
      </c>
      <c r="S79" s="36">
        <f>SUMIFS(СВЦЭМ!$C$39:$C$782,СВЦЭМ!$A$39:$A$782,$A79,СВЦЭМ!$B$39:$B$782,S$77)+'СЕТ СН'!$H$12+СВЦЭМ!$D$10+'СЕТ СН'!$H$5-'СЕТ СН'!$H$20</f>
        <v>4126.59793842</v>
      </c>
      <c r="T79" s="36">
        <f>SUMIFS(СВЦЭМ!$C$39:$C$782,СВЦЭМ!$A$39:$A$782,$A79,СВЦЭМ!$B$39:$B$782,T$77)+'СЕТ СН'!$H$12+СВЦЭМ!$D$10+'СЕТ СН'!$H$5-'СЕТ СН'!$H$20</f>
        <v>4118.1374153500001</v>
      </c>
      <c r="U79" s="36">
        <f>SUMIFS(СВЦЭМ!$C$39:$C$782,СВЦЭМ!$A$39:$A$782,$A79,СВЦЭМ!$B$39:$B$782,U$77)+'СЕТ СН'!$H$12+СВЦЭМ!$D$10+'СЕТ СН'!$H$5-'СЕТ СН'!$H$20</f>
        <v>4172.8885712800002</v>
      </c>
      <c r="V79" s="36">
        <f>SUMIFS(СВЦЭМ!$C$39:$C$782,СВЦЭМ!$A$39:$A$782,$A79,СВЦЭМ!$B$39:$B$782,V$77)+'СЕТ СН'!$H$12+СВЦЭМ!$D$10+'СЕТ СН'!$H$5-'СЕТ СН'!$H$20</f>
        <v>4207.6110642700005</v>
      </c>
      <c r="W79" s="36">
        <f>SUMIFS(СВЦЭМ!$C$39:$C$782,СВЦЭМ!$A$39:$A$782,$A79,СВЦЭМ!$B$39:$B$782,W$77)+'СЕТ СН'!$H$12+СВЦЭМ!$D$10+'СЕТ СН'!$H$5-'СЕТ СН'!$H$20</f>
        <v>4202.4185890700001</v>
      </c>
      <c r="X79" s="36">
        <f>SUMIFS(СВЦЭМ!$C$39:$C$782,СВЦЭМ!$A$39:$A$782,$A79,СВЦЭМ!$B$39:$B$782,X$77)+'СЕТ СН'!$H$12+СВЦЭМ!$D$10+'СЕТ СН'!$H$5-'СЕТ СН'!$H$20</f>
        <v>4234.4190990799998</v>
      </c>
      <c r="Y79" s="36">
        <f>SUMIFS(СВЦЭМ!$C$39:$C$782,СВЦЭМ!$A$39:$A$782,$A79,СВЦЭМ!$B$39:$B$782,Y$77)+'СЕТ СН'!$H$12+СВЦЭМ!$D$10+'СЕТ СН'!$H$5-'СЕТ СН'!$H$20</f>
        <v>4230.8649600300005</v>
      </c>
    </row>
    <row r="80" spans="1:25" ht="15.75" x14ac:dyDescent="0.2">
      <c r="A80" s="35">
        <f t="shared" ref="A80:A105" si="2">A79+1</f>
        <v>44960</v>
      </c>
      <c r="B80" s="36">
        <f>SUMIFS(СВЦЭМ!$C$39:$C$782,СВЦЭМ!$A$39:$A$782,$A80,СВЦЭМ!$B$39:$B$782,B$77)+'СЕТ СН'!$H$12+СВЦЭМ!$D$10+'СЕТ СН'!$H$5-'СЕТ СН'!$H$20</f>
        <v>4105.3194675699997</v>
      </c>
      <c r="C80" s="36">
        <f>SUMIFS(СВЦЭМ!$C$39:$C$782,СВЦЭМ!$A$39:$A$782,$A80,СВЦЭМ!$B$39:$B$782,C$77)+'СЕТ СН'!$H$12+СВЦЭМ!$D$10+'СЕТ СН'!$H$5-'СЕТ СН'!$H$20</f>
        <v>4149.3957095799997</v>
      </c>
      <c r="D80" s="36">
        <f>SUMIFS(СВЦЭМ!$C$39:$C$782,СВЦЭМ!$A$39:$A$782,$A80,СВЦЭМ!$B$39:$B$782,D$77)+'СЕТ СН'!$H$12+СВЦЭМ!$D$10+'СЕТ СН'!$H$5-'СЕТ СН'!$H$20</f>
        <v>4157.9679941900004</v>
      </c>
      <c r="E80" s="36">
        <f>SUMIFS(СВЦЭМ!$C$39:$C$782,СВЦЭМ!$A$39:$A$782,$A80,СВЦЭМ!$B$39:$B$782,E$77)+'СЕТ СН'!$H$12+СВЦЭМ!$D$10+'СЕТ СН'!$H$5-'СЕТ СН'!$H$20</f>
        <v>4151.4514028599997</v>
      </c>
      <c r="F80" s="36">
        <f>SUMIFS(СВЦЭМ!$C$39:$C$782,СВЦЭМ!$A$39:$A$782,$A80,СВЦЭМ!$B$39:$B$782,F$77)+'СЕТ СН'!$H$12+СВЦЭМ!$D$10+'СЕТ СН'!$H$5-'СЕТ СН'!$H$20</f>
        <v>4155.9889131300006</v>
      </c>
      <c r="G80" s="36">
        <f>SUMIFS(СВЦЭМ!$C$39:$C$782,СВЦЭМ!$A$39:$A$782,$A80,СВЦЭМ!$B$39:$B$782,G$77)+'СЕТ СН'!$H$12+СВЦЭМ!$D$10+'СЕТ СН'!$H$5-'СЕТ СН'!$H$20</f>
        <v>4134.3961387300005</v>
      </c>
      <c r="H80" s="36">
        <f>SUMIFS(СВЦЭМ!$C$39:$C$782,СВЦЭМ!$A$39:$A$782,$A80,СВЦЭМ!$B$39:$B$782,H$77)+'СЕТ СН'!$H$12+СВЦЭМ!$D$10+'СЕТ СН'!$H$5-'СЕТ СН'!$H$20</f>
        <v>4120.06404974</v>
      </c>
      <c r="I80" s="36">
        <f>SUMIFS(СВЦЭМ!$C$39:$C$782,СВЦЭМ!$A$39:$A$782,$A80,СВЦЭМ!$B$39:$B$782,I$77)+'СЕТ СН'!$H$12+СВЦЭМ!$D$10+'СЕТ СН'!$H$5-'СЕТ СН'!$H$20</f>
        <v>4109.6975232000004</v>
      </c>
      <c r="J80" s="36">
        <f>SUMIFS(СВЦЭМ!$C$39:$C$782,СВЦЭМ!$A$39:$A$782,$A80,СВЦЭМ!$B$39:$B$782,J$77)+'СЕТ СН'!$H$12+СВЦЭМ!$D$10+'СЕТ СН'!$H$5-'СЕТ СН'!$H$20</f>
        <v>4111.7445025100005</v>
      </c>
      <c r="K80" s="36">
        <f>SUMIFS(СВЦЭМ!$C$39:$C$782,СВЦЭМ!$A$39:$A$782,$A80,СВЦЭМ!$B$39:$B$782,K$77)+'СЕТ СН'!$H$12+СВЦЭМ!$D$10+'СЕТ СН'!$H$5-'СЕТ СН'!$H$20</f>
        <v>4117.3423392700006</v>
      </c>
      <c r="L80" s="36">
        <f>SUMIFS(СВЦЭМ!$C$39:$C$782,СВЦЭМ!$A$39:$A$782,$A80,СВЦЭМ!$B$39:$B$782,L$77)+'СЕТ СН'!$H$12+СВЦЭМ!$D$10+'СЕТ СН'!$H$5-'СЕТ СН'!$H$20</f>
        <v>4117.4824294999999</v>
      </c>
      <c r="M80" s="36">
        <f>SUMIFS(СВЦЭМ!$C$39:$C$782,СВЦЭМ!$A$39:$A$782,$A80,СВЦЭМ!$B$39:$B$782,M$77)+'СЕТ СН'!$H$12+СВЦЭМ!$D$10+'СЕТ СН'!$H$5-'СЕТ СН'!$H$20</f>
        <v>4117.5172711300002</v>
      </c>
      <c r="N80" s="36">
        <f>SUMIFS(СВЦЭМ!$C$39:$C$782,СВЦЭМ!$A$39:$A$782,$A80,СВЦЭМ!$B$39:$B$782,N$77)+'СЕТ СН'!$H$12+СВЦЭМ!$D$10+'СЕТ СН'!$H$5-'СЕТ СН'!$H$20</f>
        <v>4125.0158764400003</v>
      </c>
      <c r="O80" s="36">
        <f>SUMIFS(СВЦЭМ!$C$39:$C$782,СВЦЭМ!$A$39:$A$782,$A80,СВЦЭМ!$B$39:$B$782,O$77)+'СЕТ СН'!$H$12+СВЦЭМ!$D$10+'СЕТ СН'!$H$5-'СЕТ СН'!$H$20</f>
        <v>4111.7641755499999</v>
      </c>
      <c r="P80" s="36">
        <f>SUMIFS(СВЦЭМ!$C$39:$C$782,СВЦЭМ!$A$39:$A$782,$A80,СВЦЭМ!$B$39:$B$782,P$77)+'СЕТ СН'!$H$12+СВЦЭМ!$D$10+'СЕТ СН'!$H$5-'СЕТ СН'!$H$20</f>
        <v>4109.00821756</v>
      </c>
      <c r="Q80" s="36">
        <f>SUMIFS(СВЦЭМ!$C$39:$C$782,СВЦЭМ!$A$39:$A$782,$A80,СВЦЭМ!$B$39:$B$782,Q$77)+'СЕТ СН'!$H$12+СВЦЭМ!$D$10+'СЕТ СН'!$H$5-'СЕТ СН'!$H$20</f>
        <v>4100.2554715799997</v>
      </c>
      <c r="R80" s="36">
        <f>SUMIFS(СВЦЭМ!$C$39:$C$782,СВЦЭМ!$A$39:$A$782,$A80,СВЦЭМ!$B$39:$B$782,R$77)+'СЕТ СН'!$H$12+СВЦЭМ!$D$10+'СЕТ СН'!$H$5-'СЕТ СН'!$H$20</f>
        <v>4099.3468037399998</v>
      </c>
      <c r="S80" s="36">
        <f>SUMIFS(СВЦЭМ!$C$39:$C$782,СВЦЭМ!$A$39:$A$782,$A80,СВЦЭМ!$B$39:$B$782,S$77)+'СЕТ СН'!$H$12+СВЦЭМ!$D$10+'СЕТ СН'!$H$5-'СЕТ СН'!$H$20</f>
        <v>4117.2774178899999</v>
      </c>
      <c r="T80" s="36">
        <f>SUMIFS(СВЦЭМ!$C$39:$C$782,СВЦЭМ!$A$39:$A$782,$A80,СВЦЭМ!$B$39:$B$782,T$77)+'СЕТ СН'!$H$12+СВЦЭМ!$D$10+'СЕТ СН'!$H$5-'СЕТ СН'!$H$20</f>
        <v>4114.9836354999998</v>
      </c>
      <c r="U80" s="36">
        <f>SUMIFS(СВЦЭМ!$C$39:$C$782,СВЦЭМ!$A$39:$A$782,$A80,СВЦЭМ!$B$39:$B$782,U$77)+'СЕТ СН'!$H$12+СВЦЭМ!$D$10+'СЕТ СН'!$H$5-'СЕТ СН'!$H$20</f>
        <v>4121.1343420000003</v>
      </c>
      <c r="V80" s="36">
        <f>SUMIFS(СВЦЭМ!$C$39:$C$782,СВЦЭМ!$A$39:$A$782,$A80,СВЦЭМ!$B$39:$B$782,V$77)+'СЕТ СН'!$H$12+СВЦЭМ!$D$10+'СЕТ СН'!$H$5-'СЕТ СН'!$H$20</f>
        <v>4116.3613550199998</v>
      </c>
      <c r="W80" s="36">
        <f>SUMIFS(СВЦЭМ!$C$39:$C$782,СВЦЭМ!$A$39:$A$782,$A80,СВЦЭМ!$B$39:$B$782,W$77)+'СЕТ СН'!$H$12+СВЦЭМ!$D$10+'СЕТ СН'!$H$5-'СЕТ СН'!$H$20</f>
        <v>4090.6820691800003</v>
      </c>
      <c r="X80" s="36">
        <f>SUMIFS(СВЦЭМ!$C$39:$C$782,СВЦЭМ!$A$39:$A$782,$A80,СВЦЭМ!$B$39:$B$782,X$77)+'СЕТ СН'!$H$12+СВЦЭМ!$D$10+'СЕТ СН'!$H$5-'СЕТ СН'!$H$20</f>
        <v>4091.1865898300002</v>
      </c>
      <c r="Y80" s="36">
        <f>SUMIFS(СВЦЭМ!$C$39:$C$782,СВЦЭМ!$A$39:$A$782,$A80,СВЦЭМ!$B$39:$B$782,Y$77)+'СЕТ СН'!$H$12+СВЦЭМ!$D$10+'СЕТ СН'!$H$5-'СЕТ СН'!$H$20</f>
        <v>4101.4924267400002</v>
      </c>
    </row>
    <row r="81" spans="1:25" ht="15.75" x14ac:dyDescent="0.2">
      <c r="A81" s="35">
        <f t="shared" si="2"/>
        <v>44961</v>
      </c>
      <c r="B81" s="36">
        <f>SUMIFS(СВЦЭМ!$C$39:$C$782,СВЦЭМ!$A$39:$A$782,$A81,СВЦЭМ!$B$39:$B$782,B$77)+'СЕТ СН'!$H$12+СВЦЭМ!$D$10+'СЕТ СН'!$H$5-'СЕТ СН'!$H$20</f>
        <v>4256.1911618200002</v>
      </c>
      <c r="C81" s="36">
        <f>SUMIFS(СВЦЭМ!$C$39:$C$782,СВЦЭМ!$A$39:$A$782,$A81,СВЦЭМ!$B$39:$B$782,C$77)+'СЕТ СН'!$H$12+СВЦЭМ!$D$10+'СЕТ СН'!$H$5-'СЕТ СН'!$H$20</f>
        <v>4277.8287443900008</v>
      </c>
      <c r="D81" s="36">
        <f>SUMIFS(СВЦЭМ!$C$39:$C$782,СВЦЭМ!$A$39:$A$782,$A81,СВЦЭМ!$B$39:$B$782,D$77)+'СЕТ СН'!$H$12+СВЦЭМ!$D$10+'СЕТ СН'!$H$5-'СЕТ СН'!$H$20</f>
        <v>4279.7459281800002</v>
      </c>
      <c r="E81" s="36">
        <f>SUMIFS(СВЦЭМ!$C$39:$C$782,СВЦЭМ!$A$39:$A$782,$A81,СВЦЭМ!$B$39:$B$782,E$77)+'СЕТ СН'!$H$12+СВЦЭМ!$D$10+'СЕТ СН'!$H$5-'СЕТ СН'!$H$20</f>
        <v>4273.5882626500006</v>
      </c>
      <c r="F81" s="36">
        <f>SUMIFS(СВЦЭМ!$C$39:$C$782,СВЦЭМ!$A$39:$A$782,$A81,СВЦЭМ!$B$39:$B$782,F$77)+'СЕТ СН'!$H$12+СВЦЭМ!$D$10+'СЕТ СН'!$H$5-'СЕТ СН'!$H$20</f>
        <v>4267.9196771300003</v>
      </c>
      <c r="G81" s="36">
        <f>SUMIFS(СВЦЭМ!$C$39:$C$782,СВЦЭМ!$A$39:$A$782,$A81,СВЦЭМ!$B$39:$B$782,G$77)+'СЕТ СН'!$H$12+СВЦЭМ!$D$10+'СЕТ СН'!$H$5-'СЕТ СН'!$H$20</f>
        <v>4243.2104194900003</v>
      </c>
      <c r="H81" s="36">
        <f>SUMIFS(СВЦЭМ!$C$39:$C$782,СВЦЭМ!$A$39:$A$782,$A81,СВЦЭМ!$B$39:$B$782,H$77)+'СЕТ СН'!$H$12+СВЦЭМ!$D$10+'СЕТ СН'!$H$5-'СЕТ СН'!$H$20</f>
        <v>4192.5248388</v>
      </c>
      <c r="I81" s="36">
        <f>SUMIFS(СВЦЭМ!$C$39:$C$782,СВЦЭМ!$A$39:$A$782,$A81,СВЦЭМ!$B$39:$B$782,I$77)+'СЕТ СН'!$H$12+СВЦЭМ!$D$10+'СЕТ СН'!$H$5-'СЕТ СН'!$H$20</f>
        <v>4118.4604013200005</v>
      </c>
      <c r="J81" s="36">
        <f>SUMIFS(СВЦЭМ!$C$39:$C$782,СВЦЭМ!$A$39:$A$782,$A81,СВЦЭМ!$B$39:$B$782,J$77)+'СЕТ СН'!$H$12+СВЦЭМ!$D$10+'СЕТ СН'!$H$5-'СЕТ СН'!$H$20</f>
        <v>4058.0032682900001</v>
      </c>
      <c r="K81" s="36">
        <f>SUMIFS(СВЦЭМ!$C$39:$C$782,СВЦЭМ!$A$39:$A$782,$A81,СВЦЭМ!$B$39:$B$782,K$77)+'СЕТ СН'!$H$12+СВЦЭМ!$D$10+'СЕТ СН'!$H$5-'СЕТ СН'!$H$20</f>
        <v>4048.5581298500001</v>
      </c>
      <c r="L81" s="36">
        <f>SUMIFS(СВЦЭМ!$C$39:$C$782,СВЦЭМ!$A$39:$A$782,$A81,СВЦЭМ!$B$39:$B$782,L$77)+'СЕТ СН'!$H$12+СВЦЭМ!$D$10+'СЕТ СН'!$H$5-'СЕТ СН'!$H$20</f>
        <v>4072.7686645000003</v>
      </c>
      <c r="M81" s="36">
        <f>SUMIFS(СВЦЭМ!$C$39:$C$782,СВЦЭМ!$A$39:$A$782,$A81,СВЦЭМ!$B$39:$B$782,M$77)+'СЕТ СН'!$H$12+СВЦЭМ!$D$10+'СЕТ СН'!$H$5-'СЕТ СН'!$H$20</f>
        <v>4067.3078412100003</v>
      </c>
      <c r="N81" s="36">
        <f>SUMIFS(СВЦЭМ!$C$39:$C$782,СВЦЭМ!$A$39:$A$782,$A81,СВЦЭМ!$B$39:$B$782,N$77)+'СЕТ СН'!$H$12+СВЦЭМ!$D$10+'СЕТ СН'!$H$5-'СЕТ СН'!$H$20</f>
        <v>4124.5196708700005</v>
      </c>
      <c r="O81" s="36">
        <f>SUMIFS(СВЦЭМ!$C$39:$C$782,СВЦЭМ!$A$39:$A$782,$A81,СВЦЭМ!$B$39:$B$782,O$77)+'СЕТ СН'!$H$12+СВЦЭМ!$D$10+'СЕТ СН'!$H$5-'СЕТ СН'!$H$20</f>
        <v>4140.8387234100001</v>
      </c>
      <c r="P81" s="36">
        <f>SUMIFS(СВЦЭМ!$C$39:$C$782,СВЦЭМ!$A$39:$A$782,$A81,СВЦЭМ!$B$39:$B$782,P$77)+'СЕТ СН'!$H$12+СВЦЭМ!$D$10+'СЕТ СН'!$H$5-'СЕТ СН'!$H$20</f>
        <v>4169.6931172000004</v>
      </c>
      <c r="Q81" s="36">
        <f>SUMIFS(СВЦЭМ!$C$39:$C$782,СВЦЭМ!$A$39:$A$782,$A81,СВЦЭМ!$B$39:$B$782,Q$77)+'СЕТ СН'!$H$12+СВЦЭМ!$D$10+'СЕТ СН'!$H$5-'СЕТ СН'!$H$20</f>
        <v>4172.8451505600005</v>
      </c>
      <c r="R81" s="36">
        <f>SUMIFS(СВЦЭМ!$C$39:$C$782,СВЦЭМ!$A$39:$A$782,$A81,СВЦЭМ!$B$39:$B$782,R$77)+'СЕТ СН'!$H$12+СВЦЭМ!$D$10+'СЕТ СН'!$H$5-'СЕТ СН'!$H$20</f>
        <v>4152.69094331</v>
      </c>
      <c r="S81" s="36">
        <f>SUMIFS(СВЦЭМ!$C$39:$C$782,СВЦЭМ!$A$39:$A$782,$A81,СВЦЭМ!$B$39:$B$782,S$77)+'СЕТ СН'!$H$12+СВЦЭМ!$D$10+'СЕТ СН'!$H$5-'СЕТ СН'!$H$20</f>
        <v>4105.21302173</v>
      </c>
      <c r="T81" s="36">
        <f>SUMIFS(СВЦЭМ!$C$39:$C$782,СВЦЭМ!$A$39:$A$782,$A81,СВЦЭМ!$B$39:$B$782,T$77)+'СЕТ СН'!$H$12+СВЦЭМ!$D$10+'СЕТ СН'!$H$5-'СЕТ СН'!$H$20</f>
        <v>4119.22535625</v>
      </c>
      <c r="U81" s="36">
        <f>SUMIFS(СВЦЭМ!$C$39:$C$782,СВЦЭМ!$A$39:$A$782,$A81,СВЦЭМ!$B$39:$B$782,U$77)+'СЕТ СН'!$H$12+СВЦЭМ!$D$10+'СЕТ СН'!$H$5-'СЕТ СН'!$H$20</f>
        <v>4120.7586553900001</v>
      </c>
      <c r="V81" s="36">
        <f>SUMIFS(СВЦЭМ!$C$39:$C$782,СВЦЭМ!$A$39:$A$782,$A81,СВЦЭМ!$B$39:$B$782,V$77)+'СЕТ СН'!$H$12+СВЦЭМ!$D$10+'СЕТ СН'!$H$5-'СЕТ СН'!$H$20</f>
        <v>4126.8517728900006</v>
      </c>
      <c r="W81" s="36">
        <f>SUMIFS(СВЦЭМ!$C$39:$C$782,СВЦЭМ!$A$39:$A$782,$A81,СВЦЭМ!$B$39:$B$782,W$77)+'СЕТ СН'!$H$12+СВЦЭМ!$D$10+'СЕТ СН'!$H$5-'СЕТ СН'!$H$20</f>
        <v>4160.6369534300002</v>
      </c>
      <c r="X81" s="36">
        <f>SUMIFS(СВЦЭМ!$C$39:$C$782,СВЦЭМ!$A$39:$A$782,$A81,СВЦЭМ!$B$39:$B$782,X$77)+'СЕТ СН'!$H$12+СВЦЭМ!$D$10+'СЕТ СН'!$H$5-'СЕТ СН'!$H$20</f>
        <v>4177.8332898200006</v>
      </c>
      <c r="Y81" s="36">
        <f>SUMIFS(СВЦЭМ!$C$39:$C$782,СВЦЭМ!$A$39:$A$782,$A81,СВЦЭМ!$B$39:$B$782,Y$77)+'СЕТ СН'!$H$12+СВЦЭМ!$D$10+'СЕТ СН'!$H$5-'СЕТ СН'!$H$20</f>
        <v>4200.9315766400005</v>
      </c>
    </row>
    <row r="82" spans="1:25" ht="15.75" x14ac:dyDescent="0.2">
      <c r="A82" s="35">
        <f t="shared" si="2"/>
        <v>44962</v>
      </c>
      <c r="B82" s="36">
        <f>SUMIFS(СВЦЭМ!$C$39:$C$782,СВЦЭМ!$A$39:$A$782,$A82,СВЦЭМ!$B$39:$B$782,B$77)+'СЕТ СН'!$H$12+СВЦЭМ!$D$10+'СЕТ СН'!$H$5-'СЕТ СН'!$H$20</f>
        <v>4117.3844667900003</v>
      </c>
      <c r="C82" s="36">
        <f>SUMIFS(СВЦЭМ!$C$39:$C$782,СВЦЭМ!$A$39:$A$782,$A82,СВЦЭМ!$B$39:$B$782,C$77)+'СЕТ СН'!$H$12+СВЦЭМ!$D$10+'СЕТ СН'!$H$5-'СЕТ СН'!$H$20</f>
        <v>4156.6517895400002</v>
      </c>
      <c r="D82" s="36">
        <f>SUMIFS(СВЦЭМ!$C$39:$C$782,СВЦЭМ!$A$39:$A$782,$A82,СВЦЭМ!$B$39:$B$782,D$77)+'СЕТ СН'!$H$12+СВЦЭМ!$D$10+'СЕТ СН'!$H$5-'СЕТ СН'!$H$20</f>
        <v>4157.1768595100002</v>
      </c>
      <c r="E82" s="36">
        <f>SUMIFS(СВЦЭМ!$C$39:$C$782,СВЦЭМ!$A$39:$A$782,$A82,СВЦЭМ!$B$39:$B$782,E$77)+'СЕТ СН'!$H$12+СВЦЭМ!$D$10+'СЕТ СН'!$H$5-'СЕТ СН'!$H$20</f>
        <v>4138.5406922900002</v>
      </c>
      <c r="F82" s="36">
        <f>SUMIFS(СВЦЭМ!$C$39:$C$782,СВЦЭМ!$A$39:$A$782,$A82,СВЦЭМ!$B$39:$B$782,F$77)+'СЕТ СН'!$H$12+СВЦЭМ!$D$10+'СЕТ СН'!$H$5-'СЕТ СН'!$H$20</f>
        <v>4130.3129927999998</v>
      </c>
      <c r="G82" s="36">
        <f>SUMIFS(СВЦЭМ!$C$39:$C$782,СВЦЭМ!$A$39:$A$782,$A82,СВЦЭМ!$B$39:$B$782,G$77)+'СЕТ СН'!$H$12+СВЦЭМ!$D$10+'СЕТ СН'!$H$5-'СЕТ СН'!$H$20</f>
        <v>4125.7391213000001</v>
      </c>
      <c r="H82" s="36">
        <f>SUMIFS(СВЦЭМ!$C$39:$C$782,СВЦЭМ!$A$39:$A$782,$A82,СВЦЭМ!$B$39:$B$782,H$77)+'СЕТ СН'!$H$12+СВЦЭМ!$D$10+'СЕТ СН'!$H$5-'СЕТ СН'!$H$20</f>
        <v>4098.8834266000003</v>
      </c>
      <c r="I82" s="36">
        <f>SUMIFS(СВЦЭМ!$C$39:$C$782,СВЦЭМ!$A$39:$A$782,$A82,СВЦЭМ!$B$39:$B$782,I$77)+'СЕТ СН'!$H$12+СВЦЭМ!$D$10+'СЕТ СН'!$H$5-'СЕТ СН'!$H$20</f>
        <v>4024.7001932100002</v>
      </c>
      <c r="J82" s="36">
        <f>SUMIFS(СВЦЭМ!$C$39:$C$782,СВЦЭМ!$A$39:$A$782,$A82,СВЦЭМ!$B$39:$B$782,J$77)+'СЕТ СН'!$H$12+СВЦЭМ!$D$10+'СЕТ СН'!$H$5-'СЕТ СН'!$H$20</f>
        <v>3973.1966615399997</v>
      </c>
      <c r="K82" s="36">
        <f>SUMIFS(СВЦЭМ!$C$39:$C$782,СВЦЭМ!$A$39:$A$782,$A82,СВЦЭМ!$B$39:$B$782,K$77)+'СЕТ СН'!$H$12+СВЦЭМ!$D$10+'СЕТ СН'!$H$5-'СЕТ СН'!$H$20</f>
        <v>3942.9264809599999</v>
      </c>
      <c r="L82" s="36">
        <f>SUMIFS(СВЦЭМ!$C$39:$C$782,СВЦЭМ!$A$39:$A$782,$A82,СВЦЭМ!$B$39:$B$782,L$77)+'СЕТ СН'!$H$12+СВЦЭМ!$D$10+'СЕТ СН'!$H$5-'СЕТ СН'!$H$20</f>
        <v>3942.0249383299997</v>
      </c>
      <c r="M82" s="36">
        <f>SUMIFS(СВЦЭМ!$C$39:$C$782,СВЦЭМ!$A$39:$A$782,$A82,СВЦЭМ!$B$39:$B$782,M$77)+'СЕТ СН'!$H$12+СВЦЭМ!$D$10+'СЕТ СН'!$H$5-'СЕТ СН'!$H$20</f>
        <v>3974.85106086</v>
      </c>
      <c r="N82" s="36">
        <f>SUMIFS(СВЦЭМ!$C$39:$C$782,СВЦЭМ!$A$39:$A$782,$A82,СВЦЭМ!$B$39:$B$782,N$77)+'СЕТ СН'!$H$12+СВЦЭМ!$D$10+'СЕТ СН'!$H$5-'СЕТ СН'!$H$20</f>
        <v>4023.4417438199998</v>
      </c>
      <c r="O82" s="36">
        <f>SUMIFS(СВЦЭМ!$C$39:$C$782,СВЦЭМ!$A$39:$A$782,$A82,СВЦЭМ!$B$39:$B$782,O$77)+'СЕТ СН'!$H$12+СВЦЭМ!$D$10+'СЕТ СН'!$H$5-'СЕТ СН'!$H$20</f>
        <v>4040.9263613399999</v>
      </c>
      <c r="P82" s="36">
        <f>SUMIFS(СВЦЭМ!$C$39:$C$782,СВЦЭМ!$A$39:$A$782,$A82,СВЦЭМ!$B$39:$B$782,P$77)+'СЕТ СН'!$H$12+СВЦЭМ!$D$10+'СЕТ СН'!$H$5-'СЕТ СН'!$H$20</f>
        <v>4095.6846663699998</v>
      </c>
      <c r="Q82" s="36">
        <f>SUMIFS(СВЦЭМ!$C$39:$C$782,СВЦЭМ!$A$39:$A$782,$A82,СВЦЭМ!$B$39:$B$782,Q$77)+'СЕТ СН'!$H$12+СВЦЭМ!$D$10+'СЕТ СН'!$H$5-'СЕТ СН'!$H$20</f>
        <v>4102.49604516</v>
      </c>
      <c r="R82" s="36">
        <f>SUMIFS(СВЦЭМ!$C$39:$C$782,СВЦЭМ!$A$39:$A$782,$A82,СВЦЭМ!$B$39:$B$782,R$77)+'СЕТ СН'!$H$12+СВЦЭМ!$D$10+'СЕТ СН'!$H$5-'СЕТ СН'!$H$20</f>
        <v>4084.5001011100003</v>
      </c>
      <c r="S82" s="36">
        <f>SUMIFS(СВЦЭМ!$C$39:$C$782,СВЦЭМ!$A$39:$A$782,$A82,СВЦЭМ!$B$39:$B$782,S$77)+'СЕТ СН'!$H$12+СВЦЭМ!$D$10+'СЕТ СН'!$H$5-'СЕТ СН'!$H$20</f>
        <v>4023.6986343099998</v>
      </c>
      <c r="T82" s="36">
        <f>SUMIFS(СВЦЭМ!$C$39:$C$782,СВЦЭМ!$A$39:$A$782,$A82,СВЦЭМ!$B$39:$B$782,T$77)+'СЕТ СН'!$H$12+СВЦЭМ!$D$10+'СЕТ СН'!$H$5-'СЕТ СН'!$H$20</f>
        <v>3968.72888969</v>
      </c>
      <c r="U82" s="36">
        <f>SUMIFS(СВЦЭМ!$C$39:$C$782,СВЦЭМ!$A$39:$A$782,$A82,СВЦЭМ!$B$39:$B$782,U$77)+'СЕТ СН'!$H$12+СВЦЭМ!$D$10+'СЕТ СН'!$H$5-'СЕТ СН'!$H$20</f>
        <v>3992.3345499400002</v>
      </c>
      <c r="V82" s="36">
        <f>SUMIFS(СВЦЭМ!$C$39:$C$782,СВЦЭМ!$A$39:$A$782,$A82,СВЦЭМ!$B$39:$B$782,V$77)+'СЕТ СН'!$H$12+СВЦЭМ!$D$10+'СЕТ СН'!$H$5-'СЕТ СН'!$H$20</f>
        <v>4007.0522722400001</v>
      </c>
      <c r="W82" s="36">
        <f>SUMIFS(СВЦЭМ!$C$39:$C$782,СВЦЭМ!$A$39:$A$782,$A82,СВЦЭМ!$B$39:$B$782,W$77)+'СЕТ СН'!$H$12+СВЦЭМ!$D$10+'СЕТ СН'!$H$5-'СЕТ СН'!$H$20</f>
        <v>4030.1982478600003</v>
      </c>
      <c r="X82" s="36">
        <f>SUMIFS(СВЦЭМ!$C$39:$C$782,СВЦЭМ!$A$39:$A$782,$A82,СВЦЭМ!$B$39:$B$782,X$77)+'СЕТ СН'!$H$12+СВЦЭМ!$D$10+'СЕТ СН'!$H$5-'СЕТ СН'!$H$20</f>
        <v>4054.6584695700003</v>
      </c>
      <c r="Y82" s="36">
        <f>SUMIFS(СВЦЭМ!$C$39:$C$782,СВЦЭМ!$A$39:$A$782,$A82,СВЦЭМ!$B$39:$B$782,Y$77)+'СЕТ СН'!$H$12+СВЦЭМ!$D$10+'СЕТ СН'!$H$5-'СЕТ СН'!$H$20</f>
        <v>4078.6458437399997</v>
      </c>
    </row>
    <row r="83" spans="1:25" ht="15.75" x14ac:dyDescent="0.2">
      <c r="A83" s="35">
        <f t="shared" si="2"/>
        <v>44963</v>
      </c>
      <c r="B83" s="36">
        <f>SUMIFS(СВЦЭМ!$C$39:$C$782,СВЦЭМ!$A$39:$A$782,$A83,СВЦЭМ!$B$39:$B$782,B$77)+'СЕТ СН'!$H$12+СВЦЭМ!$D$10+'СЕТ СН'!$H$5-'СЕТ СН'!$H$20</f>
        <v>4123.6340214000002</v>
      </c>
      <c r="C83" s="36">
        <f>SUMIFS(СВЦЭМ!$C$39:$C$782,СВЦЭМ!$A$39:$A$782,$A83,СВЦЭМ!$B$39:$B$782,C$77)+'СЕТ СН'!$H$12+СВЦЭМ!$D$10+'СЕТ СН'!$H$5-'СЕТ СН'!$H$20</f>
        <v>4156.5189576699995</v>
      </c>
      <c r="D83" s="36">
        <f>SUMIFS(СВЦЭМ!$C$39:$C$782,СВЦЭМ!$A$39:$A$782,$A83,СВЦЭМ!$B$39:$B$782,D$77)+'СЕТ СН'!$H$12+СВЦЭМ!$D$10+'СЕТ СН'!$H$5-'СЕТ СН'!$H$20</f>
        <v>4158.7562802699995</v>
      </c>
      <c r="E83" s="36">
        <f>SUMIFS(СВЦЭМ!$C$39:$C$782,СВЦЭМ!$A$39:$A$782,$A83,СВЦЭМ!$B$39:$B$782,E$77)+'СЕТ СН'!$H$12+СВЦЭМ!$D$10+'СЕТ СН'!$H$5-'СЕТ СН'!$H$20</f>
        <v>4137.7023080700001</v>
      </c>
      <c r="F83" s="36">
        <f>SUMIFS(СВЦЭМ!$C$39:$C$782,СВЦЭМ!$A$39:$A$782,$A83,СВЦЭМ!$B$39:$B$782,F$77)+'СЕТ СН'!$H$12+СВЦЭМ!$D$10+'СЕТ СН'!$H$5-'СЕТ СН'!$H$20</f>
        <v>4156.8168193700003</v>
      </c>
      <c r="G83" s="36">
        <f>SUMIFS(СВЦЭМ!$C$39:$C$782,СВЦЭМ!$A$39:$A$782,$A83,СВЦЭМ!$B$39:$B$782,G$77)+'СЕТ СН'!$H$12+СВЦЭМ!$D$10+'СЕТ СН'!$H$5-'СЕТ СН'!$H$20</f>
        <v>4096.33570702</v>
      </c>
      <c r="H83" s="36">
        <f>SUMIFS(СВЦЭМ!$C$39:$C$782,СВЦЭМ!$A$39:$A$782,$A83,СВЦЭМ!$B$39:$B$782,H$77)+'СЕТ СН'!$H$12+СВЦЭМ!$D$10+'СЕТ СН'!$H$5-'СЕТ СН'!$H$20</f>
        <v>4075.1547547499999</v>
      </c>
      <c r="I83" s="36">
        <f>SUMIFS(СВЦЭМ!$C$39:$C$782,СВЦЭМ!$A$39:$A$782,$A83,СВЦЭМ!$B$39:$B$782,I$77)+'СЕТ СН'!$H$12+СВЦЭМ!$D$10+'СЕТ СН'!$H$5-'СЕТ СН'!$H$20</f>
        <v>4025.0157865800002</v>
      </c>
      <c r="J83" s="36">
        <f>SUMIFS(СВЦЭМ!$C$39:$C$782,СВЦЭМ!$A$39:$A$782,$A83,СВЦЭМ!$B$39:$B$782,J$77)+'СЕТ СН'!$H$12+СВЦЭМ!$D$10+'СЕТ СН'!$H$5-'СЕТ СН'!$H$20</f>
        <v>4007.64503599</v>
      </c>
      <c r="K83" s="36">
        <f>SUMIFS(СВЦЭМ!$C$39:$C$782,СВЦЭМ!$A$39:$A$782,$A83,СВЦЭМ!$B$39:$B$782,K$77)+'СЕТ СН'!$H$12+СВЦЭМ!$D$10+'СЕТ СН'!$H$5-'СЕТ СН'!$H$20</f>
        <v>4018.0732173599999</v>
      </c>
      <c r="L83" s="36">
        <f>SUMIFS(СВЦЭМ!$C$39:$C$782,СВЦЭМ!$A$39:$A$782,$A83,СВЦЭМ!$B$39:$B$782,L$77)+'СЕТ СН'!$H$12+СВЦЭМ!$D$10+'СЕТ СН'!$H$5-'СЕТ СН'!$H$20</f>
        <v>4006.49796397</v>
      </c>
      <c r="M83" s="36">
        <f>SUMIFS(СВЦЭМ!$C$39:$C$782,СВЦЭМ!$A$39:$A$782,$A83,СВЦЭМ!$B$39:$B$782,M$77)+'СЕТ СН'!$H$12+СВЦЭМ!$D$10+'СЕТ СН'!$H$5-'СЕТ СН'!$H$20</f>
        <v>4034.7018040399998</v>
      </c>
      <c r="N83" s="36">
        <f>SUMIFS(СВЦЭМ!$C$39:$C$782,СВЦЭМ!$A$39:$A$782,$A83,СВЦЭМ!$B$39:$B$782,N$77)+'СЕТ СН'!$H$12+СВЦЭМ!$D$10+'СЕТ СН'!$H$5-'СЕТ СН'!$H$20</f>
        <v>4062.18808115</v>
      </c>
      <c r="O83" s="36">
        <f>SUMIFS(СВЦЭМ!$C$39:$C$782,СВЦЭМ!$A$39:$A$782,$A83,СВЦЭМ!$B$39:$B$782,O$77)+'СЕТ СН'!$H$12+СВЦЭМ!$D$10+'СЕТ СН'!$H$5-'СЕТ СН'!$H$20</f>
        <v>4062.2046528199999</v>
      </c>
      <c r="P83" s="36">
        <f>SUMIFS(СВЦЭМ!$C$39:$C$782,СВЦЭМ!$A$39:$A$782,$A83,СВЦЭМ!$B$39:$B$782,P$77)+'СЕТ СН'!$H$12+СВЦЭМ!$D$10+'СЕТ СН'!$H$5-'СЕТ СН'!$H$20</f>
        <v>4067.8460215100004</v>
      </c>
      <c r="Q83" s="36">
        <f>SUMIFS(СВЦЭМ!$C$39:$C$782,СВЦЭМ!$A$39:$A$782,$A83,СВЦЭМ!$B$39:$B$782,Q$77)+'СЕТ СН'!$H$12+СВЦЭМ!$D$10+'СЕТ СН'!$H$5-'СЕТ СН'!$H$20</f>
        <v>4061.1018903599997</v>
      </c>
      <c r="R83" s="36">
        <f>SUMIFS(СВЦЭМ!$C$39:$C$782,СВЦЭМ!$A$39:$A$782,$A83,СВЦЭМ!$B$39:$B$782,R$77)+'СЕТ СН'!$H$12+СВЦЭМ!$D$10+'СЕТ СН'!$H$5-'СЕТ СН'!$H$20</f>
        <v>4088.1227862999999</v>
      </c>
      <c r="S83" s="36">
        <f>SUMIFS(СВЦЭМ!$C$39:$C$782,СВЦЭМ!$A$39:$A$782,$A83,СВЦЭМ!$B$39:$B$782,S$77)+'СЕТ СН'!$H$12+СВЦЭМ!$D$10+'СЕТ СН'!$H$5-'СЕТ СН'!$H$20</f>
        <v>4016.7590364600001</v>
      </c>
      <c r="T83" s="36">
        <f>SUMIFS(СВЦЭМ!$C$39:$C$782,СВЦЭМ!$A$39:$A$782,$A83,СВЦЭМ!$B$39:$B$782,T$77)+'СЕТ СН'!$H$12+СВЦЭМ!$D$10+'СЕТ СН'!$H$5-'СЕТ СН'!$H$20</f>
        <v>4021.4640281100001</v>
      </c>
      <c r="U83" s="36">
        <f>SUMIFS(СВЦЭМ!$C$39:$C$782,СВЦЭМ!$A$39:$A$782,$A83,СВЦЭМ!$B$39:$B$782,U$77)+'СЕТ СН'!$H$12+СВЦЭМ!$D$10+'СЕТ СН'!$H$5-'СЕТ СН'!$H$20</f>
        <v>4035.3865072500002</v>
      </c>
      <c r="V83" s="36">
        <f>SUMIFS(СВЦЭМ!$C$39:$C$782,СВЦЭМ!$A$39:$A$782,$A83,СВЦЭМ!$B$39:$B$782,V$77)+'СЕТ СН'!$H$12+СВЦЭМ!$D$10+'СЕТ СН'!$H$5-'СЕТ СН'!$H$20</f>
        <v>4039.8270628400001</v>
      </c>
      <c r="W83" s="36">
        <f>SUMIFS(СВЦЭМ!$C$39:$C$782,СВЦЭМ!$A$39:$A$782,$A83,СВЦЭМ!$B$39:$B$782,W$77)+'СЕТ СН'!$H$12+СВЦЭМ!$D$10+'СЕТ СН'!$H$5-'СЕТ СН'!$H$20</f>
        <v>4021.8460985500001</v>
      </c>
      <c r="X83" s="36">
        <f>SUMIFS(СВЦЭМ!$C$39:$C$782,СВЦЭМ!$A$39:$A$782,$A83,СВЦЭМ!$B$39:$B$782,X$77)+'СЕТ СН'!$H$12+СВЦЭМ!$D$10+'СЕТ СН'!$H$5-'СЕТ СН'!$H$20</f>
        <v>4055.54633354</v>
      </c>
      <c r="Y83" s="36">
        <f>SUMIFS(СВЦЭМ!$C$39:$C$782,СВЦЭМ!$A$39:$A$782,$A83,СВЦЭМ!$B$39:$B$782,Y$77)+'СЕТ СН'!$H$12+СВЦЭМ!$D$10+'СЕТ СН'!$H$5-'СЕТ СН'!$H$20</f>
        <v>4092.9848849600003</v>
      </c>
    </row>
    <row r="84" spans="1:25" ht="15.75" x14ac:dyDescent="0.2">
      <c r="A84" s="35">
        <f t="shared" si="2"/>
        <v>44964</v>
      </c>
      <c r="B84" s="36">
        <f>SUMIFS(СВЦЭМ!$C$39:$C$782,СВЦЭМ!$A$39:$A$782,$A84,СВЦЭМ!$B$39:$B$782,B$77)+'СЕТ СН'!$H$12+СВЦЭМ!$D$10+'СЕТ СН'!$H$5-'СЕТ СН'!$H$20</f>
        <v>4090.5682302200003</v>
      </c>
      <c r="C84" s="36">
        <f>SUMIFS(СВЦЭМ!$C$39:$C$782,СВЦЭМ!$A$39:$A$782,$A84,СВЦЭМ!$B$39:$B$782,C$77)+'СЕТ СН'!$H$12+СВЦЭМ!$D$10+'СЕТ СН'!$H$5-'СЕТ СН'!$H$20</f>
        <v>4125.3425105699998</v>
      </c>
      <c r="D84" s="36">
        <f>SUMIFS(СВЦЭМ!$C$39:$C$782,СВЦЭМ!$A$39:$A$782,$A84,СВЦЭМ!$B$39:$B$782,D$77)+'СЕТ СН'!$H$12+СВЦЭМ!$D$10+'СЕТ СН'!$H$5-'СЕТ СН'!$H$20</f>
        <v>4122.9096288399996</v>
      </c>
      <c r="E84" s="36">
        <f>SUMIFS(СВЦЭМ!$C$39:$C$782,СВЦЭМ!$A$39:$A$782,$A84,СВЦЭМ!$B$39:$B$782,E$77)+'СЕТ СН'!$H$12+СВЦЭМ!$D$10+'СЕТ СН'!$H$5-'СЕТ СН'!$H$20</f>
        <v>4120.6493513599999</v>
      </c>
      <c r="F84" s="36">
        <f>SUMIFS(СВЦЭМ!$C$39:$C$782,СВЦЭМ!$A$39:$A$782,$A84,СВЦЭМ!$B$39:$B$782,F$77)+'СЕТ СН'!$H$12+СВЦЭМ!$D$10+'СЕТ СН'!$H$5-'СЕТ СН'!$H$20</f>
        <v>4119.4232346600002</v>
      </c>
      <c r="G84" s="36">
        <f>SUMIFS(СВЦЭМ!$C$39:$C$782,СВЦЭМ!$A$39:$A$782,$A84,СВЦЭМ!$B$39:$B$782,G$77)+'СЕТ СН'!$H$12+СВЦЭМ!$D$10+'СЕТ СН'!$H$5-'СЕТ СН'!$H$20</f>
        <v>4136.5054380800002</v>
      </c>
      <c r="H84" s="36">
        <f>SUMIFS(СВЦЭМ!$C$39:$C$782,СВЦЭМ!$A$39:$A$782,$A84,СВЦЭМ!$B$39:$B$782,H$77)+'СЕТ СН'!$H$12+СВЦЭМ!$D$10+'СЕТ СН'!$H$5-'СЕТ СН'!$H$20</f>
        <v>4097.65145794</v>
      </c>
      <c r="I84" s="36">
        <f>SUMIFS(СВЦЭМ!$C$39:$C$782,СВЦЭМ!$A$39:$A$782,$A84,СВЦЭМ!$B$39:$B$782,I$77)+'СЕТ СН'!$H$12+СВЦЭМ!$D$10+'СЕТ СН'!$H$5-'СЕТ СН'!$H$20</f>
        <v>4053.6207777999998</v>
      </c>
      <c r="J84" s="36">
        <f>SUMIFS(СВЦЭМ!$C$39:$C$782,СВЦЭМ!$A$39:$A$782,$A84,СВЦЭМ!$B$39:$B$782,J$77)+'СЕТ СН'!$H$12+СВЦЭМ!$D$10+'СЕТ СН'!$H$5-'СЕТ СН'!$H$20</f>
        <v>3997.2480694800001</v>
      </c>
      <c r="K84" s="36">
        <f>SUMIFS(СВЦЭМ!$C$39:$C$782,СВЦЭМ!$A$39:$A$782,$A84,СВЦЭМ!$B$39:$B$782,K$77)+'СЕТ СН'!$H$12+СВЦЭМ!$D$10+'СЕТ СН'!$H$5-'СЕТ СН'!$H$20</f>
        <v>4002.2483038600003</v>
      </c>
      <c r="L84" s="36">
        <f>SUMIFS(СВЦЭМ!$C$39:$C$782,СВЦЭМ!$A$39:$A$782,$A84,СВЦЭМ!$B$39:$B$782,L$77)+'СЕТ СН'!$H$12+СВЦЭМ!$D$10+'СЕТ СН'!$H$5-'СЕТ СН'!$H$20</f>
        <v>3994.6425486099997</v>
      </c>
      <c r="M84" s="36">
        <f>SUMIFS(СВЦЭМ!$C$39:$C$782,СВЦЭМ!$A$39:$A$782,$A84,СВЦЭМ!$B$39:$B$782,M$77)+'СЕТ СН'!$H$12+СВЦЭМ!$D$10+'СЕТ СН'!$H$5-'СЕТ СН'!$H$20</f>
        <v>4030.6123687500003</v>
      </c>
      <c r="N84" s="36">
        <f>SUMIFS(СВЦЭМ!$C$39:$C$782,СВЦЭМ!$A$39:$A$782,$A84,СВЦЭМ!$B$39:$B$782,N$77)+'СЕТ СН'!$H$12+СВЦЭМ!$D$10+'СЕТ СН'!$H$5-'СЕТ СН'!$H$20</f>
        <v>4053.9547698599999</v>
      </c>
      <c r="O84" s="36">
        <f>SUMIFS(СВЦЭМ!$C$39:$C$782,СВЦЭМ!$A$39:$A$782,$A84,СВЦЭМ!$B$39:$B$782,O$77)+'СЕТ СН'!$H$12+СВЦЭМ!$D$10+'СЕТ СН'!$H$5-'СЕТ СН'!$H$20</f>
        <v>4063.36962434</v>
      </c>
      <c r="P84" s="36">
        <f>SUMIFS(СВЦЭМ!$C$39:$C$782,СВЦЭМ!$A$39:$A$782,$A84,СВЦЭМ!$B$39:$B$782,P$77)+'СЕТ СН'!$H$12+СВЦЭМ!$D$10+'СЕТ СН'!$H$5-'СЕТ СН'!$H$20</f>
        <v>4081.4860254699997</v>
      </c>
      <c r="Q84" s="36">
        <f>SUMIFS(СВЦЭМ!$C$39:$C$782,СВЦЭМ!$A$39:$A$782,$A84,СВЦЭМ!$B$39:$B$782,Q$77)+'СЕТ СН'!$H$12+СВЦЭМ!$D$10+'СЕТ СН'!$H$5-'СЕТ СН'!$H$20</f>
        <v>4089.0341505900001</v>
      </c>
      <c r="R84" s="36">
        <f>SUMIFS(СВЦЭМ!$C$39:$C$782,СВЦЭМ!$A$39:$A$782,$A84,СВЦЭМ!$B$39:$B$782,R$77)+'СЕТ СН'!$H$12+СВЦЭМ!$D$10+'СЕТ СН'!$H$5-'СЕТ СН'!$H$20</f>
        <v>4096.4148551199996</v>
      </c>
      <c r="S84" s="36">
        <f>SUMIFS(СВЦЭМ!$C$39:$C$782,СВЦЭМ!$A$39:$A$782,$A84,СВЦЭМ!$B$39:$B$782,S$77)+'СЕТ СН'!$H$12+СВЦЭМ!$D$10+'СЕТ СН'!$H$5-'СЕТ СН'!$H$20</f>
        <v>4039.2976763300003</v>
      </c>
      <c r="T84" s="36">
        <f>SUMIFS(СВЦЭМ!$C$39:$C$782,СВЦЭМ!$A$39:$A$782,$A84,СВЦЭМ!$B$39:$B$782,T$77)+'СЕТ СН'!$H$12+СВЦЭМ!$D$10+'СЕТ СН'!$H$5-'СЕТ СН'!$H$20</f>
        <v>3990.34048519</v>
      </c>
      <c r="U84" s="36">
        <f>SUMIFS(СВЦЭМ!$C$39:$C$782,СВЦЭМ!$A$39:$A$782,$A84,СВЦЭМ!$B$39:$B$782,U$77)+'СЕТ СН'!$H$12+СВЦЭМ!$D$10+'СЕТ СН'!$H$5-'СЕТ СН'!$H$20</f>
        <v>4027.8032547900002</v>
      </c>
      <c r="V84" s="36">
        <f>SUMIFS(СВЦЭМ!$C$39:$C$782,СВЦЭМ!$A$39:$A$782,$A84,СВЦЭМ!$B$39:$B$782,V$77)+'СЕТ СН'!$H$12+СВЦЭМ!$D$10+'СЕТ СН'!$H$5-'СЕТ СН'!$H$20</f>
        <v>4028.34699843</v>
      </c>
      <c r="W84" s="36">
        <f>SUMIFS(СВЦЭМ!$C$39:$C$782,СВЦЭМ!$A$39:$A$782,$A84,СВЦЭМ!$B$39:$B$782,W$77)+'СЕТ СН'!$H$12+СВЦЭМ!$D$10+'СЕТ СН'!$H$5-'СЕТ СН'!$H$20</f>
        <v>4015.1257632799998</v>
      </c>
      <c r="X84" s="36">
        <f>SUMIFS(СВЦЭМ!$C$39:$C$782,СВЦЭМ!$A$39:$A$782,$A84,СВЦЭМ!$B$39:$B$782,X$77)+'СЕТ СН'!$H$12+СВЦЭМ!$D$10+'СЕТ СН'!$H$5-'СЕТ СН'!$H$20</f>
        <v>4063.4142803599998</v>
      </c>
      <c r="Y84" s="36">
        <f>SUMIFS(СВЦЭМ!$C$39:$C$782,СВЦЭМ!$A$39:$A$782,$A84,СВЦЭМ!$B$39:$B$782,Y$77)+'СЕТ СН'!$H$12+СВЦЭМ!$D$10+'СЕТ СН'!$H$5-'СЕТ СН'!$H$20</f>
        <v>4080.0815343499999</v>
      </c>
    </row>
    <row r="85" spans="1:25" ht="15.75" x14ac:dyDescent="0.2">
      <c r="A85" s="35">
        <f t="shared" si="2"/>
        <v>44965</v>
      </c>
      <c r="B85" s="36">
        <f>SUMIFS(СВЦЭМ!$C$39:$C$782,СВЦЭМ!$A$39:$A$782,$A85,СВЦЭМ!$B$39:$B$782,B$77)+'СЕТ СН'!$H$12+СВЦЭМ!$D$10+'СЕТ СН'!$H$5-'СЕТ СН'!$H$20</f>
        <v>4018.0573075699999</v>
      </c>
      <c r="C85" s="36">
        <f>SUMIFS(СВЦЭМ!$C$39:$C$782,СВЦЭМ!$A$39:$A$782,$A85,СВЦЭМ!$B$39:$B$782,C$77)+'СЕТ СН'!$H$12+СВЦЭМ!$D$10+'СЕТ СН'!$H$5-'СЕТ СН'!$H$20</f>
        <v>4063.0003323400001</v>
      </c>
      <c r="D85" s="36">
        <f>SUMIFS(СВЦЭМ!$C$39:$C$782,СВЦЭМ!$A$39:$A$782,$A85,СВЦЭМ!$B$39:$B$782,D$77)+'СЕТ СН'!$H$12+СВЦЭМ!$D$10+'СЕТ СН'!$H$5-'СЕТ СН'!$H$20</f>
        <v>4093.8508896800004</v>
      </c>
      <c r="E85" s="36">
        <f>SUMIFS(СВЦЭМ!$C$39:$C$782,СВЦЭМ!$A$39:$A$782,$A85,СВЦЭМ!$B$39:$B$782,E$77)+'СЕТ СН'!$H$12+СВЦЭМ!$D$10+'СЕТ СН'!$H$5-'СЕТ СН'!$H$20</f>
        <v>4105.3711315099999</v>
      </c>
      <c r="F85" s="36">
        <f>SUMIFS(СВЦЭМ!$C$39:$C$782,СВЦЭМ!$A$39:$A$782,$A85,СВЦЭМ!$B$39:$B$782,F$77)+'СЕТ СН'!$H$12+СВЦЭМ!$D$10+'СЕТ СН'!$H$5-'СЕТ СН'!$H$20</f>
        <v>4102.1493747599998</v>
      </c>
      <c r="G85" s="36">
        <f>SUMIFS(СВЦЭМ!$C$39:$C$782,СВЦЭМ!$A$39:$A$782,$A85,СВЦЭМ!$B$39:$B$782,G$77)+'СЕТ СН'!$H$12+СВЦЭМ!$D$10+'СЕТ СН'!$H$5-'СЕТ СН'!$H$20</f>
        <v>4094.8210927</v>
      </c>
      <c r="H85" s="36">
        <f>SUMIFS(СВЦЭМ!$C$39:$C$782,СВЦЭМ!$A$39:$A$782,$A85,СВЦЭМ!$B$39:$B$782,H$77)+'СЕТ СН'!$H$12+СВЦЭМ!$D$10+'СЕТ СН'!$H$5-'СЕТ СН'!$H$20</f>
        <v>4034.0872629400001</v>
      </c>
      <c r="I85" s="36">
        <f>SUMIFS(СВЦЭМ!$C$39:$C$782,СВЦЭМ!$A$39:$A$782,$A85,СВЦЭМ!$B$39:$B$782,I$77)+'СЕТ СН'!$H$12+СВЦЭМ!$D$10+'СЕТ СН'!$H$5-'СЕТ СН'!$H$20</f>
        <v>4021.6077598299998</v>
      </c>
      <c r="J85" s="36">
        <f>SUMIFS(СВЦЭМ!$C$39:$C$782,СВЦЭМ!$A$39:$A$782,$A85,СВЦЭМ!$B$39:$B$782,J$77)+'СЕТ СН'!$H$12+СВЦЭМ!$D$10+'СЕТ СН'!$H$5-'СЕТ СН'!$H$20</f>
        <v>3995.19978107</v>
      </c>
      <c r="K85" s="36">
        <f>SUMIFS(СВЦЭМ!$C$39:$C$782,СВЦЭМ!$A$39:$A$782,$A85,СВЦЭМ!$B$39:$B$782,K$77)+'СЕТ СН'!$H$12+СВЦЭМ!$D$10+'СЕТ СН'!$H$5-'СЕТ СН'!$H$20</f>
        <v>4024.82036096</v>
      </c>
      <c r="L85" s="36">
        <f>SUMIFS(СВЦЭМ!$C$39:$C$782,СВЦЭМ!$A$39:$A$782,$A85,СВЦЭМ!$B$39:$B$782,L$77)+'СЕТ СН'!$H$12+СВЦЭМ!$D$10+'СЕТ СН'!$H$5-'СЕТ СН'!$H$20</f>
        <v>4055.12404242</v>
      </c>
      <c r="M85" s="36">
        <f>SUMIFS(СВЦЭМ!$C$39:$C$782,СВЦЭМ!$A$39:$A$782,$A85,СВЦЭМ!$B$39:$B$782,M$77)+'СЕТ СН'!$H$12+СВЦЭМ!$D$10+'СЕТ СН'!$H$5-'СЕТ СН'!$H$20</f>
        <v>4076.2500286900004</v>
      </c>
      <c r="N85" s="36">
        <f>SUMIFS(СВЦЭМ!$C$39:$C$782,СВЦЭМ!$A$39:$A$782,$A85,СВЦЭМ!$B$39:$B$782,N$77)+'СЕТ СН'!$H$12+СВЦЭМ!$D$10+'СЕТ СН'!$H$5-'СЕТ СН'!$H$20</f>
        <v>4105.0390610699997</v>
      </c>
      <c r="O85" s="36">
        <f>SUMIFS(СВЦЭМ!$C$39:$C$782,СВЦЭМ!$A$39:$A$782,$A85,СВЦЭМ!$B$39:$B$782,O$77)+'СЕТ СН'!$H$12+СВЦЭМ!$D$10+'СЕТ СН'!$H$5-'СЕТ СН'!$H$20</f>
        <v>4087.3196062500001</v>
      </c>
      <c r="P85" s="36">
        <f>SUMIFS(СВЦЭМ!$C$39:$C$782,СВЦЭМ!$A$39:$A$782,$A85,СВЦЭМ!$B$39:$B$782,P$77)+'СЕТ СН'!$H$12+СВЦЭМ!$D$10+'СЕТ СН'!$H$5-'СЕТ СН'!$H$20</f>
        <v>4116.0548501100002</v>
      </c>
      <c r="Q85" s="36">
        <f>SUMIFS(СВЦЭМ!$C$39:$C$782,СВЦЭМ!$A$39:$A$782,$A85,СВЦЭМ!$B$39:$B$782,Q$77)+'СЕТ СН'!$H$12+СВЦЭМ!$D$10+'СЕТ СН'!$H$5-'СЕТ СН'!$H$20</f>
        <v>4109.6075987200002</v>
      </c>
      <c r="R85" s="36">
        <f>SUMIFS(СВЦЭМ!$C$39:$C$782,СВЦЭМ!$A$39:$A$782,$A85,СВЦЭМ!$B$39:$B$782,R$77)+'СЕТ СН'!$H$12+СВЦЭМ!$D$10+'СЕТ СН'!$H$5-'СЕТ СН'!$H$20</f>
        <v>4110.8546068699998</v>
      </c>
      <c r="S85" s="36">
        <f>SUMIFS(СВЦЭМ!$C$39:$C$782,СВЦЭМ!$A$39:$A$782,$A85,СВЦЭМ!$B$39:$B$782,S$77)+'СЕТ СН'!$H$12+СВЦЭМ!$D$10+'СЕТ СН'!$H$5-'СЕТ СН'!$H$20</f>
        <v>4109.7489776299999</v>
      </c>
      <c r="T85" s="36">
        <f>SUMIFS(СВЦЭМ!$C$39:$C$782,СВЦЭМ!$A$39:$A$782,$A85,СВЦЭМ!$B$39:$B$782,T$77)+'СЕТ СН'!$H$12+СВЦЭМ!$D$10+'СЕТ СН'!$H$5-'СЕТ СН'!$H$20</f>
        <v>4101.9195105999997</v>
      </c>
      <c r="U85" s="36">
        <f>SUMIFS(СВЦЭМ!$C$39:$C$782,СВЦЭМ!$A$39:$A$782,$A85,СВЦЭМ!$B$39:$B$782,U$77)+'СЕТ СН'!$H$12+СВЦЭМ!$D$10+'СЕТ СН'!$H$5-'СЕТ СН'!$H$20</f>
        <v>4098.2047482899998</v>
      </c>
      <c r="V85" s="36">
        <f>SUMIFS(СВЦЭМ!$C$39:$C$782,СВЦЭМ!$A$39:$A$782,$A85,СВЦЭМ!$B$39:$B$782,V$77)+'СЕТ СН'!$H$12+СВЦЭМ!$D$10+'СЕТ СН'!$H$5-'СЕТ СН'!$H$20</f>
        <v>4048.0437647999997</v>
      </c>
      <c r="W85" s="36">
        <f>SUMIFS(СВЦЭМ!$C$39:$C$782,СВЦЭМ!$A$39:$A$782,$A85,СВЦЭМ!$B$39:$B$782,W$77)+'СЕТ СН'!$H$12+СВЦЭМ!$D$10+'СЕТ СН'!$H$5-'СЕТ СН'!$H$20</f>
        <v>4026.9423488900002</v>
      </c>
      <c r="X85" s="36">
        <f>SUMIFS(СВЦЭМ!$C$39:$C$782,СВЦЭМ!$A$39:$A$782,$A85,СВЦЭМ!$B$39:$B$782,X$77)+'СЕТ СН'!$H$12+СВЦЭМ!$D$10+'СЕТ СН'!$H$5-'СЕТ СН'!$H$20</f>
        <v>4017.6265690499999</v>
      </c>
      <c r="Y85" s="36">
        <f>SUMIFS(СВЦЭМ!$C$39:$C$782,СВЦЭМ!$A$39:$A$782,$A85,СВЦЭМ!$B$39:$B$782,Y$77)+'СЕТ СН'!$H$12+СВЦЭМ!$D$10+'СЕТ СН'!$H$5-'СЕТ СН'!$H$20</f>
        <v>4010.48305592</v>
      </c>
    </row>
    <row r="86" spans="1:25" ht="15.75" x14ac:dyDescent="0.2">
      <c r="A86" s="35">
        <f t="shared" si="2"/>
        <v>44966</v>
      </c>
      <c r="B86" s="36">
        <f>SUMIFS(СВЦЭМ!$C$39:$C$782,СВЦЭМ!$A$39:$A$782,$A86,СВЦЭМ!$B$39:$B$782,B$77)+'СЕТ СН'!$H$12+СВЦЭМ!$D$10+'СЕТ СН'!$H$5-'СЕТ СН'!$H$20</f>
        <v>3926.6246527200001</v>
      </c>
      <c r="C86" s="36">
        <f>SUMIFS(СВЦЭМ!$C$39:$C$782,СВЦЭМ!$A$39:$A$782,$A86,СВЦЭМ!$B$39:$B$782,C$77)+'СЕТ СН'!$H$12+СВЦЭМ!$D$10+'СЕТ СН'!$H$5-'СЕТ СН'!$H$20</f>
        <v>3848.1035092000002</v>
      </c>
      <c r="D86" s="36">
        <f>SUMIFS(СВЦЭМ!$C$39:$C$782,СВЦЭМ!$A$39:$A$782,$A86,СВЦЭМ!$B$39:$B$782,D$77)+'СЕТ СН'!$H$12+СВЦЭМ!$D$10+'СЕТ СН'!$H$5-'СЕТ СН'!$H$20</f>
        <v>3880.2090295899998</v>
      </c>
      <c r="E86" s="36">
        <f>SUMIFS(СВЦЭМ!$C$39:$C$782,СВЦЭМ!$A$39:$A$782,$A86,СВЦЭМ!$B$39:$B$782,E$77)+'СЕТ СН'!$H$12+СВЦЭМ!$D$10+'СЕТ СН'!$H$5-'СЕТ СН'!$H$20</f>
        <v>3893.77378099</v>
      </c>
      <c r="F86" s="36">
        <f>SUMIFS(СВЦЭМ!$C$39:$C$782,СВЦЭМ!$A$39:$A$782,$A86,СВЦЭМ!$B$39:$B$782,F$77)+'СЕТ СН'!$H$12+СВЦЭМ!$D$10+'СЕТ СН'!$H$5-'СЕТ СН'!$H$20</f>
        <v>3891.8003418200001</v>
      </c>
      <c r="G86" s="36">
        <f>SUMIFS(СВЦЭМ!$C$39:$C$782,СВЦЭМ!$A$39:$A$782,$A86,СВЦЭМ!$B$39:$B$782,G$77)+'СЕТ СН'!$H$12+СВЦЭМ!$D$10+'СЕТ СН'!$H$5-'СЕТ СН'!$H$20</f>
        <v>3856.1011330000001</v>
      </c>
      <c r="H86" s="36">
        <f>SUMIFS(СВЦЭМ!$C$39:$C$782,СВЦЭМ!$A$39:$A$782,$A86,СВЦЭМ!$B$39:$B$782,H$77)+'СЕТ СН'!$H$12+СВЦЭМ!$D$10+'СЕТ СН'!$H$5-'СЕТ СН'!$H$20</f>
        <v>3836.2458759900001</v>
      </c>
      <c r="I86" s="36">
        <f>SUMIFS(СВЦЭМ!$C$39:$C$782,СВЦЭМ!$A$39:$A$782,$A86,СВЦЭМ!$B$39:$B$782,I$77)+'СЕТ СН'!$H$12+СВЦЭМ!$D$10+'СЕТ СН'!$H$5-'СЕТ СН'!$H$20</f>
        <v>3877.2370301400001</v>
      </c>
      <c r="J86" s="36">
        <f>SUMIFS(СВЦЭМ!$C$39:$C$782,СВЦЭМ!$A$39:$A$782,$A86,СВЦЭМ!$B$39:$B$782,J$77)+'СЕТ СН'!$H$12+СВЦЭМ!$D$10+'СЕТ СН'!$H$5-'СЕТ СН'!$H$20</f>
        <v>3852.5985151699997</v>
      </c>
      <c r="K86" s="36">
        <f>SUMIFS(СВЦЭМ!$C$39:$C$782,СВЦЭМ!$A$39:$A$782,$A86,СВЦЭМ!$B$39:$B$782,K$77)+'СЕТ СН'!$H$12+СВЦЭМ!$D$10+'СЕТ СН'!$H$5-'СЕТ СН'!$H$20</f>
        <v>3864.58259967</v>
      </c>
      <c r="L86" s="36">
        <f>SUMIFS(СВЦЭМ!$C$39:$C$782,СВЦЭМ!$A$39:$A$782,$A86,СВЦЭМ!$B$39:$B$782,L$77)+'СЕТ СН'!$H$12+СВЦЭМ!$D$10+'СЕТ СН'!$H$5-'СЕТ СН'!$H$20</f>
        <v>3912.5469462000001</v>
      </c>
      <c r="M86" s="36">
        <f>SUMIFS(СВЦЭМ!$C$39:$C$782,СВЦЭМ!$A$39:$A$782,$A86,СВЦЭМ!$B$39:$B$782,M$77)+'СЕТ СН'!$H$12+СВЦЭМ!$D$10+'СЕТ СН'!$H$5-'СЕТ СН'!$H$20</f>
        <v>3948.43369201</v>
      </c>
      <c r="N86" s="36">
        <f>SUMIFS(СВЦЭМ!$C$39:$C$782,СВЦЭМ!$A$39:$A$782,$A86,СВЦЭМ!$B$39:$B$782,N$77)+'СЕТ СН'!$H$12+СВЦЭМ!$D$10+'СЕТ СН'!$H$5-'СЕТ СН'!$H$20</f>
        <v>3997.9059697600001</v>
      </c>
      <c r="O86" s="36">
        <f>SUMIFS(СВЦЭМ!$C$39:$C$782,СВЦЭМ!$A$39:$A$782,$A86,СВЦЭМ!$B$39:$B$782,O$77)+'СЕТ СН'!$H$12+СВЦЭМ!$D$10+'СЕТ СН'!$H$5-'СЕТ СН'!$H$20</f>
        <v>3993.2965414400001</v>
      </c>
      <c r="P86" s="36">
        <f>SUMIFS(СВЦЭМ!$C$39:$C$782,СВЦЭМ!$A$39:$A$782,$A86,СВЦЭМ!$B$39:$B$782,P$77)+'СЕТ СН'!$H$12+СВЦЭМ!$D$10+'СЕТ СН'!$H$5-'СЕТ СН'!$H$20</f>
        <v>3995.6278776600002</v>
      </c>
      <c r="Q86" s="36">
        <f>SUMIFS(СВЦЭМ!$C$39:$C$782,СВЦЭМ!$A$39:$A$782,$A86,СВЦЭМ!$B$39:$B$782,Q$77)+'СЕТ СН'!$H$12+СВЦЭМ!$D$10+'СЕТ СН'!$H$5-'СЕТ СН'!$H$20</f>
        <v>3989.3236122200001</v>
      </c>
      <c r="R86" s="36">
        <f>SUMIFS(СВЦЭМ!$C$39:$C$782,СВЦЭМ!$A$39:$A$782,$A86,СВЦЭМ!$B$39:$B$782,R$77)+'СЕТ СН'!$H$12+СВЦЭМ!$D$10+'СЕТ СН'!$H$5-'СЕТ СН'!$H$20</f>
        <v>3991.3664655399998</v>
      </c>
      <c r="S86" s="36">
        <f>SUMIFS(СВЦЭМ!$C$39:$C$782,СВЦЭМ!$A$39:$A$782,$A86,СВЦЭМ!$B$39:$B$782,S$77)+'СЕТ СН'!$H$12+СВЦЭМ!$D$10+'СЕТ СН'!$H$5-'СЕТ СН'!$H$20</f>
        <v>3988.0269479899998</v>
      </c>
      <c r="T86" s="36">
        <f>SUMIFS(СВЦЭМ!$C$39:$C$782,СВЦЭМ!$A$39:$A$782,$A86,СВЦЭМ!$B$39:$B$782,T$77)+'СЕТ СН'!$H$12+СВЦЭМ!$D$10+'СЕТ СН'!$H$5-'СЕТ СН'!$H$20</f>
        <v>3957.42215489</v>
      </c>
      <c r="U86" s="36">
        <f>SUMIFS(СВЦЭМ!$C$39:$C$782,СВЦЭМ!$A$39:$A$782,$A86,СВЦЭМ!$B$39:$B$782,U$77)+'СЕТ СН'!$H$12+СВЦЭМ!$D$10+'СЕТ СН'!$H$5-'СЕТ СН'!$H$20</f>
        <v>3935.1219718900002</v>
      </c>
      <c r="V86" s="36">
        <f>SUMIFS(СВЦЭМ!$C$39:$C$782,СВЦЭМ!$A$39:$A$782,$A86,СВЦЭМ!$B$39:$B$782,V$77)+'СЕТ СН'!$H$12+СВЦЭМ!$D$10+'СЕТ СН'!$H$5-'СЕТ СН'!$H$20</f>
        <v>3930.1596757899997</v>
      </c>
      <c r="W86" s="36">
        <f>SUMIFS(СВЦЭМ!$C$39:$C$782,СВЦЭМ!$A$39:$A$782,$A86,СВЦЭМ!$B$39:$B$782,W$77)+'СЕТ СН'!$H$12+СВЦЭМ!$D$10+'СЕТ СН'!$H$5-'СЕТ СН'!$H$20</f>
        <v>3902.8809337000002</v>
      </c>
      <c r="X86" s="36">
        <f>SUMIFS(СВЦЭМ!$C$39:$C$782,СВЦЭМ!$A$39:$A$782,$A86,СВЦЭМ!$B$39:$B$782,X$77)+'СЕТ СН'!$H$12+СВЦЭМ!$D$10+'СЕТ СН'!$H$5-'СЕТ СН'!$H$20</f>
        <v>3891.1289218700003</v>
      </c>
      <c r="Y86" s="36">
        <f>SUMIFS(СВЦЭМ!$C$39:$C$782,СВЦЭМ!$A$39:$A$782,$A86,СВЦЭМ!$B$39:$B$782,Y$77)+'СЕТ СН'!$H$12+СВЦЭМ!$D$10+'СЕТ СН'!$H$5-'СЕТ СН'!$H$20</f>
        <v>3882.45319174</v>
      </c>
    </row>
    <row r="87" spans="1:25" ht="15.75" x14ac:dyDescent="0.2">
      <c r="A87" s="35">
        <f t="shared" si="2"/>
        <v>44967</v>
      </c>
      <c r="B87" s="36">
        <f>SUMIFS(СВЦЭМ!$C$39:$C$782,СВЦЭМ!$A$39:$A$782,$A87,СВЦЭМ!$B$39:$B$782,B$77)+'СЕТ СН'!$H$12+СВЦЭМ!$D$10+'СЕТ СН'!$H$5-'СЕТ СН'!$H$20</f>
        <v>3932.63755885</v>
      </c>
      <c r="C87" s="36">
        <f>SUMIFS(СВЦЭМ!$C$39:$C$782,СВЦЭМ!$A$39:$A$782,$A87,СВЦЭМ!$B$39:$B$782,C$77)+'СЕТ СН'!$H$12+СВЦЭМ!$D$10+'СЕТ СН'!$H$5-'СЕТ СН'!$H$20</f>
        <v>3949.2911711799998</v>
      </c>
      <c r="D87" s="36">
        <f>SUMIFS(СВЦЭМ!$C$39:$C$782,СВЦЭМ!$A$39:$A$782,$A87,СВЦЭМ!$B$39:$B$782,D$77)+'СЕТ СН'!$H$12+СВЦЭМ!$D$10+'СЕТ СН'!$H$5-'СЕТ СН'!$H$20</f>
        <v>3940.8040182899999</v>
      </c>
      <c r="E87" s="36">
        <f>SUMIFS(СВЦЭМ!$C$39:$C$782,СВЦЭМ!$A$39:$A$782,$A87,СВЦЭМ!$B$39:$B$782,E$77)+'СЕТ СН'!$H$12+СВЦЭМ!$D$10+'СЕТ СН'!$H$5-'СЕТ СН'!$H$20</f>
        <v>3971.7921371499997</v>
      </c>
      <c r="F87" s="36">
        <f>SUMIFS(СВЦЭМ!$C$39:$C$782,СВЦЭМ!$A$39:$A$782,$A87,СВЦЭМ!$B$39:$B$782,F$77)+'СЕТ СН'!$H$12+СВЦЭМ!$D$10+'СЕТ СН'!$H$5-'СЕТ СН'!$H$20</f>
        <v>3960.9101206</v>
      </c>
      <c r="G87" s="36">
        <f>SUMIFS(СВЦЭМ!$C$39:$C$782,СВЦЭМ!$A$39:$A$782,$A87,СВЦЭМ!$B$39:$B$782,G$77)+'СЕТ СН'!$H$12+СВЦЭМ!$D$10+'СЕТ СН'!$H$5-'СЕТ СН'!$H$20</f>
        <v>3932.9788978300003</v>
      </c>
      <c r="H87" s="36">
        <f>SUMIFS(СВЦЭМ!$C$39:$C$782,СВЦЭМ!$A$39:$A$782,$A87,СВЦЭМ!$B$39:$B$782,H$77)+'СЕТ СН'!$H$12+СВЦЭМ!$D$10+'СЕТ СН'!$H$5-'СЕТ СН'!$H$20</f>
        <v>3989.45821265</v>
      </c>
      <c r="I87" s="36">
        <f>SUMIFS(СВЦЭМ!$C$39:$C$782,СВЦЭМ!$A$39:$A$782,$A87,СВЦЭМ!$B$39:$B$782,I$77)+'СЕТ СН'!$H$12+СВЦЭМ!$D$10+'СЕТ СН'!$H$5-'СЕТ СН'!$H$20</f>
        <v>3980.6982540700001</v>
      </c>
      <c r="J87" s="36">
        <f>SUMIFS(СВЦЭМ!$C$39:$C$782,СВЦЭМ!$A$39:$A$782,$A87,СВЦЭМ!$B$39:$B$782,J$77)+'СЕТ СН'!$H$12+СВЦЭМ!$D$10+'СЕТ СН'!$H$5-'СЕТ СН'!$H$20</f>
        <v>3965.5085743099999</v>
      </c>
      <c r="K87" s="36">
        <f>SUMIFS(СВЦЭМ!$C$39:$C$782,СВЦЭМ!$A$39:$A$782,$A87,СВЦЭМ!$B$39:$B$782,K$77)+'СЕТ СН'!$H$12+СВЦЭМ!$D$10+'СЕТ СН'!$H$5-'СЕТ СН'!$H$20</f>
        <v>3954.1564964500003</v>
      </c>
      <c r="L87" s="36">
        <f>SUMIFS(СВЦЭМ!$C$39:$C$782,СВЦЭМ!$A$39:$A$782,$A87,СВЦЭМ!$B$39:$B$782,L$77)+'СЕТ СН'!$H$12+СВЦЭМ!$D$10+'СЕТ СН'!$H$5-'СЕТ СН'!$H$20</f>
        <v>3953.9861653799999</v>
      </c>
      <c r="M87" s="36">
        <f>SUMIFS(СВЦЭМ!$C$39:$C$782,СВЦЭМ!$A$39:$A$782,$A87,СВЦЭМ!$B$39:$B$782,M$77)+'СЕТ СН'!$H$12+СВЦЭМ!$D$10+'СЕТ СН'!$H$5-'СЕТ СН'!$H$20</f>
        <v>3971.56860155</v>
      </c>
      <c r="N87" s="36">
        <f>SUMIFS(СВЦЭМ!$C$39:$C$782,СВЦЭМ!$A$39:$A$782,$A87,СВЦЭМ!$B$39:$B$782,N$77)+'СЕТ СН'!$H$12+СВЦЭМ!$D$10+'СЕТ СН'!$H$5-'СЕТ СН'!$H$20</f>
        <v>3961.1054217400001</v>
      </c>
      <c r="O87" s="36">
        <f>SUMIFS(СВЦЭМ!$C$39:$C$782,СВЦЭМ!$A$39:$A$782,$A87,СВЦЭМ!$B$39:$B$782,O$77)+'СЕТ СН'!$H$12+СВЦЭМ!$D$10+'СЕТ СН'!$H$5-'СЕТ СН'!$H$20</f>
        <v>3941.8351000499997</v>
      </c>
      <c r="P87" s="36">
        <f>SUMIFS(СВЦЭМ!$C$39:$C$782,СВЦЭМ!$A$39:$A$782,$A87,СВЦЭМ!$B$39:$B$782,P$77)+'СЕТ СН'!$H$12+СВЦЭМ!$D$10+'СЕТ СН'!$H$5-'СЕТ СН'!$H$20</f>
        <v>3947.6639589799997</v>
      </c>
      <c r="Q87" s="36">
        <f>SUMIFS(СВЦЭМ!$C$39:$C$782,СВЦЭМ!$A$39:$A$782,$A87,СВЦЭМ!$B$39:$B$782,Q$77)+'СЕТ СН'!$H$12+СВЦЭМ!$D$10+'СЕТ СН'!$H$5-'СЕТ СН'!$H$20</f>
        <v>3944.3358144000003</v>
      </c>
      <c r="R87" s="36">
        <f>SUMIFS(СВЦЭМ!$C$39:$C$782,СВЦЭМ!$A$39:$A$782,$A87,СВЦЭМ!$B$39:$B$782,R$77)+'СЕТ СН'!$H$12+СВЦЭМ!$D$10+'СЕТ СН'!$H$5-'СЕТ СН'!$H$20</f>
        <v>3912.9388859000001</v>
      </c>
      <c r="S87" s="36">
        <f>SUMIFS(СВЦЭМ!$C$39:$C$782,СВЦЭМ!$A$39:$A$782,$A87,СВЦЭМ!$B$39:$B$782,S$77)+'СЕТ СН'!$H$12+СВЦЭМ!$D$10+'СЕТ СН'!$H$5-'СЕТ СН'!$H$20</f>
        <v>3942.9069461700001</v>
      </c>
      <c r="T87" s="36">
        <f>SUMIFS(СВЦЭМ!$C$39:$C$782,СВЦЭМ!$A$39:$A$782,$A87,СВЦЭМ!$B$39:$B$782,T$77)+'СЕТ СН'!$H$12+СВЦЭМ!$D$10+'СЕТ СН'!$H$5-'СЕТ СН'!$H$20</f>
        <v>3939.1109750099999</v>
      </c>
      <c r="U87" s="36">
        <f>SUMIFS(СВЦЭМ!$C$39:$C$782,СВЦЭМ!$A$39:$A$782,$A87,СВЦЭМ!$B$39:$B$782,U$77)+'СЕТ СН'!$H$12+СВЦЭМ!$D$10+'СЕТ СН'!$H$5-'СЕТ СН'!$H$20</f>
        <v>3938.88307141</v>
      </c>
      <c r="V87" s="36">
        <f>SUMIFS(СВЦЭМ!$C$39:$C$782,СВЦЭМ!$A$39:$A$782,$A87,СВЦЭМ!$B$39:$B$782,V$77)+'СЕТ СН'!$H$12+СВЦЭМ!$D$10+'СЕТ СН'!$H$5-'СЕТ СН'!$H$20</f>
        <v>3951.2275195000002</v>
      </c>
      <c r="W87" s="36">
        <f>SUMIFS(СВЦЭМ!$C$39:$C$782,СВЦЭМ!$A$39:$A$782,$A87,СВЦЭМ!$B$39:$B$782,W$77)+'СЕТ СН'!$H$12+СВЦЭМ!$D$10+'СЕТ СН'!$H$5-'СЕТ СН'!$H$20</f>
        <v>3940.46280703</v>
      </c>
      <c r="X87" s="36">
        <f>SUMIFS(СВЦЭМ!$C$39:$C$782,СВЦЭМ!$A$39:$A$782,$A87,СВЦЭМ!$B$39:$B$782,X$77)+'СЕТ СН'!$H$12+СВЦЭМ!$D$10+'СЕТ СН'!$H$5-'СЕТ СН'!$H$20</f>
        <v>3921.4026724699997</v>
      </c>
      <c r="Y87" s="36">
        <f>SUMIFS(СВЦЭМ!$C$39:$C$782,СВЦЭМ!$A$39:$A$782,$A87,СВЦЭМ!$B$39:$B$782,Y$77)+'СЕТ СН'!$H$12+СВЦЭМ!$D$10+'СЕТ СН'!$H$5-'СЕТ СН'!$H$20</f>
        <v>3931.9837617800003</v>
      </c>
    </row>
    <row r="88" spans="1:25" ht="15.75" x14ac:dyDescent="0.2">
      <c r="A88" s="35">
        <f t="shared" si="2"/>
        <v>44968</v>
      </c>
      <c r="B88" s="36">
        <f>SUMIFS(СВЦЭМ!$C$39:$C$782,СВЦЭМ!$A$39:$A$782,$A88,СВЦЭМ!$B$39:$B$782,B$77)+'СЕТ СН'!$H$12+СВЦЭМ!$D$10+'СЕТ СН'!$H$5-'СЕТ СН'!$H$20</f>
        <v>4123.79290674</v>
      </c>
      <c r="C88" s="36">
        <f>SUMIFS(СВЦЭМ!$C$39:$C$782,СВЦЭМ!$A$39:$A$782,$A88,СВЦЭМ!$B$39:$B$782,C$77)+'СЕТ СН'!$H$12+СВЦЭМ!$D$10+'СЕТ СН'!$H$5-'СЕТ СН'!$H$20</f>
        <v>4174.2953933900008</v>
      </c>
      <c r="D88" s="36">
        <f>SUMIFS(СВЦЭМ!$C$39:$C$782,СВЦЭМ!$A$39:$A$782,$A88,СВЦЭМ!$B$39:$B$782,D$77)+'СЕТ СН'!$H$12+СВЦЭМ!$D$10+'СЕТ СН'!$H$5-'СЕТ СН'!$H$20</f>
        <v>4185.7794394900002</v>
      </c>
      <c r="E88" s="36">
        <f>SUMIFS(СВЦЭМ!$C$39:$C$782,СВЦЭМ!$A$39:$A$782,$A88,СВЦЭМ!$B$39:$B$782,E$77)+'СЕТ СН'!$H$12+СВЦЭМ!$D$10+'СЕТ СН'!$H$5-'СЕТ СН'!$H$20</f>
        <v>4187.5738065599999</v>
      </c>
      <c r="F88" s="36">
        <f>SUMIFS(СВЦЭМ!$C$39:$C$782,СВЦЭМ!$A$39:$A$782,$A88,СВЦЭМ!$B$39:$B$782,F$77)+'СЕТ СН'!$H$12+СВЦЭМ!$D$10+'СЕТ СН'!$H$5-'СЕТ СН'!$H$20</f>
        <v>4187.9362812100007</v>
      </c>
      <c r="G88" s="36">
        <f>SUMIFS(СВЦЭМ!$C$39:$C$782,СВЦЭМ!$A$39:$A$782,$A88,СВЦЭМ!$B$39:$B$782,G$77)+'СЕТ СН'!$H$12+СВЦЭМ!$D$10+'СЕТ СН'!$H$5-'СЕТ СН'!$H$20</f>
        <v>4173.4352817700001</v>
      </c>
      <c r="H88" s="36">
        <f>SUMIFS(СВЦЭМ!$C$39:$C$782,СВЦЭМ!$A$39:$A$782,$A88,СВЦЭМ!$B$39:$B$782,H$77)+'СЕТ СН'!$H$12+СВЦЭМ!$D$10+'СЕТ СН'!$H$5-'СЕТ СН'!$H$20</f>
        <v>4118.7810281000002</v>
      </c>
      <c r="I88" s="36">
        <f>SUMIFS(СВЦЭМ!$C$39:$C$782,СВЦЭМ!$A$39:$A$782,$A88,СВЦЭМ!$B$39:$B$782,I$77)+'СЕТ СН'!$H$12+СВЦЭМ!$D$10+'СЕТ СН'!$H$5-'СЕТ СН'!$H$20</f>
        <v>4059.1343574900002</v>
      </c>
      <c r="J88" s="36">
        <f>SUMIFS(СВЦЭМ!$C$39:$C$782,СВЦЭМ!$A$39:$A$782,$A88,СВЦЭМ!$B$39:$B$782,J$77)+'СЕТ СН'!$H$12+СВЦЭМ!$D$10+'СЕТ СН'!$H$5-'СЕТ СН'!$H$20</f>
        <v>4021.4797407799997</v>
      </c>
      <c r="K88" s="36">
        <f>SUMIFS(СВЦЭМ!$C$39:$C$782,СВЦЭМ!$A$39:$A$782,$A88,СВЦЭМ!$B$39:$B$782,K$77)+'СЕТ СН'!$H$12+СВЦЭМ!$D$10+'СЕТ СН'!$H$5-'СЕТ СН'!$H$20</f>
        <v>3965.8207251100002</v>
      </c>
      <c r="L88" s="36">
        <f>SUMIFS(СВЦЭМ!$C$39:$C$782,СВЦЭМ!$A$39:$A$782,$A88,СВЦЭМ!$B$39:$B$782,L$77)+'СЕТ СН'!$H$12+СВЦЭМ!$D$10+'СЕТ СН'!$H$5-'СЕТ СН'!$H$20</f>
        <v>3973.2248556100003</v>
      </c>
      <c r="M88" s="36">
        <f>SUMIFS(СВЦЭМ!$C$39:$C$782,СВЦЭМ!$A$39:$A$782,$A88,СВЦЭМ!$B$39:$B$782,M$77)+'СЕТ СН'!$H$12+СВЦЭМ!$D$10+'СЕТ СН'!$H$5-'СЕТ СН'!$H$20</f>
        <v>3984.2175214600002</v>
      </c>
      <c r="N88" s="36">
        <f>SUMIFS(СВЦЭМ!$C$39:$C$782,СВЦЭМ!$A$39:$A$782,$A88,СВЦЭМ!$B$39:$B$782,N$77)+'СЕТ СН'!$H$12+СВЦЭМ!$D$10+'СЕТ СН'!$H$5-'СЕТ СН'!$H$20</f>
        <v>4036.2333373800002</v>
      </c>
      <c r="O88" s="36">
        <f>SUMIFS(СВЦЭМ!$C$39:$C$782,СВЦЭМ!$A$39:$A$782,$A88,СВЦЭМ!$B$39:$B$782,O$77)+'СЕТ СН'!$H$12+СВЦЭМ!$D$10+'СЕТ СН'!$H$5-'СЕТ СН'!$H$20</f>
        <v>4058.6975358199998</v>
      </c>
      <c r="P88" s="36">
        <f>SUMIFS(СВЦЭМ!$C$39:$C$782,СВЦЭМ!$A$39:$A$782,$A88,СВЦЭМ!$B$39:$B$782,P$77)+'СЕТ СН'!$H$12+СВЦЭМ!$D$10+'СЕТ СН'!$H$5-'СЕТ СН'!$H$20</f>
        <v>4083.9421633800002</v>
      </c>
      <c r="Q88" s="36">
        <f>SUMIFS(СВЦЭМ!$C$39:$C$782,СВЦЭМ!$A$39:$A$782,$A88,СВЦЭМ!$B$39:$B$782,Q$77)+'СЕТ СН'!$H$12+СВЦЭМ!$D$10+'СЕТ СН'!$H$5-'СЕТ СН'!$H$20</f>
        <v>4091.4436615700001</v>
      </c>
      <c r="R88" s="36">
        <f>SUMIFS(СВЦЭМ!$C$39:$C$782,СВЦЭМ!$A$39:$A$782,$A88,СВЦЭМ!$B$39:$B$782,R$77)+'СЕТ СН'!$H$12+СВЦЭМ!$D$10+'СЕТ СН'!$H$5-'СЕТ СН'!$H$20</f>
        <v>4072.0990195599998</v>
      </c>
      <c r="S88" s="36">
        <f>SUMIFS(СВЦЭМ!$C$39:$C$782,СВЦЭМ!$A$39:$A$782,$A88,СВЦЭМ!$B$39:$B$782,S$77)+'СЕТ СН'!$H$12+СВЦЭМ!$D$10+'СЕТ СН'!$H$5-'СЕТ СН'!$H$20</f>
        <v>4021.3840127100002</v>
      </c>
      <c r="T88" s="36">
        <f>SUMIFS(СВЦЭМ!$C$39:$C$782,СВЦЭМ!$A$39:$A$782,$A88,СВЦЭМ!$B$39:$B$782,T$77)+'СЕТ СН'!$H$12+СВЦЭМ!$D$10+'СЕТ СН'!$H$5-'СЕТ СН'!$H$20</f>
        <v>3995.4203777499997</v>
      </c>
      <c r="U88" s="36">
        <f>SUMIFS(СВЦЭМ!$C$39:$C$782,СВЦЭМ!$A$39:$A$782,$A88,СВЦЭМ!$B$39:$B$782,U$77)+'СЕТ СН'!$H$12+СВЦЭМ!$D$10+'СЕТ СН'!$H$5-'СЕТ СН'!$H$20</f>
        <v>3995.91750151</v>
      </c>
      <c r="V88" s="36">
        <f>SUMIFS(СВЦЭМ!$C$39:$C$782,СВЦЭМ!$A$39:$A$782,$A88,СВЦЭМ!$B$39:$B$782,V$77)+'СЕТ СН'!$H$12+СВЦЭМ!$D$10+'СЕТ СН'!$H$5-'СЕТ СН'!$H$20</f>
        <v>4041.6331142500003</v>
      </c>
      <c r="W88" s="36">
        <f>SUMIFS(СВЦЭМ!$C$39:$C$782,СВЦЭМ!$A$39:$A$782,$A88,СВЦЭМ!$B$39:$B$782,W$77)+'СЕТ СН'!$H$12+СВЦЭМ!$D$10+'СЕТ СН'!$H$5-'СЕТ СН'!$H$20</f>
        <v>4066.3279214900003</v>
      </c>
      <c r="X88" s="36">
        <f>SUMIFS(СВЦЭМ!$C$39:$C$782,СВЦЭМ!$A$39:$A$782,$A88,СВЦЭМ!$B$39:$B$782,X$77)+'СЕТ СН'!$H$12+СВЦЭМ!$D$10+'СЕТ СН'!$H$5-'СЕТ СН'!$H$20</f>
        <v>4102.5056900199997</v>
      </c>
      <c r="Y88" s="36">
        <f>SUMIFS(СВЦЭМ!$C$39:$C$782,СВЦЭМ!$A$39:$A$782,$A88,СВЦЭМ!$B$39:$B$782,Y$77)+'СЕТ СН'!$H$12+СВЦЭМ!$D$10+'СЕТ СН'!$H$5-'СЕТ СН'!$H$20</f>
        <v>4144.7337456499999</v>
      </c>
    </row>
    <row r="89" spans="1:25" ht="15.75" x14ac:dyDescent="0.2">
      <c r="A89" s="35">
        <f t="shared" si="2"/>
        <v>44969</v>
      </c>
      <c r="B89" s="36">
        <f>SUMIFS(СВЦЭМ!$C$39:$C$782,СВЦЭМ!$A$39:$A$782,$A89,СВЦЭМ!$B$39:$B$782,B$77)+'СЕТ СН'!$H$12+СВЦЭМ!$D$10+'СЕТ СН'!$H$5-'СЕТ СН'!$H$20</f>
        <v>4030.5174597499999</v>
      </c>
      <c r="C89" s="36">
        <f>SUMIFS(СВЦЭМ!$C$39:$C$782,СВЦЭМ!$A$39:$A$782,$A89,СВЦЭМ!$B$39:$B$782,C$77)+'СЕТ СН'!$H$12+СВЦЭМ!$D$10+'СЕТ СН'!$H$5-'СЕТ СН'!$H$20</f>
        <v>4108.86448716</v>
      </c>
      <c r="D89" s="36">
        <f>SUMIFS(СВЦЭМ!$C$39:$C$782,СВЦЭМ!$A$39:$A$782,$A89,СВЦЭМ!$B$39:$B$782,D$77)+'СЕТ СН'!$H$12+СВЦЭМ!$D$10+'СЕТ СН'!$H$5-'СЕТ СН'!$H$20</f>
        <v>4092.23082505</v>
      </c>
      <c r="E89" s="36">
        <f>SUMIFS(СВЦЭМ!$C$39:$C$782,СВЦЭМ!$A$39:$A$782,$A89,СВЦЭМ!$B$39:$B$782,E$77)+'СЕТ СН'!$H$12+СВЦЭМ!$D$10+'СЕТ СН'!$H$5-'СЕТ СН'!$H$20</f>
        <v>4072.8624908000002</v>
      </c>
      <c r="F89" s="36">
        <f>SUMIFS(СВЦЭМ!$C$39:$C$782,СВЦЭМ!$A$39:$A$782,$A89,СВЦЭМ!$B$39:$B$782,F$77)+'СЕТ СН'!$H$12+СВЦЭМ!$D$10+'СЕТ СН'!$H$5-'СЕТ СН'!$H$20</f>
        <v>4112.0943422999999</v>
      </c>
      <c r="G89" s="36">
        <f>SUMIFS(СВЦЭМ!$C$39:$C$782,СВЦЭМ!$A$39:$A$782,$A89,СВЦЭМ!$B$39:$B$782,G$77)+'СЕТ СН'!$H$12+СВЦЭМ!$D$10+'СЕТ СН'!$H$5-'СЕТ СН'!$H$20</f>
        <v>4111.1724144600003</v>
      </c>
      <c r="H89" s="36">
        <f>SUMIFS(СВЦЭМ!$C$39:$C$782,СВЦЭМ!$A$39:$A$782,$A89,СВЦЭМ!$B$39:$B$782,H$77)+'СЕТ СН'!$H$12+СВЦЭМ!$D$10+'СЕТ СН'!$H$5-'СЕТ СН'!$H$20</f>
        <v>4119.3438626200004</v>
      </c>
      <c r="I89" s="36">
        <f>SUMIFS(СВЦЭМ!$C$39:$C$782,СВЦЭМ!$A$39:$A$782,$A89,СВЦЭМ!$B$39:$B$782,I$77)+'СЕТ СН'!$H$12+СВЦЭМ!$D$10+'СЕТ СН'!$H$5-'СЕТ СН'!$H$20</f>
        <v>4119.2374225900003</v>
      </c>
      <c r="J89" s="36">
        <f>SUMIFS(СВЦЭМ!$C$39:$C$782,СВЦЭМ!$A$39:$A$782,$A89,СВЦЭМ!$B$39:$B$782,J$77)+'СЕТ СН'!$H$12+СВЦЭМ!$D$10+'СЕТ СН'!$H$5-'СЕТ СН'!$H$20</f>
        <v>4117.9219793800003</v>
      </c>
      <c r="K89" s="36">
        <f>SUMIFS(СВЦЭМ!$C$39:$C$782,СВЦЭМ!$A$39:$A$782,$A89,СВЦЭМ!$B$39:$B$782,K$77)+'СЕТ СН'!$H$12+СВЦЭМ!$D$10+'СЕТ СН'!$H$5-'СЕТ СН'!$H$20</f>
        <v>4035.7196907799998</v>
      </c>
      <c r="L89" s="36">
        <f>SUMIFS(СВЦЭМ!$C$39:$C$782,СВЦЭМ!$A$39:$A$782,$A89,СВЦЭМ!$B$39:$B$782,L$77)+'СЕТ СН'!$H$12+СВЦЭМ!$D$10+'СЕТ СН'!$H$5-'СЕТ СН'!$H$20</f>
        <v>4009.6531672000001</v>
      </c>
      <c r="M89" s="36">
        <f>SUMIFS(СВЦЭМ!$C$39:$C$782,СВЦЭМ!$A$39:$A$782,$A89,СВЦЭМ!$B$39:$B$782,M$77)+'СЕТ СН'!$H$12+СВЦЭМ!$D$10+'СЕТ СН'!$H$5-'СЕТ СН'!$H$20</f>
        <v>4009.7568053800001</v>
      </c>
      <c r="N89" s="36">
        <f>SUMIFS(СВЦЭМ!$C$39:$C$782,СВЦЭМ!$A$39:$A$782,$A89,СВЦЭМ!$B$39:$B$782,N$77)+'СЕТ СН'!$H$12+СВЦЭМ!$D$10+'СЕТ СН'!$H$5-'СЕТ СН'!$H$20</f>
        <v>4030.7900388500002</v>
      </c>
      <c r="O89" s="36">
        <f>SUMIFS(СВЦЭМ!$C$39:$C$782,СВЦЭМ!$A$39:$A$782,$A89,СВЦЭМ!$B$39:$B$782,O$77)+'СЕТ СН'!$H$12+СВЦЭМ!$D$10+'СЕТ СН'!$H$5-'СЕТ СН'!$H$20</f>
        <v>4054.1381616500003</v>
      </c>
      <c r="P89" s="36">
        <f>SUMIFS(СВЦЭМ!$C$39:$C$782,СВЦЭМ!$A$39:$A$782,$A89,СВЦЭМ!$B$39:$B$782,P$77)+'СЕТ СН'!$H$12+СВЦЭМ!$D$10+'СЕТ СН'!$H$5-'СЕТ СН'!$H$20</f>
        <v>4078.9401524200002</v>
      </c>
      <c r="Q89" s="36">
        <f>SUMIFS(СВЦЭМ!$C$39:$C$782,СВЦЭМ!$A$39:$A$782,$A89,СВЦЭМ!$B$39:$B$782,Q$77)+'СЕТ СН'!$H$12+СВЦЭМ!$D$10+'СЕТ СН'!$H$5-'СЕТ СН'!$H$20</f>
        <v>4074.95914171</v>
      </c>
      <c r="R89" s="36">
        <f>SUMIFS(СВЦЭМ!$C$39:$C$782,СВЦЭМ!$A$39:$A$782,$A89,СВЦЭМ!$B$39:$B$782,R$77)+'СЕТ СН'!$H$12+СВЦЭМ!$D$10+'СЕТ СН'!$H$5-'СЕТ СН'!$H$20</f>
        <v>4095.77790409</v>
      </c>
      <c r="S89" s="36">
        <f>SUMIFS(СВЦЭМ!$C$39:$C$782,СВЦЭМ!$A$39:$A$782,$A89,СВЦЭМ!$B$39:$B$782,S$77)+'СЕТ СН'!$H$12+СВЦЭМ!$D$10+'СЕТ СН'!$H$5-'СЕТ СН'!$H$20</f>
        <v>4048.2884493800002</v>
      </c>
      <c r="T89" s="36">
        <f>SUMIFS(СВЦЭМ!$C$39:$C$782,СВЦЭМ!$A$39:$A$782,$A89,СВЦЭМ!$B$39:$B$782,T$77)+'СЕТ СН'!$H$12+СВЦЭМ!$D$10+'СЕТ СН'!$H$5-'СЕТ СН'!$H$20</f>
        <v>4018.2411047300002</v>
      </c>
      <c r="U89" s="36">
        <f>SUMIFS(СВЦЭМ!$C$39:$C$782,СВЦЭМ!$A$39:$A$782,$A89,СВЦЭМ!$B$39:$B$782,U$77)+'СЕТ СН'!$H$12+СВЦЭМ!$D$10+'СЕТ СН'!$H$5-'СЕТ СН'!$H$20</f>
        <v>3988.3945107199997</v>
      </c>
      <c r="V89" s="36">
        <f>SUMIFS(СВЦЭМ!$C$39:$C$782,СВЦЭМ!$A$39:$A$782,$A89,СВЦЭМ!$B$39:$B$782,V$77)+'СЕТ СН'!$H$12+СВЦЭМ!$D$10+'СЕТ СН'!$H$5-'СЕТ СН'!$H$20</f>
        <v>4011.8384495</v>
      </c>
      <c r="W89" s="36">
        <f>SUMIFS(СВЦЭМ!$C$39:$C$782,СВЦЭМ!$A$39:$A$782,$A89,СВЦЭМ!$B$39:$B$782,W$77)+'СЕТ СН'!$H$12+СВЦЭМ!$D$10+'СЕТ СН'!$H$5-'СЕТ СН'!$H$20</f>
        <v>4021.1522678199999</v>
      </c>
      <c r="X89" s="36">
        <f>SUMIFS(СВЦЭМ!$C$39:$C$782,СВЦЭМ!$A$39:$A$782,$A89,СВЦЭМ!$B$39:$B$782,X$77)+'СЕТ СН'!$H$12+СВЦЭМ!$D$10+'СЕТ СН'!$H$5-'СЕТ СН'!$H$20</f>
        <v>4064.13829493</v>
      </c>
      <c r="Y89" s="36">
        <f>SUMIFS(СВЦЭМ!$C$39:$C$782,СВЦЭМ!$A$39:$A$782,$A89,СВЦЭМ!$B$39:$B$782,Y$77)+'СЕТ СН'!$H$12+СВЦЭМ!$D$10+'СЕТ СН'!$H$5-'СЕТ СН'!$H$20</f>
        <v>4063.5834781100002</v>
      </c>
    </row>
    <row r="90" spans="1:25" ht="15.75" x14ac:dyDescent="0.2">
      <c r="A90" s="35">
        <f t="shared" si="2"/>
        <v>44970</v>
      </c>
      <c r="B90" s="36">
        <f>SUMIFS(СВЦЭМ!$C$39:$C$782,СВЦЭМ!$A$39:$A$782,$A90,СВЦЭМ!$B$39:$B$782,B$77)+'СЕТ СН'!$H$12+СВЦЭМ!$D$10+'СЕТ СН'!$H$5-'СЕТ СН'!$H$20</f>
        <v>4172.5334966800001</v>
      </c>
      <c r="C90" s="36">
        <f>SUMIFS(СВЦЭМ!$C$39:$C$782,СВЦЭМ!$A$39:$A$782,$A90,СВЦЭМ!$B$39:$B$782,C$77)+'СЕТ СН'!$H$12+СВЦЭМ!$D$10+'СЕТ СН'!$H$5-'СЕТ СН'!$H$20</f>
        <v>4205.4734608799999</v>
      </c>
      <c r="D90" s="36">
        <f>SUMIFS(СВЦЭМ!$C$39:$C$782,СВЦЭМ!$A$39:$A$782,$A90,СВЦЭМ!$B$39:$B$782,D$77)+'СЕТ СН'!$H$12+СВЦЭМ!$D$10+'СЕТ СН'!$H$5-'СЕТ СН'!$H$20</f>
        <v>4215.0287617000004</v>
      </c>
      <c r="E90" s="36">
        <f>SUMIFS(СВЦЭМ!$C$39:$C$782,СВЦЭМ!$A$39:$A$782,$A90,СВЦЭМ!$B$39:$B$782,E$77)+'СЕТ СН'!$H$12+СВЦЭМ!$D$10+'СЕТ СН'!$H$5-'СЕТ СН'!$H$20</f>
        <v>4217.7091753500008</v>
      </c>
      <c r="F90" s="36">
        <f>SUMIFS(СВЦЭМ!$C$39:$C$782,СВЦЭМ!$A$39:$A$782,$A90,СВЦЭМ!$B$39:$B$782,F$77)+'СЕТ СН'!$H$12+СВЦЭМ!$D$10+'СЕТ СН'!$H$5-'СЕТ СН'!$H$20</f>
        <v>4187.0971458100003</v>
      </c>
      <c r="G90" s="36">
        <f>SUMIFS(СВЦЭМ!$C$39:$C$782,СВЦЭМ!$A$39:$A$782,$A90,СВЦЭМ!$B$39:$B$782,G$77)+'СЕТ СН'!$H$12+СВЦЭМ!$D$10+'СЕТ СН'!$H$5-'СЕТ СН'!$H$20</f>
        <v>4141.5213562600002</v>
      </c>
      <c r="H90" s="36">
        <f>SUMIFS(СВЦЭМ!$C$39:$C$782,СВЦЭМ!$A$39:$A$782,$A90,СВЦЭМ!$B$39:$B$782,H$77)+'СЕТ СН'!$H$12+СВЦЭМ!$D$10+'СЕТ СН'!$H$5-'СЕТ СН'!$H$20</f>
        <v>4083.0136703899998</v>
      </c>
      <c r="I90" s="36">
        <f>SUMIFS(СВЦЭМ!$C$39:$C$782,СВЦЭМ!$A$39:$A$782,$A90,СВЦЭМ!$B$39:$B$782,I$77)+'СЕТ СН'!$H$12+СВЦЭМ!$D$10+'СЕТ СН'!$H$5-'СЕТ СН'!$H$20</f>
        <v>4089.2784919800001</v>
      </c>
      <c r="J90" s="36">
        <f>SUMIFS(СВЦЭМ!$C$39:$C$782,СВЦЭМ!$A$39:$A$782,$A90,СВЦЭМ!$B$39:$B$782,J$77)+'СЕТ СН'!$H$12+СВЦЭМ!$D$10+'СЕТ СН'!$H$5-'СЕТ СН'!$H$20</f>
        <v>4043.6667952600001</v>
      </c>
      <c r="K90" s="36">
        <f>SUMIFS(СВЦЭМ!$C$39:$C$782,СВЦЭМ!$A$39:$A$782,$A90,СВЦЭМ!$B$39:$B$782,K$77)+'СЕТ СН'!$H$12+СВЦЭМ!$D$10+'СЕТ СН'!$H$5-'СЕТ СН'!$H$20</f>
        <v>4016.15715576</v>
      </c>
      <c r="L90" s="36">
        <f>SUMIFS(СВЦЭМ!$C$39:$C$782,СВЦЭМ!$A$39:$A$782,$A90,СВЦЭМ!$B$39:$B$782,L$77)+'СЕТ СН'!$H$12+СВЦЭМ!$D$10+'СЕТ СН'!$H$5-'СЕТ СН'!$H$20</f>
        <v>4032.49891273</v>
      </c>
      <c r="M90" s="36">
        <f>SUMIFS(СВЦЭМ!$C$39:$C$782,СВЦЭМ!$A$39:$A$782,$A90,СВЦЭМ!$B$39:$B$782,M$77)+'СЕТ СН'!$H$12+СВЦЭМ!$D$10+'СЕТ СН'!$H$5-'СЕТ СН'!$H$20</f>
        <v>4050.0186073499999</v>
      </c>
      <c r="N90" s="36">
        <f>SUMIFS(СВЦЭМ!$C$39:$C$782,СВЦЭМ!$A$39:$A$782,$A90,СВЦЭМ!$B$39:$B$782,N$77)+'СЕТ СН'!$H$12+СВЦЭМ!$D$10+'СЕТ СН'!$H$5-'СЕТ СН'!$H$20</f>
        <v>4110.4253098099998</v>
      </c>
      <c r="O90" s="36">
        <f>SUMIFS(СВЦЭМ!$C$39:$C$782,СВЦЭМ!$A$39:$A$782,$A90,СВЦЭМ!$B$39:$B$782,O$77)+'СЕТ СН'!$H$12+СВЦЭМ!$D$10+'СЕТ СН'!$H$5-'СЕТ СН'!$H$20</f>
        <v>4146.2831715800003</v>
      </c>
      <c r="P90" s="36">
        <f>SUMIFS(СВЦЭМ!$C$39:$C$782,СВЦЭМ!$A$39:$A$782,$A90,СВЦЭМ!$B$39:$B$782,P$77)+'СЕТ СН'!$H$12+СВЦЭМ!$D$10+'СЕТ СН'!$H$5-'СЕТ СН'!$H$20</f>
        <v>4188.3357982500002</v>
      </c>
      <c r="Q90" s="36">
        <f>SUMIFS(СВЦЭМ!$C$39:$C$782,СВЦЭМ!$A$39:$A$782,$A90,СВЦЭМ!$B$39:$B$782,Q$77)+'СЕТ СН'!$H$12+СВЦЭМ!$D$10+'СЕТ СН'!$H$5-'СЕТ СН'!$H$20</f>
        <v>4202.6795295500006</v>
      </c>
      <c r="R90" s="36">
        <f>SUMIFS(СВЦЭМ!$C$39:$C$782,СВЦЭМ!$A$39:$A$782,$A90,СВЦЭМ!$B$39:$B$782,R$77)+'СЕТ СН'!$H$12+СВЦЭМ!$D$10+'СЕТ СН'!$H$5-'СЕТ СН'!$H$20</f>
        <v>4194.7704196499999</v>
      </c>
      <c r="S90" s="36">
        <f>SUMIFS(СВЦЭМ!$C$39:$C$782,СВЦЭМ!$A$39:$A$782,$A90,СВЦЭМ!$B$39:$B$782,S$77)+'СЕТ СН'!$H$12+СВЦЭМ!$D$10+'СЕТ СН'!$H$5-'СЕТ СН'!$H$20</f>
        <v>4139.8020248000003</v>
      </c>
      <c r="T90" s="36">
        <f>SUMIFS(СВЦЭМ!$C$39:$C$782,СВЦЭМ!$A$39:$A$782,$A90,СВЦЭМ!$B$39:$B$782,T$77)+'СЕТ СН'!$H$12+СВЦЭМ!$D$10+'СЕТ СН'!$H$5-'СЕТ СН'!$H$20</f>
        <v>4096.9277558499998</v>
      </c>
      <c r="U90" s="36">
        <f>SUMIFS(СВЦЭМ!$C$39:$C$782,СВЦЭМ!$A$39:$A$782,$A90,СВЦЭМ!$B$39:$B$782,U$77)+'СЕТ СН'!$H$12+СВЦЭМ!$D$10+'СЕТ СН'!$H$5-'СЕТ СН'!$H$20</f>
        <v>4140.0484047099999</v>
      </c>
      <c r="V90" s="36">
        <f>SUMIFS(СВЦЭМ!$C$39:$C$782,СВЦЭМ!$A$39:$A$782,$A90,СВЦЭМ!$B$39:$B$782,V$77)+'СЕТ СН'!$H$12+СВЦЭМ!$D$10+'СЕТ СН'!$H$5-'СЕТ СН'!$H$20</f>
        <v>4155.7870432899999</v>
      </c>
      <c r="W90" s="36">
        <f>SUMIFS(СВЦЭМ!$C$39:$C$782,СВЦЭМ!$A$39:$A$782,$A90,СВЦЭМ!$B$39:$B$782,W$77)+'СЕТ СН'!$H$12+СВЦЭМ!$D$10+'СЕТ СН'!$H$5-'СЕТ СН'!$H$20</f>
        <v>4177.9683262600001</v>
      </c>
      <c r="X90" s="36">
        <f>SUMIFS(СВЦЭМ!$C$39:$C$782,СВЦЭМ!$A$39:$A$782,$A90,СВЦЭМ!$B$39:$B$782,X$77)+'СЕТ СН'!$H$12+СВЦЭМ!$D$10+'СЕТ СН'!$H$5-'СЕТ СН'!$H$20</f>
        <v>4214.4476119700003</v>
      </c>
      <c r="Y90" s="36">
        <f>SUMIFS(СВЦЭМ!$C$39:$C$782,СВЦЭМ!$A$39:$A$782,$A90,СВЦЭМ!$B$39:$B$782,Y$77)+'СЕТ СН'!$H$12+СВЦЭМ!$D$10+'СЕТ СН'!$H$5-'СЕТ СН'!$H$20</f>
        <v>4133.0007117300001</v>
      </c>
    </row>
    <row r="91" spans="1:25" ht="15.75" x14ac:dyDescent="0.2">
      <c r="A91" s="35">
        <f t="shared" si="2"/>
        <v>44971</v>
      </c>
      <c r="B91" s="36">
        <f>SUMIFS(СВЦЭМ!$C$39:$C$782,СВЦЭМ!$A$39:$A$782,$A91,СВЦЭМ!$B$39:$B$782,B$77)+'СЕТ СН'!$H$12+СВЦЭМ!$D$10+'СЕТ СН'!$H$5-'СЕТ СН'!$H$20</f>
        <v>4245.4058722900008</v>
      </c>
      <c r="C91" s="36">
        <f>SUMIFS(СВЦЭМ!$C$39:$C$782,СВЦЭМ!$A$39:$A$782,$A91,СВЦЭМ!$B$39:$B$782,C$77)+'СЕТ СН'!$H$12+СВЦЭМ!$D$10+'СЕТ СН'!$H$5-'СЕТ СН'!$H$20</f>
        <v>4287.1978728100003</v>
      </c>
      <c r="D91" s="36">
        <f>SUMIFS(СВЦЭМ!$C$39:$C$782,СВЦЭМ!$A$39:$A$782,$A91,СВЦЭМ!$B$39:$B$782,D$77)+'СЕТ СН'!$H$12+СВЦЭМ!$D$10+'СЕТ СН'!$H$5-'СЕТ СН'!$H$20</f>
        <v>4284.2211564600002</v>
      </c>
      <c r="E91" s="36">
        <f>SUMIFS(СВЦЭМ!$C$39:$C$782,СВЦЭМ!$A$39:$A$782,$A91,СВЦЭМ!$B$39:$B$782,E$77)+'СЕТ СН'!$H$12+СВЦЭМ!$D$10+'СЕТ СН'!$H$5-'СЕТ СН'!$H$20</f>
        <v>4371.8859445800008</v>
      </c>
      <c r="F91" s="36">
        <f>SUMIFS(СВЦЭМ!$C$39:$C$782,СВЦЭМ!$A$39:$A$782,$A91,СВЦЭМ!$B$39:$B$782,F$77)+'СЕТ СН'!$H$12+СВЦЭМ!$D$10+'СЕТ СН'!$H$5-'СЕТ СН'!$H$20</f>
        <v>4202.6074402100003</v>
      </c>
      <c r="G91" s="36">
        <f>SUMIFS(СВЦЭМ!$C$39:$C$782,СВЦЭМ!$A$39:$A$782,$A91,СВЦЭМ!$B$39:$B$782,G$77)+'СЕТ СН'!$H$12+СВЦЭМ!$D$10+'СЕТ СН'!$H$5-'СЕТ СН'!$H$20</f>
        <v>4304.9518013300003</v>
      </c>
      <c r="H91" s="36">
        <f>SUMIFS(СВЦЭМ!$C$39:$C$782,СВЦЭМ!$A$39:$A$782,$A91,СВЦЭМ!$B$39:$B$782,H$77)+'СЕТ СН'!$H$12+СВЦЭМ!$D$10+'СЕТ СН'!$H$5-'СЕТ СН'!$H$20</f>
        <v>4243.5623279800002</v>
      </c>
      <c r="I91" s="36">
        <f>SUMIFS(СВЦЭМ!$C$39:$C$782,СВЦЭМ!$A$39:$A$782,$A91,СВЦЭМ!$B$39:$B$782,I$77)+'СЕТ СН'!$H$12+СВЦЭМ!$D$10+'СЕТ СН'!$H$5-'СЕТ СН'!$H$20</f>
        <v>4197.1596847300007</v>
      </c>
      <c r="J91" s="36">
        <f>SUMIFS(СВЦЭМ!$C$39:$C$782,СВЦЭМ!$A$39:$A$782,$A91,СВЦЭМ!$B$39:$B$782,J$77)+'СЕТ СН'!$H$12+СВЦЭМ!$D$10+'СЕТ СН'!$H$5-'СЕТ СН'!$H$20</f>
        <v>4173.0802902100004</v>
      </c>
      <c r="K91" s="36">
        <f>SUMIFS(СВЦЭМ!$C$39:$C$782,СВЦЭМ!$A$39:$A$782,$A91,СВЦЭМ!$B$39:$B$782,K$77)+'СЕТ СН'!$H$12+СВЦЭМ!$D$10+'СЕТ СН'!$H$5-'СЕТ СН'!$H$20</f>
        <v>4149.0570867599999</v>
      </c>
      <c r="L91" s="36">
        <f>SUMIFS(СВЦЭМ!$C$39:$C$782,СВЦЭМ!$A$39:$A$782,$A91,СВЦЭМ!$B$39:$B$782,L$77)+'СЕТ СН'!$H$12+СВЦЭМ!$D$10+'СЕТ СН'!$H$5-'СЕТ СН'!$H$20</f>
        <v>4148.1784554799997</v>
      </c>
      <c r="M91" s="36">
        <f>SUMIFS(СВЦЭМ!$C$39:$C$782,СВЦЭМ!$A$39:$A$782,$A91,СВЦЭМ!$B$39:$B$782,M$77)+'СЕТ СН'!$H$12+СВЦЭМ!$D$10+'СЕТ СН'!$H$5-'СЕТ СН'!$H$20</f>
        <v>4216.9601418000002</v>
      </c>
      <c r="N91" s="36">
        <f>SUMIFS(СВЦЭМ!$C$39:$C$782,СВЦЭМ!$A$39:$A$782,$A91,СВЦЭМ!$B$39:$B$782,N$77)+'СЕТ СН'!$H$12+СВЦЭМ!$D$10+'СЕТ СН'!$H$5-'СЕТ СН'!$H$20</f>
        <v>4214.17659637</v>
      </c>
      <c r="O91" s="36">
        <f>SUMIFS(СВЦЭМ!$C$39:$C$782,СВЦЭМ!$A$39:$A$782,$A91,СВЦЭМ!$B$39:$B$782,O$77)+'СЕТ СН'!$H$12+СВЦЭМ!$D$10+'СЕТ СН'!$H$5-'СЕТ СН'!$H$20</f>
        <v>4232.7589324700002</v>
      </c>
      <c r="P91" s="36">
        <f>SUMIFS(СВЦЭМ!$C$39:$C$782,СВЦЭМ!$A$39:$A$782,$A91,СВЦЭМ!$B$39:$B$782,P$77)+'СЕТ СН'!$H$12+СВЦЭМ!$D$10+'СЕТ СН'!$H$5-'СЕТ СН'!$H$20</f>
        <v>4257.7627431100009</v>
      </c>
      <c r="Q91" s="36">
        <f>SUMIFS(СВЦЭМ!$C$39:$C$782,СВЦЭМ!$A$39:$A$782,$A91,СВЦЭМ!$B$39:$B$782,Q$77)+'СЕТ СН'!$H$12+СВЦЭМ!$D$10+'СЕТ СН'!$H$5-'СЕТ СН'!$H$20</f>
        <v>4264.8670340099998</v>
      </c>
      <c r="R91" s="36">
        <f>SUMIFS(СВЦЭМ!$C$39:$C$782,СВЦЭМ!$A$39:$A$782,$A91,СВЦЭМ!$B$39:$B$782,R$77)+'СЕТ СН'!$H$12+СВЦЭМ!$D$10+'СЕТ СН'!$H$5-'СЕТ СН'!$H$20</f>
        <v>4248.9938408600001</v>
      </c>
      <c r="S91" s="36">
        <f>SUMIFS(СВЦЭМ!$C$39:$C$782,СВЦЭМ!$A$39:$A$782,$A91,СВЦЭМ!$B$39:$B$782,S$77)+'СЕТ СН'!$H$12+СВЦЭМ!$D$10+'СЕТ СН'!$H$5-'СЕТ СН'!$H$20</f>
        <v>4206.7754642800001</v>
      </c>
      <c r="T91" s="36">
        <f>SUMIFS(СВЦЭМ!$C$39:$C$782,СВЦЭМ!$A$39:$A$782,$A91,СВЦЭМ!$B$39:$B$782,T$77)+'СЕТ СН'!$H$12+СВЦЭМ!$D$10+'СЕТ СН'!$H$5-'СЕТ СН'!$H$20</f>
        <v>4193.2387767400005</v>
      </c>
      <c r="U91" s="36">
        <f>SUMIFS(СВЦЭМ!$C$39:$C$782,СВЦЭМ!$A$39:$A$782,$A91,СВЦЭМ!$B$39:$B$782,U$77)+'СЕТ СН'!$H$12+СВЦЭМ!$D$10+'СЕТ СН'!$H$5-'СЕТ СН'!$H$20</f>
        <v>4188.8048653400001</v>
      </c>
      <c r="V91" s="36">
        <f>SUMIFS(СВЦЭМ!$C$39:$C$782,СВЦЭМ!$A$39:$A$782,$A91,СВЦЭМ!$B$39:$B$782,V$77)+'СЕТ СН'!$H$12+СВЦЭМ!$D$10+'СЕТ СН'!$H$5-'СЕТ СН'!$H$20</f>
        <v>4206.4148265500007</v>
      </c>
      <c r="W91" s="36">
        <f>SUMIFS(СВЦЭМ!$C$39:$C$782,СВЦЭМ!$A$39:$A$782,$A91,СВЦЭМ!$B$39:$B$782,W$77)+'СЕТ СН'!$H$12+СВЦЭМ!$D$10+'СЕТ СН'!$H$5-'СЕТ СН'!$H$20</f>
        <v>4225.6406842600009</v>
      </c>
      <c r="X91" s="36">
        <f>SUMIFS(СВЦЭМ!$C$39:$C$782,СВЦЭМ!$A$39:$A$782,$A91,СВЦЭМ!$B$39:$B$782,X$77)+'СЕТ СН'!$H$12+СВЦЭМ!$D$10+'СЕТ СН'!$H$5-'СЕТ СН'!$H$20</f>
        <v>4256.4282438000009</v>
      </c>
      <c r="Y91" s="36">
        <f>SUMIFS(СВЦЭМ!$C$39:$C$782,СВЦЭМ!$A$39:$A$782,$A91,СВЦЭМ!$B$39:$B$782,Y$77)+'СЕТ СН'!$H$12+СВЦЭМ!$D$10+'СЕТ СН'!$H$5-'СЕТ СН'!$H$20</f>
        <v>4271.89521651</v>
      </c>
    </row>
    <row r="92" spans="1:25" ht="15.75" x14ac:dyDescent="0.2">
      <c r="A92" s="35">
        <f t="shared" si="2"/>
        <v>44972</v>
      </c>
      <c r="B92" s="36">
        <f>SUMIFS(СВЦЭМ!$C$39:$C$782,СВЦЭМ!$A$39:$A$782,$A92,СВЦЭМ!$B$39:$B$782,B$77)+'СЕТ СН'!$H$12+СВЦЭМ!$D$10+'СЕТ СН'!$H$5-'СЕТ СН'!$H$20</f>
        <v>4214.8094754000003</v>
      </c>
      <c r="C92" s="36">
        <f>SUMIFS(СВЦЭМ!$C$39:$C$782,СВЦЭМ!$A$39:$A$782,$A92,СВЦЭМ!$B$39:$B$782,C$77)+'СЕТ СН'!$H$12+СВЦЭМ!$D$10+'СЕТ СН'!$H$5-'СЕТ СН'!$H$20</f>
        <v>4228.4554566400002</v>
      </c>
      <c r="D92" s="36">
        <f>SUMIFS(СВЦЭМ!$C$39:$C$782,СВЦЭМ!$A$39:$A$782,$A92,СВЦЭМ!$B$39:$B$782,D$77)+'СЕТ СН'!$H$12+СВЦЭМ!$D$10+'СЕТ СН'!$H$5-'СЕТ СН'!$H$20</f>
        <v>4262.0701763400002</v>
      </c>
      <c r="E92" s="36">
        <f>SUMIFS(СВЦЭМ!$C$39:$C$782,СВЦЭМ!$A$39:$A$782,$A92,СВЦЭМ!$B$39:$B$782,E$77)+'СЕТ СН'!$H$12+СВЦЭМ!$D$10+'СЕТ СН'!$H$5-'СЕТ СН'!$H$20</f>
        <v>4249.0323362500003</v>
      </c>
      <c r="F92" s="36">
        <f>SUMIFS(СВЦЭМ!$C$39:$C$782,СВЦЭМ!$A$39:$A$782,$A92,СВЦЭМ!$B$39:$B$782,F$77)+'СЕТ СН'!$H$12+СВЦЭМ!$D$10+'СЕТ СН'!$H$5-'СЕТ СН'!$H$20</f>
        <v>4206.4886213700001</v>
      </c>
      <c r="G92" s="36">
        <f>SUMIFS(СВЦЭМ!$C$39:$C$782,СВЦЭМ!$A$39:$A$782,$A92,СВЦЭМ!$B$39:$B$782,G$77)+'СЕТ СН'!$H$12+СВЦЭМ!$D$10+'СЕТ СН'!$H$5-'СЕТ СН'!$H$20</f>
        <v>4148.9699203500004</v>
      </c>
      <c r="H92" s="36">
        <f>SUMIFS(СВЦЭМ!$C$39:$C$782,СВЦЭМ!$A$39:$A$782,$A92,СВЦЭМ!$B$39:$B$782,H$77)+'СЕТ СН'!$H$12+СВЦЭМ!$D$10+'СЕТ СН'!$H$5-'СЕТ СН'!$H$20</f>
        <v>4077.4737025599998</v>
      </c>
      <c r="I92" s="36">
        <f>SUMIFS(СВЦЭМ!$C$39:$C$782,СВЦЭМ!$A$39:$A$782,$A92,СВЦЭМ!$B$39:$B$782,I$77)+'СЕТ СН'!$H$12+СВЦЭМ!$D$10+'СЕТ СН'!$H$5-'СЕТ СН'!$H$20</f>
        <v>4047.10930831</v>
      </c>
      <c r="J92" s="36">
        <f>SUMIFS(СВЦЭМ!$C$39:$C$782,СВЦЭМ!$A$39:$A$782,$A92,СВЦЭМ!$B$39:$B$782,J$77)+'СЕТ СН'!$H$12+СВЦЭМ!$D$10+'СЕТ СН'!$H$5-'СЕТ СН'!$H$20</f>
        <v>4023.0503303599999</v>
      </c>
      <c r="K92" s="36">
        <f>SUMIFS(СВЦЭМ!$C$39:$C$782,СВЦЭМ!$A$39:$A$782,$A92,СВЦЭМ!$B$39:$B$782,K$77)+'СЕТ СН'!$H$12+СВЦЭМ!$D$10+'СЕТ СН'!$H$5-'СЕТ СН'!$H$20</f>
        <v>4001.6116565000002</v>
      </c>
      <c r="L92" s="36">
        <f>SUMIFS(СВЦЭМ!$C$39:$C$782,СВЦЭМ!$A$39:$A$782,$A92,СВЦЭМ!$B$39:$B$782,L$77)+'СЕТ СН'!$H$12+СВЦЭМ!$D$10+'СЕТ СН'!$H$5-'СЕТ СН'!$H$20</f>
        <v>4029.5078966199999</v>
      </c>
      <c r="M92" s="36">
        <f>SUMIFS(СВЦЭМ!$C$39:$C$782,СВЦЭМ!$A$39:$A$782,$A92,СВЦЭМ!$B$39:$B$782,M$77)+'СЕТ СН'!$H$12+СВЦЭМ!$D$10+'СЕТ СН'!$H$5-'СЕТ СН'!$H$20</f>
        <v>4069.6358839700001</v>
      </c>
      <c r="N92" s="36">
        <f>SUMIFS(СВЦЭМ!$C$39:$C$782,СВЦЭМ!$A$39:$A$782,$A92,СВЦЭМ!$B$39:$B$782,N$77)+'СЕТ СН'!$H$12+СВЦЭМ!$D$10+'СЕТ СН'!$H$5-'СЕТ СН'!$H$20</f>
        <v>4105.3948397200002</v>
      </c>
      <c r="O92" s="36">
        <f>SUMIFS(СВЦЭМ!$C$39:$C$782,СВЦЭМ!$A$39:$A$782,$A92,СВЦЭМ!$B$39:$B$782,O$77)+'СЕТ СН'!$H$12+СВЦЭМ!$D$10+'СЕТ СН'!$H$5-'СЕТ СН'!$H$20</f>
        <v>4122.8686894100001</v>
      </c>
      <c r="P92" s="36">
        <f>SUMIFS(СВЦЭМ!$C$39:$C$782,СВЦЭМ!$A$39:$A$782,$A92,СВЦЭМ!$B$39:$B$782,P$77)+'СЕТ СН'!$H$12+СВЦЭМ!$D$10+'СЕТ СН'!$H$5-'СЕТ СН'!$H$20</f>
        <v>4142.9189634800005</v>
      </c>
      <c r="Q92" s="36">
        <f>SUMIFS(СВЦЭМ!$C$39:$C$782,СВЦЭМ!$A$39:$A$782,$A92,СВЦЭМ!$B$39:$B$782,Q$77)+'СЕТ СН'!$H$12+СВЦЭМ!$D$10+'СЕТ СН'!$H$5-'СЕТ СН'!$H$20</f>
        <v>4129.84729023</v>
      </c>
      <c r="R92" s="36">
        <f>SUMIFS(СВЦЭМ!$C$39:$C$782,СВЦЭМ!$A$39:$A$782,$A92,СВЦЭМ!$B$39:$B$782,R$77)+'СЕТ СН'!$H$12+СВЦЭМ!$D$10+'СЕТ СН'!$H$5-'СЕТ СН'!$H$20</f>
        <v>4116.4752641200002</v>
      </c>
      <c r="S92" s="36">
        <f>SUMIFS(СВЦЭМ!$C$39:$C$782,СВЦЭМ!$A$39:$A$782,$A92,СВЦЭМ!$B$39:$B$782,S$77)+'СЕТ СН'!$H$12+СВЦЭМ!$D$10+'СЕТ СН'!$H$5-'СЕТ СН'!$H$20</f>
        <v>4064.88053446</v>
      </c>
      <c r="T92" s="36">
        <f>SUMIFS(СВЦЭМ!$C$39:$C$782,СВЦЭМ!$A$39:$A$782,$A92,СВЦЭМ!$B$39:$B$782,T$77)+'СЕТ СН'!$H$12+СВЦЭМ!$D$10+'СЕТ СН'!$H$5-'СЕТ СН'!$H$20</f>
        <v>4014.4920195599998</v>
      </c>
      <c r="U92" s="36">
        <f>SUMIFS(СВЦЭМ!$C$39:$C$782,СВЦЭМ!$A$39:$A$782,$A92,СВЦЭМ!$B$39:$B$782,U$77)+'СЕТ СН'!$H$12+СВЦЭМ!$D$10+'СЕТ СН'!$H$5-'СЕТ СН'!$H$20</f>
        <v>4041.3591201600002</v>
      </c>
      <c r="V92" s="36">
        <f>SUMIFS(СВЦЭМ!$C$39:$C$782,СВЦЭМ!$A$39:$A$782,$A92,СВЦЭМ!$B$39:$B$782,V$77)+'СЕТ СН'!$H$12+СВЦЭМ!$D$10+'СЕТ СН'!$H$5-'СЕТ СН'!$H$20</f>
        <v>4033.0424775299998</v>
      </c>
      <c r="W92" s="36">
        <f>SUMIFS(СВЦЭМ!$C$39:$C$782,СВЦЭМ!$A$39:$A$782,$A92,СВЦЭМ!$B$39:$B$782,W$77)+'СЕТ СН'!$H$12+СВЦЭМ!$D$10+'СЕТ СН'!$H$5-'СЕТ СН'!$H$20</f>
        <v>4029.7023585100001</v>
      </c>
      <c r="X92" s="36">
        <f>SUMIFS(СВЦЭМ!$C$39:$C$782,СВЦЭМ!$A$39:$A$782,$A92,СВЦЭМ!$B$39:$B$782,X$77)+'СЕТ СН'!$H$12+СВЦЭМ!$D$10+'СЕТ СН'!$H$5-'СЕТ СН'!$H$20</f>
        <v>4092.65927379</v>
      </c>
      <c r="Y92" s="36">
        <f>SUMIFS(СВЦЭМ!$C$39:$C$782,СВЦЭМ!$A$39:$A$782,$A92,СВЦЭМ!$B$39:$B$782,Y$77)+'СЕТ СН'!$H$12+СВЦЭМ!$D$10+'СЕТ СН'!$H$5-'СЕТ СН'!$H$20</f>
        <v>4122.3546658300002</v>
      </c>
    </row>
    <row r="93" spans="1:25" ht="15.75" x14ac:dyDescent="0.2">
      <c r="A93" s="35">
        <f t="shared" si="2"/>
        <v>44973</v>
      </c>
      <c r="B93" s="36">
        <f>SUMIFS(СВЦЭМ!$C$39:$C$782,СВЦЭМ!$A$39:$A$782,$A93,СВЦЭМ!$B$39:$B$782,B$77)+'СЕТ СН'!$H$12+СВЦЭМ!$D$10+'СЕТ СН'!$H$5-'СЕТ СН'!$H$20</f>
        <v>4182.3205119600007</v>
      </c>
      <c r="C93" s="36">
        <f>SUMIFS(СВЦЭМ!$C$39:$C$782,СВЦЭМ!$A$39:$A$782,$A93,СВЦЭМ!$B$39:$B$782,C$77)+'СЕТ СН'!$H$12+СВЦЭМ!$D$10+'СЕТ СН'!$H$5-'СЕТ СН'!$H$20</f>
        <v>4219.6317822399997</v>
      </c>
      <c r="D93" s="36">
        <f>SUMIFS(СВЦЭМ!$C$39:$C$782,СВЦЭМ!$A$39:$A$782,$A93,СВЦЭМ!$B$39:$B$782,D$77)+'СЕТ СН'!$H$12+СВЦЭМ!$D$10+'СЕТ СН'!$H$5-'СЕТ СН'!$H$20</f>
        <v>4234.0543892599999</v>
      </c>
      <c r="E93" s="36">
        <f>SUMIFS(СВЦЭМ!$C$39:$C$782,СВЦЭМ!$A$39:$A$782,$A93,СВЦЭМ!$B$39:$B$782,E$77)+'СЕТ СН'!$H$12+СВЦЭМ!$D$10+'СЕТ СН'!$H$5-'СЕТ СН'!$H$20</f>
        <v>4235.7737677100004</v>
      </c>
      <c r="F93" s="36">
        <f>SUMIFS(СВЦЭМ!$C$39:$C$782,СВЦЭМ!$A$39:$A$782,$A93,СВЦЭМ!$B$39:$B$782,F$77)+'СЕТ СН'!$H$12+СВЦЭМ!$D$10+'СЕТ СН'!$H$5-'СЕТ СН'!$H$20</f>
        <v>4216.5567931200003</v>
      </c>
      <c r="G93" s="36">
        <f>SUMIFS(СВЦЭМ!$C$39:$C$782,СВЦЭМ!$A$39:$A$782,$A93,СВЦЭМ!$B$39:$B$782,G$77)+'СЕТ СН'!$H$12+СВЦЭМ!$D$10+'СЕТ СН'!$H$5-'СЕТ СН'!$H$20</f>
        <v>4170.2559268599998</v>
      </c>
      <c r="H93" s="36">
        <f>SUMIFS(СВЦЭМ!$C$39:$C$782,СВЦЭМ!$A$39:$A$782,$A93,СВЦЭМ!$B$39:$B$782,H$77)+'СЕТ СН'!$H$12+СВЦЭМ!$D$10+'СЕТ СН'!$H$5-'СЕТ СН'!$H$20</f>
        <v>4054.49082933</v>
      </c>
      <c r="I93" s="36">
        <f>SUMIFS(СВЦЭМ!$C$39:$C$782,СВЦЭМ!$A$39:$A$782,$A93,СВЦЭМ!$B$39:$B$782,I$77)+'СЕТ СН'!$H$12+СВЦЭМ!$D$10+'СЕТ СН'!$H$5-'СЕТ СН'!$H$20</f>
        <v>4029.2237171300003</v>
      </c>
      <c r="J93" s="36">
        <f>SUMIFS(СВЦЭМ!$C$39:$C$782,СВЦЭМ!$A$39:$A$782,$A93,СВЦЭМ!$B$39:$B$782,J$77)+'СЕТ СН'!$H$12+СВЦЭМ!$D$10+'СЕТ СН'!$H$5-'СЕТ СН'!$H$20</f>
        <v>4017.1808446200002</v>
      </c>
      <c r="K93" s="36">
        <f>SUMIFS(СВЦЭМ!$C$39:$C$782,СВЦЭМ!$A$39:$A$782,$A93,СВЦЭМ!$B$39:$B$782,K$77)+'СЕТ СН'!$H$12+СВЦЭМ!$D$10+'СЕТ СН'!$H$5-'СЕТ СН'!$H$20</f>
        <v>4028.435614</v>
      </c>
      <c r="L93" s="36">
        <f>SUMIFS(СВЦЭМ!$C$39:$C$782,СВЦЭМ!$A$39:$A$782,$A93,СВЦЭМ!$B$39:$B$782,L$77)+'СЕТ СН'!$H$12+СВЦЭМ!$D$10+'СЕТ СН'!$H$5-'СЕТ СН'!$H$20</f>
        <v>4053.3231722099999</v>
      </c>
      <c r="M93" s="36">
        <f>SUMIFS(СВЦЭМ!$C$39:$C$782,СВЦЭМ!$A$39:$A$782,$A93,СВЦЭМ!$B$39:$B$782,M$77)+'СЕТ СН'!$H$12+СВЦЭМ!$D$10+'СЕТ СН'!$H$5-'СЕТ СН'!$H$20</f>
        <v>4073.17816563</v>
      </c>
      <c r="N93" s="36">
        <f>SUMIFS(СВЦЭМ!$C$39:$C$782,СВЦЭМ!$A$39:$A$782,$A93,СВЦЭМ!$B$39:$B$782,N$77)+'СЕТ СН'!$H$12+СВЦЭМ!$D$10+'СЕТ СН'!$H$5-'СЕТ СН'!$H$20</f>
        <v>4142.8092050699997</v>
      </c>
      <c r="O93" s="36">
        <f>SUMIFS(СВЦЭМ!$C$39:$C$782,СВЦЭМ!$A$39:$A$782,$A93,СВЦЭМ!$B$39:$B$782,O$77)+'СЕТ СН'!$H$12+СВЦЭМ!$D$10+'СЕТ СН'!$H$5-'СЕТ СН'!$H$20</f>
        <v>4166.3669285699998</v>
      </c>
      <c r="P93" s="36">
        <f>SUMIFS(СВЦЭМ!$C$39:$C$782,СВЦЭМ!$A$39:$A$782,$A93,СВЦЭМ!$B$39:$B$782,P$77)+'СЕТ СН'!$H$12+СВЦЭМ!$D$10+'СЕТ СН'!$H$5-'СЕТ СН'!$H$20</f>
        <v>4184.1590891600008</v>
      </c>
      <c r="Q93" s="36">
        <f>SUMIFS(СВЦЭМ!$C$39:$C$782,СВЦЭМ!$A$39:$A$782,$A93,СВЦЭМ!$B$39:$B$782,Q$77)+'СЕТ СН'!$H$12+СВЦЭМ!$D$10+'СЕТ СН'!$H$5-'СЕТ СН'!$H$20</f>
        <v>4181.8721445900001</v>
      </c>
      <c r="R93" s="36">
        <f>SUMIFS(СВЦЭМ!$C$39:$C$782,СВЦЭМ!$A$39:$A$782,$A93,СВЦЭМ!$B$39:$B$782,R$77)+'СЕТ СН'!$H$12+СВЦЭМ!$D$10+'СЕТ СН'!$H$5-'СЕТ СН'!$H$20</f>
        <v>4172.0304617100001</v>
      </c>
      <c r="S93" s="36">
        <f>SUMIFS(СВЦЭМ!$C$39:$C$782,СВЦЭМ!$A$39:$A$782,$A93,СВЦЭМ!$B$39:$B$782,S$77)+'СЕТ СН'!$H$12+СВЦЭМ!$D$10+'СЕТ СН'!$H$5-'СЕТ СН'!$H$20</f>
        <v>4117.8699096299997</v>
      </c>
      <c r="T93" s="36">
        <f>SUMIFS(СВЦЭМ!$C$39:$C$782,СВЦЭМ!$A$39:$A$782,$A93,СВЦЭМ!$B$39:$B$782,T$77)+'СЕТ СН'!$H$12+СВЦЭМ!$D$10+'СЕТ СН'!$H$5-'СЕТ СН'!$H$20</f>
        <v>4057.0120321100003</v>
      </c>
      <c r="U93" s="36">
        <f>SUMIFS(СВЦЭМ!$C$39:$C$782,СВЦЭМ!$A$39:$A$782,$A93,СВЦЭМ!$B$39:$B$782,U$77)+'СЕТ СН'!$H$12+СВЦЭМ!$D$10+'СЕТ СН'!$H$5-'СЕТ СН'!$H$20</f>
        <v>4074.46923388</v>
      </c>
      <c r="V93" s="36">
        <f>SUMIFS(СВЦЭМ!$C$39:$C$782,СВЦЭМ!$A$39:$A$782,$A93,СВЦЭМ!$B$39:$B$782,V$77)+'СЕТ СН'!$H$12+СВЦЭМ!$D$10+'СЕТ СН'!$H$5-'СЕТ СН'!$H$20</f>
        <v>4090.9490863000001</v>
      </c>
      <c r="W93" s="36">
        <f>SUMIFS(СВЦЭМ!$C$39:$C$782,СВЦЭМ!$A$39:$A$782,$A93,СВЦЭМ!$B$39:$B$782,W$77)+'СЕТ СН'!$H$12+СВЦЭМ!$D$10+'СЕТ СН'!$H$5-'СЕТ СН'!$H$20</f>
        <v>4124.2038291600002</v>
      </c>
      <c r="X93" s="36">
        <f>SUMIFS(СВЦЭМ!$C$39:$C$782,СВЦЭМ!$A$39:$A$782,$A93,СВЦЭМ!$B$39:$B$782,X$77)+'СЕТ СН'!$H$12+СВЦЭМ!$D$10+'СЕТ СН'!$H$5-'СЕТ СН'!$H$20</f>
        <v>4178.2157072200007</v>
      </c>
      <c r="Y93" s="36">
        <f>SUMIFS(СВЦЭМ!$C$39:$C$782,СВЦЭМ!$A$39:$A$782,$A93,СВЦЭМ!$B$39:$B$782,Y$77)+'СЕТ СН'!$H$12+СВЦЭМ!$D$10+'СЕТ СН'!$H$5-'СЕТ СН'!$H$20</f>
        <v>4196.2450308900006</v>
      </c>
    </row>
    <row r="94" spans="1:25" ht="15.75" x14ac:dyDescent="0.2">
      <c r="A94" s="35">
        <f t="shared" si="2"/>
        <v>44974</v>
      </c>
      <c r="B94" s="36">
        <f>SUMIFS(СВЦЭМ!$C$39:$C$782,СВЦЭМ!$A$39:$A$782,$A94,СВЦЭМ!$B$39:$B$782,B$77)+'СЕТ СН'!$H$12+СВЦЭМ!$D$10+'СЕТ СН'!$H$5-'СЕТ СН'!$H$20</f>
        <v>4323.9847609200006</v>
      </c>
      <c r="C94" s="36">
        <f>SUMIFS(СВЦЭМ!$C$39:$C$782,СВЦЭМ!$A$39:$A$782,$A94,СВЦЭМ!$B$39:$B$782,C$77)+'СЕТ СН'!$H$12+СВЦЭМ!$D$10+'СЕТ СН'!$H$5-'СЕТ СН'!$H$20</f>
        <v>4375.6998999400003</v>
      </c>
      <c r="D94" s="36">
        <f>SUMIFS(СВЦЭМ!$C$39:$C$782,СВЦЭМ!$A$39:$A$782,$A94,СВЦЭМ!$B$39:$B$782,D$77)+'СЕТ СН'!$H$12+СВЦЭМ!$D$10+'СЕТ СН'!$H$5-'СЕТ СН'!$H$20</f>
        <v>4389.2127437500003</v>
      </c>
      <c r="E94" s="36">
        <f>SUMIFS(СВЦЭМ!$C$39:$C$782,СВЦЭМ!$A$39:$A$782,$A94,СВЦЭМ!$B$39:$B$782,E$77)+'СЕТ СН'!$H$12+СВЦЭМ!$D$10+'СЕТ СН'!$H$5-'СЕТ СН'!$H$20</f>
        <v>4387.1750059200003</v>
      </c>
      <c r="F94" s="36">
        <f>SUMIFS(СВЦЭМ!$C$39:$C$782,СВЦЭМ!$A$39:$A$782,$A94,СВЦЭМ!$B$39:$B$782,F$77)+'СЕТ СН'!$H$12+СВЦЭМ!$D$10+'СЕТ СН'!$H$5-'СЕТ СН'!$H$20</f>
        <v>4330.4567914600002</v>
      </c>
      <c r="G94" s="36">
        <f>SUMIFS(СВЦЭМ!$C$39:$C$782,СВЦЭМ!$A$39:$A$782,$A94,СВЦЭМ!$B$39:$B$782,G$77)+'СЕТ СН'!$H$12+СВЦЭМ!$D$10+'СЕТ СН'!$H$5-'СЕТ СН'!$H$20</f>
        <v>4297.8931339600003</v>
      </c>
      <c r="H94" s="36">
        <f>SUMIFS(СВЦЭМ!$C$39:$C$782,СВЦЭМ!$A$39:$A$782,$A94,СВЦЭМ!$B$39:$B$782,H$77)+'СЕТ СН'!$H$12+СВЦЭМ!$D$10+'СЕТ СН'!$H$5-'СЕТ СН'!$H$20</f>
        <v>4226.0030996599999</v>
      </c>
      <c r="I94" s="36">
        <f>SUMIFS(СВЦЭМ!$C$39:$C$782,СВЦЭМ!$A$39:$A$782,$A94,СВЦЭМ!$B$39:$B$782,I$77)+'СЕТ СН'!$H$12+СВЦЭМ!$D$10+'СЕТ СН'!$H$5-'СЕТ СН'!$H$20</f>
        <v>4187.9032238199998</v>
      </c>
      <c r="J94" s="36">
        <f>SUMIFS(СВЦЭМ!$C$39:$C$782,СВЦЭМ!$A$39:$A$782,$A94,СВЦЭМ!$B$39:$B$782,J$77)+'СЕТ СН'!$H$12+СВЦЭМ!$D$10+'СЕТ СН'!$H$5-'СЕТ СН'!$H$20</f>
        <v>4161.5769286200002</v>
      </c>
      <c r="K94" s="36">
        <f>SUMIFS(СВЦЭМ!$C$39:$C$782,СВЦЭМ!$A$39:$A$782,$A94,СВЦЭМ!$B$39:$B$782,K$77)+'СЕТ СН'!$H$12+СВЦЭМ!$D$10+'СЕТ СН'!$H$5-'СЕТ СН'!$H$20</f>
        <v>4148.79585855</v>
      </c>
      <c r="L94" s="36">
        <f>SUMIFS(СВЦЭМ!$C$39:$C$782,СВЦЭМ!$A$39:$A$782,$A94,СВЦЭМ!$B$39:$B$782,L$77)+'СЕТ СН'!$H$12+СВЦЭМ!$D$10+'СЕТ СН'!$H$5-'СЕТ СН'!$H$20</f>
        <v>4150.8883334100001</v>
      </c>
      <c r="M94" s="36">
        <f>SUMIFS(СВЦЭМ!$C$39:$C$782,СВЦЭМ!$A$39:$A$782,$A94,СВЦЭМ!$B$39:$B$782,M$77)+'СЕТ СН'!$H$12+СВЦЭМ!$D$10+'СЕТ СН'!$H$5-'СЕТ СН'!$H$20</f>
        <v>4155.3768012600003</v>
      </c>
      <c r="N94" s="36">
        <f>SUMIFS(СВЦЭМ!$C$39:$C$782,СВЦЭМ!$A$39:$A$782,$A94,СВЦЭМ!$B$39:$B$782,N$77)+'СЕТ СН'!$H$12+СВЦЭМ!$D$10+'СЕТ СН'!$H$5-'СЕТ СН'!$H$20</f>
        <v>4191.3729365600002</v>
      </c>
      <c r="O94" s="36">
        <f>SUMIFS(СВЦЭМ!$C$39:$C$782,СВЦЭМ!$A$39:$A$782,$A94,СВЦЭМ!$B$39:$B$782,O$77)+'СЕТ СН'!$H$12+СВЦЭМ!$D$10+'СЕТ СН'!$H$5-'СЕТ СН'!$H$20</f>
        <v>4213.8734560600005</v>
      </c>
      <c r="P94" s="36">
        <f>SUMIFS(СВЦЭМ!$C$39:$C$782,СВЦЭМ!$A$39:$A$782,$A94,СВЦЭМ!$B$39:$B$782,P$77)+'СЕТ СН'!$H$12+СВЦЭМ!$D$10+'СЕТ СН'!$H$5-'СЕТ СН'!$H$20</f>
        <v>4239.6710520100005</v>
      </c>
      <c r="Q94" s="36">
        <f>SUMIFS(СВЦЭМ!$C$39:$C$782,СВЦЭМ!$A$39:$A$782,$A94,СВЦЭМ!$B$39:$B$782,Q$77)+'СЕТ СН'!$H$12+СВЦЭМ!$D$10+'СЕТ СН'!$H$5-'СЕТ СН'!$H$20</f>
        <v>4233.9653790200009</v>
      </c>
      <c r="R94" s="36">
        <f>SUMIFS(СВЦЭМ!$C$39:$C$782,СВЦЭМ!$A$39:$A$782,$A94,СВЦЭМ!$B$39:$B$782,R$77)+'СЕТ СН'!$H$12+СВЦЭМ!$D$10+'СЕТ СН'!$H$5-'СЕТ СН'!$H$20</f>
        <v>4212.9496519599998</v>
      </c>
      <c r="S94" s="36">
        <f>SUMIFS(СВЦЭМ!$C$39:$C$782,СВЦЭМ!$A$39:$A$782,$A94,СВЦЭМ!$B$39:$B$782,S$77)+'СЕТ СН'!$H$12+СВЦЭМ!$D$10+'СЕТ СН'!$H$5-'СЕТ СН'!$H$20</f>
        <v>4167.5734810499998</v>
      </c>
      <c r="T94" s="36">
        <f>SUMIFS(СВЦЭМ!$C$39:$C$782,СВЦЭМ!$A$39:$A$782,$A94,СВЦЭМ!$B$39:$B$782,T$77)+'СЕТ СН'!$H$12+СВЦЭМ!$D$10+'СЕТ СН'!$H$5-'СЕТ СН'!$H$20</f>
        <v>4133.2311067800001</v>
      </c>
      <c r="U94" s="36">
        <f>SUMIFS(СВЦЭМ!$C$39:$C$782,СВЦЭМ!$A$39:$A$782,$A94,СВЦЭМ!$B$39:$B$782,U$77)+'СЕТ СН'!$H$12+СВЦЭМ!$D$10+'СЕТ СН'!$H$5-'СЕТ СН'!$H$20</f>
        <v>4154.6760472699998</v>
      </c>
      <c r="V94" s="36">
        <f>SUMIFS(СВЦЭМ!$C$39:$C$782,СВЦЭМ!$A$39:$A$782,$A94,СВЦЭМ!$B$39:$B$782,V$77)+'СЕТ СН'!$H$12+СВЦЭМ!$D$10+'СЕТ СН'!$H$5-'СЕТ СН'!$H$20</f>
        <v>4185.3689969900006</v>
      </c>
      <c r="W94" s="36">
        <f>SUMIFS(СВЦЭМ!$C$39:$C$782,СВЦЭМ!$A$39:$A$782,$A94,СВЦЭМ!$B$39:$B$782,W$77)+'СЕТ СН'!$H$12+СВЦЭМ!$D$10+'СЕТ СН'!$H$5-'СЕТ СН'!$H$20</f>
        <v>4237.0007405200004</v>
      </c>
      <c r="X94" s="36">
        <f>SUMIFS(СВЦЭМ!$C$39:$C$782,СВЦЭМ!$A$39:$A$782,$A94,СВЦЭМ!$B$39:$B$782,X$77)+'СЕТ СН'!$H$12+СВЦЭМ!$D$10+'СЕТ СН'!$H$5-'СЕТ СН'!$H$20</f>
        <v>4256.7753499500004</v>
      </c>
      <c r="Y94" s="36">
        <f>SUMIFS(СВЦЭМ!$C$39:$C$782,СВЦЭМ!$A$39:$A$782,$A94,СВЦЭМ!$B$39:$B$782,Y$77)+'СЕТ СН'!$H$12+СВЦЭМ!$D$10+'СЕТ СН'!$H$5-'СЕТ СН'!$H$20</f>
        <v>4274.0808278700006</v>
      </c>
    </row>
    <row r="95" spans="1:25" ht="15.75" x14ac:dyDescent="0.2">
      <c r="A95" s="35">
        <f t="shared" si="2"/>
        <v>44975</v>
      </c>
      <c r="B95" s="36">
        <f>SUMIFS(СВЦЭМ!$C$39:$C$782,СВЦЭМ!$A$39:$A$782,$A95,СВЦЭМ!$B$39:$B$782,B$77)+'СЕТ СН'!$H$12+СВЦЭМ!$D$10+'СЕТ СН'!$H$5-'СЕТ СН'!$H$20</f>
        <v>4194.4519244200001</v>
      </c>
      <c r="C95" s="36">
        <f>SUMIFS(СВЦЭМ!$C$39:$C$782,СВЦЭМ!$A$39:$A$782,$A95,СВЦЭМ!$B$39:$B$782,C$77)+'СЕТ СН'!$H$12+СВЦЭМ!$D$10+'СЕТ СН'!$H$5-'СЕТ СН'!$H$20</f>
        <v>4237.3491731100003</v>
      </c>
      <c r="D95" s="36">
        <f>SUMIFS(СВЦЭМ!$C$39:$C$782,СВЦЭМ!$A$39:$A$782,$A95,СВЦЭМ!$B$39:$B$782,D$77)+'СЕТ СН'!$H$12+СВЦЭМ!$D$10+'СЕТ СН'!$H$5-'СЕТ СН'!$H$20</f>
        <v>4258.3060180700004</v>
      </c>
      <c r="E95" s="36">
        <f>SUMIFS(СВЦЭМ!$C$39:$C$782,СВЦЭМ!$A$39:$A$782,$A95,СВЦЭМ!$B$39:$B$782,E$77)+'СЕТ СН'!$H$12+СВЦЭМ!$D$10+'СЕТ СН'!$H$5-'СЕТ СН'!$H$20</f>
        <v>4264.9873999299998</v>
      </c>
      <c r="F95" s="36">
        <f>SUMIFS(СВЦЭМ!$C$39:$C$782,СВЦЭМ!$A$39:$A$782,$A95,СВЦЭМ!$B$39:$B$782,F$77)+'СЕТ СН'!$H$12+СВЦЭМ!$D$10+'СЕТ СН'!$H$5-'СЕТ СН'!$H$20</f>
        <v>4238.7143121000008</v>
      </c>
      <c r="G95" s="36">
        <f>SUMIFS(СВЦЭМ!$C$39:$C$782,СВЦЭМ!$A$39:$A$782,$A95,СВЦЭМ!$B$39:$B$782,G$77)+'СЕТ СН'!$H$12+СВЦЭМ!$D$10+'СЕТ СН'!$H$5-'СЕТ СН'!$H$20</f>
        <v>4232.9184785699999</v>
      </c>
      <c r="H95" s="36">
        <f>SUMIFS(СВЦЭМ!$C$39:$C$782,СВЦЭМ!$A$39:$A$782,$A95,СВЦЭМ!$B$39:$B$782,H$77)+'СЕТ СН'!$H$12+СВЦЭМ!$D$10+'СЕТ СН'!$H$5-'СЕТ СН'!$H$20</f>
        <v>4227.2252319600002</v>
      </c>
      <c r="I95" s="36">
        <f>SUMIFS(СВЦЭМ!$C$39:$C$782,СВЦЭМ!$A$39:$A$782,$A95,СВЦЭМ!$B$39:$B$782,I$77)+'СЕТ СН'!$H$12+СВЦЭМ!$D$10+'СЕТ СН'!$H$5-'СЕТ СН'!$H$20</f>
        <v>4216.4907768600006</v>
      </c>
      <c r="J95" s="36">
        <f>SUMIFS(СВЦЭМ!$C$39:$C$782,СВЦЭМ!$A$39:$A$782,$A95,СВЦЭМ!$B$39:$B$782,J$77)+'СЕТ СН'!$H$12+СВЦЭМ!$D$10+'СЕТ СН'!$H$5-'СЕТ СН'!$H$20</f>
        <v>4222.7299132099997</v>
      </c>
      <c r="K95" s="36">
        <f>SUMIFS(СВЦЭМ!$C$39:$C$782,СВЦЭМ!$A$39:$A$782,$A95,СВЦЭМ!$B$39:$B$782,K$77)+'СЕТ СН'!$H$12+СВЦЭМ!$D$10+'СЕТ СН'!$H$5-'СЕТ СН'!$H$20</f>
        <v>4131.9630462100004</v>
      </c>
      <c r="L95" s="36">
        <f>SUMIFS(СВЦЭМ!$C$39:$C$782,СВЦЭМ!$A$39:$A$782,$A95,СВЦЭМ!$B$39:$B$782,L$77)+'СЕТ СН'!$H$12+СВЦЭМ!$D$10+'СЕТ СН'!$H$5-'СЕТ СН'!$H$20</f>
        <v>4112.0043387099995</v>
      </c>
      <c r="M95" s="36">
        <f>SUMIFS(СВЦЭМ!$C$39:$C$782,СВЦЭМ!$A$39:$A$782,$A95,СВЦЭМ!$B$39:$B$782,M$77)+'СЕТ СН'!$H$12+СВЦЭМ!$D$10+'СЕТ СН'!$H$5-'СЕТ СН'!$H$20</f>
        <v>4120.86943101</v>
      </c>
      <c r="N95" s="36">
        <f>SUMIFS(СВЦЭМ!$C$39:$C$782,СВЦЭМ!$A$39:$A$782,$A95,СВЦЭМ!$B$39:$B$782,N$77)+'СЕТ СН'!$H$12+СВЦЭМ!$D$10+'СЕТ СН'!$H$5-'СЕТ СН'!$H$20</f>
        <v>4169.7461273400004</v>
      </c>
      <c r="O95" s="36">
        <f>SUMIFS(СВЦЭМ!$C$39:$C$782,СВЦЭМ!$A$39:$A$782,$A95,СВЦЭМ!$B$39:$B$782,O$77)+'СЕТ СН'!$H$12+СВЦЭМ!$D$10+'СЕТ СН'!$H$5-'СЕТ СН'!$H$20</f>
        <v>4173.0921344600001</v>
      </c>
      <c r="P95" s="36">
        <f>SUMIFS(СВЦЭМ!$C$39:$C$782,СВЦЭМ!$A$39:$A$782,$A95,СВЦЭМ!$B$39:$B$782,P$77)+'СЕТ СН'!$H$12+СВЦЭМ!$D$10+'СЕТ СН'!$H$5-'СЕТ СН'!$H$20</f>
        <v>4180.3348617199999</v>
      </c>
      <c r="Q95" s="36">
        <f>SUMIFS(СВЦЭМ!$C$39:$C$782,СВЦЭМ!$A$39:$A$782,$A95,СВЦЭМ!$B$39:$B$782,Q$77)+'СЕТ СН'!$H$12+СВЦЭМ!$D$10+'СЕТ СН'!$H$5-'СЕТ СН'!$H$20</f>
        <v>4177.1893701200006</v>
      </c>
      <c r="R95" s="36">
        <f>SUMIFS(СВЦЭМ!$C$39:$C$782,СВЦЭМ!$A$39:$A$782,$A95,СВЦЭМ!$B$39:$B$782,R$77)+'СЕТ СН'!$H$12+СВЦЭМ!$D$10+'СЕТ СН'!$H$5-'СЕТ СН'!$H$20</f>
        <v>4187.0598804199999</v>
      </c>
      <c r="S95" s="36">
        <f>SUMIFS(СВЦЭМ!$C$39:$C$782,СВЦЭМ!$A$39:$A$782,$A95,СВЦЭМ!$B$39:$B$782,S$77)+'СЕТ СН'!$H$12+СВЦЭМ!$D$10+'СЕТ СН'!$H$5-'СЕТ СН'!$H$20</f>
        <v>4187.6730733300001</v>
      </c>
      <c r="T95" s="36">
        <f>SUMIFS(СВЦЭМ!$C$39:$C$782,СВЦЭМ!$A$39:$A$782,$A95,СВЦЭМ!$B$39:$B$782,T$77)+'СЕТ СН'!$H$12+СВЦЭМ!$D$10+'СЕТ СН'!$H$5-'СЕТ СН'!$H$20</f>
        <v>4157.1440053799997</v>
      </c>
      <c r="U95" s="36">
        <f>SUMIFS(СВЦЭМ!$C$39:$C$782,СВЦЭМ!$A$39:$A$782,$A95,СВЦЭМ!$B$39:$B$782,U$77)+'СЕТ СН'!$H$12+СВЦЭМ!$D$10+'СЕТ СН'!$H$5-'СЕТ СН'!$H$20</f>
        <v>4148.7356882000004</v>
      </c>
      <c r="V95" s="36">
        <f>SUMIFS(СВЦЭМ!$C$39:$C$782,СВЦЭМ!$A$39:$A$782,$A95,СВЦЭМ!$B$39:$B$782,V$77)+'СЕТ СН'!$H$12+СВЦЭМ!$D$10+'СЕТ СН'!$H$5-'СЕТ СН'!$H$20</f>
        <v>4144.9750535499998</v>
      </c>
      <c r="W95" s="36">
        <f>SUMIFS(СВЦЭМ!$C$39:$C$782,СВЦЭМ!$A$39:$A$782,$A95,СВЦЭМ!$B$39:$B$782,W$77)+'СЕТ СН'!$H$12+СВЦЭМ!$D$10+'СЕТ СН'!$H$5-'СЕТ СН'!$H$20</f>
        <v>4179.6078694200005</v>
      </c>
      <c r="X95" s="36">
        <f>SUMIFS(СВЦЭМ!$C$39:$C$782,СВЦЭМ!$A$39:$A$782,$A95,СВЦЭМ!$B$39:$B$782,X$77)+'СЕТ СН'!$H$12+СВЦЭМ!$D$10+'СЕТ СН'!$H$5-'СЕТ СН'!$H$20</f>
        <v>4185.0604836900002</v>
      </c>
      <c r="Y95" s="36">
        <f>SUMIFS(СВЦЭМ!$C$39:$C$782,СВЦЭМ!$A$39:$A$782,$A95,СВЦЭМ!$B$39:$B$782,Y$77)+'СЕТ СН'!$H$12+СВЦЭМ!$D$10+'СЕТ СН'!$H$5-'СЕТ СН'!$H$20</f>
        <v>4226.7951448800004</v>
      </c>
    </row>
    <row r="96" spans="1:25" ht="15.75" x14ac:dyDescent="0.2">
      <c r="A96" s="35">
        <f t="shared" si="2"/>
        <v>44976</v>
      </c>
      <c r="B96" s="36">
        <f>SUMIFS(СВЦЭМ!$C$39:$C$782,СВЦЭМ!$A$39:$A$782,$A96,СВЦЭМ!$B$39:$B$782,B$77)+'СЕТ СН'!$H$12+СВЦЭМ!$D$10+'СЕТ СН'!$H$5-'СЕТ СН'!$H$20</f>
        <v>4286.1358279899996</v>
      </c>
      <c r="C96" s="36">
        <f>SUMIFS(СВЦЭМ!$C$39:$C$782,СВЦЭМ!$A$39:$A$782,$A96,СВЦЭМ!$B$39:$B$782,C$77)+'СЕТ СН'!$H$12+СВЦЭМ!$D$10+'СЕТ СН'!$H$5-'СЕТ СН'!$H$20</f>
        <v>4317.4023035600003</v>
      </c>
      <c r="D96" s="36">
        <f>SUMIFS(СВЦЭМ!$C$39:$C$782,СВЦЭМ!$A$39:$A$782,$A96,СВЦЭМ!$B$39:$B$782,D$77)+'СЕТ СН'!$H$12+СВЦЭМ!$D$10+'СЕТ СН'!$H$5-'СЕТ СН'!$H$20</f>
        <v>4316.6457896100001</v>
      </c>
      <c r="E96" s="36">
        <f>SUMIFS(СВЦЭМ!$C$39:$C$782,СВЦЭМ!$A$39:$A$782,$A96,СВЦЭМ!$B$39:$B$782,E$77)+'СЕТ СН'!$H$12+СВЦЭМ!$D$10+'СЕТ СН'!$H$5-'СЕТ СН'!$H$20</f>
        <v>4315.3522494000008</v>
      </c>
      <c r="F96" s="36">
        <f>SUMIFS(СВЦЭМ!$C$39:$C$782,СВЦЭМ!$A$39:$A$782,$A96,СВЦЭМ!$B$39:$B$782,F$77)+'СЕТ СН'!$H$12+СВЦЭМ!$D$10+'СЕТ СН'!$H$5-'СЕТ СН'!$H$20</f>
        <v>4335.2713362300001</v>
      </c>
      <c r="G96" s="36">
        <f>SUMIFS(СВЦЭМ!$C$39:$C$782,СВЦЭМ!$A$39:$A$782,$A96,СВЦЭМ!$B$39:$B$782,G$77)+'СЕТ СН'!$H$12+СВЦЭМ!$D$10+'СЕТ СН'!$H$5-'СЕТ СН'!$H$20</f>
        <v>4321.3626305199996</v>
      </c>
      <c r="H96" s="36">
        <f>SUMIFS(СВЦЭМ!$C$39:$C$782,СВЦЭМ!$A$39:$A$782,$A96,СВЦЭМ!$B$39:$B$782,H$77)+'СЕТ СН'!$H$12+СВЦЭМ!$D$10+'СЕТ СН'!$H$5-'СЕТ СН'!$H$20</f>
        <v>4307.03174003</v>
      </c>
      <c r="I96" s="36">
        <f>SUMIFS(СВЦЭМ!$C$39:$C$782,СВЦЭМ!$A$39:$A$782,$A96,СВЦЭМ!$B$39:$B$782,I$77)+'СЕТ СН'!$H$12+СВЦЭМ!$D$10+'СЕТ СН'!$H$5-'СЕТ СН'!$H$20</f>
        <v>4322.0000191700001</v>
      </c>
      <c r="J96" s="36">
        <f>SUMIFS(СВЦЭМ!$C$39:$C$782,СВЦЭМ!$A$39:$A$782,$A96,СВЦЭМ!$B$39:$B$782,J$77)+'СЕТ СН'!$H$12+СВЦЭМ!$D$10+'СЕТ СН'!$H$5-'СЕТ СН'!$H$20</f>
        <v>4261.5522238699996</v>
      </c>
      <c r="K96" s="36">
        <f>SUMIFS(СВЦЭМ!$C$39:$C$782,СВЦЭМ!$A$39:$A$782,$A96,СВЦЭМ!$B$39:$B$782,K$77)+'СЕТ СН'!$H$12+СВЦЭМ!$D$10+'СЕТ СН'!$H$5-'СЕТ СН'!$H$20</f>
        <v>4231.3865067000006</v>
      </c>
      <c r="L96" s="36">
        <f>SUMIFS(СВЦЭМ!$C$39:$C$782,СВЦЭМ!$A$39:$A$782,$A96,СВЦЭМ!$B$39:$B$782,L$77)+'СЕТ СН'!$H$12+СВЦЭМ!$D$10+'СЕТ СН'!$H$5-'СЕТ СН'!$H$20</f>
        <v>4199.0275782999997</v>
      </c>
      <c r="M96" s="36">
        <f>SUMIFS(СВЦЭМ!$C$39:$C$782,СВЦЭМ!$A$39:$A$782,$A96,СВЦЭМ!$B$39:$B$782,M$77)+'СЕТ СН'!$H$12+СВЦЭМ!$D$10+'СЕТ СН'!$H$5-'СЕТ СН'!$H$20</f>
        <v>4202.8073178800005</v>
      </c>
      <c r="N96" s="36">
        <f>SUMIFS(СВЦЭМ!$C$39:$C$782,СВЦЭМ!$A$39:$A$782,$A96,СВЦЭМ!$B$39:$B$782,N$77)+'СЕТ СН'!$H$12+СВЦЭМ!$D$10+'СЕТ СН'!$H$5-'СЕТ СН'!$H$20</f>
        <v>4214.6738123000005</v>
      </c>
      <c r="O96" s="36">
        <f>SUMIFS(СВЦЭМ!$C$39:$C$782,СВЦЭМ!$A$39:$A$782,$A96,СВЦЭМ!$B$39:$B$782,O$77)+'СЕТ СН'!$H$12+СВЦЭМ!$D$10+'СЕТ СН'!$H$5-'СЕТ СН'!$H$20</f>
        <v>4170.6479488300001</v>
      </c>
      <c r="P96" s="36">
        <f>SUMIFS(СВЦЭМ!$C$39:$C$782,СВЦЭМ!$A$39:$A$782,$A96,СВЦЭМ!$B$39:$B$782,P$77)+'СЕТ СН'!$H$12+СВЦЭМ!$D$10+'СЕТ СН'!$H$5-'СЕТ СН'!$H$20</f>
        <v>4293.0670784900003</v>
      </c>
      <c r="Q96" s="36">
        <f>SUMIFS(СВЦЭМ!$C$39:$C$782,СВЦЭМ!$A$39:$A$782,$A96,СВЦЭМ!$B$39:$B$782,Q$77)+'СЕТ СН'!$H$12+СВЦЭМ!$D$10+'СЕТ СН'!$H$5-'СЕТ СН'!$H$20</f>
        <v>4304.7905754200001</v>
      </c>
      <c r="R96" s="36">
        <f>SUMIFS(СВЦЭМ!$C$39:$C$782,СВЦЭМ!$A$39:$A$782,$A96,СВЦЭМ!$B$39:$B$782,R$77)+'СЕТ СН'!$H$12+СВЦЭМ!$D$10+'СЕТ СН'!$H$5-'СЕТ СН'!$H$20</f>
        <v>4307.1775999800002</v>
      </c>
      <c r="S96" s="36">
        <f>SUMIFS(СВЦЭМ!$C$39:$C$782,СВЦЭМ!$A$39:$A$782,$A96,СВЦЭМ!$B$39:$B$782,S$77)+'СЕТ СН'!$H$12+СВЦЭМ!$D$10+'СЕТ СН'!$H$5-'СЕТ СН'!$H$20</f>
        <v>4290.5025081900003</v>
      </c>
      <c r="T96" s="36">
        <f>SUMIFS(СВЦЭМ!$C$39:$C$782,СВЦЭМ!$A$39:$A$782,$A96,СВЦЭМ!$B$39:$B$782,T$77)+'СЕТ СН'!$H$12+СВЦЭМ!$D$10+'СЕТ СН'!$H$5-'СЕТ СН'!$H$20</f>
        <v>4222.5843774599998</v>
      </c>
      <c r="U96" s="36">
        <f>SUMIFS(СВЦЭМ!$C$39:$C$782,СВЦЭМ!$A$39:$A$782,$A96,СВЦЭМ!$B$39:$B$782,U$77)+'СЕТ СН'!$H$12+СВЦЭМ!$D$10+'СЕТ СН'!$H$5-'СЕТ СН'!$H$20</f>
        <v>4172.9254466500006</v>
      </c>
      <c r="V96" s="36">
        <f>SUMIFS(СВЦЭМ!$C$39:$C$782,СВЦЭМ!$A$39:$A$782,$A96,СВЦЭМ!$B$39:$B$782,V$77)+'СЕТ СН'!$H$12+СВЦЭМ!$D$10+'СЕТ СН'!$H$5-'СЕТ СН'!$H$20</f>
        <v>4123.17128202</v>
      </c>
      <c r="W96" s="36">
        <f>SUMIFS(СВЦЭМ!$C$39:$C$782,СВЦЭМ!$A$39:$A$782,$A96,СВЦЭМ!$B$39:$B$782,W$77)+'СЕТ СН'!$H$12+СВЦЭМ!$D$10+'СЕТ СН'!$H$5-'СЕТ СН'!$H$20</f>
        <v>4204.88212535</v>
      </c>
      <c r="X96" s="36">
        <f>SUMIFS(СВЦЭМ!$C$39:$C$782,СВЦЭМ!$A$39:$A$782,$A96,СВЦЭМ!$B$39:$B$782,X$77)+'СЕТ СН'!$H$12+СВЦЭМ!$D$10+'СЕТ СН'!$H$5-'СЕТ СН'!$H$20</f>
        <v>4252.24231822</v>
      </c>
      <c r="Y96" s="36">
        <f>SUMIFS(СВЦЭМ!$C$39:$C$782,СВЦЭМ!$A$39:$A$782,$A96,СВЦЭМ!$B$39:$B$782,Y$77)+'СЕТ СН'!$H$12+СВЦЭМ!$D$10+'СЕТ СН'!$H$5-'СЕТ СН'!$H$20</f>
        <v>4271.7087273800007</v>
      </c>
    </row>
    <row r="97" spans="1:25" ht="15.75" x14ac:dyDescent="0.2">
      <c r="A97" s="35">
        <f t="shared" si="2"/>
        <v>44977</v>
      </c>
      <c r="B97" s="36">
        <f>SUMIFS(СВЦЭМ!$C$39:$C$782,СВЦЭМ!$A$39:$A$782,$A97,СВЦЭМ!$B$39:$B$782,B$77)+'СЕТ СН'!$H$12+СВЦЭМ!$D$10+'СЕТ СН'!$H$5-'СЕТ СН'!$H$20</f>
        <v>4321.5608408999997</v>
      </c>
      <c r="C97" s="36">
        <f>SUMIFS(СВЦЭМ!$C$39:$C$782,СВЦЭМ!$A$39:$A$782,$A97,СВЦЭМ!$B$39:$B$782,C$77)+'СЕТ СН'!$H$12+СВЦЭМ!$D$10+'СЕТ СН'!$H$5-'СЕТ СН'!$H$20</f>
        <v>4310.1829007400002</v>
      </c>
      <c r="D97" s="36">
        <f>SUMIFS(СВЦЭМ!$C$39:$C$782,СВЦЭМ!$A$39:$A$782,$A97,СВЦЭМ!$B$39:$B$782,D$77)+'СЕТ СН'!$H$12+СВЦЭМ!$D$10+'СЕТ СН'!$H$5-'СЕТ СН'!$H$20</f>
        <v>4321.6511529800009</v>
      </c>
      <c r="E97" s="36">
        <f>SUMIFS(СВЦЭМ!$C$39:$C$782,СВЦЭМ!$A$39:$A$782,$A97,СВЦЭМ!$B$39:$B$782,E$77)+'СЕТ СН'!$H$12+СВЦЭМ!$D$10+'СЕТ СН'!$H$5-'СЕТ СН'!$H$20</f>
        <v>4331.6002530000005</v>
      </c>
      <c r="F97" s="36">
        <f>SUMIFS(СВЦЭМ!$C$39:$C$782,СВЦЭМ!$A$39:$A$782,$A97,СВЦЭМ!$B$39:$B$782,F$77)+'СЕТ СН'!$H$12+СВЦЭМ!$D$10+'СЕТ СН'!$H$5-'СЕТ СН'!$H$20</f>
        <v>4291.3314267500009</v>
      </c>
      <c r="G97" s="36">
        <f>SUMIFS(СВЦЭМ!$C$39:$C$782,СВЦЭМ!$A$39:$A$782,$A97,СВЦЭМ!$B$39:$B$782,G$77)+'СЕТ СН'!$H$12+СВЦЭМ!$D$10+'СЕТ СН'!$H$5-'СЕТ СН'!$H$20</f>
        <v>4290.1063790000007</v>
      </c>
      <c r="H97" s="36">
        <f>SUMIFS(СВЦЭМ!$C$39:$C$782,СВЦЭМ!$A$39:$A$782,$A97,СВЦЭМ!$B$39:$B$782,H$77)+'СЕТ СН'!$H$12+СВЦЭМ!$D$10+'СЕТ СН'!$H$5-'СЕТ СН'!$H$20</f>
        <v>4240.7469505099998</v>
      </c>
      <c r="I97" s="36">
        <f>SUMIFS(СВЦЭМ!$C$39:$C$782,СВЦЭМ!$A$39:$A$782,$A97,СВЦЭМ!$B$39:$B$782,I$77)+'СЕТ СН'!$H$12+СВЦЭМ!$D$10+'СЕТ СН'!$H$5-'СЕТ СН'!$H$20</f>
        <v>4194.1850691600002</v>
      </c>
      <c r="J97" s="36">
        <f>SUMIFS(СВЦЭМ!$C$39:$C$782,СВЦЭМ!$A$39:$A$782,$A97,СВЦЭМ!$B$39:$B$782,J$77)+'СЕТ СН'!$H$12+СВЦЭМ!$D$10+'СЕТ СН'!$H$5-'СЕТ СН'!$H$20</f>
        <v>4141.9236137600001</v>
      </c>
      <c r="K97" s="36">
        <f>SUMIFS(СВЦЭМ!$C$39:$C$782,СВЦЭМ!$A$39:$A$782,$A97,СВЦЭМ!$B$39:$B$782,K$77)+'СЕТ СН'!$H$12+СВЦЭМ!$D$10+'СЕТ СН'!$H$5-'СЕТ СН'!$H$20</f>
        <v>4100.9373647000002</v>
      </c>
      <c r="L97" s="36">
        <f>SUMIFS(СВЦЭМ!$C$39:$C$782,СВЦЭМ!$A$39:$A$782,$A97,СВЦЭМ!$B$39:$B$782,L$77)+'СЕТ СН'!$H$12+СВЦЭМ!$D$10+'СЕТ СН'!$H$5-'СЕТ СН'!$H$20</f>
        <v>4079.7108718199997</v>
      </c>
      <c r="M97" s="36">
        <f>SUMIFS(СВЦЭМ!$C$39:$C$782,СВЦЭМ!$A$39:$A$782,$A97,СВЦЭМ!$B$39:$B$782,M$77)+'СЕТ СН'!$H$12+СВЦЭМ!$D$10+'СЕТ СН'!$H$5-'СЕТ СН'!$H$20</f>
        <v>4106.0428372799997</v>
      </c>
      <c r="N97" s="36">
        <f>SUMIFS(СВЦЭМ!$C$39:$C$782,СВЦЭМ!$A$39:$A$782,$A97,СВЦЭМ!$B$39:$B$782,N$77)+'СЕТ СН'!$H$12+СВЦЭМ!$D$10+'СЕТ СН'!$H$5-'СЕТ СН'!$H$20</f>
        <v>4125.6382727700002</v>
      </c>
      <c r="O97" s="36">
        <f>SUMIFS(СВЦЭМ!$C$39:$C$782,СВЦЭМ!$A$39:$A$782,$A97,СВЦЭМ!$B$39:$B$782,O$77)+'СЕТ СН'!$H$12+СВЦЭМ!$D$10+'СЕТ СН'!$H$5-'СЕТ СН'!$H$20</f>
        <v>4144.0618937199997</v>
      </c>
      <c r="P97" s="36">
        <f>SUMIFS(СВЦЭМ!$C$39:$C$782,СВЦЭМ!$A$39:$A$782,$A97,СВЦЭМ!$B$39:$B$782,P$77)+'СЕТ СН'!$H$12+СВЦЭМ!$D$10+'СЕТ СН'!$H$5-'СЕТ СН'!$H$20</f>
        <v>4149.4976713699998</v>
      </c>
      <c r="Q97" s="36">
        <f>SUMIFS(СВЦЭМ!$C$39:$C$782,СВЦЭМ!$A$39:$A$782,$A97,СВЦЭМ!$B$39:$B$782,Q$77)+'СЕТ СН'!$H$12+СВЦЭМ!$D$10+'СЕТ СН'!$H$5-'СЕТ СН'!$H$20</f>
        <v>4143.7219298600003</v>
      </c>
      <c r="R97" s="36">
        <f>SUMIFS(СВЦЭМ!$C$39:$C$782,СВЦЭМ!$A$39:$A$782,$A97,СВЦЭМ!$B$39:$B$782,R$77)+'СЕТ СН'!$H$12+СВЦЭМ!$D$10+'СЕТ СН'!$H$5-'СЕТ СН'!$H$20</f>
        <v>4179.9256227300002</v>
      </c>
      <c r="S97" s="36">
        <f>SUMIFS(СВЦЭМ!$C$39:$C$782,СВЦЭМ!$A$39:$A$782,$A97,СВЦЭМ!$B$39:$B$782,S$77)+'СЕТ СН'!$H$12+СВЦЭМ!$D$10+'СЕТ СН'!$H$5-'СЕТ СН'!$H$20</f>
        <v>4193.6758186900006</v>
      </c>
      <c r="T97" s="36">
        <f>SUMIFS(СВЦЭМ!$C$39:$C$782,СВЦЭМ!$A$39:$A$782,$A97,СВЦЭМ!$B$39:$B$782,T$77)+'СЕТ СН'!$H$12+СВЦЭМ!$D$10+'СЕТ СН'!$H$5-'СЕТ СН'!$H$20</f>
        <v>4152.9876666999999</v>
      </c>
      <c r="U97" s="36">
        <f>SUMIFS(СВЦЭМ!$C$39:$C$782,СВЦЭМ!$A$39:$A$782,$A97,СВЦЭМ!$B$39:$B$782,U$77)+'СЕТ СН'!$H$12+СВЦЭМ!$D$10+'СЕТ СН'!$H$5-'СЕТ СН'!$H$20</f>
        <v>4116.1671606600003</v>
      </c>
      <c r="V97" s="36">
        <f>SUMIFS(СВЦЭМ!$C$39:$C$782,СВЦЭМ!$A$39:$A$782,$A97,СВЦЭМ!$B$39:$B$782,V$77)+'СЕТ СН'!$H$12+СВЦЭМ!$D$10+'СЕТ СН'!$H$5-'СЕТ СН'!$H$20</f>
        <v>4153.8858029100002</v>
      </c>
      <c r="W97" s="36">
        <f>SUMIFS(СВЦЭМ!$C$39:$C$782,СВЦЭМ!$A$39:$A$782,$A97,СВЦЭМ!$B$39:$B$782,W$77)+'СЕТ СН'!$H$12+СВЦЭМ!$D$10+'СЕТ СН'!$H$5-'СЕТ СН'!$H$20</f>
        <v>4154.1307726100003</v>
      </c>
      <c r="X97" s="36">
        <f>SUMIFS(СВЦЭМ!$C$39:$C$782,СВЦЭМ!$A$39:$A$782,$A97,СВЦЭМ!$B$39:$B$782,X$77)+'СЕТ СН'!$H$12+СВЦЭМ!$D$10+'СЕТ СН'!$H$5-'СЕТ СН'!$H$20</f>
        <v>4207.3676961000001</v>
      </c>
      <c r="Y97" s="36">
        <f>SUMIFS(СВЦЭМ!$C$39:$C$782,СВЦЭМ!$A$39:$A$782,$A97,СВЦЭМ!$B$39:$B$782,Y$77)+'СЕТ СН'!$H$12+СВЦЭМ!$D$10+'СЕТ СН'!$H$5-'СЕТ СН'!$H$20</f>
        <v>4243.3539215500005</v>
      </c>
    </row>
    <row r="98" spans="1:25" ht="15.75" x14ac:dyDescent="0.2">
      <c r="A98" s="35">
        <f t="shared" si="2"/>
        <v>44978</v>
      </c>
      <c r="B98" s="36">
        <f>SUMIFS(СВЦЭМ!$C$39:$C$782,СВЦЭМ!$A$39:$A$782,$A98,СВЦЭМ!$B$39:$B$782,B$77)+'СЕТ СН'!$H$12+СВЦЭМ!$D$10+'СЕТ СН'!$H$5-'СЕТ СН'!$H$20</f>
        <v>4266.8730555900001</v>
      </c>
      <c r="C98" s="36">
        <f>SUMIFS(СВЦЭМ!$C$39:$C$782,СВЦЭМ!$A$39:$A$782,$A98,СВЦЭМ!$B$39:$B$782,C$77)+'СЕТ СН'!$H$12+СВЦЭМ!$D$10+'СЕТ СН'!$H$5-'СЕТ СН'!$H$20</f>
        <v>4303.3506402900002</v>
      </c>
      <c r="D98" s="36">
        <f>SUMIFS(СВЦЭМ!$C$39:$C$782,СВЦЭМ!$A$39:$A$782,$A98,СВЦЭМ!$B$39:$B$782,D$77)+'СЕТ СН'!$H$12+СВЦЭМ!$D$10+'СЕТ СН'!$H$5-'СЕТ СН'!$H$20</f>
        <v>4318.6736309700009</v>
      </c>
      <c r="E98" s="36">
        <f>SUMIFS(СВЦЭМ!$C$39:$C$782,СВЦЭМ!$A$39:$A$782,$A98,СВЦЭМ!$B$39:$B$782,E$77)+'СЕТ СН'!$H$12+СВЦЭМ!$D$10+'СЕТ СН'!$H$5-'СЕТ СН'!$H$20</f>
        <v>4318.3122121200004</v>
      </c>
      <c r="F98" s="36">
        <f>SUMIFS(СВЦЭМ!$C$39:$C$782,СВЦЭМ!$A$39:$A$782,$A98,СВЦЭМ!$B$39:$B$782,F$77)+'СЕТ СН'!$H$12+СВЦЭМ!$D$10+'СЕТ СН'!$H$5-'СЕТ СН'!$H$20</f>
        <v>4291.4986218699996</v>
      </c>
      <c r="G98" s="36">
        <f>SUMIFS(СВЦЭМ!$C$39:$C$782,СВЦЭМ!$A$39:$A$782,$A98,СВЦЭМ!$B$39:$B$782,G$77)+'СЕТ СН'!$H$12+СВЦЭМ!$D$10+'СЕТ СН'!$H$5-'СЕТ СН'!$H$20</f>
        <v>4220.49075816</v>
      </c>
      <c r="H98" s="36">
        <f>SUMIFS(СВЦЭМ!$C$39:$C$782,СВЦЭМ!$A$39:$A$782,$A98,СВЦЭМ!$B$39:$B$782,H$77)+'СЕТ СН'!$H$12+СВЦЭМ!$D$10+'СЕТ СН'!$H$5-'СЕТ СН'!$H$20</f>
        <v>4173.6640925199999</v>
      </c>
      <c r="I98" s="36">
        <f>SUMIFS(СВЦЭМ!$C$39:$C$782,СВЦЭМ!$A$39:$A$782,$A98,СВЦЭМ!$B$39:$B$782,I$77)+'СЕТ СН'!$H$12+СВЦЭМ!$D$10+'СЕТ СН'!$H$5-'СЕТ СН'!$H$20</f>
        <v>4119.03732115</v>
      </c>
      <c r="J98" s="36">
        <f>SUMIFS(СВЦЭМ!$C$39:$C$782,СВЦЭМ!$A$39:$A$782,$A98,СВЦЭМ!$B$39:$B$782,J$77)+'СЕТ СН'!$H$12+СВЦЭМ!$D$10+'СЕТ СН'!$H$5-'СЕТ СН'!$H$20</f>
        <v>4094.4898448000004</v>
      </c>
      <c r="K98" s="36">
        <f>SUMIFS(СВЦЭМ!$C$39:$C$782,СВЦЭМ!$A$39:$A$782,$A98,СВЦЭМ!$B$39:$B$782,K$77)+'СЕТ СН'!$H$12+СВЦЭМ!$D$10+'СЕТ СН'!$H$5-'СЕТ СН'!$H$20</f>
        <v>4077.3851602699997</v>
      </c>
      <c r="L98" s="36">
        <f>SUMIFS(СВЦЭМ!$C$39:$C$782,СВЦЭМ!$A$39:$A$782,$A98,СВЦЭМ!$B$39:$B$782,L$77)+'СЕТ СН'!$H$12+СВЦЭМ!$D$10+'СЕТ СН'!$H$5-'СЕТ СН'!$H$20</f>
        <v>4095.2076055300004</v>
      </c>
      <c r="M98" s="36">
        <f>SUMIFS(СВЦЭМ!$C$39:$C$782,СВЦЭМ!$A$39:$A$782,$A98,СВЦЭМ!$B$39:$B$782,M$77)+'СЕТ СН'!$H$12+СВЦЭМ!$D$10+'СЕТ СН'!$H$5-'СЕТ СН'!$H$20</f>
        <v>4117.6581516599999</v>
      </c>
      <c r="N98" s="36">
        <f>SUMIFS(СВЦЭМ!$C$39:$C$782,СВЦЭМ!$A$39:$A$782,$A98,СВЦЭМ!$B$39:$B$782,N$77)+'СЕТ СН'!$H$12+СВЦЭМ!$D$10+'СЕТ СН'!$H$5-'СЕТ СН'!$H$20</f>
        <v>4163.53586576</v>
      </c>
      <c r="O98" s="36">
        <f>SUMIFS(СВЦЭМ!$C$39:$C$782,СВЦЭМ!$A$39:$A$782,$A98,СВЦЭМ!$B$39:$B$782,O$77)+'СЕТ СН'!$H$12+СВЦЭМ!$D$10+'СЕТ СН'!$H$5-'СЕТ СН'!$H$20</f>
        <v>4191.8863849200006</v>
      </c>
      <c r="P98" s="36">
        <f>SUMIFS(СВЦЭМ!$C$39:$C$782,СВЦЭМ!$A$39:$A$782,$A98,СВЦЭМ!$B$39:$B$782,P$77)+'СЕТ СН'!$H$12+СВЦЭМ!$D$10+'СЕТ СН'!$H$5-'СЕТ СН'!$H$20</f>
        <v>4206.81123751</v>
      </c>
      <c r="Q98" s="36">
        <f>SUMIFS(СВЦЭМ!$C$39:$C$782,СВЦЭМ!$A$39:$A$782,$A98,СВЦЭМ!$B$39:$B$782,Q$77)+'СЕТ СН'!$H$12+СВЦЭМ!$D$10+'СЕТ СН'!$H$5-'СЕТ СН'!$H$20</f>
        <v>4183.6258753399998</v>
      </c>
      <c r="R98" s="36">
        <f>SUMIFS(СВЦЭМ!$C$39:$C$782,СВЦЭМ!$A$39:$A$782,$A98,СВЦЭМ!$B$39:$B$782,R$77)+'СЕТ СН'!$H$12+СВЦЭМ!$D$10+'СЕТ СН'!$H$5-'СЕТ СН'!$H$20</f>
        <v>4152.4630721399999</v>
      </c>
      <c r="S98" s="36">
        <f>SUMIFS(СВЦЭМ!$C$39:$C$782,СВЦЭМ!$A$39:$A$782,$A98,СВЦЭМ!$B$39:$B$782,S$77)+'СЕТ СН'!$H$12+СВЦЭМ!$D$10+'СЕТ СН'!$H$5-'СЕТ СН'!$H$20</f>
        <v>4110.3946438299999</v>
      </c>
      <c r="T98" s="36">
        <f>SUMIFS(СВЦЭМ!$C$39:$C$782,СВЦЭМ!$A$39:$A$782,$A98,СВЦЭМ!$B$39:$B$782,T$77)+'СЕТ СН'!$H$12+СВЦЭМ!$D$10+'СЕТ СН'!$H$5-'СЕТ СН'!$H$20</f>
        <v>4079.3866991100003</v>
      </c>
      <c r="U98" s="36">
        <f>SUMIFS(СВЦЭМ!$C$39:$C$782,СВЦЭМ!$A$39:$A$782,$A98,СВЦЭМ!$B$39:$B$782,U$77)+'СЕТ СН'!$H$12+СВЦЭМ!$D$10+'СЕТ СН'!$H$5-'СЕТ СН'!$H$20</f>
        <v>4094.0388386499999</v>
      </c>
      <c r="V98" s="36">
        <f>SUMIFS(СВЦЭМ!$C$39:$C$782,СВЦЭМ!$A$39:$A$782,$A98,СВЦЭМ!$B$39:$B$782,V$77)+'СЕТ СН'!$H$12+СВЦЭМ!$D$10+'СЕТ СН'!$H$5-'СЕТ СН'!$H$20</f>
        <v>4093.8567362000003</v>
      </c>
      <c r="W98" s="36">
        <f>SUMIFS(СВЦЭМ!$C$39:$C$782,СВЦЭМ!$A$39:$A$782,$A98,СВЦЭМ!$B$39:$B$782,W$77)+'СЕТ СН'!$H$12+СВЦЭМ!$D$10+'СЕТ СН'!$H$5-'СЕТ СН'!$H$20</f>
        <v>4122.4147309600003</v>
      </c>
      <c r="X98" s="36">
        <f>SUMIFS(СВЦЭМ!$C$39:$C$782,СВЦЭМ!$A$39:$A$782,$A98,СВЦЭМ!$B$39:$B$782,X$77)+'СЕТ СН'!$H$12+СВЦЭМ!$D$10+'СЕТ СН'!$H$5-'СЕТ СН'!$H$20</f>
        <v>4137.8583691799995</v>
      </c>
      <c r="Y98" s="36">
        <f>SUMIFS(СВЦЭМ!$C$39:$C$782,СВЦЭМ!$A$39:$A$782,$A98,СВЦЭМ!$B$39:$B$782,Y$77)+'СЕТ СН'!$H$12+СВЦЭМ!$D$10+'СЕТ СН'!$H$5-'СЕТ СН'!$H$20</f>
        <v>4209.0435142700007</v>
      </c>
    </row>
    <row r="99" spans="1:25" ht="15.75" x14ac:dyDescent="0.2">
      <c r="A99" s="35">
        <f t="shared" si="2"/>
        <v>44979</v>
      </c>
      <c r="B99" s="36">
        <f>SUMIFS(СВЦЭМ!$C$39:$C$782,СВЦЭМ!$A$39:$A$782,$A99,СВЦЭМ!$B$39:$B$782,B$77)+'СЕТ СН'!$H$12+СВЦЭМ!$D$10+'СЕТ СН'!$H$5-'СЕТ СН'!$H$20</f>
        <v>4282.1498472300009</v>
      </c>
      <c r="C99" s="36">
        <f>SUMIFS(СВЦЭМ!$C$39:$C$782,СВЦЭМ!$A$39:$A$782,$A99,СВЦЭМ!$B$39:$B$782,C$77)+'СЕТ СН'!$H$12+СВЦЭМ!$D$10+'СЕТ СН'!$H$5-'СЕТ СН'!$H$20</f>
        <v>4326.6224296700002</v>
      </c>
      <c r="D99" s="36">
        <f>SUMIFS(СВЦЭМ!$C$39:$C$782,СВЦЭМ!$A$39:$A$782,$A99,СВЦЭМ!$B$39:$B$782,D$77)+'СЕТ СН'!$H$12+СВЦЭМ!$D$10+'СЕТ СН'!$H$5-'СЕТ СН'!$H$20</f>
        <v>4327.0102262800001</v>
      </c>
      <c r="E99" s="36">
        <f>SUMIFS(СВЦЭМ!$C$39:$C$782,СВЦЭМ!$A$39:$A$782,$A99,СВЦЭМ!$B$39:$B$782,E$77)+'СЕТ СН'!$H$12+СВЦЭМ!$D$10+'СЕТ СН'!$H$5-'СЕТ СН'!$H$20</f>
        <v>4334.70254105</v>
      </c>
      <c r="F99" s="36">
        <f>SUMIFS(СВЦЭМ!$C$39:$C$782,СВЦЭМ!$A$39:$A$782,$A99,СВЦЭМ!$B$39:$B$782,F$77)+'СЕТ СН'!$H$12+СВЦЭМ!$D$10+'СЕТ СН'!$H$5-'СЕТ СН'!$H$20</f>
        <v>4315.0617304700008</v>
      </c>
      <c r="G99" s="36">
        <f>SUMIFS(СВЦЭМ!$C$39:$C$782,СВЦЭМ!$A$39:$A$782,$A99,СВЦЭМ!$B$39:$B$782,G$77)+'СЕТ СН'!$H$12+СВЦЭМ!$D$10+'СЕТ СН'!$H$5-'СЕТ СН'!$H$20</f>
        <v>4216.5258121700008</v>
      </c>
      <c r="H99" s="36">
        <f>SUMIFS(СВЦЭМ!$C$39:$C$782,СВЦЭМ!$A$39:$A$782,$A99,СВЦЭМ!$B$39:$B$782,H$77)+'СЕТ СН'!$H$12+СВЦЭМ!$D$10+'СЕТ СН'!$H$5-'СЕТ СН'!$H$20</f>
        <v>4132.0761466799995</v>
      </c>
      <c r="I99" s="36">
        <f>SUMIFS(СВЦЭМ!$C$39:$C$782,СВЦЭМ!$A$39:$A$782,$A99,СВЦЭМ!$B$39:$B$782,I$77)+'СЕТ СН'!$H$12+СВЦЭМ!$D$10+'СЕТ СН'!$H$5-'СЕТ СН'!$H$20</f>
        <v>4113.3744491500001</v>
      </c>
      <c r="J99" s="36">
        <f>SUMIFS(СВЦЭМ!$C$39:$C$782,СВЦЭМ!$A$39:$A$782,$A99,СВЦЭМ!$B$39:$B$782,J$77)+'СЕТ СН'!$H$12+СВЦЭМ!$D$10+'СЕТ СН'!$H$5-'СЕТ СН'!$H$20</f>
        <v>4102.2144422700003</v>
      </c>
      <c r="K99" s="36">
        <f>SUMIFS(СВЦЭМ!$C$39:$C$782,СВЦЭМ!$A$39:$A$782,$A99,СВЦЭМ!$B$39:$B$782,K$77)+'СЕТ СН'!$H$12+СВЦЭМ!$D$10+'СЕТ СН'!$H$5-'СЕТ СН'!$H$20</f>
        <v>4080.8243103100003</v>
      </c>
      <c r="L99" s="36">
        <f>SUMIFS(СВЦЭМ!$C$39:$C$782,СВЦЭМ!$A$39:$A$782,$A99,СВЦЭМ!$B$39:$B$782,L$77)+'СЕТ СН'!$H$12+СВЦЭМ!$D$10+'СЕТ СН'!$H$5-'СЕТ СН'!$H$20</f>
        <v>4083.5462139700003</v>
      </c>
      <c r="M99" s="36">
        <f>SUMIFS(СВЦЭМ!$C$39:$C$782,СВЦЭМ!$A$39:$A$782,$A99,СВЦЭМ!$B$39:$B$782,M$77)+'СЕТ СН'!$H$12+СВЦЭМ!$D$10+'СЕТ СН'!$H$5-'СЕТ СН'!$H$20</f>
        <v>4122.5248251399998</v>
      </c>
      <c r="N99" s="36">
        <f>SUMIFS(СВЦЭМ!$C$39:$C$782,СВЦЭМ!$A$39:$A$782,$A99,СВЦЭМ!$B$39:$B$782,N$77)+'СЕТ СН'!$H$12+СВЦЭМ!$D$10+'СЕТ СН'!$H$5-'СЕТ СН'!$H$20</f>
        <v>4166.2461100800001</v>
      </c>
      <c r="O99" s="36">
        <f>SUMIFS(СВЦЭМ!$C$39:$C$782,СВЦЭМ!$A$39:$A$782,$A99,СВЦЭМ!$B$39:$B$782,O$77)+'СЕТ СН'!$H$12+СВЦЭМ!$D$10+'СЕТ СН'!$H$5-'СЕТ СН'!$H$20</f>
        <v>4136.8724734500001</v>
      </c>
      <c r="P99" s="36">
        <f>SUMIFS(СВЦЭМ!$C$39:$C$782,СВЦЭМ!$A$39:$A$782,$A99,СВЦЭМ!$B$39:$B$782,P$77)+'СЕТ СН'!$H$12+СВЦЭМ!$D$10+'СЕТ СН'!$H$5-'СЕТ СН'!$H$20</f>
        <v>4148.4844452500001</v>
      </c>
      <c r="Q99" s="36">
        <f>SUMIFS(СВЦЭМ!$C$39:$C$782,СВЦЭМ!$A$39:$A$782,$A99,СВЦЭМ!$B$39:$B$782,Q$77)+'СЕТ СН'!$H$12+СВЦЭМ!$D$10+'СЕТ СН'!$H$5-'СЕТ СН'!$H$20</f>
        <v>4160.9069415499998</v>
      </c>
      <c r="R99" s="36">
        <f>SUMIFS(СВЦЭМ!$C$39:$C$782,СВЦЭМ!$A$39:$A$782,$A99,СВЦЭМ!$B$39:$B$782,R$77)+'СЕТ СН'!$H$12+СВЦЭМ!$D$10+'СЕТ СН'!$H$5-'СЕТ СН'!$H$20</f>
        <v>4132.9536291000004</v>
      </c>
      <c r="S99" s="36">
        <f>SUMIFS(СВЦЭМ!$C$39:$C$782,СВЦЭМ!$A$39:$A$782,$A99,СВЦЭМ!$B$39:$B$782,S$77)+'СЕТ СН'!$H$12+СВЦЭМ!$D$10+'СЕТ СН'!$H$5-'СЕТ СН'!$H$20</f>
        <v>4097.4621634599998</v>
      </c>
      <c r="T99" s="36">
        <f>SUMIFS(СВЦЭМ!$C$39:$C$782,СВЦЭМ!$A$39:$A$782,$A99,СВЦЭМ!$B$39:$B$782,T$77)+'СЕТ СН'!$H$12+СВЦЭМ!$D$10+'СЕТ СН'!$H$5-'СЕТ СН'!$H$20</f>
        <v>4071.3974815800002</v>
      </c>
      <c r="U99" s="36">
        <f>SUMIFS(СВЦЭМ!$C$39:$C$782,СВЦЭМ!$A$39:$A$782,$A99,СВЦЭМ!$B$39:$B$782,U$77)+'СЕТ СН'!$H$12+СВЦЭМ!$D$10+'СЕТ СН'!$H$5-'СЕТ СН'!$H$20</f>
        <v>4115.4287286199997</v>
      </c>
      <c r="V99" s="36">
        <f>SUMIFS(СВЦЭМ!$C$39:$C$782,СВЦЭМ!$A$39:$A$782,$A99,СВЦЭМ!$B$39:$B$782,V$77)+'СЕТ СН'!$H$12+СВЦЭМ!$D$10+'СЕТ СН'!$H$5-'СЕТ СН'!$H$20</f>
        <v>4126.9084927700005</v>
      </c>
      <c r="W99" s="36">
        <f>SUMIFS(СВЦЭМ!$C$39:$C$782,СВЦЭМ!$A$39:$A$782,$A99,СВЦЭМ!$B$39:$B$782,W$77)+'СЕТ СН'!$H$12+СВЦЭМ!$D$10+'СЕТ СН'!$H$5-'СЕТ СН'!$H$20</f>
        <v>4153.5625884399997</v>
      </c>
      <c r="X99" s="36">
        <f>SUMIFS(СВЦЭМ!$C$39:$C$782,СВЦЭМ!$A$39:$A$782,$A99,СВЦЭМ!$B$39:$B$782,X$77)+'СЕТ СН'!$H$12+СВЦЭМ!$D$10+'СЕТ СН'!$H$5-'СЕТ СН'!$H$20</f>
        <v>4196.4469393100007</v>
      </c>
      <c r="Y99" s="36">
        <f>SUMIFS(СВЦЭМ!$C$39:$C$782,СВЦЭМ!$A$39:$A$782,$A99,СВЦЭМ!$B$39:$B$782,Y$77)+'СЕТ СН'!$H$12+СВЦЭМ!$D$10+'СЕТ СН'!$H$5-'СЕТ СН'!$H$20</f>
        <v>4231.2574632200003</v>
      </c>
    </row>
    <row r="100" spans="1:25" ht="15.75" x14ac:dyDescent="0.2">
      <c r="A100" s="35">
        <f t="shared" si="2"/>
        <v>44980</v>
      </c>
      <c r="B100" s="36">
        <f>SUMIFS(СВЦЭМ!$C$39:$C$782,СВЦЭМ!$A$39:$A$782,$A100,СВЦЭМ!$B$39:$B$782,B$77)+'СЕТ СН'!$H$12+СВЦЭМ!$D$10+'СЕТ СН'!$H$5-'СЕТ СН'!$H$20</f>
        <v>4247.5812523800005</v>
      </c>
      <c r="C100" s="36">
        <f>SUMIFS(СВЦЭМ!$C$39:$C$782,СВЦЭМ!$A$39:$A$782,$A100,СВЦЭМ!$B$39:$B$782,C$77)+'СЕТ СН'!$H$12+СВЦЭМ!$D$10+'СЕТ СН'!$H$5-'СЕТ СН'!$H$20</f>
        <v>4239.2461768700005</v>
      </c>
      <c r="D100" s="36">
        <f>SUMIFS(СВЦЭМ!$C$39:$C$782,СВЦЭМ!$A$39:$A$782,$A100,СВЦЭМ!$B$39:$B$782,D$77)+'СЕТ СН'!$H$12+СВЦЭМ!$D$10+'СЕТ СН'!$H$5-'СЕТ СН'!$H$20</f>
        <v>4244.4947826900006</v>
      </c>
      <c r="E100" s="36">
        <f>SUMIFS(СВЦЭМ!$C$39:$C$782,СВЦЭМ!$A$39:$A$782,$A100,СВЦЭМ!$B$39:$B$782,E$77)+'СЕТ СН'!$H$12+СВЦЭМ!$D$10+'СЕТ СН'!$H$5-'СЕТ СН'!$H$20</f>
        <v>4235.3621273400004</v>
      </c>
      <c r="F100" s="36">
        <f>SUMIFS(СВЦЭМ!$C$39:$C$782,СВЦЭМ!$A$39:$A$782,$A100,СВЦЭМ!$B$39:$B$782,F$77)+'СЕТ СН'!$H$12+СВЦЭМ!$D$10+'СЕТ СН'!$H$5-'СЕТ СН'!$H$20</f>
        <v>4248.6541921099997</v>
      </c>
      <c r="G100" s="36">
        <f>SUMIFS(СВЦЭМ!$C$39:$C$782,СВЦЭМ!$A$39:$A$782,$A100,СВЦЭМ!$B$39:$B$782,G$77)+'СЕТ СН'!$H$12+СВЦЭМ!$D$10+'СЕТ СН'!$H$5-'СЕТ СН'!$H$20</f>
        <v>4231.4066015300004</v>
      </c>
      <c r="H100" s="36">
        <f>SUMIFS(СВЦЭМ!$C$39:$C$782,СВЦЭМ!$A$39:$A$782,$A100,СВЦЭМ!$B$39:$B$782,H$77)+'СЕТ СН'!$H$12+СВЦЭМ!$D$10+'СЕТ СН'!$H$5-'СЕТ СН'!$H$20</f>
        <v>4161.3958334400004</v>
      </c>
      <c r="I100" s="36">
        <f>SUMIFS(СВЦЭМ!$C$39:$C$782,СВЦЭМ!$A$39:$A$782,$A100,СВЦЭМ!$B$39:$B$782,I$77)+'СЕТ СН'!$H$12+СВЦЭМ!$D$10+'СЕТ СН'!$H$5-'СЕТ СН'!$H$20</f>
        <v>4079.9752919900002</v>
      </c>
      <c r="J100" s="36">
        <f>SUMIFS(СВЦЭМ!$C$39:$C$782,СВЦЭМ!$A$39:$A$782,$A100,СВЦЭМ!$B$39:$B$782,J$77)+'СЕТ СН'!$H$12+СВЦЭМ!$D$10+'СЕТ СН'!$H$5-'СЕТ СН'!$H$20</f>
        <v>4005.5140713700002</v>
      </c>
      <c r="K100" s="36">
        <f>SUMIFS(СВЦЭМ!$C$39:$C$782,СВЦЭМ!$A$39:$A$782,$A100,СВЦЭМ!$B$39:$B$782,K$77)+'СЕТ СН'!$H$12+СВЦЭМ!$D$10+'СЕТ СН'!$H$5-'СЕТ СН'!$H$20</f>
        <v>3981.7467972900004</v>
      </c>
      <c r="L100" s="36">
        <f>SUMIFS(СВЦЭМ!$C$39:$C$782,СВЦЭМ!$A$39:$A$782,$A100,СВЦЭМ!$B$39:$B$782,L$77)+'СЕТ СН'!$H$12+СВЦЭМ!$D$10+'СЕТ СН'!$H$5-'СЕТ СН'!$H$20</f>
        <v>4007.1572265200002</v>
      </c>
      <c r="M100" s="36">
        <f>SUMIFS(СВЦЭМ!$C$39:$C$782,СВЦЭМ!$A$39:$A$782,$A100,СВЦЭМ!$B$39:$B$782,M$77)+'СЕТ СН'!$H$12+СВЦЭМ!$D$10+'СЕТ СН'!$H$5-'СЕТ СН'!$H$20</f>
        <v>4034.6786619100003</v>
      </c>
      <c r="N100" s="36">
        <f>SUMIFS(СВЦЭМ!$C$39:$C$782,СВЦЭМ!$A$39:$A$782,$A100,СВЦЭМ!$B$39:$B$782,N$77)+'СЕТ СН'!$H$12+СВЦЭМ!$D$10+'СЕТ СН'!$H$5-'СЕТ СН'!$H$20</f>
        <v>4088.8718632499999</v>
      </c>
      <c r="O100" s="36">
        <f>SUMIFS(СВЦЭМ!$C$39:$C$782,СВЦЭМ!$A$39:$A$782,$A100,СВЦЭМ!$B$39:$B$782,O$77)+'СЕТ СН'!$H$12+СВЦЭМ!$D$10+'СЕТ СН'!$H$5-'СЕТ СН'!$H$20</f>
        <v>4089.4071988699998</v>
      </c>
      <c r="P100" s="36">
        <f>SUMIFS(СВЦЭМ!$C$39:$C$782,СВЦЭМ!$A$39:$A$782,$A100,СВЦЭМ!$B$39:$B$782,P$77)+'СЕТ СН'!$H$12+СВЦЭМ!$D$10+'СЕТ СН'!$H$5-'СЕТ СН'!$H$20</f>
        <v>4116.50075259</v>
      </c>
      <c r="Q100" s="36">
        <f>SUMIFS(СВЦЭМ!$C$39:$C$782,СВЦЭМ!$A$39:$A$782,$A100,СВЦЭМ!$B$39:$B$782,Q$77)+'СЕТ СН'!$H$12+СВЦЭМ!$D$10+'СЕТ СН'!$H$5-'СЕТ СН'!$H$20</f>
        <v>4107.3673681299997</v>
      </c>
      <c r="R100" s="36">
        <f>SUMIFS(СВЦЭМ!$C$39:$C$782,СВЦЭМ!$A$39:$A$782,$A100,СВЦЭМ!$B$39:$B$782,R$77)+'СЕТ СН'!$H$12+СВЦЭМ!$D$10+'СЕТ СН'!$H$5-'СЕТ СН'!$H$20</f>
        <v>4104.06866335</v>
      </c>
      <c r="S100" s="36">
        <f>SUMIFS(СВЦЭМ!$C$39:$C$782,СВЦЭМ!$A$39:$A$782,$A100,СВЦЭМ!$B$39:$B$782,S$77)+'СЕТ СН'!$H$12+СВЦЭМ!$D$10+'СЕТ СН'!$H$5-'СЕТ СН'!$H$20</f>
        <v>4084.2723631099998</v>
      </c>
      <c r="T100" s="36">
        <f>SUMIFS(СВЦЭМ!$C$39:$C$782,СВЦЭМ!$A$39:$A$782,$A100,СВЦЭМ!$B$39:$B$782,T$77)+'СЕТ СН'!$H$12+СВЦЭМ!$D$10+'СЕТ СН'!$H$5-'СЕТ СН'!$H$20</f>
        <v>4014.3563214400001</v>
      </c>
      <c r="U100" s="36">
        <f>SUMIFS(СВЦЭМ!$C$39:$C$782,СВЦЭМ!$A$39:$A$782,$A100,СВЦЭМ!$B$39:$B$782,U$77)+'СЕТ СН'!$H$12+СВЦЭМ!$D$10+'СЕТ СН'!$H$5-'СЕТ СН'!$H$20</f>
        <v>4011.8441136399997</v>
      </c>
      <c r="V100" s="36">
        <f>SUMIFS(СВЦЭМ!$C$39:$C$782,СВЦЭМ!$A$39:$A$782,$A100,СВЦЭМ!$B$39:$B$782,V$77)+'СЕТ СН'!$H$12+СВЦЭМ!$D$10+'СЕТ СН'!$H$5-'СЕТ СН'!$H$20</f>
        <v>4027.4635332400003</v>
      </c>
      <c r="W100" s="36">
        <f>SUMIFS(СВЦЭМ!$C$39:$C$782,СВЦЭМ!$A$39:$A$782,$A100,СВЦЭМ!$B$39:$B$782,W$77)+'СЕТ СН'!$H$12+СВЦЭМ!$D$10+'СЕТ СН'!$H$5-'СЕТ СН'!$H$20</f>
        <v>4053.3972572499997</v>
      </c>
      <c r="X100" s="36">
        <f>SUMIFS(СВЦЭМ!$C$39:$C$782,СВЦЭМ!$A$39:$A$782,$A100,СВЦЭМ!$B$39:$B$782,X$77)+'СЕТ СН'!$H$12+СВЦЭМ!$D$10+'СЕТ СН'!$H$5-'СЕТ СН'!$H$20</f>
        <v>4093.9292917000002</v>
      </c>
      <c r="Y100" s="36">
        <f>SUMIFS(СВЦЭМ!$C$39:$C$782,СВЦЭМ!$A$39:$A$782,$A100,СВЦЭМ!$B$39:$B$782,Y$77)+'СЕТ СН'!$H$12+СВЦЭМ!$D$10+'СЕТ СН'!$H$5-'СЕТ СН'!$H$20</f>
        <v>4132.9683551099997</v>
      </c>
    </row>
    <row r="101" spans="1:25" ht="15.75" x14ac:dyDescent="0.2">
      <c r="A101" s="35">
        <f t="shared" si="2"/>
        <v>44981</v>
      </c>
      <c r="B101" s="36">
        <f>SUMIFS(СВЦЭМ!$C$39:$C$782,СВЦЭМ!$A$39:$A$782,$A101,СВЦЭМ!$B$39:$B$782,B$77)+'СЕТ СН'!$H$12+СВЦЭМ!$D$10+'СЕТ СН'!$H$5-'СЕТ СН'!$H$20</f>
        <v>4134.3968772600001</v>
      </c>
      <c r="C101" s="36">
        <f>SUMIFS(СВЦЭМ!$C$39:$C$782,СВЦЭМ!$A$39:$A$782,$A101,СВЦЭМ!$B$39:$B$782,C$77)+'СЕТ СН'!$H$12+СВЦЭМ!$D$10+'СЕТ СН'!$H$5-'СЕТ СН'!$H$20</f>
        <v>4130.7442463699999</v>
      </c>
      <c r="D101" s="36">
        <f>SUMIFS(СВЦЭМ!$C$39:$C$782,СВЦЭМ!$A$39:$A$782,$A101,СВЦЭМ!$B$39:$B$782,D$77)+'СЕТ СН'!$H$12+СВЦЭМ!$D$10+'СЕТ СН'!$H$5-'СЕТ СН'!$H$20</f>
        <v>4078.3405567899999</v>
      </c>
      <c r="E101" s="36">
        <f>SUMIFS(СВЦЭМ!$C$39:$C$782,СВЦЭМ!$A$39:$A$782,$A101,СВЦЭМ!$B$39:$B$782,E$77)+'СЕТ СН'!$H$12+СВЦЭМ!$D$10+'СЕТ СН'!$H$5-'СЕТ СН'!$H$20</f>
        <v>4017.2125713599999</v>
      </c>
      <c r="F101" s="36">
        <f>SUMIFS(СВЦЭМ!$C$39:$C$782,СВЦЭМ!$A$39:$A$782,$A101,СВЦЭМ!$B$39:$B$782,F$77)+'СЕТ СН'!$H$12+СВЦЭМ!$D$10+'СЕТ СН'!$H$5-'СЕТ СН'!$H$20</f>
        <v>4032.0181099000001</v>
      </c>
      <c r="G101" s="36">
        <f>SUMIFS(СВЦЭМ!$C$39:$C$782,СВЦЭМ!$A$39:$A$782,$A101,СВЦЭМ!$B$39:$B$782,G$77)+'СЕТ СН'!$H$12+СВЦЭМ!$D$10+'СЕТ СН'!$H$5-'СЕТ СН'!$H$20</f>
        <v>4071.1944273700001</v>
      </c>
      <c r="H101" s="36">
        <f>SUMIFS(СВЦЭМ!$C$39:$C$782,СВЦЭМ!$A$39:$A$782,$A101,СВЦЭМ!$B$39:$B$782,H$77)+'СЕТ СН'!$H$12+СВЦЭМ!$D$10+'СЕТ СН'!$H$5-'СЕТ СН'!$H$20</f>
        <v>4090.9848700900002</v>
      </c>
      <c r="I101" s="36">
        <f>SUMIFS(СВЦЭМ!$C$39:$C$782,СВЦЭМ!$A$39:$A$782,$A101,СВЦЭМ!$B$39:$B$782,I$77)+'СЕТ СН'!$H$12+СВЦЭМ!$D$10+'СЕТ СН'!$H$5-'СЕТ СН'!$H$20</f>
        <v>4050.73275173</v>
      </c>
      <c r="J101" s="36">
        <f>SUMIFS(СВЦЭМ!$C$39:$C$782,СВЦЭМ!$A$39:$A$782,$A101,СВЦЭМ!$B$39:$B$782,J$77)+'СЕТ СН'!$H$12+СВЦЭМ!$D$10+'СЕТ СН'!$H$5-'СЕТ СН'!$H$20</f>
        <v>4003.5350471199999</v>
      </c>
      <c r="K101" s="36">
        <f>SUMIFS(СВЦЭМ!$C$39:$C$782,СВЦЭМ!$A$39:$A$782,$A101,СВЦЭМ!$B$39:$B$782,K$77)+'СЕТ СН'!$H$12+СВЦЭМ!$D$10+'СЕТ СН'!$H$5-'СЕТ СН'!$H$20</f>
        <v>3990.1900250999997</v>
      </c>
      <c r="L101" s="36">
        <f>SUMIFS(СВЦЭМ!$C$39:$C$782,СВЦЭМ!$A$39:$A$782,$A101,СВЦЭМ!$B$39:$B$782,L$77)+'СЕТ СН'!$H$12+СВЦЭМ!$D$10+'СЕТ СН'!$H$5-'СЕТ СН'!$H$20</f>
        <v>4001.3276705099997</v>
      </c>
      <c r="M101" s="36">
        <f>SUMIFS(СВЦЭМ!$C$39:$C$782,СВЦЭМ!$A$39:$A$782,$A101,СВЦЭМ!$B$39:$B$782,M$77)+'СЕТ СН'!$H$12+СВЦЭМ!$D$10+'СЕТ СН'!$H$5-'СЕТ СН'!$H$20</f>
        <v>4011.2657686499997</v>
      </c>
      <c r="N101" s="36">
        <f>SUMIFS(СВЦЭМ!$C$39:$C$782,СВЦЭМ!$A$39:$A$782,$A101,СВЦЭМ!$B$39:$B$782,N$77)+'СЕТ СН'!$H$12+СВЦЭМ!$D$10+'СЕТ СН'!$H$5-'СЕТ СН'!$H$20</f>
        <v>4022.9525188500002</v>
      </c>
      <c r="O101" s="36">
        <f>SUMIFS(СВЦЭМ!$C$39:$C$782,СВЦЭМ!$A$39:$A$782,$A101,СВЦЭМ!$B$39:$B$782,O$77)+'СЕТ СН'!$H$12+СВЦЭМ!$D$10+'СЕТ СН'!$H$5-'СЕТ СН'!$H$20</f>
        <v>4046.1345737800002</v>
      </c>
      <c r="P101" s="36">
        <f>SUMIFS(СВЦЭМ!$C$39:$C$782,СВЦЭМ!$A$39:$A$782,$A101,СВЦЭМ!$B$39:$B$782,P$77)+'СЕТ СН'!$H$12+СВЦЭМ!$D$10+'СЕТ СН'!$H$5-'СЕТ СН'!$H$20</f>
        <v>4038.88448956</v>
      </c>
      <c r="Q101" s="36">
        <f>SUMIFS(СВЦЭМ!$C$39:$C$782,СВЦЭМ!$A$39:$A$782,$A101,СВЦЭМ!$B$39:$B$782,Q$77)+'СЕТ СН'!$H$12+СВЦЭМ!$D$10+'СЕТ СН'!$H$5-'СЕТ СН'!$H$20</f>
        <v>4039.7572565800001</v>
      </c>
      <c r="R101" s="36">
        <f>SUMIFS(СВЦЭМ!$C$39:$C$782,СВЦЭМ!$A$39:$A$782,$A101,СВЦЭМ!$B$39:$B$782,R$77)+'СЕТ СН'!$H$12+СВЦЭМ!$D$10+'СЕТ СН'!$H$5-'СЕТ СН'!$H$20</f>
        <v>4039.8662405300001</v>
      </c>
      <c r="S101" s="36">
        <f>SUMIFS(СВЦЭМ!$C$39:$C$782,СВЦЭМ!$A$39:$A$782,$A101,СВЦЭМ!$B$39:$B$782,S$77)+'СЕТ СН'!$H$12+СВЦЭМ!$D$10+'СЕТ СН'!$H$5-'СЕТ СН'!$H$20</f>
        <v>4026.5645203000004</v>
      </c>
      <c r="T101" s="36">
        <f>SUMIFS(СВЦЭМ!$C$39:$C$782,СВЦЭМ!$A$39:$A$782,$A101,СВЦЭМ!$B$39:$B$782,T$77)+'СЕТ СН'!$H$12+СВЦЭМ!$D$10+'СЕТ СН'!$H$5-'СЕТ СН'!$H$20</f>
        <v>3985.1737734799999</v>
      </c>
      <c r="U101" s="36">
        <f>SUMIFS(СВЦЭМ!$C$39:$C$782,СВЦЭМ!$A$39:$A$782,$A101,СВЦЭМ!$B$39:$B$782,U$77)+'СЕТ СН'!$H$12+СВЦЭМ!$D$10+'СЕТ СН'!$H$5-'СЕТ СН'!$H$20</f>
        <v>3991.1462249200003</v>
      </c>
      <c r="V101" s="36">
        <f>SUMIFS(СВЦЭМ!$C$39:$C$782,СВЦЭМ!$A$39:$A$782,$A101,СВЦЭМ!$B$39:$B$782,V$77)+'СЕТ СН'!$H$12+СВЦЭМ!$D$10+'СЕТ СН'!$H$5-'СЕТ СН'!$H$20</f>
        <v>4005.4187820899997</v>
      </c>
      <c r="W101" s="36">
        <f>SUMIFS(СВЦЭМ!$C$39:$C$782,СВЦЭМ!$A$39:$A$782,$A101,СВЦЭМ!$B$39:$B$782,W$77)+'СЕТ СН'!$H$12+СВЦЭМ!$D$10+'СЕТ СН'!$H$5-'СЕТ СН'!$H$20</f>
        <v>3975.7501962300003</v>
      </c>
      <c r="X101" s="36">
        <f>SUMIFS(СВЦЭМ!$C$39:$C$782,СВЦЭМ!$A$39:$A$782,$A101,СВЦЭМ!$B$39:$B$782,X$77)+'СЕТ СН'!$H$12+СВЦЭМ!$D$10+'СЕТ СН'!$H$5-'СЕТ СН'!$H$20</f>
        <v>4007.9943784400002</v>
      </c>
      <c r="Y101" s="36">
        <f>SUMIFS(СВЦЭМ!$C$39:$C$782,СВЦЭМ!$A$39:$A$782,$A101,СВЦЭМ!$B$39:$B$782,Y$77)+'СЕТ СН'!$H$12+СВЦЭМ!$D$10+'СЕТ СН'!$H$5-'СЕТ СН'!$H$20</f>
        <v>4041.1572457500001</v>
      </c>
    </row>
    <row r="102" spans="1:25" ht="15.75" x14ac:dyDescent="0.2">
      <c r="A102" s="35">
        <f t="shared" si="2"/>
        <v>44982</v>
      </c>
      <c r="B102" s="36">
        <f>SUMIFS(СВЦЭМ!$C$39:$C$782,СВЦЭМ!$A$39:$A$782,$A102,СВЦЭМ!$B$39:$B$782,B$77)+'СЕТ СН'!$H$12+СВЦЭМ!$D$10+'СЕТ СН'!$H$5-'СЕТ СН'!$H$20</f>
        <v>4267.0039618000001</v>
      </c>
      <c r="C102" s="36">
        <f>SUMIFS(СВЦЭМ!$C$39:$C$782,СВЦЭМ!$A$39:$A$782,$A102,СВЦЭМ!$B$39:$B$782,C$77)+'СЕТ СН'!$H$12+СВЦЭМ!$D$10+'СЕТ СН'!$H$5-'СЕТ СН'!$H$20</f>
        <v>4269.7747576100001</v>
      </c>
      <c r="D102" s="36">
        <f>SUMIFS(СВЦЭМ!$C$39:$C$782,СВЦЭМ!$A$39:$A$782,$A102,СВЦЭМ!$B$39:$B$782,D$77)+'СЕТ СН'!$H$12+СВЦЭМ!$D$10+'СЕТ СН'!$H$5-'СЕТ СН'!$H$20</f>
        <v>4280.8122676900002</v>
      </c>
      <c r="E102" s="36">
        <f>SUMIFS(СВЦЭМ!$C$39:$C$782,СВЦЭМ!$A$39:$A$782,$A102,СВЦЭМ!$B$39:$B$782,E$77)+'СЕТ СН'!$H$12+СВЦЭМ!$D$10+'СЕТ СН'!$H$5-'СЕТ СН'!$H$20</f>
        <v>4263.9079270600005</v>
      </c>
      <c r="F102" s="36">
        <f>SUMIFS(СВЦЭМ!$C$39:$C$782,СВЦЭМ!$A$39:$A$782,$A102,СВЦЭМ!$B$39:$B$782,F$77)+'СЕТ СН'!$H$12+СВЦЭМ!$D$10+'СЕТ СН'!$H$5-'СЕТ СН'!$H$20</f>
        <v>4263.2942835100002</v>
      </c>
      <c r="G102" s="36">
        <f>SUMIFS(СВЦЭМ!$C$39:$C$782,СВЦЭМ!$A$39:$A$782,$A102,СВЦЭМ!$B$39:$B$782,G$77)+'СЕТ СН'!$H$12+СВЦЭМ!$D$10+'СЕТ СН'!$H$5-'СЕТ СН'!$H$20</f>
        <v>4244.5741934300004</v>
      </c>
      <c r="H102" s="36">
        <f>SUMIFS(СВЦЭМ!$C$39:$C$782,СВЦЭМ!$A$39:$A$782,$A102,СВЦЭМ!$B$39:$B$782,H$77)+'СЕТ СН'!$H$12+СВЦЭМ!$D$10+'СЕТ СН'!$H$5-'СЕТ СН'!$H$20</f>
        <v>4209.3301734300003</v>
      </c>
      <c r="I102" s="36">
        <f>SUMIFS(СВЦЭМ!$C$39:$C$782,СВЦЭМ!$A$39:$A$782,$A102,СВЦЭМ!$B$39:$B$782,I$77)+'СЕТ СН'!$H$12+СВЦЭМ!$D$10+'СЕТ СН'!$H$5-'СЕТ СН'!$H$20</f>
        <v>4154.4561827799998</v>
      </c>
      <c r="J102" s="36">
        <f>SUMIFS(СВЦЭМ!$C$39:$C$782,СВЦЭМ!$A$39:$A$782,$A102,СВЦЭМ!$B$39:$B$782,J$77)+'СЕТ СН'!$H$12+СВЦЭМ!$D$10+'СЕТ СН'!$H$5-'СЕТ СН'!$H$20</f>
        <v>4069.1948358199998</v>
      </c>
      <c r="K102" s="36">
        <f>SUMIFS(СВЦЭМ!$C$39:$C$782,СВЦЭМ!$A$39:$A$782,$A102,СВЦЭМ!$B$39:$B$782,K$77)+'СЕТ СН'!$H$12+СВЦЭМ!$D$10+'СЕТ СН'!$H$5-'СЕТ СН'!$H$20</f>
        <v>4032.1770666800003</v>
      </c>
      <c r="L102" s="36">
        <f>SUMIFS(СВЦЭМ!$C$39:$C$782,СВЦЭМ!$A$39:$A$782,$A102,СВЦЭМ!$B$39:$B$782,L$77)+'СЕТ СН'!$H$12+СВЦЭМ!$D$10+'СЕТ СН'!$H$5-'СЕТ СН'!$H$20</f>
        <v>4073.7507281899998</v>
      </c>
      <c r="M102" s="36">
        <f>SUMIFS(СВЦЭМ!$C$39:$C$782,СВЦЭМ!$A$39:$A$782,$A102,СВЦЭМ!$B$39:$B$782,M$77)+'СЕТ СН'!$H$12+СВЦЭМ!$D$10+'СЕТ СН'!$H$5-'СЕТ СН'!$H$20</f>
        <v>4090.9437681700001</v>
      </c>
      <c r="N102" s="36">
        <f>SUMIFS(СВЦЭМ!$C$39:$C$782,СВЦЭМ!$A$39:$A$782,$A102,СВЦЭМ!$B$39:$B$782,N$77)+'СЕТ СН'!$H$12+СВЦЭМ!$D$10+'СЕТ СН'!$H$5-'СЕТ СН'!$H$20</f>
        <v>4142.5190301800003</v>
      </c>
      <c r="O102" s="36">
        <f>SUMIFS(СВЦЭМ!$C$39:$C$782,СВЦЭМ!$A$39:$A$782,$A102,СВЦЭМ!$B$39:$B$782,O$77)+'СЕТ СН'!$H$12+СВЦЭМ!$D$10+'СЕТ СН'!$H$5-'СЕТ СН'!$H$20</f>
        <v>4160.0470252100004</v>
      </c>
      <c r="P102" s="36">
        <f>SUMIFS(СВЦЭМ!$C$39:$C$782,СВЦЭМ!$A$39:$A$782,$A102,СВЦЭМ!$B$39:$B$782,P$77)+'СЕТ СН'!$H$12+СВЦЭМ!$D$10+'СЕТ СН'!$H$5-'СЕТ СН'!$H$20</f>
        <v>4191.16388491</v>
      </c>
      <c r="Q102" s="36">
        <f>SUMIFS(СВЦЭМ!$C$39:$C$782,СВЦЭМ!$A$39:$A$782,$A102,СВЦЭМ!$B$39:$B$782,Q$77)+'СЕТ СН'!$H$12+СВЦЭМ!$D$10+'СЕТ СН'!$H$5-'СЕТ СН'!$H$20</f>
        <v>4222.3620797399999</v>
      </c>
      <c r="R102" s="36">
        <f>SUMIFS(СВЦЭМ!$C$39:$C$782,СВЦЭМ!$A$39:$A$782,$A102,СВЦЭМ!$B$39:$B$782,R$77)+'СЕТ СН'!$H$12+СВЦЭМ!$D$10+'СЕТ СН'!$H$5-'СЕТ СН'!$H$20</f>
        <v>4222.5696486899997</v>
      </c>
      <c r="S102" s="36">
        <f>SUMIFS(СВЦЭМ!$C$39:$C$782,СВЦЭМ!$A$39:$A$782,$A102,СВЦЭМ!$B$39:$B$782,S$77)+'СЕТ СН'!$H$12+СВЦЭМ!$D$10+'СЕТ СН'!$H$5-'СЕТ СН'!$H$20</f>
        <v>4218.8488321100003</v>
      </c>
      <c r="T102" s="36">
        <f>SUMIFS(СВЦЭМ!$C$39:$C$782,СВЦЭМ!$A$39:$A$782,$A102,СВЦЭМ!$B$39:$B$782,T$77)+'СЕТ СН'!$H$12+СВЦЭМ!$D$10+'СЕТ СН'!$H$5-'СЕТ СН'!$H$20</f>
        <v>4165.2461368300001</v>
      </c>
      <c r="U102" s="36">
        <f>SUMIFS(СВЦЭМ!$C$39:$C$782,СВЦЭМ!$A$39:$A$782,$A102,СВЦЭМ!$B$39:$B$782,U$77)+'СЕТ СН'!$H$12+СВЦЭМ!$D$10+'СЕТ СН'!$H$5-'СЕТ СН'!$H$20</f>
        <v>4129.6791016400002</v>
      </c>
      <c r="V102" s="36">
        <f>SUMIFS(СВЦЭМ!$C$39:$C$782,СВЦЭМ!$A$39:$A$782,$A102,СВЦЭМ!$B$39:$B$782,V$77)+'СЕТ СН'!$H$12+СВЦЭМ!$D$10+'СЕТ СН'!$H$5-'СЕТ СН'!$H$20</f>
        <v>4143.5379512300005</v>
      </c>
      <c r="W102" s="36">
        <f>SUMIFS(СВЦЭМ!$C$39:$C$782,СВЦЭМ!$A$39:$A$782,$A102,СВЦЭМ!$B$39:$B$782,W$77)+'СЕТ СН'!$H$12+СВЦЭМ!$D$10+'СЕТ СН'!$H$5-'СЕТ СН'!$H$20</f>
        <v>4164.7959637700005</v>
      </c>
      <c r="X102" s="36">
        <f>SUMIFS(СВЦЭМ!$C$39:$C$782,СВЦЭМ!$A$39:$A$782,$A102,СВЦЭМ!$B$39:$B$782,X$77)+'СЕТ СН'!$H$12+СВЦЭМ!$D$10+'СЕТ СН'!$H$5-'СЕТ СН'!$H$20</f>
        <v>4189.8908247400004</v>
      </c>
      <c r="Y102" s="36">
        <f>SUMIFS(СВЦЭМ!$C$39:$C$782,СВЦЭМ!$A$39:$A$782,$A102,СВЦЭМ!$B$39:$B$782,Y$77)+'СЕТ СН'!$H$12+СВЦЭМ!$D$10+'СЕТ СН'!$H$5-'СЕТ СН'!$H$20</f>
        <v>4226.34988935</v>
      </c>
    </row>
    <row r="103" spans="1:25" ht="15.75" x14ac:dyDescent="0.2">
      <c r="A103" s="35">
        <f t="shared" si="2"/>
        <v>44983</v>
      </c>
      <c r="B103" s="36">
        <f>SUMIFS(СВЦЭМ!$C$39:$C$782,СВЦЭМ!$A$39:$A$782,$A103,СВЦЭМ!$B$39:$B$782,B$77)+'СЕТ СН'!$H$12+СВЦЭМ!$D$10+'СЕТ СН'!$H$5-'СЕТ СН'!$H$20</f>
        <v>4256.8382859400008</v>
      </c>
      <c r="C103" s="36">
        <f>SUMIFS(СВЦЭМ!$C$39:$C$782,СВЦЭМ!$A$39:$A$782,$A103,СВЦЭМ!$B$39:$B$782,C$77)+'СЕТ СН'!$H$12+СВЦЭМ!$D$10+'СЕТ СН'!$H$5-'СЕТ СН'!$H$20</f>
        <v>4272.0116381600001</v>
      </c>
      <c r="D103" s="36">
        <f>SUMIFS(СВЦЭМ!$C$39:$C$782,СВЦЭМ!$A$39:$A$782,$A103,СВЦЭМ!$B$39:$B$782,D$77)+'СЕТ СН'!$H$12+СВЦЭМ!$D$10+'СЕТ СН'!$H$5-'СЕТ СН'!$H$20</f>
        <v>4263.45086704</v>
      </c>
      <c r="E103" s="36">
        <f>SUMIFS(СВЦЭМ!$C$39:$C$782,СВЦЭМ!$A$39:$A$782,$A103,СВЦЭМ!$B$39:$B$782,E$77)+'СЕТ СН'!$H$12+СВЦЭМ!$D$10+'СЕТ СН'!$H$5-'СЕТ СН'!$H$20</f>
        <v>4263.0097090400004</v>
      </c>
      <c r="F103" s="36">
        <f>SUMIFS(СВЦЭМ!$C$39:$C$782,СВЦЭМ!$A$39:$A$782,$A103,СВЦЭМ!$B$39:$B$782,F$77)+'СЕТ СН'!$H$12+СВЦЭМ!$D$10+'СЕТ СН'!$H$5-'СЕТ СН'!$H$20</f>
        <v>4274.6883219400006</v>
      </c>
      <c r="G103" s="36">
        <f>SUMIFS(СВЦЭМ!$C$39:$C$782,СВЦЭМ!$A$39:$A$782,$A103,СВЦЭМ!$B$39:$B$782,G$77)+'СЕТ СН'!$H$12+СВЦЭМ!$D$10+'СЕТ СН'!$H$5-'СЕТ СН'!$H$20</f>
        <v>4271.2803526200005</v>
      </c>
      <c r="H103" s="36">
        <f>SUMIFS(СВЦЭМ!$C$39:$C$782,СВЦЭМ!$A$39:$A$782,$A103,СВЦЭМ!$B$39:$B$782,H$77)+'СЕТ СН'!$H$12+СВЦЭМ!$D$10+'СЕТ СН'!$H$5-'СЕТ СН'!$H$20</f>
        <v>4272.3602282100001</v>
      </c>
      <c r="I103" s="36">
        <f>SUMIFS(СВЦЭМ!$C$39:$C$782,СВЦЭМ!$A$39:$A$782,$A103,СВЦЭМ!$B$39:$B$782,I$77)+'СЕТ СН'!$H$12+СВЦЭМ!$D$10+'СЕТ СН'!$H$5-'СЕТ СН'!$H$20</f>
        <v>4202.4035012300001</v>
      </c>
      <c r="J103" s="36">
        <f>SUMIFS(СВЦЭМ!$C$39:$C$782,СВЦЭМ!$A$39:$A$782,$A103,СВЦЭМ!$B$39:$B$782,J$77)+'СЕТ СН'!$H$12+СВЦЭМ!$D$10+'СЕТ СН'!$H$5-'СЕТ СН'!$H$20</f>
        <v>4268.9647818700005</v>
      </c>
      <c r="K103" s="36">
        <f>SUMIFS(СВЦЭМ!$C$39:$C$782,СВЦЭМ!$A$39:$A$782,$A103,СВЦЭМ!$B$39:$B$782,K$77)+'СЕТ СН'!$H$12+СВЦЭМ!$D$10+'СЕТ СН'!$H$5-'СЕТ СН'!$H$20</f>
        <v>4198.3680867100002</v>
      </c>
      <c r="L103" s="36">
        <f>SUMIFS(СВЦЭМ!$C$39:$C$782,СВЦЭМ!$A$39:$A$782,$A103,СВЦЭМ!$B$39:$B$782,L$77)+'СЕТ СН'!$H$12+СВЦЭМ!$D$10+'СЕТ СН'!$H$5-'СЕТ СН'!$H$20</f>
        <v>4103.7325747499999</v>
      </c>
      <c r="M103" s="36">
        <f>SUMIFS(СВЦЭМ!$C$39:$C$782,СВЦЭМ!$A$39:$A$782,$A103,СВЦЭМ!$B$39:$B$782,M$77)+'СЕТ СН'!$H$12+СВЦЭМ!$D$10+'СЕТ СН'!$H$5-'СЕТ СН'!$H$20</f>
        <v>4135.8471581399999</v>
      </c>
      <c r="N103" s="36">
        <f>SUMIFS(СВЦЭМ!$C$39:$C$782,СВЦЭМ!$A$39:$A$782,$A103,СВЦЭМ!$B$39:$B$782,N$77)+'СЕТ СН'!$H$12+СВЦЭМ!$D$10+'СЕТ СН'!$H$5-'СЕТ СН'!$H$20</f>
        <v>4180.4565157100005</v>
      </c>
      <c r="O103" s="36">
        <f>SUMIFS(СВЦЭМ!$C$39:$C$782,СВЦЭМ!$A$39:$A$782,$A103,СВЦЭМ!$B$39:$B$782,O$77)+'СЕТ СН'!$H$12+СВЦЭМ!$D$10+'СЕТ СН'!$H$5-'СЕТ СН'!$H$20</f>
        <v>4213.42372798</v>
      </c>
      <c r="P103" s="36">
        <f>SUMIFS(СВЦЭМ!$C$39:$C$782,СВЦЭМ!$A$39:$A$782,$A103,СВЦЭМ!$B$39:$B$782,P$77)+'СЕТ СН'!$H$12+СВЦЭМ!$D$10+'СЕТ СН'!$H$5-'СЕТ СН'!$H$20</f>
        <v>4243.6844725700003</v>
      </c>
      <c r="Q103" s="36">
        <f>SUMIFS(СВЦЭМ!$C$39:$C$782,СВЦЭМ!$A$39:$A$782,$A103,СВЦЭМ!$B$39:$B$782,Q$77)+'СЕТ СН'!$H$12+СВЦЭМ!$D$10+'СЕТ СН'!$H$5-'СЕТ СН'!$H$20</f>
        <v>4269.1878440600003</v>
      </c>
      <c r="R103" s="36">
        <f>SUMIFS(СВЦЭМ!$C$39:$C$782,СВЦЭМ!$A$39:$A$782,$A103,СВЦЭМ!$B$39:$B$782,R$77)+'СЕТ СН'!$H$12+СВЦЭМ!$D$10+'СЕТ СН'!$H$5-'СЕТ СН'!$H$20</f>
        <v>4266.7832407100004</v>
      </c>
      <c r="S103" s="36">
        <f>SUMIFS(СВЦЭМ!$C$39:$C$782,СВЦЭМ!$A$39:$A$782,$A103,СВЦЭМ!$B$39:$B$782,S$77)+'СЕТ СН'!$H$12+СВЦЭМ!$D$10+'СЕТ СН'!$H$5-'СЕТ СН'!$H$20</f>
        <v>4218.0980883100001</v>
      </c>
      <c r="T103" s="36">
        <f>SUMIFS(СВЦЭМ!$C$39:$C$782,СВЦЭМ!$A$39:$A$782,$A103,СВЦЭМ!$B$39:$B$782,T$77)+'СЕТ СН'!$H$12+СВЦЭМ!$D$10+'СЕТ СН'!$H$5-'СЕТ СН'!$H$20</f>
        <v>4159.5220436100008</v>
      </c>
      <c r="U103" s="36">
        <f>SUMIFS(СВЦЭМ!$C$39:$C$782,СВЦЭМ!$A$39:$A$782,$A103,СВЦЭМ!$B$39:$B$782,U$77)+'СЕТ СН'!$H$12+СВЦЭМ!$D$10+'СЕТ СН'!$H$5-'СЕТ СН'!$H$20</f>
        <v>4136.2346496199998</v>
      </c>
      <c r="V103" s="36">
        <f>SUMIFS(СВЦЭМ!$C$39:$C$782,СВЦЭМ!$A$39:$A$782,$A103,СВЦЭМ!$B$39:$B$782,V$77)+'СЕТ СН'!$H$12+СВЦЭМ!$D$10+'СЕТ СН'!$H$5-'СЕТ СН'!$H$20</f>
        <v>4135.4654035499998</v>
      </c>
      <c r="W103" s="36">
        <f>SUMIFS(СВЦЭМ!$C$39:$C$782,СВЦЭМ!$A$39:$A$782,$A103,СВЦЭМ!$B$39:$B$782,W$77)+'СЕТ СН'!$H$12+СВЦЭМ!$D$10+'СЕТ СН'!$H$5-'СЕТ СН'!$H$20</f>
        <v>4165.7434233200001</v>
      </c>
      <c r="X103" s="36">
        <f>SUMIFS(СВЦЭМ!$C$39:$C$782,СВЦЭМ!$A$39:$A$782,$A103,СВЦЭМ!$B$39:$B$782,X$77)+'СЕТ СН'!$H$12+СВЦЭМ!$D$10+'СЕТ СН'!$H$5-'СЕТ СН'!$H$20</f>
        <v>4209.6717913100001</v>
      </c>
      <c r="Y103" s="36">
        <f>SUMIFS(СВЦЭМ!$C$39:$C$782,СВЦЭМ!$A$39:$A$782,$A103,СВЦЭМ!$B$39:$B$782,Y$77)+'СЕТ СН'!$H$12+СВЦЭМ!$D$10+'СЕТ СН'!$H$5-'СЕТ СН'!$H$20</f>
        <v>4245.7848275699998</v>
      </c>
    </row>
    <row r="104" spans="1:25" ht="15.75" x14ac:dyDescent="0.2">
      <c r="A104" s="35">
        <f t="shared" si="2"/>
        <v>44984</v>
      </c>
      <c r="B104" s="36">
        <f>SUMIFS(СВЦЭМ!$C$39:$C$782,СВЦЭМ!$A$39:$A$782,$A104,СВЦЭМ!$B$39:$B$782,B$77)+'СЕТ СН'!$H$12+СВЦЭМ!$D$10+'СЕТ СН'!$H$5-'СЕТ СН'!$H$20</f>
        <v>4253.3456096200007</v>
      </c>
      <c r="C104" s="36">
        <f>SUMIFS(СВЦЭМ!$C$39:$C$782,СВЦЭМ!$A$39:$A$782,$A104,СВЦЭМ!$B$39:$B$782,C$77)+'СЕТ СН'!$H$12+СВЦЭМ!$D$10+'СЕТ СН'!$H$5-'СЕТ СН'!$H$20</f>
        <v>4286.3255619600004</v>
      </c>
      <c r="D104" s="36">
        <f>SUMIFS(СВЦЭМ!$C$39:$C$782,СВЦЭМ!$A$39:$A$782,$A104,СВЦЭМ!$B$39:$B$782,D$77)+'СЕТ СН'!$H$12+СВЦЭМ!$D$10+'СЕТ СН'!$H$5-'СЕТ СН'!$H$20</f>
        <v>4290.3001501199997</v>
      </c>
      <c r="E104" s="36">
        <f>SUMIFS(СВЦЭМ!$C$39:$C$782,СВЦЭМ!$A$39:$A$782,$A104,СВЦЭМ!$B$39:$B$782,E$77)+'СЕТ СН'!$H$12+СВЦЭМ!$D$10+'СЕТ СН'!$H$5-'СЕТ СН'!$H$20</f>
        <v>4312.7963414599999</v>
      </c>
      <c r="F104" s="36">
        <f>SUMIFS(СВЦЭМ!$C$39:$C$782,СВЦЭМ!$A$39:$A$782,$A104,СВЦЭМ!$B$39:$B$782,F$77)+'СЕТ СН'!$H$12+СВЦЭМ!$D$10+'СЕТ СН'!$H$5-'СЕТ СН'!$H$20</f>
        <v>4315.7396926000001</v>
      </c>
      <c r="G104" s="36">
        <f>SUMIFS(СВЦЭМ!$C$39:$C$782,СВЦЭМ!$A$39:$A$782,$A104,СВЦЭМ!$B$39:$B$782,G$77)+'СЕТ СН'!$H$12+СВЦЭМ!$D$10+'СЕТ СН'!$H$5-'СЕТ СН'!$H$20</f>
        <v>4276.9257387400003</v>
      </c>
      <c r="H104" s="36">
        <f>SUMIFS(СВЦЭМ!$C$39:$C$782,СВЦЭМ!$A$39:$A$782,$A104,СВЦЭМ!$B$39:$B$782,H$77)+'СЕТ СН'!$H$12+СВЦЭМ!$D$10+'СЕТ СН'!$H$5-'СЕТ СН'!$H$20</f>
        <v>4219.6083437400002</v>
      </c>
      <c r="I104" s="36">
        <f>SUMIFS(СВЦЭМ!$C$39:$C$782,СВЦЭМ!$A$39:$A$782,$A104,СВЦЭМ!$B$39:$B$782,I$77)+'СЕТ СН'!$H$12+СВЦЭМ!$D$10+'СЕТ СН'!$H$5-'СЕТ СН'!$H$20</f>
        <v>4172.4893206900006</v>
      </c>
      <c r="J104" s="36">
        <f>SUMIFS(СВЦЭМ!$C$39:$C$782,СВЦЭМ!$A$39:$A$782,$A104,СВЦЭМ!$B$39:$B$782,J$77)+'СЕТ СН'!$H$12+СВЦЭМ!$D$10+'СЕТ СН'!$H$5-'СЕТ СН'!$H$20</f>
        <v>4144.3580742300001</v>
      </c>
      <c r="K104" s="36">
        <f>SUMIFS(СВЦЭМ!$C$39:$C$782,СВЦЭМ!$A$39:$A$782,$A104,СВЦЭМ!$B$39:$B$782,K$77)+'СЕТ СН'!$H$12+СВЦЭМ!$D$10+'СЕТ СН'!$H$5-'СЕТ СН'!$H$20</f>
        <v>4116.7688348800002</v>
      </c>
      <c r="L104" s="36">
        <f>SUMIFS(СВЦЭМ!$C$39:$C$782,СВЦЭМ!$A$39:$A$782,$A104,СВЦЭМ!$B$39:$B$782,L$77)+'СЕТ СН'!$H$12+СВЦЭМ!$D$10+'СЕТ СН'!$H$5-'СЕТ СН'!$H$20</f>
        <v>4106.58904446</v>
      </c>
      <c r="M104" s="36">
        <f>SUMIFS(СВЦЭМ!$C$39:$C$782,СВЦЭМ!$A$39:$A$782,$A104,СВЦЭМ!$B$39:$B$782,M$77)+'СЕТ СН'!$H$12+СВЦЭМ!$D$10+'СЕТ СН'!$H$5-'СЕТ СН'!$H$20</f>
        <v>4166.7820202399998</v>
      </c>
      <c r="N104" s="36">
        <f>SUMIFS(СВЦЭМ!$C$39:$C$782,СВЦЭМ!$A$39:$A$782,$A104,СВЦЭМ!$B$39:$B$782,N$77)+'СЕТ СН'!$H$12+СВЦЭМ!$D$10+'СЕТ СН'!$H$5-'СЕТ СН'!$H$20</f>
        <v>4211.2325426900006</v>
      </c>
      <c r="O104" s="36">
        <f>SUMIFS(СВЦЭМ!$C$39:$C$782,СВЦЭМ!$A$39:$A$782,$A104,СВЦЭМ!$B$39:$B$782,O$77)+'СЕТ СН'!$H$12+СВЦЭМ!$D$10+'СЕТ СН'!$H$5-'СЕТ СН'!$H$20</f>
        <v>4236.5378182100003</v>
      </c>
      <c r="P104" s="36">
        <f>SUMIFS(СВЦЭМ!$C$39:$C$782,СВЦЭМ!$A$39:$A$782,$A104,СВЦЭМ!$B$39:$B$782,P$77)+'СЕТ СН'!$H$12+СВЦЭМ!$D$10+'СЕТ СН'!$H$5-'СЕТ СН'!$H$20</f>
        <v>4248.9907596900002</v>
      </c>
      <c r="Q104" s="36">
        <f>SUMIFS(СВЦЭМ!$C$39:$C$782,СВЦЭМ!$A$39:$A$782,$A104,СВЦЭМ!$B$39:$B$782,Q$77)+'СЕТ СН'!$H$12+СВЦЭМ!$D$10+'СЕТ СН'!$H$5-'СЕТ СН'!$H$20</f>
        <v>4274.0429063800002</v>
      </c>
      <c r="R104" s="36">
        <f>SUMIFS(СВЦЭМ!$C$39:$C$782,СВЦЭМ!$A$39:$A$782,$A104,СВЦЭМ!$B$39:$B$782,R$77)+'СЕТ СН'!$H$12+СВЦЭМ!$D$10+'СЕТ СН'!$H$5-'СЕТ СН'!$H$20</f>
        <v>4271.6883021699996</v>
      </c>
      <c r="S104" s="36">
        <f>SUMIFS(СВЦЭМ!$C$39:$C$782,СВЦЭМ!$A$39:$A$782,$A104,СВЦЭМ!$B$39:$B$782,S$77)+'СЕТ СН'!$H$12+СВЦЭМ!$D$10+'СЕТ СН'!$H$5-'СЕТ СН'!$H$20</f>
        <v>4214.6467494999997</v>
      </c>
      <c r="T104" s="36">
        <f>SUMIFS(СВЦЭМ!$C$39:$C$782,СВЦЭМ!$A$39:$A$782,$A104,СВЦЭМ!$B$39:$B$782,T$77)+'СЕТ СН'!$H$12+СВЦЭМ!$D$10+'СЕТ СН'!$H$5-'СЕТ СН'!$H$20</f>
        <v>4138.0178515400003</v>
      </c>
      <c r="U104" s="36">
        <f>SUMIFS(СВЦЭМ!$C$39:$C$782,СВЦЭМ!$A$39:$A$782,$A104,СВЦЭМ!$B$39:$B$782,U$77)+'СЕТ СН'!$H$12+СВЦЭМ!$D$10+'СЕТ СН'!$H$5-'СЕТ СН'!$H$20</f>
        <v>4154.5981657499997</v>
      </c>
      <c r="V104" s="36">
        <f>SUMIFS(СВЦЭМ!$C$39:$C$782,СВЦЭМ!$A$39:$A$782,$A104,СВЦЭМ!$B$39:$B$782,V$77)+'СЕТ СН'!$H$12+СВЦЭМ!$D$10+'СЕТ СН'!$H$5-'СЕТ СН'!$H$20</f>
        <v>4183.2873320100007</v>
      </c>
      <c r="W104" s="36">
        <f>SUMIFS(СВЦЭМ!$C$39:$C$782,СВЦЭМ!$A$39:$A$782,$A104,СВЦЭМ!$B$39:$B$782,W$77)+'СЕТ СН'!$H$12+СВЦЭМ!$D$10+'СЕТ СН'!$H$5-'СЕТ СН'!$H$20</f>
        <v>4194.03305714</v>
      </c>
      <c r="X104" s="36">
        <f>SUMIFS(СВЦЭМ!$C$39:$C$782,СВЦЭМ!$A$39:$A$782,$A104,СВЦЭМ!$B$39:$B$782,X$77)+'СЕТ СН'!$H$12+СВЦЭМ!$D$10+'СЕТ СН'!$H$5-'СЕТ СН'!$H$20</f>
        <v>4243.3051433300006</v>
      </c>
      <c r="Y104" s="36">
        <f>SUMIFS(СВЦЭМ!$C$39:$C$782,СВЦЭМ!$A$39:$A$782,$A104,СВЦЭМ!$B$39:$B$782,Y$77)+'СЕТ СН'!$H$12+СВЦЭМ!$D$10+'СЕТ СН'!$H$5-'СЕТ СН'!$H$20</f>
        <v>4281.1678991999997</v>
      </c>
    </row>
    <row r="105" spans="1:25" ht="15.75" x14ac:dyDescent="0.2">
      <c r="A105" s="35">
        <f t="shared" si="2"/>
        <v>44985</v>
      </c>
      <c r="B105" s="36">
        <f>SUMIFS(СВЦЭМ!$C$39:$C$782,СВЦЭМ!$A$39:$A$782,$A105,СВЦЭМ!$B$39:$B$782,B$77)+'СЕТ СН'!$H$12+СВЦЭМ!$D$10+'СЕТ СН'!$H$5-'СЕТ СН'!$H$20</f>
        <v>4431.1040630500001</v>
      </c>
      <c r="C105" s="36">
        <f>SUMIFS(СВЦЭМ!$C$39:$C$782,СВЦЭМ!$A$39:$A$782,$A105,СВЦЭМ!$B$39:$B$782,C$77)+'СЕТ СН'!$H$12+СВЦЭМ!$D$10+'СЕТ СН'!$H$5-'СЕТ СН'!$H$20</f>
        <v>4457.2374822500005</v>
      </c>
      <c r="D105" s="36">
        <f>SUMIFS(СВЦЭМ!$C$39:$C$782,СВЦЭМ!$A$39:$A$782,$A105,СВЦЭМ!$B$39:$B$782,D$77)+'СЕТ СН'!$H$12+СВЦЭМ!$D$10+'СЕТ СН'!$H$5-'СЕТ СН'!$H$20</f>
        <v>4479.67689513</v>
      </c>
      <c r="E105" s="36">
        <f>SUMIFS(СВЦЭМ!$C$39:$C$782,СВЦЭМ!$A$39:$A$782,$A105,СВЦЭМ!$B$39:$B$782,E$77)+'СЕТ СН'!$H$12+СВЦЭМ!$D$10+'СЕТ СН'!$H$5-'СЕТ СН'!$H$20</f>
        <v>4495.9398858500008</v>
      </c>
      <c r="F105" s="36">
        <f>SUMIFS(СВЦЭМ!$C$39:$C$782,СВЦЭМ!$A$39:$A$782,$A105,СВЦЭМ!$B$39:$B$782,F$77)+'СЕТ СН'!$H$12+СВЦЭМ!$D$10+'СЕТ СН'!$H$5-'СЕТ СН'!$H$20</f>
        <v>4489.0952369500001</v>
      </c>
      <c r="G105" s="36">
        <f>SUMIFS(СВЦЭМ!$C$39:$C$782,СВЦЭМ!$A$39:$A$782,$A105,СВЦЭМ!$B$39:$B$782,G$77)+'СЕТ СН'!$H$12+СВЦЭМ!$D$10+'СЕТ СН'!$H$5-'СЕТ СН'!$H$20</f>
        <v>4459.3970038799998</v>
      </c>
      <c r="H105" s="36">
        <f>SUMIFS(СВЦЭМ!$C$39:$C$782,СВЦЭМ!$A$39:$A$782,$A105,СВЦЭМ!$B$39:$B$782,H$77)+'СЕТ СН'!$H$12+СВЦЭМ!$D$10+'СЕТ СН'!$H$5-'СЕТ СН'!$H$20</f>
        <v>4383.6234866600007</v>
      </c>
      <c r="I105" s="36">
        <f>SUMIFS(СВЦЭМ!$C$39:$C$782,СВЦЭМ!$A$39:$A$782,$A105,СВЦЭМ!$B$39:$B$782,I$77)+'СЕТ СН'!$H$12+СВЦЭМ!$D$10+'СЕТ СН'!$H$5-'СЕТ СН'!$H$20</f>
        <v>4347.7565791699999</v>
      </c>
      <c r="J105" s="36">
        <f>SUMIFS(СВЦЭМ!$C$39:$C$782,СВЦЭМ!$A$39:$A$782,$A105,СВЦЭМ!$B$39:$B$782,J$77)+'СЕТ СН'!$H$12+СВЦЭМ!$D$10+'СЕТ СН'!$H$5-'СЕТ СН'!$H$20</f>
        <v>4316.1108603400007</v>
      </c>
      <c r="K105" s="36">
        <f>SUMIFS(СВЦЭМ!$C$39:$C$782,СВЦЭМ!$A$39:$A$782,$A105,СВЦЭМ!$B$39:$B$782,K$77)+'СЕТ СН'!$H$12+СВЦЭМ!$D$10+'СЕТ СН'!$H$5-'СЕТ СН'!$H$20</f>
        <v>4289.2248076200003</v>
      </c>
      <c r="L105" s="36">
        <f>SUMIFS(СВЦЭМ!$C$39:$C$782,СВЦЭМ!$A$39:$A$782,$A105,СВЦЭМ!$B$39:$B$782,L$77)+'СЕТ СН'!$H$12+СВЦЭМ!$D$10+'СЕТ СН'!$H$5-'СЕТ СН'!$H$20</f>
        <v>4266.2997049300002</v>
      </c>
      <c r="M105" s="36">
        <f>SUMIFS(СВЦЭМ!$C$39:$C$782,СВЦЭМ!$A$39:$A$782,$A105,СВЦЭМ!$B$39:$B$782,M$77)+'СЕТ СН'!$H$12+СВЦЭМ!$D$10+'СЕТ СН'!$H$5-'СЕТ СН'!$H$20</f>
        <v>4304.3625173300006</v>
      </c>
      <c r="N105" s="36">
        <f>SUMIFS(СВЦЭМ!$C$39:$C$782,СВЦЭМ!$A$39:$A$782,$A105,СВЦЭМ!$B$39:$B$782,N$77)+'СЕТ СН'!$H$12+СВЦЭМ!$D$10+'СЕТ СН'!$H$5-'СЕТ СН'!$H$20</f>
        <v>4330.44123863</v>
      </c>
      <c r="O105" s="36">
        <f>SUMIFS(СВЦЭМ!$C$39:$C$782,СВЦЭМ!$A$39:$A$782,$A105,СВЦЭМ!$B$39:$B$782,O$77)+'СЕТ СН'!$H$12+СВЦЭМ!$D$10+'СЕТ СН'!$H$5-'СЕТ СН'!$H$20</f>
        <v>4345.8915618700003</v>
      </c>
      <c r="P105" s="36">
        <f>SUMIFS(СВЦЭМ!$C$39:$C$782,СВЦЭМ!$A$39:$A$782,$A105,СВЦЭМ!$B$39:$B$782,P$77)+'СЕТ СН'!$H$12+СВЦЭМ!$D$10+'СЕТ СН'!$H$5-'СЕТ СН'!$H$20</f>
        <v>4391.7470494900008</v>
      </c>
      <c r="Q105" s="36">
        <f>SUMIFS(СВЦЭМ!$C$39:$C$782,СВЦЭМ!$A$39:$A$782,$A105,СВЦЭМ!$B$39:$B$782,Q$77)+'СЕТ СН'!$H$12+СВЦЭМ!$D$10+'СЕТ СН'!$H$5-'СЕТ СН'!$H$20</f>
        <v>4405.0347288499997</v>
      </c>
      <c r="R105" s="36">
        <f>SUMIFS(СВЦЭМ!$C$39:$C$782,СВЦЭМ!$A$39:$A$782,$A105,СВЦЭМ!$B$39:$B$782,R$77)+'СЕТ СН'!$H$12+СВЦЭМ!$D$10+'СЕТ СН'!$H$5-'СЕТ СН'!$H$20</f>
        <v>4423.6971755000004</v>
      </c>
      <c r="S105" s="36">
        <f>SUMIFS(СВЦЭМ!$C$39:$C$782,СВЦЭМ!$A$39:$A$782,$A105,СВЦЭМ!$B$39:$B$782,S$77)+'СЕТ СН'!$H$12+СВЦЭМ!$D$10+'СЕТ СН'!$H$5-'СЕТ СН'!$H$20</f>
        <v>4406.0390411600001</v>
      </c>
      <c r="T105" s="36">
        <f>SUMIFS(СВЦЭМ!$C$39:$C$782,СВЦЭМ!$A$39:$A$782,$A105,СВЦЭМ!$B$39:$B$782,T$77)+'СЕТ СН'!$H$12+СВЦЭМ!$D$10+'СЕТ СН'!$H$5-'СЕТ СН'!$H$20</f>
        <v>4372.7701185400001</v>
      </c>
      <c r="U105" s="36">
        <f>SUMIFS(СВЦЭМ!$C$39:$C$782,СВЦЭМ!$A$39:$A$782,$A105,СВЦЭМ!$B$39:$B$782,U$77)+'СЕТ СН'!$H$12+СВЦЭМ!$D$10+'СЕТ СН'!$H$5-'СЕТ СН'!$H$20</f>
        <v>4319.8844180699998</v>
      </c>
      <c r="V105" s="36">
        <f>SUMIFS(СВЦЭМ!$C$39:$C$782,СВЦЭМ!$A$39:$A$782,$A105,СВЦЭМ!$B$39:$B$782,V$77)+'СЕТ СН'!$H$12+СВЦЭМ!$D$10+'СЕТ СН'!$H$5-'СЕТ СН'!$H$20</f>
        <v>4325.6303957</v>
      </c>
      <c r="W105" s="36">
        <f>SUMIFS(СВЦЭМ!$C$39:$C$782,СВЦЭМ!$A$39:$A$782,$A105,СВЦЭМ!$B$39:$B$782,W$77)+'СЕТ СН'!$H$12+СВЦЭМ!$D$10+'СЕТ СН'!$H$5-'СЕТ СН'!$H$20</f>
        <v>4328.9336885800003</v>
      </c>
      <c r="X105" s="36">
        <f>SUMIFS(СВЦЭМ!$C$39:$C$782,СВЦЭМ!$A$39:$A$782,$A105,СВЦЭМ!$B$39:$B$782,X$77)+'СЕТ СН'!$H$12+СВЦЭМ!$D$10+'СЕТ СН'!$H$5-'СЕТ СН'!$H$20</f>
        <v>4352.8897911800004</v>
      </c>
      <c r="Y105" s="36">
        <f>SUMIFS(СВЦЭМ!$C$39:$C$782,СВЦЭМ!$A$39:$A$782,$A105,СВЦЭМ!$B$39:$B$782,Y$77)+'СЕТ СН'!$H$12+СВЦЭМ!$D$10+'СЕТ СН'!$H$5-'СЕТ СН'!$H$20</f>
        <v>4365.9241533800005</v>
      </c>
    </row>
    <row r="106" spans="1:25" ht="15.75" x14ac:dyDescent="0.25">
      <c r="A106" s="32"/>
      <c r="B106" s="32"/>
      <c r="C106" s="32"/>
      <c r="D106" s="32"/>
      <c r="E106" s="32"/>
      <c r="F106" s="32"/>
      <c r="G106" s="32"/>
      <c r="H106" s="32"/>
      <c r="I106" s="32"/>
      <c r="J106" s="32"/>
      <c r="K106" s="32"/>
      <c r="L106" s="32"/>
      <c r="M106" s="32"/>
      <c r="N106" s="32"/>
      <c r="O106" s="32"/>
      <c r="P106" s="32"/>
      <c r="Q106" s="32"/>
      <c r="R106" s="32"/>
      <c r="S106" s="32"/>
      <c r="T106" s="32"/>
      <c r="U106" s="32"/>
      <c r="V106" s="32"/>
      <c r="W106" s="32"/>
      <c r="X106" s="32"/>
      <c r="Y106" s="32"/>
    </row>
    <row r="107" spans="1:25" ht="15.75" x14ac:dyDescent="0.25">
      <c r="A107" s="32"/>
      <c r="B107" s="33"/>
      <c r="C107" s="32"/>
      <c r="D107" s="32"/>
      <c r="E107" s="32"/>
      <c r="F107" s="32"/>
      <c r="G107" s="32"/>
      <c r="H107" s="32"/>
      <c r="I107" s="32"/>
      <c r="J107" s="32"/>
      <c r="K107" s="32"/>
      <c r="L107" s="32"/>
      <c r="M107" s="32"/>
      <c r="N107" s="32"/>
      <c r="O107" s="32"/>
      <c r="P107" s="32"/>
      <c r="Q107" s="32"/>
      <c r="R107" s="32"/>
      <c r="S107" s="32"/>
      <c r="T107" s="32"/>
      <c r="U107" s="32"/>
      <c r="V107" s="32"/>
      <c r="W107" s="32"/>
      <c r="X107" s="32"/>
      <c r="Y107" s="32"/>
    </row>
    <row r="108" spans="1:25" ht="12.75" customHeight="1" x14ac:dyDescent="0.2">
      <c r="A108" s="128" t="s">
        <v>7</v>
      </c>
      <c r="B108" s="131" t="s">
        <v>73</v>
      </c>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3"/>
    </row>
    <row r="109" spans="1:25" ht="12.75" customHeight="1" x14ac:dyDescent="0.2">
      <c r="A109" s="129"/>
      <c r="B109" s="134"/>
      <c r="C109" s="135"/>
      <c r="D109" s="135"/>
      <c r="E109" s="135"/>
      <c r="F109" s="135"/>
      <c r="G109" s="135"/>
      <c r="H109" s="135"/>
      <c r="I109" s="135"/>
      <c r="J109" s="135"/>
      <c r="K109" s="135"/>
      <c r="L109" s="135"/>
      <c r="M109" s="135"/>
      <c r="N109" s="135"/>
      <c r="O109" s="135"/>
      <c r="P109" s="135"/>
      <c r="Q109" s="135"/>
      <c r="R109" s="135"/>
      <c r="S109" s="135"/>
      <c r="T109" s="135"/>
      <c r="U109" s="135"/>
      <c r="V109" s="135"/>
      <c r="W109" s="135"/>
      <c r="X109" s="135"/>
      <c r="Y109" s="136"/>
    </row>
    <row r="110" spans="1:25" ht="12.75" customHeight="1" x14ac:dyDescent="0.2">
      <c r="A110" s="130"/>
      <c r="B110" s="34">
        <v>1</v>
      </c>
      <c r="C110" s="34">
        <v>2</v>
      </c>
      <c r="D110" s="34">
        <v>3</v>
      </c>
      <c r="E110" s="34">
        <v>4</v>
      </c>
      <c r="F110" s="34">
        <v>5</v>
      </c>
      <c r="G110" s="34">
        <v>6</v>
      </c>
      <c r="H110" s="34">
        <v>7</v>
      </c>
      <c r="I110" s="34">
        <v>8</v>
      </c>
      <c r="J110" s="34">
        <v>9</v>
      </c>
      <c r="K110" s="34">
        <v>10</v>
      </c>
      <c r="L110" s="34">
        <v>11</v>
      </c>
      <c r="M110" s="34">
        <v>12</v>
      </c>
      <c r="N110" s="34">
        <v>13</v>
      </c>
      <c r="O110" s="34">
        <v>14</v>
      </c>
      <c r="P110" s="34">
        <v>15</v>
      </c>
      <c r="Q110" s="34">
        <v>16</v>
      </c>
      <c r="R110" s="34">
        <v>17</v>
      </c>
      <c r="S110" s="34">
        <v>18</v>
      </c>
      <c r="T110" s="34">
        <v>19</v>
      </c>
      <c r="U110" s="34">
        <v>20</v>
      </c>
      <c r="V110" s="34">
        <v>21</v>
      </c>
      <c r="W110" s="34">
        <v>22</v>
      </c>
      <c r="X110" s="34">
        <v>23</v>
      </c>
      <c r="Y110" s="34">
        <v>24</v>
      </c>
    </row>
    <row r="111" spans="1:25" ht="15.75" x14ac:dyDescent="0.2">
      <c r="A111" s="35" t="str">
        <f>A78</f>
        <v>01.02.2023</v>
      </c>
      <c r="B111" s="36">
        <f>SUMIFS(СВЦЭМ!$C$39:$C$782,СВЦЭМ!$A$39:$A$782,$A111,СВЦЭМ!$B$39:$B$782,B$110)+'СЕТ СН'!$I$12+СВЦЭМ!$D$10+'СЕТ СН'!$I$5-'СЕТ СН'!$I$20</f>
        <v>4657.4341845299996</v>
      </c>
      <c r="C111" s="36">
        <f>SUMIFS(СВЦЭМ!$C$39:$C$782,СВЦЭМ!$A$39:$A$782,$A111,СВЦЭМ!$B$39:$B$782,C$110)+'СЕТ СН'!$I$12+СВЦЭМ!$D$10+'СЕТ СН'!$I$5-'СЕТ СН'!$I$20</f>
        <v>4669.5486066200001</v>
      </c>
      <c r="D111" s="36">
        <f>SUMIFS(СВЦЭМ!$C$39:$C$782,СВЦЭМ!$A$39:$A$782,$A111,СВЦЭМ!$B$39:$B$782,D$110)+'СЕТ СН'!$I$12+СВЦЭМ!$D$10+'СЕТ СН'!$I$5-'СЕТ СН'!$I$20</f>
        <v>4736.4080058199997</v>
      </c>
      <c r="E111" s="36">
        <f>SUMIFS(СВЦЭМ!$C$39:$C$782,СВЦЭМ!$A$39:$A$782,$A111,СВЦЭМ!$B$39:$B$782,E$110)+'СЕТ СН'!$I$12+СВЦЭМ!$D$10+'СЕТ СН'!$I$5-'СЕТ СН'!$I$20</f>
        <v>4763.60310665</v>
      </c>
      <c r="F111" s="36">
        <f>SUMIFS(СВЦЭМ!$C$39:$C$782,СВЦЭМ!$A$39:$A$782,$A111,СВЦЭМ!$B$39:$B$782,F$110)+'СЕТ СН'!$I$12+СВЦЭМ!$D$10+'СЕТ СН'!$I$5-'СЕТ СН'!$I$20</f>
        <v>4771.6226156600005</v>
      </c>
      <c r="G111" s="36">
        <f>SUMIFS(СВЦЭМ!$C$39:$C$782,СВЦЭМ!$A$39:$A$782,$A111,СВЦЭМ!$B$39:$B$782,G$110)+'СЕТ СН'!$I$12+СВЦЭМ!$D$10+'СЕТ СН'!$I$5-'СЕТ СН'!$I$20</f>
        <v>4745.8948066800003</v>
      </c>
      <c r="H111" s="36">
        <f>SUMIFS(СВЦЭМ!$C$39:$C$782,СВЦЭМ!$A$39:$A$782,$A111,СВЦЭМ!$B$39:$B$782,H$110)+'СЕТ СН'!$I$12+СВЦЭМ!$D$10+'СЕТ СН'!$I$5-'СЕТ СН'!$I$20</f>
        <v>4716.4090481599997</v>
      </c>
      <c r="I111" s="36">
        <f>SUMIFS(СВЦЭМ!$C$39:$C$782,СВЦЭМ!$A$39:$A$782,$A111,СВЦЭМ!$B$39:$B$782,I$110)+'СЕТ СН'!$I$12+СВЦЭМ!$D$10+'СЕТ СН'!$I$5-'СЕТ СН'!$I$20</f>
        <v>4759.7077395300003</v>
      </c>
      <c r="J111" s="36">
        <f>SUMIFS(СВЦЭМ!$C$39:$C$782,СВЦЭМ!$A$39:$A$782,$A111,СВЦЭМ!$B$39:$B$782,J$110)+'СЕТ СН'!$I$12+СВЦЭМ!$D$10+'СЕТ СН'!$I$5-'СЕТ СН'!$I$20</f>
        <v>4771.20881852</v>
      </c>
      <c r="K111" s="36">
        <f>SUMIFS(СВЦЭМ!$C$39:$C$782,СВЦЭМ!$A$39:$A$782,$A111,СВЦЭМ!$B$39:$B$782,K$110)+'СЕТ СН'!$I$12+СВЦЭМ!$D$10+'СЕТ СН'!$I$5-'СЕТ СН'!$I$20</f>
        <v>4768.5014490200001</v>
      </c>
      <c r="L111" s="36">
        <f>SUMIFS(СВЦЭМ!$C$39:$C$782,СВЦЭМ!$A$39:$A$782,$A111,СВЦЭМ!$B$39:$B$782,L$110)+'СЕТ СН'!$I$12+СВЦЭМ!$D$10+'СЕТ СН'!$I$5-'СЕТ СН'!$I$20</f>
        <v>4749.1559057699997</v>
      </c>
      <c r="M111" s="36">
        <f>SUMIFS(СВЦЭМ!$C$39:$C$782,СВЦЭМ!$A$39:$A$782,$A111,СВЦЭМ!$B$39:$B$782,M$110)+'СЕТ СН'!$I$12+СВЦЭМ!$D$10+'СЕТ СН'!$I$5-'СЕТ СН'!$I$20</f>
        <v>4746.0495632799993</v>
      </c>
      <c r="N111" s="36">
        <f>SUMIFS(СВЦЭМ!$C$39:$C$782,СВЦЭМ!$A$39:$A$782,$A111,СВЦЭМ!$B$39:$B$782,N$110)+'СЕТ СН'!$I$12+СВЦЭМ!$D$10+'СЕТ СН'!$I$5-'СЕТ СН'!$I$20</f>
        <v>4718.4263372799996</v>
      </c>
      <c r="O111" s="36">
        <f>SUMIFS(СВЦЭМ!$C$39:$C$782,СВЦЭМ!$A$39:$A$782,$A111,СВЦЭМ!$B$39:$B$782,O$110)+'СЕТ СН'!$I$12+СВЦЭМ!$D$10+'СЕТ СН'!$I$5-'СЕТ СН'!$I$20</f>
        <v>4702.6955068099996</v>
      </c>
      <c r="P111" s="36">
        <f>SUMIFS(СВЦЭМ!$C$39:$C$782,СВЦЭМ!$A$39:$A$782,$A111,СВЦЭМ!$B$39:$B$782,P$110)+'СЕТ СН'!$I$12+СВЦЭМ!$D$10+'СЕТ СН'!$I$5-'СЕТ СН'!$I$20</f>
        <v>4702.8310993899995</v>
      </c>
      <c r="Q111" s="36">
        <f>SUMIFS(СВЦЭМ!$C$39:$C$782,СВЦЭМ!$A$39:$A$782,$A111,СВЦЭМ!$B$39:$B$782,Q$110)+'СЕТ СН'!$I$12+СВЦЭМ!$D$10+'СЕТ СН'!$I$5-'СЕТ СН'!$I$20</f>
        <v>4686.0877524999996</v>
      </c>
      <c r="R111" s="36">
        <f>SUMIFS(СВЦЭМ!$C$39:$C$782,СВЦЭМ!$A$39:$A$782,$A111,СВЦЭМ!$B$39:$B$782,R$110)+'СЕТ СН'!$I$12+СВЦЭМ!$D$10+'СЕТ СН'!$I$5-'СЕТ СН'!$I$20</f>
        <v>4681.1464640200002</v>
      </c>
      <c r="S111" s="36">
        <f>SUMIFS(СВЦЭМ!$C$39:$C$782,СВЦЭМ!$A$39:$A$782,$A111,СВЦЭМ!$B$39:$B$782,S$110)+'СЕТ СН'!$I$12+СВЦЭМ!$D$10+'СЕТ СН'!$I$5-'СЕТ СН'!$I$20</f>
        <v>4689.56098475</v>
      </c>
      <c r="T111" s="36">
        <f>SUMIFS(СВЦЭМ!$C$39:$C$782,СВЦЭМ!$A$39:$A$782,$A111,СВЦЭМ!$B$39:$B$782,T$110)+'СЕТ СН'!$I$12+СВЦЭМ!$D$10+'СЕТ СН'!$I$5-'СЕТ СН'!$I$20</f>
        <v>4711.7005731199997</v>
      </c>
      <c r="U111" s="36">
        <f>SUMIFS(СВЦЭМ!$C$39:$C$782,СВЦЭМ!$A$39:$A$782,$A111,СВЦЭМ!$B$39:$B$782,U$110)+'СЕТ СН'!$I$12+СВЦЭМ!$D$10+'СЕТ СН'!$I$5-'СЕТ СН'!$I$20</f>
        <v>4694.4820510600002</v>
      </c>
      <c r="V111" s="36">
        <f>SUMIFS(СВЦЭМ!$C$39:$C$782,СВЦЭМ!$A$39:$A$782,$A111,СВЦЭМ!$B$39:$B$782,V$110)+'СЕТ СН'!$I$12+СВЦЭМ!$D$10+'СЕТ СН'!$I$5-'СЕТ СН'!$I$20</f>
        <v>4701.4577009699997</v>
      </c>
      <c r="W111" s="36">
        <f>SUMIFS(СВЦЭМ!$C$39:$C$782,СВЦЭМ!$A$39:$A$782,$A111,СВЦЭМ!$B$39:$B$782,W$110)+'СЕТ СН'!$I$12+СВЦЭМ!$D$10+'СЕТ СН'!$I$5-'СЕТ СН'!$I$20</f>
        <v>4688.9192269300001</v>
      </c>
      <c r="X111" s="36">
        <f>SUMIFS(СВЦЭМ!$C$39:$C$782,СВЦЭМ!$A$39:$A$782,$A111,СВЦЭМ!$B$39:$B$782,X$110)+'СЕТ СН'!$I$12+СВЦЭМ!$D$10+'СЕТ СН'!$I$5-'СЕТ СН'!$I$20</f>
        <v>4676.9547616599993</v>
      </c>
      <c r="Y111" s="36">
        <f>SUMIFS(СВЦЭМ!$C$39:$C$782,СВЦЭМ!$A$39:$A$782,$A111,СВЦЭМ!$B$39:$B$782,Y$110)+'СЕТ СН'!$I$12+СВЦЭМ!$D$10+'СЕТ СН'!$I$5-'СЕТ СН'!$I$20</f>
        <v>4668.9334689699999</v>
      </c>
    </row>
    <row r="112" spans="1:25" ht="15.75" x14ac:dyDescent="0.2">
      <c r="A112" s="35">
        <f>A111+1</f>
        <v>44959</v>
      </c>
      <c r="B112" s="36">
        <f>SUMIFS(СВЦЭМ!$C$39:$C$782,СВЦЭМ!$A$39:$A$782,$A112,СВЦЭМ!$B$39:$B$782,B$110)+'СЕТ СН'!$I$12+СВЦЭМ!$D$10+'СЕТ СН'!$I$5-'СЕТ СН'!$I$20</f>
        <v>4708.7165127400003</v>
      </c>
      <c r="C112" s="36">
        <f>SUMIFS(СВЦЭМ!$C$39:$C$782,СВЦЭМ!$A$39:$A$782,$A112,СВЦЭМ!$B$39:$B$782,C$110)+'СЕТ СН'!$I$12+СВЦЭМ!$D$10+'СЕТ СН'!$I$5-'СЕТ СН'!$I$20</f>
        <v>4698.9113201</v>
      </c>
      <c r="D112" s="36">
        <f>SUMIFS(СВЦЭМ!$C$39:$C$782,СВЦЭМ!$A$39:$A$782,$A112,СВЦЭМ!$B$39:$B$782,D$110)+'СЕТ СН'!$I$12+СВЦЭМ!$D$10+'СЕТ СН'!$I$5-'СЕТ СН'!$I$20</f>
        <v>4690.4335548500003</v>
      </c>
      <c r="E112" s="36">
        <f>SUMIFS(СВЦЭМ!$C$39:$C$782,СВЦЭМ!$A$39:$A$782,$A112,СВЦЭМ!$B$39:$B$782,E$110)+'СЕТ СН'!$I$12+СВЦЭМ!$D$10+'СЕТ СН'!$I$5-'СЕТ СН'!$I$20</f>
        <v>4710.3818153399998</v>
      </c>
      <c r="F112" s="36">
        <f>SUMIFS(СВЦЭМ!$C$39:$C$782,СВЦЭМ!$A$39:$A$782,$A112,СВЦЭМ!$B$39:$B$782,F$110)+'СЕТ СН'!$I$12+СВЦЭМ!$D$10+'СЕТ СН'!$I$5-'СЕТ СН'!$I$20</f>
        <v>4696.0941807399995</v>
      </c>
      <c r="G112" s="36">
        <f>SUMIFS(СВЦЭМ!$C$39:$C$782,СВЦЭМ!$A$39:$A$782,$A112,СВЦЭМ!$B$39:$B$782,G$110)+'СЕТ СН'!$I$12+СВЦЭМ!$D$10+'СЕТ СН'!$I$5-'СЕТ СН'!$I$20</f>
        <v>4717.0304088900002</v>
      </c>
      <c r="H112" s="36">
        <f>SUMIFS(СВЦЭМ!$C$39:$C$782,СВЦЭМ!$A$39:$A$782,$A112,СВЦЭМ!$B$39:$B$782,H$110)+'СЕТ СН'!$I$12+СВЦЭМ!$D$10+'СЕТ СН'!$I$5-'СЕТ СН'!$I$20</f>
        <v>4754.4554654700005</v>
      </c>
      <c r="I112" s="36">
        <f>SUMIFS(СВЦЭМ!$C$39:$C$782,СВЦЭМ!$A$39:$A$782,$A112,СВЦЭМ!$B$39:$B$782,I$110)+'СЕТ СН'!$I$12+СВЦЭМ!$D$10+'СЕТ СН'!$I$5-'СЕТ СН'!$I$20</f>
        <v>4731.3864343200003</v>
      </c>
      <c r="J112" s="36">
        <f>SUMIFS(СВЦЭМ!$C$39:$C$782,СВЦЭМ!$A$39:$A$782,$A112,СВЦЭМ!$B$39:$B$782,J$110)+'СЕТ СН'!$I$12+СВЦЭМ!$D$10+'СЕТ СН'!$I$5-'СЕТ СН'!$I$20</f>
        <v>4680.6172055300003</v>
      </c>
      <c r="K112" s="36">
        <f>SUMIFS(СВЦЭМ!$C$39:$C$782,СВЦЭМ!$A$39:$A$782,$A112,СВЦЭМ!$B$39:$B$782,K$110)+'СЕТ СН'!$I$12+СВЦЭМ!$D$10+'СЕТ СН'!$I$5-'СЕТ СН'!$I$20</f>
        <v>4695.2277253499997</v>
      </c>
      <c r="L112" s="36">
        <f>SUMIFS(СВЦЭМ!$C$39:$C$782,СВЦЭМ!$A$39:$A$782,$A112,СВЦЭМ!$B$39:$B$782,L$110)+'СЕТ СН'!$I$12+СВЦЭМ!$D$10+'СЕТ СН'!$I$5-'СЕТ СН'!$I$20</f>
        <v>4685.5996486599997</v>
      </c>
      <c r="M112" s="36">
        <f>SUMIFS(СВЦЭМ!$C$39:$C$782,СВЦЭМ!$A$39:$A$782,$A112,СВЦЭМ!$B$39:$B$782,M$110)+'СЕТ СН'!$I$12+СВЦЭМ!$D$10+'СЕТ СН'!$I$5-'СЕТ СН'!$I$20</f>
        <v>4681.3594666899999</v>
      </c>
      <c r="N112" s="36">
        <f>SUMIFS(СВЦЭМ!$C$39:$C$782,СВЦЭМ!$A$39:$A$782,$A112,СВЦЭМ!$B$39:$B$782,N$110)+'СЕТ СН'!$I$12+СВЦЭМ!$D$10+'СЕТ СН'!$I$5-'СЕТ СН'!$I$20</f>
        <v>4618.6553164099996</v>
      </c>
      <c r="O112" s="36">
        <f>SUMIFS(СВЦЭМ!$C$39:$C$782,СВЦЭМ!$A$39:$A$782,$A112,СВЦЭМ!$B$39:$B$782,O$110)+'СЕТ СН'!$I$12+СВЦЭМ!$D$10+'СЕТ СН'!$I$5-'СЕТ СН'!$I$20</f>
        <v>4702.1689465300005</v>
      </c>
      <c r="P112" s="36">
        <f>SUMIFS(СВЦЭМ!$C$39:$C$782,СВЦЭМ!$A$39:$A$782,$A112,СВЦЭМ!$B$39:$B$782,P$110)+'СЕТ СН'!$I$12+СВЦЭМ!$D$10+'СЕТ СН'!$I$5-'СЕТ СН'!$I$20</f>
        <v>4763.5511460300004</v>
      </c>
      <c r="Q112" s="36">
        <f>SUMIFS(СВЦЭМ!$C$39:$C$782,СВЦЭМ!$A$39:$A$782,$A112,СВЦЭМ!$B$39:$B$782,Q$110)+'СЕТ СН'!$I$12+СВЦЭМ!$D$10+'СЕТ СН'!$I$5-'СЕТ СН'!$I$20</f>
        <v>4745.9573533399998</v>
      </c>
      <c r="R112" s="36">
        <f>SUMIFS(СВЦЭМ!$C$39:$C$782,СВЦЭМ!$A$39:$A$782,$A112,СВЦЭМ!$B$39:$B$782,R$110)+'СЕТ СН'!$I$12+СВЦЭМ!$D$10+'СЕТ СН'!$I$5-'СЕТ СН'!$I$20</f>
        <v>4723.5935914000002</v>
      </c>
      <c r="S112" s="36">
        <f>SUMIFS(СВЦЭМ!$C$39:$C$782,СВЦЭМ!$A$39:$A$782,$A112,СВЦЭМ!$B$39:$B$782,S$110)+'СЕТ СН'!$I$12+СВЦЭМ!$D$10+'СЕТ СН'!$I$5-'СЕТ СН'!$I$20</f>
        <v>4643.1279384199997</v>
      </c>
      <c r="T112" s="36">
        <f>SUMIFS(СВЦЭМ!$C$39:$C$782,СВЦЭМ!$A$39:$A$782,$A112,СВЦЭМ!$B$39:$B$782,T$110)+'СЕТ СН'!$I$12+СВЦЭМ!$D$10+'СЕТ СН'!$I$5-'СЕТ СН'!$I$20</f>
        <v>4634.6674153499998</v>
      </c>
      <c r="U112" s="36">
        <f>SUMIFS(СВЦЭМ!$C$39:$C$782,СВЦЭМ!$A$39:$A$782,$A112,СВЦЭМ!$B$39:$B$782,U$110)+'СЕТ СН'!$I$12+СВЦЭМ!$D$10+'СЕТ СН'!$I$5-'СЕТ СН'!$I$20</f>
        <v>4689.4185712799999</v>
      </c>
      <c r="V112" s="36">
        <f>SUMIFS(СВЦЭМ!$C$39:$C$782,СВЦЭМ!$A$39:$A$782,$A112,СВЦЭМ!$B$39:$B$782,V$110)+'СЕТ СН'!$I$12+СВЦЭМ!$D$10+'СЕТ СН'!$I$5-'СЕТ СН'!$I$20</f>
        <v>4724.1410642700002</v>
      </c>
      <c r="W112" s="36">
        <f>SUMIFS(СВЦЭМ!$C$39:$C$782,СВЦЭМ!$A$39:$A$782,$A112,СВЦЭМ!$B$39:$B$782,W$110)+'СЕТ СН'!$I$12+СВЦЭМ!$D$10+'СЕТ СН'!$I$5-'СЕТ СН'!$I$20</f>
        <v>4718.9485890699998</v>
      </c>
      <c r="X112" s="36">
        <f>SUMIFS(СВЦЭМ!$C$39:$C$782,СВЦЭМ!$A$39:$A$782,$A112,СВЦЭМ!$B$39:$B$782,X$110)+'СЕТ СН'!$I$12+СВЦЭМ!$D$10+'СЕТ СН'!$I$5-'СЕТ СН'!$I$20</f>
        <v>4750.9490990800005</v>
      </c>
      <c r="Y112" s="36">
        <f>SUMIFS(СВЦЭМ!$C$39:$C$782,СВЦЭМ!$A$39:$A$782,$A112,СВЦЭМ!$B$39:$B$782,Y$110)+'СЕТ СН'!$I$12+СВЦЭМ!$D$10+'СЕТ СН'!$I$5-'СЕТ СН'!$I$20</f>
        <v>4747.3949600300002</v>
      </c>
    </row>
    <row r="113" spans="1:25" ht="15.75" x14ac:dyDescent="0.2">
      <c r="A113" s="35">
        <f t="shared" ref="A113:A138" si="3">A112+1</f>
        <v>44960</v>
      </c>
      <c r="B113" s="36">
        <f>SUMIFS(СВЦЭМ!$C$39:$C$782,СВЦЭМ!$A$39:$A$782,$A113,СВЦЭМ!$B$39:$B$782,B$110)+'СЕТ СН'!$I$12+СВЦЭМ!$D$10+'СЕТ СН'!$I$5-'СЕТ СН'!$I$20</f>
        <v>4621.8494675699994</v>
      </c>
      <c r="C113" s="36">
        <f>SUMIFS(СВЦЭМ!$C$39:$C$782,СВЦЭМ!$A$39:$A$782,$A113,СВЦЭМ!$B$39:$B$782,C$110)+'СЕТ СН'!$I$12+СВЦЭМ!$D$10+'СЕТ СН'!$I$5-'СЕТ СН'!$I$20</f>
        <v>4665.9257095800003</v>
      </c>
      <c r="D113" s="36">
        <f>SUMIFS(СВЦЭМ!$C$39:$C$782,СВЦЭМ!$A$39:$A$782,$A113,СВЦЭМ!$B$39:$B$782,D$110)+'СЕТ СН'!$I$12+СВЦЭМ!$D$10+'СЕТ СН'!$I$5-'СЕТ СН'!$I$20</f>
        <v>4674.4979941900001</v>
      </c>
      <c r="E113" s="36">
        <f>SUMIFS(СВЦЭМ!$C$39:$C$782,СВЦЭМ!$A$39:$A$782,$A113,СВЦЭМ!$B$39:$B$782,E$110)+'СЕТ СН'!$I$12+СВЦЭМ!$D$10+'СЕТ СН'!$I$5-'СЕТ СН'!$I$20</f>
        <v>4667.9814028599994</v>
      </c>
      <c r="F113" s="36">
        <f>SUMIFS(СВЦЭМ!$C$39:$C$782,СВЦЭМ!$A$39:$A$782,$A113,СВЦЭМ!$B$39:$B$782,F$110)+'СЕТ СН'!$I$12+СВЦЭМ!$D$10+'СЕТ СН'!$I$5-'СЕТ СН'!$I$20</f>
        <v>4672.5189131299994</v>
      </c>
      <c r="G113" s="36">
        <f>SUMIFS(СВЦЭМ!$C$39:$C$782,СВЦЭМ!$A$39:$A$782,$A113,СВЦЭМ!$B$39:$B$782,G$110)+'СЕТ СН'!$I$12+СВЦЭМ!$D$10+'СЕТ СН'!$I$5-'СЕТ СН'!$I$20</f>
        <v>4650.9261387299994</v>
      </c>
      <c r="H113" s="36">
        <f>SUMIFS(СВЦЭМ!$C$39:$C$782,СВЦЭМ!$A$39:$A$782,$A113,СВЦЭМ!$B$39:$B$782,H$110)+'СЕТ СН'!$I$12+СВЦЭМ!$D$10+'СЕТ СН'!$I$5-'СЕТ СН'!$I$20</f>
        <v>4636.5940497399997</v>
      </c>
      <c r="I113" s="36">
        <f>SUMIFS(СВЦЭМ!$C$39:$C$782,СВЦЭМ!$A$39:$A$782,$A113,СВЦЭМ!$B$39:$B$782,I$110)+'СЕТ СН'!$I$12+СВЦЭМ!$D$10+'СЕТ СН'!$I$5-'СЕТ СН'!$I$20</f>
        <v>4626.2275231999993</v>
      </c>
      <c r="J113" s="36">
        <f>SUMIFS(СВЦЭМ!$C$39:$C$782,СВЦЭМ!$A$39:$A$782,$A113,СВЦЭМ!$B$39:$B$782,J$110)+'СЕТ СН'!$I$12+СВЦЭМ!$D$10+'СЕТ СН'!$I$5-'СЕТ СН'!$I$20</f>
        <v>4628.2745025099994</v>
      </c>
      <c r="K113" s="36">
        <f>SUMIFS(СВЦЭМ!$C$39:$C$782,СВЦЭМ!$A$39:$A$782,$A113,СВЦЭМ!$B$39:$B$782,K$110)+'СЕТ СН'!$I$12+СВЦЭМ!$D$10+'СЕТ СН'!$I$5-'СЕТ СН'!$I$20</f>
        <v>4633.8723392699994</v>
      </c>
      <c r="L113" s="36">
        <f>SUMIFS(СВЦЭМ!$C$39:$C$782,СВЦЭМ!$A$39:$A$782,$A113,СВЦЭМ!$B$39:$B$782,L$110)+'СЕТ СН'!$I$12+СВЦЭМ!$D$10+'СЕТ СН'!$I$5-'СЕТ СН'!$I$20</f>
        <v>4634.0124294999996</v>
      </c>
      <c r="M113" s="36">
        <f>SUMIFS(СВЦЭМ!$C$39:$C$782,СВЦЭМ!$A$39:$A$782,$A113,СВЦЭМ!$B$39:$B$782,M$110)+'СЕТ СН'!$I$12+СВЦЭМ!$D$10+'СЕТ СН'!$I$5-'СЕТ СН'!$I$20</f>
        <v>4634.0472711299999</v>
      </c>
      <c r="N113" s="36">
        <f>SUMIFS(СВЦЭМ!$C$39:$C$782,СВЦЭМ!$A$39:$A$782,$A113,СВЦЭМ!$B$39:$B$782,N$110)+'СЕТ СН'!$I$12+СВЦЭМ!$D$10+'СЕТ СН'!$I$5-'СЕТ СН'!$I$20</f>
        <v>4641.54587644</v>
      </c>
      <c r="O113" s="36">
        <f>SUMIFS(СВЦЭМ!$C$39:$C$782,СВЦЭМ!$A$39:$A$782,$A113,СВЦЭМ!$B$39:$B$782,O$110)+'СЕТ СН'!$I$12+СВЦЭМ!$D$10+'СЕТ СН'!$I$5-'СЕТ СН'!$I$20</f>
        <v>4628.2941755499996</v>
      </c>
      <c r="P113" s="36">
        <f>SUMIFS(СВЦЭМ!$C$39:$C$782,СВЦЭМ!$A$39:$A$782,$A113,СВЦЭМ!$B$39:$B$782,P$110)+'СЕТ СН'!$I$12+СВЦЭМ!$D$10+'СЕТ СН'!$I$5-'СЕТ СН'!$I$20</f>
        <v>4625.5382175599998</v>
      </c>
      <c r="Q113" s="36">
        <f>SUMIFS(СВЦЭМ!$C$39:$C$782,СВЦЭМ!$A$39:$A$782,$A113,СВЦЭМ!$B$39:$B$782,Q$110)+'СЕТ СН'!$I$12+СВЦЭМ!$D$10+'СЕТ СН'!$I$5-'СЕТ СН'!$I$20</f>
        <v>4616.7854715799995</v>
      </c>
      <c r="R113" s="36">
        <f>SUMIFS(СВЦЭМ!$C$39:$C$782,СВЦЭМ!$A$39:$A$782,$A113,СВЦЭМ!$B$39:$B$782,R$110)+'СЕТ СН'!$I$12+СВЦЭМ!$D$10+'СЕТ СН'!$I$5-'СЕТ СН'!$I$20</f>
        <v>4615.8768037399996</v>
      </c>
      <c r="S113" s="36">
        <f>SUMIFS(СВЦЭМ!$C$39:$C$782,СВЦЭМ!$A$39:$A$782,$A113,СВЦЭМ!$B$39:$B$782,S$110)+'СЕТ СН'!$I$12+СВЦЭМ!$D$10+'СЕТ СН'!$I$5-'СЕТ СН'!$I$20</f>
        <v>4633.8074178899997</v>
      </c>
      <c r="T113" s="36">
        <f>SUMIFS(СВЦЭМ!$C$39:$C$782,СВЦЭМ!$A$39:$A$782,$A113,СВЦЭМ!$B$39:$B$782,T$110)+'СЕТ СН'!$I$12+СВЦЭМ!$D$10+'СЕТ СН'!$I$5-'СЕТ СН'!$I$20</f>
        <v>4631.5136354999995</v>
      </c>
      <c r="U113" s="36">
        <f>SUMIFS(СВЦЭМ!$C$39:$C$782,СВЦЭМ!$A$39:$A$782,$A113,СВЦЭМ!$B$39:$B$782,U$110)+'СЕТ СН'!$I$12+СВЦЭМ!$D$10+'СЕТ СН'!$I$5-'СЕТ СН'!$I$20</f>
        <v>4637.664342</v>
      </c>
      <c r="V113" s="36">
        <f>SUMIFS(СВЦЭМ!$C$39:$C$782,СВЦЭМ!$A$39:$A$782,$A113,СВЦЭМ!$B$39:$B$782,V$110)+'СЕТ СН'!$I$12+СВЦЭМ!$D$10+'СЕТ СН'!$I$5-'СЕТ СН'!$I$20</f>
        <v>4632.8913550199995</v>
      </c>
      <c r="W113" s="36">
        <f>SUMIFS(СВЦЭМ!$C$39:$C$782,СВЦЭМ!$A$39:$A$782,$A113,СВЦЭМ!$B$39:$B$782,W$110)+'СЕТ СН'!$I$12+СВЦЭМ!$D$10+'СЕТ СН'!$I$5-'СЕТ СН'!$I$20</f>
        <v>4607.2120691800001</v>
      </c>
      <c r="X113" s="36">
        <f>SUMIFS(СВЦЭМ!$C$39:$C$782,СВЦЭМ!$A$39:$A$782,$A113,СВЦЭМ!$B$39:$B$782,X$110)+'СЕТ СН'!$I$12+СВЦЭМ!$D$10+'СЕТ СН'!$I$5-'СЕТ СН'!$I$20</f>
        <v>4607.71658983</v>
      </c>
      <c r="Y113" s="36">
        <f>SUMIFS(СВЦЭМ!$C$39:$C$782,СВЦЭМ!$A$39:$A$782,$A113,СВЦЭМ!$B$39:$B$782,Y$110)+'СЕТ СН'!$I$12+СВЦЭМ!$D$10+'СЕТ СН'!$I$5-'СЕТ СН'!$I$20</f>
        <v>4618.0224267399999</v>
      </c>
    </row>
    <row r="114" spans="1:25" ht="15.75" x14ac:dyDescent="0.2">
      <c r="A114" s="35">
        <f t="shared" si="3"/>
        <v>44961</v>
      </c>
      <c r="B114" s="36">
        <f>SUMIFS(СВЦЭМ!$C$39:$C$782,СВЦЭМ!$A$39:$A$782,$A114,СВЦЭМ!$B$39:$B$782,B$110)+'СЕТ СН'!$I$12+СВЦЭМ!$D$10+'СЕТ СН'!$I$5-'СЕТ СН'!$I$20</f>
        <v>4772.7211618199999</v>
      </c>
      <c r="C114" s="36">
        <f>SUMIFS(СВЦЭМ!$C$39:$C$782,СВЦЭМ!$A$39:$A$782,$A114,СВЦЭМ!$B$39:$B$782,C$110)+'СЕТ СН'!$I$12+СВЦЭМ!$D$10+'СЕТ СН'!$I$5-'СЕТ СН'!$I$20</f>
        <v>4794.3587443899996</v>
      </c>
      <c r="D114" s="36">
        <f>SUMIFS(СВЦЭМ!$C$39:$C$782,СВЦЭМ!$A$39:$A$782,$A114,СВЦЭМ!$B$39:$B$782,D$110)+'СЕТ СН'!$I$12+СВЦЭМ!$D$10+'СЕТ СН'!$I$5-'СЕТ СН'!$I$20</f>
        <v>4796.2759281799999</v>
      </c>
      <c r="E114" s="36">
        <f>SUMIFS(СВЦЭМ!$C$39:$C$782,СВЦЭМ!$A$39:$A$782,$A114,СВЦЭМ!$B$39:$B$782,E$110)+'СЕТ СН'!$I$12+СВЦЭМ!$D$10+'СЕТ СН'!$I$5-'СЕТ СН'!$I$20</f>
        <v>4790.1182626499995</v>
      </c>
      <c r="F114" s="36">
        <f>SUMIFS(СВЦЭМ!$C$39:$C$782,СВЦЭМ!$A$39:$A$782,$A114,СВЦЭМ!$B$39:$B$782,F$110)+'СЕТ СН'!$I$12+СВЦЭМ!$D$10+'СЕТ СН'!$I$5-'СЕТ СН'!$I$20</f>
        <v>4784.4496771300001</v>
      </c>
      <c r="G114" s="36">
        <f>SUMIFS(СВЦЭМ!$C$39:$C$782,СВЦЭМ!$A$39:$A$782,$A114,СВЦЭМ!$B$39:$B$782,G$110)+'СЕТ СН'!$I$12+СВЦЭМ!$D$10+'СЕТ СН'!$I$5-'СЕТ СН'!$I$20</f>
        <v>4759.74041949</v>
      </c>
      <c r="H114" s="36">
        <f>SUMIFS(СВЦЭМ!$C$39:$C$782,СВЦЭМ!$A$39:$A$782,$A114,СВЦЭМ!$B$39:$B$782,H$110)+'СЕТ СН'!$I$12+СВЦЭМ!$D$10+'СЕТ СН'!$I$5-'СЕТ СН'!$I$20</f>
        <v>4709.0548387999997</v>
      </c>
      <c r="I114" s="36">
        <f>SUMIFS(СВЦЭМ!$C$39:$C$782,СВЦЭМ!$A$39:$A$782,$A114,СВЦЭМ!$B$39:$B$782,I$110)+'СЕТ СН'!$I$12+СВЦЭМ!$D$10+'СЕТ СН'!$I$5-'СЕТ СН'!$I$20</f>
        <v>4634.9904013199994</v>
      </c>
      <c r="J114" s="36">
        <f>SUMIFS(СВЦЭМ!$C$39:$C$782,СВЦЭМ!$A$39:$A$782,$A114,СВЦЭМ!$B$39:$B$782,J$110)+'СЕТ СН'!$I$12+СВЦЭМ!$D$10+'СЕТ СН'!$I$5-'СЕТ СН'!$I$20</f>
        <v>4574.5332682899998</v>
      </c>
      <c r="K114" s="36">
        <f>SUMIFS(СВЦЭМ!$C$39:$C$782,СВЦЭМ!$A$39:$A$782,$A114,СВЦЭМ!$B$39:$B$782,K$110)+'СЕТ СН'!$I$12+СВЦЭМ!$D$10+'СЕТ СН'!$I$5-'СЕТ СН'!$I$20</f>
        <v>4565.0881298499999</v>
      </c>
      <c r="L114" s="36">
        <f>SUMIFS(СВЦЭМ!$C$39:$C$782,СВЦЭМ!$A$39:$A$782,$A114,СВЦЭМ!$B$39:$B$782,L$110)+'СЕТ СН'!$I$12+СВЦЭМ!$D$10+'СЕТ СН'!$I$5-'СЕТ СН'!$I$20</f>
        <v>4589.2986645000001</v>
      </c>
      <c r="M114" s="36">
        <f>SUMIFS(СВЦЭМ!$C$39:$C$782,СВЦЭМ!$A$39:$A$782,$A114,СВЦЭМ!$B$39:$B$782,M$110)+'СЕТ СН'!$I$12+СВЦЭМ!$D$10+'СЕТ СН'!$I$5-'СЕТ СН'!$I$20</f>
        <v>4583.8378412100001</v>
      </c>
      <c r="N114" s="36">
        <f>SUMIFS(СВЦЭМ!$C$39:$C$782,СВЦЭМ!$A$39:$A$782,$A114,СВЦЭМ!$B$39:$B$782,N$110)+'СЕТ СН'!$I$12+СВЦЭМ!$D$10+'СЕТ СН'!$I$5-'СЕТ СН'!$I$20</f>
        <v>4641.0496708699993</v>
      </c>
      <c r="O114" s="36">
        <f>SUMIFS(СВЦЭМ!$C$39:$C$782,СВЦЭМ!$A$39:$A$782,$A114,СВЦЭМ!$B$39:$B$782,O$110)+'СЕТ СН'!$I$12+СВЦЭМ!$D$10+'СЕТ СН'!$I$5-'СЕТ СН'!$I$20</f>
        <v>4657.3687234099998</v>
      </c>
      <c r="P114" s="36">
        <f>SUMIFS(СВЦЭМ!$C$39:$C$782,СВЦЭМ!$A$39:$A$782,$A114,СВЦЭМ!$B$39:$B$782,P$110)+'СЕТ СН'!$I$12+СВЦЭМ!$D$10+'СЕТ СН'!$I$5-'СЕТ СН'!$I$20</f>
        <v>4686.2231172000002</v>
      </c>
      <c r="Q114" s="36">
        <f>SUMIFS(СВЦЭМ!$C$39:$C$782,СВЦЭМ!$A$39:$A$782,$A114,СВЦЭМ!$B$39:$B$782,Q$110)+'СЕТ СН'!$I$12+СВЦЭМ!$D$10+'СЕТ СН'!$I$5-'СЕТ СН'!$I$20</f>
        <v>4689.3751505600003</v>
      </c>
      <c r="R114" s="36">
        <f>SUMIFS(СВЦЭМ!$C$39:$C$782,СВЦЭМ!$A$39:$A$782,$A114,СВЦЭМ!$B$39:$B$782,R$110)+'СЕТ СН'!$I$12+СВЦЭМ!$D$10+'СЕТ СН'!$I$5-'СЕТ СН'!$I$20</f>
        <v>4669.2209433099997</v>
      </c>
      <c r="S114" s="36">
        <f>SUMIFS(СВЦЭМ!$C$39:$C$782,СВЦЭМ!$A$39:$A$782,$A114,СВЦЭМ!$B$39:$B$782,S$110)+'СЕТ СН'!$I$12+СВЦЭМ!$D$10+'СЕТ СН'!$I$5-'СЕТ СН'!$I$20</f>
        <v>4621.7430217299998</v>
      </c>
      <c r="T114" s="36">
        <f>SUMIFS(СВЦЭМ!$C$39:$C$782,СВЦЭМ!$A$39:$A$782,$A114,СВЦЭМ!$B$39:$B$782,T$110)+'СЕТ СН'!$I$12+СВЦЭМ!$D$10+'СЕТ СН'!$I$5-'СЕТ СН'!$I$20</f>
        <v>4635.7553562499997</v>
      </c>
      <c r="U114" s="36">
        <f>SUMIFS(СВЦЭМ!$C$39:$C$782,СВЦЭМ!$A$39:$A$782,$A114,СВЦЭМ!$B$39:$B$782,U$110)+'СЕТ СН'!$I$12+СВЦЭМ!$D$10+'СЕТ СН'!$I$5-'СЕТ СН'!$I$20</f>
        <v>4637.2886553899998</v>
      </c>
      <c r="V114" s="36">
        <f>SUMIFS(СВЦЭМ!$C$39:$C$782,СВЦЭМ!$A$39:$A$782,$A114,СВЦЭМ!$B$39:$B$782,V$110)+'СЕТ СН'!$I$12+СВЦЭМ!$D$10+'СЕТ СН'!$I$5-'СЕТ СН'!$I$20</f>
        <v>4643.3817728899994</v>
      </c>
      <c r="W114" s="36">
        <f>SUMIFS(СВЦЭМ!$C$39:$C$782,СВЦЭМ!$A$39:$A$782,$A114,СВЦЭМ!$B$39:$B$782,W$110)+'СЕТ СН'!$I$12+СВЦЭМ!$D$10+'СЕТ СН'!$I$5-'СЕТ СН'!$I$20</f>
        <v>4677.1669534299999</v>
      </c>
      <c r="X114" s="36">
        <f>SUMIFS(СВЦЭМ!$C$39:$C$782,СВЦЭМ!$A$39:$A$782,$A114,СВЦЭМ!$B$39:$B$782,X$110)+'СЕТ СН'!$I$12+СВЦЭМ!$D$10+'СЕТ СН'!$I$5-'СЕТ СН'!$I$20</f>
        <v>4694.3632898200003</v>
      </c>
      <c r="Y114" s="36">
        <f>SUMIFS(СВЦЭМ!$C$39:$C$782,СВЦЭМ!$A$39:$A$782,$A114,СВЦЭМ!$B$39:$B$782,Y$110)+'СЕТ СН'!$I$12+СВЦЭМ!$D$10+'СЕТ СН'!$I$5-'СЕТ СН'!$I$20</f>
        <v>4717.4615766400002</v>
      </c>
    </row>
    <row r="115" spans="1:25" ht="15.75" x14ac:dyDescent="0.2">
      <c r="A115" s="35">
        <f t="shared" si="3"/>
        <v>44962</v>
      </c>
      <c r="B115" s="36">
        <f>SUMIFS(СВЦЭМ!$C$39:$C$782,СВЦЭМ!$A$39:$A$782,$A115,СВЦЭМ!$B$39:$B$782,B$110)+'СЕТ СН'!$I$12+СВЦЭМ!$D$10+'СЕТ СН'!$I$5-'СЕТ СН'!$I$20</f>
        <v>4633.91446679</v>
      </c>
      <c r="C115" s="36">
        <f>SUMIFS(СВЦЭМ!$C$39:$C$782,СВЦЭМ!$A$39:$A$782,$A115,СВЦЭМ!$B$39:$B$782,C$110)+'СЕТ СН'!$I$12+СВЦЭМ!$D$10+'СЕТ СН'!$I$5-'СЕТ СН'!$I$20</f>
        <v>4673.18178954</v>
      </c>
      <c r="D115" s="36">
        <f>SUMIFS(СВЦЭМ!$C$39:$C$782,СВЦЭМ!$A$39:$A$782,$A115,СВЦЭМ!$B$39:$B$782,D$110)+'СЕТ СН'!$I$12+СВЦЭМ!$D$10+'СЕТ СН'!$I$5-'СЕТ СН'!$I$20</f>
        <v>4673.70685951</v>
      </c>
      <c r="E115" s="36">
        <f>SUMIFS(СВЦЭМ!$C$39:$C$782,СВЦЭМ!$A$39:$A$782,$A115,СВЦЭМ!$B$39:$B$782,E$110)+'СЕТ СН'!$I$12+СВЦЭМ!$D$10+'СЕТ СН'!$I$5-'СЕТ СН'!$I$20</f>
        <v>4655.0706922899999</v>
      </c>
      <c r="F115" s="36">
        <f>SUMIFS(СВЦЭМ!$C$39:$C$782,СВЦЭМ!$A$39:$A$782,$A115,СВЦЭМ!$B$39:$B$782,F$110)+'СЕТ СН'!$I$12+СВЦЭМ!$D$10+'СЕТ СН'!$I$5-'СЕТ СН'!$I$20</f>
        <v>4646.8429927999996</v>
      </c>
      <c r="G115" s="36">
        <f>SUMIFS(СВЦЭМ!$C$39:$C$782,СВЦЭМ!$A$39:$A$782,$A115,СВЦЭМ!$B$39:$B$782,G$110)+'СЕТ СН'!$I$12+СВЦЭМ!$D$10+'СЕТ СН'!$I$5-'СЕТ СН'!$I$20</f>
        <v>4642.2691212999998</v>
      </c>
      <c r="H115" s="36">
        <f>SUMIFS(СВЦЭМ!$C$39:$C$782,СВЦЭМ!$A$39:$A$782,$A115,СВЦЭМ!$B$39:$B$782,H$110)+'СЕТ СН'!$I$12+СВЦЭМ!$D$10+'СЕТ СН'!$I$5-'СЕТ СН'!$I$20</f>
        <v>4615.4134266000001</v>
      </c>
      <c r="I115" s="36">
        <f>SUMIFS(СВЦЭМ!$C$39:$C$782,СВЦЭМ!$A$39:$A$782,$A115,СВЦЭМ!$B$39:$B$782,I$110)+'СЕТ СН'!$I$12+СВЦЭМ!$D$10+'СЕТ СН'!$I$5-'СЕТ СН'!$I$20</f>
        <v>4541.2301932099999</v>
      </c>
      <c r="J115" s="36">
        <f>SUMIFS(СВЦЭМ!$C$39:$C$782,СВЦЭМ!$A$39:$A$782,$A115,СВЦЭМ!$B$39:$B$782,J$110)+'СЕТ СН'!$I$12+СВЦЭМ!$D$10+'СЕТ СН'!$I$5-'СЕТ СН'!$I$20</f>
        <v>4489.7266615399994</v>
      </c>
      <c r="K115" s="36">
        <f>SUMIFS(СВЦЭМ!$C$39:$C$782,СВЦЭМ!$A$39:$A$782,$A115,СВЦЭМ!$B$39:$B$782,K$110)+'СЕТ СН'!$I$12+СВЦЭМ!$D$10+'СЕТ СН'!$I$5-'СЕТ СН'!$I$20</f>
        <v>4459.4564809599997</v>
      </c>
      <c r="L115" s="36">
        <f>SUMIFS(СВЦЭМ!$C$39:$C$782,СВЦЭМ!$A$39:$A$782,$A115,СВЦЭМ!$B$39:$B$782,L$110)+'СЕТ СН'!$I$12+СВЦЭМ!$D$10+'СЕТ СН'!$I$5-'СЕТ СН'!$I$20</f>
        <v>4458.5549383299995</v>
      </c>
      <c r="M115" s="36">
        <f>SUMIFS(СВЦЭМ!$C$39:$C$782,СВЦЭМ!$A$39:$A$782,$A115,СВЦЭМ!$B$39:$B$782,M$110)+'СЕТ СН'!$I$12+СВЦЭМ!$D$10+'СЕТ СН'!$I$5-'СЕТ СН'!$I$20</f>
        <v>4491.3810608599997</v>
      </c>
      <c r="N115" s="36">
        <f>SUMIFS(СВЦЭМ!$C$39:$C$782,СВЦЭМ!$A$39:$A$782,$A115,СВЦЭМ!$B$39:$B$782,N$110)+'СЕТ СН'!$I$12+СВЦЭМ!$D$10+'СЕТ СН'!$I$5-'СЕТ СН'!$I$20</f>
        <v>4539.9717438199996</v>
      </c>
      <c r="O115" s="36">
        <f>SUMIFS(СВЦЭМ!$C$39:$C$782,СВЦЭМ!$A$39:$A$782,$A115,СВЦЭМ!$B$39:$B$782,O$110)+'СЕТ СН'!$I$12+СВЦЭМ!$D$10+'СЕТ СН'!$I$5-'СЕТ СН'!$I$20</f>
        <v>4557.4563613399996</v>
      </c>
      <c r="P115" s="36">
        <f>SUMIFS(СВЦЭМ!$C$39:$C$782,СВЦЭМ!$A$39:$A$782,$A115,СВЦЭМ!$B$39:$B$782,P$110)+'СЕТ СН'!$I$12+СВЦЭМ!$D$10+'СЕТ СН'!$I$5-'СЕТ СН'!$I$20</f>
        <v>4612.2146663699996</v>
      </c>
      <c r="Q115" s="36">
        <f>SUMIFS(СВЦЭМ!$C$39:$C$782,СВЦЭМ!$A$39:$A$782,$A115,СВЦЭМ!$B$39:$B$782,Q$110)+'СЕТ СН'!$I$12+СВЦЭМ!$D$10+'СЕТ СН'!$I$5-'СЕТ СН'!$I$20</f>
        <v>4619.0260451599997</v>
      </c>
      <c r="R115" s="36">
        <f>SUMIFS(СВЦЭМ!$C$39:$C$782,СВЦЭМ!$A$39:$A$782,$A115,СВЦЭМ!$B$39:$B$782,R$110)+'СЕТ СН'!$I$12+СВЦЭМ!$D$10+'СЕТ СН'!$I$5-'СЕТ СН'!$I$20</f>
        <v>4601.03010111</v>
      </c>
      <c r="S115" s="36">
        <f>SUMIFS(СВЦЭМ!$C$39:$C$782,СВЦЭМ!$A$39:$A$782,$A115,СВЦЭМ!$B$39:$B$782,S$110)+'СЕТ СН'!$I$12+СВЦЭМ!$D$10+'СЕТ СН'!$I$5-'СЕТ СН'!$I$20</f>
        <v>4540.2286343099995</v>
      </c>
      <c r="T115" s="36">
        <f>SUMIFS(СВЦЭМ!$C$39:$C$782,СВЦЭМ!$A$39:$A$782,$A115,СВЦЭМ!$B$39:$B$782,T$110)+'СЕТ СН'!$I$12+СВЦЭМ!$D$10+'СЕТ СН'!$I$5-'СЕТ СН'!$I$20</f>
        <v>4485.2588896899997</v>
      </c>
      <c r="U115" s="36">
        <f>SUMIFS(СВЦЭМ!$C$39:$C$782,СВЦЭМ!$A$39:$A$782,$A115,СВЦЭМ!$B$39:$B$782,U$110)+'СЕТ СН'!$I$12+СВЦЭМ!$D$10+'СЕТ СН'!$I$5-'СЕТ СН'!$I$20</f>
        <v>4508.86454994</v>
      </c>
      <c r="V115" s="36">
        <f>SUMIFS(СВЦЭМ!$C$39:$C$782,СВЦЭМ!$A$39:$A$782,$A115,СВЦЭМ!$B$39:$B$782,V$110)+'СЕТ СН'!$I$12+СВЦЭМ!$D$10+'СЕТ СН'!$I$5-'СЕТ СН'!$I$20</f>
        <v>4523.5822722399998</v>
      </c>
      <c r="W115" s="36">
        <f>SUMIFS(СВЦЭМ!$C$39:$C$782,СВЦЭМ!$A$39:$A$782,$A115,СВЦЭМ!$B$39:$B$782,W$110)+'СЕТ СН'!$I$12+СВЦЭМ!$D$10+'СЕТ СН'!$I$5-'СЕТ СН'!$I$20</f>
        <v>4546.72824786</v>
      </c>
      <c r="X115" s="36">
        <f>SUMIFS(СВЦЭМ!$C$39:$C$782,СВЦЭМ!$A$39:$A$782,$A115,СВЦЭМ!$B$39:$B$782,X$110)+'СЕТ СН'!$I$12+СВЦЭМ!$D$10+'СЕТ СН'!$I$5-'СЕТ СН'!$I$20</f>
        <v>4571.1884695700001</v>
      </c>
      <c r="Y115" s="36">
        <f>SUMIFS(СВЦЭМ!$C$39:$C$782,СВЦЭМ!$A$39:$A$782,$A115,СВЦЭМ!$B$39:$B$782,Y$110)+'СЕТ СН'!$I$12+СВЦЭМ!$D$10+'СЕТ СН'!$I$5-'СЕТ СН'!$I$20</f>
        <v>4595.1758437399994</v>
      </c>
    </row>
    <row r="116" spans="1:25" ht="15.75" x14ac:dyDescent="0.2">
      <c r="A116" s="35">
        <f t="shared" si="3"/>
        <v>44963</v>
      </c>
      <c r="B116" s="36">
        <f>SUMIFS(СВЦЭМ!$C$39:$C$782,СВЦЭМ!$A$39:$A$782,$A116,СВЦЭМ!$B$39:$B$782,B$110)+'СЕТ СН'!$I$12+СВЦЭМ!$D$10+'СЕТ СН'!$I$5-'СЕТ СН'!$I$20</f>
        <v>4640.1640213999999</v>
      </c>
      <c r="C116" s="36">
        <f>SUMIFS(СВЦЭМ!$C$39:$C$782,СВЦЭМ!$A$39:$A$782,$A116,СВЦЭМ!$B$39:$B$782,C$110)+'СЕТ СН'!$I$12+СВЦЭМ!$D$10+'СЕТ СН'!$I$5-'СЕТ СН'!$I$20</f>
        <v>4673.0489576700002</v>
      </c>
      <c r="D116" s="36">
        <f>SUMIFS(СВЦЭМ!$C$39:$C$782,СВЦЭМ!$A$39:$A$782,$A116,СВЦЭМ!$B$39:$B$782,D$110)+'СЕТ СН'!$I$12+СВЦЭМ!$D$10+'СЕТ СН'!$I$5-'СЕТ СН'!$I$20</f>
        <v>4675.2862802700001</v>
      </c>
      <c r="E116" s="36">
        <f>SUMIFS(СВЦЭМ!$C$39:$C$782,СВЦЭМ!$A$39:$A$782,$A116,СВЦЭМ!$B$39:$B$782,E$110)+'СЕТ СН'!$I$12+СВЦЭМ!$D$10+'СЕТ СН'!$I$5-'СЕТ СН'!$I$20</f>
        <v>4654.2323080699998</v>
      </c>
      <c r="F116" s="36">
        <f>SUMIFS(СВЦЭМ!$C$39:$C$782,СВЦЭМ!$A$39:$A$782,$A116,СВЦЭМ!$B$39:$B$782,F$110)+'СЕТ СН'!$I$12+СВЦЭМ!$D$10+'СЕТ СН'!$I$5-'СЕТ СН'!$I$20</f>
        <v>4673.34681937</v>
      </c>
      <c r="G116" s="36">
        <f>SUMIFS(СВЦЭМ!$C$39:$C$782,СВЦЭМ!$A$39:$A$782,$A116,СВЦЭМ!$B$39:$B$782,G$110)+'СЕТ СН'!$I$12+СВЦЭМ!$D$10+'СЕТ СН'!$I$5-'СЕТ СН'!$I$20</f>
        <v>4612.8657070199997</v>
      </c>
      <c r="H116" s="36">
        <f>SUMIFS(СВЦЭМ!$C$39:$C$782,СВЦЭМ!$A$39:$A$782,$A116,СВЦЭМ!$B$39:$B$782,H$110)+'СЕТ СН'!$I$12+СВЦЭМ!$D$10+'СЕТ СН'!$I$5-'СЕТ СН'!$I$20</f>
        <v>4591.6847547500001</v>
      </c>
      <c r="I116" s="36">
        <f>SUMIFS(СВЦЭМ!$C$39:$C$782,СВЦЭМ!$A$39:$A$782,$A116,СВЦЭМ!$B$39:$B$782,I$110)+'СЕТ СН'!$I$12+СВЦЭМ!$D$10+'СЕТ СН'!$I$5-'СЕТ СН'!$I$20</f>
        <v>4541.5457865799999</v>
      </c>
      <c r="J116" s="36">
        <f>SUMIFS(СВЦЭМ!$C$39:$C$782,СВЦЭМ!$A$39:$A$782,$A116,СВЦЭМ!$B$39:$B$782,J$110)+'СЕТ СН'!$I$12+СВЦЭМ!$D$10+'СЕТ СН'!$I$5-'СЕТ СН'!$I$20</f>
        <v>4524.1750359899997</v>
      </c>
      <c r="K116" s="36">
        <f>SUMIFS(СВЦЭМ!$C$39:$C$782,СВЦЭМ!$A$39:$A$782,$A116,СВЦЭМ!$B$39:$B$782,K$110)+'СЕТ СН'!$I$12+СВЦЭМ!$D$10+'СЕТ СН'!$I$5-'СЕТ СН'!$I$20</f>
        <v>4534.6032173599997</v>
      </c>
      <c r="L116" s="36">
        <f>SUMIFS(СВЦЭМ!$C$39:$C$782,СВЦЭМ!$A$39:$A$782,$A116,СВЦЭМ!$B$39:$B$782,L$110)+'СЕТ СН'!$I$12+СВЦЭМ!$D$10+'СЕТ СН'!$I$5-'СЕТ СН'!$I$20</f>
        <v>4523.0279639700002</v>
      </c>
      <c r="M116" s="36">
        <f>SUMIFS(СВЦЭМ!$C$39:$C$782,СВЦЭМ!$A$39:$A$782,$A116,СВЦЭМ!$B$39:$B$782,M$110)+'СЕТ СН'!$I$12+СВЦЭМ!$D$10+'СЕТ СН'!$I$5-'СЕТ СН'!$I$20</f>
        <v>4551.2318040399996</v>
      </c>
      <c r="N116" s="36">
        <f>SUMIFS(СВЦЭМ!$C$39:$C$782,СВЦЭМ!$A$39:$A$782,$A116,СВЦЭМ!$B$39:$B$782,N$110)+'СЕТ СН'!$I$12+СВЦЭМ!$D$10+'СЕТ СН'!$I$5-'СЕТ СН'!$I$20</f>
        <v>4578.7180811500002</v>
      </c>
      <c r="O116" s="36">
        <f>SUMIFS(СВЦЭМ!$C$39:$C$782,СВЦЭМ!$A$39:$A$782,$A116,СВЦЭМ!$B$39:$B$782,O$110)+'СЕТ СН'!$I$12+СВЦЭМ!$D$10+'СЕТ СН'!$I$5-'СЕТ СН'!$I$20</f>
        <v>4578.7346528199996</v>
      </c>
      <c r="P116" s="36">
        <f>SUMIFS(СВЦЭМ!$C$39:$C$782,СВЦЭМ!$A$39:$A$782,$A116,СВЦЭМ!$B$39:$B$782,P$110)+'СЕТ СН'!$I$12+СВЦЭМ!$D$10+'СЕТ СН'!$I$5-'СЕТ СН'!$I$20</f>
        <v>4584.3760215100001</v>
      </c>
      <c r="Q116" s="36">
        <f>SUMIFS(СВЦЭМ!$C$39:$C$782,СВЦЭМ!$A$39:$A$782,$A116,СВЦЭМ!$B$39:$B$782,Q$110)+'СЕТ СН'!$I$12+СВЦЭМ!$D$10+'СЕТ СН'!$I$5-'СЕТ СН'!$I$20</f>
        <v>4577.6318903599995</v>
      </c>
      <c r="R116" s="36">
        <f>SUMIFS(СВЦЭМ!$C$39:$C$782,СВЦЭМ!$A$39:$A$782,$A116,СВЦЭМ!$B$39:$B$782,R$110)+'СЕТ СН'!$I$12+СВЦЭМ!$D$10+'СЕТ СН'!$I$5-'СЕТ СН'!$I$20</f>
        <v>4604.6527862999992</v>
      </c>
      <c r="S116" s="36">
        <f>SUMIFS(СВЦЭМ!$C$39:$C$782,СВЦЭМ!$A$39:$A$782,$A116,СВЦЭМ!$B$39:$B$782,S$110)+'СЕТ СН'!$I$12+СВЦЭМ!$D$10+'СЕТ СН'!$I$5-'СЕТ СН'!$I$20</f>
        <v>4533.2890364599998</v>
      </c>
      <c r="T116" s="36">
        <f>SUMIFS(СВЦЭМ!$C$39:$C$782,СВЦЭМ!$A$39:$A$782,$A116,СВЦЭМ!$B$39:$B$782,T$110)+'СЕТ СН'!$I$12+СВЦЭМ!$D$10+'СЕТ СН'!$I$5-'СЕТ СН'!$I$20</f>
        <v>4537.9940281099998</v>
      </c>
      <c r="U116" s="36">
        <f>SUMIFS(СВЦЭМ!$C$39:$C$782,СВЦЭМ!$A$39:$A$782,$A116,СВЦЭМ!$B$39:$B$782,U$110)+'СЕТ СН'!$I$12+СВЦЭМ!$D$10+'СЕТ СН'!$I$5-'СЕТ СН'!$I$20</f>
        <v>4551.91650725</v>
      </c>
      <c r="V116" s="36">
        <f>SUMIFS(СВЦЭМ!$C$39:$C$782,СВЦЭМ!$A$39:$A$782,$A116,СВЦЭМ!$B$39:$B$782,V$110)+'СЕТ СН'!$I$12+СВЦЭМ!$D$10+'СЕТ СН'!$I$5-'СЕТ СН'!$I$20</f>
        <v>4556.3570628399993</v>
      </c>
      <c r="W116" s="36">
        <f>SUMIFS(СВЦЭМ!$C$39:$C$782,СВЦЭМ!$A$39:$A$782,$A116,СВЦЭМ!$B$39:$B$782,W$110)+'СЕТ СН'!$I$12+СВЦЭМ!$D$10+'СЕТ СН'!$I$5-'СЕТ СН'!$I$20</f>
        <v>4538.3760985499994</v>
      </c>
      <c r="X116" s="36">
        <f>SUMIFS(СВЦЭМ!$C$39:$C$782,СВЦЭМ!$A$39:$A$782,$A116,СВЦЭМ!$B$39:$B$782,X$110)+'СЕТ СН'!$I$12+СВЦЭМ!$D$10+'СЕТ СН'!$I$5-'СЕТ СН'!$I$20</f>
        <v>4572.0763335399997</v>
      </c>
      <c r="Y116" s="36">
        <f>SUMIFS(СВЦЭМ!$C$39:$C$782,СВЦЭМ!$A$39:$A$782,$A116,СВЦЭМ!$B$39:$B$782,Y$110)+'СЕТ СН'!$I$12+СВЦЭМ!$D$10+'СЕТ СН'!$I$5-'СЕТ СН'!$I$20</f>
        <v>4609.51488496</v>
      </c>
    </row>
    <row r="117" spans="1:25" ht="15.75" x14ac:dyDescent="0.2">
      <c r="A117" s="35">
        <f t="shared" si="3"/>
        <v>44964</v>
      </c>
      <c r="B117" s="36">
        <f>SUMIFS(СВЦЭМ!$C$39:$C$782,СВЦЭМ!$A$39:$A$782,$A117,СВЦЭМ!$B$39:$B$782,B$110)+'СЕТ СН'!$I$12+СВЦЭМ!$D$10+'СЕТ СН'!$I$5-'СЕТ СН'!$I$20</f>
        <v>4607.09823022</v>
      </c>
      <c r="C117" s="36">
        <f>SUMIFS(СВЦЭМ!$C$39:$C$782,СВЦЭМ!$A$39:$A$782,$A117,СВЦЭМ!$B$39:$B$782,C$110)+'СЕТ СН'!$I$12+СВЦЭМ!$D$10+'СЕТ СН'!$I$5-'СЕТ СН'!$I$20</f>
        <v>4641.8725105699996</v>
      </c>
      <c r="D117" s="36">
        <f>SUMIFS(СВЦЭМ!$C$39:$C$782,СВЦЭМ!$A$39:$A$782,$A117,СВЦЭМ!$B$39:$B$782,D$110)+'СЕТ СН'!$I$12+СВЦЭМ!$D$10+'СЕТ СН'!$I$5-'СЕТ СН'!$I$20</f>
        <v>4639.4396288400003</v>
      </c>
      <c r="E117" s="36">
        <f>SUMIFS(СВЦЭМ!$C$39:$C$782,СВЦЭМ!$A$39:$A$782,$A117,СВЦЭМ!$B$39:$B$782,E$110)+'СЕТ СН'!$I$12+СВЦЭМ!$D$10+'СЕТ СН'!$I$5-'СЕТ СН'!$I$20</f>
        <v>4637.1793513599996</v>
      </c>
      <c r="F117" s="36">
        <f>SUMIFS(СВЦЭМ!$C$39:$C$782,СВЦЭМ!$A$39:$A$782,$A117,СВЦЭМ!$B$39:$B$782,F$110)+'СЕТ СН'!$I$12+СВЦЭМ!$D$10+'СЕТ СН'!$I$5-'СЕТ СН'!$I$20</f>
        <v>4635.9532346599999</v>
      </c>
      <c r="G117" s="36">
        <f>SUMIFS(СВЦЭМ!$C$39:$C$782,СВЦЭМ!$A$39:$A$782,$A117,СВЦЭМ!$B$39:$B$782,G$110)+'СЕТ СН'!$I$12+СВЦЭМ!$D$10+'СЕТ СН'!$I$5-'СЕТ СН'!$I$20</f>
        <v>4653.0354380799999</v>
      </c>
      <c r="H117" s="36">
        <f>SUMIFS(СВЦЭМ!$C$39:$C$782,СВЦЭМ!$A$39:$A$782,$A117,СВЦЭМ!$B$39:$B$782,H$110)+'СЕТ СН'!$I$12+СВЦЭМ!$D$10+'СЕТ СН'!$I$5-'СЕТ СН'!$I$20</f>
        <v>4614.1814579399997</v>
      </c>
      <c r="I117" s="36">
        <f>SUMIFS(СВЦЭМ!$C$39:$C$782,СВЦЭМ!$A$39:$A$782,$A117,СВЦЭМ!$B$39:$B$782,I$110)+'СЕТ СН'!$I$12+СВЦЭМ!$D$10+'СЕТ СН'!$I$5-'СЕТ СН'!$I$20</f>
        <v>4570.1507777999996</v>
      </c>
      <c r="J117" s="36">
        <f>SUMIFS(СВЦЭМ!$C$39:$C$782,СВЦЭМ!$A$39:$A$782,$A117,СВЦЭМ!$B$39:$B$782,J$110)+'СЕТ СН'!$I$12+СВЦЭМ!$D$10+'СЕТ СН'!$I$5-'СЕТ СН'!$I$20</f>
        <v>4513.7780694800003</v>
      </c>
      <c r="K117" s="36">
        <f>SUMIFS(СВЦЭМ!$C$39:$C$782,СВЦЭМ!$A$39:$A$782,$A117,СВЦЭМ!$B$39:$B$782,K$110)+'СЕТ СН'!$I$12+СВЦЭМ!$D$10+'СЕТ СН'!$I$5-'СЕТ СН'!$I$20</f>
        <v>4518.7783038600001</v>
      </c>
      <c r="L117" s="36">
        <f>SUMIFS(СВЦЭМ!$C$39:$C$782,СВЦЭМ!$A$39:$A$782,$A117,СВЦЭМ!$B$39:$B$782,L$110)+'СЕТ СН'!$I$12+СВЦЭМ!$D$10+'СЕТ СН'!$I$5-'СЕТ СН'!$I$20</f>
        <v>4511.1725486099995</v>
      </c>
      <c r="M117" s="36">
        <f>SUMIFS(СВЦЭМ!$C$39:$C$782,СВЦЭМ!$A$39:$A$782,$A117,СВЦЭМ!$B$39:$B$782,M$110)+'СЕТ СН'!$I$12+СВЦЭМ!$D$10+'СЕТ СН'!$I$5-'СЕТ СН'!$I$20</f>
        <v>4547.1423687500001</v>
      </c>
      <c r="N117" s="36">
        <f>SUMIFS(СВЦЭМ!$C$39:$C$782,СВЦЭМ!$A$39:$A$782,$A117,СВЦЭМ!$B$39:$B$782,N$110)+'СЕТ СН'!$I$12+СВЦЭМ!$D$10+'СЕТ СН'!$I$5-'СЕТ СН'!$I$20</f>
        <v>4570.4847698599997</v>
      </c>
      <c r="O117" s="36">
        <f>SUMIFS(СВЦЭМ!$C$39:$C$782,СВЦЭМ!$A$39:$A$782,$A117,СВЦЭМ!$B$39:$B$782,O$110)+'СЕТ СН'!$I$12+СВЦЭМ!$D$10+'СЕТ СН'!$I$5-'СЕТ СН'!$I$20</f>
        <v>4579.8996243399997</v>
      </c>
      <c r="P117" s="36">
        <f>SUMIFS(СВЦЭМ!$C$39:$C$782,СВЦЭМ!$A$39:$A$782,$A117,СВЦЭМ!$B$39:$B$782,P$110)+'СЕТ СН'!$I$12+СВЦЭМ!$D$10+'СЕТ СН'!$I$5-'СЕТ СН'!$I$20</f>
        <v>4598.0160254699995</v>
      </c>
      <c r="Q117" s="36">
        <f>SUMIFS(СВЦЭМ!$C$39:$C$782,СВЦЭМ!$A$39:$A$782,$A117,СВЦЭМ!$B$39:$B$782,Q$110)+'СЕТ СН'!$I$12+СВЦЭМ!$D$10+'СЕТ СН'!$I$5-'СЕТ СН'!$I$20</f>
        <v>4605.5641505900003</v>
      </c>
      <c r="R117" s="36">
        <f>SUMIFS(СВЦЭМ!$C$39:$C$782,СВЦЭМ!$A$39:$A$782,$A117,СВЦЭМ!$B$39:$B$782,R$110)+'СЕТ СН'!$I$12+СВЦЭМ!$D$10+'СЕТ СН'!$I$5-'СЕТ СН'!$I$20</f>
        <v>4612.9448551200003</v>
      </c>
      <c r="S117" s="36">
        <f>SUMIFS(СВЦЭМ!$C$39:$C$782,СВЦЭМ!$A$39:$A$782,$A117,СВЦЭМ!$B$39:$B$782,S$110)+'СЕТ СН'!$I$12+СВЦЭМ!$D$10+'СЕТ СН'!$I$5-'СЕТ СН'!$I$20</f>
        <v>4555.82767633</v>
      </c>
      <c r="T117" s="36">
        <f>SUMIFS(СВЦЭМ!$C$39:$C$782,СВЦЭМ!$A$39:$A$782,$A117,СВЦЭМ!$B$39:$B$782,T$110)+'СЕТ СН'!$I$12+СВЦЭМ!$D$10+'СЕТ СН'!$I$5-'СЕТ СН'!$I$20</f>
        <v>4506.8704851900002</v>
      </c>
      <c r="U117" s="36">
        <f>SUMIFS(СВЦЭМ!$C$39:$C$782,СВЦЭМ!$A$39:$A$782,$A117,СВЦЭМ!$B$39:$B$782,U$110)+'СЕТ СН'!$I$12+СВЦЭМ!$D$10+'СЕТ СН'!$I$5-'СЕТ СН'!$I$20</f>
        <v>4544.33325479</v>
      </c>
      <c r="V117" s="36">
        <f>SUMIFS(СВЦЭМ!$C$39:$C$782,СВЦЭМ!$A$39:$A$782,$A117,СВЦЭМ!$B$39:$B$782,V$110)+'СЕТ СН'!$I$12+СВЦЭМ!$D$10+'СЕТ СН'!$I$5-'СЕТ СН'!$I$20</f>
        <v>4544.8769984299997</v>
      </c>
      <c r="W117" s="36">
        <f>SUMIFS(СВЦЭМ!$C$39:$C$782,СВЦЭМ!$A$39:$A$782,$A117,СВЦЭМ!$B$39:$B$782,W$110)+'СЕТ СН'!$I$12+СВЦЭМ!$D$10+'СЕТ СН'!$I$5-'СЕТ СН'!$I$20</f>
        <v>4531.6557632799995</v>
      </c>
      <c r="X117" s="36">
        <f>SUMIFS(СВЦЭМ!$C$39:$C$782,СВЦЭМ!$A$39:$A$782,$A117,СВЦЭМ!$B$39:$B$782,X$110)+'СЕТ СН'!$I$12+СВЦЭМ!$D$10+'СЕТ СН'!$I$5-'СЕТ СН'!$I$20</f>
        <v>4579.9442803599995</v>
      </c>
      <c r="Y117" s="36">
        <f>SUMIFS(СВЦЭМ!$C$39:$C$782,СВЦЭМ!$A$39:$A$782,$A117,СВЦЭМ!$B$39:$B$782,Y$110)+'СЕТ СН'!$I$12+СВЦЭМ!$D$10+'СЕТ СН'!$I$5-'СЕТ СН'!$I$20</f>
        <v>4596.6115343499996</v>
      </c>
    </row>
    <row r="118" spans="1:25" ht="15.75" x14ac:dyDescent="0.2">
      <c r="A118" s="35">
        <f t="shared" si="3"/>
        <v>44965</v>
      </c>
      <c r="B118" s="36">
        <f>SUMIFS(СВЦЭМ!$C$39:$C$782,СВЦЭМ!$A$39:$A$782,$A118,СВЦЭМ!$B$39:$B$782,B$110)+'СЕТ СН'!$I$12+СВЦЭМ!$D$10+'СЕТ СН'!$I$5-'СЕТ СН'!$I$20</f>
        <v>4534.5873075700001</v>
      </c>
      <c r="C118" s="36">
        <f>SUMIFS(СВЦЭМ!$C$39:$C$782,СВЦЭМ!$A$39:$A$782,$A118,СВЦЭМ!$B$39:$B$782,C$110)+'СЕТ СН'!$I$12+СВЦЭМ!$D$10+'СЕТ СН'!$I$5-'СЕТ СН'!$I$20</f>
        <v>4579.5303323400003</v>
      </c>
      <c r="D118" s="36">
        <f>SUMIFS(СВЦЭМ!$C$39:$C$782,СВЦЭМ!$A$39:$A$782,$A118,СВЦЭМ!$B$39:$B$782,D$110)+'СЕТ СН'!$I$12+СВЦЭМ!$D$10+'СЕТ СН'!$I$5-'СЕТ СН'!$I$20</f>
        <v>4610.3808896800001</v>
      </c>
      <c r="E118" s="36">
        <f>SUMIFS(СВЦЭМ!$C$39:$C$782,СВЦЭМ!$A$39:$A$782,$A118,СВЦЭМ!$B$39:$B$782,E$110)+'СЕТ СН'!$I$12+СВЦЭМ!$D$10+'СЕТ СН'!$I$5-'СЕТ СН'!$I$20</f>
        <v>4621.9011315099997</v>
      </c>
      <c r="F118" s="36">
        <f>SUMIFS(СВЦЭМ!$C$39:$C$782,СВЦЭМ!$A$39:$A$782,$A118,СВЦЭМ!$B$39:$B$782,F$110)+'СЕТ СН'!$I$12+СВЦЭМ!$D$10+'СЕТ СН'!$I$5-'СЕТ СН'!$I$20</f>
        <v>4618.6793747599995</v>
      </c>
      <c r="G118" s="36">
        <f>SUMIFS(СВЦЭМ!$C$39:$C$782,СВЦЭМ!$A$39:$A$782,$A118,СВЦЭМ!$B$39:$B$782,G$110)+'СЕТ СН'!$I$12+СВЦЭМ!$D$10+'СЕТ СН'!$I$5-'СЕТ СН'!$I$20</f>
        <v>4611.3510926999998</v>
      </c>
      <c r="H118" s="36">
        <f>SUMIFS(СВЦЭМ!$C$39:$C$782,СВЦЭМ!$A$39:$A$782,$A118,СВЦЭМ!$B$39:$B$782,H$110)+'СЕТ СН'!$I$12+СВЦЭМ!$D$10+'СЕТ СН'!$I$5-'СЕТ СН'!$I$20</f>
        <v>4550.6172629399998</v>
      </c>
      <c r="I118" s="36">
        <f>SUMIFS(СВЦЭМ!$C$39:$C$782,СВЦЭМ!$A$39:$A$782,$A118,СВЦЭМ!$B$39:$B$782,I$110)+'СЕТ СН'!$I$12+СВЦЭМ!$D$10+'СЕТ СН'!$I$5-'СЕТ СН'!$I$20</f>
        <v>4538.1377598299996</v>
      </c>
      <c r="J118" s="36">
        <f>SUMIFS(СВЦЭМ!$C$39:$C$782,СВЦЭМ!$A$39:$A$782,$A118,СВЦЭМ!$B$39:$B$782,J$110)+'СЕТ СН'!$I$12+СВЦЭМ!$D$10+'СЕТ СН'!$I$5-'СЕТ СН'!$I$20</f>
        <v>4511.7297810700002</v>
      </c>
      <c r="K118" s="36">
        <f>SUMIFS(СВЦЭМ!$C$39:$C$782,СВЦЭМ!$A$39:$A$782,$A118,СВЦЭМ!$B$39:$B$782,K$110)+'СЕТ СН'!$I$12+СВЦЭМ!$D$10+'СЕТ СН'!$I$5-'СЕТ СН'!$I$20</f>
        <v>4541.3503609599993</v>
      </c>
      <c r="L118" s="36">
        <f>SUMIFS(СВЦЭМ!$C$39:$C$782,СВЦЭМ!$A$39:$A$782,$A118,СВЦЭМ!$B$39:$B$782,L$110)+'СЕТ СН'!$I$12+СВЦЭМ!$D$10+'СЕТ СН'!$I$5-'СЕТ СН'!$I$20</f>
        <v>4571.6540424199993</v>
      </c>
      <c r="M118" s="36">
        <f>SUMIFS(СВЦЭМ!$C$39:$C$782,СВЦЭМ!$A$39:$A$782,$A118,СВЦЭМ!$B$39:$B$782,M$110)+'СЕТ СН'!$I$12+СВЦЭМ!$D$10+'СЕТ СН'!$I$5-'СЕТ СН'!$I$20</f>
        <v>4592.7800286900001</v>
      </c>
      <c r="N118" s="36">
        <f>SUMIFS(СВЦЭМ!$C$39:$C$782,СВЦЭМ!$A$39:$A$782,$A118,СВЦЭМ!$B$39:$B$782,N$110)+'СЕТ СН'!$I$12+СВЦЭМ!$D$10+'СЕТ СН'!$I$5-'СЕТ СН'!$I$20</f>
        <v>4621.5690610700003</v>
      </c>
      <c r="O118" s="36">
        <f>SUMIFS(СВЦЭМ!$C$39:$C$782,СВЦЭМ!$A$39:$A$782,$A118,СВЦЭМ!$B$39:$B$782,O$110)+'СЕТ СН'!$I$12+СВЦЭМ!$D$10+'СЕТ СН'!$I$5-'СЕТ СН'!$I$20</f>
        <v>4603.8496062499999</v>
      </c>
      <c r="P118" s="36">
        <f>SUMIFS(СВЦЭМ!$C$39:$C$782,СВЦЭМ!$A$39:$A$782,$A118,СВЦЭМ!$B$39:$B$782,P$110)+'СЕТ СН'!$I$12+СВЦЭМ!$D$10+'СЕТ СН'!$I$5-'СЕТ СН'!$I$20</f>
        <v>4632.5848501099999</v>
      </c>
      <c r="Q118" s="36">
        <f>SUMIFS(СВЦЭМ!$C$39:$C$782,СВЦЭМ!$A$39:$A$782,$A118,СВЦЭМ!$B$39:$B$782,Q$110)+'СЕТ СН'!$I$12+СВЦЭМ!$D$10+'СЕТ СН'!$I$5-'СЕТ СН'!$I$20</f>
        <v>4626.1375987199999</v>
      </c>
      <c r="R118" s="36">
        <f>SUMIFS(СВЦЭМ!$C$39:$C$782,СВЦЭМ!$A$39:$A$782,$A118,СВЦЭМ!$B$39:$B$782,R$110)+'СЕТ СН'!$I$12+СВЦЭМ!$D$10+'СЕТ СН'!$I$5-'СЕТ СН'!$I$20</f>
        <v>4627.3846068699995</v>
      </c>
      <c r="S118" s="36">
        <f>SUMIFS(СВЦЭМ!$C$39:$C$782,СВЦЭМ!$A$39:$A$782,$A118,СВЦЭМ!$B$39:$B$782,S$110)+'СЕТ СН'!$I$12+СВЦЭМ!$D$10+'СЕТ СН'!$I$5-'СЕТ СН'!$I$20</f>
        <v>4626.2789776299996</v>
      </c>
      <c r="T118" s="36">
        <f>SUMIFS(СВЦЭМ!$C$39:$C$782,СВЦЭМ!$A$39:$A$782,$A118,СВЦЭМ!$B$39:$B$782,T$110)+'СЕТ СН'!$I$12+СВЦЭМ!$D$10+'СЕТ СН'!$I$5-'СЕТ СН'!$I$20</f>
        <v>4618.4495105999995</v>
      </c>
      <c r="U118" s="36">
        <f>SUMIFS(СВЦЭМ!$C$39:$C$782,СВЦЭМ!$A$39:$A$782,$A118,СВЦЭМ!$B$39:$B$782,U$110)+'СЕТ СН'!$I$12+СВЦЭМ!$D$10+'СЕТ СН'!$I$5-'СЕТ СН'!$I$20</f>
        <v>4614.7347482899995</v>
      </c>
      <c r="V118" s="36">
        <f>SUMIFS(СВЦЭМ!$C$39:$C$782,СВЦЭМ!$A$39:$A$782,$A118,СВЦЭМ!$B$39:$B$782,V$110)+'СЕТ СН'!$I$12+СВЦЭМ!$D$10+'СЕТ СН'!$I$5-'СЕТ СН'!$I$20</f>
        <v>4564.5737647999995</v>
      </c>
      <c r="W118" s="36">
        <f>SUMIFS(СВЦЭМ!$C$39:$C$782,СВЦЭМ!$A$39:$A$782,$A118,СВЦЭМ!$B$39:$B$782,W$110)+'СЕТ СН'!$I$12+СВЦЭМ!$D$10+'СЕТ СН'!$I$5-'СЕТ СН'!$I$20</f>
        <v>4543.4723488899999</v>
      </c>
      <c r="X118" s="36">
        <f>SUMIFS(СВЦЭМ!$C$39:$C$782,СВЦЭМ!$A$39:$A$782,$A118,СВЦЭМ!$B$39:$B$782,X$110)+'СЕТ СН'!$I$12+СВЦЭМ!$D$10+'СЕТ СН'!$I$5-'СЕТ СН'!$I$20</f>
        <v>4534.1565690499992</v>
      </c>
      <c r="Y118" s="36">
        <f>SUMIFS(СВЦЭМ!$C$39:$C$782,СВЦЭМ!$A$39:$A$782,$A118,СВЦЭМ!$B$39:$B$782,Y$110)+'СЕТ СН'!$I$12+СВЦЭМ!$D$10+'СЕТ СН'!$I$5-'СЕТ СН'!$I$20</f>
        <v>4527.0130559199997</v>
      </c>
    </row>
    <row r="119" spans="1:25" ht="15.75" x14ac:dyDescent="0.2">
      <c r="A119" s="35">
        <f t="shared" si="3"/>
        <v>44966</v>
      </c>
      <c r="B119" s="36">
        <f>SUMIFS(СВЦЭМ!$C$39:$C$782,СВЦЭМ!$A$39:$A$782,$A119,СВЦЭМ!$B$39:$B$782,B$110)+'СЕТ СН'!$I$12+СВЦЭМ!$D$10+'СЕТ СН'!$I$5-'СЕТ СН'!$I$20</f>
        <v>4443.1546527199998</v>
      </c>
      <c r="C119" s="36">
        <f>SUMIFS(СВЦЭМ!$C$39:$C$782,СВЦЭМ!$A$39:$A$782,$A119,СВЦЭМ!$B$39:$B$782,C$110)+'СЕТ СН'!$I$12+СВЦЭМ!$D$10+'СЕТ СН'!$I$5-'СЕТ СН'!$I$20</f>
        <v>4364.6335091999999</v>
      </c>
      <c r="D119" s="36">
        <f>SUMIFS(СВЦЭМ!$C$39:$C$782,СВЦЭМ!$A$39:$A$782,$A119,СВЦЭМ!$B$39:$B$782,D$110)+'СЕТ СН'!$I$12+СВЦЭМ!$D$10+'СЕТ СН'!$I$5-'СЕТ СН'!$I$20</f>
        <v>4396.7390295899995</v>
      </c>
      <c r="E119" s="36">
        <f>SUMIFS(СВЦЭМ!$C$39:$C$782,СВЦЭМ!$A$39:$A$782,$A119,СВЦЭМ!$B$39:$B$782,E$110)+'СЕТ СН'!$I$12+СВЦЭМ!$D$10+'СЕТ СН'!$I$5-'СЕТ СН'!$I$20</f>
        <v>4410.3037809899997</v>
      </c>
      <c r="F119" s="36">
        <f>SUMIFS(СВЦЭМ!$C$39:$C$782,СВЦЭМ!$A$39:$A$782,$A119,СВЦЭМ!$B$39:$B$782,F$110)+'СЕТ СН'!$I$12+СВЦЭМ!$D$10+'СЕТ СН'!$I$5-'СЕТ СН'!$I$20</f>
        <v>4408.3303418199994</v>
      </c>
      <c r="G119" s="36">
        <f>SUMIFS(СВЦЭМ!$C$39:$C$782,СВЦЭМ!$A$39:$A$782,$A119,СВЦЭМ!$B$39:$B$782,G$110)+'СЕТ СН'!$I$12+СВЦЭМ!$D$10+'СЕТ СН'!$I$5-'СЕТ СН'!$I$20</f>
        <v>4372.6311329999999</v>
      </c>
      <c r="H119" s="36">
        <f>SUMIFS(СВЦЭМ!$C$39:$C$782,СВЦЭМ!$A$39:$A$782,$A119,СВЦЭМ!$B$39:$B$782,H$110)+'СЕТ СН'!$I$12+СВЦЭМ!$D$10+'СЕТ СН'!$I$5-'СЕТ СН'!$I$20</f>
        <v>4352.7758759899998</v>
      </c>
      <c r="I119" s="36">
        <f>SUMIFS(СВЦЭМ!$C$39:$C$782,СВЦЭМ!$A$39:$A$782,$A119,СВЦЭМ!$B$39:$B$782,I$110)+'СЕТ СН'!$I$12+СВЦЭМ!$D$10+'СЕТ СН'!$I$5-'СЕТ СН'!$I$20</f>
        <v>4393.7670301399994</v>
      </c>
      <c r="J119" s="36">
        <f>SUMIFS(СВЦЭМ!$C$39:$C$782,СВЦЭМ!$A$39:$A$782,$A119,СВЦЭМ!$B$39:$B$782,J$110)+'СЕТ СН'!$I$12+СВЦЭМ!$D$10+'СЕТ СН'!$I$5-'СЕТ СН'!$I$20</f>
        <v>4369.1285151699994</v>
      </c>
      <c r="K119" s="36">
        <f>SUMIFS(СВЦЭМ!$C$39:$C$782,СВЦЭМ!$A$39:$A$782,$A119,СВЦЭМ!$B$39:$B$782,K$110)+'СЕТ СН'!$I$12+СВЦЭМ!$D$10+'СЕТ СН'!$I$5-'СЕТ СН'!$I$20</f>
        <v>4381.1125996699993</v>
      </c>
      <c r="L119" s="36">
        <f>SUMIFS(СВЦЭМ!$C$39:$C$782,СВЦЭМ!$A$39:$A$782,$A119,СВЦЭМ!$B$39:$B$782,L$110)+'СЕТ СН'!$I$12+СВЦЭМ!$D$10+'СЕТ СН'!$I$5-'СЕТ СН'!$I$20</f>
        <v>4429.0769461999998</v>
      </c>
      <c r="M119" s="36">
        <f>SUMIFS(СВЦЭМ!$C$39:$C$782,СВЦЭМ!$A$39:$A$782,$A119,СВЦЭМ!$B$39:$B$782,M$110)+'СЕТ СН'!$I$12+СВЦЭМ!$D$10+'СЕТ СН'!$I$5-'СЕТ СН'!$I$20</f>
        <v>4464.9636920100002</v>
      </c>
      <c r="N119" s="36">
        <f>SUMIFS(СВЦЭМ!$C$39:$C$782,СВЦЭМ!$A$39:$A$782,$A119,СВЦЭМ!$B$39:$B$782,N$110)+'СЕТ СН'!$I$12+СВЦЭМ!$D$10+'СЕТ СН'!$I$5-'СЕТ СН'!$I$20</f>
        <v>4514.4359697599994</v>
      </c>
      <c r="O119" s="36">
        <f>SUMIFS(СВЦЭМ!$C$39:$C$782,СВЦЭМ!$A$39:$A$782,$A119,СВЦЭМ!$B$39:$B$782,O$110)+'СЕТ СН'!$I$12+СВЦЭМ!$D$10+'СЕТ СН'!$I$5-'СЕТ СН'!$I$20</f>
        <v>4509.8265414399993</v>
      </c>
      <c r="P119" s="36">
        <f>SUMIFS(СВЦЭМ!$C$39:$C$782,СВЦЭМ!$A$39:$A$782,$A119,СВЦЭМ!$B$39:$B$782,P$110)+'СЕТ СН'!$I$12+СВЦЭМ!$D$10+'СЕТ СН'!$I$5-'СЕТ СН'!$I$20</f>
        <v>4512.1578776599999</v>
      </c>
      <c r="Q119" s="36">
        <f>SUMIFS(СВЦЭМ!$C$39:$C$782,СВЦЭМ!$A$39:$A$782,$A119,СВЦЭМ!$B$39:$B$782,Q$110)+'СЕТ СН'!$I$12+СВЦЭМ!$D$10+'СЕТ СН'!$I$5-'СЕТ СН'!$I$20</f>
        <v>4505.8536122200003</v>
      </c>
      <c r="R119" s="36">
        <f>SUMIFS(СВЦЭМ!$C$39:$C$782,СВЦЭМ!$A$39:$A$782,$A119,СВЦЭМ!$B$39:$B$782,R$110)+'СЕТ СН'!$I$12+СВЦЭМ!$D$10+'СЕТ СН'!$I$5-'СЕТ СН'!$I$20</f>
        <v>4507.8964655399996</v>
      </c>
      <c r="S119" s="36">
        <f>SUMIFS(СВЦЭМ!$C$39:$C$782,СВЦЭМ!$A$39:$A$782,$A119,СВЦЭМ!$B$39:$B$782,S$110)+'СЕТ СН'!$I$12+СВЦЭМ!$D$10+'СЕТ СН'!$I$5-'СЕТ СН'!$I$20</f>
        <v>4504.5569479899996</v>
      </c>
      <c r="T119" s="36">
        <f>SUMIFS(СВЦЭМ!$C$39:$C$782,СВЦЭМ!$A$39:$A$782,$A119,СВЦЭМ!$B$39:$B$782,T$110)+'СЕТ СН'!$I$12+СВЦЭМ!$D$10+'СЕТ СН'!$I$5-'СЕТ СН'!$I$20</f>
        <v>4473.9521548899993</v>
      </c>
      <c r="U119" s="36">
        <f>SUMIFS(СВЦЭМ!$C$39:$C$782,СВЦЭМ!$A$39:$A$782,$A119,СВЦЭМ!$B$39:$B$782,U$110)+'СЕТ СН'!$I$12+СВЦЭМ!$D$10+'СЕТ СН'!$I$5-'СЕТ СН'!$I$20</f>
        <v>4451.6519718899999</v>
      </c>
      <c r="V119" s="36">
        <f>SUMIFS(СВЦЭМ!$C$39:$C$782,СВЦЭМ!$A$39:$A$782,$A119,СВЦЭМ!$B$39:$B$782,V$110)+'СЕТ СН'!$I$12+СВЦЭМ!$D$10+'СЕТ СН'!$I$5-'СЕТ СН'!$I$20</f>
        <v>4446.6896757899995</v>
      </c>
      <c r="W119" s="36">
        <f>SUMIFS(СВЦЭМ!$C$39:$C$782,СВЦЭМ!$A$39:$A$782,$A119,СВЦЭМ!$B$39:$B$782,W$110)+'СЕТ СН'!$I$12+СВЦЭМ!$D$10+'СЕТ СН'!$I$5-'СЕТ СН'!$I$20</f>
        <v>4419.4109337</v>
      </c>
      <c r="X119" s="36">
        <f>SUMIFS(СВЦЭМ!$C$39:$C$782,СВЦЭМ!$A$39:$A$782,$A119,СВЦЭМ!$B$39:$B$782,X$110)+'СЕТ СН'!$I$12+СВЦЭМ!$D$10+'СЕТ СН'!$I$5-'СЕТ СН'!$I$20</f>
        <v>4407.6589218700001</v>
      </c>
      <c r="Y119" s="36">
        <f>SUMIFS(СВЦЭМ!$C$39:$C$782,СВЦЭМ!$A$39:$A$782,$A119,СВЦЭМ!$B$39:$B$782,Y$110)+'СЕТ СН'!$I$12+СВЦЭМ!$D$10+'СЕТ СН'!$I$5-'СЕТ СН'!$I$20</f>
        <v>4398.9831917399997</v>
      </c>
    </row>
    <row r="120" spans="1:25" ht="15.75" x14ac:dyDescent="0.2">
      <c r="A120" s="35">
        <f t="shared" si="3"/>
        <v>44967</v>
      </c>
      <c r="B120" s="36">
        <f>SUMIFS(СВЦЭМ!$C$39:$C$782,СВЦЭМ!$A$39:$A$782,$A120,СВЦЭМ!$B$39:$B$782,B$110)+'СЕТ СН'!$I$12+СВЦЭМ!$D$10+'СЕТ СН'!$I$5-'СЕТ СН'!$I$20</f>
        <v>4449.1675588500002</v>
      </c>
      <c r="C120" s="36">
        <f>SUMIFS(СВЦЭМ!$C$39:$C$782,СВЦЭМ!$A$39:$A$782,$A120,СВЦЭМ!$B$39:$B$782,C$110)+'СЕТ СН'!$I$12+СВЦЭМ!$D$10+'СЕТ СН'!$I$5-'СЕТ СН'!$I$20</f>
        <v>4465.8211711799995</v>
      </c>
      <c r="D120" s="36">
        <f>SUMIFS(СВЦЭМ!$C$39:$C$782,СВЦЭМ!$A$39:$A$782,$A120,СВЦЭМ!$B$39:$B$782,D$110)+'СЕТ СН'!$I$12+СВЦЭМ!$D$10+'СЕТ СН'!$I$5-'СЕТ СН'!$I$20</f>
        <v>4457.3340182899992</v>
      </c>
      <c r="E120" s="36">
        <f>SUMIFS(СВЦЭМ!$C$39:$C$782,СВЦЭМ!$A$39:$A$782,$A120,СВЦЭМ!$B$39:$B$782,E$110)+'СЕТ СН'!$I$12+СВЦЭМ!$D$10+'СЕТ СН'!$I$5-'СЕТ СН'!$I$20</f>
        <v>4488.3221371499994</v>
      </c>
      <c r="F120" s="36">
        <f>SUMIFS(СВЦЭМ!$C$39:$C$782,СВЦЭМ!$A$39:$A$782,$A120,СВЦЭМ!$B$39:$B$782,F$110)+'СЕТ СН'!$I$12+СВЦЭМ!$D$10+'СЕТ СН'!$I$5-'СЕТ СН'!$I$20</f>
        <v>4477.4401206000002</v>
      </c>
      <c r="G120" s="36">
        <f>SUMIFS(СВЦЭМ!$C$39:$C$782,СВЦЭМ!$A$39:$A$782,$A120,СВЦЭМ!$B$39:$B$782,G$110)+'СЕТ СН'!$I$12+СВЦЭМ!$D$10+'СЕТ СН'!$I$5-'СЕТ СН'!$I$20</f>
        <v>4449.50889783</v>
      </c>
      <c r="H120" s="36">
        <f>SUMIFS(СВЦЭМ!$C$39:$C$782,СВЦЭМ!$A$39:$A$782,$A120,СВЦЭМ!$B$39:$B$782,H$110)+'СЕТ СН'!$I$12+СВЦЭМ!$D$10+'СЕТ СН'!$I$5-'СЕТ СН'!$I$20</f>
        <v>4505.9882126499997</v>
      </c>
      <c r="I120" s="36">
        <f>SUMIFS(СВЦЭМ!$C$39:$C$782,СВЦЭМ!$A$39:$A$782,$A120,СВЦЭМ!$B$39:$B$782,I$110)+'СЕТ СН'!$I$12+СВЦЭМ!$D$10+'СЕТ СН'!$I$5-'СЕТ СН'!$I$20</f>
        <v>4497.2282540699998</v>
      </c>
      <c r="J120" s="36">
        <f>SUMIFS(СВЦЭМ!$C$39:$C$782,СВЦЭМ!$A$39:$A$782,$A120,СВЦЭМ!$B$39:$B$782,J$110)+'СЕТ СН'!$I$12+СВЦЭМ!$D$10+'СЕТ СН'!$I$5-'СЕТ СН'!$I$20</f>
        <v>4482.0385743099996</v>
      </c>
      <c r="K120" s="36">
        <f>SUMIFS(СВЦЭМ!$C$39:$C$782,СВЦЭМ!$A$39:$A$782,$A120,СВЦЭМ!$B$39:$B$782,K$110)+'СЕТ СН'!$I$12+СВЦЭМ!$D$10+'СЕТ СН'!$I$5-'СЕТ СН'!$I$20</f>
        <v>4470.68649645</v>
      </c>
      <c r="L120" s="36">
        <f>SUMIFS(СВЦЭМ!$C$39:$C$782,СВЦЭМ!$A$39:$A$782,$A120,СВЦЭМ!$B$39:$B$782,L$110)+'СЕТ СН'!$I$12+СВЦЭМ!$D$10+'СЕТ СН'!$I$5-'СЕТ СН'!$I$20</f>
        <v>4470.5161653799996</v>
      </c>
      <c r="M120" s="36">
        <f>SUMIFS(СВЦЭМ!$C$39:$C$782,СВЦЭМ!$A$39:$A$782,$A120,СВЦЭМ!$B$39:$B$782,M$110)+'СЕТ СН'!$I$12+СВЦЭМ!$D$10+'СЕТ СН'!$I$5-'СЕТ СН'!$I$20</f>
        <v>4488.0986015500002</v>
      </c>
      <c r="N120" s="36">
        <f>SUMIFS(СВЦЭМ!$C$39:$C$782,СВЦЭМ!$A$39:$A$782,$A120,СВЦЭМ!$B$39:$B$782,N$110)+'СЕТ СН'!$I$12+СВЦЭМ!$D$10+'СЕТ СН'!$I$5-'СЕТ СН'!$I$20</f>
        <v>4477.6354217400003</v>
      </c>
      <c r="O120" s="36">
        <f>SUMIFS(СВЦЭМ!$C$39:$C$782,СВЦЭМ!$A$39:$A$782,$A120,СВЦЭМ!$B$39:$B$782,O$110)+'СЕТ СН'!$I$12+СВЦЭМ!$D$10+'СЕТ СН'!$I$5-'СЕТ СН'!$I$20</f>
        <v>4458.3651000499995</v>
      </c>
      <c r="P120" s="36">
        <f>SUMIFS(СВЦЭМ!$C$39:$C$782,СВЦЭМ!$A$39:$A$782,$A120,СВЦЭМ!$B$39:$B$782,P$110)+'СЕТ СН'!$I$12+СВЦЭМ!$D$10+'СЕТ СН'!$I$5-'СЕТ СН'!$I$20</f>
        <v>4464.1939589799995</v>
      </c>
      <c r="Q120" s="36">
        <f>SUMIFS(СВЦЭМ!$C$39:$C$782,СВЦЭМ!$A$39:$A$782,$A120,СВЦЭМ!$B$39:$B$782,Q$110)+'СЕТ СН'!$I$12+СВЦЭМ!$D$10+'СЕТ СН'!$I$5-'СЕТ СН'!$I$20</f>
        <v>4460.8658144000001</v>
      </c>
      <c r="R120" s="36">
        <f>SUMIFS(СВЦЭМ!$C$39:$C$782,СВЦЭМ!$A$39:$A$782,$A120,СВЦЭМ!$B$39:$B$782,R$110)+'СЕТ СН'!$I$12+СВЦЭМ!$D$10+'СЕТ СН'!$I$5-'СЕТ СН'!$I$20</f>
        <v>4429.4688858999998</v>
      </c>
      <c r="S120" s="36">
        <f>SUMIFS(СВЦЭМ!$C$39:$C$782,СВЦЭМ!$A$39:$A$782,$A120,СВЦЭМ!$B$39:$B$782,S$110)+'СЕТ СН'!$I$12+СВЦЭМ!$D$10+'СЕТ СН'!$I$5-'СЕТ СН'!$I$20</f>
        <v>4459.4369461699998</v>
      </c>
      <c r="T120" s="36">
        <f>SUMIFS(СВЦЭМ!$C$39:$C$782,СВЦЭМ!$A$39:$A$782,$A120,СВЦЭМ!$B$39:$B$782,T$110)+'СЕТ СН'!$I$12+СВЦЭМ!$D$10+'СЕТ СН'!$I$5-'СЕТ СН'!$I$20</f>
        <v>4455.6409750099992</v>
      </c>
      <c r="U120" s="36">
        <f>SUMIFS(СВЦЭМ!$C$39:$C$782,СВЦЭМ!$A$39:$A$782,$A120,СВЦЭМ!$B$39:$B$782,U$110)+'СЕТ СН'!$I$12+СВЦЭМ!$D$10+'СЕТ СН'!$I$5-'СЕТ СН'!$I$20</f>
        <v>4455.4130714099992</v>
      </c>
      <c r="V120" s="36">
        <f>SUMIFS(СВЦЭМ!$C$39:$C$782,СВЦЭМ!$A$39:$A$782,$A120,СВЦЭМ!$B$39:$B$782,V$110)+'СЕТ СН'!$I$12+СВЦЭМ!$D$10+'СЕТ СН'!$I$5-'СЕТ СН'!$I$20</f>
        <v>4467.7575194999999</v>
      </c>
      <c r="W120" s="36">
        <f>SUMIFS(СВЦЭМ!$C$39:$C$782,СВЦЭМ!$A$39:$A$782,$A120,СВЦЭМ!$B$39:$B$782,W$110)+'СЕТ СН'!$I$12+СВЦЭМ!$D$10+'СЕТ СН'!$I$5-'СЕТ СН'!$I$20</f>
        <v>4456.9928070299993</v>
      </c>
      <c r="X120" s="36">
        <f>SUMIFS(СВЦЭМ!$C$39:$C$782,СВЦЭМ!$A$39:$A$782,$A120,СВЦЭМ!$B$39:$B$782,X$110)+'СЕТ СН'!$I$12+СВЦЭМ!$D$10+'СЕТ СН'!$I$5-'СЕТ СН'!$I$20</f>
        <v>4437.9326724699995</v>
      </c>
      <c r="Y120" s="36">
        <f>SUMIFS(СВЦЭМ!$C$39:$C$782,СВЦЭМ!$A$39:$A$782,$A120,СВЦЭМ!$B$39:$B$782,Y$110)+'СЕТ СН'!$I$12+СВЦЭМ!$D$10+'СЕТ СН'!$I$5-'СЕТ СН'!$I$20</f>
        <v>4448.5137617800001</v>
      </c>
    </row>
    <row r="121" spans="1:25" ht="15.75" x14ac:dyDescent="0.2">
      <c r="A121" s="35">
        <f t="shared" si="3"/>
        <v>44968</v>
      </c>
      <c r="B121" s="36">
        <f>SUMIFS(СВЦЭМ!$C$39:$C$782,СВЦЭМ!$A$39:$A$782,$A121,СВЦЭМ!$B$39:$B$782,B$110)+'СЕТ СН'!$I$12+СВЦЭМ!$D$10+'СЕТ СН'!$I$5-'СЕТ СН'!$I$20</f>
        <v>4640.3229067399998</v>
      </c>
      <c r="C121" s="36">
        <f>SUMIFS(СВЦЭМ!$C$39:$C$782,СВЦЭМ!$A$39:$A$782,$A121,СВЦЭМ!$B$39:$B$782,C$110)+'СЕТ СН'!$I$12+СВЦЭМ!$D$10+'СЕТ СН'!$I$5-'СЕТ СН'!$I$20</f>
        <v>4690.8253933899996</v>
      </c>
      <c r="D121" s="36">
        <f>SUMIFS(СВЦЭМ!$C$39:$C$782,СВЦЭМ!$A$39:$A$782,$A121,СВЦЭМ!$B$39:$B$782,D$110)+'СЕТ СН'!$I$12+СВЦЭМ!$D$10+'СЕТ СН'!$I$5-'СЕТ СН'!$I$20</f>
        <v>4702.3094394899999</v>
      </c>
      <c r="E121" s="36">
        <f>SUMIFS(СВЦЭМ!$C$39:$C$782,СВЦЭМ!$A$39:$A$782,$A121,СВЦЭМ!$B$39:$B$782,E$110)+'СЕТ СН'!$I$12+СВЦЭМ!$D$10+'СЕТ СН'!$I$5-'СЕТ СН'!$I$20</f>
        <v>4704.1038065600005</v>
      </c>
      <c r="F121" s="36">
        <f>SUMIFS(СВЦЭМ!$C$39:$C$782,СВЦЭМ!$A$39:$A$782,$A121,СВЦЭМ!$B$39:$B$782,F$110)+'СЕТ СН'!$I$12+СВЦЭМ!$D$10+'СЕТ СН'!$I$5-'СЕТ СН'!$I$20</f>
        <v>4704.4662812099996</v>
      </c>
      <c r="G121" s="36">
        <f>SUMIFS(СВЦЭМ!$C$39:$C$782,СВЦЭМ!$A$39:$A$782,$A121,СВЦЭМ!$B$39:$B$782,G$110)+'СЕТ СН'!$I$12+СВЦЭМ!$D$10+'СЕТ СН'!$I$5-'СЕТ СН'!$I$20</f>
        <v>4689.9652817699998</v>
      </c>
      <c r="H121" s="36">
        <f>SUMIFS(СВЦЭМ!$C$39:$C$782,СВЦЭМ!$A$39:$A$782,$A121,СВЦЭМ!$B$39:$B$782,H$110)+'СЕТ СН'!$I$12+СВЦЭМ!$D$10+'СЕТ СН'!$I$5-'СЕТ СН'!$I$20</f>
        <v>4635.3110280999999</v>
      </c>
      <c r="I121" s="36">
        <f>SUMIFS(СВЦЭМ!$C$39:$C$782,СВЦЭМ!$A$39:$A$782,$A121,СВЦЭМ!$B$39:$B$782,I$110)+'СЕТ СН'!$I$12+СВЦЭМ!$D$10+'СЕТ СН'!$I$5-'СЕТ СН'!$I$20</f>
        <v>4575.6643574899999</v>
      </c>
      <c r="J121" s="36">
        <f>SUMIFS(СВЦЭМ!$C$39:$C$782,СВЦЭМ!$A$39:$A$782,$A121,СВЦЭМ!$B$39:$B$782,J$110)+'СЕТ СН'!$I$12+СВЦЭМ!$D$10+'СЕТ СН'!$I$5-'СЕТ СН'!$I$20</f>
        <v>4538.0097407799994</v>
      </c>
      <c r="K121" s="36">
        <f>SUMIFS(СВЦЭМ!$C$39:$C$782,СВЦЭМ!$A$39:$A$782,$A121,СВЦЭМ!$B$39:$B$782,K$110)+'СЕТ СН'!$I$12+СВЦЭМ!$D$10+'СЕТ СН'!$I$5-'СЕТ СН'!$I$20</f>
        <v>4482.35072511</v>
      </c>
      <c r="L121" s="36">
        <f>SUMIFS(СВЦЭМ!$C$39:$C$782,СВЦЭМ!$A$39:$A$782,$A121,СВЦЭМ!$B$39:$B$782,L$110)+'СЕТ СН'!$I$12+СВЦЭМ!$D$10+'СЕТ СН'!$I$5-'СЕТ СН'!$I$20</f>
        <v>4489.75485561</v>
      </c>
      <c r="M121" s="36">
        <f>SUMIFS(СВЦЭМ!$C$39:$C$782,СВЦЭМ!$A$39:$A$782,$A121,СВЦЭМ!$B$39:$B$782,M$110)+'СЕТ СН'!$I$12+СВЦЭМ!$D$10+'СЕТ СН'!$I$5-'СЕТ СН'!$I$20</f>
        <v>4500.7475214599999</v>
      </c>
      <c r="N121" s="36">
        <f>SUMIFS(СВЦЭМ!$C$39:$C$782,СВЦЭМ!$A$39:$A$782,$A121,СВЦЭМ!$B$39:$B$782,N$110)+'СЕТ СН'!$I$12+СВЦЭМ!$D$10+'СЕТ СН'!$I$5-'СЕТ СН'!$I$20</f>
        <v>4552.7633373799999</v>
      </c>
      <c r="O121" s="36">
        <f>SUMIFS(СВЦЭМ!$C$39:$C$782,СВЦЭМ!$A$39:$A$782,$A121,СВЦЭМ!$B$39:$B$782,O$110)+'СЕТ СН'!$I$12+СВЦЭМ!$D$10+'СЕТ СН'!$I$5-'СЕТ СН'!$I$20</f>
        <v>4575.2275358199995</v>
      </c>
      <c r="P121" s="36">
        <f>SUMIFS(СВЦЭМ!$C$39:$C$782,СВЦЭМ!$A$39:$A$782,$A121,СВЦЭМ!$B$39:$B$782,P$110)+'СЕТ СН'!$I$12+СВЦЭМ!$D$10+'СЕТ СН'!$I$5-'СЕТ СН'!$I$20</f>
        <v>4600.47216338</v>
      </c>
      <c r="Q121" s="36">
        <f>SUMIFS(СВЦЭМ!$C$39:$C$782,СВЦЭМ!$A$39:$A$782,$A121,СВЦЭМ!$B$39:$B$782,Q$110)+'СЕТ СН'!$I$12+СВЦЭМ!$D$10+'СЕТ СН'!$I$5-'СЕТ СН'!$I$20</f>
        <v>4607.9736615700003</v>
      </c>
      <c r="R121" s="36">
        <f>SUMIFS(СВЦЭМ!$C$39:$C$782,СВЦЭМ!$A$39:$A$782,$A121,СВЦЭМ!$B$39:$B$782,R$110)+'СЕТ СН'!$I$12+СВЦЭМ!$D$10+'СЕТ СН'!$I$5-'СЕТ СН'!$I$20</f>
        <v>4588.6290195599995</v>
      </c>
      <c r="S121" s="36">
        <f>SUMIFS(СВЦЭМ!$C$39:$C$782,СВЦЭМ!$A$39:$A$782,$A121,СВЦЭМ!$B$39:$B$782,S$110)+'СЕТ СН'!$I$12+СВЦЭМ!$D$10+'СЕТ СН'!$I$5-'СЕТ СН'!$I$20</f>
        <v>4537.91401271</v>
      </c>
      <c r="T121" s="36">
        <f>SUMIFS(СВЦЭМ!$C$39:$C$782,СВЦЭМ!$A$39:$A$782,$A121,СВЦЭМ!$B$39:$B$782,T$110)+'СЕТ СН'!$I$12+СВЦЭМ!$D$10+'СЕТ СН'!$I$5-'СЕТ СН'!$I$20</f>
        <v>4511.9503777499995</v>
      </c>
      <c r="U121" s="36">
        <f>SUMIFS(СВЦЭМ!$C$39:$C$782,СВЦЭМ!$A$39:$A$782,$A121,СВЦЭМ!$B$39:$B$782,U$110)+'СЕТ СН'!$I$12+СВЦЭМ!$D$10+'СЕТ СН'!$I$5-'СЕТ СН'!$I$20</f>
        <v>4512.4475015099997</v>
      </c>
      <c r="V121" s="36">
        <f>SUMIFS(СВЦЭМ!$C$39:$C$782,СВЦЭМ!$A$39:$A$782,$A121,СВЦЭМ!$B$39:$B$782,V$110)+'СЕТ СН'!$I$12+СВЦЭМ!$D$10+'СЕТ СН'!$I$5-'СЕТ СН'!$I$20</f>
        <v>4558.16311425</v>
      </c>
      <c r="W121" s="36">
        <f>SUMIFS(СВЦЭМ!$C$39:$C$782,СВЦЭМ!$A$39:$A$782,$A121,СВЦЭМ!$B$39:$B$782,W$110)+'СЕТ СН'!$I$12+СВЦЭМ!$D$10+'СЕТ СН'!$I$5-'СЕТ СН'!$I$20</f>
        <v>4582.8579214900001</v>
      </c>
      <c r="X121" s="36">
        <f>SUMIFS(СВЦЭМ!$C$39:$C$782,СВЦЭМ!$A$39:$A$782,$A121,СВЦЭМ!$B$39:$B$782,X$110)+'СЕТ СН'!$I$12+СВЦЭМ!$D$10+'СЕТ СН'!$I$5-'СЕТ СН'!$I$20</f>
        <v>4619.0356900199995</v>
      </c>
      <c r="Y121" s="36">
        <f>SUMIFS(СВЦЭМ!$C$39:$C$782,СВЦЭМ!$A$39:$A$782,$A121,СВЦЭМ!$B$39:$B$782,Y$110)+'СЕТ СН'!$I$12+СВЦЭМ!$D$10+'СЕТ СН'!$I$5-'СЕТ СН'!$I$20</f>
        <v>4661.2637456499997</v>
      </c>
    </row>
    <row r="122" spans="1:25" ht="15.75" x14ac:dyDescent="0.2">
      <c r="A122" s="35">
        <f t="shared" si="3"/>
        <v>44969</v>
      </c>
      <c r="B122" s="36">
        <f>SUMIFS(СВЦЭМ!$C$39:$C$782,СВЦЭМ!$A$39:$A$782,$A122,СВЦЭМ!$B$39:$B$782,B$110)+'СЕТ СН'!$I$12+СВЦЭМ!$D$10+'СЕТ СН'!$I$5-'СЕТ СН'!$I$20</f>
        <v>4547.0474597499997</v>
      </c>
      <c r="C122" s="36">
        <f>SUMIFS(СВЦЭМ!$C$39:$C$782,СВЦЭМ!$A$39:$A$782,$A122,СВЦЭМ!$B$39:$B$782,C$110)+'СЕТ СН'!$I$12+СВЦЭМ!$D$10+'СЕТ СН'!$I$5-'СЕТ СН'!$I$20</f>
        <v>4625.3944871599997</v>
      </c>
      <c r="D122" s="36">
        <f>SUMIFS(СВЦЭМ!$C$39:$C$782,СВЦЭМ!$A$39:$A$782,$A122,СВЦЭМ!$B$39:$B$782,D$110)+'СЕТ СН'!$I$12+СВЦЭМ!$D$10+'СЕТ СН'!$I$5-'СЕТ СН'!$I$20</f>
        <v>4608.7608250499998</v>
      </c>
      <c r="E122" s="36">
        <f>SUMIFS(СВЦЭМ!$C$39:$C$782,СВЦЭМ!$A$39:$A$782,$A122,СВЦЭМ!$B$39:$B$782,E$110)+'СЕТ СН'!$I$12+СВЦЭМ!$D$10+'СЕТ СН'!$I$5-'СЕТ СН'!$I$20</f>
        <v>4589.3924907999999</v>
      </c>
      <c r="F122" s="36">
        <f>SUMIFS(СВЦЭМ!$C$39:$C$782,СВЦЭМ!$A$39:$A$782,$A122,СВЦЭМ!$B$39:$B$782,F$110)+'СЕТ СН'!$I$12+СВЦЭМ!$D$10+'СЕТ СН'!$I$5-'СЕТ СН'!$I$20</f>
        <v>4628.6243422999996</v>
      </c>
      <c r="G122" s="36">
        <f>SUMIFS(СВЦЭМ!$C$39:$C$782,СВЦЭМ!$A$39:$A$782,$A122,СВЦЭМ!$B$39:$B$782,G$110)+'СЕТ СН'!$I$12+СВЦЭМ!$D$10+'СЕТ СН'!$I$5-'СЕТ СН'!$I$20</f>
        <v>4627.70241446</v>
      </c>
      <c r="H122" s="36">
        <f>SUMIFS(СВЦЭМ!$C$39:$C$782,СВЦЭМ!$A$39:$A$782,$A122,СВЦЭМ!$B$39:$B$782,H$110)+'СЕТ СН'!$I$12+СВЦЭМ!$D$10+'СЕТ СН'!$I$5-'СЕТ СН'!$I$20</f>
        <v>4635.8738626199993</v>
      </c>
      <c r="I122" s="36">
        <f>SUMIFS(СВЦЭМ!$C$39:$C$782,СВЦЭМ!$A$39:$A$782,$A122,СВЦЭМ!$B$39:$B$782,I$110)+'СЕТ СН'!$I$12+СВЦЭМ!$D$10+'СЕТ СН'!$I$5-'СЕТ СН'!$I$20</f>
        <v>4635.76742259</v>
      </c>
      <c r="J122" s="36">
        <f>SUMIFS(СВЦЭМ!$C$39:$C$782,СВЦЭМ!$A$39:$A$782,$A122,СВЦЭМ!$B$39:$B$782,J$110)+'СЕТ СН'!$I$12+СВЦЭМ!$D$10+'СЕТ СН'!$I$5-'СЕТ СН'!$I$20</f>
        <v>4634.45197938</v>
      </c>
      <c r="K122" s="36">
        <f>SUMIFS(СВЦЭМ!$C$39:$C$782,СВЦЭМ!$A$39:$A$782,$A122,СВЦЭМ!$B$39:$B$782,K$110)+'СЕТ СН'!$I$12+СВЦЭМ!$D$10+'СЕТ СН'!$I$5-'СЕТ СН'!$I$20</f>
        <v>4552.2496907799996</v>
      </c>
      <c r="L122" s="36">
        <f>SUMIFS(СВЦЭМ!$C$39:$C$782,СВЦЭМ!$A$39:$A$782,$A122,СВЦЭМ!$B$39:$B$782,L$110)+'СЕТ СН'!$I$12+СВЦЭМ!$D$10+'СЕТ СН'!$I$5-'СЕТ СН'!$I$20</f>
        <v>4526.1831671999998</v>
      </c>
      <c r="M122" s="36">
        <f>SUMIFS(СВЦЭМ!$C$39:$C$782,СВЦЭМ!$A$39:$A$782,$A122,СВЦЭМ!$B$39:$B$782,M$110)+'СЕТ СН'!$I$12+СВЦЭМ!$D$10+'СЕТ СН'!$I$5-'СЕТ СН'!$I$20</f>
        <v>4526.2868053799994</v>
      </c>
      <c r="N122" s="36">
        <f>SUMIFS(СВЦЭМ!$C$39:$C$782,СВЦЭМ!$A$39:$A$782,$A122,СВЦЭМ!$B$39:$B$782,N$110)+'СЕТ СН'!$I$12+СВЦЭМ!$D$10+'СЕТ СН'!$I$5-'СЕТ СН'!$I$20</f>
        <v>4547.3200388499999</v>
      </c>
      <c r="O122" s="36">
        <f>SUMIFS(СВЦЭМ!$C$39:$C$782,СВЦЭМ!$A$39:$A$782,$A122,СВЦЭМ!$B$39:$B$782,O$110)+'СЕТ СН'!$I$12+СВЦЭМ!$D$10+'СЕТ СН'!$I$5-'СЕТ СН'!$I$20</f>
        <v>4570.66816165</v>
      </c>
      <c r="P122" s="36">
        <f>SUMIFS(СВЦЭМ!$C$39:$C$782,СВЦЭМ!$A$39:$A$782,$A122,СВЦЭМ!$B$39:$B$782,P$110)+'СЕТ СН'!$I$12+СВЦЭМ!$D$10+'СЕТ СН'!$I$5-'СЕТ СН'!$I$20</f>
        <v>4595.47015242</v>
      </c>
      <c r="Q122" s="36">
        <f>SUMIFS(СВЦЭМ!$C$39:$C$782,СВЦЭМ!$A$39:$A$782,$A122,СВЦЭМ!$B$39:$B$782,Q$110)+'СЕТ СН'!$I$12+СВЦЭМ!$D$10+'СЕТ СН'!$I$5-'СЕТ СН'!$I$20</f>
        <v>4591.4891417099998</v>
      </c>
      <c r="R122" s="36">
        <f>SUMIFS(СВЦЭМ!$C$39:$C$782,СВЦЭМ!$A$39:$A$782,$A122,СВЦЭМ!$B$39:$B$782,R$110)+'СЕТ СН'!$I$12+СВЦЭМ!$D$10+'СЕТ СН'!$I$5-'СЕТ СН'!$I$20</f>
        <v>4612.3079040899993</v>
      </c>
      <c r="S122" s="36">
        <f>SUMIFS(СВЦЭМ!$C$39:$C$782,СВЦЭМ!$A$39:$A$782,$A122,СВЦЭМ!$B$39:$B$782,S$110)+'СЕТ СН'!$I$12+СВЦЭМ!$D$10+'СЕТ СН'!$I$5-'СЕТ СН'!$I$20</f>
        <v>4564.8184493799999</v>
      </c>
      <c r="T122" s="36">
        <f>SUMIFS(СВЦЭМ!$C$39:$C$782,СВЦЭМ!$A$39:$A$782,$A122,СВЦЭМ!$B$39:$B$782,T$110)+'СЕТ СН'!$I$12+СВЦЭМ!$D$10+'СЕТ СН'!$I$5-'СЕТ СН'!$I$20</f>
        <v>4534.7711047299999</v>
      </c>
      <c r="U122" s="36">
        <f>SUMIFS(СВЦЭМ!$C$39:$C$782,СВЦЭМ!$A$39:$A$782,$A122,СВЦЭМ!$B$39:$B$782,U$110)+'СЕТ СН'!$I$12+СВЦЭМ!$D$10+'СЕТ СН'!$I$5-'СЕТ СН'!$I$20</f>
        <v>4504.9245107199995</v>
      </c>
      <c r="V122" s="36">
        <f>SUMIFS(СВЦЭМ!$C$39:$C$782,СВЦЭМ!$A$39:$A$782,$A122,СВЦЭМ!$B$39:$B$782,V$110)+'СЕТ СН'!$I$12+СВЦЭМ!$D$10+'СЕТ СН'!$I$5-'СЕТ СН'!$I$20</f>
        <v>4528.3684494999998</v>
      </c>
      <c r="W122" s="36">
        <f>SUMIFS(СВЦЭМ!$C$39:$C$782,СВЦЭМ!$A$39:$A$782,$A122,СВЦЭМ!$B$39:$B$782,W$110)+'СЕТ СН'!$I$12+СВЦЭМ!$D$10+'СЕТ СН'!$I$5-'СЕТ СН'!$I$20</f>
        <v>4537.6822678199997</v>
      </c>
      <c r="X122" s="36">
        <f>SUMIFS(СВЦЭМ!$C$39:$C$782,СВЦЭМ!$A$39:$A$782,$A122,СВЦЭМ!$B$39:$B$782,X$110)+'СЕТ СН'!$I$12+СВЦЭМ!$D$10+'СЕТ СН'!$I$5-'СЕТ СН'!$I$20</f>
        <v>4580.6682949299993</v>
      </c>
      <c r="Y122" s="36">
        <f>SUMIFS(СВЦЭМ!$C$39:$C$782,СВЦЭМ!$A$39:$A$782,$A122,СВЦЭМ!$B$39:$B$782,Y$110)+'СЕТ СН'!$I$12+СВЦЭМ!$D$10+'СЕТ СН'!$I$5-'СЕТ СН'!$I$20</f>
        <v>4580.11347811</v>
      </c>
    </row>
    <row r="123" spans="1:25" ht="15.75" x14ac:dyDescent="0.2">
      <c r="A123" s="35">
        <f t="shared" si="3"/>
        <v>44970</v>
      </c>
      <c r="B123" s="36">
        <f>SUMIFS(СВЦЭМ!$C$39:$C$782,СВЦЭМ!$A$39:$A$782,$A123,СВЦЭМ!$B$39:$B$782,B$110)+'СЕТ СН'!$I$12+СВЦЭМ!$D$10+'СЕТ СН'!$I$5-'СЕТ СН'!$I$20</f>
        <v>4689.0634966799998</v>
      </c>
      <c r="C123" s="36">
        <f>SUMIFS(СВЦЭМ!$C$39:$C$782,СВЦЭМ!$A$39:$A$782,$A123,СВЦЭМ!$B$39:$B$782,C$110)+'СЕТ СН'!$I$12+СВЦЭМ!$D$10+'СЕТ СН'!$I$5-'СЕТ СН'!$I$20</f>
        <v>4722.0034608799997</v>
      </c>
      <c r="D123" s="36">
        <f>SUMIFS(СВЦЭМ!$C$39:$C$782,СВЦЭМ!$A$39:$A$782,$A123,СВЦЭМ!$B$39:$B$782,D$110)+'СЕТ СН'!$I$12+СВЦЭМ!$D$10+'СЕТ СН'!$I$5-'СЕТ СН'!$I$20</f>
        <v>4731.5587617000001</v>
      </c>
      <c r="E123" s="36">
        <f>SUMIFS(СВЦЭМ!$C$39:$C$782,СВЦЭМ!$A$39:$A$782,$A123,СВЦЭМ!$B$39:$B$782,E$110)+'СЕТ СН'!$I$12+СВЦЭМ!$D$10+'СЕТ СН'!$I$5-'СЕТ СН'!$I$20</f>
        <v>4734.2391753499996</v>
      </c>
      <c r="F123" s="36">
        <f>SUMIFS(СВЦЭМ!$C$39:$C$782,СВЦЭМ!$A$39:$A$782,$A123,СВЦЭМ!$B$39:$B$782,F$110)+'СЕТ СН'!$I$12+СВЦЭМ!$D$10+'СЕТ СН'!$I$5-'СЕТ СН'!$I$20</f>
        <v>4703.62714581</v>
      </c>
      <c r="G123" s="36">
        <f>SUMIFS(СВЦЭМ!$C$39:$C$782,СВЦЭМ!$A$39:$A$782,$A123,СВЦЭМ!$B$39:$B$782,G$110)+'СЕТ СН'!$I$12+СВЦЭМ!$D$10+'СЕТ СН'!$I$5-'СЕТ СН'!$I$20</f>
        <v>4658.0513562599999</v>
      </c>
      <c r="H123" s="36">
        <f>SUMIFS(СВЦЭМ!$C$39:$C$782,СВЦЭМ!$A$39:$A$782,$A123,СВЦЭМ!$B$39:$B$782,H$110)+'СЕТ СН'!$I$12+СВЦЭМ!$D$10+'СЕТ СН'!$I$5-'СЕТ СН'!$I$20</f>
        <v>4599.5436703899995</v>
      </c>
      <c r="I123" s="36">
        <f>SUMIFS(СВЦЭМ!$C$39:$C$782,СВЦЭМ!$A$39:$A$782,$A123,СВЦЭМ!$B$39:$B$782,I$110)+'СЕТ СН'!$I$12+СВЦЭМ!$D$10+'СЕТ СН'!$I$5-'СЕТ СН'!$I$20</f>
        <v>4605.8084919800003</v>
      </c>
      <c r="J123" s="36">
        <f>SUMIFS(СВЦЭМ!$C$39:$C$782,СВЦЭМ!$A$39:$A$782,$A123,СВЦЭМ!$B$39:$B$782,J$110)+'СЕТ СН'!$I$12+СВЦЭМ!$D$10+'СЕТ СН'!$I$5-'СЕТ СН'!$I$20</f>
        <v>4560.1967952599998</v>
      </c>
      <c r="K123" s="36">
        <f>SUMIFS(СВЦЭМ!$C$39:$C$782,СВЦЭМ!$A$39:$A$782,$A123,СВЦЭМ!$B$39:$B$782,K$110)+'СЕТ СН'!$I$12+СВЦЭМ!$D$10+'СЕТ СН'!$I$5-'СЕТ СН'!$I$20</f>
        <v>4532.6871557599998</v>
      </c>
      <c r="L123" s="36">
        <f>SUMIFS(СВЦЭМ!$C$39:$C$782,СВЦЭМ!$A$39:$A$782,$A123,СВЦЭМ!$B$39:$B$782,L$110)+'СЕТ СН'!$I$12+СВЦЭМ!$D$10+'СЕТ СН'!$I$5-'СЕТ СН'!$I$20</f>
        <v>4549.0289127300002</v>
      </c>
      <c r="M123" s="36">
        <f>SUMIFS(СВЦЭМ!$C$39:$C$782,СВЦЭМ!$A$39:$A$782,$A123,СВЦЭМ!$B$39:$B$782,M$110)+'СЕТ СН'!$I$12+СВЦЭМ!$D$10+'СЕТ СН'!$I$5-'СЕТ СН'!$I$20</f>
        <v>4566.5486073499997</v>
      </c>
      <c r="N123" s="36">
        <f>SUMIFS(СВЦЭМ!$C$39:$C$782,СВЦЭМ!$A$39:$A$782,$A123,СВЦЭМ!$B$39:$B$782,N$110)+'СЕТ СН'!$I$12+СВЦЭМ!$D$10+'СЕТ СН'!$I$5-'СЕТ СН'!$I$20</f>
        <v>4626.9553098099996</v>
      </c>
      <c r="O123" s="36">
        <f>SUMIFS(СВЦЭМ!$C$39:$C$782,СВЦЭМ!$A$39:$A$782,$A123,СВЦЭМ!$B$39:$B$782,O$110)+'СЕТ СН'!$I$12+СВЦЭМ!$D$10+'СЕТ СН'!$I$5-'СЕТ СН'!$I$20</f>
        <v>4662.81317158</v>
      </c>
      <c r="P123" s="36">
        <f>SUMIFS(СВЦЭМ!$C$39:$C$782,СВЦЭМ!$A$39:$A$782,$A123,СВЦЭМ!$B$39:$B$782,P$110)+'СЕТ СН'!$I$12+СВЦЭМ!$D$10+'СЕТ СН'!$I$5-'СЕТ СН'!$I$20</f>
        <v>4704.8657982499999</v>
      </c>
      <c r="Q123" s="36">
        <f>SUMIFS(СВЦЭМ!$C$39:$C$782,СВЦЭМ!$A$39:$A$782,$A123,СВЦЭМ!$B$39:$B$782,Q$110)+'СЕТ СН'!$I$12+СВЦЭМ!$D$10+'СЕТ СН'!$I$5-'СЕТ СН'!$I$20</f>
        <v>4719.2095295500003</v>
      </c>
      <c r="R123" s="36">
        <f>SUMIFS(СВЦЭМ!$C$39:$C$782,СВЦЭМ!$A$39:$A$782,$A123,СВЦЭМ!$B$39:$B$782,R$110)+'СЕТ СН'!$I$12+СВЦЭМ!$D$10+'СЕТ СН'!$I$5-'СЕТ СН'!$I$20</f>
        <v>4711.3004196500005</v>
      </c>
      <c r="S123" s="36">
        <f>SUMIFS(СВЦЭМ!$C$39:$C$782,СВЦЭМ!$A$39:$A$782,$A123,СВЦЭМ!$B$39:$B$782,S$110)+'СЕТ СН'!$I$12+СВЦЭМ!$D$10+'СЕТ СН'!$I$5-'СЕТ СН'!$I$20</f>
        <v>4656.3320248</v>
      </c>
      <c r="T123" s="36">
        <f>SUMIFS(СВЦЭМ!$C$39:$C$782,СВЦЭМ!$A$39:$A$782,$A123,СВЦЭМ!$B$39:$B$782,T$110)+'СЕТ СН'!$I$12+СВЦЭМ!$D$10+'СЕТ СН'!$I$5-'СЕТ СН'!$I$20</f>
        <v>4613.4577558499996</v>
      </c>
      <c r="U123" s="36">
        <f>SUMIFS(СВЦЭМ!$C$39:$C$782,СВЦЭМ!$A$39:$A$782,$A123,СВЦЭМ!$B$39:$B$782,U$110)+'СЕТ СН'!$I$12+СВЦЭМ!$D$10+'СЕТ СН'!$I$5-'СЕТ СН'!$I$20</f>
        <v>4656.5784047099996</v>
      </c>
      <c r="V123" s="36">
        <f>SUMIFS(СВЦЭМ!$C$39:$C$782,СВЦЭМ!$A$39:$A$782,$A123,СВЦЭМ!$B$39:$B$782,V$110)+'СЕТ СН'!$I$12+СВЦЭМ!$D$10+'СЕТ СН'!$I$5-'СЕТ СН'!$I$20</f>
        <v>4672.3170432899997</v>
      </c>
      <c r="W123" s="36">
        <f>SUMIFS(СВЦЭМ!$C$39:$C$782,СВЦЭМ!$A$39:$A$782,$A123,СВЦЭМ!$B$39:$B$782,W$110)+'СЕТ СН'!$I$12+СВЦЭМ!$D$10+'СЕТ СН'!$I$5-'СЕТ СН'!$I$20</f>
        <v>4694.4983262599999</v>
      </c>
      <c r="X123" s="36">
        <f>SUMIFS(СВЦЭМ!$C$39:$C$782,СВЦЭМ!$A$39:$A$782,$A123,СВЦЭМ!$B$39:$B$782,X$110)+'СЕТ СН'!$I$12+СВЦЭМ!$D$10+'СЕТ СН'!$I$5-'СЕТ СН'!$I$20</f>
        <v>4730.97761197</v>
      </c>
      <c r="Y123" s="36">
        <f>SUMIFS(СВЦЭМ!$C$39:$C$782,СВЦЭМ!$A$39:$A$782,$A123,СВЦЭМ!$B$39:$B$782,Y$110)+'СЕТ СН'!$I$12+СВЦЭМ!$D$10+'СЕТ СН'!$I$5-'СЕТ СН'!$I$20</f>
        <v>4649.5307117299999</v>
      </c>
    </row>
    <row r="124" spans="1:25" ht="15.75" x14ac:dyDescent="0.2">
      <c r="A124" s="35">
        <f t="shared" si="3"/>
        <v>44971</v>
      </c>
      <c r="B124" s="36">
        <f>SUMIFS(СВЦЭМ!$C$39:$C$782,СВЦЭМ!$A$39:$A$782,$A124,СВЦЭМ!$B$39:$B$782,B$110)+'СЕТ СН'!$I$12+СВЦЭМ!$D$10+'СЕТ СН'!$I$5-'СЕТ СН'!$I$20</f>
        <v>4761.9358722899997</v>
      </c>
      <c r="C124" s="36">
        <f>SUMIFS(СВЦЭМ!$C$39:$C$782,СВЦЭМ!$A$39:$A$782,$A124,СВЦЭМ!$B$39:$B$782,C$110)+'СЕТ СН'!$I$12+СВЦЭМ!$D$10+'СЕТ СН'!$I$5-'СЕТ СН'!$I$20</f>
        <v>4803.72787281</v>
      </c>
      <c r="D124" s="36">
        <f>SUMIFS(СВЦЭМ!$C$39:$C$782,СВЦЭМ!$A$39:$A$782,$A124,СВЦЭМ!$B$39:$B$782,D$110)+'СЕТ СН'!$I$12+СВЦЭМ!$D$10+'СЕТ СН'!$I$5-'СЕТ СН'!$I$20</f>
        <v>4800.7511564599999</v>
      </c>
      <c r="E124" s="36">
        <f>SUMIFS(СВЦЭМ!$C$39:$C$782,СВЦЭМ!$A$39:$A$782,$A124,СВЦЭМ!$B$39:$B$782,E$110)+'СЕТ СН'!$I$12+СВЦЭМ!$D$10+'СЕТ СН'!$I$5-'СЕТ СН'!$I$20</f>
        <v>4888.4159445799996</v>
      </c>
      <c r="F124" s="36">
        <f>SUMIFS(СВЦЭМ!$C$39:$C$782,СВЦЭМ!$A$39:$A$782,$A124,СВЦЭМ!$B$39:$B$782,F$110)+'СЕТ СН'!$I$12+СВЦЭМ!$D$10+'СЕТ СН'!$I$5-'СЕТ СН'!$I$20</f>
        <v>4719.13744021</v>
      </c>
      <c r="G124" s="36">
        <f>SUMIFS(СВЦЭМ!$C$39:$C$782,СВЦЭМ!$A$39:$A$782,$A124,СВЦЭМ!$B$39:$B$782,G$110)+'СЕТ СН'!$I$12+СВЦЭМ!$D$10+'СЕТ СН'!$I$5-'СЕТ СН'!$I$20</f>
        <v>4821.4818013300001</v>
      </c>
      <c r="H124" s="36">
        <f>SUMIFS(СВЦЭМ!$C$39:$C$782,СВЦЭМ!$A$39:$A$782,$A124,СВЦЭМ!$B$39:$B$782,H$110)+'СЕТ СН'!$I$12+СВЦЭМ!$D$10+'СЕТ СН'!$I$5-'СЕТ СН'!$I$20</f>
        <v>4760.0923279799999</v>
      </c>
      <c r="I124" s="36">
        <f>SUMIFS(СВЦЭМ!$C$39:$C$782,СВЦЭМ!$A$39:$A$782,$A124,СВЦЭМ!$B$39:$B$782,I$110)+'СЕТ СН'!$I$12+СВЦЭМ!$D$10+'СЕТ СН'!$I$5-'СЕТ СН'!$I$20</f>
        <v>4713.6896847299995</v>
      </c>
      <c r="J124" s="36">
        <f>SUMIFS(СВЦЭМ!$C$39:$C$782,СВЦЭМ!$A$39:$A$782,$A124,СВЦЭМ!$B$39:$B$782,J$110)+'СЕТ СН'!$I$12+СВЦЭМ!$D$10+'СЕТ СН'!$I$5-'СЕТ СН'!$I$20</f>
        <v>4689.6102902100001</v>
      </c>
      <c r="K124" s="36">
        <f>SUMIFS(СВЦЭМ!$C$39:$C$782,СВЦЭМ!$A$39:$A$782,$A124,СВЦЭМ!$B$39:$B$782,K$110)+'СЕТ СН'!$I$12+СВЦЭМ!$D$10+'СЕТ СН'!$I$5-'СЕТ СН'!$I$20</f>
        <v>4665.5870867599997</v>
      </c>
      <c r="L124" s="36">
        <f>SUMIFS(СВЦЭМ!$C$39:$C$782,СВЦЭМ!$A$39:$A$782,$A124,СВЦЭМ!$B$39:$B$782,L$110)+'СЕТ СН'!$I$12+СВЦЭМ!$D$10+'СЕТ СН'!$I$5-'СЕТ СН'!$I$20</f>
        <v>4664.7084554800003</v>
      </c>
      <c r="M124" s="36">
        <f>SUMIFS(СВЦЭМ!$C$39:$C$782,СВЦЭМ!$A$39:$A$782,$A124,СВЦЭМ!$B$39:$B$782,M$110)+'СЕТ СН'!$I$12+СВЦЭМ!$D$10+'СЕТ СН'!$I$5-'СЕТ СН'!$I$20</f>
        <v>4733.4901417999999</v>
      </c>
      <c r="N124" s="36">
        <f>SUMIFS(СВЦЭМ!$C$39:$C$782,СВЦЭМ!$A$39:$A$782,$A124,СВЦЭМ!$B$39:$B$782,N$110)+'СЕТ СН'!$I$12+СВЦЭМ!$D$10+'СЕТ СН'!$I$5-'СЕТ СН'!$I$20</f>
        <v>4730.7065963700006</v>
      </c>
      <c r="O124" s="36">
        <f>SUMIFS(СВЦЭМ!$C$39:$C$782,СВЦЭМ!$A$39:$A$782,$A124,СВЦЭМ!$B$39:$B$782,O$110)+'СЕТ СН'!$I$12+СВЦЭМ!$D$10+'СЕТ СН'!$I$5-'СЕТ СН'!$I$20</f>
        <v>4749.28893247</v>
      </c>
      <c r="P124" s="36">
        <f>SUMIFS(СВЦЭМ!$C$39:$C$782,СВЦЭМ!$A$39:$A$782,$A124,СВЦЭМ!$B$39:$B$782,P$110)+'СЕТ СН'!$I$12+СВЦЭМ!$D$10+'СЕТ СН'!$I$5-'СЕТ СН'!$I$20</f>
        <v>4774.2927431099997</v>
      </c>
      <c r="Q124" s="36">
        <f>SUMIFS(СВЦЭМ!$C$39:$C$782,СВЦЭМ!$A$39:$A$782,$A124,СВЦЭМ!$B$39:$B$782,Q$110)+'СЕТ СН'!$I$12+СВЦЭМ!$D$10+'СЕТ СН'!$I$5-'СЕТ СН'!$I$20</f>
        <v>4781.3970340100004</v>
      </c>
      <c r="R124" s="36">
        <f>SUMIFS(СВЦЭМ!$C$39:$C$782,СВЦЭМ!$A$39:$A$782,$A124,СВЦЭМ!$B$39:$B$782,R$110)+'СЕТ СН'!$I$12+СВЦЭМ!$D$10+'СЕТ СН'!$I$5-'СЕТ СН'!$I$20</f>
        <v>4765.5238408599998</v>
      </c>
      <c r="S124" s="36">
        <f>SUMIFS(СВЦЭМ!$C$39:$C$782,СВЦЭМ!$A$39:$A$782,$A124,СВЦЭМ!$B$39:$B$782,S$110)+'СЕТ СН'!$I$12+СВЦЭМ!$D$10+'СЕТ СН'!$I$5-'СЕТ СН'!$I$20</f>
        <v>4723.3054642799998</v>
      </c>
      <c r="T124" s="36">
        <f>SUMIFS(СВЦЭМ!$C$39:$C$782,СВЦЭМ!$A$39:$A$782,$A124,СВЦЭМ!$B$39:$B$782,T$110)+'СЕТ СН'!$I$12+СВЦЭМ!$D$10+'СЕТ СН'!$I$5-'СЕТ СН'!$I$20</f>
        <v>4709.7687767400002</v>
      </c>
      <c r="U124" s="36">
        <f>SUMIFS(СВЦЭМ!$C$39:$C$782,СВЦЭМ!$A$39:$A$782,$A124,СВЦЭМ!$B$39:$B$782,U$110)+'СЕТ СН'!$I$12+СВЦЭМ!$D$10+'СЕТ СН'!$I$5-'СЕТ СН'!$I$20</f>
        <v>4705.3348653399999</v>
      </c>
      <c r="V124" s="36">
        <f>SUMIFS(СВЦЭМ!$C$39:$C$782,СВЦЭМ!$A$39:$A$782,$A124,СВЦЭМ!$B$39:$B$782,V$110)+'СЕТ СН'!$I$12+СВЦЭМ!$D$10+'СЕТ СН'!$I$5-'СЕТ СН'!$I$20</f>
        <v>4722.9448265499996</v>
      </c>
      <c r="W124" s="36">
        <f>SUMIFS(СВЦЭМ!$C$39:$C$782,СВЦЭМ!$A$39:$A$782,$A124,СВЦЭМ!$B$39:$B$782,W$110)+'СЕТ СН'!$I$12+СВЦЭМ!$D$10+'СЕТ СН'!$I$5-'СЕТ СН'!$I$20</f>
        <v>4742.1706842599997</v>
      </c>
      <c r="X124" s="36">
        <f>SUMIFS(СВЦЭМ!$C$39:$C$782,СВЦЭМ!$A$39:$A$782,$A124,СВЦЭМ!$B$39:$B$782,X$110)+'СЕТ СН'!$I$12+СВЦЭМ!$D$10+'СЕТ СН'!$I$5-'СЕТ СН'!$I$20</f>
        <v>4772.9582437999998</v>
      </c>
      <c r="Y124" s="36">
        <f>SUMIFS(СВЦЭМ!$C$39:$C$782,СВЦЭМ!$A$39:$A$782,$A124,СВЦЭМ!$B$39:$B$782,Y$110)+'СЕТ СН'!$I$12+СВЦЭМ!$D$10+'СЕТ СН'!$I$5-'СЕТ СН'!$I$20</f>
        <v>4788.4252165100006</v>
      </c>
    </row>
    <row r="125" spans="1:25" ht="15.75" x14ac:dyDescent="0.2">
      <c r="A125" s="35">
        <f t="shared" si="3"/>
        <v>44972</v>
      </c>
      <c r="B125" s="36">
        <f>SUMIFS(СВЦЭМ!$C$39:$C$782,СВЦЭМ!$A$39:$A$782,$A125,СВЦЭМ!$B$39:$B$782,B$110)+'СЕТ СН'!$I$12+СВЦЭМ!$D$10+'СЕТ СН'!$I$5-'СЕТ СН'!$I$20</f>
        <v>4731.3394754000001</v>
      </c>
      <c r="C125" s="36">
        <f>SUMIFS(СВЦЭМ!$C$39:$C$782,СВЦЭМ!$A$39:$A$782,$A125,СВЦЭМ!$B$39:$B$782,C$110)+'СЕТ СН'!$I$12+СВЦЭМ!$D$10+'СЕТ СН'!$I$5-'СЕТ СН'!$I$20</f>
        <v>4744.9854566399999</v>
      </c>
      <c r="D125" s="36">
        <f>SUMIFS(СВЦЭМ!$C$39:$C$782,СВЦЭМ!$A$39:$A$782,$A125,СВЦЭМ!$B$39:$B$782,D$110)+'СЕТ СН'!$I$12+СВЦЭМ!$D$10+'СЕТ СН'!$I$5-'СЕТ СН'!$I$20</f>
        <v>4778.60017634</v>
      </c>
      <c r="E125" s="36">
        <f>SUMIFS(СВЦЭМ!$C$39:$C$782,СВЦЭМ!$A$39:$A$782,$A125,СВЦЭМ!$B$39:$B$782,E$110)+'СЕТ СН'!$I$12+СВЦЭМ!$D$10+'СЕТ СН'!$I$5-'СЕТ СН'!$I$20</f>
        <v>4765.56233625</v>
      </c>
      <c r="F125" s="36">
        <f>SUMIFS(СВЦЭМ!$C$39:$C$782,СВЦЭМ!$A$39:$A$782,$A125,СВЦЭМ!$B$39:$B$782,F$110)+'СЕТ СН'!$I$12+СВЦЭМ!$D$10+'СЕТ СН'!$I$5-'СЕТ СН'!$I$20</f>
        <v>4723.0186213699999</v>
      </c>
      <c r="G125" s="36">
        <f>SUMIFS(СВЦЭМ!$C$39:$C$782,СВЦЭМ!$A$39:$A$782,$A125,СВЦЭМ!$B$39:$B$782,G$110)+'СЕТ СН'!$I$12+СВЦЭМ!$D$10+'СЕТ СН'!$I$5-'СЕТ СН'!$I$20</f>
        <v>4665.4999203499992</v>
      </c>
      <c r="H125" s="36">
        <f>SUMIFS(СВЦЭМ!$C$39:$C$782,СВЦЭМ!$A$39:$A$782,$A125,СВЦЭМ!$B$39:$B$782,H$110)+'СЕТ СН'!$I$12+СВЦЭМ!$D$10+'СЕТ СН'!$I$5-'СЕТ СН'!$I$20</f>
        <v>4594.0037025599995</v>
      </c>
      <c r="I125" s="36">
        <f>SUMIFS(СВЦЭМ!$C$39:$C$782,СВЦЭМ!$A$39:$A$782,$A125,СВЦЭМ!$B$39:$B$782,I$110)+'СЕТ СН'!$I$12+СВЦЭМ!$D$10+'СЕТ СН'!$I$5-'СЕТ СН'!$I$20</f>
        <v>4563.6393083099993</v>
      </c>
      <c r="J125" s="36">
        <f>SUMIFS(СВЦЭМ!$C$39:$C$782,СВЦЭМ!$A$39:$A$782,$A125,СВЦЭМ!$B$39:$B$782,J$110)+'СЕТ СН'!$I$12+СВЦЭМ!$D$10+'СЕТ СН'!$I$5-'СЕТ СН'!$I$20</f>
        <v>4539.5803303599996</v>
      </c>
      <c r="K125" s="36">
        <f>SUMIFS(СВЦЭМ!$C$39:$C$782,СВЦЭМ!$A$39:$A$782,$A125,СВЦЭМ!$B$39:$B$782,K$110)+'СЕТ СН'!$I$12+СВЦЭМ!$D$10+'СЕТ СН'!$I$5-'СЕТ СН'!$I$20</f>
        <v>4518.1416565</v>
      </c>
      <c r="L125" s="36">
        <f>SUMIFS(СВЦЭМ!$C$39:$C$782,СВЦЭМ!$A$39:$A$782,$A125,СВЦЭМ!$B$39:$B$782,L$110)+'СЕТ СН'!$I$12+СВЦЭМ!$D$10+'СЕТ СН'!$I$5-'СЕТ СН'!$I$20</f>
        <v>4546.0378966199996</v>
      </c>
      <c r="M125" s="36">
        <f>SUMIFS(СВЦЭМ!$C$39:$C$782,СВЦЭМ!$A$39:$A$782,$A125,СВЦЭМ!$B$39:$B$782,M$110)+'СЕТ СН'!$I$12+СВЦЭМ!$D$10+'СЕТ СН'!$I$5-'СЕТ СН'!$I$20</f>
        <v>4586.1658839699994</v>
      </c>
      <c r="N125" s="36">
        <f>SUMIFS(СВЦЭМ!$C$39:$C$782,СВЦЭМ!$A$39:$A$782,$A125,СВЦЭМ!$B$39:$B$782,N$110)+'СЕТ СН'!$I$12+СВЦЭМ!$D$10+'СЕТ СН'!$I$5-'СЕТ СН'!$I$20</f>
        <v>4621.9248397199999</v>
      </c>
      <c r="O125" s="36">
        <f>SUMIFS(СВЦЭМ!$C$39:$C$782,СВЦЭМ!$A$39:$A$782,$A125,СВЦЭМ!$B$39:$B$782,O$110)+'СЕТ СН'!$I$12+СВЦЭМ!$D$10+'СЕТ СН'!$I$5-'СЕТ СН'!$I$20</f>
        <v>4639.3986894099999</v>
      </c>
      <c r="P125" s="36">
        <f>SUMIFS(СВЦЭМ!$C$39:$C$782,СВЦЭМ!$A$39:$A$782,$A125,СВЦЭМ!$B$39:$B$782,P$110)+'СЕТ СН'!$I$12+СВЦЭМ!$D$10+'СЕТ СН'!$I$5-'СЕТ СН'!$I$20</f>
        <v>4659.4489634799993</v>
      </c>
      <c r="Q125" s="36">
        <f>SUMIFS(СВЦЭМ!$C$39:$C$782,СВЦЭМ!$A$39:$A$782,$A125,СВЦЭМ!$B$39:$B$782,Q$110)+'СЕТ СН'!$I$12+СВЦЭМ!$D$10+'СЕТ СН'!$I$5-'СЕТ СН'!$I$20</f>
        <v>4646.3772902299997</v>
      </c>
      <c r="R125" s="36">
        <f>SUMIFS(СВЦЭМ!$C$39:$C$782,СВЦЭМ!$A$39:$A$782,$A125,СВЦЭМ!$B$39:$B$782,R$110)+'СЕТ СН'!$I$12+СВЦЭМ!$D$10+'СЕТ СН'!$I$5-'СЕТ СН'!$I$20</f>
        <v>4633.00526412</v>
      </c>
      <c r="S125" s="36">
        <f>SUMIFS(СВЦЭМ!$C$39:$C$782,СВЦЭМ!$A$39:$A$782,$A125,СВЦЭМ!$B$39:$B$782,S$110)+'СЕТ СН'!$I$12+СВЦЭМ!$D$10+'СЕТ СН'!$I$5-'СЕТ СН'!$I$20</f>
        <v>4581.4105344599993</v>
      </c>
      <c r="T125" s="36">
        <f>SUMIFS(СВЦЭМ!$C$39:$C$782,СВЦЭМ!$A$39:$A$782,$A125,СВЦЭМ!$B$39:$B$782,T$110)+'СЕТ СН'!$I$12+СВЦЭМ!$D$10+'СЕТ СН'!$I$5-'СЕТ СН'!$I$20</f>
        <v>4531.0220195599995</v>
      </c>
      <c r="U125" s="36">
        <f>SUMIFS(СВЦЭМ!$C$39:$C$782,СВЦЭМ!$A$39:$A$782,$A125,СВЦЭМ!$B$39:$B$782,U$110)+'СЕТ СН'!$I$12+СВЦЭМ!$D$10+'СЕТ СН'!$I$5-'СЕТ СН'!$I$20</f>
        <v>4557.8891201599999</v>
      </c>
      <c r="V125" s="36">
        <f>SUMIFS(СВЦЭМ!$C$39:$C$782,СВЦЭМ!$A$39:$A$782,$A125,СВЦЭМ!$B$39:$B$782,V$110)+'СЕТ СН'!$I$12+СВЦЭМ!$D$10+'СЕТ СН'!$I$5-'СЕТ СН'!$I$20</f>
        <v>4549.5724775299996</v>
      </c>
      <c r="W125" s="36">
        <f>SUMIFS(СВЦЭМ!$C$39:$C$782,СВЦЭМ!$A$39:$A$782,$A125,СВЦЭМ!$B$39:$B$782,W$110)+'СЕТ СН'!$I$12+СВЦЭМ!$D$10+'СЕТ СН'!$I$5-'СЕТ СН'!$I$20</f>
        <v>4546.2323585100003</v>
      </c>
      <c r="X125" s="36">
        <f>SUMIFS(СВЦЭМ!$C$39:$C$782,СВЦЭМ!$A$39:$A$782,$A125,СВЦЭМ!$B$39:$B$782,X$110)+'СЕТ СН'!$I$12+СВЦЭМ!$D$10+'СЕТ СН'!$I$5-'СЕТ СН'!$I$20</f>
        <v>4609.1892737899998</v>
      </c>
      <c r="Y125" s="36">
        <f>SUMIFS(СВЦЭМ!$C$39:$C$782,СВЦЭМ!$A$39:$A$782,$A125,СВЦЭМ!$B$39:$B$782,Y$110)+'СЕТ СН'!$I$12+СВЦЭМ!$D$10+'СЕТ СН'!$I$5-'СЕТ СН'!$I$20</f>
        <v>4638.8846658299999</v>
      </c>
    </row>
    <row r="126" spans="1:25" ht="15.75" x14ac:dyDescent="0.2">
      <c r="A126" s="35">
        <f t="shared" si="3"/>
        <v>44973</v>
      </c>
      <c r="B126" s="36">
        <f>SUMIFS(СВЦЭМ!$C$39:$C$782,СВЦЭМ!$A$39:$A$782,$A126,СВЦЭМ!$B$39:$B$782,B$110)+'СЕТ СН'!$I$12+СВЦЭМ!$D$10+'СЕТ СН'!$I$5-'СЕТ СН'!$I$20</f>
        <v>4698.8505119599995</v>
      </c>
      <c r="C126" s="36">
        <f>SUMIFS(СВЦЭМ!$C$39:$C$782,СВЦЭМ!$A$39:$A$782,$A126,СВЦЭМ!$B$39:$B$782,C$110)+'СЕТ СН'!$I$12+СВЦЭМ!$D$10+'СЕТ СН'!$I$5-'СЕТ СН'!$I$20</f>
        <v>4736.1617822400003</v>
      </c>
      <c r="D126" s="36">
        <f>SUMIFS(СВЦЭМ!$C$39:$C$782,СВЦЭМ!$A$39:$A$782,$A126,СВЦЭМ!$B$39:$B$782,D$110)+'СЕТ СН'!$I$12+СВЦЭМ!$D$10+'СЕТ СН'!$I$5-'СЕТ СН'!$I$20</f>
        <v>4750.5843892600005</v>
      </c>
      <c r="E126" s="36">
        <f>SUMIFS(СВЦЭМ!$C$39:$C$782,СВЦЭМ!$A$39:$A$782,$A126,СВЦЭМ!$B$39:$B$782,E$110)+'СЕТ СН'!$I$12+СВЦЭМ!$D$10+'СЕТ СН'!$I$5-'СЕТ СН'!$I$20</f>
        <v>4752.3037677100001</v>
      </c>
      <c r="F126" s="36">
        <f>SUMIFS(СВЦЭМ!$C$39:$C$782,СВЦЭМ!$A$39:$A$782,$A126,СВЦЭМ!$B$39:$B$782,F$110)+'СЕТ СН'!$I$12+СВЦЭМ!$D$10+'СЕТ СН'!$I$5-'СЕТ СН'!$I$20</f>
        <v>4733.08679312</v>
      </c>
      <c r="G126" s="36">
        <f>SUMIFS(СВЦЭМ!$C$39:$C$782,СВЦЭМ!$A$39:$A$782,$A126,СВЦЭМ!$B$39:$B$782,G$110)+'СЕТ СН'!$I$12+СВЦЭМ!$D$10+'СЕТ СН'!$I$5-'СЕТ СН'!$I$20</f>
        <v>4686.7859268600005</v>
      </c>
      <c r="H126" s="36">
        <f>SUMIFS(СВЦЭМ!$C$39:$C$782,СВЦЭМ!$A$39:$A$782,$A126,СВЦЭМ!$B$39:$B$782,H$110)+'СЕТ СН'!$I$12+СВЦЭМ!$D$10+'СЕТ СН'!$I$5-'СЕТ СН'!$I$20</f>
        <v>4571.0208293300002</v>
      </c>
      <c r="I126" s="36">
        <f>SUMIFS(СВЦЭМ!$C$39:$C$782,СВЦЭМ!$A$39:$A$782,$A126,СВЦЭМ!$B$39:$B$782,I$110)+'СЕТ СН'!$I$12+СВЦЭМ!$D$10+'СЕТ СН'!$I$5-'СЕТ СН'!$I$20</f>
        <v>4545.75371713</v>
      </c>
      <c r="J126" s="36">
        <f>SUMIFS(СВЦЭМ!$C$39:$C$782,СВЦЭМ!$A$39:$A$782,$A126,СВЦЭМ!$B$39:$B$782,J$110)+'СЕТ СН'!$I$12+СВЦЭМ!$D$10+'СЕТ СН'!$I$5-'СЕТ СН'!$I$20</f>
        <v>4533.71084462</v>
      </c>
      <c r="K126" s="36">
        <f>SUMIFS(СВЦЭМ!$C$39:$C$782,СВЦЭМ!$A$39:$A$782,$A126,СВЦЭМ!$B$39:$B$782,K$110)+'СЕТ СН'!$I$12+СВЦЭМ!$D$10+'СЕТ СН'!$I$5-'СЕТ СН'!$I$20</f>
        <v>4544.9656139999997</v>
      </c>
      <c r="L126" s="36">
        <f>SUMIFS(СВЦЭМ!$C$39:$C$782,СВЦЭМ!$A$39:$A$782,$A126,СВЦЭМ!$B$39:$B$782,L$110)+'СЕТ СН'!$I$12+СВЦЭМ!$D$10+'СЕТ СН'!$I$5-'СЕТ СН'!$I$20</f>
        <v>4569.8531722099997</v>
      </c>
      <c r="M126" s="36">
        <f>SUMIFS(СВЦЭМ!$C$39:$C$782,СВЦЭМ!$A$39:$A$782,$A126,СВЦЭМ!$B$39:$B$782,M$110)+'СЕТ СН'!$I$12+СВЦЭМ!$D$10+'СЕТ СН'!$I$5-'СЕТ СН'!$I$20</f>
        <v>4589.7081656299997</v>
      </c>
      <c r="N126" s="36">
        <f>SUMIFS(СВЦЭМ!$C$39:$C$782,СВЦЭМ!$A$39:$A$782,$A126,СВЦЭМ!$B$39:$B$782,N$110)+'СЕТ СН'!$I$12+СВЦЭМ!$D$10+'СЕТ СН'!$I$5-'СЕТ СН'!$I$20</f>
        <v>4659.3392050699995</v>
      </c>
      <c r="O126" s="36">
        <f>SUMIFS(СВЦЭМ!$C$39:$C$782,СВЦЭМ!$A$39:$A$782,$A126,СВЦЭМ!$B$39:$B$782,O$110)+'СЕТ СН'!$I$12+СВЦЭМ!$D$10+'СЕТ СН'!$I$5-'СЕТ СН'!$I$20</f>
        <v>4682.8969285700005</v>
      </c>
      <c r="P126" s="36">
        <f>SUMIFS(СВЦЭМ!$C$39:$C$782,СВЦЭМ!$A$39:$A$782,$A126,СВЦЭМ!$B$39:$B$782,P$110)+'СЕТ СН'!$I$12+СВЦЭМ!$D$10+'СЕТ СН'!$I$5-'СЕТ СН'!$I$20</f>
        <v>4700.6890891599996</v>
      </c>
      <c r="Q126" s="36">
        <f>SUMIFS(СВЦЭМ!$C$39:$C$782,СВЦЭМ!$A$39:$A$782,$A126,СВЦЭМ!$B$39:$B$782,Q$110)+'СЕТ СН'!$I$12+СВЦЭМ!$D$10+'СЕТ СН'!$I$5-'СЕТ СН'!$I$20</f>
        <v>4698.4021445899998</v>
      </c>
      <c r="R126" s="36">
        <f>SUMIFS(СВЦЭМ!$C$39:$C$782,СВЦЭМ!$A$39:$A$782,$A126,СВЦЭМ!$B$39:$B$782,R$110)+'СЕТ СН'!$I$12+СВЦЭМ!$D$10+'СЕТ СН'!$I$5-'СЕТ СН'!$I$20</f>
        <v>4688.5604617099998</v>
      </c>
      <c r="S126" s="36">
        <f>SUMIFS(СВЦЭМ!$C$39:$C$782,СВЦЭМ!$A$39:$A$782,$A126,СВЦЭМ!$B$39:$B$782,S$110)+'СЕТ СН'!$I$12+СВЦЭМ!$D$10+'СЕТ СН'!$I$5-'СЕТ СН'!$I$20</f>
        <v>4634.3999096299995</v>
      </c>
      <c r="T126" s="36">
        <f>SUMIFS(СВЦЭМ!$C$39:$C$782,СВЦЭМ!$A$39:$A$782,$A126,СВЦЭМ!$B$39:$B$782,T$110)+'СЕТ СН'!$I$12+СВЦЭМ!$D$10+'СЕТ СН'!$I$5-'СЕТ СН'!$I$20</f>
        <v>4573.54203211</v>
      </c>
      <c r="U126" s="36">
        <f>SUMIFS(СВЦЭМ!$C$39:$C$782,СВЦЭМ!$A$39:$A$782,$A126,СВЦЭМ!$B$39:$B$782,U$110)+'СЕТ СН'!$I$12+СВЦЭМ!$D$10+'СЕТ СН'!$I$5-'СЕТ СН'!$I$20</f>
        <v>4590.9992338800002</v>
      </c>
      <c r="V126" s="36">
        <f>SUMIFS(СВЦЭМ!$C$39:$C$782,СВЦЭМ!$A$39:$A$782,$A126,СВЦЭМ!$B$39:$B$782,V$110)+'СЕТ СН'!$I$12+СВЦЭМ!$D$10+'СЕТ СН'!$I$5-'СЕТ СН'!$I$20</f>
        <v>4607.4790862999998</v>
      </c>
      <c r="W126" s="36">
        <f>SUMIFS(СВЦЭМ!$C$39:$C$782,СВЦЭМ!$A$39:$A$782,$A126,СВЦЭМ!$B$39:$B$782,W$110)+'СЕТ СН'!$I$12+СВЦЭМ!$D$10+'СЕТ СН'!$I$5-'СЕТ СН'!$I$20</f>
        <v>4640.7338291599999</v>
      </c>
      <c r="X126" s="36">
        <f>SUMIFS(СВЦЭМ!$C$39:$C$782,СВЦЭМ!$A$39:$A$782,$A126,СВЦЭМ!$B$39:$B$782,X$110)+'СЕТ СН'!$I$12+СВЦЭМ!$D$10+'СЕТ СН'!$I$5-'СЕТ СН'!$I$20</f>
        <v>4694.7457072199995</v>
      </c>
      <c r="Y126" s="36">
        <f>SUMIFS(СВЦЭМ!$C$39:$C$782,СВЦЭМ!$A$39:$A$782,$A126,СВЦЭМ!$B$39:$B$782,Y$110)+'СЕТ СН'!$I$12+СВЦЭМ!$D$10+'СЕТ СН'!$I$5-'СЕТ СН'!$I$20</f>
        <v>4712.7750308899995</v>
      </c>
    </row>
    <row r="127" spans="1:25" ht="15.75" x14ac:dyDescent="0.2">
      <c r="A127" s="35">
        <f t="shared" si="3"/>
        <v>44974</v>
      </c>
      <c r="B127" s="36">
        <f>SUMIFS(СВЦЭМ!$C$39:$C$782,СВЦЭМ!$A$39:$A$782,$A127,СВЦЭМ!$B$39:$B$782,B$110)+'СЕТ СН'!$I$12+СВЦЭМ!$D$10+'СЕТ СН'!$I$5-'СЕТ СН'!$I$20</f>
        <v>4840.5147609199994</v>
      </c>
      <c r="C127" s="36">
        <f>SUMIFS(СВЦЭМ!$C$39:$C$782,СВЦЭМ!$A$39:$A$782,$A127,СВЦЭМ!$B$39:$B$782,C$110)+'СЕТ СН'!$I$12+СВЦЭМ!$D$10+'СЕТ СН'!$I$5-'СЕТ СН'!$I$20</f>
        <v>4892.22989994</v>
      </c>
      <c r="D127" s="36">
        <f>SUMIFS(СВЦЭМ!$C$39:$C$782,СВЦЭМ!$A$39:$A$782,$A127,СВЦЭМ!$B$39:$B$782,D$110)+'СЕТ СН'!$I$12+СВЦЭМ!$D$10+'СЕТ СН'!$I$5-'СЕТ СН'!$I$20</f>
        <v>4905.74274375</v>
      </c>
      <c r="E127" s="36">
        <f>SUMIFS(СВЦЭМ!$C$39:$C$782,СВЦЭМ!$A$39:$A$782,$A127,СВЦЭМ!$B$39:$B$782,E$110)+'СЕТ СН'!$I$12+СВЦЭМ!$D$10+'СЕТ СН'!$I$5-'СЕТ СН'!$I$20</f>
        <v>4903.7050059200001</v>
      </c>
      <c r="F127" s="36">
        <f>SUMIFS(СВЦЭМ!$C$39:$C$782,СВЦЭМ!$A$39:$A$782,$A127,СВЦЭМ!$B$39:$B$782,F$110)+'СЕТ СН'!$I$12+СВЦЭМ!$D$10+'СЕТ СН'!$I$5-'СЕТ СН'!$I$20</f>
        <v>4846.9867914599999</v>
      </c>
      <c r="G127" s="36">
        <f>SUMIFS(СВЦЭМ!$C$39:$C$782,СВЦЭМ!$A$39:$A$782,$A127,СВЦЭМ!$B$39:$B$782,G$110)+'СЕТ СН'!$I$12+СВЦЭМ!$D$10+'СЕТ СН'!$I$5-'СЕТ СН'!$I$20</f>
        <v>4814.4231339600001</v>
      </c>
      <c r="H127" s="36">
        <f>SUMIFS(СВЦЭМ!$C$39:$C$782,СВЦЭМ!$A$39:$A$782,$A127,СВЦЭМ!$B$39:$B$782,H$110)+'СЕТ СН'!$I$12+СВЦЭМ!$D$10+'СЕТ СН'!$I$5-'СЕТ СН'!$I$20</f>
        <v>4742.5330996600005</v>
      </c>
      <c r="I127" s="36">
        <f>SUMIFS(СВЦЭМ!$C$39:$C$782,СВЦЭМ!$A$39:$A$782,$A127,СВЦЭМ!$B$39:$B$782,I$110)+'СЕТ СН'!$I$12+СВЦЭМ!$D$10+'СЕТ СН'!$I$5-'СЕТ СН'!$I$20</f>
        <v>4704.4332238200004</v>
      </c>
      <c r="J127" s="36">
        <f>SUMIFS(СВЦЭМ!$C$39:$C$782,СВЦЭМ!$A$39:$A$782,$A127,СВЦЭМ!$B$39:$B$782,J$110)+'СЕТ СН'!$I$12+СВЦЭМ!$D$10+'СЕТ СН'!$I$5-'СЕТ СН'!$I$20</f>
        <v>4678.10692862</v>
      </c>
      <c r="K127" s="36">
        <f>SUMIFS(СВЦЭМ!$C$39:$C$782,СВЦЭМ!$A$39:$A$782,$A127,СВЦЭМ!$B$39:$B$782,K$110)+'СЕТ СН'!$I$12+СВЦЭМ!$D$10+'СЕТ СН'!$I$5-'СЕТ СН'!$I$20</f>
        <v>4665.3258585499998</v>
      </c>
      <c r="L127" s="36">
        <f>SUMIFS(СВЦЭМ!$C$39:$C$782,СВЦЭМ!$A$39:$A$782,$A127,СВЦЭМ!$B$39:$B$782,L$110)+'СЕТ СН'!$I$12+СВЦЭМ!$D$10+'СЕТ СН'!$I$5-'СЕТ СН'!$I$20</f>
        <v>4667.4183334099998</v>
      </c>
      <c r="M127" s="36">
        <f>SUMIFS(СВЦЭМ!$C$39:$C$782,СВЦЭМ!$A$39:$A$782,$A127,СВЦЭМ!$B$39:$B$782,M$110)+'СЕТ СН'!$I$12+СВЦЭМ!$D$10+'СЕТ СН'!$I$5-'СЕТ СН'!$I$20</f>
        <v>4671.9068012600001</v>
      </c>
      <c r="N127" s="36">
        <f>SUMIFS(СВЦЭМ!$C$39:$C$782,СВЦЭМ!$A$39:$A$782,$A127,СВЦЭМ!$B$39:$B$782,N$110)+'СЕТ СН'!$I$12+СВЦЭМ!$D$10+'СЕТ СН'!$I$5-'СЕТ СН'!$I$20</f>
        <v>4707.9029365599999</v>
      </c>
      <c r="O127" s="36">
        <f>SUMIFS(СВЦЭМ!$C$39:$C$782,СВЦЭМ!$A$39:$A$782,$A127,СВЦЭМ!$B$39:$B$782,O$110)+'СЕТ СН'!$I$12+СВЦЭМ!$D$10+'СЕТ СН'!$I$5-'СЕТ СН'!$I$20</f>
        <v>4730.4034560599994</v>
      </c>
      <c r="P127" s="36">
        <f>SUMIFS(СВЦЭМ!$C$39:$C$782,СВЦЭМ!$A$39:$A$782,$A127,СВЦЭМ!$B$39:$B$782,P$110)+'СЕТ СН'!$I$12+СВЦЭМ!$D$10+'СЕТ СН'!$I$5-'СЕТ СН'!$I$20</f>
        <v>4756.2010520099993</v>
      </c>
      <c r="Q127" s="36">
        <f>SUMIFS(СВЦЭМ!$C$39:$C$782,СВЦЭМ!$A$39:$A$782,$A127,СВЦЭМ!$B$39:$B$782,Q$110)+'СЕТ СН'!$I$12+СВЦЭМ!$D$10+'СЕТ СН'!$I$5-'СЕТ СН'!$I$20</f>
        <v>4750.4953790199997</v>
      </c>
      <c r="R127" s="36">
        <f>SUMIFS(СВЦЭМ!$C$39:$C$782,СВЦЭМ!$A$39:$A$782,$A127,СВЦЭМ!$B$39:$B$782,R$110)+'СЕТ СН'!$I$12+СВЦЭМ!$D$10+'СЕТ СН'!$I$5-'СЕТ СН'!$I$20</f>
        <v>4729.4796519600004</v>
      </c>
      <c r="S127" s="36">
        <f>SUMIFS(СВЦЭМ!$C$39:$C$782,СВЦЭМ!$A$39:$A$782,$A127,СВЦЭМ!$B$39:$B$782,S$110)+'СЕТ СН'!$I$12+СВЦЭМ!$D$10+'СЕТ СН'!$I$5-'СЕТ СН'!$I$20</f>
        <v>4684.1034810500005</v>
      </c>
      <c r="T127" s="36">
        <f>SUMIFS(СВЦЭМ!$C$39:$C$782,СВЦЭМ!$A$39:$A$782,$A127,СВЦЭМ!$B$39:$B$782,T$110)+'СЕТ СН'!$I$12+СВЦЭМ!$D$10+'СЕТ СН'!$I$5-'СЕТ СН'!$I$20</f>
        <v>4649.7611067799999</v>
      </c>
      <c r="U127" s="36">
        <f>SUMIFS(СВЦЭМ!$C$39:$C$782,СВЦЭМ!$A$39:$A$782,$A127,СВЦЭМ!$B$39:$B$782,U$110)+'СЕТ СН'!$I$12+СВЦЭМ!$D$10+'СЕТ СН'!$I$5-'СЕТ СН'!$I$20</f>
        <v>4671.2060472699995</v>
      </c>
      <c r="V127" s="36">
        <f>SUMIFS(СВЦЭМ!$C$39:$C$782,СВЦЭМ!$A$39:$A$782,$A127,СВЦЭМ!$B$39:$B$782,V$110)+'СЕТ СН'!$I$12+СВЦЭМ!$D$10+'СЕТ СН'!$I$5-'СЕТ СН'!$I$20</f>
        <v>4701.8989969899994</v>
      </c>
      <c r="W127" s="36">
        <f>SUMIFS(СВЦЭМ!$C$39:$C$782,СВЦЭМ!$A$39:$A$782,$A127,СВЦЭМ!$B$39:$B$782,W$110)+'СЕТ СН'!$I$12+СВЦЭМ!$D$10+'СЕТ СН'!$I$5-'СЕТ СН'!$I$20</f>
        <v>4753.5307405200001</v>
      </c>
      <c r="X127" s="36">
        <f>SUMIFS(СВЦЭМ!$C$39:$C$782,СВЦЭМ!$A$39:$A$782,$A127,СВЦЭМ!$B$39:$B$782,X$110)+'СЕТ СН'!$I$12+СВЦЭМ!$D$10+'СЕТ СН'!$I$5-'СЕТ СН'!$I$20</f>
        <v>4773.3053499500002</v>
      </c>
      <c r="Y127" s="36">
        <f>SUMIFS(СВЦЭМ!$C$39:$C$782,СВЦЭМ!$A$39:$A$782,$A127,СВЦЭМ!$B$39:$B$782,Y$110)+'СЕТ СН'!$I$12+СВЦЭМ!$D$10+'СЕТ СН'!$I$5-'СЕТ СН'!$I$20</f>
        <v>4790.6108278699994</v>
      </c>
    </row>
    <row r="128" spans="1:25" ht="15.75" x14ac:dyDescent="0.2">
      <c r="A128" s="35">
        <f t="shared" si="3"/>
        <v>44975</v>
      </c>
      <c r="B128" s="36">
        <f>SUMIFS(СВЦЭМ!$C$39:$C$782,СВЦЭМ!$A$39:$A$782,$A128,СВЦЭМ!$B$39:$B$782,B$110)+'СЕТ СН'!$I$12+СВЦЭМ!$D$10+'СЕТ СН'!$I$5-'СЕТ СН'!$I$20</f>
        <v>4710.9819244199998</v>
      </c>
      <c r="C128" s="36">
        <f>SUMIFS(СВЦЭМ!$C$39:$C$782,СВЦЭМ!$A$39:$A$782,$A128,СВЦЭМ!$B$39:$B$782,C$110)+'СЕТ СН'!$I$12+СВЦЭМ!$D$10+'СЕТ СН'!$I$5-'СЕТ СН'!$I$20</f>
        <v>4753.87917311</v>
      </c>
      <c r="D128" s="36">
        <f>SUMIFS(СВЦЭМ!$C$39:$C$782,СВЦЭМ!$A$39:$A$782,$A128,СВЦЭМ!$B$39:$B$782,D$110)+'СЕТ СН'!$I$12+СВЦЭМ!$D$10+'СЕТ СН'!$I$5-'СЕТ СН'!$I$20</f>
        <v>4774.8360180700001</v>
      </c>
      <c r="E128" s="36">
        <f>SUMIFS(СВЦЭМ!$C$39:$C$782,СВЦЭМ!$A$39:$A$782,$A128,СВЦЭМ!$B$39:$B$782,E$110)+'СЕТ СН'!$I$12+СВЦЭМ!$D$10+'СЕТ СН'!$I$5-'СЕТ СН'!$I$20</f>
        <v>4781.5173999300005</v>
      </c>
      <c r="F128" s="36">
        <f>SUMIFS(СВЦЭМ!$C$39:$C$782,СВЦЭМ!$A$39:$A$782,$A128,СВЦЭМ!$B$39:$B$782,F$110)+'СЕТ СН'!$I$12+СВЦЭМ!$D$10+'СЕТ СН'!$I$5-'СЕТ СН'!$I$20</f>
        <v>4755.2443120999997</v>
      </c>
      <c r="G128" s="36">
        <f>SUMIFS(СВЦЭМ!$C$39:$C$782,СВЦЭМ!$A$39:$A$782,$A128,СВЦЭМ!$B$39:$B$782,G$110)+'СЕТ СН'!$I$12+СВЦЭМ!$D$10+'СЕТ СН'!$I$5-'СЕТ СН'!$I$20</f>
        <v>4749.4484785700006</v>
      </c>
      <c r="H128" s="36">
        <f>SUMIFS(СВЦЭМ!$C$39:$C$782,СВЦЭМ!$A$39:$A$782,$A128,СВЦЭМ!$B$39:$B$782,H$110)+'СЕТ СН'!$I$12+СВЦЭМ!$D$10+'СЕТ СН'!$I$5-'СЕТ СН'!$I$20</f>
        <v>4743.7552319599999</v>
      </c>
      <c r="I128" s="36">
        <f>SUMIFS(СВЦЭМ!$C$39:$C$782,СВЦЭМ!$A$39:$A$782,$A128,СВЦЭМ!$B$39:$B$782,I$110)+'СЕТ СН'!$I$12+СВЦЭМ!$D$10+'СЕТ СН'!$I$5-'СЕТ СН'!$I$20</f>
        <v>4733.0207768599994</v>
      </c>
      <c r="J128" s="36">
        <f>SUMIFS(СВЦЭМ!$C$39:$C$782,СВЦЭМ!$A$39:$A$782,$A128,СВЦЭМ!$B$39:$B$782,J$110)+'СЕТ СН'!$I$12+СВЦЭМ!$D$10+'СЕТ СН'!$I$5-'СЕТ СН'!$I$20</f>
        <v>4739.2599132100004</v>
      </c>
      <c r="K128" s="36">
        <f>SUMIFS(СВЦЭМ!$C$39:$C$782,СВЦЭМ!$A$39:$A$782,$A128,СВЦЭМ!$B$39:$B$782,K$110)+'СЕТ СН'!$I$12+СВЦЭМ!$D$10+'СЕТ СН'!$I$5-'СЕТ СН'!$I$20</f>
        <v>4648.4930462100001</v>
      </c>
      <c r="L128" s="36">
        <f>SUMIFS(СВЦЭМ!$C$39:$C$782,СВЦЭМ!$A$39:$A$782,$A128,СВЦЭМ!$B$39:$B$782,L$110)+'СЕТ СН'!$I$12+СВЦЭМ!$D$10+'СЕТ СН'!$I$5-'СЕТ СН'!$I$20</f>
        <v>4628.5343387100002</v>
      </c>
      <c r="M128" s="36">
        <f>SUMIFS(СВЦЭМ!$C$39:$C$782,СВЦЭМ!$A$39:$A$782,$A128,СВЦЭМ!$B$39:$B$782,M$110)+'СЕТ СН'!$I$12+СВЦЭМ!$D$10+'СЕТ СН'!$I$5-'СЕТ СН'!$I$20</f>
        <v>4637.3994310099997</v>
      </c>
      <c r="N128" s="36">
        <f>SUMIFS(СВЦЭМ!$C$39:$C$782,СВЦЭМ!$A$39:$A$782,$A128,СВЦЭМ!$B$39:$B$782,N$110)+'СЕТ СН'!$I$12+СВЦЭМ!$D$10+'СЕТ СН'!$I$5-'СЕТ СН'!$I$20</f>
        <v>4686.2761273400001</v>
      </c>
      <c r="O128" s="36">
        <f>SUMIFS(СВЦЭМ!$C$39:$C$782,СВЦЭМ!$A$39:$A$782,$A128,СВЦЭМ!$B$39:$B$782,O$110)+'СЕТ СН'!$I$12+СВЦЭМ!$D$10+'СЕТ СН'!$I$5-'СЕТ СН'!$I$20</f>
        <v>4689.6221344599999</v>
      </c>
      <c r="P128" s="36">
        <f>SUMIFS(СВЦЭМ!$C$39:$C$782,СВЦЭМ!$A$39:$A$782,$A128,СВЦЭМ!$B$39:$B$782,P$110)+'СЕТ СН'!$I$12+СВЦЭМ!$D$10+'СЕТ СН'!$I$5-'СЕТ СН'!$I$20</f>
        <v>4696.8648617199997</v>
      </c>
      <c r="Q128" s="36">
        <f>SUMIFS(СВЦЭМ!$C$39:$C$782,СВЦЭМ!$A$39:$A$782,$A128,СВЦЭМ!$B$39:$B$782,Q$110)+'СЕТ СН'!$I$12+СВЦЭМ!$D$10+'СЕТ СН'!$I$5-'СЕТ СН'!$I$20</f>
        <v>4693.7193701199994</v>
      </c>
      <c r="R128" s="36">
        <f>SUMIFS(СВЦЭМ!$C$39:$C$782,СВЦЭМ!$A$39:$A$782,$A128,СВЦЭМ!$B$39:$B$782,R$110)+'СЕТ СН'!$I$12+СВЦЭМ!$D$10+'СЕТ СН'!$I$5-'СЕТ СН'!$I$20</f>
        <v>4703.5898804200006</v>
      </c>
      <c r="S128" s="36">
        <f>SUMIFS(СВЦЭМ!$C$39:$C$782,СВЦЭМ!$A$39:$A$782,$A128,СВЦЭМ!$B$39:$B$782,S$110)+'СЕТ СН'!$I$12+СВЦЭМ!$D$10+'СЕТ СН'!$I$5-'СЕТ СН'!$I$20</f>
        <v>4704.2030733299998</v>
      </c>
      <c r="T128" s="36">
        <f>SUMIFS(СВЦЭМ!$C$39:$C$782,СВЦЭМ!$A$39:$A$782,$A128,СВЦЭМ!$B$39:$B$782,T$110)+'СЕТ СН'!$I$12+СВЦЭМ!$D$10+'СЕТ СН'!$I$5-'СЕТ СН'!$I$20</f>
        <v>4673.6740053800004</v>
      </c>
      <c r="U128" s="36">
        <f>SUMIFS(СВЦЭМ!$C$39:$C$782,СВЦЭМ!$A$39:$A$782,$A128,СВЦЭМ!$B$39:$B$782,U$110)+'СЕТ СН'!$I$12+СВЦЭМ!$D$10+'СЕТ СН'!$I$5-'СЕТ СН'!$I$20</f>
        <v>4665.2656882000001</v>
      </c>
      <c r="V128" s="36">
        <f>SUMIFS(СВЦЭМ!$C$39:$C$782,СВЦЭМ!$A$39:$A$782,$A128,СВЦЭМ!$B$39:$B$782,V$110)+'СЕТ СН'!$I$12+СВЦЭМ!$D$10+'СЕТ СН'!$I$5-'СЕТ СН'!$I$20</f>
        <v>4661.5050535499995</v>
      </c>
      <c r="W128" s="36">
        <f>SUMIFS(СВЦЭМ!$C$39:$C$782,СВЦЭМ!$A$39:$A$782,$A128,СВЦЭМ!$B$39:$B$782,W$110)+'СЕТ СН'!$I$12+СВЦЭМ!$D$10+'СЕТ СН'!$I$5-'СЕТ СН'!$I$20</f>
        <v>4696.1378694200002</v>
      </c>
      <c r="X128" s="36">
        <f>SUMIFS(СВЦЭМ!$C$39:$C$782,СВЦЭМ!$A$39:$A$782,$A128,СВЦЭМ!$B$39:$B$782,X$110)+'СЕТ СН'!$I$12+СВЦЭМ!$D$10+'СЕТ СН'!$I$5-'СЕТ СН'!$I$20</f>
        <v>4701.5904836899999</v>
      </c>
      <c r="Y128" s="36">
        <f>SUMIFS(СВЦЭМ!$C$39:$C$782,СВЦЭМ!$A$39:$A$782,$A128,СВЦЭМ!$B$39:$B$782,Y$110)+'СЕТ СН'!$I$12+СВЦЭМ!$D$10+'СЕТ СН'!$I$5-'СЕТ СН'!$I$20</f>
        <v>4743.3251448800002</v>
      </c>
    </row>
    <row r="129" spans="1:26" ht="15.75" x14ac:dyDescent="0.2">
      <c r="A129" s="35">
        <f t="shared" si="3"/>
        <v>44976</v>
      </c>
      <c r="B129" s="36">
        <f>SUMIFS(СВЦЭМ!$C$39:$C$782,СВЦЭМ!$A$39:$A$782,$A129,СВЦЭМ!$B$39:$B$782,B$110)+'СЕТ СН'!$I$12+СВЦЭМ!$D$10+'СЕТ СН'!$I$5-'СЕТ СН'!$I$20</f>
        <v>4802.6658279900003</v>
      </c>
      <c r="C129" s="36">
        <f>SUMIFS(СВЦЭМ!$C$39:$C$782,СВЦЭМ!$A$39:$A$782,$A129,СВЦЭМ!$B$39:$B$782,C$110)+'СЕТ СН'!$I$12+СВЦЭМ!$D$10+'СЕТ СН'!$I$5-'СЕТ СН'!$I$20</f>
        <v>4833.93230356</v>
      </c>
      <c r="D129" s="36">
        <f>SUMIFS(СВЦЭМ!$C$39:$C$782,СВЦЭМ!$A$39:$A$782,$A129,СВЦЭМ!$B$39:$B$782,D$110)+'СЕТ СН'!$I$12+СВЦЭМ!$D$10+'СЕТ СН'!$I$5-'СЕТ СН'!$I$20</f>
        <v>4833.1757896099998</v>
      </c>
      <c r="E129" s="36">
        <f>SUMIFS(СВЦЭМ!$C$39:$C$782,СВЦЭМ!$A$39:$A$782,$A129,СВЦЭМ!$B$39:$B$782,E$110)+'СЕТ СН'!$I$12+СВЦЭМ!$D$10+'СЕТ СН'!$I$5-'СЕТ СН'!$I$20</f>
        <v>4831.8822493999996</v>
      </c>
      <c r="F129" s="36">
        <f>SUMIFS(СВЦЭМ!$C$39:$C$782,СВЦЭМ!$A$39:$A$782,$A129,СВЦЭМ!$B$39:$B$782,F$110)+'СЕТ СН'!$I$12+СВЦЭМ!$D$10+'СЕТ СН'!$I$5-'СЕТ СН'!$I$20</f>
        <v>4851.8013362299998</v>
      </c>
      <c r="G129" s="36">
        <f>SUMIFS(СВЦЭМ!$C$39:$C$782,СВЦЭМ!$A$39:$A$782,$A129,СВЦЭМ!$B$39:$B$782,G$110)+'СЕТ СН'!$I$12+СВЦЭМ!$D$10+'СЕТ СН'!$I$5-'СЕТ СН'!$I$20</f>
        <v>4837.8926305200002</v>
      </c>
      <c r="H129" s="36">
        <f>SUMIFS(СВЦЭМ!$C$39:$C$782,СВЦЭМ!$A$39:$A$782,$A129,СВЦЭМ!$B$39:$B$782,H$110)+'СЕТ СН'!$I$12+СВЦЭМ!$D$10+'СЕТ СН'!$I$5-'СЕТ СН'!$I$20</f>
        <v>4823.5617400299998</v>
      </c>
      <c r="I129" s="36">
        <f>SUMIFS(СВЦЭМ!$C$39:$C$782,СВЦЭМ!$A$39:$A$782,$A129,СВЦЭМ!$B$39:$B$782,I$110)+'СЕТ СН'!$I$12+СВЦЭМ!$D$10+'СЕТ СН'!$I$5-'СЕТ СН'!$I$20</f>
        <v>4838.5300191699998</v>
      </c>
      <c r="J129" s="36">
        <f>SUMIFS(СВЦЭМ!$C$39:$C$782,СВЦЭМ!$A$39:$A$782,$A129,СВЦЭМ!$B$39:$B$782,J$110)+'СЕТ СН'!$I$12+СВЦЭМ!$D$10+'СЕТ СН'!$I$5-'СЕТ СН'!$I$20</f>
        <v>4778.0822238700002</v>
      </c>
      <c r="K129" s="36">
        <f>SUMIFS(СВЦЭМ!$C$39:$C$782,СВЦЭМ!$A$39:$A$782,$A129,СВЦЭМ!$B$39:$B$782,K$110)+'СЕТ СН'!$I$12+СВЦЭМ!$D$10+'СЕТ СН'!$I$5-'СЕТ СН'!$I$20</f>
        <v>4747.9165066999994</v>
      </c>
      <c r="L129" s="36">
        <f>SUMIFS(СВЦЭМ!$C$39:$C$782,СВЦЭМ!$A$39:$A$782,$A129,СВЦЭМ!$B$39:$B$782,L$110)+'СЕТ СН'!$I$12+СВЦЭМ!$D$10+'СЕТ СН'!$I$5-'СЕТ СН'!$I$20</f>
        <v>4715.5575783000004</v>
      </c>
      <c r="M129" s="36">
        <f>SUMIFS(СВЦЭМ!$C$39:$C$782,СВЦЭМ!$A$39:$A$782,$A129,СВЦЭМ!$B$39:$B$782,M$110)+'СЕТ СН'!$I$12+СВЦЭМ!$D$10+'СЕТ СН'!$I$5-'СЕТ СН'!$I$20</f>
        <v>4719.3373178800002</v>
      </c>
      <c r="N129" s="36">
        <f>SUMIFS(СВЦЭМ!$C$39:$C$782,СВЦЭМ!$A$39:$A$782,$A129,СВЦЭМ!$B$39:$B$782,N$110)+'СЕТ СН'!$I$12+СВЦЭМ!$D$10+'СЕТ СН'!$I$5-'СЕТ СН'!$I$20</f>
        <v>4731.2038123000002</v>
      </c>
      <c r="O129" s="36">
        <f>SUMIFS(СВЦЭМ!$C$39:$C$782,СВЦЭМ!$A$39:$A$782,$A129,СВЦЭМ!$B$39:$B$782,O$110)+'СЕТ СН'!$I$12+СВЦЭМ!$D$10+'СЕТ СН'!$I$5-'СЕТ СН'!$I$20</f>
        <v>4687.1779488299999</v>
      </c>
      <c r="P129" s="36">
        <f>SUMIFS(СВЦЭМ!$C$39:$C$782,СВЦЭМ!$A$39:$A$782,$A129,СВЦЭМ!$B$39:$B$782,P$110)+'СЕТ СН'!$I$12+СВЦЭМ!$D$10+'СЕТ СН'!$I$5-'СЕТ СН'!$I$20</f>
        <v>4809.5970784900001</v>
      </c>
      <c r="Q129" s="36">
        <f>SUMIFS(СВЦЭМ!$C$39:$C$782,СВЦЭМ!$A$39:$A$782,$A129,СВЦЭМ!$B$39:$B$782,Q$110)+'СЕТ СН'!$I$12+СВЦЭМ!$D$10+'СЕТ СН'!$I$5-'СЕТ СН'!$I$20</f>
        <v>4821.3205754199998</v>
      </c>
      <c r="R129" s="36">
        <f>SUMIFS(СВЦЭМ!$C$39:$C$782,СВЦЭМ!$A$39:$A$782,$A129,СВЦЭМ!$B$39:$B$782,R$110)+'СЕТ СН'!$I$12+СВЦЭМ!$D$10+'СЕТ СН'!$I$5-'СЕТ СН'!$I$20</f>
        <v>4823.7075999799999</v>
      </c>
      <c r="S129" s="36">
        <f>SUMIFS(СВЦЭМ!$C$39:$C$782,СВЦЭМ!$A$39:$A$782,$A129,СВЦЭМ!$B$39:$B$782,S$110)+'СЕТ СН'!$I$12+СВЦЭМ!$D$10+'СЕТ СН'!$I$5-'СЕТ СН'!$I$20</f>
        <v>4807.03250819</v>
      </c>
      <c r="T129" s="36">
        <f>SUMIFS(СВЦЭМ!$C$39:$C$782,СВЦЭМ!$A$39:$A$782,$A129,СВЦЭМ!$B$39:$B$782,T$110)+'СЕТ СН'!$I$12+СВЦЭМ!$D$10+'СЕТ СН'!$I$5-'СЕТ СН'!$I$20</f>
        <v>4739.1143774600005</v>
      </c>
      <c r="U129" s="36">
        <f>SUMIFS(СВЦЭМ!$C$39:$C$782,СВЦЭМ!$A$39:$A$782,$A129,СВЦЭМ!$B$39:$B$782,U$110)+'СЕТ СН'!$I$12+СВЦЭМ!$D$10+'СЕТ СН'!$I$5-'СЕТ СН'!$I$20</f>
        <v>4689.4554466500003</v>
      </c>
      <c r="V129" s="36">
        <f>SUMIFS(СВЦЭМ!$C$39:$C$782,СВЦЭМ!$A$39:$A$782,$A129,СВЦЭМ!$B$39:$B$782,V$110)+'СЕТ СН'!$I$12+СВЦЭМ!$D$10+'СЕТ СН'!$I$5-'СЕТ СН'!$I$20</f>
        <v>4639.7012820199998</v>
      </c>
      <c r="W129" s="36">
        <f>SUMIFS(СВЦЭМ!$C$39:$C$782,СВЦЭМ!$A$39:$A$782,$A129,СВЦЭМ!$B$39:$B$782,W$110)+'СЕТ СН'!$I$12+СВЦЭМ!$D$10+'СЕТ СН'!$I$5-'СЕТ СН'!$I$20</f>
        <v>4721.4121253499998</v>
      </c>
      <c r="X129" s="36">
        <f>SUMIFS(СВЦЭМ!$C$39:$C$782,СВЦЭМ!$A$39:$A$782,$A129,СВЦЭМ!$B$39:$B$782,X$110)+'СЕТ СН'!$I$12+СВЦЭМ!$D$10+'СЕТ СН'!$I$5-'СЕТ СН'!$I$20</f>
        <v>4768.7723182200007</v>
      </c>
      <c r="Y129" s="36">
        <f>SUMIFS(СВЦЭМ!$C$39:$C$782,СВЦЭМ!$A$39:$A$782,$A129,СВЦЭМ!$B$39:$B$782,Y$110)+'СЕТ СН'!$I$12+СВЦЭМ!$D$10+'СЕТ СН'!$I$5-'СЕТ СН'!$I$20</f>
        <v>4788.2387273799995</v>
      </c>
    </row>
    <row r="130" spans="1:26" ht="15.75" x14ac:dyDescent="0.2">
      <c r="A130" s="35">
        <f t="shared" si="3"/>
        <v>44977</v>
      </c>
      <c r="B130" s="36">
        <f>SUMIFS(СВЦЭМ!$C$39:$C$782,СВЦЭМ!$A$39:$A$782,$A130,СВЦЭМ!$B$39:$B$782,B$110)+'СЕТ СН'!$I$12+СВЦЭМ!$D$10+'СЕТ СН'!$I$5-'СЕТ СН'!$I$20</f>
        <v>4838.0908409000003</v>
      </c>
      <c r="C130" s="36">
        <f>SUMIFS(СВЦЭМ!$C$39:$C$782,СВЦЭМ!$A$39:$A$782,$A130,СВЦЭМ!$B$39:$B$782,C$110)+'СЕТ СН'!$I$12+СВЦЭМ!$D$10+'СЕТ СН'!$I$5-'СЕТ СН'!$I$20</f>
        <v>4826.7129007399999</v>
      </c>
      <c r="D130" s="36">
        <f>SUMIFS(СВЦЭМ!$C$39:$C$782,СВЦЭМ!$A$39:$A$782,$A130,СВЦЭМ!$B$39:$B$782,D$110)+'СЕТ СН'!$I$12+СВЦЭМ!$D$10+'СЕТ СН'!$I$5-'СЕТ СН'!$I$20</f>
        <v>4838.1811529799998</v>
      </c>
      <c r="E130" s="36">
        <f>SUMIFS(СВЦЭМ!$C$39:$C$782,СВЦЭМ!$A$39:$A$782,$A130,СВЦЭМ!$B$39:$B$782,E$110)+'СЕТ СН'!$I$12+СВЦЭМ!$D$10+'СЕТ СН'!$I$5-'СЕТ СН'!$I$20</f>
        <v>4848.1302529999994</v>
      </c>
      <c r="F130" s="36">
        <f>SUMIFS(СВЦЭМ!$C$39:$C$782,СВЦЭМ!$A$39:$A$782,$A130,СВЦЭМ!$B$39:$B$782,F$110)+'СЕТ СН'!$I$12+СВЦЭМ!$D$10+'СЕТ СН'!$I$5-'СЕТ СН'!$I$20</f>
        <v>4807.8614267499997</v>
      </c>
      <c r="G130" s="36">
        <f>SUMIFS(СВЦЭМ!$C$39:$C$782,СВЦЭМ!$A$39:$A$782,$A130,СВЦЭМ!$B$39:$B$782,G$110)+'СЕТ СН'!$I$12+СВЦЭМ!$D$10+'СЕТ СН'!$I$5-'СЕТ СН'!$I$20</f>
        <v>4806.6363789999996</v>
      </c>
      <c r="H130" s="36">
        <f>SUMIFS(СВЦЭМ!$C$39:$C$782,СВЦЭМ!$A$39:$A$782,$A130,СВЦЭМ!$B$39:$B$782,H$110)+'СЕТ СН'!$I$12+СВЦЭМ!$D$10+'СЕТ СН'!$I$5-'СЕТ СН'!$I$20</f>
        <v>4757.2769505100005</v>
      </c>
      <c r="I130" s="36">
        <f>SUMIFS(СВЦЭМ!$C$39:$C$782,СВЦЭМ!$A$39:$A$782,$A130,СВЦЭМ!$B$39:$B$782,I$110)+'СЕТ СН'!$I$12+СВЦЭМ!$D$10+'СЕТ СН'!$I$5-'СЕТ СН'!$I$20</f>
        <v>4710.71506916</v>
      </c>
      <c r="J130" s="36">
        <f>SUMIFS(СВЦЭМ!$C$39:$C$782,СВЦЭМ!$A$39:$A$782,$A130,СВЦЭМ!$B$39:$B$782,J$110)+'СЕТ СН'!$I$12+СВЦЭМ!$D$10+'СЕТ СН'!$I$5-'СЕТ СН'!$I$20</f>
        <v>4658.4536137599998</v>
      </c>
      <c r="K130" s="36">
        <f>SUMIFS(СВЦЭМ!$C$39:$C$782,СВЦЭМ!$A$39:$A$782,$A130,СВЦЭМ!$B$39:$B$782,K$110)+'СЕТ СН'!$I$12+СВЦЭМ!$D$10+'СЕТ СН'!$I$5-'СЕТ СН'!$I$20</f>
        <v>4617.4673647</v>
      </c>
      <c r="L130" s="36">
        <f>SUMIFS(СВЦЭМ!$C$39:$C$782,СВЦЭМ!$A$39:$A$782,$A130,СВЦЭМ!$B$39:$B$782,L$110)+'СЕТ СН'!$I$12+СВЦЭМ!$D$10+'СЕТ СН'!$I$5-'СЕТ СН'!$I$20</f>
        <v>4596.2408718199995</v>
      </c>
      <c r="M130" s="36">
        <f>SUMIFS(СВЦЭМ!$C$39:$C$782,СВЦЭМ!$A$39:$A$782,$A130,СВЦЭМ!$B$39:$B$782,M$110)+'СЕТ СН'!$I$12+СВЦЭМ!$D$10+'СЕТ СН'!$I$5-'СЕТ СН'!$I$20</f>
        <v>4622.5728372799995</v>
      </c>
      <c r="N130" s="36">
        <f>SUMIFS(СВЦЭМ!$C$39:$C$782,СВЦЭМ!$A$39:$A$782,$A130,СВЦЭМ!$B$39:$B$782,N$110)+'СЕТ СН'!$I$12+СВЦЭМ!$D$10+'СЕТ СН'!$I$5-'СЕТ СН'!$I$20</f>
        <v>4642.1682727699999</v>
      </c>
      <c r="O130" s="36">
        <f>SUMIFS(СВЦЭМ!$C$39:$C$782,СВЦЭМ!$A$39:$A$782,$A130,СВЦЭМ!$B$39:$B$782,O$110)+'СЕТ СН'!$I$12+СВЦЭМ!$D$10+'СЕТ СН'!$I$5-'СЕТ СН'!$I$20</f>
        <v>4660.5918937199995</v>
      </c>
      <c r="P130" s="36">
        <f>SUMIFS(СВЦЭМ!$C$39:$C$782,СВЦЭМ!$A$39:$A$782,$A130,СВЦЭМ!$B$39:$B$782,P$110)+'СЕТ СН'!$I$12+СВЦЭМ!$D$10+'СЕТ СН'!$I$5-'СЕТ СН'!$I$20</f>
        <v>4666.0276713699996</v>
      </c>
      <c r="Q130" s="36">
        <f>SUMIFS(СВЦЭМ!$C$39:$C$782,СВЦЭМ!$A$39:$A$782,$A130,СВЦЭМ!$B$39:$B$782,Q$110)+'СЕТ СН'!$I$12+СВЦЭМ!$D$10+'СЕТ СН'!$I$5-'СЕТ СН'!$I$20</f>
        <v>4660.25192986</v>
      </c>
      <c r="R130" s="36">
        <f>SUMIFS(СВЦЭМ!$C$39:$C$782,СВЦЭМ!$A$39:$A$782,$A130,СВЦЭМ!$B$39:$B$782,R$110)+'СЕТ СН'!$I$12+СВЦЭМ!$D$10+'СЕТ СН'!$I$5-'СЕТ СН'!$I$20</f>
        <v>4696.45562273</v>
      </c>
      <c r="S130" s="36">
        <f>SUMIFS(СВЦЭМ!$C$39:$C$782,СВЦЭМ!$A$39:$A$782,$A130,СВЦЭМ!$B$39:$B$782,S$110)+'СЕТ СН'!$I$12+СВЦЭМ!$D$10+'СЕТ СН'!$I$5-'СЕТ СН'!$I$20</f>
        <v>4710.2058186899994</v>
      </c>
      <c r="T130" s="36">
        <f>SUMIFS(СВЦЭМ!$C$39:$C$782,СВЦЭМ!$A$39:$A$782,$A130,СВЦЭМ!$B$39:$B$782,T$110)+'СЕТ СН'!$I$12+СВЦЭМ!$D$10+'СЕТ СН'!$I$5-'СЕТ СН'!$I$20</f>
        <v>4669.5176666999996</v>
      </c>
      <c r="U130" s="36">
        <f>SUMIFS(СВЦЭМ!$C$39:$C$782,СВЦЭМ!$A$39:$A$782,$A130,СВЦЭМ!$B$39:$B$782,U$110)+'СЕТ СН'!$I$12+СВЦЭМ!$D$10+'СЕТ СН'!$I$5-'СЕТ СН'!$I$20</f>
        <v>4632.69716066</v>
      </c>
      <c r="V130" s="36">
        <f>SUMIFS(СВЦЭМ!$C$39:$C$782,СВЦЭМ!$A$39:$A$782,$A130,СВЦЭМ!$B$39:$B$782,V$110)+'СЕТ СН'!$I$12+СВЦЭМ!$D$10+'СЕТ СН'!$I$5-'СЕТ СН'!$I$20</f>
        <v>4670.4158029099999</v>
      </c>
      <c r="W130" s="36">
        <f>SUMIFS(СВЦЭМ!$C$39:$C$782,СВЦЭМ!$A$39:$A$782,$A130,СВЦЭМ!$B$39:$B$782,W$110)+'СЕТ СН'!$I$12+СВЦЭМ!$D$10+'СЕТ СН'!$I$5-'СЕТ СН'!$I$20</f>
        <v>4670.6607726100001</v>
      </c>
      <c r="X130" s="36">
        <f>SUMIFS(СВЦЭМ!$C$39:$C$782,СВЦЭМ!$A$39:$A$782,$A130,СВЦЭМ!$B$39:$B$782,X$110)+'СЕТ СН'!$I$12+СВЦЭМ!$D$10+'СЕТ СН'!$I$5-'СЕТ СН'!$I$20</f>
        <v>4723.8976960999998</v>
      </c>
      <c r="Y130" s="36">
        <f>SUMIFS(СВЦЭМ!$C$39:$C$782,СВЦЭМ!$A$39:$A$782,$A130,СВЦЭМ!$B$39:$B$782,Y$110)+'СЕТ СН'!$I$12+СВЦЭМ!$D$10+'СЕТ СН'!$I$5-'СЕТ СН'!$I$20</f>
        <v>4759.8839215500002</v>
      </c>
    </row>
    <row r="131" spans="1:26" ht="15.75" x14ac:dyDescent="0.2">
      <c r="A131" s="35">
        <f t="shared" si="3"/>
        <v>44978</v>
      </c>
      <c r="B131" s="36">
        <f>SUMIFS(СВЦЭМ!$C$39:$C$782,СВЦЭМ!$A$39:$A$782,$A131,СВЦЭМ!$B$39:$B$782,B$110)+'СЕТ СН'!$I$12+СВЦЭМ!$D$10+'СЕТ СН'!$I$5-'СЕТ СН'!$I$20</f>
        <v>4783.4030555899999</v>
      </c>
      <c r="C131" s="36">
        <f>SUMIFS(СВЦЭМ!$C$39:$C$782,СВЦЭМ!$A$39:$A$782,$A131,СВЦЭМ!$B$39:$B$782,C$110)+'СЕТ СН'!$I$12+СВЦЭМ!$D$10+'СЕТ СН'!$I$5-'СЕТ СН'!$I$20</f>
        <v>4819.88064029</v>
      </c>
      <c r="D131" s="36">
        <f>SUMIFS(СВЦЭМ!$C$39:$C$782,СВЦЭМ!$A$39:$A$782,$A131,СВЦЭМ!$B$39:$B$782,D$110)+'СЕТ СН'!$I$12+СВЦЭМ!$D$10+'СЕТ СН'!$I$5-'СЕТ СН'!$I$20</f>
        <v>4835.2036309699997</v>
      </c>
      <c r="E131" s="36">
        <f>SUMIFS(СВЦЭМ!$C$39:$C$782,СВЦЭМ!$A$39:$A$782,$A131,СВЦЭМ!$B$39:$B$782,E$110)+'СЕТ СН'!$I$12+СВЦЭМ!$D$10+'СЕТ СН'!$I$5-'СЕТ СН'!$I$20</f>
        <v>4834.8422121200001</v>
      </c>
      <c r="F131" s="36">
        <f>SUMIFS(СВЦЭМ!$C$39:$C$782,СВЦЭМ!$A$39:$A$782,$A131,СВЦЭМ!$B$39:$B$782,F$110)+'СЕТ СН'!$I$12+СВЦЭМ!$D$10+'СЕТ СН'!$I$5-'СЕТ СН'!$I$20</f>
        <v>4808.0286218700003</v>
      </c>
      <c r="G131" s="36">
        <f>SUMIFS(СВЦЭМ!$C$39:$C$782,СВЦЭМ!$A$39:$A$782,$A131,СВЦЭМ!$B$39:$B$782,G$110)+'СЕТ СН'!$I$12+СВЦЭМ!$D$10+'СЕТ СН'!$I$5-'СЕТ СН'!$I$20</f>
        <v>4737.0207581599998</v>
      </c>
      <c r="H131" s="36">
        <f>SUMIFS(СВЦЭМ!$C$39:$C$782,СВЦЭМ!$A$39:$A$782,$A131,СВЦЭМ!$B$39:$B$782,H$110)+'СЕТ СН'!$I$12+СВЦЭМ!$D$10+'СЕТ СН'!$I$5-'СЕТ СН'!$I$20</f>
        <v>4690.1940925199997</v>
      </c>
      <c r="I131" s="36">
        <f>SUMIFS(СВЦЭМ!$C$39:$C$782,СВЦЭМ!$A$39:$A$782,$A131,СВЦЭМ!$B$39:$B$782,I$110)+'СЕТ СН'!$I$12+СВЦЭМ!$D$10+'СЕТ СН'!$I$5-'СЕТ СН'!$I$20</f>
        <v>4635.5673211499998</v>
      </c>
      <c r="J131" s="36">
        <f>SUMIFS(СВЦЭМ!$C$39:$C$782,СВЦЭМ!$A$39:$A$782,$A131,СВЦЭМ!$B$39:$B$782,J$110)+'СЕТ СН'!$I$12+СВЦЭМ!$D$10+'СЕТ СН'!$I$5-'СЕТ СН'!$I$20</f>
        <v>4611.0198448000001</v>
      </c>
      <c r="K131" s="36">
        <f>SUMIFS(СВЦЭМ!$C$39:$C$782,СВЦЭМ!$A$39:$A$782,$A131,СВЦЭМ!$B$39:$B$782,K$110)+'СЕТ СН'!$I$12+СВЦЭМ!$D$10+'СЕТ СН'!$I$5-'СЕТ СН'!$I$20</f>
        <v>4593.9151602699994</v>
      </c>
      <c r="L131" s="36">
        <f>SUMIFS(СВЦЭМ!$C$39:$C$782,СВЦЭМ!$A$39:$A$782,$A131,СВЦЭМ!$B$39:$B$782,L$110)+'СЕТ СН'!$I$12+СВЦЭМ!$D$10+'СЕТ СН'!$I$5-'СЕТ СН'!$I$20</f>
        <v>4611.7376055300001</v>
      </c>
      <c r="M131" s="36">
        <f>SUMIFS(СВЦЭМ!$C$39:$C$782,СВЦЭМ!$A$39:$A$782,$A131,СВЦЭМ!$B$39:$B$782,M$110)+'СЕТ СН'!$I$12+СВЦЭМ!$D$10+'СЕТ СН'!$I$5-'СЕТ СН'!$I$20</f>
        <v>4634.1881516599997</v>
      </c>
      <c r="N131" s="36">
        <f>SUMIFS(СВЦЭМ!$C$39:$C$782,СВЦЭМ!$A$39:$A$782,$A131,СВЦЭМ!$B$39:$B$782,N$110)+'СЕТ СН'!$I$12+СВЦЭМ!$D$10+'СЕТ СН'!$I$5-'СЕТ СН'!$I$20</f>
        <v>4680.0658657599997</v>
      </c>
      <c r="O131" s="36">
        <f>SUMIFS(СВЦЭМ!$C$39:$C$782,СВЦЭМ!$A$39:$A$782,$A131,СВЦЭМ!$B$39:$B$782,O$110)+'СЕТ СН'!$I$12+СВЦЭМ!$D$10+'СЕТ СН'!$I$5-'СЕТ СН'!$I$20</f>
        <v>4708.4163849199995</v>
      </c>
      <c r="P131" s="36">
        <f>SUMIFS(СВЦЭМ!$C$39:$C$782,СВЦЭМ!$A$39:$A$782,$A131,СВЦЭМ!$B$39:$B$782,P$110)+'СЕТ СН'!$I$12+СВЦЭМ!$D$10+'СЕТ СН'!$I$5-'СЕТ СН'!$I$20</f>
        <v>4723.3412375099997</v>
      </c>
      <c r="Q131" s="36">
        <f>SUMIFS(СВЦЭМ!$C$39:$C$782,СВЦЭМ!$A$39:$A$782,$A131,СВЦЭМ!$B$39:$B$782,Q$110)+'СЕТ СН'!$I$12+СВЦЭМ!$D$10+'СЕТ СН'!$I$5-'СЕТ СН'!$I$20</f>
        <v>4700.1558753400004</v>
      </c>
      <c r="R131" s="36">
        <f>SUMIFS(СВЦЭМ!$C$39:$C$782,СВЦЭМ!$A$39:$A$782,$A131,СВЦЭМ!$B$39:$B$782,R$110)+'СЕТ СН'!$I$12+СВЦЭМ!$D$10+'СЕТ СН'!$I$5-'СЕТ СН'!$I$20</f>
        <v>4668.9930721399996</v>
      </c>
      <c r="S131" s="36">
        <f>SUMIFS(СВЦЭМ!$C$39:$C$782,СВЦЭМ!$A$39:$A$782,$A131,СВЦЭМ!$B$39:$B$782,S$110)+'СЕТ СН'!$I$12+СВЦЭМ!$D$10+'СЕТ СН'!$I$5-'СЕТ СН'!$I$20</f>
        <v>4626.9246438299997</v>
      </c>
      <c r="T131" s="36">
        <f>SUMIFS(СВЦЭМ!$C$39:$C$782,СВЦЭМ!$A$39:$A$782,$A131,СВЦЭМ!$B$39:$B$782,T$110)+'СЕТ СН'!$I$12+СВЦЭМ!$D$10+'СЕТ СН'!$I$5-'СЕТ СН'!$I$20</f>
        <v>4595.9166991100001</v>
      </c>
      <c r="U131" s="36">
        <f>SUMIFS(СВЦЭМ!$C$39:$C$782,СВЦЭМ!$A$39:$A$782,$A131,СВЦЭМ!$B$39:$B$782,U$110)+'СЕТ СН'!$I$12+СВЦЭМ!$D$10+'СЕТ СН'!$I$5-'СЕТ СН'!$I$20</f>
        <v>4610.5688386499996</v>
      </c>
      <c r="V131" s="36">
        <f>SUMIFS(СВЦЭМ!$C$39:$C$782,СВЦЭМ!$A$39:$A$782,$A131,СВЦЭМ!$B$39:$B$782,V$110)+'СЕТ СН'!$I$12+СВЦЭМ!$D$10+'СЕТ СН'!$I$5-'СЕТ СН'!$I$20</f>
        <v>4610.3867362000001</v>
      </c>
      <c r="W131" s="36">
        <f>SUMIFS(СВЦЭМ!$C$39:$C$782,СВЦЭМ!$A$39:$A$782,$A131,СВЦЭМ!$B$39:$B$782,W$110)+'СЕТ СН'!$I$12+СВЦЭМ!$D$10+'СЕТ СН'!$I$5-'СЕТ СН'!$I$20</f>
        <v>4638.94473096</v>
      </c>
      <c r="X131" s="36">
        <f>SUMIFS(СВЦЭМ!$C$39:$C$782,СВЦЭМ!$A$39:$A$782,$A131,СВЦЭМ!$B$39:$B$782,X$110)+'СЕТ СН'!$I$12+СВЦЭМ!$D$10+'СЕТ СН'!$I$5-'СЕТ СН'!$I$20</f>
        <v>4654.3883691800002</v>
      </c>
      <c r="Y131" s="36">
        <f>SUMIFS(СВЦЭМ!$C$39:$C$782,СВЦЭМ!$A$39:$A$782,$A131,СВЦЭМ!$B$39:$B$782,Y$110)+'СЕТ СН'!$I$12+СВЦЭМ!$D$10+'СЕТ СН'!$I$5-'СЕТ СН'!$I$20</f>
        <v>4725.5735142699996</v>
      </c>
    </row>
    <row r="132" spans="1:26" ht="15.75" x14ac:dyDescent="0.2">
      <c r="A132" s="35">
        <f t="shared" si="3"/>
        <v>44979</v>
      </c>
      <c r="B132" s="36">
        <f>SUMIFS(СВЦЭМ!$C$39:$C$782,СВЦЭМ!$A$39:$A$782,$A132,СВЦЭМ!$B$39:$B$782,B$110)+'СЕТ СН'!$I$12+СВЦЭМ!$D$10+'СЕТ СН'!$I$5-'СЕТ СН'!$I$20</f>
        <v>4798.6798472299997</v>
      </c>
      <c r="C132" s="36">
        <f>SUMIFS(СВЦЭМ!$C$39:$C$782,СВЦЭМ!$A$39:$A$782,$A132,СВЦЭМ!$B$39:$B$782,C$110)+'СЕТ СН'!$I$12+СВЦЭМ!$D$10+'СЕТ СН'!$I$5-'СЕТ СН'!$I$20</f>
        <v>4843.1524296699999</v>
      </c>
      <c r="D132" s="36">
        <f>SUMIFS(СВЦЭМ!$C$39:$C$782,СВЦЭМ!$A$39:$A$782,$A132,СВЦЭМ!$B$39:$B$782,D$110)+'СЕТ СН'!$I$12+СВЦЭМ!$D$10+'СЕТ СН'!$I$5-'СЕТ СН'!$I$20</f>
        <v>4843.5402262799998</v>
      </c>
      <c r="E132" s="36">
        <f>SUMIFS(СВЦЭМ!$C$39:$C$782,СВЦЭМ!$A$39:$A$782,$A132,СВЦЭМ!$B$39:$B$782,E$110)+'СЕТ СН'!$I$12+СВЦЭМ!$D$10+'СЕТ СН'!$I$5-'СЕТ СН'!$I$20</f>
        <v>4851.2325410499998</v>
      </c>
      <c r="F132" s="36">
        <f>SUMIFS(СВЦЭМ!$C$39:$C$782,СВЦЭМ!$A$39:$A$782,$A132,СВЦЭМ!$B$39:$B$782,F$110)+'СЕТ СН'!$I$12+СВЦЭМ!$D$10+'СЕТ СН'!$I$5-'СЕТ СН'!$I$20</f>
        <v>4831.5917304699997</v>
      </c>
      <c r="G132" s="36">
        <f>SUMIFS(СВЦЭМ!$C$39:$C$782,СВЦЭМ!$A$39:$A$782,$A132,СВЦЭМ!$B$39:$B$782,G$110)+'СЕТ СН'!$I$12+СВЦЭМ!$D$10+'СЕТ СН'!$I$5-'СЕТ СН'!$I$20</f>
        <v>4733.0558121699996</v>
      </c>
      <c r="H132" s="36">
        <f>SUMIFS(СВЦЭМ!$C$39:$C$782,СВЦЭМ!$A$39:$A$782,$A132,СВЦЭМ!$B$39:$B$782,H$110)+'СЕТ СН'!$I$12+СВЦЭМ!$D$10+'СЕТ СН'!$I$5-'СЕТ СН'!$I$20</f>
        <v>4648.6061466800002</v>
      </c>
      <c r="I132" s="36">
        <f>SUMIFS(СВЦЭМ!$C$39:$C$782,СВЦЭМ!$A$39:$A$782,$A132,СВЦЭМ!$B$39:$B$782,I$110)+'СЕТ СН'!$I$12+СВЦЭМ!$D$10+'СЕТ СН'!$I$5-'СЕТ СН'!$I$20</f>
        <v>4629.9044491499999</v>
      </c>
      <c r="J132" s="36">
        <f>SUMIFS(СВЦЭМ!$C$39:$C$782,СВЦЭМ!$A$39:$A$782,$A132,СВЦЭМ!$B$39:$B$782,J$110)+'СЕТ СН'!$I$12+СВЦЭМ!$D$10+'СЕТ СН'!$I$5-'СЕТ СН'!$I$20</f>
        <v>4618.74444227</v>
      </c>
      <c r="K132" s="36">
        <f>SUMIFS(СВЦЭМ!$C$39:$C$782,СВЦЭМ!$A$39:$A$782,$A132,СВЦЭМ!$B$39:$B$782,K$110)+'СЕТ СН'!$I$12+СВЦЭМ!$D$10+'СЕТ СН'!$I$5-'СЕТ СН'!$I$20</f>
        <v>4597.3543103100001</v>
      </c>
      <c r="L132" s="36">
        <f>SUMIFS(СВЦЭМ!$C$39:$C$782,СВЦЭМ!$A$39:$A$782,$A132,СВЦЭМ!$B$39:$B$782,L$110)+'СЕТ СН'!$I$12+СВЦЭМ!$D$10+'СЕТ СН'!$I$5-'СЕТ СН'!$I$20</f>
        <v>4600.07621397</v>
      </c>
      <c r="M132" s="36">
        <f>SUMIFS(СВЦЭМ!$C$39:$C$782,СВЦЭМ!$A$39:$A$782,$A132,СВЦЭМ!$B$39:$B$782,M$110)+'СЕТ СН'!$I$12+СВЦЭМ!$D$10+'СЕТ СН'!$I$5-'СЕТ СН'!$I$20</f>
        <v>4639.0548251399996</v>
      </c>
      <c r="N132" s="36">
        <f>SUMIFS(СВЦЭМ!$C$39:$C$782,СВЦЭМ!$A$39:$A$782,$A132,СВЦЭМ!$B$39:$B$782,N$110)+'СЕТ СН'!$I$12+СВЦЭМ!$D$10+'СЕТ СН'!$I$5-'СЕТ СН'!$I$20</f>
        <v>4682.7761100799999</v>
      </c>
      <c r="O132" s="36">
        <f>SUMIFS(СВЦЭМ!$C$39:$C$782,СВЦЭМ!$A$39:$A$782,$A132,СВЦЭМ!$B$39:$B$782,O$110)+'СЕТ СН'!$I$12+СВЦЭМ!$D$10+'СЕТ СН'!$I$5-'СЕТ СН'!$I$20</f>
        <v>4653.4024734499999</v>
      </c>
      <c r="P132" s="36">
        <f>SUMIFS(СВЦЭМ!$C$39:$C$782,СВЦЭМ!$A$39:$A$782,$A132,СВЦЭМ!$B$39:$B$782,P$110)+'СЕТ СН'!$I$12+СВЦЭМ!$D$10+'СЕТ СН'!$I$5-'СЕТ СН'!$I$20</f>
        <v>4665.0144452499999</v>
      </c>
      <c r="Q132" s="36">
        <f>SUMIFS(СВЦЭМ!$C$39:$C$782,СВЦЭМ!$A$39:$A$782,$A132,СВЦЭМ!$B$39:$B$782,Q$110)+'СЕТ СН'!$I$12+СВЦЭМ!$D$10+'СЕТ СН'!$I$5-'СЕТ СН'!$I$20</f>
        <v>4677.4369415500005</v>
      </c>
      <c r="R132" s="36">
        <f>SUMIFS(СВЦЭМ!$C$39:$C$782,СВЦЭМ!$A$39:$A$782,$A132,СВЦЭМ!$B$39:$B$782,R$110)+'СЕТ СН'!$I$12+СВЦЭМ!$D$10+'СЕТ СН'!$I$5-'СЕТ СН'!$I$20</f>
        <v>4649.4836290999992</v>
      </c>
      <c r="S132" s="36">
        <f>SUMIFS(СВЦЭМ!$C$39:$C$782,СВЦЭМ!$A$39:$A$782,$A132,СВЦЭМ!$B$39:$B$782,S$110)+'СЕТ СН'!$I$12+СВЦЭМ!$D$10+'СЕТ СН'!$I$5-'СЕТ СН'!$I$20</f>
        <v>4613.9921634599996</v>
      </c>
      <c r="T132" s="36">
        <f>SUMIFS(СВЦЭМ!$C$39:$C$782,СВЦЭМ!$A$39:$A$782,$A132,СВЦЭМ!$B$39:$B$782,T$110)+'СЕТ СН'!$I$12+СВЦЭМ!$D$10+'СЕТ СН'!$I$5-'СЕТ СН'!$I$20</f>
        <v>4587.9274815799999</v>
      </c>
      <c r="U132" s="36">
        <f>SUMIFS(СВЦЭМ!$C$39:$C$782,СВЦЭМ!$A$39:$A$782,$A132,СВЦЭМ!$B$39:$B$782,U$110)+'СЕТ СН'!$I$12+СВЦЭМ!$D$10+'СЕТ СН'!$I$5-'СЕТ СН'!$I$20</f>
        <v>4631.9587286200003</v>
      </c>
      <c r="V132" s="36">
        <f>SUMIFS(СВЦЭМ!$C$39:$C$782,СВЦЭМ!$A$39:$A$782,$A132,СВЦЭМ!$B$39:$B$782,V$110)+'СЕТ СН'!$I$12+СВЦЭМ!$D$10+'СЕТ СН'!$I$5-'СЕТ СН'!$I$20</f>
        <v>4643.4384927699994</v>
      </c>
      <c r="W132" s="36">
        <f>SUMIFS(СВЦЭМ!$C$39:$C$782,СВЦЭМ!$A$39:$A$782,$A132,СВЦЭМ!$B$39:$B$782,W$110)+'СЕТ СН'!$I$12+СВЦЭМ!$D$10+'СЕТ СН'!$I$5-'СЕТ СН'!$I$20</f>
        <v>4670.0925884400003</v>
      </c>
      <c r="X132" s="36">
        <f>SUMIFS(СВЦЭМ!$C$39:$C$782,СВЦЭМ!$A$39:$A$782,$A132,СВЦЭМ!$B$39:$B$782,X$110)+'СЕТ СН'!$I$12+СВЦЭМ!$D$10+'СЕТ СН'!$I$5-'СЕТ СН'!$I$20</f>
        <v>4712.9769393099996</v>
      </c>
      <c r="Y132" s="36">
        <f>SUMIFS(СВЦЭМ!$C$39:$C$782,СВЦЭМ!$A$39:$A$782,$A132,СВЦЭМ!$B$39:$B$782,Y$110)+'СЕТ СН'!$I$12+СВЦЭМ!$D$10+'СЕТ СН'!$I$5-'СЕТ СН'!$I$20</f>
        <v>4747.7874632200001</v>
      </c>
    </row>
    <row r="133" spans="1:26" ht="15.75" x14ac:dyDescent="0.2">
      <c r="A133" s="35">
        <f t="shared" si="3"/>
        <v>44980</v>
      </c>
      <c r="B133" s="36">
        <f>SUMIFS(СВЦЭМ!$C$39:$C$782,СВЦЭМ!$A$39:$A$782,$A133,СВЦЭМ!$B$39:$B$782,B$110)+'СЕТ СН'!$I$12+СВЦЭМ!$D$10+'СЕТ СН'!$I$5-'СЕТ СН'!$I$20</f>
        <v>4764.1112523800002</v>
      </c>
      <c r="C133" s="36">
        <f>SUMIFS(СВЦЭМ!$C$39:$C$782,СВЦЭМ!$A$39:$A$782,$A133,СВЦЭМ!$B$39:$B$782,C$110)+'СЕТ СН'!$I$12+СВЦЭМ!$D$10+'СЕТ СН'!$I$5-'СЕТ СН'!$I$20</f>
        <v>4755.7761768700002</v>
      </c>
      <c r="D133" s="36">
        <f>SUMIFS(СВЦЭМ!$C$39:$C$782,СВЦЭМ!$A$39:$A$782,$A133,СВЦЭМ!$B$39:$B$782,D$110)+'СЕТ СН'!$I$12+СВЦЭМ!$D$10+'СЕТ СН'!$I$5-'СЕТ СН'!$I$20</f>
        <v>4761.0247826899995</v>
      </c>
      <c r="E133" s="36">
        <f>SUMIFS(СВЦЭМ!$C$39:$C$782,СВЦЭМ!$A$39:$A$782,$A133,СВЦЭМ!$B$39:$B$782,E$110)+'СЕТ СН'!$I$12+СВЦЭМ!$D$10+'СЕТ СН'!$I$5-'СЕТ СН'!$I$20</f>
        <v>4751.8921273400001</v>
      </c>
      <c r="F133" s="36">
        <f>SUMIFS(СВЦЭМ!$C$39:$C$782,СВЦЭМ!$A$39:$A$782,$A133,СВЦЭМ!$B$39:$B$782,F$110)+'СЕТ СН'!$I$12+СВЦЭМ!$D$10+'СЕТ СН'!$I$5-'СЕТ СН'!$I$20</f>
        <v>4765.1841921100004</v>
      </c>
      <c r="G133" s="36">
        <f>SUMIFS(СВЦЭМ!$C$39:$C$782,СВЦЭМ!$A$39:$A$782,$A133,СВЦЭМ!$B$39:$B$782,G$110)+'СЕТ СН'!$I$12+СВЦЭМ!$D$10+'СЕТ СН'!$I$5-'СЕТ СН'!$I$20</f>
        <v>4747.9366015300002</v>
      </c>
      <c r="H133" s="36">
        <f>SUMIFS(СВЦЭМ!$C$39:$C$782,СВЦЭМ!$A$39:$A$782,$A133,СВЦЭМ!$B$39:$B$782,H$110)+'СЕТ СН'!$I$12+СВЦЭМ!$D$10+'СЕТ СН'!$I$5-'СЕТ СН'!$I$20</f>
        <v>4677.9258334400001</v>
      </c>
      <c r="I133" s="36">
        <f>SUMIFS(СВЦЭМ!$C$39:$C$782,СВЦЭМ!$A$39:$A$782,$A133,СВЦЭМ!$B$39:$B$782,I$110)+'СЕТ СН'!$I$12+СВЦЭМ!$D$10+'СЕТ СН'!$I$5-'СЕТ СН'!$I$20</f>
        <v>4596.5052919899999</v>
      </c>
      <c r="J133" s="36">
        <f>SUMIFS(СВЦЭМ!$C$39:$C$782,СВЦЭМ!$A$39:$A$782,$A133,СВЦЭМ!$B$39:$B$782,J$110)+'СЕТ СН'!$I$12+СВЦЭМ!$D$10+'СЕТ СН'!$I$5-'СЕТ СН'!$I$20</f>
        <v>4522.04407137</v>
      </c>
      <c r="K133" s="36">
        <f>SUMIFS(СВЦЭМ!$C$39:$C$782,СВЦЭМ!$A$39:$A$782,$A133,СВЦЭМ!$B$39:$B$782,K$110)+'СЕТ СН'!$I$12+СВЦЭМ!$D$10+'СЕТ СН'!$I$5-'СЕТ СН'!$I$20</f>
        <v>4498.2767972900001</v>
      </c>
      <c r="L133" s="36">
        <f>SUMIFS(СВЦЭМ!$C$39:$C$782,СВЦЭМ!$A$39:$A$782,$A133,СВЦЭМ!$B$39:$B$782,L$110)+'СЕТ СН'!$I$12+СВЦЭМ!$D$10+'СЕТ СН'!$I$5-'СЕТ СН'!$I$20</f>
        <v>4523.68722652</v>
      </c>
      <c r="M133" s="36">
        <f>SUMIFS(СВЦЭМ!$C$39:$C$782,СВЦЭМ!$A$39:$A$782,$A133,СВЦЭМ!$B$39:$B$782,M$110)+'СЕТ СН'!$I$12+СВЦЭМ!$D$10+'СЕТ СН'!$I$5-'СЕТ СН'!$I$20</f>
        <v>4551.20866191</v>
      </c>
      <c r="N133" s="36">
        <f>SUMIFS(СВЦЭМ!$C$39:$C$782,СВЦЭМ!$A$39:$A$782,$A133,СВЦЭМ!$B$39:$B$782,N$110)+'СЕТ СН'!$I$12+СВЦЭМ!$D$10+'СЕТ СН'!$I$5-'СЕТ СН'!$I$20</f>
        <v>4605.4018632499992</v>
      </c>
      <c r="O133" s="36">
        <f>SUMIFS(СВЦЭМ!$C$39:$C$782,СВЦЭМ!$A$39:$A$782,$A133,СВЦЭМ!$B$39:$B$782,O$110)+'СЕТ СН'!$I$12+СВЦЭМ!$D$10+'СЕТ СН'!$I$5-'СЕТ СН'!$I$20</f>
        <v>4605.9371988699995</v>
      </c>
      <c r="P133" s="36">
        <f>SUMIFS(СВЦЭМ!$C$39:$C$782,СВЦЭМ!$A$39:$A$782,$A133,СВЦЭМ!$B$39:$B$782,P$110)+'СЕТ СН'!$I$12+СВЦЭМ!$D$10+'СЕТ СН'!$I$5-'СЕТ СН'!$I$20</f>
        <v>4633.0307525899998</v>
      </c>
      <c r="Q133" s="36">
        <f>SUMIFS(СВЦЭМ!$C$39:$C$782,СВЦЭМ!$A$39:$A$782,$A133,СВЦЭМ!$B$39:$B$782,Q$110)+'СЕТ СН'!$I$12+СВЦЭМ!$D$10+'СЕТ СН'!$I$5-'СЕТ СН'!$I$20</f>
        <v>4623.8973681299994</v>
      </c>
      <c r="R133" s="36">
        <f>SUMIFS(СВЦЭМ!$C$39:$C$782,СВЦЭМ!$A$39:$A$782,$A133,СВЦЭМ!$B$39:$B$782,R$110)+'СЕТ СН'!$I$12+СВЦЭМ!$D$10+'СЕТ СН'!$I$5-'СЕТ СН'!$I$20</f>
        <v>4620.5986633499997</v>
      </c>
      <c r="S133" s="36">
        <f>SUMIFS(СВЦЭМ!$C$39:$C$782,СВЦЭМ!$A$39:$A$782,$A133,СВЦЭМ!$B$39:$B$782,S$110)+'СЕТ СН'!$I$12+СВЦЭМ!$D$10+'СЕТ СН'!$I$5-'СЕТ СН'!$I$20</f>
        <v>4600.8023631099995</v>
      </c>
      <c r="T133" s="36">
        <f>SUMIFS(СВЦЭМ!$C$39:$C$782,СВЦЭМ!$A$39:$A$782,$A133,СВЦЭМ!$B$39:$B$782,T$110)+'СЕТ СН'!$I$12+СВЦЭМ!$D$10+'СЕТ СН'!$I$5-'СЕТ СН'!$I$20</f>
        <v>4530.8863214399998</v>
      </c>
      <c r="U133" s="36">
        <f>SUMIFS(СВЦЭМ!$C$39:$C$782,СВЦЭМ!$A$39:$A$782,$A133,СВЦЭМ!$B$39:$B$782,U$110)+'СЕТ СН'!$I$12+СВЦЭМ!$D$10+'СЕТ СН'!$I$5-'СЕТ СН'!$I$20</f>
        <v>4528.3741136399995</v>
      </c>
      <c r="V133" s="36">
        <f>SUMIFS(СВЦЭМ!$C$39:$C$782,СВЦЭМ!$A$39:$A$782,$A133,СВЦЭМ!$B$39:$B$782,V$110)+'СЕТ СН'!$I$12+СВЦЭМ!$D$10+'СЕТ СН'!$I$5-'СЕТ СН'!$I$20</f>
        <v>4543.99353324</v>
      </c>
      <c r="W133" s="36">
        <f>SUMIFS(СВЦЭМ!$C$39:$C$782,СВЦЭМ!$A$39:$A$782,$A133,СВЦЭМ!$B$39:$B$782,W$110)+'СЕТ СН'!$I$12+СВЦЭМ!$D$10+'СЕТ СН'!$I$5-'СЕТ СН'!$I$20</f>
        <v>4569.9272572499995</v>
      </c>
      <c r="X133" s="36">
        <f>SUMIFS(СВЦЭМ!$C$39:$C$782,СВЦЭМ!$A$39:$A$782,$A133,СВЦЭМ!$B$39:$B$782,X$110)+'СЕТ СН'!$I$12+СВЦЭМ!$D$10+'СЕТ СН'!$I$5-'СЕТ СН'!$I$20</f>
        <v>4610.4592917</v>
      </c>
      <c r="Y133" s="36">
        <f>SUMIFS(СВЦЭМ!$C$39:$C$782,СВЦЭМ!$A$39:$A$782,$A133,СВЦЭМ!$B$39:$B$782,Y$110)+'СЕТ СН'!$I$12+СВЦЭМ!$D$10+'СЕТ СН'!$I$5-'СЕТ СН'!$I$20</f>
        <v>4649.4983551099995</v>
      </c>
    </row>
    <row r="134" spans="1:26" ht="15.75" x14ac:dyDescent="0.2">
      <c r="A134" s="35">
        <f t="shared" si="3"/>
        <v>44981</v>
      </c>
      <c r="B134" s="36">
        <f>SUMIFS(СВЦЭМ!$C$39:$C$782,СВЦЭМ!$A$39:$A$782,$A134,СВЦЭМ!$B$39:$B$782,B$110)+'СЕТ СН'!$I$12+СВЦЭМ!$D$10+'СЕТ СН'!$I$5-'СЕТ СН'!$I$20</f>
        <v>4650.9268772599999</v>
      </c>
      <c r="C134" s="36">
        <f>SUMIFS(СВЦЭМ!$C$39:$C$782,СВЦЭМ!$A$39:$A$782,$A134,СВЦЭМ!$B$39:$B$782,C$110)+'СЕТ СН'!$I$12+СВЦЭМ!$D$10+'СЕТ СН'!$I$5-'СЕТ СН'!$I$20</f>
        <v>4647.2742463699997</v>
      </c>
      <c r="D134" s="36">
        <f>SUMIFS(СВЦЭМ!$C$39:$C$782,СВЦЭМ!$A$39:$A$782,$A134,СВЦЭМ!$B$39:$B$782,D$110)+'СЕТ СН'!$I$12+СВЦЭМ!$D$10+'СЕТ СН'!$I$5-'СЕТ СН'!$I$20</f>
        <v>4594.8705567899997</v>
      </c>
      <c r="E134" s="36">
        <f>SUMIFS(СВЦЭМ!$C$39:$C$782,СВЦЭМ!$A$39:$A$782,$A134,СВЦЭМ!$B$39:$B$782,E$110)+'СЕТ СН'!$I$12+СВЦЭМ!$D$10+'СЕТ СН'!$I$5-'СЕТ СН'!$I$20</f>
        <v>4533.7425713599996</v>
      </c>
      <c r="F134" s="36">
        <f>SUMIFS(СВЦЭМ!$C$39:$C$782,СВЦЭМ!$A$39:$A$782,$A134,СВЦЭМ!$B$39:$B$782,F$110)+'СЕТ СН'!$I$12+СВЦЭМ!$D$10+'СЕТ СН'!$I$5-'СЕТ СН'!$I$20</f>
        <v>4548.5481098999999</v>
      </c>
      <c r="G134" s="36">
        <f>SUMIFS(СВЦЭМ!$C$39:$C$782,СВЦЭМ!$A$39:$A$782,$A134,СВЦЭМ!$B$39:$B$782,G$110)+'СЕТ СН'!$I$12+СВЦЭМ!$D$10+'СЕТ СН'!$I$5-'СЕТ СН'!$I$20</f>
        <v>4587.7244273699998</v>
      </c>
      <c r="H134" s="36">
        <f>SUMIFS(СВЦЭМ!$C$39:$C$782,СВЦЭМ!$A$39:$A$782,$A134,СВЦЭМ!$B$39:$B$782,H$110)+'СЕТ СН'!$I$12+СВЦЭМ!$D$10+'СЕТ СН'!$I$5-'СЕТ СН'!$I$20</f>
        <v>4607.5148700899999</v>
      </c>
      <c r="I134" s="36">
        <f>SUMIFS(СВЦЭМ!$C$39:$C$782,СВЦЭМ!$A$39:$A$782,$A134,СВЦЭМ!$B$39:$B$782,I$110)+'СЕТ СН'!$I$12+СВЦЭМ!$D$10+'СЕТ СН'!$I$5-'СЕТ СН'!$I$20</f>
        <v>4567.2627517299998</v>
      </c>
      <c r="J134" s="36">
        <f>SUMIFS(СВЦЭМ!$C$39:$C$782,СВЦЭМ!$A$39:$A$782,$A134,СВЦЭМ!$B$39:$B$782,J$110)+'СЕТ СН'!$I$12+СВЦЭМ!$D$10+'СЕТ СН'!$I$5-'СЕТ СН'!$I$20</f>
        <v>4520.0650471199997</v>
      </c>
      <c r="K134" s="36">
        <f>SUMIFS(СВЦЭМ!$C$39:$C$782,СВЦЭМ!$A$39:$A$782,$A134,СВЦЭМ!$B$39:$B$782,K$110)+'СЕТ СН'!$I$12+СВЦЭМ!$D$10+'СЕТ СН'!$I$5-'СЕТ СН'!$I$20</f>
        <v>4506.7200250999995</v>
      </c>
      <c r="L134" s="36">
        <f>SUMIFS(СВЦЭМ!$C$39:$C$782,СВЦЭМ!$A$39:$A$782,$A134,СВЦЭМ!$B$39:$B$782,L$110)+'СЕТ СН'!$I$12+СВЦЭМ!$D$10+'СЕТ СН'!$I$5-'СЕТ СН'!$I$20</f>
        <v>4517.8576705099995</v>
      </c>
      <c r="M134" s="36">
        <f>SUMIFS(СВЦЭМ!$C$39:$C$782,СВЦЭМ!$A$39:$A$782,$A134,СВЦЭМ!$B$39:$B$782,M$110)+'СЕТ СН'!$I$12+СВЦЭМ!$D$10+'СЕТ СН'!$I$5-'СЕТ СН'!$I$20</f>
        <v>4527.7957686499994</v>
      </c>
      <c r="N134" s="36">
        <f>SUMIFS(СВЦЭМ!$C$39:$C$782,СВЦЭМ!$A$39:$A$782,$A134,СВЦЭМ!$B$39:$B$782,N$110)+'СЕТ СН'!$I$12+СВЦЭМ!$D$10+'СЕТ СН'!$I$5-'СЕТ СН'!$I$20</f>
        <v>4539.4825188499999</v>
      </c>
      <c r="O134" s="36">
        <f>SUMIFS(СВЦЭМ!$C$39:$C$782,СВЦЭМ!$A$39:$A$782,$A134,СВЦЭМ!$B$39:$B$782,O$110)+'СЕТ СН'!$I$12+СВЦЭМ!$D$10+'СЕТ СН'!$I$5-'СЕТ СН'!$I$20</f>
        <v>4562.66457378</v>
      </c>
      <c r="P134" s="36">
        <f>SUMIFS(СВЦЭМ!$C$39:$C$782,СВЦЭМ!$A$39:$A$782,$A134,СВЦЭМ!$B$39:$B$782,P$110)+'СЕТ СН'!$I$12+СВЦЭМ!$D$10+'СЕТ СН'!$I$5-'СЕТ СН'!$I$20</f>
        <v>4555.4144895600002</v>
      </c>
      <c r="Q134" s="36">
        <f>SUMIFS(СВЦЭМ!$C$39:$C$782,СВЦЭМ!$A$39:$A$782,$A134,СВЦЭМ!$B$39:$B$782,Q$110)+'СЕТ СН'!$I$12+СВЦЭМ!$D$10+'СЕТ СН'!$I$5-'СЕТ СН'!$I$20</f>
        <v>4556.2872565799998</v>
      </c>
      <c r="R134" s="36">
        <f>SUMIFS(СВЦЭМ!$C$39:$C$782,СВЦЭМ!$A$39:$A$782,$A134,СВЦЭМ!$B$39:$B$782,R$110)+'СЕТ СН'!$I$12+СВЦЭМ!$D$10+'СЕТ СН'!$I$5-'СЕТ СН'!$I$20</f>
        <v>4556.3962405299999</v>
      </c>
      <c r="S134" s="36">
        <f>SUMIFS(СВЦЭМ!$C$39:$C$782,СВЦЭМ!$A$39:$A$782,$A134,СВЦЭМ!$B$39:$B$782,S$110)+'СЕТ СН'!$I$12+СВЦЭМ!$D$10+'СЕТ СН'!$I$5-'СЕТ СН'!$I$20</f>
        <v>4543.0945203000001</v>
      </c>
      <c r="T134" s="36">
        <f>SUMIFS(СВЦЭМ!$C$39:$C$782,СВЦЭМ!$A$39:$A$782,$A134,СВЦЭМ!$B$39:$B$782,T$110)+'СЕТ СН'!$I$12+СВЦЭМ!$D$10+'СЕТ СН'!$I$5-'СЕТ СН'!$I$20</f>
        <v>4501.7037734799997</v>
      </c>
      <c r="U134" s="36">
        <f>SUMIFS(СВЦЭМ!$C$39:$C$782,СВЦЭМ!$A$39:$A$782,$A134,СВЦЭМ!$B$39:$B$782,U$110)+'СЕТ СН'!$I$12+СВЦЭМ!$D$10+'СЕТ СН'!$I$5-'СЕТ СН'!$I$20</f>
        <v>4507.6762249200001</v>
      </c>
      <c r="V134" s="36">
        <f>SUMIFS(СВЦЭМ!$C$39:$C$782,СВЦЭМ!$A$39:$A$782,$A134,СВЦЭМ!$B$39:$B$782,V$110)+'СЕТ СН'!$I$12+СВЦЭМ!$D$10+'СЕТ СН'!$I$5-'СЕТ СН'!$I$20</f>
        <v>4521.9487820899994</v>
      </c>
      <c r="W134" s="36">
        <f>SUMIFS(СВЦЭМ!$C$39:$C$782,СВЦЭМ!$A$39:$A$782,$A134,СВЦЭМ!$B$39:$B$782,W$110)+'СЕТ СН'!$I$12+СВЦЭМ!$D$10+'СЕТ СН'!$I$5-'СЕТ СН'!$I$20</f>
        <v>4492.28019623</v>
      </c>
      <c r="X134" s="36">
        <f>SUMIFS(СВЦЭМ!$C$39:$C$782,СВЦЭМ!$A$39:$A$782,$A134,СВЦЭМ!$B$39:$B$782,X$110)+'СЕТ СН'!$I$12+СВЦЭМ!$D$10+'СЕТ СН'!$I$5-'СЕТ СН'!$I$20</f>
        <v>4524.52437844</v>
      </c>
      <c r="Y134" s="36">
        <f>SUMIFS(СВЦЭМ!$C$39:$C$782,СВЦЭМ!$A$39:$A$782,$A134,СВЦЭМ!$B$39:$B$782,Y$110)+'СЕТ СН'!$I$12+СВЦЭМ!$D$10+'СЕТ СН'!$I$5-'СЕТ СН'!$I$20</f>
        <v>4557.6872457499994</v>
      </c>
    </row>
    <row r="135" spans="1:26" ht="15.75" x14ac:dyDescent="0.2">
      <c r="A135" s="35">
        <f t="shared" si="3"/>
        <v>44982</v>
      </c>
      <c r="B135" s="36">
        <f>SUMIFS(СВЦЭМ!$C$39:$C$782,СВЦЭМ!$A$39:$A$782,$A135,СВЦЭМ!$B$39:$B$782,B$110)+'СЕТ СН'!$I$12+СВЦЭМ!$D$10+'СЕТ СН'!$I$5-'СЕТ СН'!$I$20</f>
        <v>4783.5339617999998</v>
      </c>
      <c r="C135" s="36">
        <f>SUMIFS(СВЦЭМ!$C$39:$C$782,СВЦЭМ!$A$39:$A$782,$A135,СВЦЭМ!$B$39:$B$782,C$110)+'СЕТ СН'!$I$12+СВЦЭМ!$D$10+'СЕТ СН'!$I$5-'СЕТ СН'!$I$20</f>
        <v>4786.3047576099998</v>
      </c>
      <c r="D135" s="36">
        <f>SUMIFS(СВЦЭМ!$C$39:$C$782,СВЦЭМ!$A$39:$A$782,$A135,СВЦЭМ!$B$39:$B$782,D$110)+'СЕТ СН'!$I$12+СВЦЭМ!$D$10+'СЕТ СН'!$I$5-'СЕТ СН'!$I$20</f>
        <v>4797.34226769</v>
      </c>
      <c r="E135" s="36">
        <f>SUMIFS(СВЦЭМ!$C$39:$C$782,СВЦЭМ!$A$39:$A$782,$A135,СВЦЭМ!$B$39:$B$782,E$110)+'СЕТ СН'!$I$12+СВЦЭМ!$D$10+'СЕТ СН'!$I$5-'СЕТ СН'!$I$20</f>
        <v>4780.4379270600002</v>
      </c>
      <c r="F135" s="36">
        <f>SUMIFS(СВЦЭМ!$C$39:$C$782,СВЦЭМ!$A$39:$A$782,$A135,СВЦЭМ!$B$39:$B$782,F$110)+'СЕТ СН'!$I$12+СВЦЭМ!$D$10+'СЕТ СН'!$I$5-'СЕТ СН'!$I$20</f>
        <v>4779.82428351</v>
      </c>
      <c r="G135" s="36">
        <f>SUMIFS(СВЦЭМ!$C$39:$C$782,СВЦЭМ!$A$39:$A$782,$A135,СВЦЭМ!$B$39:$B$782,G$110)+'СЕТ СН'!$I$12+СВЦЭМ!$D$10+'СЕТ СН'!$I$5-'СЕТ СН'!$I$20</f>
        <v>4761.1041934300001</v>
      </c>
      <c r="H135" s="36">
        <f>SUMIFS(СВЦЭМ!$C$39:$C$782,СВЦЭМ!$A$39:$A$782,$A135,СВЦЭМ!$B$39:$B$782,H$110)+'СЕТ СН'!$I$12+СВЦЭМ!$D$10+'СЕТ СН'!$I$5-'СЕТ СН'!$I$20</f>
        <v>4725.86017343</v>
      </c>
      <c r="I135" s="36">
        <f>SUMIFS(СВЦЭМ!$C$39:$C$782,СВЦЭМ!$A$39:$A$782,$A135,СВЦЭМ!$B$39:$B$782,I$110)+'СЕТ СН'!$I$12+СВЦЭМ!$D$10+'СЕТ СН'!$I$5-'СЕТ СН'!$I$20</f>
        <v>4670.9861827799996</v>
      </c>
      <c r="J135" s="36">
        <f>SUMIFS(СВЦЭМ!$C$39:$C$782,СВЦЭМ!$A$39:$A$782,$A135,СВЦЭМ!$B$39:$B$782,J$110)+'СЕТ СН'!$I$12+СВЦЭМ!$D$10+'СЕТ СН'!$I$5-'СЕТ СН'!$I$20</f>
        <v>4585.7248358199995</v>
      </c>
      <c r="K135" s="36">
        <f>SUMIFS(СВЦЭМ!$C$39:$C$782,СВЦЭМ!$A$39:$A$782,$A135,СВЦЭМ!$B$39:$B$782,K$110)+'СЕТ СН'!$I$12+СВЦЭМ!$D$10+'СЕТ СН'!$I$5-'СЕТ СН'!$I$20</f>
        <v>4548.70706668</v>
      </c>
      <c r="L135" s="36">
        <f>SUMIFS(СВЦЭМ!$C$39:$C$782,СВЦЭМ!$A$39:$A$782,$A135,СВЦЭМ!$B$39:$B$782,L$110)+'СЕТ СН'!$I$12+СВЦЭМ!$D$10+'СЕТ СН'!$I$5-'СЕТ СН'!$I$20</f>
        <v>4590.2807281899995</v>
      </c>
      <c r="M135" s="36">
        <f>SUMIFS(СВЦЭМ!$C$39:$C$782,СВЦЭМ!$A$39:$A$782,$A135,СВЦЭМ!$B$39:$B$782,M$110)+'СЕТ СН'!$I$12+СВЦЭМ!$D$10+'СЕТ СН'!$I$5-'СЕТ СН'!$I$20</f>
        <v>4607.4737681699999</v>
      </c>
      <c r="N135" s="36">
        <f>SUMIFS(СВЦЭМ!$C$39:$C$782,СВЦЭМ!$A$39:$A$782,$A135,СВЦЭМ!$B$39:$B$782,N$110)+'СЕТ СН'!$I$12+СВЦЭМ!$D$10+'СЕТ СН'!$I$5-'СЕТ СН'!$I$20</f>
        <v>4659.04903018</v>
      </c>
      <c r="O135" s="36">
        <f>SUMIFS(СВЦЭМ!$C$39:$C$782,СВЦЭМ!$A$39:$A$782,$A135,СВЦЭМ!$B$39:$B$782,O$110)+'СЕТ СН'!$I$12+СВЦЭМ!$D$10+'СЕТ СН'!$I$5-'СЕТ СН'!$I$20</f>
        <v>4676.5770252100001</v>
      </c>
      <c r="P135" s="36">
        <f>SUMIFS(СВЦЭМ!$C$39:$C$782,СВЦЭМ!$A$39:$A$782,$A135,СВЦЭМ!$B$39:$B$782,P$110)+'СЕТ СН'!$I$12+СВЦЭМ!$D$10+'СЕТ СН'!$I$5-'СЕТ СН'!$I$20</f>
        <v>4707.6938849099997</v>
      </c>
      <c r="Q135" s="36">
        <f>SUMIFS(СВЦЭМ!$C$39:$C$782,СВЦЭМ!$A$39:$A$782,$A135,СВЦЭМ!$B$39:$B$782,Q$110)+'СЕТ СН'!$I$12+СВЦЭМ!$D$10+'СЕТ СН'!$I$5-'СЕТ СН'!$I$20</f>
        <v>4738.8920797400006</v>
      </c>
      <c r="R135" s="36">
        <f>SUMIFS(СВЦЭМ!$C$39:$C$782,СВЦЭМ!$A$39:$A$782,$A135,СВЦЭМ!$B$39:$B$782,R$110)+'СЕТ СН'!$I$12+СВЦЭМ!$D$10+'СЕТ СН'!$I$5-'СЕТ СН'!$I$20</f>
        <v>4739.0996486900003</v>
      </c>
      <c r="S135" s="36">
        <f>SUMIFS(СВЦЭМ!$C$39:$C$782,СВЦЭМ!$A$39:$A$782,$A135,СВЦЭМ!$B$39:$B$782,S$110)+'СЕТ СН'!$I$12+СВЦЭМ!$D$10+'СЕТ СН'!$I$5-'СЕТ СН'!$I$20</f>
        <v>4735.3788321100001</v>
      </c>
      <c r="T135" s="36">
        <f>SUMIFS(СВЦЭМ!$C$39:$C$782,СВЦЭМ!$A$39:$A$782,$A135,СВЦЭМ!$B$39:$B$782,T$110)+'СЕТ СН'!$I$12+СВЦЭМ!$D$10+'СЕТ СН'!$I$5-'СЕТ СН'!$I$20</f>
        <v>4681.7761368299998</v>
      </c>
      <c r="U135" s="36">
        <f>SUMIFS(СВЦЭМ!$C$39:$C$782,СВЦЭМ!$A$39:$A$782,$A135,СВЦЭМ!$B$39:$B$782,U$110)+'СЕТ СН'!$I$12+СВЦЭМ!$D$10+'СЕТ СН'!$I$5-'СЕТ СН'!$I$20</f>
        <v>4646.20910164</v>
      </c>
      <c r="V135" s="36">
        <f>SUMIFS(СВЦЭМ!$C$39:$C$782,СВЦЭМ!$A$39:$A$782,$A135,СВЦЭМ!$B$39:$B$782,V$110)+'СЕТ СН'!$I$12+СВЦЭМ!$D$10+'СЕТ СН'!$I$5-'СЕТ СН'!$I$20</f>
        <v>4660.0679512299994</v>
      </c>
      <c r="W135" s="36">
        <f>SUMIFS(СВЦЭМ!$C$39:$C$782,СВЦЭМ!$A$39:$A$782,$A135,СВЦЭМ!$B$39:$B$782,W$110)+'СЕТ СН'!$I$12+СВЦЭМ!$D$10+'СЕТ СН'!$I$5-'СЕТ СН'!$I$20</f>
        <v>4681.3259637700003</v>
      </c>
      <c r="X135" s="36">
        <f>SUMIFS(СВЦЭМ!$C$39:$C$782,СВЦЭМ!$A$39:$A$782,$A135,СВЦЭМ!$B$39:$B$782,X$110)+'СЕТ СН'!$I$12+СВЦЭМ!$D$10+'СЕТ СН'!$I$5-'СЕТ СН'!$I$20</f>
        <v>4706.4208247400002</v>
      </c>
      <c r="Y135" s="36">
        <f>SUMIFS(СВЦЭМ!$C$39:$C$782,СВЦЭМ!$A$39:$A$782,$A135,СВЦЭМ!$B$39:$B$782,Y$110)+'СЕТ СН'!$I$12+СВЦЭМ!$D$10+'СЕТ СН'!$I$5-'СЕТ СН'!$I$20</f>
        <v>4742.8798893500007</v>
      </c>
    </row>
    <row r="136" spans="1:26" ht="15.75" x14ac:dyDescent="0.2">
      <c r="A136" s="35">
        <f t="shared" si="3"/>
        <v>44983</v>
      </c>
      <c r="B136" s="36">
        <f>SUMIFS(СВЦЭМ!$C$39:$C$782,СВЦЭМ!$A$39:$A$782,$A136,СВЦЭМ!$B$39:$B$782,B$110)+'СЕТ СН'!$I$12+СВЦЭМ!$D$10+'СЕТ СН'!$I$5-'СЕТ СН'!$I$20</f>
        <v>4773.3682859399996</v>
      </c>
      <c r="C136" s="36">
        <f>SUMIFS(СВЦЭМ!$C$39:$C$782,СВЦЭМ!$A$39:$A$782,$A136,СВЦЭМ!$B$39:$B$782,C$110)+'СЕТ СН'!$I$12+СВЦЭМ!$D$10+'СЕТ СН'!$I$5-'СЕТ СН'!$I$20</f>
        <v>4788.5416381599998</v>
      </c>
      <c r="D136" s="36">
        <f>SUMIFS(СВЦЭМ!$C$39:$C$782,СВЦЭМ!$A$39:$A$782,$A136,СВЦЭМ!$B$39:$B$782,D$110)+'СЕТ СН'!$I$12+СВЦЭМ!$D$10+'СЕТ СН'!$I$5-'СЕТ СН'!$I$20</f>
        <v>4779.9808670399998</v>
      </c>
      <c r="E136" s="36">
        <f>SUMIFS(СВЦЭМ!$C$39:$C$782,СВЦЭМ!$A$39:$A$782,$A136,СВЦЭМ!$B$39:$B$782,E$110)+'СЕТ СН'!$I$12+СВЦЭМ!$D$10+'СЕТ СН'!$I$5-'СЕТ СН'!$I$20</f>
        <v>4779.5397090400002</v>
      </c>
      <c r="F136" s="36">
        <f>SUMIFS(СВЦЭМ!$C$39:$C$782,СВЦЭМ!$A$39:$A$782,$A136,СВЦЭМ!$B$39:$B$782,F$110)+'СЕТ СН'!$I$12+СВЦЭМ!$D$10+'СЕТ СН'!$I$5-'СЕТ СН'!$I$20</f>
        <v>4791.2183219399994</v>
      </c>
      <c r="G136" s="36">
        <f>SUMIFS(СВЦЭМ!$C$39:$C$782,СВЦЭМ!$A$39:$A$782,$A136,СВЦЭМ!$B$39:$B$782,G$110)+'СЕТ СН'!$I$12+СВЦЭМ!$D$10+'СЕТ СН'!$I$5-'СЕТ СН'!$I$20</f>
        <v>4787.8103526199993</v>
      </c>
      <c r="H136" s="36">
        <f>SUMIFS(СВЦЭМ!$C$39:$C$782,СВЦЭМ!$A$39:$A$782,$A136,СВЦЭМ!$B$39:$B$782,H$110)+'СЕТ СН'!$I$12+СВЦЭМ!$D$10+'СЕТ СН'!$I$5-'СЕТ СН'!$I$20</f>
        <v>4788.8902282099998</v>
      </c>
      <c r="I136" s="36">
        <f>SUMIFS(СВЦЭМ!$C$39:$C$782,СВЦЭМ!$A$39:$A$782,$A136,СВЦЭМ!$B$39:$B$782,I$110)+'СЕТ СН'!$I$12+СВЦЭМ!$D$10+'СЕТ СН'!$I$5-'СЕТ СН'!$I$20</f>
        <v>4718.9335012299998</v>
      </c>
      <c r="J136" s="36">
        <f>SUMIFS(СВЦЭМ!$C$39:$C$782,СВЦЭМ!$A$39:$A$782,$A136,СВЦЭМ!$B$39:$B$782,J$110)+'СЕТ СН'!$I$12+СВЦЭМ!$D$10+'СЕТ СН'!$I$5-'СЕТ СН'!$I$20</f>
        <v>4785.4947818700002</v>
      </c>
      <c r="K136" s="36">
        <f>SUMIFS(СВЦЭМ!$C$39:$C$782,СВЦЭМ!$A$39:$A$782,$A136,СВЦЭМ!$B$39:$B$782,K$110)+'СЕТ СН'!$I$12+СВЦЭМ!$D$10+'СЕТ СН'!$I$5-'СЕТ СН'!$I$20</f>
        <v>4714.8980867099999</v>
      </c>
      <c r="L136" s="36">
        <f>SUMIFS(СВЦЭМ!$C$39:$C$782,СВЦЭМ!$A$39:$A$782,$A136,СВЦЭМ!$B$39:$B$782,L$110)+'СЕТ СН'!$I$12+СВЦЭМ!$D$10+'СЕТ СН'!$I$5-'СЕТ СН'!$I$20</f>
        <v>4620.2625747499997</v>
      </c>
      <c r="M136" s="36">
        <f>SUMIFS(СВЦЭМ!$C$39:$C$782,СВЦЭМ!$A$39:$A$782,$A136,СВЦЭМ!$B$39:$B$782,M$110)+'СЕТ СН'!$I$12+СВЦЭМ!$D$10+'СЕТ СН'!$I$5-'СЕТ СН'!$I$20</f>
        <v>4652.3771581399997</v>
      </c>
      <c r="N136" s="36">
        <f>SUMIFS(СВЦЭМ!$C$39:$C$782,СВЦЭМ!$A$39:$A$782,$A136,СВЦЭМ!$B$39:$B$782,N$110)+'СЕТ СН'!$I$12+СВЦЭМ!$D$10+'СЕТ СН'!$I$5-'СЕТ СН'!$I$20</f>
        <v>4696.9865157100003</v>
      </c>
      <c r="O136" s="36">
        <f>SUMIFS(СВЦЭМ!$C$39:$C$782,СВЦЭМ!$A$39:$A$782,$A136,СВЦЭМ!$B$39:$B$782,O$110)+'СЕТ СН'!$I$12+СВЦЭМ!$D$10+'СЕТ СН'!$I$5-'СЕТ СН'!$I$20</f>
        <v>4729.9537279800006</v>
      </c>
      <c r="P136" s="36">
        <f>SUMIFS(СВЦЭМ!$C$39:$C$782,СВЦЭМ!$A$39:$A$782,$A136,СВЦЭМ!$B$39:$B$782,P$110)+'СЕТ СН'!$I$12+СВЦЭМ!$D$10+'СЕТ СН'!$I$5-'СЕТ СН'!$I$20</f>
        <v>4760.21447257</v>
      </c>
      <c r="Q136" s="36">
        <f>SUMIFS(СВЦЭМ!$C$39:$C$782,СВЦЭМ!$A$39:$A$782,$A136,СВЦЭМ!$B$39:$B$782,Q$110)+'СЕТ СН'!$I$12+СВЦЭМ!$D$10+'СЕТ СН'!$I$5-'СЕТ СН'!$I$20</f>
        <v>4785.7178440600001</v>
      </c>
      <c r="R136" s="36">
        <f>SUMIFS(СВЦЭМ!$C$39:$C$782,СВЦЭМ!$A$39:$A$782,$A136,СВЦЭМ!$B$39:$B$782,R$110)+'СЕТ СН'!$I$12+СВЦЭМ!$D$10+'СЕТ СН'!$I$5-'СЕТ СН'!$I$20</f>
        <v>4783.3132407100002</v>
      </c>
      <c r="S136" s="36">
        <f>SUMIFS(СВЦЭМ!$C$39:$C$782,СВЦЭМ!$A$39:$A$782,$A136,СВЦЭМ!$B$39:$B$782,S$110)+'СЕТ СН'!$I$12+СВЦЭМ!$D$10+'СЕТ СН'!$I$5-'СЕТ СН'!$I$20</f>
        <v>4734.6280883099998</v>
      </c>
      <c r="T136" s="36">
        <f>SUMIFS(СВЦЭМ!$C$39:$C$782,СВЦЭМ!$A$39:$A$782,$A136,СВЦЭМ!$B$39:$B$782,T$110)+'СЕТ СН'!$I$12+СВЦЭМ!$D$10+'СЕТ СН'!$I$5-'СЕТ СН'!$I$20</f>
        <v>4676.0520436099996</v>
      </c>
      <c r="U136" s="36">
        <f>SUMIFS(СВЦЭМ!$C$39:$C$782,СВЦЭМ!$A$39:$A$782,$A136,СВЦЭМ!$B$39:$B$782,U$110)+'СЕТ СН'!$I$12+СВЦЭМ!$D$10+'СЕТ СН'!$I$5-'СЕТ СН'!$I$20</f>
        <v>4652.7646496199995</v>
      </c>
      <c r="V136" s="36">
        <f>SUMIFS(СВЦЭМ!$C$39:$C$782,СВЦЭМ!$A$39:$A$782,$A136,СВЦЭМ!$B$39:$B$782,V$110)+'СЕТ СН'!$I$12+СВЦЭМ!$D$10+'СЕТ СН'!$I$5-'СЕТ СН'!$I$20</f>
        <v>4651.9954035499995</v>
      </c>
      <c r="W136" s="36">
        <f>SUMIFS(СВЦЭМ!$C$39:$C$782,СВЦЭМ!$A$39:$A$782,$A136,СВЦЭМ!$B$39:$B$782,W$110)+'СЕТ СН'!$I$12+СВЦЭМ!$D$10+'СЕТ СН'!$I$5-'СЕТ СН'!$I$20</f>
        <v>4682.2734233199999</v>
      </c>
      <c r="X136" s="36">
        <f>SUMIFS(СВЦЭМ!$C$39:$C$782,СВЦЭМ!$A$39:$A$782,$A136,СВЦЭМ!$B$39:$B$782,X$110)+'СЕТ СН'!$I$12+СВЦЭМ!$D$10+'СЕТ СН'!$I$5-'СЕТ СН'!$I$20</f>
        <v>4726.2017913099999</v>
      </c>
      <c r="Y136" s="36">
        <f>SUMIFS(СВЦЭМ!$C$39:$C$782,СВЦЭМ!$A$39:$A$782,$A136,СВЦЭМ!$B$39:$B$782,Y$110)+'СЕТ СН'!$I$12+СВЦЭМ!$D$10+'СЕТ СН'!$I$5-'СЕТ СН'!$I$20</f>
        <v>4762.3148275700005</v>
      </c>
    </row>
    <row r="137" spans="1:26" ht="15.75" x14ac:dyDescent="0.2">
      <c r="A137" s="35">
        <f t="shared" si="3"/>
        <v>44984</v>
      </c>
      <c r="B137" s="36">
        <f>SUMIFS(СВЦЭМ!$C$39:$C$782,СВЦЭМ!$A$39:$A$782,$A137,СВЦЭМ!$B$39:$B$782,B$110)+'СЕТ СН'!$I$12+СВЦЭМ!$D$10+'СЕТ СН'!$I$5-'СЕТ СН'!$I$20</f>
        <v>4769.8756096199995</v>
      </c>
      <c r="C137" s="36">
        <f>SUMIFS(СВЦЭМ!$C$39:$C$782,СВЦЭМ!$A$39:$A$782,$A137,СВЦЭМ!$B$39:$B$782,C$110)+'СЕТ СН'!$I$12+СВЦЭМ!$D$10+'СЕТ СН'!$I$5-'СЕТ СН'!$I$20</f>
        <v>4802.8555619600002</v>
      </c>
      <c r="D137" s="36">
        <f>SUMIFS(СВЦЭМ!$C$39:$C$782,СВЦЭМ!$A$39:$A$782,$A137,СВЦЭМ!$B$39:$B$782,D$110)+'СЕТ СН'!$I$12+СВЦЭМ!$D$10+'СЕТ СН'!$I$5-'СЕТ СН'!$I$20</f>
        <v>4806.8301501200003</v>
      </c>
      <c r="E137" s="36">
        <f>SUMIFS(СВЦЭМ!$C$39:$C$782,СВЦЭМ!$A$39:$A$782,$A137,СВЦЭМ!$B$39:$B$782,E$110)+'СЕТ СН'!$I$12+СВЦЭМ!$D$10+'СЕТ СН'!$I$5-'СЕТ СН'!$I$20</f>
        <v>4829.3263414600005</v>
      </c>
      <c r="F137" s="36">
        <f>SUMIFS(СВЦЭМ!$C$39:$C$782,СВЦЭМ!$A$39:$A$782,$A137,СВЦЭМ!$B$39:$B$782,F$110)+'СЕТ СН'!$I$12+СВЦЭМ!$D$10+'СЕТ СН'!$I$5-'СЕТ СН'!$I$20</f>
        <v>4832.2696925999999</v>
      </c>
      <c r="G137" s="36">
        <f>SUMIFS(СВЦЭМ!$C$39:$C$782,СВЦЭМ!$A$39:$A$782,$A137,СВЦЭМ!$B$39:$B$782,G$110)+'СЕТ СН'!$I$12+СВЦЭМ!$D$10+'СЕТ СН'!$I$5-'СЕТ СН'!$I$20</f>
        <v>4793.45573874</v>
      </c>
      <c r="H137" s="36">
        <f>SUMIFS(СВЦЭМ!$C$39:$C$782,СВЦЭМ!$A$39:$A$782,$A137,СВЦЭМ!$B$39:$B$782,H$110)+'СЕТ СН'!$I$12+СВЦЭМ!$D$10+'СЕТ СН'!$I$5-'СЕТ СН'!$I$20</f>
        <v>4736.13834374</v>
      </c>
      <c r="I137" s="36">
        <f>SUMIFS(СВЦЭМ!$C$39:$C$782,СВЦЭМ!$A$39:$A$782,$A137,СВЦЭМ!$B$39:$B$782,I$110)+'СЕТ СН'!$I$12+СВЦЭМ!$D$10+'СЕТ СН'!$I$5-'СЕТ СН'!$I$20</f>
        <v>4689.0193206900003</v>
      </c>
      <c r="J137" s="36">
        <f>SUMIFS(СВЦЭМ!$C$39:$C$782,СВЦЭМ!$A$39:$A$782,$A137,СВЦЭМ!$B$39:$B$782,J$110)+'СЕТ СН'!$I$12+СВЦЭМ!$D$10+'СЕТ СН'!$I$5-'СЕТ СН'!$I$20</f>
        <v>4660.8880742299998</v>
      </c>
      <c r="K137" s="36">
        <f>SUMIFS(СВЦЭМ!$C$39:$C$782,СВЦЭМ!$A$39:$A$782,$A137,СВЦЭМ!$B$39:$B$782,K$110)+'СЕТ СН'!$I$12+СВЦЭМ!$D$10+'СЕТ СН'!$I$5-'СЕТ СН'!$I$20</f>
        <v>4633.29883488</v>
      </c>
      <c r="L137" s="36">
        <f>SUMIFS(СВЦЭМ!$C$39:$C$782,СВЦЭМ!$A$39:$A$782,$A137,СВЦЭМ!$B$39:$B$782,L$110)+'СЕТ СН'!$I$12+СВЦЭМ!$D$10+'СЕТ СН'!$I$5-'СЕТ СН'!$I$20</f>
        <v>4623.1190444599997</v>
      </c>
      <c r="M137" s="36">
        <f>SUMIFS(СВЦЭМ!$C$39:$C$782,СВЦЭМ!$A$39:$A$782,$A137,СВЦЭМ!$B$39:$B$782,M$110)+'СЕТ СН'!$I$12+СВЦЭМ!$D$10+'СЕТ СН'!$I$5-'СЕТ СН'!$I$20</f>
        <v>4683.3120202400005</v>
      </c>
      <c r="N137" s="36">
        <f>SUMIFS(СВЦЭМ!$C$39:$C$782,СВЦЭМ!$A$39:$A$782,$A137,СВЦЭМ!$B$39:$B$782,N$110)+'СЕТ СН'!$I$12+СВЦЭМ!$D$10+'СЕТ СН'!$I$5-'СЕТ СН'!$I$20</f>
        <v>4727.7625426899995</v>
      </c>
      <c r="O137" s="36">
        <f>SUMIFS(СВЦЭМ!$C$39:$C$782,СВЦЭМ!$A$39:$A$782,$A137,СВЦЭМ!$B$39:$B$782,O$110)+'СЕТ СН'!$I$12+СВЦЭМ!$D$10+'СЕТ СН'!$I$5-'СЕТ СН'!$I$20</f>
        <v>4753.06781821</v>
      </c>
      <c r="P137" s="36">
        <f>SUMIFS(СВЦЭМ!$C$39:$C$782,СВЦЭМ!$A$39:$A$782,$A137,СВЦЭМ!$B$39:$B$782,P$110)+'СЕТ СН'!$I$12+СВЦЭМ!$D$10+'СЕТ СН'!$I$5-'СЕТ СН'!$I$20</f>
        <v>4765.52075969</v>
      </c>
      <c r="Q137" s="36">
        <f>SUMIFS(СВЦЭМ!$C$39:$C$782,СВЦЭМ!$A$39:$A$782,$A137,СВЦЭМ!$B$39:$B$782,Q$110)+'СЕТ СН'!$I$12+СВЦЭМ!$D$10+'СЕТ СН'!$I$5-'СЕТ СН'!$I$20</f>
        <v>4790.5729063799999</v>
      </c>
      <c r="R137" s="36">
        <f>SUMIFS(СВЦЭМ!$C$39:$C$782,СВЦЭМ!$A$39:$A$782,$A137,СВЦЭМ!$B$39:$B$782,R$110)+'СЕТ СН'!$I$12+СВЦЭМ!$D$10+'СЕТ СН'!$I$5-'СЕТ СН'!$I$20</f>
        <v>4788.2183021700002</v>
      </c>
      <c r="S137" s="36">
        <f>SUMIFS(СВЦЭМ!$C$39:$C$782,СВЦЭМ!$A$39:$A$782,$A137,СВЦЭМ!$B$39:$B$782,S$110)+'СЕТ СН'!$I$12+СВЦЭМ!$D$10+'СЕТ СН'!$I$5-'СЕТ СН'!$I$20</f>
        <v>4731.1767495000004</v>
      </c>
      <c r="T137" s="36">
        <f>SUMIFS(СВЦЭМ!$C$39:$C$782,СВЦЭМ!$A$39:$A$782,$A137,СВЦЭМ!$B$39:$B$782,T$110)+'СЕТ СН'!$I$12+СВЦЭМ!$D$10+'СЕТ СН'!$I$5-'СЕТ СН'!$I$20</f>
        <v>4654.54785154</v>
      </c>
      <c r="U137" s="36">
        <f>SUMIFS(СВЦЭМ!$C$39:$C$782,СВЦЭМ!$A$39:$A$782,$A137,СВЦЭМ!$B$39:$B$782,U$110)+'СЕТ СН'!$I$12+СВЦЭМ!$D$10+'СЕТ СН'!$I$5-'СЕТ СН'!$I$20</f>
        <v>4671.1281657500003</v>
      </c>
      <c r="V137" s="36">
        <f>SUMIFS(СВЦЭМ!$C$39:$C$782,СВЦЭМ!$A$39:$A$782,$A137,СВЦЭМ!$B$39:$B$782,V$110)+'СЕТ СН'!$I$12+СВЦЭМ!$D$10+'СЕТ СН'!$I$5-'СЕТ СН'!$I$20</f>
        <v>4699.8173320099995</v>
      </c>
      <c r="W137" s="36">
        <f>SUMIFS(СВЦЭМ!$C$39:$C$782,СВЦЭМ!$A$39:$A$782,$A137,СВЦЭМ!$B$39:$B$782,W$110)+'СЕТ СН'!$I$12+СВЦЭМ!$D$10+'СЕТ СН'!$I$5-'СЕТ СН'!$I$20</f>
        <v>4710.5630571399997</v>
      </c>
      <c r="X137" s="36">
        <f>SUMIFS(СВЦЭМ!$C$39:$C$782,СВЦЭМ!$A$39:$A$782,$A137,СВЦЭМ!$B$39:$B$782,X$110)+'СЕТ СН'!$I$12+СВЦЭМ!$D$10+'СЕТ СН'!$I$5-'СЕТ СН'!$I$20</f>
        <v>4759.8351433299995</v>
      </c>
      <c r="Y137" s="36">
        <f>SUMIFS(СВЦЭМ!$C$39:$C$782,СВЦЭМ!$A$39:$A$782,$A137,СВЦЭМ!$B$39:$B$782,Y$110)+'СЕТ СН'!$I$12+СВЦЭМ!$D$10+'СЕТ СН'!$I$5-'СЕТ СН'!$I$20</f>
        <v>4797.6978992000004</v>
      </c>
    </row>
    <row r="138" spans="1:26" ht="15.75" x14ac:dyDescent="0.2">
      <c r="A138" s="35">
        <f t="shared" si="3"/>
        <v>44985</v>
      </c>
      <c r="B138" s="36">
        <f>SUMIFS(СВЦЭМ!$C$39:$C$782,СВЦЭМ!$A$39:$A$782,$A138,СВЦЭМ!$B$39:$B$782,B$110)+'СЕТ СН'!$I$12+СВЦЭМ!$D$10+'СЕТ СН'!$I$5-'СЕТ СН'!$I$20</f>
        <v>4947.6340630499999</v>
      </c>
      <c r="C138" s="36">
        <f>SUMIFS(СВЦЭМ!$C$39:$C$782,СВЦЭМ!$A$39:$A$782,$A138,СВЦЭМ!$B$39:$B$782,C$110)+'СЕТ СН'!$I$12+СВЦЭМ!$D$10+'СЕТ СН'!$I$5-'СЕТ СН'!$I$20</f>
        <v>4973.7674822499994</v>
      </c>
      <c r="D138" s="36">
        <f>SUMIFS(СВЦЭМ!$C$39:$C$782,СВЦЭМ!$A$39:$A$782,$A138,СВЦЭМ!$B$39:$B$782,D$110)+'СЕТ СН'!$I$12+СВЦЭМ!$D$10+'СЕТ СН'!$I$5-'СЕТ СН'!$I$20</f>
        <v>4996.2068951299998</v>
      </c>
      <c r="E138" s="36">
        <f>SUMIFS(СВЦЭМ!$C$39:$C$782,СВЦЭМ!$A$39:$A$782,$A138,СВЦЭМ!$B$39:$B$782,E$110)+'СЕТ СН'!$I$12+СВЦЭМ!$D$10+'СЕТ СН'!$I$5-'СЕТ СН'!$I$20</f>
        <v>5012.4698858499996</v>
      </c>
      <c r="F138" s="36">
        <f>SUMIFS(СВЦЭМ!$C$39:$C$782,СВЦЭМ!$A$39:$A$782,$A138,СВЦЭМ!$B$39:$B$782,F$110)+'СЕТ СН'!$I$12+СВЦЭМ!$D$10+'СЕТ СН'!$I$5-'СЕТ СН'!$I$20</f>
        <v>5005.6252369499998</v>
      </c>
      <c r="G138" s="36">
        <f>SUMIFS(СВЦЭМ!$C$39:$C$782,СВЦЭМ!$A$39:$A$782,$A138,СВЦЭМ!$B$39:$B$782,G$110)+'СЕТ СН'!$I$12+СВЦЭМ!$D$10+'СЕТ СН'!$I$5-'СЕТ СН'!$I$20</f>
        <v>4975.9270038800005</v>
      </c>
      <c r="H138" s="36">
        <f>SUMIFS(СВЦЭМ!$C$39:$C$782,СВЦЭМ!$A$39:$A$782,$A138,СВЦЭМ!$B$39:$B$782,H$110)+'СЕТ СН'!$I$12+СВЦЭМ!$D$10+'СЕТ СН'!$I$5-'СЕТ СН'!$I$20</f>
        <v>4900.1534866599995</v>
      </c>
      <c r="I138" s="36">
        <f>SUMIFS(СВЦЭМ!$C$39:$C$782,СВЦЭМ!$A$39:$A$782,$A138,СВЦЭМ!$B$39:$B$782,I$110)+'СЕТ СН'!$I$12+СВЦЭМ!$D$10+'СЕТ СН'!$I$5-'СЕТ СН'!$I$20</f>
        <v>4864.2865791700006</v>
      </c>
      <c r="J138" s="36">
        <f>SUMIFS(СВЦЭМ!$C$39:$C$782,СВЦЭМ!$A$39:$A$782,$A138,СВЦЭМ!$B$39:$B$782,J$110)+'СЕТ СН'!$I$12+СВЦЭМ!$D$10+'СЕТ СН'!$I$5-'СЕТ СН'!$I$20</f>
        <v>4832.6408603399996</v>
      </c>
      <c r="K138" s="36">
        <f>SUMIFS(СВЦЭМ!$C$39:$C$782,СВЦЭМ!$A$39:$A$782,$A138,СВЦЭМ!$B$39:$B$782,K$110)+'СЕТ СН'!$I$12+СВЦЭМ!$D$10+'СЕТ СН'!$I$5-'СЕТ СН'!$I$20</f>
        <v>4805.7548076200001</v>
      </c>
      <c r="L138" s="36">
        <f>SUMIFS(СВЦЭМ!$C$39:$C$782,СВЦЭМ!$A$39:$A$782,$A138,СВЦЭМ!$B$39:$B$782,L$110)+'СЕТ СН'!$I$12+СВЦЭМ!$D$10+'СЕТ СН'!$I$5-'СЕТ СН'!$I$20</f>
        <v>4782.8297049299999</v>
      </c>
      <c r="M138" s="36">
        <f>SUMIFS(СВЦЭМ!$C$39:$C$782,СВЦЭМ!$A$39:$A$782,$A138,СВЦЭМ!$B$39:$B$782,M$110)+'СЕТ СН'!$I$12+СВЦЭМ!$D$10+'СЕТ СН'!$I$5-'СЕТ СН'!$I$20</f>
        <v>4820.8925173299995</v>
      </c>
      <c r="N138" s="36">
        <f>SUMIFS(СВЦЭМ!$C$39:$C$782,СВЦЭМ!$A$39:$A$782,$A138,СВЦЭМ!$B$39:$B$782,N$110)+'СЕТ СН'!$I$12+СВЦЭМ!$D$10+'СЕТ СН'!$I$5-'СЕТ СН'!$I$20</f>
        <v>4846.9712386299998</v>
      </c>
      <c r="O138" s="36">
        <f>SUMIFS(СВЦЭМ!$C$39:$C$782,СВЦЭМ!$A$39:$A$782,$A138,СВЦЭМ!$B$39:$B$782,O$110)+'СЕТ СН'!$I$12+СВЦЭМ!$D$10+'СЕТ СН'!$I$5-'СЕТ СН'!$I$20</f>
        <v>4862.42156187</v>
      </c>
      <c r="P138" s="36">
        <f>SUMIFS(СВЦЭМ!$C$39:$C$782,СВЦЭМ!$A$39:$A$782,$A138,СВЦЭМ!$B$39:$B$782,P$110)+'СЕТ СН'!$I$12+СВЦЭМ!$D$10+'СЕТ СН'!$I$5-'СЕТ СН'!$I$20</f>
        <v>4908.2770494899996</v>
      </c>
      <c r="Q138" s="36">
        <f>SUMIFS(СВЦЭМ!$C$39:$C$782,СВЦЭМ!$A$39:$A$782,$A138,СВЦЭМ!$B$39:$B$782,Q$110)+'СЕТ СН'!$I$12+СВЦЭМ!$D$10+'СЕТ СН'!$I$5-'СЕТ СН'!$I$20</f>
        <v>4921.5647288500004</v>
      </c>
      <c r="R138" s="36">
        <f>SUMIFS(СВЦЭМ!$C$39:$C$782,СВЦЭМ!$A$39:$A$782,$A138,СВЦЭМ!$B$39:$B$782,R$110)+'СЕТ СН'!$I$12+СВЦЭМ!$D$10+'СЕТ СН'!$I$5-'СЕТ СН'!$I$20</f>
        <v>4940.2271755000002</v>
      </c>
      <c r="S138" s="36">
        <f>SUMIFS(СВЦЭМ!$C$39:$C$782,СВЦЭМ!$A$39:$A$782,$A138,СВЦЭМ!$B$39:$B$782,S$110)+'СЕТ СН'!$I$12+СВЦЭМ!$D$10+'СЕТ СН'!$I$5-'СЕТ СН'!$I$20</f>
        <v>4922.5690411599999</v>
      </c>
      <c r="T138" s="36">
        <f>SUMIFS(СВЦЭМ!$C$39:$C$782,СВЦЭМ!$A$39:$A$782,$A138,СВЦЭМ!$B$39:$B$782,T$110)+'СЕТ СН'!$I$12+СВЦЭМ!$D$10+'СЕТ СН'!$I$5-'СЕТ СН'!$I$20</f>
        <v>4889.3001185399999</v>
      </c>
      <c r="U138" s="36">
        <f>SUMIFS(СВЦЭМ!$C$39:$C$782,СВЦЭМ!$A$39:$A$782,$A138,СВЦЭМ!$B$39:$B$782,U$110)+'СЕТ СН'!$I$12+СВЦЭМ!$D$10+'СЕТ СН'!$I$5-'СЕТ СН'!$I$20</f>
        <v>4836.4144180700005</v>
      </c>
      <c r="V138" s="36">
        <f>SUMIFS(СВЦЭМ!$C$39:$C$782,СВЦЭМ!$A$39:$A$782,$A138,СВЦЭМ!$B$39:$B$782,V$110)+'СЕТ СН'!$I$12+СВЦЭМ!$D$10+'СЕТ СН'!$I$5-'СЕТ СН'!$I$20</f>
        <v>4842.1603957000007</v>
      </c>
      <c r="W138" s="36">
        <f>SUMIFS(СВЦЭМ!$C$39:$C$782,СВЦЭМ!$A$39:$A$782,$A138,СВЦЭМ!$B$39:$B$782,W$110)+'СЕТ СН'!$I$12+СВЦЭМ!$D$10+'СЕТ СН'!$I$5-'СЕТ СН'!$I$20</f>
        <v>4845.4636885800001</v>
      </c>
      <c r="X138" s="36">
        <f>SUMIFS(СВЦЭМ!$C$39:$C$782,СВЦЭМ!$A$39:$A$782,$A138,СВЦЭМ!$B$39:$B$782,X$110)+'СЕТ СН'!$I$12+СВЦЭМ!$D$10+'СЕТ СН'!$I$5-'СЕТ СН'!$I$20</f>
        <v>4869.4197911800002</v>
      </c>
      <c r="Y138" s="36">
        <f>SUMIFS(СВЦЭМ!$C$39:$C$782,СВЦЭМ!$A$39:$A$782,$A138,СВЦЭМ!$B$39:$B$782,Y$110)+'СЕТ СН'!$I$12+СВЦЭМ!$D$10+'СЕТ СН'!$I$5-'СЕТ СН'!$I$20</f>
        <v>4882.4541533800002</v>
      </c>
    </row>
    <row r="139" spans="1:26" ht="15.75" x14ac:dyDescent="0.2">
      <c r="A139" s="39"/>
      <c r="B139" s="39"/>
      <c r="C139" s="39"/>
      <c r="D139" s="39"/>
      <c r="E139" s="39"/>
      <c r="F139" s="39"/>
      <c r="G139" s="39"/>
      <c r="H139" s="39"/>
      <c r="I139" s="39"/>
      <c r="J139" s="39"/>
      <c r="K139" s="39"/>
      <c r="L139" s="39"/>
      <c r="M139" s="39"/>
      <c r="N139" s="39"/>
      <c r="O139" s="39"/>
      <c r="P139" s="39"/>
      <c r="Q139" s="39"/>
      <c r="R139" s="39"/>
      <c r="S139" s="39"/>
      <c r="T139" s="39"/>
      <c r="U139" s="39"/>
      <c r="V139" s="39"/>
      <c r="W139" s="39"/>
      <c r="X139" s="39"/>
      <c r="Y139" s="39"/>
      <c r="Z139" s="39"/>
    </row>
    <row r="140" spans="1:26" ht="15.75" x14ac:dyDescent="0.2">
      <c r="A140" s="39"/>
      <c r="B140" s="39"/>
      <c r="C140" s="39"/>
      <c r="D140" s="39"/>
      <c r="E140" s="39"/>
      <c r="F140" s="39"/>
      <c r="G140" s="39"/>
      <c r="H140" s="39"/>
      <c r="I140" s="39"/>
      <c r="J140" s="39"/>
      <c r="K140" s="39"/>
      <c r="L140" s="39"/>
      <c r="M140" s="39"/>
      <c r="N140" s="39"/>
      <c r="O140" s="39"/>
      <c r="P140" s="39"/>
      <c r="Q140" s="39"/>
      <c r="R140" s="39"/>
      <c r="S140" s="39"/>
      <c r="T140" s="39"/>
      <c r="U140" s="39"/>
      <c r="V140" s="39"/>
      <c r="W140" s="39"/>
      <c r="X140" s="39"/>
      <c r="Y140" s="39"/>
      <c r="Z140" s="39"/>
    </row>
    <row r="141" spans="1:26" ht="15.75" customHeight="1" x14ac:dyDescent="0.2">
      <c r="A141" s="139" t="s">
        <v>74</v>
      </c>
      <c r="B141" s="139"/>
      <c r="C141" s="139"/>
      <c r="D141" s="139"/>
      <c r="E141" s="139"/>
      <c r="F141" s="139"/>
      <c r="G141" s="139"/>
      <c r="H141" s="139"/>
      <c r="I141" s="139"/>
      <c r="J141" s="139"/>
      <c r="K141" s="139"/>
      <c r="L141" s="139"/>
      <c r="M141" s="139"/>
      <c r="N141" s="140" t="s">
        <v>29</v>
      </c>
      <c r="O141" s="140"/>
      <c r="P141" s="140"/>
      <c r="Q141" s="140"/>
      <c r="R141" s="140"/>
      <c r="S141" s="140"/>
      <c r="T141" s="140"/>
      <c r="U141" s="140"/>
      <c r="V141" s="39"/>
      <c r="W141" s="39"/>
      <c r="X141" s="39"/>
      <c r="Y141" s="39"/>
      <c r="Z141" s="39"/>
    </row>
    <row r="142" spans="1:26" ht="15.75" x14ac:dyDescent="0.2">
      <c r="A142" s="139"/>
      <c r="B142" s="139"/>
      <c r="C142" s="139"/>
      <c r="D142" s="139"/>
      <c r="E142" s="139"/>
      <c r="F142" s="139"/>
      <c r="G142" s="139"/>
      <c r="H142" s="139"/>
      <c r="I142" s="139"/>
      <c r="J142" s="139"/>
      <c r="K142" s="139"/>
      <c r="L142" s="139"/>
      <c r="M142" s="139"/>
      <c r="N142" s="141" t="s">
        <v>0</v>
      </c>
      <c r="O142" s="141"/>
      <c r="P142" s="141" t="s">
        <v>1</v>
      </c>
      <c r="Q142" s="141"/>
      <c r="R142" s="141" t="s">
        <v>2</v>
      </c>
      <c r="S142" s="141"/>
      <c r="T142" s="141" t="s">
        <v>3</v>
      </c>
      <c r="U142" s="141"/>
      <c r="V142" s="39"/>
      <c r="W142" s="39"/>
      <c r="X142" s="39"/>
      <c r="Y142" s="39"/>
      <c r="Z142" s="39"/>
    </row>
    <row r="143" spans="1:26" ht="15.75" customHeight="1" x14ac:dyDescent="0.2">
      <c r="A143" s="139"/>
      <c r="B143" s="139"/>
      <c r="C143" s="139"/>
      <c r="D143" s="139"/>
      <c r="E143" s="139"/>
      <c r="F143" s="139"/>
      <c r="G143" s="139"/>
      <c r="H143" s="139"/>
      <c r="I143" s="139"/>
      <c r="J143" s="139"/>
      <c r="K143" s="139"/>
      <c r="L143" s="139"/>
      <c r="M143" s="139"/>
      <c r="N143" s="142">
        <f>СВЦЭМ!$D$12+'СЕТ СН'!$F$13-'СЕТ СН'!$F$21</f>
        <v>621174.51856513531</v>
      </c>
      <c r="O143" s="143"/>
      <c r="P143" s="142">
        <f>СВЦЭМ!$D$12+'СЕТ СН'!$F$13-'СЕТ СН'!$G$21</f>
        <v>621174.51856513531</v>
      </c>
      <c r="Q143" s="143"/>
      <c r="R143" s="142">
        <f>СВЦЭМ!$D$12+'СЕТ СН'!$F$13-'СЕТ СН'!$H$21</f>
        <v>621174.51856513531</v>
      </c>
      <c r="S143" s="143"/>
      <c r="T143" s="142">
        <f>СВЦЭМ!$D$12+'СЕТ СН'!$F$13-'СЕТ СН'!$I$21</f>
        <v>621174.51856513531</v>
      </c>
      <c r="U143" s="143"/>
      <c r="V143" s="40"/>
      <c r="W143" s="40"/>
      <c r="X143" s="40"/>
      <c r="Y143" s="30"/>
    </row>
    <row r="144" spans="1:26" x14ac:dyDescent="0.25">
      <c r="A144" s="137"/>
      <c r="B144" s="137"/>
      <c r="C144" s="137"/>
      <c r="D144" s="137"/>
      <c r="E144" s="137"/>
      <c r="F144" s="138"/>
      <c r="G144" s="138"/>
      <c r="H144" s="138"/>
      <c r="I144" s="138"/>
      <c r="J144" s="138"/>
      <c r="K144" s="138"/>
      <c r="L144" s="138"/>
      <c r="M144" s="138"/>
    </row>
  </sheetData>
  <sheetProtection algorithmName="SHA-512" hashValue="329gAaygojfTW6o/ntXWcptPeMabOpqQLkeFybbbECuyyij8I6tKe6xOjTR68d6Ei3p2gftt0ufzRtBCwotGPw==" saltValue="doH96k1qNKjy5HKhgnwNNg==" spinCount="100000" sheet="1" objects="1" scenarios="1" formatCells="0" formatColumns="0" formatRows="0" insertColumns="0" insertRows="0" insertHyperlinks="0" deleteColumns="0" deleteRows="0" sort="0" autoFilter="0" pivotTables="0"/>
  <mergeCells count="26">
    <mergeCell ref="A141:M143"/>
    <mergeCell ref="N141:U141"/>
    <mergeCell ref="N142:O142"/>
    <mergeCell ref="P142:Q142"/>
    <mergeCell ref="R142:S142"/>
    <mergeCell ref="T142:U142"/>
    <mergeCell ref="N143:O143"/>
    <mergeCell ref="P143:Q143"/>
    <mergeCell ref="R143:S143"/>
    <mergeCell ref="T143:U143"/>
    <mergeCell ref="B108:Y109"/>
    <mergeCell ref="A75:A77"/>
    <mergeCell ref="B75:Y76"/>
    <mergeCell ref="A42:A44"/>
    <mergeCell ref="B42:Y43"/>
    <mergeCell ref="A108:A110"/>
    <mergeCell ref="A144:E144"/>
    <mergeCell ref="F144:G144"/>
    <mergeCell ref="H144:I144"/>
    <mergeCell ref="J144:K144"/>
    <mergeCell ref="L144:M144"/>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47"/>
  <sheetViews>
    <sheetView topLeftCell="A103" zoomScale="70" zoomScaleNormal="70" zoomScaleSheetLayoutView="80" workbookViewId="0">
      <selection activeCell="A139" sqref="A139:XFD141"/>
    </sheetView>
  </sheetViews>
  <sheetFormatPr defaultColWidth="10.75" defaultRowHeight="15" x14ac:dyDescent="0.25"/>
  <cols>
    <col min="1" max="25" width="10.75" style="41"/>
    <col min="26" max="16384" width="10.75" style="30"/>
  </cols>
  <sheetData>
    <row r="1" spans="1:27" ht="30.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7" t="s">
        <v>39</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33" customHeight="1" x14ac:dyDescent="0.2">
      <c r="A4" s="144" t="s">
        <v>9</v>
      </c>
      <c r="B4" s="144"/>
      <c r="C4" s="144"/>
      <c r="D4" s="144"/>
      <c r="E4" s="144"/>
      <c r="F4" s="144"/>
      <c r="G4" s="144"/>
      <c r="H4" s="144"/>
      <c r="I4" s="144"/>
      <c r="J4" s="144"/>
      <c r="K4" s="144"/>
      <c r="L4" s="144"/>
      <c r="M4" s="144"/>
      <c r="N4" s="144"/>
      <c r="O4" s="144"/>
      <c r="P4" s="144"/>
      <c r="Q4" s="144"/>
      <c r="R4" s="144"/>
      <c r="S4" s="144"/>
      <c r="T4" s="144"/>
      <c r="U4" s="144"/>
      <c r="V4" s="144"/>
      <c r="W4" s="144"/>
      <c r="X4" s="144"/>
      <c r="Y4" s="144"/>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01.02.2023</v>
      </c>
      <c r="B12" s="36">
        <f>SUMIFS(СВЦЭМ!$C$39:$C$782,СВЦЭМ!$A$39:$A$782,$A12,СВЦЭМ!$B$39:$B$782,B$11)+'СЕТ СН'!$F$12+СВЦЭМ!$D$10+'СЕТ СН'!$F$6-'СЕТ СН'!$F$22</f>
        <v>2088.5541845299999</v>
      </c>
      <c r="C12" s="36">
        <f>SUMIFS(СВЦЭМ!$C$39:$C$782,СВЦЭМ!$A$39:$A$782,$A12,СВЦЭМ!$B$39:$B$782,C$11)+'СЕТ СН'!$F$12+СВЦЭМ!$D$10+'СЕТ СН'!$F$6-'СЕТ СН'!$F$22</f>
        <v>2100.66860662</v>
      </c>
      <c r="D12" s="36">
        <f>SUMIFS(СВЦЭМ!$C$39:$C$782,СВЦЭМ!$A$39:$A$782,$A12,СВЦЭМ!$B$39:$B$782,D$11)+'СЕТ СН'!$F$12+СВЦЭМ!$D$10+'СЕТ СН'!$F$6-'СЕТ СН'!$F$22</f>
        <v>2167.5280058200005</v>
      </c>
      <c r="E12" s="36">
        <f>SUMIFS(СВЦЭМ!$C$39:$C$782,СВЦЭМ!$A$39:$A$782,$A12,СВЦЭМ!$B$39:$B$782,E$11)+'СЕТ СН'!$F$12+СВЦЭМ!$D$10+'СЕТ СН'!$F$6-'СЕТ СН'!$F$22</f>
        <v>2194.7231066500003</v>
      </c>
      <c r="F12" s="36">
        <f>SUMIFS(СВЦЭМ!$C$39:$C$782,СВЦЭМ!$A$39:$A$782,$A12,СВЦЭМ!$B$39:$B$782,F$11)+'СЕТ СН'!$F$12+СВЦЭМ!$D$10+'СЕТ СН'!$F$6-'СЕТ СН'!$F$22</f>
        <v>2202.7426156600004</v>
      </c>
      <c r="G12" s="36">
        <f>SUMIFS(СВЦЭМ!$C$39:$C$782,СВЦЭМ!$A$39:$A$782,$A12,СВЦЭМ!$B$39:$B$782,G$11)+'СЕТ СН'!$F$12+СВЦЭМ!$D$10+'СЕТ СН'!$F$6-'СЕТ СН'!$F$22</f>
        <v>2177.0148066800002</v>
      </c>
      <c r="H12" s="36">
        <f>SUMIFS(СВЦЭМ!$C$39:$C$782,СВЦЭМ!$A$39:$A$782,$A12,СВЦЭМ!$B$39:$B$782,H$11)+'СЕТ СН'!$F$12+СВЦЭМ!$D$10+'СЕТ СН'!$F$6-'СЕТ СН'!$F$22</f>
        <v>2147.5290481600005</v>
      </c>
      <c r="I12" s="36">
        <f>SUMIFS(СВЦЭМ!$C$39:$C$782,СВЦЭМ!$A$39:$A$782,$A12,СВЦЭМ!$B$39:$B$782,I$11)+'СЕТ СН'!$F$12+СВЦЭМ!$D$10+'СЕТ СН'!$F$6-'СЕТ СН'!$F$22</f>
        <v>2190.8277395300001</v>
      </c>
      <c r="J12" s="36">
        <f>SUMIFS(СВЦЭМ!$C$39:$C$782,СВЦЭМ!$A$39:$A$782,$A12,СВЦЭМ!$B$39:$B$782,J$11)+'СЕТ СН'!$F$12+СВЦЭМ!$D$10+'СЕТ СН'!$F$6-'СЕТ СН'!$F$22</f>
        <v>2202.3288185200004</v>
      </c>
      <c r="K12" s="36">
        <f>SUMIFS(СВЦЭМ!$C$39:$C$782,СВЦЭМ!$A$39:$A$782,$A12,СВЦЭМ!$B$39:$B$782,K$11)+'СЕТ СН'!$F$12+СВЦЭМ!$D$10+'СЕТ СН'!$F$6-'СЕТ СН'!$F$22</f>
        <v>2199.6214490200005</v>
      </c>
      <c r="L12" s="36">
        <f>SUMIFS(СВЦЭМ!$C$39:$C$782,СВЦЭМ!$A$39:$A$782,$A12,СВЦЭМ!$B$39:$B$782,L$11)+'СЕТ СН'!$F$12+СВЦЭМ!$D$10+'СЕТ СН'!$F$6-'СЕТ СН'!$F$22</f>
        <v>2180.2759057700005</v>
      </c>
      <c r="M12" s="36">
        <f>SUMIFS(СВЦЭМ!$C$39:$C$782,СВЦЭМ!$A$39:$A$782,$A12,СВЦЭМ!$B$39:$B$782,M$11)+'СЕТ СН'!$F$12+СВЦЭМ!$D$10+'СЕТ СН'!$F$6-'СЕТ СН'!$F$22</f>
        <v>2177.1695632800001</v>
      </c>
      <c r="N12" s="36">
        <f>SUMIFS(СВЦЭМ!$C$39:$C$782,СВЦЭМ!$A$39:$A$782,$A12,СВЦЭМ!$B$39:$B$782,N$11)+'СЕТ СН'!$F$12+СВЦЭМ!$D$10+'СЕТ СН'!$F$6-'СЕТ СН'!$F$22</f>
        <v>2149.5463372800004</v>
      </c>
      <c r="O12" s="36">
        <f>SUMIFS(СВЦЭМ!$C$39:$C$782,СВЦЭМ!$A$39:$A$782,$A12,СВЦЭМ!$B$39:$B$782,O$11)+'СЕТ СН'!$F$12+СВЦЭМ!$D$10+'СЕТ СН'!$F$6-'СЕТ СН'!$F$22</f>
        <v>2133.8155068100004</v>
      </c>
      <c r="P12" s="36">
        <f>SUMIFS(СВЦЭМ!$C$39:$C$782,СВЦЭМ!$A$39:$A$782,$A12,СВЦЭМ!$B$39:$B$782,P$11)+'СЕТ СН'!$F$12+СВЦЭМ!$D$10+'СЕТ СН'!$F$6-'СЕТ СН'!$F$22</f>
        <v>2133.9510993900003</v>
      </c>
      <c r="Q12" s="36">
        <f>SUMIFS(СВЦЭМ!$C$39:$C$782,СВЦЭМ!$A$39:$A$782,$A12,СВЦЭМ!$B$39:$B$782,Q$11)+'СЕТ СН'!$F$12+СВЦЭМ!$D$10+'СЕТ СН'!$F$6-'СЕТ СН'!$F$22</f>
        <v>2117.2077525000004</v>
      </c>
      <c r="R12" s="36">
        <f>SUMIFS(СВЦЭМ!$C$39:$C$782,СВЦЭМ!$A$39:$A$782,$A12,СВЦЭМ!$B$39:$B$782,R$11)+'СЕТ СН'!$F$12+СВЦЭМ!$D$10+'СЕТ СН'!$F$6-'СЕТ СН'!$F$22</f>
        <v>2112.2664640200005</v>
      </c>
      <c r="S12" s="36">
        <f>SUMIFS(СВЦЭМ!$C$39:$C$782,СВЦЭМ!$A$39:$A$782,$A12,СВЦЭМ!$B$39:$B$782,S$11)+'СЕТ СН'!$F$12+СВЦЭМ!$D$10+'СЕТ СН'!$F$6-'СЕТ СН'!$F$22</f>
        <v>2120.6809847500003</v>
      </c>
      <c r="T12" s="36">
        <f>SUMIFS(СВЦЭМ!$C$39:$C$782,СВЦЭМ!$A$39:$A$782,$A12,СВЦЭМ!$B$39:$B$782,T$11)+'СЕТ СН'!$F$12+СВЦЭМ!$D$10+'СЕТ СН'!$F$6-'СЕТ СН'!$F$22</f>
        <v>2142.8205731200001</v>
      </c>
      <c r="U12" s="36">
        <f>SUMIFS(СВЦЭМ!$C$39:$C$782,СВЦЭМ!$A$39:$A$782,$A12,СВЦЭМ!$B$39:$B$782,U$11)+'СЕТ СН'!$F$12+СВЦЭМ!$D$10+'СЕТ СН'!$F$6-'СЕТ СН'!$F$22</f>
        <v>2125.6020510600006</v>
      </c>
      <c r="V12" s="36">
        <f>SUMIFS(СВЦЭМ!$C$39:$C$782,СВЦЭМ!$A$39:$A$782,$A12,СВЦЭМ!$B$39:$B$782,V$11)+'СЕТ СН'!$F$12+СВЦЭМ!$D$10+'СЕТ СН'!$F$6-'СЕТ СН'!$F$22</f>
        <v>2132.57770097</v>
      </c>
      <c r="W12" s="36">
        <f>SUMIFS(СВЦЭМ!$C$39:$C$782,СВЦЭМ!$A$39:$A$782,$A12,СВЦЭМ!$B$39:$B$782,W$11)+'СЕТ СН'!$F$12+СВЦЭМ!$D$10+'СЕТ СН'!$F$6-'СЕТ СН'!$F$22</f>
        <v>2120.0392269300005</v>
      </c>
      <c r="X12" s="36">
        <f>SUMIFS(СВЦЭМ!$C$39:$C$782,СВЦЭМ!$A$39:$A$782,$A12,СВЦЭМ!$B$39:$B$782,X$11)+'СЕТ СН'!$F$12+СВЦЭМ!$D$10+'СЕТ СН'!$F$6-'СЕТ СН'!$F$22</f>
        <v>2108.0747616600001</v>
      </c>
      <c r="Y12" s="36">
        <f>SUMIFS(СВЦЭМ!$C$39:$C$782,СВЦЭМ!$A$39:$A$782,$A12,СВЦЭМ!$B$39:$B$782,Y$11)+'СЕТ СН'!$F$12+СВЦЭМ!$D$10+'СЕТ СН'!$F$6-'СЕТ СН'!$F$22</f>
        <v>2100.0534689699998</v>
      </c>
      <c r="AA12" s="37"/>
    </row>
    <row r="13" spans="1:27" ht="15.75" x14ac:dyDescent="0.2">
      <c r="A13" s="35">
        <f>A12+1</f>
        <v>44959</v>
      </c>
      <c r="B13" s="36">
        <f>SUMIFS(СВЦЭМ!$C$39:$C$782,СВЦЭМ!$A$39:$A$782,$A13,СВЦЭМ!$B$39:$B$782,B$11)+'СЕТ СН'!$F$12+СВЦЭМ!$D$10+'СЕТ СН'!$F$6-'СЕТ СН'!$F$22</f>
        <v>2139.8365127400007</v>
      </c>
      <c r="C13" s="36">
        <f>SUMIFS(СВЦЭМ!$C$39:$C$782,СВЦЭМ!$A$39:$A$782,$A13,СВЦЭМ!$B$39:$B$782,C$11)+'СЕТ СН'!$F$12+СВЦЭМ!$D$10+'СЕТ СН'!$F$6-'СЕТ СН'!$F$22</f>
        <v>2130.0313201000004</v>
      </c>
      <c r="D13" s="36">
        <f>SUMIFS(СВЦЭМ!$C$39:$C$782,СВЦЭМ!$A$39:$A$782,$A13,СВЦЭМ!$B$39:$B$782,D$11)+'СЕТ СН'!$F$12+СВЦЭМ!$D$10+'СЕТ СН'!$F$6-'СЕТ СН'!$F$22</f>
        <v>2121.5535548500006</v>
      </c>
      <c r="E13" s="36">
        <f>SUMIFS(СВЦЭМ!$C$39:$C$782,СВЦЭМ!$A$39:$A$782,$A13,СВЦЭМ!$B$39:$B$782,E$11)+'СЕТ СН'!$F$12+СВЦЭМ!$D$10+'СЕТ СН'!$F$6-'СЕТ СН'!$F$22</f>
        <v>2141.5018153400001</v>
      </c>
      <c r="F13" s="36">
        <f>SUMIFS(СВЦЭМ!$C$39:$C$782,СВЦЭМ!$A$39:$A$782,$A13,СВЦЭМ!$B$39:$B$782,F$11)+'СЕТ СН'!$F$12+СВЦЭМ!$D$10+'СЕТ СН'!$F$6-'СЕТ СН'!$F$22</f>
        <v>2127.2141807400003</v>
      </c>
      <c r="G13" s="36">
        <f>SUMIFS(СВЦЭМ!$C$39:$C$782,СВЦЭМ!$A$39:$A$782,$A13,СВЦЭМ!$B$39:$B$782,G$11)+'СЕТ СН'!$F$12+СВЦЭМ!$D$10+'СЕТ СН'!$F$6-'СЕТ СН'!$F$22</f>
        <v>2148.1504088900006</v>
      </c>
      <c r="H13" s="36">
        <f>SUMIFS(СВЦЭМ!$C$39:$C$782,СВЦЭМ!$A$39:$A$782,$A13,СВЦЭМ!$B$39:$B$782,H$11)+'СЕТ СН'!$F$12+СВЦЭМ!$D$10+'СЕТ СН'!$F$6-'СЕТ СН'!$F$22</f>
        <v>2185.5754654700004</v>
      </c>
      <c r="I13" s="36">
        <f>SUMIFS(СВЦЭМ!$C$39:$C$782,СВЦЭМ!$A$39:$A$782,$A13,СВЦЭМ!$B$39:$B$782,I$11)+'СЕТ СН'!$F$12+СВЦЭМ!$D$10+'СЕТ СН'!$F$6-'СЕТ СН'!$F$22</f>
        <v>2162.5064343200002</v>
      </c>
      <c r="J13" s="36">
        <f>SUMIFS(СВЦЭМ!$C$39:$C$782,СВЦЭМ!$A$39:$A$782,$A13,СВЦЭМ!$B$39:$B$782,J$11)+'СЕТ СН'!$F$12+СВЦЭМ!$D$10+'СЕТ СН'!$F$6-'СЕТ СН'!$F$22</f>
        <v>2111.7372055300007</v>
      </c>
      <c r="K13" s="36">
        <f>SUMIFS(СВЦЭМ!$C$39:$C$782,СВЦЭМ!$A$39:$A$782,$A13,СВЦЭМ!$B$39:$B$782,K$11)+'СЕТ СН'!$F$12+СВЦЭМ!$D$10+'СЕТ СН'!$F$6-'СЕТ СН'!$F$22</f>
        <v>2126.34772535</v>
      </c>
      <c r="L13" s="36">
        <f>SUMIFS(СВЦЭМ!$C$39:$C$782,СВЦЭМ!$A$39:$A$782,$A13,СВЦЭМ!$B$39:$B$782,L$11)+'СЕТ СН'!$F$12+СВЦЭМ!$D$10+'СЕТ СН'!$F$6-'СЕТ СН'!$F$22</f>
        <v>2116.7196486600001</v>
      </c>
      <c r="M13" s="36">
        <f>SUMIFS(СВЦЭМ!$C$39:$C$782,СВЦЭМ!$A$39:$A$782,$A13,СВЦЭМ!$B$39:$B$782,M$11)+'СЕТ СН'!$F$12+СВЦЭМ!$D$10+'СЕТ СН'!$F$6-'СЕТ СН'!$F$22</f>
        <v>2112.4794666900002</v>
      </c>
      <c r="N13" s="36">
        <f>SUMIFS(СВЦЭМ!$C$39:$C$782,СВЦЭМ!$A$39:$A$782,$A13,СВЦЭМ!$B$39:$B$782,N$11)+'СЕТ СН'!$F$12+СВЦЭМ!$D$10+'СЕТ СН'!$F$6-'СЕТ СН'!$F$22</f>
        <v>2049.77531641</v>
      </c>
      <c r="O13" s="36">
        <f>SUMIFS(СВЦЭМ!$C$39:$C$782,СВЦЭМ!$A$39:$A$782,$A13,СВЦЭМ!$B$39:$B$782,O$11)+'СЕТ СН'!$F$12+СВЦЭМ!$D$10+'СЕТ СН'!$F$6-'СЕТ СН'!$F$22</f>
        <v>2133.2889465300004</v>
      </c>
      <c r="P13" s="36">
        <f>SUMIFS(СВЦЭМ!$C$39:$C$782,СВЦЭМ!$A$39:$A$782,$A13,СВЦЭМ!$B$39:$B$782,P$11)+'СЕТ СН'!$F$12+СВЦЭМ!$D$10+'СЕТ СН'!$F$6-'СЕТ СН'!$F$22</f>
        <v>2194.6711460300003</v>
      </c>
      <c r="Q13" s="36">
        <f>SUMIFS(СВЦЭМ!$C$39:$C$782,СВЦЭМ!$A$39:$A$782,$A13,СВЦЭМ!$B$39:$B$782,Q$11)+'СЕТ СН'!$F$12+СВЦЭМ!$D$10+'СЕТ СН'!$F$6-'СЕТ СН'!$F$22</f>
        <v>2177.0773533400002</v>
      </c>
      <c r="R13" s="36">
        <f>SUMIFS(СВЦЭМ!$C$39:$C$782,СВЦЭМ!$A$39:$A$782,$A13,СВЦЭМ!$B$39:$B$782,R$11)+'СЕТ СН'!$F$12+СВЦЭМ!$D$10+'СЕТ СН'!$F$6-'СЕТ СН'!$F$22</f>
        <v>2154.7135914000005</v>
      </c>
      <c r="S13" s="36">
        <f>SUMIFS(СВЦЭМ!$C$39:$C$782,СВЦЭМ!$A$39:$A$782,$A13,СВЦЭМ!$B$39:$B$782,S$11)+'СЕТ СН'!$F$12+СВЦЭМ!$D$10+'СЕТ СН'!$F$6-'СЕТ СН'!$F$22</f>
        <v>2074.2479384200001</v>
      </c>
      <c r="T13" s="36">
        <f>SUMIFS(СВЦЭМ!$C$39:$C$782,СВЦЭМ!$A$39:$A$782,$A13,СВЦЭМ!$B$39:$B$782,T$11)+'СЕТ СН'!$F$12+СВЦЭМ!$D$10+'СЕТ СН'!$F$6-'СЕТ СН'!$F$22</f>
        <v>2065.7874153500002</v>
      </c>
      <c r="U13" s="36">
        <f>SUMIFS(СВЦЭМ!$C$39:$C$782,СВЦЭМ!$A$39:$A$782,$A13,СВЦЭМ!$B$39:$B$782,U$11)+'СЕТ СН'!$F$12+СВЦЭМ!$D$10+'СЕТ СН'!$F$6-'СЕТ СН'!$F$22</f>
        <v>2120.5385712800003</v>
      </c>
      <c r="V13" s="36">
        <f>SUMIFS(СВЦЭМ!$C$39:$C$782,СВЦЭМ!$A$39:$A$782,$A13,СВЦЭМ!$B$39:$B$782,V$11)+'СЕТ СН'!$F$12+СВЦЭМ!$D$10+'СЕТ СН'!$F$6-'СЕТ СН'!$F$22</f>
        <v>2155.2610642700006</v>
      </c>
      <c r="W13" s="36">
        <f>SUMIFS(СВЦЭМ!$C$39:$C$782,СВЦЭМ!$A$39:$A$782,$A13,СВЦЭМ!$B$39:$B$782,W$11)+'СЕТ СН'!$F$12+СВЦЭМ!$D$10+'СЕТ СН'!$F$6-'СЕТ СН'!$F$22</f>
        <v>2150.0685890700001</v>
      </c>
      <c r="X13" s="36">
        <f>SUMIFS(СВЦЭМ!$C$39:$C$782,СВЦЭМ!$A$39:$A$782,$A13,СВЦЭМ!$B$39:$B$782,X$11)+'СЕТ СН'!$F$12+СВЦЭМ!$D$10+'СЕТ СН'!$F$6-'СЕТ СН'!$F$22</f>
        <v>2182.0690990800003</v>
      </c>
      <c r="Y13" s="36">
        <f>SUMIFS(СВЦЭМ!$C$39:$C$782,СВЦЭМ!$A$39:$A$782,$A13,СВЦЭМ!$B$39:$B$782,Y$11)+'СЕТ СН'!$F$12+СВЦЭМ!$D$10+'СЕТ СН'!$F$6-'СЕТ СН'!$F$22</f>
        <v>2178.5149600300006</v>
      </c>
    </row>
    <row r="14" spans="1:27" ht="15.75" x14ac:dyDescent="0.2">
      <c r="A14" s="35">
        <f t="shared" ref="A14:A39" si="0">A13+1</f>
        <v>44960</v>
      </c>
      <c r="B14" s="36">
        <f>SUMIFS(СВЦЭМ!$C$39:$C$782,СВЦЭМ!$A$39:$A$782,$A14,СВЦЭМ!$B$39:$B$782,B$11)+'СЕТ СН'!$F$12+СВЦЭМ!$D$10+'СЕТ СН'!$F$6-'СЕТ СН'!$F$22</f>
        <v>2052.9694675699998</v>
      </c>
      <c r="C14" s="36">
        <f>SUMIFS(СВЦЭМ!$C$39:$C$782,СВЦЭМ!$A$39:$A$782,$A14,СВЦЭМ!$B$39:$B$782,C$11)+'СЕТ СН'!$F$12+СВЦЭМ!$D$10+'СЕТ СН'!$F$6-'СЕТ СН'!$F$22</f>
        <v>2097.0457095800002</v>
      </c>
      <c r="D14" s="36">
        <f>SUMIFS(СВЦЭМ!$C$39:$C$782,СВЦЭМ!$A$39:$A$782,$A14,СВЦЭМ!$B$39:$B$782,D$11)+'СЕТ СН'!$F$12+СВЦЭМ!$D$10+'СЕТ СН'!$F$6-'СЕТ СН'!$F$22</f>
        <v>2105.6179941900004</v>
      </c>
      <c r="E14" s="36">
        <f>SUMIFS(СВЦЭМ!$C$39:$C$782,СВЦЭМ!$A$39:$A$782,$A14,СВЦЭМ!$B$39:$B$782,E$11)+'СЕТ СН'!$F$12+СВЦЭМ!$D$10+'СЕТ СН'!$F$6-'СЕТ СН'!$F$22</f>
        <v>2099.1014028599998</v>
      </c>
      <c r="F14" s="36">
        <f>SUMIFS(СВЦЭМ!$C$39:$C$782,СВЦЭМ!$A$39:$A$782,$A14,СВЦЭМ!$B$39:$B$782,F$11)+'СЕТ СН'!$F$12+СВЦЭМ!$D$10+'СЕТ СН'!$F$6-'СЕТ СН'!$F$22</f>
        <v>2103.6389131300002</v>
      </c>
      <c r="G14" s="36">
        <f>SUMIFS(СВЦЭМ!$C$39:$C$782,СВЦЭМ!$A$39:$A$782,$A14,СВЦЭМ!$B$39:$B$782,G$11)+'СЕТ СН'!$F$12+СВЦЭМ!$D$10+'СЕТ СН'!$F$6-'СЕТ СН'!$F$22</f>
        <v>2082.0461387300002</v>
      </c>
      <c r="H14" s="36">
        <f>SUMIFS(СВЦЭМ!$C$39:$C$782,СВЦЭМ!$A$39:$A$782,$A14,СВЦЭМ!$B$39:$B$782,H$11)+'СЕТ СН'!$F$12+СВЦЭМ!$D$10+'СЕТ СН'!$F$6-'СЕТ СН'!$F$22</f>
        <v>2067.7140497400001</v>
      </c>
      <c r="I14" s="36">
        <f>SUMIFS(СВЦЭМ!$C$39:$C$782,СВЦЭМ!$A$39:$A$782,$A14,СВЦЭМ!$B$39:$B$782,I$11)+'СЕТ СН'!$F$12+СВЦЭМ!$D$10+'СЕТ СН'!$F$6-'СЕТ СН'!$F$22</f>
        <v>2057.3475232000001</v>
      </c>
      <c r="J14" s="36">
        <f>SUMIFS(СВЦЭМ!$C$39:$C$782,СВЦЭМ!$A$39:$A$782,$A14,СВЦЭМ!$B$39:$B$782,J$11)+'СЕТ СН'!$F$12+СВЦЭМ!$D$10+'СЕТ СН'!$F$6-'СЕТ СН'!$F$22</f>
        <v>2059.3945025100002</v>
      </c>
      <c r="K14" s="36">
        <f>SUMIFS(СВЦЭМ!$C$39:$C$782,СВЦЭМ!$A$39:$A$782,$A14,СВЦЭМ!$B$39:$B$782,K$11)+'СЕТ СН'!$F$12+СВЦЭМ!$D$10+'СЕТ СН'!$F$6-'СЕТ СН'!$F$22</f>
        <v>2064.9923392700002</v>
      </c>
      <c r="L14" s="36">
        <f>SUMIFS(СВЦЭМ!$C$39:$C$782,СВЦЭМ!$A$39:$A$782,$A14,СВЦЭМ!$B$39:$B$782,L$11)+'СЕТ СН'!$F$12+СВЦЭМ!$D$10+'СЕТ СН'!$F$6-'СЕТ СН'!$F$22</f>
        <v>2065.1324294999999</v>
      </c>
      <c r="M14" s="36">
        <f>SUMIFS(СВЦЭМ!$C$39:$C$782,СВЦЭМ!$A$39:$A$782,$A14,СВЦЭМ!$B$39:$B$782,M$11)+'СЕТ СН'!$F$12+СВЦЭМ!$D$10+'СЕТ СН'!$F$6-'СЕТ СН'!$F$22</f>
        <v>2065.1672711299998</v>
      </c>
      <c r="N14" s="36">
        <f>SUMIFS(СВЦЭМ!$C$39:$C$782,СВЦЭМ!$A$39:$A$782,$A14,СВЦЭМ!$B$39:$B$782,N$11)+'СЕТ СН'!$F$12+СВЦЭМ!$D$10+'СЕТ СН'!$F$6-'СЕТ СН'!$F$22</f>
        <v>2072.6658764399999</v>
      </c>
      <c r="O14" s="36">
        <f>SUMIFS(СВЦЭМ!$C$39:$C$782,СВЦЭМ!$A$39:$A$782,$A14,СВЦЭМ!$B$39:$B$782,O$11)+'СЕТ СН'!$F$12+СВЦЭМ!$D$10+'СЕТ СН'!$F$6-'СЕТ СН'!$F$22</f>
        <v>2059.41417555</v>
      </c>
      <c r="P14" s="36">
        <f>SUMIFS(СВЦЭМ!$C$39:$C$782,СВЦЭМ!$A$39:$A$782,$A14,СВЦЭМ!$B$39:$B$782,P$11)+'СЕТ СН'!$F$12+СВЦЭМ!$D$10+'СЕТ СН'!$F$6-'СЕТ СН'!$F$22</f>
        <v>2056.6582175600001</v>
      </c>
      <c r="Q14" s="36">
        <f>SUMIFS(СВЦЭМ!$C$39:$C$782,СВЦЭМ!$A$39:$A$782,$A14,СВЦЭМ!$B$39:$B$782,Q$11)+'СЕТ СН'!$F$12+СВЦЭМ!$D$10+'СЕТ СН'!$F$6-'СЕТ СН'!$F$22</f>
        <v>2047.9054715799998</v>
      </c>
      <c r="R14" s="36">
        <f>SUMIFS(СВЦЭМ!$C$39:$C$782,СВЦЭМ!$A$39:$A$782,$A14,СВЦЭМ!$B$39:$B$782,R$11)+'СЕТ СН'!$F$12+СВЦЭМ!$D$10+'СЕТ СН'!$F$6-'СЕТ СН'!$F$22</f>
        <v>2046.9968037399999</v>
      </c>
      <c r="S14" s="36">
        <f>SUMIFS(СВЦЭМ!$C$39:$C$782,СВЦЭМ!$A$39:$A$782,$A14,СВЦЭМ!$B$39:$B$782,S$11)+'СЕТ СН'!$F$12+СВЦЭМ!$D$10+'СЕТ СН'!$F$6-'СЕТ СН'!$F$22</f>
        <v>2064.92741789</v>
      </c>
      <c r="T14" s="36">
        <f>SUMIFS(СВЦЭМ!$C$39:$C$782,СВЦЭМ!$A$39:$A$782,$A14,СВЦЭМ!$B$39:$B$782,T$11)+'СЕТ СН'!$F$12+СВЦЭМ!$D$10+'СЕТ СН'!$F$6-'СЕТ СН'!$F$22</f>
        <v>2062.6336354999999</v>
      </c>
      <c r="U14" s="36">
        <f>SUMIFS(СВЦЭМ!$C$39:$C$782,СВЦЭМ!$A$39:$A$782,$A14,СВЦЭМ!$B$39:$B$782,U$11)+'СЕТ СН'!$F$12+СВЦЭМ!$D$10+'СЕТ СН'!$F$6-'СЕТ СН'!$F$22</f>
        <v>2068.7843419999999</v>
      </c>
      <c r="V14" s="36">
        <f>SUMIFS(СВЦЭМ!$C$39:$C$782,СВЦЭМ!$A$39:$A$782,$A14,СВЦЭМ!$B$39:$B$782,V$11)+'СЕТ СН'!$F$12+СВЦЭМ!$D$10+'СЕТ СН'!$F$6-'СЕТ СН'!$F$22</f>
        <v>2064.0113550199999</v>
      </c>
      <c r="W14" s="36">
        <f>SUMIFS(СВЦЭМ!$C$39:$C$782,СВЦЭМ!$A$39:$A$782,$A14,СВЦЭМ!$B$39:$B$782,W$11)+'СЕТ СН'!$F$12+СВЦЭМ!$D$10+'СЕТ СН'!$F$6-'СЕТ СН'!$F$22</f>
        <v>2038.33206918</v>
      </c>
      <c r="X14" s="36">
        <f>SUMIFS(СВЦЭМ!$C$39:$C$782,СВЦЭМ!$A$39:$A$782,$A14,СВЦЭМ!$B$39:$B$782,X$11)+'СЕТ СН'!$F$12+СВЦЭМ!$D$10+'СЕТ СН'!$F$6-'СЕТ СН'!$F$22</f>
        <v>2038.8365898299999</v>
      </c>
      <c r="Y14" s="36">
        <f>SUMIFS(СВЦЭМ!$C$39:$C$782,СВЦЭМ!$A$39:$A$782,$A14,СВЦЭМ!$B$39:$B$782,Y$11)+'СЕТ СН'!$F$12+СВЦЭМ!$D$10+'СЕТ СН'!$F$6-'СЕТ СН'!$F$22</f>
        <v>2049.1424267399998</v>
      </c>
    </row>
    <row r="15" spans="1:27" ht="15.75" x14ac:dyDescent="0.2">
      <c r="A15" s="35">
        <f t="shared" si="0"/>
        <v>44961</v>
      </c>
      <c r="B15" s="36">
        <f>SUMIFS(СВЦЭМ!$C$39:$C$782,СВЦЭМ!$A$39:$A$782,$A15,СВЦЭМ!$B$39:$B$782,B$11)+'СЕТ СН'!$F$12+СВЦЭМ!$D$10+'СЕТ СН'!$F$6-'СЕТ СН'!$F$22</f>
        <v>2203.8411618200003</v>
      </c>
      <c r="C15" s="36">
        <f>SUMIFS(СВЦЭМ!$C$39:$C$782,СВЦЭМ!$A$39:$A$782,$A15,СВЦЭМ!$B$39:$B$782,C$11)+'СЕТ СН'!$F$12+СВЦЭМ!$D$10+'СЕТ СН'!$F$6-'СЕТ СН'!$F$22</f>
        <v>2225.4787443900004</v>
      </c>
      <c r="D15" s="36">
        <f>SUMIFS(СВЦЭМ!$C$39:$C$782,СВЦЭМ!$A$39:$A$782,$A15,СВЦЭМ!$B$39:$B$782,D$11)+'СЕТ СН'!$F$12+СВЦЭМ!$D$10+'СЕТ СН'!$F$6-'СЕТ СН'!$F$22</f>
        <v>2227.3959281800003</v>
      </c>
      <c r="E15" s="36">
        <f>SUMIFS(СВЦЭМ!$C$39:$C$782,СВЦЭМ!$A$39:$A$782,$A15,СВЦЭМ!$B$39:$B$782,E$11)+'СЕТ СН'!$F$12+СВЦЭМ!$D$10+'СЕТ СН'!$F$6-'СЕТ СН'!$F$22</f>
        <v>2221.2382626500003</v>
      </c>
      <c r="F15" s="36">
        <f>SUMIFS(СВЦЭМ!$C$39:$C$782,СВЦЭМ!$A$39:$A$782,$A15,СВЦЭМ!$B$39:$B$782,F$11)+'СЕТ СН'!$F$12+СВЦЭМ!$D$10+'СЕТ СН'!$F$6-'СЕТ СН'!$F$22</f>
        <v>2215.5696771300004</v>
      </c>
      <c r="G15" s="36">
        <f>SUMIFS(СВЦЭМ!$C$39:$C$782,СВЦЭМ!$A$39:$A$782,$A15,СВЦЭМ!$B$39:$B$782,G$11)+'СЕТ СН'!$F$12+СВЦЭМ!$D$10+'СЕТ СН'!$F$6-'СЕТ СН'!$F$22</f>
        <v>2190.8604194900004</v>
      </c>
      <c r="H15" s="36">
        <f>SUMIFS(СВЦЭМ!$C$39:$C$782,СВЦЭМ!$A$39:$A$782,$A15,СВЦЭМ!$B$39:$B$782,H$11)+'СЕТ СН'!$F$12+СВЦЭМ!$D$10+'СЕТ СН'!$F$6-'СЕТ СН'!$F$22</f>
        <v>2140.1748388000001</v>
      </c>
      <c r="I15" s="36">
        <f>SUMIFS(СВЦЭМ!$C$39:$C$782,СВЦЭМ!$A$39:$A$782,$A15,СВЦЭМ!$B$39:$B$782,I$11)+'СЕТ СН'!$F$12+СВЦЭМ!$D$10+'СЕТ СН'!$F$6-'СЕТ СН'!$F$22</f>
        <v>2066.1104013200002</v>
      </c>
      <c r="J15" s="36">
        <f>SUMIFS(СВЦЭМ!$C$39:$C$782,СВЦЭМ!$A$39:$A$782,$A15,СВЦЭМ!$B$39:$B$782,J$11)+'СЕТ СН'!$F$12+СВЦЭМ!$D$10+'СЕТ СН'!$F$6-'СЕТ СН'!$F$22</f>
        <v>2005.6532682899999</v>
      </c>
      <c r="K15" s="36">
        <f>SUMIFS(СВЦЭМ!$C$39:$C$782,СВЦЭМ!$A$39:$A$782,$A15,СВЦЭМ!$B$39:$B$782,K$11)+'СЕТ СН'!$F$12+СВЦЭМ!$D$10+'СЕТ СН'!$F$6-'СЕТ СН'!$F$22</f>
        <v>1996.20812985</v>
      </c>
      <c r="L15" s="36">
        <f>SUMIFS(СВЦЭМ!$C$39:$C$782,СВЦЭМ!$A$39:$A$782,$A15,СВЦЭМ!$B$39:$B$782,L$11)+'СЕТ СН'!$F$12+СВЦЭМ!$D$10+'СЕТ СН'!$F$6-'СЕТ СН'!$F$22</f>
        <v>2020.4186645</v>
      </c>
      <c r="M15" s="36">
        <f>SUMIFS(СВЦЭМ!$C$39:$C$782,СВЦЭМ!$A$39:$A$782,$A15,СВЦЭМ!$B$39:$B$782,M$11)+'СЕТ СН'!$F$12+СВЦЭМ!$D$10+'СЕТ СН'!$F$6-'СЕТ СН'!$F$22</f>
        <v>2014.95784121</v>
      </c>
      <c r="N15" s="36">
        <f>SUMIFS(СВЦЭМ!$C$39:$C$782,СВЦЭМ!$A$39:$A$782,$A15,СВЦЭМ!$B$39:$B$782,N$11)+'СЕТ СН'!$F$12+СВЦЭМ!$D$10+'СЕТ СН'!$F$6-'СЕТ СН'!$F$22</f>
        <v>2072.1696708700001</v>
      </c>
      <c r="O15" s="36">
        <f>SUMIFS(СВЦЭМ!$C$39:$C$782,СВЦЭМ!$A$39:$A$782,$A15,СВЦЭМ!$B$39:$B$782,O$11)+'СЕТ СН'!$F$12+СВЦЭМ!$D$10+'СЕТ СН'!$F$6-'СЕТ СН'!$F$22</f>
        <v>2088.4887234100001</v>
      </c>
      <c r="P15" s="36">
        <f>SUMIFS(СВЦЭМ!$C$39:$C$782,СВЦЭМ!$A$39:$A$782,$A15,СВЦЭМ!$B$39:$B$782,P$11)+'СЕТ СН'!$F$12+СВЦЭМ!$D$10+'СЕТ СН'!$F$6-'СЕТ СН'!$F$22</f>
        <v>2117.3431172000005</v>
      </c>
      <c r="Q15" s="36">
        <f>SUMIFS(СВЦЭМ!$C$39:$C$782,СВЦЭМ!$A$39:$A$782,$A15,СВЦЭМ!$B$39:$B$782,Q$11)+'СЕТ СН'!$F$12+СВЦЭМ!$D$10+'СЕТ СН'!$F$6-'СЕТ СН'!$F$22</f>
        <v>2120.4951505600006</v>
      </c>
      <c r="R15" s="36">
        <f>SUMIFS(СВЦЭМ!$C$39:$C$782,СВЦЭМ!$A$39:$A$782,$A15,СВЦЭМ!$B$39:$B$782,R$11)+'СЕТ СН'!$F$12+СВЦЭМ!$D$10+'СЕТ СН'!$F$6-'СЕТ СН'!$F$22</f>
        <v>2100.3409433100001</v>
      </c>
      <c r="S15" s="36">
        <f>SUMIFS(СВЦЭМ!$C$39:$C$782,СВЦЭМ!$A$39:$A$782,$A15,СВЦЭМ!$B$39:$B$782,S$11)+'СЕТ СН'!$F$12+СВЦЭМ!$D$10+'СЕТ СН'!$F$6-'СЕТ СН'!$F$22</f>
        <v>2052.8630217300001</v>
      </c>
      <c r="T15" s="36">
        <f>SUMIFS(СВЦЭМ!$C$39:$C$782,СВЦЭМ!$A$39:$A$782,$A15,СВЦЭМ!$B$39:$B$782,T$11)+'СЕТ СН'!$F$12+СВЦЭМ!$D$10+'СЕТ СН'!$F$6-'СЕТ СН'!$F$22</f>
        <v>2066.8753562500001</v>
      </c>
      <c r="U15" s="36">
        <f>SUMIFS(СВЦЭМ!$C$39:$C$782,СВЦЭМ!$A$39:$A$782,$A15,СВЦЭМ!$B$39:$B$782,U$11)+'СЕТ СН'!$F$12+СВЦЭМ!$D$10+'СЕТ СН'!$F$6-'СЕТ СН'!$F$22</f>
        <v>2068.4086553900001</v>
      </c>
      <c r="V15" s="36">
        <f>SUMIFS(СВЦЭМ!$C$39:$C$782,СВЦЭМ!$A$39:$A$782,$A15,СВЦЭМ!$B$39:$B$782,V$11)+'СЕТ СН'!$F$12+СВЦЭМ!$D$10+'СЕТ СН'!$F$6-'СЕТ СН'!$F$22</f>
        <v>2074.5017728900002</v>
      </c>
      <c r="W15" s="36">
        <f>SUMIFS(СВЦЭМ!$C$39:$C$782,СВЦЭМ!$A$39:$A$782,$A15,СВЦЭМ!$B$39:$B$782,W$11)+'СЕТ СН'!$F$12+СВЦЭМ!$D$10+'СЕТ СН'!$F$6-'СЕТ СН'!$F$22</f>
        <v>2108.2869534300003</v>
      </c>
      <c r="X15" s="36">
        <f>SUMIFS(СВЦЭМ!$C$39:$C$782,СВЦЭМ!$A$39:$A$782,$A15,СВЦЭМ!$B$39:$B$782,X$11)+'СЕТ СН'!$F$12+СВЦЭМ!$D$10+'СЕТ СН'!$F$6-'СЕТ СН'!$F$22</f>
        <v>2125.4832898200007</v>
      </c>
      <c r="Y15" s="36">
        <f>SUMIFS(СВЦЭМ!$C$39:$C$782,СВЦЭМ!$A$39:$A$782,$A15,СВЦЭМ!$B$39:$B$782,Y$11)+'СЕТ СН'!$F$12+СВЦЭМ!$D$10+'СЕТ СН'!$F$6-'СЕТ СН'!$F$22</f>
        <v>2148.5815766400005</v>
      </c>
    </row>
    <row r="16" spans="1:27" ht="15.75" x14ac:dyDescent="0.2">
      <c r="A16" s="35">
        <f t="shared" si="0"/>
        <v>44962</v>
      </c>
      <c r="B16" s="36">
        <f>SUMIFS(СВЦЭМ!$C$39:$C$782,СВЦЭМ!$A$39:$A$782,$A16,СВЦЭМ!$B$39:$B$782,B$11)+'СЕТ СН'!$F$12+СВЦЭМ!$D$10+'СЕТ СН'!$F$6-'СЕТ СН'!$F$22</f>
        <v>2065.0344667899999</v>
      </c>
      <c r="C16" s="36">
        <f>SUMIFS(СВЦЭМ!$C$39:$C$782,СВЦЭМ!$A$39:$A$782,$A16,СВЦЭМ!$B$39:$B$782,C$11)+'СЕТ СН'!$F$12+СВЦЭМ!$D$10+'СЕТ СН'!$F$6-'СЕТ СН'!$F$22</f>
        <v>2104.3017895400003</v>
      </c>
      <c r="D16" s="36">
        <f>SUMIFS(СВЦЭМ!$C$39:$C$782,СВЦЭМ!$A$39:$A$782,$A16,СВЦЭМ!$B$39:$B$782,D$11)+'СЕТ СН'!$F$12+СВЦЭМ!$D$10+'СЕТ СН'!$F$6-'СЕТ СН'!$F$22</f>
        <v>2104.8268595100003</v>
      </c>
      <c r="E16" s="36">
        <f>SUMIFS(СВЦЭМ!$C$39:$C$782,СВЦЭМ!$A$39:$A$782,$A16,СВЦЭМ!$B$39:$B$782,E$11)+'СЕТ СН'!$F$12+СВЦЭМ!$D$10+'СЕТ СН'!$F$6-'СЕТ СН'!$F$22</f>
        <v>2086.1906922899998</v>
      </c>
      <c r="F16" s="36">
        <f>SUMIFS(СВЦЭМ!$C$39:$C$782,СВЦЭМ!$A$39:$A$782,$A16,СВЦЭМ!$B$39:$B$782,F$11)+'СЕТ СН'!$F$12+СВЦЭМ!$D$10+'СЕТ СН'!$F$6-'СЕТ СН'!$F$22</f>
        <v>2077.9629927999999</v>
      </c>
      <c r="G16" s="36">
        <f>SUMIFS(СВЦЭМ!$C$39:$C$782,СВЦЭМ!$A$39:$A$782,$A16,СВЦЭМ!$B$39:$B$782,G$11)+'СЕТ СН'!$F$12+СВЦЭМ!$D$10+'СЕТ СН'!$F$6-'СЕТ СН'!$F$22</f>
        <v>2073.3891213000002</v>
      </c>
      <c r="H16" s="36">
        <f>SUMIFS(СВЦЭМ!$C$39:$C$782,СВЦЭМ!$A$39:$A$782,$A16,СВЦЭМ!$B$39:$B$782,H$11)+'СЕТ СН'!$F$12+СВЦЭМ!$D$10+'СЕТ СН'!$F$6-'СЕТ СН'!$F$22</f>
        <v>2046.5334266</v>
      </c>
      <c r="I16" s="36">
        <f>SUMIFS(СВЦЭМ!$C$39:$C$782,СВЦЭМ!$A$39:$A$782,$A16,СВЦЭМ!$B$39:$B$782,I$11)+'СЕТ СН'!$F$12+СВЦЭМ!$D$10+'СЕТ СН'!$F$6-'СЕТ СН'!$F$22</f>
        <v>1972.3501932099998</v>
      </c>
      <c r="J16" s="36">
        <f>SUMIFS(СВЦЭМ!$C$39:$C$782,СВЦЭМ!$A$39:$A$782,$A16,СВЦЭМ!$B$39:$B$782,J$11)+'СЕТ СН'!$F$12+СВЦЭМ!$D$10+'СЕТ СН'!$F$6-'СЕТ СН'!$F$22</f>
        <v>1920.8466615399998</v>
      </c>
      <c r="K16" s="36">
        <f>SUMIFS(СВЦЭМ!$C$39:$C$782,СВЦЭМ!$A$39:$A$782,$A16,СВЦЭМ!$B$39:$B$782,K$11)+'СЕТ СН'!$F$12+СВЦЭМ!$D$10+'СЕТ СН'!$F$6-'СЕТ СН'!$F$22</f>
        <v>1890.5764809599998</v>
      </c>
      <c r="L16" s="36">
        <f>SUMIFS(СВЦЭМ!$C$39:$C$782,СВЦЭМ!$A$39:$A$782,$A16,СВЦЭМ!$B$39:$B$782,L$11)+'СЕТ СН'!$F$12+СВЦЭМ!$D$10+'СЕТ СН'!$F$6-'СЕТ СН'!$F$22</f>
        <v>1889.6749383299998</v>
      </c>
      <c r="M16" s="36">
        <f>SUMIFS(СВЦЭМ!$C$39:$C$782,СВЦЭМ!$A$39:$A$782,$A16,СВЦЭМ!$B$39:$B$782,M$11)+'СЕТ СН'!$F$12+СВЦЭМ!$D$10+'СЕТ СН'!$F$6-'СЕТ СН'!$F$22</f>
        <v>1922.5010608599998</v>
      </c>
      <c r="N16" s="36">
        <f>SUMIFS(СВЦЭМ!$C$39:$C$782,СВЦЭМ!$A$39:$A$782,$A16,СВЦЭМ!$B$39:$B$782,N$11)+'СЕТ СН'!$F$12+СВЦЭМ!$D$10+'СЕТ СН'!$F$6-'СЕТ СН'!$F$22</f>
        <v>1971.0917438199999</v>
      </c>
      <c r="O16" s="36">
        <f>SUMIFS(СВЦЭМ!$C$39:$C$782,СВЦЭМ!$A$39:$A$782,$A16,СВЦЭМ!$B$39:$B$782,O$11)+'СЕТ СН'!$F$12+СВЦЭМ!$D$10+'СЕТ СН'!$F$6-'СЕТ СН'!$F$22</f>
        <v>1988.5763613399999</v>
      </c>
      <c r="P16" s="36">
        <f>SUMIFS(СВЦЭМ!$C$39:$C$782,СВЦЭМ!$A$39:$A$782,$A16,СВЦЭМ!$B$39:$B$782,P$11)+'СЕТ СН'!$F$12+СВЦЭМ!$D$10+'СЕТ СН'!$F$6-'СЕТ СН'!$F$22</f>
        <v>2043.3346663699999</v>
      </c>
      <c r="Q16" s="36">
        <f>SUMIFS(СВЦЭМ!$C$39:$C$782,СВЦЭМ!$A$39:$A$782,$A16,СВЦЭМ!$B$39:$B$782,Q$11)+'СЕТ СН'!$F$12+СВЦЭМ!$D$10+'СЕТ СН'!$F$6-'СЕТ СН'!$F$22</f>
        <v>2050.1460451600001</v>
      </c>
      <c r="R16" s="36">
        <f>SUMIFS(СВЦЭМ!$C$39:$C$782,СВЦЭМ!$A$39:$A$782,$A16,СВЦЭМ!$B$39:$B$782,R$11)+'СЕТ СН'!$F$12+СВЦЭМ!$D$10+'СЕТ СН'!$F$6-'СЕТ СН'!$F$22</f>
        <v>2032.1501011099999</v>
      </c>
      <c r="S16" s="36">
        <f>SUMIFS(СВЦЭМ!$C$39:$C$782,СВЦЭМ!$A$39:$A$782,$A16,СВЦЭМ!$B$39:$B$782,S$11)+'СЕТ СН'!$F$12+СВЦЭМ!$D$10+'СЕТ СН'!$F$6-'СЕТ СН'!$F$22</f>
        <v>1971.3486343099999</v>
      </c>
      <c r="T16" s="36">
        <f>SUMIFS(СВЦЭМ!$C$39:$C$782,СВЦЭМ!$A$39:$A$782,$A16,СВЦЭМ!$B$39:$B$782,T$11)+'СЕТ СН'!$F$12+СВЦЭМ!$D$10+'СЕТ СН'!$F$6-'СЕТ СН'!$F$22</f>
        <v>1916.3788896899998</v>
      </c>
      <c r="U16" s="36">
        <f>SUMIFS(СВЦЭМ!$C$39:$C$782,СВЦЭМ!$A$39:$A$782,$A16,СВЦЭМ!$B$39:$B$782,U$11)+'СЕТ СН'!$F$12+СВЦЭМ!$D$10+'СЕТ СН'!$F$6-'СЕТ СН'!$F$22</f>
        <v>1939.9845499399999</v>
      </c>
      <c r="V16" s="36">
        <f>SUMIFS(СВЦЭМ!$C$39:$C$782,СВЦЭМ!$A$39:$A$782,$A16,СВЦЭМ!$B$39:$B$782,V$11)+'СЕТ СН'!$F$12+СВЦЭМ!$D$10+'СЕТ СН'!$F$6-'СЕТ СН'!$F$22</f>
        <v>1954.70227224</v>
      </c>
      <c r="W16" s="36">
        <f>SUMIFS(СВЦЭМ!$C$39:$C$782,СВЦЭМ!$A$39:$A$782,$A16,СВЦЭМ!$B$39:$B$782,W$11)+'СЕТ СН'!$F$12+СВЦЭМ!$D$10+'СЕТ СН'!$F$6-'СЕТ СН'!$F$22</f>
        <v>1977.8482478599999</v>
      </c>
      <c r="X16" s="36">
        <f>SUMIFS(СВЦЭМ!$C$39:$C$782,СВЦЭМ!$A$39:$A$782,$A16,СВЦЭМ!$B$39:$B$782,X$11)+'СЕТ СН'!$F$12+СВЦЭМ!$D$10+'СЕТ СН'!$F$6-'СЕТ СН'!$F$22</f>
        <v>2002.3084695699999</v>
      </c>
      <c r="Y16" s="36">
        <f>SUMIFS(СВЦЭМ!$C$39:$C$782,СВЦЭМ!$A$39:$A$782,$A16,СВЦЭМ!$B$39:$B$782,Y$11)+'СЕТ СН'!$F$12+СВЦЭМ!$D$10+'СЕТ СН'!$F$6-'СЕТ СН'!$F$22</f>
        <v>2026.2958437399998</v>
      </c>
    </row>
    <row r="17" spans="1:25" ht="15.75" x14ac:dyDescent="0.2">
      <c r="A17" s="35">
        <f t="shared" si="0"/>
        <v>44963</v>
      </c>
      <c r="B17" s="36">
        <f>SUMIFS(СВЦЭМ!$C$39:$C$782,СВЦЭМ!$A$39:$A$782,$A17,СВЦЭМ!$B$39:$B$782,B$11)+'СЕТ СН'!$F$12+СВЦЭМ!$D$10+'СЕТ СН'!$F$6-'СЕТ СН'!$F$22</f>
        <v>2071.2840213999998</v>
      </c>
      <c r="C17" s="36">
        <f>SUMIFS(СВЦЭМ!$C$39:$C$782,СВЦЭМ!$A$39:$A$782,$A17,СВЦЭМ!$B$39:$B$782,C$11)+'СЕТ СН'!$F$12+СВЦЭМ!$D$10+'СЕТ СН'!$F$6-'СЕТ СН'!$F$22</f>
        <v>2104.1689576700001</v>
      </c>
      <c r="D17" s="36">
        <f>SUMIFS(СВЦЭМ!$C$39:$C$782,СВЦЭМ!$A$39:$A$782,$A17,СВЦЭМ!$B$39:$B$782,D$11)+'СЕТ СН'!$F$12+СВЦЭМ!$D$10+'СЕТ СН'!$F$6-'СЕТ СН'!$F$22</f>
        <v>2106.40628027</v>
      </c>
      <c r="E17" s="36">
        <f>SUMIFS(СВЦЭМ!$C$39:$C$782,СВЦЭМ!$A$39:$A$782,$A17,СВЦЭМ!$B$39:$B$782,E$11)+'СЕТ СН'!$F$12+СВЦЭМ!$D$10+'СЕТ СН'!$F$6-'СЕТ СН'!$F$22</f>
        <v>2085.3523080700002</v>
      </c>
      <c r="F17" s="36">
        <f>SUMIFS(СВЦЭМ!$C$39:$C$782,СВЦЭМ!$A$39:$A$782,$A17,СВЦЭМ!$B$39:$B$782,F$11)+'СЕТ СН'!$F$12+СВЦЭМ!$D$10+'СЕТ СН'!$F$6-'СЕТ СН'!$F$22</f>
        <v>2104.4668193700004</v>
      </c>
      <c r="G17" s="36">
        <f>SUMIFS(СВЦЭМ!$C$39:$C$782,СВЦЭМ!$A$39:$A$782,$A17,СВЦЭМ!$B$39:$B$782,G$11)+'СЕТ СН'!$F$12+СВЦЭМ!$D$10+'СЕТ СН'!$F$6-'СЕТ СН'!$F$22</f>
        <v>2043.9857070199998</v>
      </c>
      <c r="H17" s="36">
        <f>SUMIFS(СВЦЭМ!$C$39:$C$782,СВЦЭМ!$A$39:$A$782,$A17,СВЦЭМ!$B$39:$B$782,H$11)+'СЕТ СН'!$F$12+СВЦЭМ!$D$10+'СЕТ СН'!$F$6-'СЕТ СН'!$F$22</f>
        <v>2022.8047547499998</v>
      </c>
      <c r="I17" s="36">
        <f>SUMIFS(СВЦЭМ!$C$39:$C$782,СВЦЭМ!$A$39:$A$782,$A17,СВЦЭМ!$B$39:$B$782,I$11)+'СЕТ СН'!$F$12+СВЦЭМ!$D$10+'СЕТ СН'!$F$6-'СЕТ СН'!$F$22</f>
        <v>1972.6657865799998</v>
      </c>
      <c r="J17" s="36">
        <f>SUMIFS(СВЦЭМ!$C$39:$C$782,СВЦЭМ!$A$39:$A$782,$A17,СВЦЭМ!$B$39:$B$782,J$11)+'СЕТ СН'!$F$12+СВЦЭМ!$D$10+'СЕТ СН'!$F$6-'СЕТ СН'!$F$22</f>
        <v>1955.2950359899999</v>
      </c>
      <c r="K17" s="36">
        <f>SUMIFS(СВЦЭМ!$C$39:$C$782,СВЦЭМ!$A$39:$A$782,$A17,СВЦЭМ!$B$39:$B$782,K$11)+'СЕТ СН'!$F$12+СВЦЭМ!$D$10+'СЕТ СН'!$F$6-'СЕТ СН'!$F$22</f>
        <v>1965.7232173599998</v>
      </c>
      <c r="L17" s="36">
        <f>SUMIFS(СВЦЭМ!$C$39:$C$782,СВЦЭМ!$A$39:$A$782,$A17,СВЦЭМ!$B$39:$B$782,L$11)+'СЕТ СН'!$F$12+СВЦЭМ!$D$10+'СЕТ СН'!$F$6-'СЕТ СН'!$F$22</f>
        <v>1954.1479639699999</v>
      </c>
      <c r="M17" s="36">
        <f>SUMIFS(СВЦЭМ!$C$39:$C$782,СВЦЭМ!$A$39:$A$782,$A17,СВЦЭМ!$B$39:$B$782,M$11)+'СЕТ СН'!$F$12+СВЦЭМ!$D$10+'СЕТ СН'!$F$6-'СЕТ СН'!$F$22</f>
        <v>1982.3518040399999</v>
      </c>
      <c r="N17" s="36">
        <f>SUMIFS(СВЦЭМ!$C$39:$C$782,СВЦЭМ!$A$39:$A$782,$A17,СВЦЭМ!$B$39:$B$782,N$11)+'СЕТ СН'!$F$12+СВЦЭМ!$D$10+'СЕТ СН'!$F$6-'СЕТ СН'!$F$22</f>
        <v>2009.8380811499999</v>
      </c>
      <c r="O17" s="36">
        <f>SUMIFS(СВЦЭМ!$C$39:$C$782,СВЦЭМ!$A$39:$A$782,$A17,СВЦЭМ!$B$39:$B$782,O$11)+'СЕТ СН'!$F$12+СВЦЭМ!$D$10+'СЕТ СН'!$F$6-'СЕТ СН'!$F$22</f>
        <v>2009.85465282</v>
      </c>
      <c r="P17" s="36">
        <f>SUMIFS(СВЦЭМ!$C$39:$C$782,СВЦЭМ!$A$39:$A$782,$A17,СВЦЭМ!$B$39:$B$782,P$11)+'СЕТ СН'!$F$12+СВЦЭМ!$D$10+'СЕТ СН'!$F$6-'СЕТ СН'!$F$22</f>
        <v>2015.49602151</v>
      </c>
      <c r="Q17" s="36">
        <f>SUMIFS(СВЦЭМ!$C$39:$C$782,СВЦЭМ!$A$39:$A$782,$A17,СВЦЭМ!$B$39:$B$782,Q$11)+'СЕТ СН'!$F$12+СВЦЭМ!$D$10+'СЕТ СН'!$F$6-'СЕТ СН'!$F$22</f>
        <v>2008.7518903599998</v>
      </c>
      <c r="R17" s="36">
        <f>SUMIFS(СВЦЭМ!$C$39:$C$782,СВЦЭМ!$A$39:$A$782,$A17,СВЦЭМ!$B$39:$B$782,R$11)+'СЕТ СН'!$F$12+СВЦЭМ!$D$10+'СЕТ СН'!$F$6-'СЕТ СН'!$F$22</f>
        <v>2035.7727862999998</v>
      </c>
      <c r="S17" s="36">
        <f>SUMIFS(СВЦЭМ!$C$39:$C$782,СВЦЭМ!$A$39:$A$782,$A17,СВЦЭМ!$B$39:$B$782,S$11)+'СЕТ СН'!$F$12+СВЦЭМ!$D$10+'СЕТ СН'!$F$6-'СЕТ СН'!$F$22</f>
        <v>1964.4090364599999</v>
      </c>
      <c r="T17" s="36">
        <f>SUMIFS(СВЦЭМ!$C$39:$C$782,СВЦЭМ!$A$39:$A$782,$A17,СВЦЭМ!$B$39:$B$782,T$11)+'СЕТ СН'!$F$12+СВЦЭМ!$D$10+'СЕТ СН'!$F$6-'СЕТ СН'!$F$22</f>
        <v>1969.1140281099999</v>
      </c>
      <c r="U17" s="36">
        <f>SUMIFS(СВЦЭМ!$C$39:$C$782,СВЦЭМ!$A$39:$A$782,$A17,СВЦЭМ!$B$39:$B$782,U$11)+'СЕТ СН'!$F$12+СВЦЭМ!$D$10+'СЕТ СН'!$F$6-'СЕТ СН'!$F$22</f>
        <v>1983.0365072499999</v>
      </c>
      <c r="V17" s="36">
        <f>SUMIFS(СВЦЭМ!$C$39:$C$782,СВЦЭМ!$A$39:$A$782,$A17,СВЦЭМ!$B$39:$B$782,V$11)+'СЕТ СН'!$F$12+СВЦЭМ!$D$10+'СЕТ СН'!$F$6-'СЕТ СН'!$F$22</f>
        <v>1987.4770628399999</v>
      </c>
      <c r="W17" s="36">
        <f>SUMIFS(СВЦЭМ!$C$39:$C$782,СВЦЭМ!$A$39:$A$782,$A17,СВЦЭМ!$B$39:$B$782,W$11)+'СЕТ СН'!$F$12+СВЦЭМ!$D$10+'СЕТ СН'!$F$6-'СЕТ СН'!$F$22</f>
        <v>1969.4960985499999</v>
      </c>
      <c r="X17" s="36">
        <f>SUMIFS(СВЦЭМ!$C$39:$C$782,СВЦЭМ!$A$39:$A$782,$A17,СВЦЭМ!$B$39:$B$782,X$11)+'СЕТ СН'!$F$12+СВЦЭМ!$D$10+'СЕТ СН'!$F$6-'СЕТ СН'!$F$22</f>
        <v>2003.1963335399998</v>
      </c>
      <c r="Y17" s="36">
        <f>SUMIFS(СВЦЭМ!$C$39:$C$782,СВЦЭМ!$A$39:$A$782,$A17,СВЦЭМ!$B$39:$B$782,Y$11)+'СЕТ СН'!$F$12+СВЦЭМ!$D$10+'СЕТ СН'!$F$6-'СЕТ СН'!$F$22</f>
        <v>2040.6348849599999</v>
      </c>
    </row>
    <row r="18" spans="1:25" ht="15.75" x14ac:dyDescent="0.2">
      <c r="A18" s="35">
        <f t="shared" si="0"/>
        <v>44964</v>
      </c>
      <c r="B18" s="36">
        <f>SUMIFS(СВЦЭМ!$C$39:$C$782,СВЦЭМ!$A$39:$A$782,$A18,СВЦЭМ!$B$39:$B$782,B$11)+'СЕТ СН'!$F$12+СВЦЭМ!$D$10+'СЕТ СН'!$F$6-'СЕТ СН'!$F$22</f>
        <v>2038.2182302199999</v>
      </c>
      <c r="C18" s="36">
        <f>SUMIFS(СВЦЭМ!$C$39:$C$782,СВЦЭМ!$A$39:$A$782,$A18,СВЦЭМ!$B$39:$B$782,C$11)+'СЕТ СН'!$F$12+СВЦЭМ!$D$10+'СЕТ СН'!$F$6-'СЕТ СН'!$F$22</f>
        <v>2072.9925105699999</v>
      </c>
      <c r="D18" s="36">
        <f>SUMIFS(СВЦЭМ!$C$39:$C$782,СВЦЭМ!$A$39:$A$782,$A18,СВЦЭМ!$B$39:$B$782,D$11)+'СЕТ СН'!$F$12+СВЦЭМ!$D$10+'СЕТ СН'!$F$6-'СЕТ СН'!$F$22</f>
        <v>2070.5596288400002</v>
      </c>
      <c r="E18" s="36">
        <f>SUMIFS(СВЦЭМ!$C$39:$C$782,СВЦЭМ!$A$39:$A$782,$A18,СВЦЭМ!$B$39:$B$782,E$11)+'СЕТ СН'!$F$12+СВЦЭМ!$D$10+'СЕТ СН'!$F$6-'СЕТ СН'!$F$22</f>
        <v>2068.2993513599999</v>
      </c>
      <c r="F18" s="36">
        <f>SUMIFS(СВЦЭМ!$C$39:$C$782,СВЦЭМ!$A$39:$A$782,$A18,СВЦЭМ!$B$39:$B$782,F$11)+'СЕТ СН'!$F$12+СВЦЭМ!$D$10+'СЕТ СН'!$F$6-'СЕТ СН'!$F$22</f>
        <v>2067.0732346599998</v>
      </c>
      <c r="G18" s="36">
        <f>SUMIFS(СВЦЭМ!$C$39:$C$782,СВЦЭМ!$A$39:$A$782,$A18,СВЦЭМ!$B$39:$B$782,G$11)+'СЕТ СН'!$F$12+СВЦЭМ!$D$10+'СЕТ СН'!$F$6-'СЕТ СН'!$F$22</f>
        <v>2084.1554380799998</v>
      </c>
      <c r="H18" s="36">
        <f>SUMIFS(СВЦЭМ!$C$39:$C$782,СВЦЭМ!$A$39:$A$782,$A18,СВЦЭМ!$B$39:$B$782,H$11)+'СЕТ СН'!$F$12+СВЦЭМ!$D$10+'СЕТ СН'!$F$6-'СЕТ СН'!$F$22</f>
        <v>2045.3014579399999</v>
      </c>
      <c r="I18" s="36">
        <f>SUMIFS(СВЦЭМ!$C$39:$C$782,СВЦЭМ!$A$39:$A$782,$A18,СВЦЭМ!$B$39:$B$782,I$11)+'СЕТ СН'!$F$12+СВЦЭМ!$D$10+'СЕТ СН'!$F$6-'СЕТ СН'!$F$22</f>
        <v>2001.2707777999999</v>
      </c>
      <c r="J18" s="36">
        <f>SUMIFS(СВЦЭМ!$C$39:$C$782,СВЦЭМ!$A$39:$A$782,$A18,СВЦЭМ!$B$39:$B$782,J$11)+'СЕТ СН'!$F$12+СВЦЭМ!$D$10+'СЕТ СН'!$F$6-'СЕТ СН'!$F$22</f>
        <v>1944.89806948</v>
      </c>
      <c r="K18" s="36">
        <f>SUMIFS(СВЦЭМ!$C$39:$C$782,СВЦЭМ!$A$39:$A$782,$A18,СВЦЭМ!$B$39:$B$782,K$11)+'СЕТ СН'!$F$12+СВЦЭМ!$D$10+'СЕТ СН'!$F$6-'СЕТ СН'!$F$22</f>
        <v>1949.8983038599999</v>
      </c>
      <c r="L18" s="36">
        <f>SUMIFS(СВЦЭМ!$C$39:$C$782,СВЦЭМ!$A$39:$A$782,$A18,СВЦЭМ!$B$39:$B$782,L$11)+'СЕТ СН'!$F$12+СВЦЭМ!$D$10+'СЕТ СН'!$F$6-'СЕТ СН'!$F$22</f>
        <v>1942.2925486099998</v>
      </c>
      <c r="M18" s="36">
        <f>SUMIFS(СВЦЭМ!$C$39:$C$782,СВЦЭМ!$A$39:$A$782,$A18,СВЦЭМ!$B$39:$B$782,M$11)+'СЕТ СН'!$F$12+СВЦЭМ!$D$10+'СЕТ СН'!$F$6-'СЕТ СН'!$F$22</f>
        <v>1978.26236875</v>
      </c>
      <c r="N18" s="36">
        <f>SUMIFS(СВЦЭМ!$C$39:$C$782,СВЦЭМ!$A$39:$A$782,$A18,СВЦЭМ!$B$39:$B$782,N$11)+'СЕТ СН'!$F$12+СВЦЭМ!$D$10+'СЕТ СН'!$F$6-'СЕТ СН'!$F$22</f>
        <v>2001.6047698599998</v>
      </c>
      <c r="O18" s="36">
        <f>SUMIFS(СВЦЭМ!$C$39:$C$782,СВЦЭМ!$A$39:$A$782,$A18,СВЦЭМ!$B$39:$B$782,O$11)+'СЕТ СН'!$F$12+СВЦЭМ!$D$10+'СЕТ СН'!$F$6-'СЕТ СН'!$F$22</f>
        <v>2011.0196243399998</v>
      </c>
      <c r="P18" s="36">
        <f>SUMIFS(СВЦЭМ!$C$39:$C$782,СВЦЭМ!$A$39:$A$782,$A18,СВЦЭМ!$B$39:$B$782,P$11)+'СЕТ СН'!$F$12+СВЦЭМ!$D$10+'СЕТ СН'!$F$6-'СЕТ СН'!$F$22</f>
        <v>2029.1360254699998</v>
      </c>
      <c r="Q18" s="36">
        <f>SUMIFS(СВЦЭМ!$C$39:$C$782,СВЦЭМ!$A$39:$A$782,$A18,СВЦЭМ!$B$39:$B$782,Q$11)+'СЕТ СН'!$F$12+СВЦЭМ!$D$10+'СЕТ СН'!$F$6-'СЕТ СН'!$F$22</f>
        <v>2036.6841505899999</v>
      </c>
      <c r="R18" s="36">
        <f>SUMIFS(СВЦЭМ!$C$39:$C$782,СВЦЭМ!$A$39:$A$782,$A18,СВЦЭМ!$B$39:$B$782,R$11)+'СЕТ СН'!$F$12+СВЦЭМ!$D$10+'СЕТ СН'!$F$6-'СЕТ СН'!$F$22</f>
        <v>2044.0648551199999</v>
      </c>
      <c r="S18" s="36">
        <f>SUMIFS(СВЦЭМ!$C$39:$C$782,СВЦЭМ!$A$39:$A$782,$A18,СВЦЭМ!$B$39:$B$782,S$11)+'СЕТ СН'!$F$12+СВЦЭМ!$D$10+'СЕТ СН'!$F$6-'СЕТ СН'!$F$22</f>
        <v>1986.9476763299999</v>
      </c>
      <c r="T18" s="36">
        <f>SUMIFS(СВЦЭМ!$C$39:$C$782,СВЦЭМ!$A$39:$A$782,$A18,СВЦЭМ!$B$39:$B$782,T$11)+'СЕТ СН'!$F$12+СВЦЭМ!$D$10+'СЕТ СН'!$F$6-'СЕТ СН'!$F$22</f>
        <v>1937.9904851899998</v>
      </c>
      <c r="U18" s="36">
        <f>SUMIFS(СВЦЭМ!$C$39:$C$782,СВЦЭМ!$A$39:$A$782,$A18,СВЦЭМ!$B$39:$B$782,U$11)+'СЕТ СН'!$F$12+СВЦЭМ!$D$10+'СЕТ СН'!$F$6-'СЕТ СН'!$F$22</f>
        <v>1975.4532547899998</v>
      </c>
      <c r="V18" s="36">
        <f>SUMIFS(СВЦЭМ!$C$39:$C$782,СВЦЭМ!$A$39:$A$782,$A18,СВЦЭМ!$B$39:$B$782,V$11)+'СЕТ СН'!$F$12+СВЦЭМ!$D$10+'СЕТ СН'!$F$6-'СЕТ СН'!$F$22</f>
        <v>1975.9969984299998</v>
      </c>
      <c r="W18" s="36">
        <f>SUMIFS(СВЦЭМ!$C$39:$C$782,СВЦЭМ!$A$39:$A$782,$A18,СВЦЭМ!$B$39:$B$782,W$11)+'СЕТ СН'!$F$12+СВЦЭМ!$D$10+'СЕТ СН'!$F$6-'СЕТ СН'!$F$22</f>
        <v>1962.7757632799999</v>
      </c>
      <c r="X18" s="36">
        <f>SUMIFS(СВЦЭМ!$C$39:$C$782,СВЦЭМ!$A$39:$A$782,$A18,СВЦЭМ!$B$39:$B$782,X$11)+'СЕТ СН'!$F$12+СВЦЭМ!$D$10+'СЕТ СН'!$F$6-'СЕТ СН'!$F$22</f>
        <v>2011.0642803599999</v>
      </c>
      <c r="Y18" s="36">
        <f>SUMIFS(СВЦЭМ!$C$39:$C$782,СВЦЭМ!$A$39:$A$782,$A18,СВЦЭМ!$B$39:$B$782,Y$11)+'СЕТ СН'!$F$12+СВЦЭМ!$D$10+'СЕТ СН'!$F$6-'СЕТ СН'!$F$22</f>
        <v>2027.7315343499999</v>
      </c>
    </row>
    <row r="19" spans="1:25" ht="15.75" x14ac:dyDescent="0.2">
      <c r="A19" s="35">
        <f t="shared" si="0"/>
        <v>44965</v>
      </c>
      <c r="B19" s="36">
        <f>SUMIFS(СВЦЭМ!$C$39:$C$782,СВЦЭМ!$A$39:$A$782,$A19,СВЦЭМ!$B$39:$B$782,B$11)+'СЕТ СН'!$F$12+СВЦЭМ!$D$10+'СЕТ СН'!$F$6-'СЕТ СН'!$F$22</f>
        <v>1965.7073075699998</v>
      </c>
      <c r="C19" s="36">
        <f>SUMIFS(СВЦЭМ!$C$39:$C$782,СВЦЭМ!$A$39:$A$782,$A19,СВЦЭМ!$B$39:$B$782,C$11)+'СЕТ СН'!$F$12+СВЦЭМ!$D$10+'СЕТ СН'!$F$6-'СЕТ СН'!$F$22</f>
        <v>2010.65033234</v>
      </c>
      <c r="D19" s="36">
        <f>SUMIFS(СВЦЭМ!$C$39:$C$782,СВЦЭМ!$A$39:$A$782,$A19,СВЦЭМ!$B$39:$B$782,D$11)+'СЕТ СН'!$F$12+СВЦЭМ!$D$10+'СЕТ СН'!$F$6-'СЕТ СН'!$F$22</f>
        <v>2041.50088968</v>
      </c>
      <c r="E19" s="36">
        <f>SUMIFS(СВЦЭМ!$C$39:$C$782,СВЦЭМ!$A$39:$A$782,$A19,СВЦЭМ!$B$39:$B$782,E$11)+'СЕТ СН'!$F$12+СВЦЭМ!$D$10+'СЕТ СН'!$F$6-'СЕТ СН'!$F$22</f>
        <v>2053.02113151</v>
      </c>
      <c r="F19" s="36">
        <f>SUMIFS(СВЦЭМ!$C$39:$C$782,СВЦЭМ!$A$39:$A$782,$A19,СВЦЭМ!$B$39:$B$782,F$11)+'СЕТ СН'!$F$12+СВЦЭМ!$D$10+'СЕТ СН'!$F$6-'СЕТ СН'!$F$22</f>
        <v>2049.7993747599999</v>
      </c>
      <c r="G19" s="36">
        <f>SUMIFS(СВЦЭМ!$C$39:$C$782,СВЦЭМ!$A$39:$A$782,$A19,СВЦЭМ!$B$39:$B$782,G$11)+'СЕТ СН'!$F$12+СВЦЭМ!$D$10+'СЕТ СН'!$F$6-'СЕТ СН'!$F$22</f>
        <v>2042.4710926999999</v>
      </c>
      <c r="H19" s="36">
        <f>SUMIFS(СВЦЭМ!$C$39:$C$782,СВЦЭМ!$A$39:$A$782,$A19,СВЦЭМ!$B$39:$B$782,H$11)+'СЕТ СН'!$F$12+СВЦЭМ!$D$10+'СЕТ СН'!$F$6-'СЕТ СН'!$F$22</f>
        <v>1981.7372629399999</v>
      </c>
      <c r="I19" s="36">
        <f>SUMIFS(СВЦЭМ!$C$39:$C$782,СВЦЭМ!$A$39:$A$782,$A19,СВЦЭМ!$B$39:$B$782,I$11)+'СЕТ СН'!$F$12+СВЦЭМ!$D$10+'СЕТ СН'!$F$6-'СЕТ СН'!$F$22</f>
        <v>1969.2577598299999</v>
      </c>
      <c r="J19" s="36">
        <f>SUMIFS(СВЦЭМ!$C$39:$C$782,СВЦЭМ!$A$39:$A$782,$A19,СВЦЭМ!$B$39:$B$782,J$11)+'СЕТ СН'!$F$12+СВЦЭМ!$D$10+'СЕТ СН'!$F$6-'СЕТ СН'!$F$22</f>
        <v>1942.8497810699998</v>
      </c>
      <c r="K19" s="36">
        <f>SUMIFS(СВЦЭМ!$C$39:$C$782,СВЦЭМ!$A$39:$A$782,$A19,СВЦЭМ!$B$39:$B$782,K$11)+'СЕТ СН'!$F$12+СВЦЭМ!$D$10+'СЕТ СН'!$F$6-'СЕТ СН'!$F$22</f>
        <v>1972.4703609599999</v>
      </c>
      <c r="L19" s="36">
        <f>SUMIFS(СВЦЭМ!$C$39:$C$782,СВЦЭМ!$A$39:$A$782,$A19,СВЦЭМ!$B$39:$B$782,L$11)+'СЕТ СН'!$F$12+СВЦЭМ!$D$10+'СЕТ СН'!$F$6-'СЕТ СН'!$F$22</f>
        <v>2002.7740424199999</v>
      </c>
      <c r="M19" s="36">
        <f>SUMIFS(СВЦЭМ!$C$39:$C$782,СВЦЭМ!$A$39:$A$782,$A19,СВЦЭМ!$B$39:$B$782,M$11)+'СЕТ СН'!$F$12+СВЦЭМ!$D$10+'СЕТ СН'!$F$6-'СЕТ СН'!$F$22</f>
        <v>2023.90002869</v>
      </c>
      <c r="N19" s="36">
        <f>SUMIFS(СВЦЭМ!$C$39:$C$782,СВЦЭМ!$A$39:$A$782,$A19,СВЦЭМ!$B$39:$B$782,N$11)+'СЕТ СН'!$F$12+СВЦЭМ!$D$10+'СЕТ СН'!$F$6-'СЕТ СН'!$F$22</f>
        <v>2052.6890610700002</v>
      </c>
      <c r="O19" s="36">
        <f>SUMIFS(СВЦЭМ!$C$39:$C$782,СВЦЭМ!$A$39:$A$782,$A19,СВЦЭМ!$B$39:$B$782,O$11)+'СЕТ СН'!$F$12+СВЦЭМ!$D$10+'СЕТ СН'!$F$6-'СЕТ СН'!$F$22</f>
        <v>2034.96960625</v>
      </c>
      <c r="P19" s="36">
        <f>SUMIFS(СВЦЭМ!$C$39:$C$782,СВЦЭМ!$A$39:$A$782,$A19,СВЦЭМ!$B$39:$B$782,P$11)+'СЕТ СН'!$F$12+СВЦЭМ!$D$10+'СЕТ СН'!$F$6-'СЕТ СН'!$F$22</f>
        <v>2063.7048501099998</v>
      </c>
      <c r="Q19" s="36">
        <f>SUMIFS(СВЦЭМ!$C$39:$C$782,СВЦЭМ!$A$39:$A$782,$A19,СВЦЭМ!$B$39:$B$782,Q$11)+'СЕТ СН'!$F$12+СВЦЭМ!$D$10+'СЕТ СН'!$F$6-'СЕТ СН'!$F$22</f>
        <v>2057.2575987199998</v>
      </c>
      <c r="R19" s="36">
        <f>SUMIFS(СВЦЭМ!$C$39:$C$782,СВЦЭМ!$A$39:$A$782,$A19,СВЦЭМ!$B$39:$B$782,R$11)+'СЕТ СН'!$F$12+СВЦЭМ!$D$10+'СЕТ СН'!$F$6-'СЕТ СН'!$F$22</f>
        <v>2058.5046068699999</v>
      </c>
      <c r="S19" s="36">
        <f>SUMIFS(СВЦЭМ!$C$39:$C$782,СВЦЭМ!$A$39:$A$782,$A19,СВЦЭМ!$B$39:$B$782,S$11)+'СЕТ СН'!$F$12+СВЦЭМ!$D$10+'СЕТ СН'!$F$6-'СЕТ СН'!$F$22</f>
        <v>2057.39897763</v>
      </c>
      <c r="T19" s="36">
        <f>SUMIFS(СВЦЭМ!$C$39:$C$782,СВЦЭМ!$A$39:$A$782,$A19,СВЦЭМ!$B$39:$B$782,T$11)+'СЕТ СН'!$F$12+СВЦЭМ!$D$10+'СЕТ СН'!$F$6-'СЕТ СН'!$F$22</f>
        <v>2049.5695105999998</v>
      </c>
      <c r="U19" s="36">
        <f>SUMIFS(СВЦЭМ!$C$39:$C$782,СВЦЭМ!$A$39:$A$782,$A19,СВЦЭМ!$B$39:$B$782,U$11)+'СЕТ СН'!$F$12+СВЦЭМ!$D$10+'СЕТ СН'!$F$6-'СЕТ СН'!$F$22</f>
        <v>2045.8547482899999</v>
      </c>
      <c r="V19" s="36">
        <f>SUMIFS(СВЦЭМ!$C$39:$C$782,СВЦЭМ!$A$39:$A$782,$A19,СВЦЭМ!$B$39:$B$782,V$11)+'СЕТ СН'!$F$12+СВЦЭМ!$D$10+'СЕТ СН'!$F$6-'СЕТ СН'!$F$22</f>
        <v>1995.6937647999998</v>
      </c>
      <c r="W19" s="36">
        <f>SUMIFS(СВЦЭМ!$C$39:$C$782,СВЦЭМ!$A$39:$A$782,$A19,СВЦЭМ!$B$39:$B$782,W$11)+'СЕТ СН'!$F$12+СВЦЭМ!$D$10+'СЕТ СН'!$F$6-'СЕТ СН'!$F$22</f>
        <v>1974.5923488899998</v>
      </c>
      <c r="X19" s="36">
        <f>SUMIFS(СВЦЭМ!$C$39:$C$782,СВЦЭМ!$A$39:$A$782,$A19,СВЦЭМ!$B$39:$B$782,X$11)+'СЕТ СН'!$F$12+СВЦЭМ!$D$10+'СЕТ СН'!$F$6-'СЕТ СН'!$F$22</f>
        <v>1965.2765690499998</v>
      </c>
      <c r="Y19" s="36">
        <f>SUMIFS(СВЦЭМ!$C$39:$C$782,СВЦЭМ!$A$39:$A$782,$A19,СВЦЭМ!$B$39:$B$782,Y$11)+'СЕТ СН'!$F$12+СВЦЭМ!$D$10+'СЕТ СН'!$F$6-'СЕТ СН'!$F$22</f>
        <v>1958.1330559199998</v>
      </c>
    </row>
    <row r="20" spans="1:25" ht="15.75" x14ac:dyDescent="0.2">
      <c r="A20" s="35">
        <f t="shared" si="0"/>
        <v>44966</v>
      </c>
      <c r="B20" s="36">
        <f>SUMIFS(СВЦЭМ!$C$39:$C$782,СВЦЭМ!$A$39:$A$782,$A20,СВЦЭМ!$B$39:$B$782,B$11)+'СЕТ СН'!$F$12+СВЦЭМ!$D$10+'СЕТ СН'!$F$6-'СЕТ СН'!$F$22</f>
        <v>1874.2746527199999</v>
      </c>
      <c r="C20" s="36">
        <f>SUMIFS(СВЦЭМ!$C$39:$C$782,СВЦЭМ!$A$39:$A$782,$A20,СВЦЭМ!$B$39:$B$782,C$11)+'СЕТ СН'!$F$12+СВЦЭМ!$D$10+'СЕТ СН'!$F$6-'СЕТ СН'!$F$22</f>
        <v>1795.7535091999998</v>
      </c>
      <c r="D20" s="36">
        <f>SUMIFS(СВЦЭМ!$C$39:$C$782,СВЦЭМ!$A$39:$A$782,$A20,СВЦЭМ!$B$39:$B$782,D$11)+'СЕТ СН'!$F$12+СВЦЭМ!$D$10+'СЕТ СН'!$F$6-'СЕТ СН'!$F$22</f>
        <v>1827.8590295899999</v>
      </c>
      <c r="E20" s="36">
        <f>SUMIFS(СВЦЭМ!$C$39:$C$782,СВЦЭМ!$A$39:$A$782,$A20,СВЦЭМ!$B$39:$B$782,E$11)+'СЕТ СН'!$F$12+СВЦЭМ!$D$10+'СЕТ СН'!$F$6-'СЕТ СН'!$F$22</f>
        <v>1841.4237809899998</v>
      </c>
      <c r="F20" s="36">
        <f>SUMIFS(СВЦЭМ!$C$39:$C$782,СВЦЭМ!$A$39:$A$782,$A20,СВЦЭМ!$B$39:$B$782,F$11)+'СЕТ СН'!$F$12+СВЦЭМ!$D$10+'СЕТ СН'!$F$6-'СЕТ СН'!$F$22</f>
        <v>1839.4503418199999</v>
      </c>
      <c r="G20" s="36">
        <f>SUMIFS(СВЦЭМ!$C$39:$C$782,СВЦЭМ!$A$39:$A$782,$A20,СВЦЭМ!$B$39:$B$782,G$11)+'СЕТ СН'!$F$12+СВЦЭМ!$D$10+'СЕТ СН'!$F$6-'СЕТ СН'!$F$22</f>
        <v>1803.751133</v>
      </c>
      <c r="H20" s="36">
        <f>SUMIFS(СВЦЭМ!$C$39:$C$782,СВЦЭМ!$A$39:$A$782,$A20,СВЦЭМ!$B$39:$B$782,H$11)+'СЕТ СН'!$F$12+СВЦЭМ!$D$10+'СЕТ СН'!$F$6-'СЕТ СН'!$F$22</f>
        <v>1783.8958759899999</v>
      </c>
      <c r="I20" s="36">
        <f>SUMIFS(СВЦЭМ!$C$39:$C$782,СВЦЭМ!$A$39:$A$782,$A20,СВЦЭМ!$B$39:$B$782,I$11)+'СЕТ СН'!$F$12+СВЦЭМ!$D$10+'СЕТ СН'!$F$6-'СЕТ СН'!$F$22</f>
        <v>1824.88703014</v>
      </c>
      <c r="J20" s="36">
        <f>SUMIFS(СВЦЭМ!$C$39:$C$782,СВЦЭМ!$A$39:$A$782,$A20,СВЦЭМ!$B$39:$B$782,J$11)+'СЕТ СН'!$F$12+СВЦЭМ!$D$10+'СЕТ СН'!$F$6-'СЕТ СН'!$F$22</f>
        <v>1800.2485151699998</v>
      </c>
      <c r="K20" s="36">
        <f>SUMIFS(СВЦЭМ!$C$39:$C$782,СВЦЭМ!$A$39:$A$782,$A20,СВЦЭМ!$B$39:$B$782,K$11)+'СЕТ СН'!$F$12+СВЦЭМ!$D$10+'СЕТ СН'!$F$6-'СЕТ СН'!$F$22</f>
        <v>1812.2325996699999</v>
      </c>
      <c r="L20" s="36">
        <f>SUMIFS(СВЦЭМ!$C$39:$C$782,СВЦЭМ!$A$39:$A$782,$A20,СВЦЭМ!$B$39:$B$782,L$11)+'СЕТ СН'!$F$12+СВЦЭМ!$D$10+'СЕТ СН'!$F$6-'СЕТ СН'!$F$22</f>
        <v>1860.1969462</v>
      </c>
      <c r="M20" s="36">
        <f>SUMIFS(СВЦЭМ!$C$39:$C$782,СВЦЭМ!$A$39:$A$782,$A20,СВЦЭМ!$B$39:$B$782,M$11)+'СЕТ СН'!$F$12+СВЦЭМ!$D$10+'СЕТ СН'!$F$6-'СЕТ СН'!$F$22</f>
        <v>1896.0836920099998</v>
      </c>
      <c r="N20" s="36">
        <f>SUMIFS(СВЦЭМ!$C$39:$C$782,СВЦЭМ!$A$39:$A$782,$A20,СВЦЭМ!$B$39:$B$782,N$11)+'СЕТ СН'!$F$12+СВЦЭМ!$D$10+'СЕТ СН'!$F$6-'СЕТ СН'!$F$22</f>
        <v>1945.5559697599999</v>
      </c>
      <c r="O20" s="36">
        <f>SUMIFS(СВЦЭМ!$C$39:$C$782,СВЦЭМ!$A$39:$A$782,$A20,СВЦЭМ!$B$39:$B$782,O$11)+'СЕТ СН'!$F$12+СВЦЭМ!$D$10+'СЕТ СН'!$F$6-'СЕТ СН'!$F$22</f>
        <v>1940.9465414399999</v>
      </c>
      <c r="P20" s="36">
        <f>SUMIFS(СВЦЭМ!$C$39:$C$782,СВЦЭМ!$A$39:$A$782,$A20,СВЦЭМ!$B$39:$B$782,P$11)+'СЕТ СН'!$F$12+СВЦЭМ!$D$10+'СЕТ СН'!$F$6-'СЕТ СН'!$F$22</f>
        <v>1943.2778776599998</v>
      </c>
      <c r="Q20" s="36">
        <f>SUMIFS(СВЦЭМ!$C$39:$C$782,СВЦЭМ!$A$39:$A$782,$A20,СВЦЭМ!$B$39:$B$782,Q$11)+'СЕТ СН'!$F$12+СВЦЭМ!$D$10+'СЕТ СН'!$F$6-'СЕТ СН'!$F$22</f>
        <v>1936.9736122199999</v>
      </c>
      <c r="R20" s="36">
        <f>SUMIFS(СВЦЭМ!$C$39:$C$782,СВЦЭМ!$A$39:$A$782,$A20,СВЦЭМ!$B$39:$B$782,R$11)+'СЕТ СН'!$F$12+СВЦЭМ!$D$10+'СЕТ СН'!$F$6-'СЕТ СН'!$F$22</f>
        <v>1939.0164655399999</v>
      </c>
      <c r="S20" s="36">
        <f>SUMIFS(СВЦЭМ!$C$39:$C$782,СВЦЭМ!$A$39:$A$782,$A20,СВЦЭМ!$B$39:$B$782,S$11)+'СЕТ СН'!$F$12+СВЦЭМ!$D$10+'СЕТ СН'!$F$6-'СЕТ СН'!$F$22</f>
        <v>1935.6769479899999</v>
      </c>
      <c r="T20" s="36">
        <f>SUMIFS(СВЦЭМ!$C$39:$C$782,СВЦЭМ!$A$39:$A$782,$A20,СВЦЭМ!$B$39:$B$782,T$11)+'СЕТ СН'!$F$12+СВЦЭМ!$D$10+'СЕТ СН'!$F$6-'СЕТ СН'!$F$22</f>
        <v>1905.0721548899999</v>
      </c>
      <c r="U20" s="36">
        <f>SUMIFS(СВЦЭМ!$C$39:$C$782,СВЦЭМ!$A$39:$A$782,$A20,СВЦЭМ!$B$39:$B$782,U$11)+'СЕТ СН'!$F$12+СВЦЭМ!$D$10+'СЕТ СН'!$F$6-'СЕТ СН'!$F$22</f>
        <v>1882.7719718899998</v>
      </c>
      <c r="V20" s="36">
        <f>SUMIFS(СВЦЭМ!$C$39:$C$782,СВЦЭМ!$A$39:$A$782,$A20,СВЦЭМ!$B$39:$B$782,V$11)+'СЕТ СН'!$F$12+СВЦЭМ!$D$10+'СЕТ СН'!$F$6-'СЕТ СН'!$F$22</f>
        <v>1877.8096757899998</v>
      </c>
      <c r="W20" s="36">
        <f>SUMIFS(СВЦЭМ!$C$39:$C$782,СВЦЭМ!$A$39:$A$782,$A20,СВЦЭМ!$B$39:$B$782,W$11)+'СЕТ СН'!$F$12+СВЦЭМ!$D$10+'СЕТ СН'!$F$6-'СЕТ СН'!$F$22</f>
        <v>1850.5309336999999</v>
      </c>
      <c r="X20" s="36">
        <f>SUMIFS(СВЦЭМ!$C$39:$C$782,СВЦЭМ!$A$39:$A$782,$A20,СВЦЭМ!$B$39:$B$782,X$11)+'СЕТ СН'!$F$12+СВЦЭМ!$D$10+'СЕТ СН'!$F$6-'СЕТ СН'!$F$22</f>
        <v>1838.77892187</v>
      </c>
      <c r="Y20" s="36">
        <f>SUMIFS(СВЦЭМ!$C$39:$C$782,СВЦЭМ!$A$39:$A$782,$A20,СВЦЭМ!$B$39:$B$782,Y$11)+'СЕТ СН'!$F$12+СВЦЭМ!$D$10+'СЕТ СН'!$F$6-'СЕТ СН'!$F$22</f>
        <v>1830.1031917399998</v>
      </c>
    </row>
    <row r="21" spans="1:25" ht="15.75" x14ac:dyDescent="0.2">
      <c r="A21" s="35">
        <f t="shared" si="0"/>
        <v>44967</v>
      </c>
      <c r="B21" s="36">
        <f>SUMIFS(СВЦЭМ!$C$39:$C$782,СВЦЭМ!$A$39:$A$782,$A21,СВЦЭМ!$B$39:$B$782,B$11)+'СЕТ СН'!$F$12+СВЦЭМ!$D$10+'СЕТ СН'!$F$6-'СЕТ СН'!$F$22</f>
        <v>1880.2875588499999</v>
      </c>
      <c r="C21" s="36">
        <f>SUMIFS(СВЦЭМ!$C$39:$C$782,СВЦЭМ!$A$39:$A$782,$A21,СВЦЭМ!$B$39:$B$782,C$11)+'СЕТ СН'!$F$12+СВЦЭМ!$D$10+'СЕТ СН'!$F$6-'СЕТ СН'!$F$22</f>
        <v>1896.9411711799999</v>
      </c>
      <c r="D21" s="36">
        <f>SUMIFS(СВЦЭМ!$C$39:$C$782,СВЦЭМ!$A$39:$A$782,$A21,СВЦЭМ!$B$39:$B$782,D$11)+'СЕТ СН'!$F$12+СВЦЭМ!$D$10+'СЕТ СН'!$F$6-'СЕТ СН'!$F$22</f>
        <v>1888.4540182899998</v>
      </c>
      <c r="E21" s="36">
        <f>SUMIFS(СВЦЭМ!$C$39:$C$782,СВЦЭМ!$A$39:$A$782,$A21,СВЦЭМ!$B$39:$B$782,E$11)+'СЕТ СН'!$F$12+СВЦЭМ!$D$10+'СЕТ СН'!$F$6-'СЕТ СН'!$F$22</f>
        <v>1919.4421371499998</v>
      </c>
      <c r="F21" s="36">
        <f>SUMIFS(СВЦЭМ!$C$39:$C$782,СВЦЭМ!$A$39:$A$782,$A21,СВЦЭМ!$B$39:$B$782,F$11)+'СЕТ СН'!$F$12+СВЦЭМ!$D$10+'СЕТ СН'!$F$6-'СЕТ СН'!$F$22</f>
        <v>1908.5601205999999</v>
      </c>
      <c r="G21" s="36">
        <f>SUMIFS(СВЦЭМ!$C$39:$C$782,СВЦЭМ!$A$39:$A$782,$A21,СВЦЭМ!$B$39:$B$782,G$11)+'СЕТ СН'!$F$12+СВЦЭМ!$D$10+'СЕТ СН'!$F$6-'СЕТ СН'!$F$22</f>
        <v>1880.6288978299999</v>
      </c>
      <c r="H21" s="36">
        <f>SUMIFS(СВЦЭМ!$C$39:$C$782,СВЦЭМ!$A$39:$A$782,$A21,СВЦЭМ!$B$39:$B$782,H$11)+'СЕТ СН'!$F$12+СВЦЭМ!$D$10+'СЕТ СН'!$F$6-'СЕТ СН'!$F$22</f>
        <v>1937.1082126499998</v>
      </c>
      <c r="I21" s="36">
        <f>SUMIFS(СВЦЭМ!$C$39:$C$782,СВЦЭМ!$A$39:$A$782,$A21,СВЦЭМ!$B$39:$B$782,I$11)+'СЕТ СН'!$F$12+СВЦЭМ!$D$10+'СЕТ СН'!$F$6-'СЕТ СН'!$F$22</f>
        <v>1928.3482540699999</v>
      </c>
      <c r="J21" s="36">
        <f>SUMIFS(СВЦЭМ!$C$39:$C$782,СВЦЭМ!$A$39:$A$782,$A21,СВЦЭМ!$B$39:$B$782,J$11)+'СЕТ СН'!$F$12+СВЦЭМ!$D$10+'СЕТ СН'!$F$6-'СЕТ СН'!$F$22</f>
        <v>1913.1585743099999</v>
      </c>
      <c r="K21" s="36">
        <f>SUMIFS(СВЦЭМ!$C$39:$C$782,СВЦЭМ!$A$39:$A$782,$A21,СВЦЭМ!$B$39:$B$782,K$11)+'СЕТ СН'!$F$12+СВЦЭМ!$D$10+'СЕТ СН'!$F$6-'СЕТ СН'!$F$22</f>
        <v>1901.8064964499999</v>
      </c>
      <c r="L21" s="36">
        <f>SUMIFS(СВЦЭМ!$C$39:$C$782,СВЦЭМ!$A$39:$A$782,$A21,СВЦЭМ!$B$39:$B$782,L$11)+'СЕТ СН'!$F$12+СВЦЭМ!$D$10+'СЕТ СН'!$F$6-'СЕТ СН'!$F$22</f>
        <v>1901.63616538</v>
      </c>
      <c r="M21" s="36">
        <f>SUMIFS(СВЦЭМ!$C$39:$C$782,СВЦЭМ!$A$39:$A$782,$A21,СВЦЭМ!$B$39:$B$782,M$11)+'СЕТ СН'!$F$12+СВЦЭМ!$D$10+'СЕТ СН'!$F$6-'СЕТ СН'!$F$22</f>
        <v>1919.2186015499999</v>
      </c>
      <c r="N21" s="36">
        <f>SUMIFS(СВЦЭМ!$C$39:$C$782,СВЦЭМ!$A$39:$A$782,$A21,СВЦЭМ!$B$39:$B$782,N$11)+'СЕТ СН'!$F$12+СВЦЭМ!$D$10+'СЕТ СН'!$F$6-'СЕТ СН'!$F$22</f>
        <v>1908.75542174</v>
      </c>
      <c r="O21" s="36">
        <f>SUMIFS(СВЦЭМ!$C$39:$C$782,СВЦЭМ!$A$39:$A$782,$A21,СВЦЭМ!$B$39:$B$782,O$11)+'СЕТ СН'!$F$12+СВЦЭМ!$D$10+'СЕТ СН'!$F$6-'СЕТ СН'!$F$22</f>
        <v>1889.4851000499998</v>
      </c>
      <c r="P21" s="36">
        <f>SUMIFS(СВЦЭМ!$C$39:$C$782,СВЦЭМ!$A$39:$A$782,$A21,СВЦЭМ!$B$39:$B$782,P$11)+'СЕТ СН'!$F$12+СВЦЭМ!$D$10+'СЕТ СН'!$F$6-'СЕТ СН'!$F$22</f>
        <v>1895.3139589799998</v>
      </c>
      <c r="Q21" s="36">
        <f>SUMIFS(СВЦЭМ!$C$39:$C$782,СВЦЭМ!$A$39:$A$782,$A21,СВЦЭМ!$B$39:$B$782,Q$11)+'СЕТ СН'!$F$12+СВЦЭМ!$D$10+'СЕТ СН'!$F$6-'СЕТ СН'!$F$22</f>
        <v>1891.9858144</v>
      </c>
      <c r="R21" s="36">
        <f>SUMIFS(СВЦЭМ!$C$39:$C$782,СВЦЭМ!$A$39:$A$782,$A21,СВЦЭМ!$B$39:$B$782,R$11)+'СЕТ СН'!$F$12+СВЦЭМ!$D$10+'СЕТ СН'!$F$6-'СЕТ СН'!$F$22</f>
        <v>1860.5888858999999</v>
      </c>
      <c r="S21" s="36">
        <f>SUMIFS(СВЦЭМ!$C$39:$C$782,СВЦЭМ!$A$39:$A$782,$A21,СВЦЭМ!$B$39:$B$782,S$11)+'СЕТ СН'!$F$12+СВЦЭМ!$D$10+'СЕТ СН'!$F$6-'СЕТ СН'!$F$22</f>
        <v>1890.5569461699999</v>
      </c>
      <c r="T21" s="36">
        <f>SUMIFS(СВЦЭМ!$C$39:$C$782,СВЦЭМ!$A$39:$A$782,$A21,СВЦЭМ!$B$39:$B$782,T$11)+'СЕТ СН'!$F$12+СВЦЭМ!$D$10+'СЕТ СН'!$F$6-'СЕТ СН'!$F$22</f>
        <v>1886.7609750099998</v>
      </c>
      <c r="U21" s="36">
        <f>SUMIFS(СВЦЭМ!$C$39:$C$782,СВЦЭМ!$A$39:$A$782,$A21,СВЦЭМ!$B$39:$B$782,U$11)+'СЕТ СН'!$F$12+СВЦЭМ!$D$10+'СЕТ СН'!$F$6-'СЕТ СН'!$F$22</f>
        <v>1886.5330714099998</v>
      </c>
      <c r="V21" s="36">
        <f>SUMIFS(СВЦЭМ!$C$39:$C$782,СВЦЭМ!$A$39:$A$782,$A21,СВЦЭМ!$B$39:$B$782,V$11)+'СЕТ СН'!$F$12+СВЦЭМ!$D$10+'СЕТ СН'!$F$6-'СЕТ СН'!$F$22</f>
        <v>1898.8775194999998</v>
      </c>
      <c r="W21" s="36">
        <f>SUMIFS(СВЦЭМ!$C$39:$C$782,СВЦЭМ!$A$39:$A$782,$A21,СВЦЭМ!$B$39:$B$782,W$11)+'СЕТ СН'!$F$12+СВЦЭМ!$D$10+'СЕТ СН'!$F$6-'СЕТ СН'!$F$22</f>
        <v>1888.1128070299999</v>
      </c>
      <c r="X21" s="36">
        <f>SUMIFS(СВЦЭМ!$C$39:$C$782,СВЦЭМ!$A$39:$A$782,$A21,СВЦЭМ!$B$39:$B$782,X$11)+'СЕТ СН'!$F$12+СВЦЭМ!$D$10+'СЕТ СН'!$F$6-'СЕТ СН'!$F$22</f>
        <v>1869.0526724699998</v>
      </c>
      <c r="Y21" s="36">
        <f>SUMIFS(СВЦЭМ!$C$39:$C$782,СВЦЭМ!$A$39:$A$782,$A21,СВЦЭМ!$B$39:$B$782,Y$11)+'СЕТ СН'!$F$12+СВЦЭМ!$D$10+'СЕТ СН'!$F$6-'СЕТ СН'!$F$22</f>
        <v>1879.63376178</v>
      </c>
    </row>
    <row r="22" spans="1:25" ht="15.75" x14ac:dyDescent="0.2">
      <c r="A22" s="35">
        <f t="shared" si="0"/>
        <v>44968</v>
      </c>
      <c r="B22" s="36">
        <f>SUMIFS(СВЦЭМ!$C$39:$C$782,СВЦЭМ!$A$39:$A$782,$A22,СВЦЭМ!$B$39:$B$782,B$11)+'СЕТ СН'!$F$12+СВЦЭМ!$D$10+'СЕТ СН'!$F$6-'СЕТ СН'!$F$22</f>
        <v>2071.4429067400001</v>
      </c>
      <c r="C22" s="36">
        <f>SUMIFS(СВЦЭМ!$C$39:$C$782,СВЦЭМ!$A$39:$A$782,$A22,СВЦЭМ!$B$39:$B$782,C$11)+'СЕТ СН'!$F$12+СВЦЭМ!$D$10+'СЕТ СН'!$F$6-'СЕТ СН'!$F$22</f>
        <v>2121.9453933900004</v>
      </c>
      <c r="D22" s="36">
        <f>SUMIFS(СВЦЭМ!$C$39:$C$782,СВЦЭМ!$A$39:$A$782,$A22,СВЦЭМ!$B$39:$B$782,D$11)+'СЕТ СН'!$F$12+СВЦЭМ!$D$10+'СЕТ СН'!$F$6-'СЕТ СН'!$F$22</f>
        <v>2133.4294394900003</v>
      </c>
      <c r="E22" s="36">
        <f>SUMIFS(СВЦЭМ!$C$39:$C$782,СВЦЭМ!$A$39:$A$782,$A22,СВЦЭМ!$B$39:$B$782,E$11)+'СЕТ СН'!$F$12+СВЦЭМ!$D$10+'СЕТ СН'!$F$6-'СЕТ СН'!$F$22</f>
        <v>2135.2238065600004</v>
      </c>
      <c r="F22" s="36">
        <f>SUMIFS(СВЦЭМ!$C$39:$C$782,СВЦЭМ!$A$39:$A$782,$A22,СВЦЭМ!$B$39:$B$782,F$11)+'СЕТ СН'!$F$12+СВЦЭМ!$D$10+'СЕТ СН'!$F$6-'СЕТ СН'!$F$22</f>
        <v>2135.5862812100004</v>
      </c>
      <c r="G22" s="36">
        <f>SUMIFS(СВЦЭМ!$C$39:$C$782,СВЦЭМ!$A$39:$A$782,$A22,СВЦЭМ!$B$39:$B$782,G$11)+'СЕТ СН'!$F$12+СВЦЭМ!$D$10+'СЕТ СН'!$F$6-'СЕТ СН'!$F$22</f>
        <v>2121.0852817700002</v>
      </c>
      <c r="H22" s="36">
        <f>SUMIFS(СВЦЭМ!$C$39:$C$782,СВЦЭМ!$A$39:$A$782,$A22,СВЦЭМ!$B$39:$B$782,H$11)+'СЕТ СН'!$F$12+СВЦЭМ!$D$10+'СЕТ СН'!$F$6-'СЕТ СН'!$F$22</f>
        <v>2066.4310280999998</v>
      </c>
      <c r="I22" s="36">
        <f>SUMIFS(СВЦЭМ!$C$39:$C$782,СВЦЭМ!$A$39:$A$782,$A22,СВЦЭМ!$B$39:$B$782,I$11)+'СЕТ СН'!$F$12+СВЦЭМ!$D$10+'СЕТ СН'!$F$6-'СЕТ СН'!$F$22</f>
        <v>2006.7843574899998</v>
      </c>
      <c r="J22" s="36">
        <f>SUMIFS(СВЦЭМ!$C$39:$C$782,СВЦЭМ!$A$39:$A$782,$A22,СВЦЭМ!$B$39:$B$782,J$11)+'СЕТ СН'!$F$12+СВЦЭМ!$D$10+'СЕТ СН'!$F$6-'СЕТ СН'!$F$22</f>
        <v>1969.1297407799998</v>
      </c>
      <c r="K22" s="36">
        <f>SUMIFS(СВЦЭМ!$C$39:$C$782,СВЦЭМ!$A$39:$A$782,$A22,СВЦЭМ!$B$39:$B$782,K$11)+'СЕТ СН'!$F$12+СВЦЭМ!$D$10+'СЕТ СН'!$F$6-'СЕТ СН'!$F$22</f>
        <v>1913.4707251099999</v>
      </c>
      <c r="L22" s="36">
        <f>SUMIFS(СВЦЭМ!$C$39:$C$782,СВЦЭМ!$A$39:$A$782,$A22,СВЦЭМ!$B$39:$B$782,L$11)+'СЕТ СН'!$F$12+СВЦЭМ!$D$10+'СЕТ СН'!$F$6-'СЕТ СН'!$F$22</f>
        <v>1920.8748556099999</v>
      </c>
      <c r="M22" s="36">
        <f>SUMIFS(СВЦЭМ!$C$39:$C$782,СВЦЭМ!$A$39:$A$782,$A22,СВЦЭМ!$B$39:$B$782,M$11)+'СЕТ СН'!$F$12+СВЦЭМ!$D$10+'СЕТ СН'!$F$6-'СЕТ СН'!$F$22</f>
        <v>1931.8675214599998</v>
      </c>
      <c r="N22" s="36">
        <f>SUMIFS(СВЦЭМ!$C$39:$C$782,СВЦЭМ!$A$39:$A$782,$A22,СВЦЭМ!$B$39:$B$782,N$11)+'СЕТ СН'!$F$12+СВЦЭМ!$D$10+'СЕТ СН'!$F$6-'СЕТ СН'!$F$22</f>
        <v>1983.8833373799998</v>
      </c>
      <c r="O22" s="36">
        <f>SUMIFS(СВЦЭМ!$C$39:$C$782,СВЦЭМ!$A$39:$A$782,$A22,СВЦЭМ!$B$39:$B$782,O$11)+'СЕТ СН'!$F$12+СВЦЭМ!$D$10+'СЕТ СН'!$F$6-'СЕТ СН'!$F$22</f>
        <v>2006.3475358199998</v>
      </c>
      <c r="P22" s="36">
        <f>SUMIFS(СВЦЭМ!$C$39:$C$782,СВЦЭМ!$A$39:$A$782,$A22,СВЦЭМ!$B$39:$B$782,P$11)+'СЕТ СН'!$F$12+СВЦЭМ!$D$10+'СЕТ СН'!$F$6-'СЕТ СН'!$F$22</f>
        <v>2031.5921633799999</v>
      </c>
      <c r="Q22" s="36">
        <f>SUMIFS(СВЦЭМ!$C$39:$C$782,СВЦЭМ!$A$39:$A$782,$A22,СВЦЭМ!$B$39:$B$782,Q$11)+'СЕТ СН'!$F$12+СВЦЭМ!$D$10+'СЕТ СН'!$F$6-'СЕТ СН'!$F$22</f>
        <v>2039.09366157</v>
      </c>
      <c r="R22" s="36">
        <f>SUMIFS(СВЦЭМ!$C$39:$C$782,СВЦЭМ!$A$39:$A$782,$A22,СВЦЭМ!$B$39:$B$782,R$11)+'СЕТ СН'!$F$12+СВЦЭМ!$D$10+'СЕТ СН'!$F$6-'СЕТ СН'!$F$22</f>
        <v>2019.7490195599999</v>
      </c>
      <c r="S22" s="36">
        <f>SUMIFS(СВЦЭМ!$C$39:$C$782,СВЦЭМ!$A$39:$A$782,$A22,СВЦЭМ!$B$39:$B$782,S$11)+'СЕТ СН'!$F$12+СВЦЭМ!$D$10+'СЕТ СН'!$F$6-'СЕТ СН'!$F$22</f>
        <v>1969.0340127099998</v>
      </c>
      <c r="T22" s="36">
        <f>SUMIFS(СВЦЭМ!$C$39:$C$782,СВЦЭМ!$A$39:$A$782,$A22,СВЦЭМ!$B$39:$B$782,T$11)+'СЕТ СН'!$F$12+СВЦЭМ!$D$10+'СЕТ СН'!$F$6-'СЕТ СН'!$F$22</f>
        <v>1943.0703777499998</v>
      </c>
      <c r="U22" s="36">
        <f>SUMIFS(СВЦЭМ!$C$39:$C$782,СВЦЭМ!$A$39:$A$782,$A22,СВЦЭМ!$B$39:$B$782,U$11)+'СЕТ СН'!$F$12+СВЦЭМ!$D$10+'СЕТ СН'!$F$6-'СЕТ СН'!$F$22</f>
        <v>1943.5675015099998</v>
      </c>
      <c r="V22" s="36">
        <f>SUMIFS(СВЦЭМ!$C$39:$C$782,СВЦЭМ!$A$39:$A$782,$A22,СВЦЭМ!$B$39:$B$782,V$11)+'СЕТ СН'!$F$12+СВЦЭМ!$D$10+'СЕТ СН'!$F$6-'СЕТ СН'!$F$22</f>
        <v>1989.2831142499999</v>
      </c>
      <c r="W22" s="36">
        <f>SUMIFS(СВЦЭМ!$C$39:$C$782,СВЦЭМ!$A$39:$A$782,$A22,СВЦЭМ!$B$39:$B$782,W$11)+'СЕТ СН'!$F$12+СВЦЭМ!$D$10+'СЕТ СН'!$F$6-'СЕТ СН'!$F$22</f>
        <v>2013.97792149</v>
      </c>
      <c r="X22" s="36">
        <f>SUMIFS(СВЦЭМ!$C$39:$C$782,СВЦЭМ!$A$39:$A$782,$A22,СВЦЭМ!$B$39:$B$782,X$11)+'СЕТ СН'!$F$12+СВЦЭМ!$D$10+'СЕТ СН'!$F$6-'СЕТ СН'!$F$22</f>
        <v>2050.1556900199998</v>
      </c>
      <c r="Y22" s="36">
        <f>SUMIFS(СВЦЭМ!$C$39:$C$782,СВЦЭМ!$A$39:$A$782,$A22,СВЦЭМ!$B$39:$B$782,Y$11)+'СЕТ СН'!$F$12+СВЦЭМ!$D$10+'СЕТ СН'!$F$6-'СЕТ СН'!$F$22</f>
        <v>2092.38374565</v>
      </c>
    </row>
    <row r="23" spans="1:25" ht="15.75" x14ac:dyDescent="0.2">
      <c r="A23" s="35">
        <f t="shared" si="0"/>
        <v>44969</v>
      </c>
      <c r="B23" s="36">
        <f>SUMIFS(СВЦЭМ!$C$39:$C$782,СВЦЭМ!$A$39:$A$782,$A23,СВЦЭМ!$B$39:$B$782,B$11)+'СЕТ СН'!$F$12+СВЦЭМ!$D$10+'СЕТ СН'!$F$6-'СЕТ СН'!$F$22</f>
        <v>1978.1674597499998</v>
      </c>
      <c r="C23" s="36">
        <f>SUMIFS(СВЦЭМ!$C$39:$C$782,СВЦЭМ!$A$39:$A$782,$A23,СВЦЭМ!$B$39:$B$782,C$11)+'СЕТ СН'!$F$12+СВЦЭМ!$D$10+'СЕТ СН'!$F$6-'СЕТ СН'!$F$22</f>
        <v>2056.51448716</v>
      </c>
      <c r="D23" s="36">
        <f>SUMIFS(СВЦЭМ!$C$39:$C$782,СВЦЭМ!$A$39:$A$782,$A23,СВЦЭМ!$B$39:$B$782,D$11)+'СЕТ СН'!$F$12+СВЦЭМ!$D$10+'СЕТ СН'!$F$6-'СЕТ СН'!$F$22</f>
        <v>2039.8808250499999</v>
      </c>
      <c r="E23" s="36">
        <f>SUMIFS(СВЦЭМ!$C$39:$C$782,СВЦЭМ!$A$39:$A$782,$A23,СВЦЭМ!$B$39:$B$782,E$11)+'СЕТ СН'!$F$12+СВЦЭМ!$D$10+'СЕТ СН'!$F$6-'СЕТ СН'!$F$22</f>
        <v>2020.5124907999998</v>
      </c>
      <c r="F23" s="36">
        <f>SUMIFS(СВЦЭМ!$C$39:$C$782,СВЦЭМ!$A$39:$A$782,$A23,СВЦЭМ!$B$39:$B$782,F$11)+'СЕТ СН'!$F$12+СВЦЭМ!$D$10+'СЕТ СН'!$F$6-'СЕТ СН'!$F$22</f>
        <v>2059.7443423</v>
      </c>
      <c r="G23" s="36">
        <f>SUMIFS(СВЦЭМ!$C$39:$C$782,СВЦЭМ!$A$39:$A$782,$A23,СВЦЭМ!$B$39:$B$782,G$11)+'СЕТ СН'!$F$12+СВЦЭМ!$D$10+'СЕТ СН'!$F$6-'СЕТ СН'!$F$22</f>
        <v>2058.8224144599999</v>
      </c>
      <c r="H23" s="36">
        <f>SUMIFS(СВЦЭМ!$C$39:$C$782,СВЦЭМ!$A$39:$A$782,$A23,СВЦЭМ!$B$39:$B$782,H$11)+'СЕТ СН'!$F$12+СВЦЭМ!$D$10+'СЕТ СН'!$F$6-'СЕТ СН'!$F$22</f>
        <v>2066.9938626200001</v>
      </c>
      <c r="I23" s="36">
        <f>SUMIFS(СВЦЭМ!$C$39:$C$782,СВЦЭМ!$A$39:$A$782,$A23,СВЦЭМ!$B$39:$B$782,I$11)+'СЕТ СН'!$F$12+СВЦЭМ!$D$10+'СЕТ СН'!$F$6-'СЕТ СН'!$F$22</f>
        <v>2066.8874225899999</v>
      </c>
      <c r="J23" s="36">
        <f>SUMIFS(СВЦЭМ!$C$39:$C$782,СВЦЭМ!$A$39:$A$782,$A23,СВЦЭМ!$B$39:$B$782,J$11)+'СЕТ СН'!$F$12+СВЦЭМ!$D$10+'СЕТ СН'!$F$6-'СЕТ СН'!$F$22</f>
        <v>2065.5719793799999</v>
      </c>
      <c r="K23" s="36">
        <f>SUMIFS(СВЦЭМ!$C$39:$C$782,СВЦЭМ!$A$39:$A$782,$A23,СВЦЭМ!$B$39:$B$782,K$11)+'СЕТ СН'!$F$12+СВЦЭМ!$D$10+'СЕТ СН'!$F$6-'СЕТ СН'!$F$22</f>
        <v>1983.3696907799999</v>
      </c>
      <c r="L23" s="36">
        <f>SUMIFS(СВЦЭМ!$C$39:$C$782,СВЦЭМ!$A$39:$A$782,$A23,СВЦЭМ!$B$39:$B$782,L$11)+'СЕТ СН'!$F$12+СВЦЭМ!$D$10+'СЕТ СН'!$F$6-'СЕТ СН'!$F$22</f>
        <v>1957.3031672</v>
      </c>
      <c r="M23" s="36">
        <f>SUMIFS(СВЦЭМ!$C$39:$C$782,СВЦЭМ!$A$39:$A$782,$A23,СВЦЭМ!$B$39:$B$782,M$11)+'СЕТ СН'!$F$12+СВЦЭМ!$D$10+'СЕТ СН'!$F$6-'СЕТ СН'!$F$22</f>
        <v>1957.4068053799999</v>
      </c>
      <c r="N23" s="36">
        <f>SUMIFS(СВЦЭМ!$C$39:$C$782,СВЦЭМ!$A$39:$A$782,$A23,СВЦЭМ!$B$39:$B$782,N$11)+'СЕТ СН'!$F$12+СВЦЭМ!$D$10+'СЕТ СН'!$F$6-'СЕТ СН'!$F$22</f>
        <v>1978.4400388499998</v>
      </c>
      <c r="O23" s="36">
        <f>SUMIFS(СВЦЭМ!$C$39:$C$782,СВЦЭМ!$A$39:$A$782,$A23,СВЦЭМ!$B$39:$B$782,O$11)+'СЕТ СН'!$F$12+СВЦЭМ!$D$10+'СЕТ СН'!$F$6-'СЕТ СН'!$F$22</f>
        <v>2001.7881616499999</v>
      </c>
      <c r="P23" s="36">
        <f>SUMIFS(СВЦЭМ!$C$39:$C$782,СВЦЭМ!$A$39:$A$782,$A23,СВЦЭМ!$B$39:$B$782,P$11)+'СЕТ СН'!$F$12+СВЦЭМ!$D$10+'СЕТ СН'!$F$6-'СЕТ СН'!$F$22</f>
        <v>2026.5901524199999</v>
      </c>
      <c r="Q23" s="36">
        <f>SUMIFS(СВЦЭМ!$C$39:$C$782,СВЦЭМ!$A$39:$A$782,$A23,СВЦЭМ!$B$39:$B$782,Q$11)+'СЕТ СН'!$F$12+СВЦЭМ!$D$10+'СЕТ СН'!$F$6-'СЕТ СН'!$F$22</f>
        <v>2022.6091417099999</v>
      </c>
      <c r="R23" s="36">
        <f>SUMIFS(СВЦЭМ!$C$39:$C$782,СВЦЭМ!$A$39:$A$782,$A23,СВЦЭМ!$B$39:$B$782,R$11)+'СЕТ СН'!$F$12+СВЦЭМ!$D$10+'СЕТ СН'!$F$6-'СЕТ СН'!$F$22</f>
        <v>2043.4279040899999</v>
      </c>
      <c r="S23" s="36">
        <f>SUMIFS(СВЦЭМ!$C$39:$C$782,СВЦЭМ!$A$39:$A$782,$A23,СВЦЭМ!$B$39:$B$782,S$11)+'СЕТ СН'!$F$12+СВЦЭМ!$D$10+'СЕТ СН'!$F$6-'СЕТ СН'!$F$22</f>
        <v>1995.9384493799998</v>
      </c>
      <c r="T23" s="36">
        <f>SUMIFS(СВЦЭМ!$C$39:$C$782,СВЦЭМ!$A$39:$A$782,$A23,СВЦЭМ!$B$39:$B$782,T$11)+'СЕТ СН'!$F$12+СВЦЭМ!$D$10+'СЕТ СН'!$F$6-'СЕТ СН'!$F$22</f>
        <v>1965.8911047299998</v>
      </c>
      <c r="U23" s="36">
        <f>SUMIFS(СВЦЭМ!$C$39:$C$782,СВЦЭМ!$A$39:$A$782,$A23,СВЦЭМ!$B$39:$B$782,U$11)+'СЕТ СН'!$F$12+СВЦЭМ!$D$10+'СЕТ СН'!$F$6-'СЕТ СН'!$F$22</f>
        <v>1936.0445107199998</v>
      </c>
      <c r="V23" s="36">
        <f>SUMIFS(СВЦЭМ!$C$39:$C$782,СВЦЭМ!$A$39:$A$782,$A23,СВЦЭМ!$B$39:$B$782,V$11)+'СЕТ СН'!$F$12+СВЦЭМ!$D$10+'СЕТ СН'!$F$6-'СЕТ СН'!$F$22</f>
        <v>1959.4884494999999</v>
      </c>
      <c r="W23" s="36">
        <f>SUMIFS(СВЦЭМ!$C$39:$C$782,СВЦЭМ!$A$39:$A$782,$A23,СВЦЭМ!$B$39:$B$782,W$11)+'СЕТ СН'!$F$12+СВЦЭМ!$D$10+'СЕТ СН'!$F$6-'СЕТ СН'!$F$22</f>
        <v>1968.80226782</v>
      </c>
      <c r="X23" s="36">
        <f>SUMIFS(СВЦЭМ!$C$39:$C$782,СВЦЭМ!$A$39:$A$782,$A23,СВЦЭМ!$B$39:$B$782,X$11)+'СЕТ СН'!$F$12+СВЦЭМ!$D$10+'СЕТ СН'!$F$6-'СЕТ СН'!$F$22</f>
        <v>2011.7882949299999</v>
      </c>
      <c r="Y23" s="36">
        <f>SUMIFS(СВЦЭМ!$C$39:$C$782,СВЦЭМ!$A$39:$A$782,$A23,СВЦЭМ!$B$39:$B$782,Y$11)+'СЕТ СН'!$F$12+СВЦЭМ!$D$10+'СЕТ СН'!$F$6-'СЕТ СН'!$F$22</f>
        <v>2011.2334781099999</v>
      </c>
    </row>
    <row r="24" spans="1:25" ht="15.75" x14ac:dyDescent="0.2">
      <c r="A24" s="35">
        <f t="shared" si="0"/>
        <v>44970</v>
      </c>
      <c r="B24" s="36">
        <f>SUMIFS(СВЦЭМ!$C$39:$C$782,СВЦЭМ!$A$39:$A$782,$A24,СВЦЭМ!$B$39:$B$782,B$11)+'СЕТ СН'!$F$12+СВЦЭМ!$D$10+'СЕТ СН'!$F$6-'СЕТ СН'!$F$22</f>
        <v>2120.1834966800002</v>
      </c>
      <c r="C24" s="36">
        <f>SUMIFS(СВЦЭМ!$C$39:$C$782,СВЦЭМ!$A$39:$A$782,$A24,СВЦЭМ!$B$39:$B$782,C$11)+'СЕТ СН'!$F$12+СВЦЭМ!$D$10+'СЕТ СН'!$F$6-'СЕТ СН'!$F$22</f>
        <v>2153.12346088</v>
      </c>
      <c r="D24" s="36">
        <f>SUMIFS(СВЦЭМ!$C$39:$C$782,СВЦЭМ!$A$39:$A$782,$A24,СВЦЭМ!$B$39:$B$782,D$11)+'СЕТ СН'!$F$12+СВЦЭМ!$D$10+'СЕТ СН'!$F$6-'СЕТ СН'!$F$22</f>
        <v>2162.6787617000005</v>
      </c>
      <c r="E24" s="36">
        <f>SUMIFS(СВЦЭМ!$C$39:$C$782,СВЦЭМ!$A$39:$A$782,$A24,СВЦЭМ!$B$39:$B$782,E$11)+'СЕТ СН'!$F$12+СВЦЭМ!$D$10+'СЕТ СН'!$F$6-'СЕТ СН'!$F$22</f>
        <v>2165.3591753500004</v>
      </c>
      <c r="F24" s="36">
        <f>SUMIFS(СВЦЭМ!$C$39:$C$782,СВЦЭМ!$A$39:$A$782,$A24,СВЦЭМ!$B$39:$B$782,F$11)+'СЕТ СН'!$F$12+СВЦЭМ!$D$10+'СЕТ СН'!$F$6-'СЕТ СН'!$F$22</f>
        <v>2134.7471458100003</v>
      </c>
      <c r="G24" s="36">
        <f>SUMIFS(СВЦЭМ!$C$39:$C$782,СВЦЭМ!$A$39:$A$782,$A24,СВЦЭМ!$B$39:$B$782,G$11)+'СЕТ СН'!$F$12+СВЦЭМ!$D$10+'СЕТ СН'!$F$6-'СЕТ СН'!$F$22</f>
        <v>2089.1713562599998</v>
      </c>
      <c r="H24" s="36">
        <f>SUMIFS(СВЦЭМ!$C$39:$C$782,СВЦЭМ!$A$39:$A$782,$A24,СВЦЭМ!$B$39:$B$782,H$11)+'СЕТ СН'!$F$12+СВЦЭМ!$D$10+'СЕТ СН'!$F$6-'СЕТ СН'!$F$22</f>
        <v>2030.6636703899999</v>
      </c>
      <c r="I24" s="36">
        <f>SUMIFS(СВЦЭМ!$C$39:$C$782,СВЦЭМ!$A$39:$A$782,$A24,СВЦЭМ!$B$39:$B$782,I$11)+'СЕТ СН'!$F$12+СВЦЭМ!$D$10+'СЕТ СН'!$F$6-'СЕТ СН'!$F$22</f>
        <v>2036.92849198</v>
      </c>
      <c r="J24" s="36">
        <f>SUMIFS(СВЦЭМ!$C$39:$C$782,СВЦЭМ!$A$39:$A$782,$A24,СВЦЭМ!$B$39:$B$782,J$11)+'СЕТ СН'!$F$12+СВЦЭМ!$D$10+'СЕТ СН'!$F$6-'СЕТ СН'!$F$22</f>
        <v>1991.3167952599999</v>
      </c>
      <c r="K24" s="36">
        <f>SUMIFS(СВЦЭМ!$C$39:$C$782,СВЦЭМ!$A$39:$A$782,$A24,СВЦЭМ!$B$39:$B$782,K$11)+'СЕТ СН'!$F$12+СВЦЭМ!$D$10+'СЕТ СН'!$F$6-'СЕТ СН'!$F$22</f>
        <v>1963.8071557599999</v>
      </c>
      <c r="L24" s="36">
        <f>SUMIFS(СВЦЭМ!$C$39:$C$782,СВЦЭМ!$A$39:$A$782,$A24,СВЦЭМ!$B$39:$B$782,L$11)+'СЕТ СН'!$F$12+СВЦЭМ!$D$10+'СЕТ СН'!$F$6-'СЕТ СН'!$F$22</f>
        <v>1980.1489127299999</v>
      </c>
      <c r="M24" s="36">
        <f>SUMIFS(СВЦЭМ!$C$39:$C$782,СВЦЭМ!$A$39:$A$782,$A24,СВЦЭМ!$B$39:$B$782,M$11)+'СЕТ СН'!$F$12+СВЦЭМ!$D$10+'СЕТ СН'!$F$6-'СЕТ СН'!$F$22</f>
        <v>1997.66860735</v>
      </c>
      <c r="N24" s="36">
        <f>SUMIFS(СВЦЭМ!$C$39:$C$782,СВЦЭМ!$A$39:$A$782,$A24,СВЦЭМ!$B$39:$B$782,N$11)+'СЕТ СН'!$F$12+СВЦЭМ!$D$10+'СЕТ СН'!$F$6-'СЕТ СН'!$F$22</f>
        <v>2058.0753098099999</v>
      </c>
      <c r="O24" s="36">
        <f>SUMIFS(СВЦЭМ!$C$39:$C$782,СВЦЭМ!$A$39:$A$782,$A24,СВЦЭМ!$B$39:$B$782,O$11)+'СЕТ СН'!$F$12+СВЦЭМ!$D$10+'СЕТ СН'!$F$6-'СЕТ СН'!$F$22</f>
        <v>2093.9331715799999</v>
      </c>
      <c r="P24" s="36">
        <f>SUMIFS(СВЦЭМ!$C$39:$C$782,СВЦЭМ!$A$39:$A$782,$A24,СВЦЭМ!$B$39:$B$782,P$11)+'СЕТ СН'!$F$12+СВЦЭМ!$D$10+'СЕТ СН'!$F$6-'СЕТ СН'!$F$22</f>
        <v>2135.9857982500002</v>
      </c>
      <c r="Q24" s="36">
        <f>SUMIFS(СВЦЭМ!$C$39:$C$782,СВЦЭМ!$A$39:$A$782,$A24,СВЦЭМ!$B$39:$B$782,Q$11)+'СЕТ СН'!$F$12+СВЦЭМ!$D$10+'СЕТ СН'!$F$6-'СЕТ СН'!$F$22</f>
        <v>2150.3295295500006</v>
      </c>
      <c r="R24" s="36">
        <f>SUMIFS(СВЦЭМ!$C$39:$C$782,СВЦЭМ!$A$39:$A$782,$A24,СВЦЭМ!$B$39:$B$782,R$11)+'СЕТ СН'!$F$12+СВЦЭМ!$D$10+'СЕТ СН'!$F$6-'СЕТ СН'!$F$22</f>
        <v>2142.4204196500004</v>
      </c>
      <c r="S24" s="36">
        <f>SUMIFS(СВЦЭМ!$C$39:$C$782,СВЦЭМ!$A$39:$A$782,$A24,СВЦЭМ!$B$39:$B$782,S$11)+'СЕТ СН'!$F$12+СВЦЭМ!$D$10+'СЕТ СН'!$F$6-'СЕТ СН'!$F$22</f>
        <v>2087.4520247999999</v>
      </c>
      <c r="T24" s="36">
        <f>SUMIFS(СВЦЭМ!$C$39:$C$782,СВЦЭМ!$A$39:$A$782,$A24,СВЦЭМ!$B$39:$B$782,T$11)+'СЕТ СН'!$F$12+СВЦЭМ!$D$10+'СЕТ СН'!$F$6-'СЕТ СН'!$F$22</f>
        <v>2044.5777558499999</v>
      </c>
      <c r="U24" s="36">
        <f>SUMIFS(СВЦЭМ!$C$39:$C$782,СВЦЭМ!$A$39:$A$782,$A24,СВЦЭМ!$B$39:$B$782,U$11)+'СЕТ СН'!$F$12+СВЦЭМ!$D$10+'СЕТ СН'!$F$6-'СЕТ СН'!$F$22</f>
        <v>2087.69840471</v>
      </c>
      <c r="V24" s="36">
        <f>SUMIFS(СВЦЭМ!$C$39:$C$782,СВЦЭМ!$A$39:$A$782,$A24,СВЦЭМ!$B$39:$B$782,V$11)+'СЕТ СН'!$F$12+СВЦЭМ!$D$10+'СЕТ СН'!$F$6-'СЕТ СН'!$F$22</f>
        <v>2103.43704329</v>
      </c>
      <c r="W24" s="36">
        <f>SUMIFS(СВЦЭМ!$C$39:$C$782,СВЦЭМ!$A$39:$A$782,$A24,СВЦЭМ!$B$39:$B$782,W$11)+'СЕТ СН'!$F$12+СВЦЭМ!$D$10+'СЕТ СН'!$F$6-'СЕТ СН'!$F$22</f>
        <v>2125.6183262600002</v>
      </c>
      <c r="X24" s="36">
        <f>SUMIFS(СВЦЭМ!$C$39:$C$782,СВЦЭМ!$A$39:$A$782,$A24,СВЦЭМ!$B$39:$B$782,X$11)+'СЕТ СН'!$F$12+СВЦЭМ!$D$10+'СЕТ СН'!$F$6-'СЕТ СН'!$F$22</f>
        <v>2162.0976119700003</v>
      </c>
      <c r="Y24" s="36">
        <f>SUMIFS(СВЦЭМ!$C$39:$C$782,СВЦЭМ!$A$39:$A$782,$A24,СВЦЭМ!$B$39:$B$782,Y$11)+'СЕТ СН'!$F$12+СВЦЭМ!$D$10+'СЕТ СН'!$F$6-'СЕТ СН'!$F$22</f>
        <v>2080.6507117299998</v>
      </c>
    </row>
    <row r="25" spans="1:25" ht="15.75" x14ac:dyDescent="0.2">
      <c r="A25" s="35">
        <f t="shared" si="0"/>
        <v>44971</v>
      </c>
      <c r="B25" s="36">
        <f>SUMIFS(СВЦЭМ!$C$39:$C$782,СВЦЭМ!$A$39:$A$782,$A25,СВЦЭМ!$B$39:$B$782,B$11)+'СЕТ СН'!$F$12+СВЦЭМ!$D$10+'СЕТ СН'!$F$6-'СЕТ СН'!$F$22</f>
        <v>2193.0558722900005</v>
      </c>
      <c r="C25" s="36">
        <f>SUMIFS(СВЦЭМ!$C$39:$C$782,СВЦЭМ!$A$39:$A$782,$A25,СВЦЭМ!$B$39:$B$782,C$11)+'СЕТ СН'!$F$12+СВЦЭМ!$D$10+'СЕТ СН'!$F$6-'СЕТ СН'!$F$22</f>
        <v>2234.8478728100004</v>
      </c>
      <c r="D25" s="36">
        <f>SUMIFS(СВЦЭМ!$C$39:$C$782,СВЦЭМ!$A$39:$A$782,$A25,СВЦЭМ!$B$39:$B$782,D$11)+'СЕТ СН'!$F$12+СВЦЭМ!$D$10+'СЕТ СН'!$F$6-'СЕТ СН'!$F$22</f>
        <v>2231.8711564600003</v>
      </c>
      <c r="E25" s="36">
        <f>SUMIFS(СВЦЭМ!$C$39:$C$782,СВЦЭМ!$A$39:$A$782,$A25,СВЦЭМ!$B$39:$B$782,E$11)+'СЕТ СН'!$F$12+СВЦЭМ!$D$10+'СЕТ СН'!$F$6-'СЕТ СН'!$F$22</f>
        <v>2319.5359445800004</v>
      </c>
      <c r="F25" s="36">
        <f>SUMIFS(СВЦЭМ!$C$39:$C$782,СВЦЭМ!$A$39:$A$782,$A25,СВЦЭМ!$B$39:$B$782,F$11)+'СЕТ СН'!$F$12+СВЦЭМ!$D$10+'СЕТ СН'!$F$6-'СЕТ СН'!$F$22</f>
        <v>2150.2574402100004</v>
      </c>
      <c r="G25" s="36">
        <f>SUMIFS(СВЦЭМ!$C$39:$C$782,СВЦЭМ!$A$39:$A$782,$A25,СВЦЭМ!$B$39:$B$782,G$11)+'СЕТ СН'!$F$12+СВЦЭМ!$D$10+'СЕТ СН'!$F$6-'СЕТ СН'!$F$22</f>
        <v>2252.6018013300004</v>
      </c>
      <c r="H25" s="36">
        <f>SUMIFS(СВЦЭМ!$C$39:$C$782,СВЦЭМ!$A$39:$A$782,$A25,СВЦЭМ!$B$39:$B$782,H$11)+'СЕТ СН'!$F$12+СВЦЭМ!$D$10+'СЕТ СН'!$F$6-'СЕТ СН'!$F$22</f>
        <v>2191.2123279800003</v>
      </c>
      <c r="I25" s="36">
        <f>SUMIFS(СВЦЭМ!$C$39:$C$782,СВЦЭМ!$A$39:$A$782,$A25,СВЦЭМ!$B$39:$B$782,I$11)+'СЕТ СН'!$F$12+СВЦЭМ!$D$10+'СЕТ СН'!$F$6-'СЕТ СН'!$F$22</f>
        <v>2144.8096847300003</v>
      </c>
      <c r="J25" s="36">
        <f>SUMIFS(СВЦЭМ!$C$39:$C$782,СВЦЭМ!$A$39:$A$782,$A25,СВЦЭМ!$B$39:$B$782,J$11)+'СЕТ СН'!$F$12+СВЦЭМ!$D$10+'СЕТ СН'!$F$6-'СЕТ СН'!$F$22</f>
        <v>2120.7302902100005</v>
      </c>
      <c r="K25" s="36">
        <f>SUMIFS(СВЦЭМ!$C$39:$C$782,СВЦЭМ!$A$39:$A$782,$A25,СВЦЭМ!$B$39:$B$782,K$11)+'СЕТ СН'!$F$12+СВЦЭМ!$D$10+'СЕТ СН'!$F$6-'СЕТ СН'!$F$22</f>
        <v>2096.70708676</v>
      </c>
      <c r="L25" s="36">
        <f>SUMIFS(СВЦЭМ!$C$39:$C$782,СВЦЭМ!$A$39:$A$782,$A25,СВЦЭМ!$B$39:$B$782,L$11)+'СЕТ СН'!$F$12+СВЦЭМ!$D$10+'СЕТ СН'!$F$6-'СЕТ СН'!$F$22</f>
        <v>2095.8284554800002</v>
      </c>
      <c r="M25" s="36">
        <f>SUMIFS(СВЦЭМ!$C$39:$C$782,СВЦЭМ!$A$39:$A$782,$A25,СВЦЭМ!$B$39:$B$782,M$11)+'СЕТ СН'!$F$12+СВЦЭМ!$D$10+'СЕТ СН'!$F$6-'СЕТ СН'!$F$22</f>
        <v>2164.6101418000003</v>
      </c>
      <c r="N25" s="36">
        <f>SUMIFS(СВЦЭМ!$C$39:$C$782,СВЦЭМ!$A$39:$A$782,$A25,СВЦЭМ!$B$39:$B$782,N$11)+'СЕТ СН'!$F$12+СВЦЭМ!$D$10+'СЕТ СН'!$F$6-'СЕТ СН'!$F$22</f>
        <v>2161.8265963700005</v>
      </c>
      <c r="O25" s="36">
        <f>SUMIFS(СВЦЭМ!$C$39:$C$782,СВЦЭМ!$A$39:$A$782,$A25,СВЦЭМ!$B$39:$B$782,O$11)+'СЕТ СН'!$F$12+СВЦЭМ!$D$10+'СЕТ СН'!$F$6-'СЕТ СН'!$F$22</f>
        <v>2180.4089324700003</v>
      </c>
      <c r="P25" s="36">
        <f>SUMIFS(СВЦЭМ!$C$39:$C$782,СВЦЭМ!$A$39:$A$782,$A25,СВЦЭМ!$B$39:$B$782,P$11)+'СЕТ СН'!$F$12+СВЦЭМ!$D$10+'СЕТ СН'!$F$6-'СЕТ СН'!$F$22</f>
        <v>2205.4127431100005</v>
      </c>
      <c r="Q25" s="36">
        <f>SUMIFS(СВЦЭМ!$C$39:$C$782,СВЦЭМ!$A$39:$A$782,$A25,СВЦЭМ!$B$39:$B$782,Q$11)+'СЕТ СН'!$F$12+СВЦЭМ!$D$10+'СЕТ СН'!$F$6-'СЕТ СН'!$F$22</f>
        <v>2212.5170340100003</v>
      </c>
      <c r="R25" s="36">
        <f>SUMIFS(СВЦЭМ!$C$39:$C$782,СВЦЭМ!$A$39:$A$782,$A25,СВЦЭМ!$B$39:$B$782,R$11)+'СЕТ СН'!$F$12+СВЦЭМ!$D$10+'СЕТ СН'!$F$6-'СЕТ СН'!$F$22</f>
        <v>2196.6438408600002</v>
      </c>
      <c r="S25" s="36">
        <f>SUMIFS(СВЦЭМ!$C$39:$C$782,СВЦЭМ!$A$39:$A$782,$A25,СВЦЭМ!$B$39:$B$782,S$11)+'СЕТ СН'!$F$12+СВЦЭМ!$D$10+'СЕТ СН'!$F$6-'СЕТ СН'!$F$22</f>
        <v>2154.4254642800001</v>
      </c>
      <c r="T25" s="36">
        <f>SUMIFS(СВЦЭМ!$C$39:$C$782,СВЦЭМ!$A$39:$A$782,$A25,СВЦЭМ!$B$39:$B$782,T$11)+'СЕТ СН'!$F$12+СВЦЭМ!$D$10+'СЕТ СН'!$F$6-'СЕТ СН'!$F$22</f>
        <v>2140.8887767400006</v>
      </c>
      <c r="U25" s="36">
        <f>SUMIFS(СВЦЭМ!$C$39:$C$782,СВЦЭМ!$A$39:$A$782,$A25,СВЦЭМ!$B$39:$B$782,U$11)+'СЕТ СН'!$F$12+СВЦЭМ!$D$10+'СЕТ СН'!$F$6-'СЕТ СН'!$F$22</f>
        <v>2136.4548653400002</v>
      </c>
      <c r="V25" s="36">
        <f>SUMIFS(СВЦЭМ!$C$39:$C$782,СВЦЭМ!$A$39:$A$782,$A25,СВЦЭМ!$B$39:$B$782,V$11)+'СЕТ СН'!$F$12+СВЦЭМ!$D$10+'СЕТ СН'!$F$6-'СЕТ СН'!$F$22</f>
        <v>2154.0648265500004</v>
      </c>
      <c r="W25" s="36">
        <f>SUMIFS(СВЦЭМ!$C$39:$C$782,СВЦЭМ!$A$39:$A$782,$A25,СВЦЭМ!$B$39:$B$782,W$11)+'СЕТ СН'!$F$12+СВЦЭМ!$D$10+'СЕТ СН'!$F$6-'СЕТ СН'!$F$22</f>
        <v>2173.2906842600005</v>
      </c>
      <c r="X25" s="36">
        <f>SUMIFS(СВЦЭМ!$C$39:$C$782,СВЦЭМ!$A$39:$A$782,$A25,СВЦЭМ!$B$39:$B$782,X$11)+'СЕТ СН'!$F$12+СВЦЭМ!$D$10+'СЕТ СН'!$F$6-'СЕТ СН'!$F$22</f>
        <v>2204.0782438000006</v>
      </c>
      <c r="Y25" s="36">
        <f>SUMIFS(СВЦЭМ!$C$39:$C$782,СВЦЭМ!$A$39:$A$782,$A25,СВЦЭМ!$B$39:$B$782,Y$11)+'СЕТ СН'!$F$12+СВЦЭМ!$D$10+'СЕТ СН'!$F$6-'СЕТ СН'!$F$22</f>
        <v>2219.5452165100005</v>
      </c>
    </row>
    <row r="26" spans="1:25" ht="15.75" x14ac:dyDescent="0.2">
      <c r="A26" s="35">
        <f t="shared" si="0"/>
        <v>44972</v>
      </c>
      <c r="B26" s="36">
        <f>SUMIFS(СВЦЭМ!$C$39:$C$782,СВЦЭМ!$A$39:$A$782,$A26,СВЦЭМ!$B$39:$B$782,B$11)+'СЕТ СН'!$F$12+СВЦЭМ!$D$10+'СЕТ СН'!$F$6-'СЕТ СН'!$F$22</f>
        <v>2162.4594754000004</v>
      </c>
      <c r="C26" s="36">
        <f>SUMIFS(СВЦЭМ!$C$39:$C$782,СВЦЭМ!$A$39:$A$782,$A26,СВЦЭМ!$B$39:$B$782,C$11)+'СЕТ СН'!$F$12+СВЦЭМ!$D$10+'СЕТ СН'!$F$6-'СЕТ СН'!$F$22</f>
        <v>2176.1054566400003</v>
      </c>
      <c r="D26" s="36">
        <f>SUMIFS(СВЦЭМ!$C$39:$C$782,СВЦЭМ!$A$39:$A$782,$A26,СВЦЭМ!$B$39:$B$782,D$11)+'СЕТ СН'!$F$12+СВЦЭМ!$D$10+'СЕТ СН'!$F$6-'СЕТ СН'!$F$22</f>
        <v>2209.7201763400003</v>
      </c>
      <c r="E26" s="36">
        <f>SUMIFS(СВЦЭМ!$C$39:$C$782,СВЦЭМ!$A$39:$A$782,$A26,СВЦЭМ!$B$39:$B$782,E$11)+'СЕТ СН'!$F$12+СВЦЭМ!$D$10+'СЕТ СН'!$F$6-'СЕТ СН'!$F$22</f>
        <v>2196.6823362500004</v>
      </c>
      <c r="F26" s="36">
        <f>SUMIFS(СВЦЭМ!$C$39:$C$782,СВЦЭМ!$A$39:$A$782,$A26,СВЦЭМ!$B$39:$B$782,F$11)+'СЕТ СН'!$F$12+СВЦЭМ!$D$10+'СЕТ СН'!$F$6-'СЕТ СН'!$F$22</f>
        <v>2154.1386213700002</v>
      </c>
      <c r="G26" s="36">
        <f>SUMIFS(СВЦЭМ!$C$39:$C$782,СВЦЭМ!$A$39:$A$782,$A26,СВЦЭМ!$B$39:$B$782,G$11)+'СЕТ СН'!$F$12+СВЦЭМ!$D$10+'СЕТ СН'!$F$6-'СЕТ СН'!$F$22</f>
        <v>2096.61992035</v>
      </c>
      <c r="H26" s="36">
        <f>SUMIFS(СВЦЭМ!$C$39:$C$782,СВЦЭМ!$A$39:$A$782,$A26,СВЦЭМ!$B$39:$B$782,H$11)+'СЕТ СН'!$F$12+СВЦЭМ!$D$10+'СЕТ СН'!$F$6-'СЕТ СН'!$F$22</f>
        <v>2025.1237025599999</v>
      </c>
      <c r="I26" s="36">
        <f>SUMIFS(СВЦЭМ!$C$39:$C$782,СВЦЭМ!$A$39:$A$782,$A26,СВЦЭМ!$B$39:$B$782,I$11)+'СЕТ СН'!$F$12+СВЦЭМ!$D$10+'СЕТ СН'!$F$6-'СЕТ СН'!$F$22</f>
        <v>1994.7593083099998</v>
      </c>
      <c r="J26" s="36">
        <f>SUMIFS(СВЦЭМ!$C$39:$C$782,СВЦЭМ!$A$39:$A$782,$A26,СВЦЭМ!$B$39:$B$782,J$11)+'СЕТ СН'!$F$12+СВЦЭМ!$D$10+'СЕТ СН'!$F$6-'СЕТ СН'!$F$22</f>
        <v>1970.70033036</v>
      </c>
      <c r="K26" s="36">
        <f>SUMIFS(СВЦЭМ!$C$39:$C$782,СВЦЭМ!$A$39:$A$782,$A26,СВЦЭМ!$B$39:$B$782,K$11)+'СЕТ СН'!$F$12+СВЦЭМ!$D$10+'СЕТ СН'!$F$6-'СЕТ СН'!$F$22</f>
        <v>1949.2616564999998</v>
      </c>
      <c r="L26" s="36">
        <f>SUMIFS(СВЦЭМ!$C$39:$C$782,СВЦЭМ!$A$39:$A$782,$A26,СВЦЭМ!$B$39:$B$782,L$11)+'СЕТ СН'!$F$12+СВЦЭМ!$D$10+'СЕТ СН'!$F$6-'СЕТ СН'!$F$22</f>
        <v>1977.15789662</v>
      </c>
      <c r="M26" s="36">
        <f>SUMIFS(СВЦЭМ!$C$39:$C$782,СВЦЭМ!$A$39:$A$782,$A26,СВЦЭМ!$B$39:$B$782,M$11)+'СЕТ СН'!$F$12+СВЦЭМ!$D$10+'СЕТ СН'!$F$6-'СЕТ СН'!$F$22</f>
        <v>2017.28588397</v>
      </c>
      <c r="N26" s="36">
        <f>SUMIFS(СВЦЭМ!$C$39:$C$782,СВЦЭМ!$A$39:$A$782,$A26,СВЦЭМ!$B$39:$B$782,N$11)+'СЕТ СН'!$F$12+СВЦЭМ!$D$10+'СЕТ СН'!$F$6-'СЕТ СН'!$F$22</f>
        <v>2053.0448397199998</v>
      </c>
      <c r="O26" s="36">
        <f>SUMIFS(СВЦЭМ!$C$39:$C$782,СВЦЭМ!$A$39:$A$782,$A26,СВЦЭМ!$B$39:$B$782,O$11)+'СЕТ СН'!$F$12+СВЦЭМ!$D$10+'СЕТ СН'!$F$6-'СЕТ СН'!$F$22</f>
        <v>2070.5186894100002</v>
      </c>
      <c r="P26" s="36">
        <f>SUMIFS(СВЦЭМ!$C$39:$C$782,СВЦЭМ!$A$39:$A$782,$A26,СВЦЭМ!$B$39:$B$782,P$11)+'СЕТ СН'!$F$12+СВЦЭМ!$D$10+'СЕТ СН'!$F$6-'СЕТ СН'!$F$22</f>
        <v>2090.5689634800001</v>
      </c>
      <c r="Q26" s="36">
        <f>SUMIFS(СВЦЭМ!$C$39:$C$782,СВЦЭМ!$A$39:$A$782,$A26,СВЦЭМ!$B$39:$B$782,Q$11)+'СЕТ СН'!$F$12+СВЦЭМ!$D$10+'СЕТ СН'!$F$6-'СЕТ СН'!$F$22</f>
        <v>2077.4972902300001</v>
      </c>
      <c r="R26" s="36">
        <f>SUMIFS(СВЦЭМ!$C$39:$C$782,СВЦЭМ!$A$39:$A$782,$A26,СВЦЭМ!$B$39:$B$782,R$11)+'СЕТ СН'!$F$12+СВЦЭМ!$D$10+'СЕТ СН'!$F$6-'СЕТ СН'!$F$22</f>
        <v>2064.1252641199999</v>
      </c>
      <c r="S26" s="36">
        <f>SUMIFS(СВЦЭМ!$C$39:$C$782,СВЦЭМ!$A$39:$A$782,$A26,СВЦЭМ!$B$39:$B$782,S$11)+'СЕТ СН'!$F$12+СВЦЭМ!$D$10+'СЕТ СН'!$F$6-'СЕТ СН'!$F$22</f>
        <v>2012.5305344599999</v>
      </c>
      <c r="T26" s="36">
        <f>SUMIFS(СВЦЭМ!$C$39:$C$782,СВЦЭМ!$A$39:$A$782,$A26,СВЦЭМ!$B$39:$B$782,T$11)+'СЕТ СН'!$F$12+СВЦЭМ!$D$10+'СЕТ СН'!$F$6-'СЕТ СН'!$F$22</f>
        <v>1962.1420195599999</v>
      </c>
      <c r="U26" s="36">
        <f>SUMIFS(СВЦЭМ!$C$39:$C$782,СВЦЭМ!$A$39:$A$782,$A26,СВЦЭМ!$B$39:$B$782,U$11)+'СЕТ СН'!$F$12+СВЦЭМ!$D$10+'СЕТ СН'!$F$6-'СЕТ СН'!$F$22</f>
        <v>1989.0091201599998</v>
      </c>
      <c r="V26" s="36">
        <f>SUMIFS(СВЦЭМ!$C$39:$C$782,СВЦЭМ!$A$39:$A$782,$A26,СВЦЭМ!$B$39:$B$782,V$11)+'СЕТ СН'!$F$12+СВЦЭМ!$D$10+'СЕТ СН'!$F$6-'СЕТ СН'!$F$22</f>
        <v>1980.6924775299999</v>
      </c>
      <c r="W26" s="36">
        <f>SUMIFS(СВЦЭМ!$C$39:$C$782,СВЦЭМ!$A$39:$A$782,$A26,СВЦЭМ!$B$39:$B$782,W$11)+'СЕТ СН'!$F$12+СВЦЭМ!$D$10+'СЕТ СН'!$F$6-'СЕТ СН'!$F$22</f>
        <v>1977.3523585099999</v>
      </c>
      <c r="X26" s="36">
        <f>SUMIFS(СВЦЭМ!$C$39:$C$782,СВЦЭМ!$A$39:$A$782,$A26,СВЦЭМ!$B$39:$B$782,X$11)+'СЕТ СН'!$F$12+СВЦЭМ!$D$10+'СЕТ СН'!$F$6-'СЕТ СН'!$F$22</f>
        <v>2040.3092737899999</v>
      </c>
      <c r="Y26" s="36">
        <f>SUMIFS(СВЦЭМ!$C$39:$C$782,СВЦЭМ!$A$39:$A$782,$A26,СВЦЭМ!$B$39:$B$782,Y$11)+'СЕТ СН'!$F$12+СВЦЭМ!$D$10+'СЕТ СН'!$F$6-'СЕТ СН'!$F$22</f>
        <v>2070.0046658299998</v>
      </c>
    </row>
    <row r="27" spans="1:25" ht="15.75" x14ac:dyDescent="0.2">
      <c r="A27" s="35">
        <f t="shared" si="0"/>
        <v>44973</v>
      </c>
      <c r="B27" s="36">
        <f>SUMIFS(СВЦЭМ!$C$39:$C$782,СВЦЭМ!$A$39:$A$782,$A27,СВЦЭМ!$B$39:$B$782,B$11)+'СЕТ СН'!$F$12+СВЦЭМ!$D$10+'СЕТ СН'!$F$6-'СЕТ СН'!$F$22</f>
        <v>2129.9705119600003</v>
      </c>
      <c r="C27" s="36">
        <f>SUMIFS(СВЦЭМ!$C$39:$C$782,СВЦЭМ!$A$39:$A$782,$A27,СВЦЭМ!$B$39:$B$782,C$11)+'СЕТ СН'!$F$12+СВЦЭМ!$D$10+'СЕТ СН'!$F$6-'СЕТ СН'!$F$22</f>
        <v>2167.2817822400002</v>
      </c>
      <c r="D27" s="36">
        <f>SUMIFS(СВЦЭМ!$C$39:$C$782,СВЦЭМ!$A$39:$A$782,$A27,СВЦЭМ!$B$39:$B$782,D$11)+'СЕТ СН'!$F$12+СВЦЭМ!$D$10+'СЕТ СН'!$F$6-'СЕТ СН'!$F$22</f>
        <v>2181.7043892600004</v>
      </c>
      <c r="E27" s="36">
        <f>SUMIFS(СВЦЭМ!$C$39:$C$782,СВЦЭМ!$A$39:$A$782,$A27,СВЦЭМ!$B$39:$B$782,E$11)+'СЕТ СН'!$F$12+СВЦЭМ!$D$10+'СЕТ СН'!$F$6-'СЕТ СН'!$F$22</f>
        <v>2183.4237677100004</v>
      </c>
      <c r="F27" s="36">
        <f>SUMIFS(СВЦЭМ!$C$39:$C$782,СВЦЭМ!$A$39:$A$782,$A27,СВЦЭМ!$B$39:$B$782,F$11)+'СЕТ СН'!$F$12+СВЦЭМ!$D$10+'СЕТ СН'!$F$6-'СЕТ СН'!$F$22</f>
        <v>2164.2067931200004</v>
      </c>
      <c r="G27" s="36">
        <f>SUMIFS(СВЦЭМ!$C$39:$C$782,СВЦЭМ!$A$39:$A$782,$A27,СВЦЭМ!$B$39:$B$782,G$11)+'СЕТ СН'!$F$12+СВЦЭМ!$D$10+'СЕТ СН'!$F$6-'СЕТ СН'!$F$22</f>
        <v>2117.9059268600004</v>
      </c>
      <c r="H27" s="36">
        <f>SUMIFS(СВЦЭМ!$C$39:$C$782,СВЦЭМ!$A$39:$A$782,$A27,СВЦЭМ!$B$39:$B$782,H$11)+'СЕТ СН'!$F$12+СВЦЭМ!$D$10+'СЕТ СН'!$F$6-'СЕТ СН'!$F$22</f>
        <v>2002.1408293299999</v>
      </c>
      <c r="I27" s="36">
        <f>SUMIFS(СВЦЭМ!$C$39:$C$782,СВЦЭМ!$A$39:$A$782,$A27,СВЦЭМ!$B$39:$B$782,I$11)+'СЕТ СН'!$F$12+СВЦЭМ!$D$10+'СЕТ СН'!$F$6-'СЕТ СН'!$F$22</f>
        <v>1976.8737171299999</v>
      </c>
      <c r="J27" s="36">
        <f>SUMIFS(СВЦЭМ!$C$39:$C$782,СВЦЭМ!$A$39:$A$782,$A27,СВЦЭМ!$B$39:$B$782,J$11)+'СЕТ СН'!$F$12+СВЦЭМ!$D$10+'СЕТ СН'!$F$6-'СЕТ СН'!$F$22</f>
        <v>1964.8308446199999</v>
      </c>
      <c r="K27" s="36">
        <f>SUMIFS(СВЦЭМ!$C$39:$C$782,СВЦЭМ!$A$39:$A$782,$A27,СВЦЭМ!$B$39:$B$782,K$11)+'СЕТ СН'!$F$12+СВЦЭМ!$D$10+'СЕТ СН'!$F$6-'СЕТ СН'!$F$22</f>
        <v>1976.0856139999999</v>
      </c>
      <c r="L27" s="36">
        <f>SUMIFS(СВЦЭМ!$C$39:$C$782,СВЦЭМ!$A$39:$A$782,$A27,СВЦЭМ!$B$39:$B$782,L$11)+'СЕТ СН'!$F$12+СВЦЭМ!$D$10+'СЕТ СН'!$F$6-'СЕТ СН'!$F$22</f>
        <v>2000.9731722099998</v>
      </c>
      <c r="M27" s="36">
        <f>SUMIFS(СВЦЭМ!$C$39:$C$782,СВЦЭМ!$A$39:$A$782,$A27,СВЦЭМ!$B$39:$B$782,M$11)+'СЕТ СН'!$F$12+СВЦЭМ!$D$10+'СЕТ СН'!$F$6-'СЕТ СН'!$F$22</f>
        <v>2020.8281656299998</v>
      </c>
      <c r="N27" s="36">
        <f>SUMIFS(СВЦЭМ!$C$39:$C$782,СВЦЭМ!$A$39:$A$782,$A27,СВЦЭМ!$B$39:$B$782,N$11)+'СЕТ СН'!$F$12+СВЦЭМ!$D$10+'СЕТ СН'!$F$6-'СЕТ СН'!$F$22</f>
        <v>2090.4592050699998</v>
      </c>
      <c r="O27" s="36">
        <f>SUMIFS(СВЦЭМ!$C$39:$C$782,СВЦЭМ!$A$39:$A$782,$A27,СВЦЭМ!$B$39:$B$782,O$11)+'СЕТ СН'!$F$12+СВЦЭМ!$D$10+'СЕТ СН'!$F$6-'СЕТ СН'!$F$22</f>
        <v>2114.0169285700003</v>
      </c>
      <c r="P27" s="36">
        <f>SUMIFS(СВЦЭМ!$C$39:$C$782,СВЦЭМ!$A$39:$A$782,$A27,СВЦЭМ!$B$39:$B$782,P$11)+'СЕТ СН'!$F$12+СВЦЭМ!$D$10+'СЕТ СН'!$F$6-'СЕТ СН'!$F$22</f>
        <v>2131.8090891600004</v>
      </c>
      <c r="Q27" s="36">
        <f>SUMIFS(СВЦЭМ!$C$39:$C$782,СВЦЭМ!$A$39:$A$782,$A27,СВЦЭМ!$B$39:$B$782,Q$11)+'СЕТ СН'!$F$12+СВЦЭМ!$D$10+'СЕТ СН'!$F$6-'СЕТ СН'!$F$22</f>
        <v>2129.5221445900002</v>
      </c>
      <c r="R27" s="36">
        <f>SUMIFS(СВЦЭМ!$C$39:$C$782,СВЦЭМ!$A$39:$A$782,$A27,СВЦЭМ!$B$39:$B$782,R$11)+'СЕТ СН'!$F$12+СВЦЭМ!$D$10+'СЕТ СН'!$F$6-'СЕТ СН'!$F$22</f>
        <v>2119.6804617100001</v>
      </c>
      <c r="S27" s="36">
        <f>SUMIFS(СВЦЭМ!$C$39:$C$782,СВЦЭМ!$A$39:$A$782,$A27,СВЦЭМ!$B$39:$B$782,S$11)+'СЕТ СН'!$F$12+СВЦЭМ!$D$10+'СЕТ СН'!$F$6-'СЕТ СН'!$F$22</f>
        <v>2065.5199096299998</v>
      </c>
      <c r="T27" s="36">
        <f>SUMIFS(СВЦЭМ!$C$39:$C$782,СВЦЭМ!$A$39:$A$782,$A27,СВЦЭМ!$B$39:$B$782,T$11)+'СЕТ СН'!$F$12+СВЦЭМ!$D$10+'СЕТ СН'!$F$6-'СЕТ СН'!$F$22</f>
        <v>2004.6620321099999</v>
      </c>
      <c r="U27" s="36">
        <f>SUMIFS(СВЦЭМ!$C$39:$C$782,СВЦЭМ!$A$39:$A$782,$A27,СВЦЭМ!$B$39:$B$782,U$11)+'СЕТ СН'!$F$12+СВЦЭМ!$D$10+'СЕТ СН'!$F$6-'СЕТ СН'!$F$22</f>
        <v>2022.1192338799999</v>
      </c>
      <c r="V27" s="36">
        <f>SUMIFS(СВЦЭМ!$C$39:$C$782,СВЦЭМ!$A$39:$A$782,$A27,СВЦЭМ!$B$39:$B$782,V$11)+'СЕТ СН'!$F$12+СВЦЭМ!$D$10+'СЕТ СН'!$F$6-'СЕТ СН'!$F$22</f>
        <v>2038.5990863</v>
      </c>
      <c r="W27" s="36">
        <f>SUMIFS(СВЦЭМ!$C$39:$C$782,СВЦЭМ!$A$39:$A$782,$A27,СВЦЭМ!$B$39:$B$782,W$11)+'СЕТ СН'!$F$12+СВЦЭМ!$D$10+'СЕТ СН'!$F$6-'СЕТ СН'!$F$22</f>
        <v>2071.8538291599998</v>
      </c>
      <c r="X27" s="36">
        <f>SUMIFS(СВЦЭМ!$C$39:$C$782,СВЦЭМ!$A$39:$A$782,$A27,СВЦЭМ!$B$39:$B$782,X$11)+'СЕТ СН'!$F$12+СВЦЭМ!$D$10+'СЕТ СН'!$F$6-'СЕТ СН'!$F$22</f>
        <v>2125.8657072200003</v>
      </c>
      <c r="Y27" s="36">
        <f>SUMIFS(СВЦЭМ!$C$39:$C$782,СВЦЭМ!$A$39:$A$782,$A27,СВЦЭМ!$B$39:$B$782,Y$11)+'СЕТ СН'!$F$12+СВЦЭМ!$D$10+'СЕТ СН'!$F$6-'СЕТ СН'!$F$22</f>
        <v>2143.8950308900003</v>
      </c>
    </row>
    <row r="28" spans="1:25" ht="15.75" x14ac:dyDescent="0.2">
      <c r="A28" s="35">
        <f t="shared" si="0"/>
        <v>44974</v>
      </c>
      <c r="B28" s="36">
        <f>SUMIFS(СВЦЭМ!$C$39:$C$782,СВЦЭМ!$A$39:$A$782,$A28,СВЦЭМ!$B$39:$B$782,B$11)+'СЕТ СН'!$F$12+СВЦЭМ!$D$10+'СЕТ СН'!$F$6-'СЕТ СН'!$F$22</f>
        <v>2271.6347609200002</v>
      </c>
      <c r="C28" s="36">
        <f>SUMIFS(СВЦЭМ!$C$39:$C$782,СВЦЭМ!$A$39:$A$782,$A28,СВЦЭМ!$B$39:$B$782,C$11)+'СЕТ СН'!$F$12+СВЦЭМ!$D$10+'СЕТ СН'!$F$6-'СЕТ СН'!$F$22</f>
        <v>2323.3498999400003</v>
      </c>
      <c r="D28" s="36">
        <f>SUMIFS(СВЦЭМ!$C$39:$C$782,СВЦЭМ!$A$39:$A$782,$A28,СВЦЭМ!$B$39:$B$782,D$11)+'СЕТ СН'!$F$12+СВЦЭМ!$D$10+'СЕТ СН'!$F$6-'СЕТ СН'!$F$22</f>
        <v>2336.8627437500004</v>
      </c>
      <c r="E28" s="36">
        <f>SUMIFS(СВЦЭМ!$C$39:$C$782,СВЦЭМ!$A$39:$A$782,$A28,СВЦЭМ!$B$39:$B$782,E$11)+'СЕТ СН'!$F$12+СВЦЭМ!$D$10+'СЕТ СН'!$F$6-'СЕТ СН'!$F$22</f>
        <v>2334.8250059200004</v>
      </c>
      <c r="F28" s="36">
        <f>SUMIFS(СВЦЭМ!$C$39:$C$782,СВЦЭМ!$A$39:$A$782,$A28,СВЦЭМ!$B$39:$B$782,F$11)+'СЕТ СН'!$F$12+СВЦЭМ!$D$10+'СЕТ СН'!$F$6-'СЕТ СН'!$F$22</f>
        <v>2278.1067914600003</v>
      </c>
      <c r="G28" s="36">
        <f>SUMIFS(СВЦЭМ!$C$39:$C$782,СВЦЭМ!$A$39:$A$782,$A28,СВЦЭМ!$B$39:$B$782,G$11)+'СЕТ СН'!$F$12+СВЦЭМ!$D$10+'СЕТ СН'!$F$6-'СЕТ СН'!$F$22</f>
        <v>2245.5431339600004</v>
      </c>
      <c r="H28" s="36">
        <f>SUMIFS(СВЦЭМ!$C$39:$C$782,СВЦЭМ!$A$39:$A$782,$A28,СВЦЭМ!$B$39:$B$782,H$11)+'СЕТ СН'!$F$12+СВЦЭМ!$D$10+'СЕТ СН'!$F$6-'СЕТ СН'!$F$22</f>
        <v>2173.6530996600004</v>
      </c>
      <c r="I28" s="36">
        <f>SUMIFS(СВЦЭМ!$C$39:$C$782,СВЦЭМ!$A$39:$A$782,$A28,СВЦЭМ!$B$39:$B$782,I$11)+'СЕТ СН'!$F$12+СВЦЭМ!$D$10+'СЕТ СН'!$F$6-'СЕТ СН'!$F$22</f>
        <v>2135.5532238200003</v>
      </c>
      <c r="J28" s="36">
        <f>SUMIFS(СВЦЭМ!$C$39:$C$782,СВЦЭМ!$A$39:$A$782,$A28,СВЦЭМ!$B$39:$B$782,J$11)+'СЕТ СН'!$F$12+СВЦЭМ!$D$10+'СЕТ СН'!$F$6-'СЕТ СН'!$F$22</f>
        <v>2109.2269286200003</v>
      </c>
      <c r="K28" s="36">
        <f>SUMIFS(СВЦЭМ!$C$39:$C$782,СВЦЭМ!$A$39:$A$782,$A28,СВЦЭМ!$B$39:$B$782,K$11)+'СЕТ СН'!$F$12+СВЦЭМ!$D$10+'СЕТ СН'!$F$6-'СЕТ СН'!$F$22</f>
        <v>2096.4458585500001</v>
      </c>
      <c r="L28" s="36">
        <f>SUMIFS(СВЦЭМ!$C$39:$C$782,СВЦЭМ!$A$39:$A$782,$A28,СВЦЭМ!$B$39:$B$782,L$11)+'СЕТ СН'!$F$12+СВЦЭМ!$D$10+'СЕТ СН'!$F$6-'СЕТ СН'!$F$22</f>
        <v>2098.5383334100002</v>
      </c>
      <c r="M28" s="36">
        <f>SUMIFS(СВЦЭМ!$C$39:$C$782,СВЦЭМ!$A$39:$A$782,$A28,СВЦЭМ!$B$39:$B$782,M$11)+'СЕТ СН'!$F$12+СВЦЭМ!$D$10+'СЕТ СН'!$F$6-'СЕТ СН'!$F$22</f>
        <v>2103.02680126</v>
      </c>
      <c r="N28" s="36">
        <f>SUMIFS(СВЦЭМ!$C$39:$C$782,СВЦЭМ!$A$39:$A$782,$A28,СВЦЭМ!$B$39:$B$782,N$11)+'СЕТ СН'!$F$12+СВЦЭМ!$D$10+'СЕТ СН'!$F$6-'СЕТ СН'!$F$22</f>
        <v>2139.0229365600003</v>
      </c>
      <c r="O28" s="36">
        <f>SUMIFS(СВЦЭМ!$C$39:$C$782,СВЦЭМ!$A$39:$A$782,$A28,СВЦЭМ!$B$39:$B$782,O$11)+'СЕТ СН'!$F$12+СВЦЭМ!$D$10+'СЕТ СН'!$F$6-'СЕТ СН'!$F$22</f>
        <v>2161.5234560600002</v>
      </c>
      <c r="P28" s="36">
        <f>SUMIFS(СВЦЭМ!$C$39:$C$782,СВЦЭМ!$A$39:$A$782,$A28,СВЦЭМ!$B$39:$B$782,P$11)+'СЕТ СН'!$F$12+СВЦЭМ!$D$10+'СЕТ СН'!$F$6-'СЕТ СН'!$F$22</f>
        <v>2187.3210520100001</v>
      </c>
      <c r="Q28" s="36">
        <f>SUMIFS(СВЦЭМ!$C$39:$C$782,СВЦЭМ!$A$39:$A$782,$A28,СВЦЭМ!$B$39:$B$782,Q$11)+'СЕТ СН'!$F$12+СВЦЭМ!$D$10+'СЕТ СН'!$F$6-'СЕТ СН'!$F$22</f>
        <v>2181.6153790200005</v>
      </c>
      <c r="R28" s="36">
        <f>SUMIFS(СВЦЭМ!$C$39:$C$782,СВЦЭМ!$A$39:$A$782,$A28,СВЦЭМ!$B$39:$B$782,R$11)+'СЕТ СН'!$F$12+СВЦЭМ!$D$10+'СЕТ СН'!$F$6-'СЕТ СН'!$F$22</f>
        <v>2160.5996519600003</v>
      </c>
      <c r="S28" s="36">
        <f>SUMIFS(СВЦЭМ!$C$39:$C$782,СВЦЭМ!$A$39:$A$782,$A28,СВЦЭМ!$B$39:$B$782,S$11)+'СЕТ СН'!$F$12+СВЦЭМ!$D$10+'СЕТ СН'!$F$6-'СЕТ СН'!$F$22</f>
        <v>2115.2234810500004</v>
      </c>
      <c r="T28" s="36">
        <f>SUMIFS(СВЦЭМ!$C$39:$C$782,СВЦЭМ!$A$39:$A$782,$A28,СВЦЭМ!$B$39:$B$782,T$11)+'СЕТ СН'!$F$12+СВЦЭМ!$D$10+'СЕТ СН'!$F$6-'СЕТ СН'!$F$22</f>
        <v>2080.8811067800002</v>
      </c>
      <c r="U28" s="36">
        <f>SUMIFS(СВЦЭМ!$C$39:$C$782,СВЦЭМ!$A$39:$A$782,$A28,СВЦЭМ!$B$39:$B$782,U$11)+'СЕТ СН'!$F$12+СВЦЭМ!$D$10+'СЕТ СН'!$F$6-'СЕТ СН'!$F$22</f>
        <v>2102.3260472699999</v>
      </c>
      <c r="V28" s="36">
        <f>SUMIFS(СВЦЭМ!$C$39:$C$782,СВЦЭМ!$A$39:$A$782,$A28,СВЦЭМ!$B$39:$B$782,V$11)+'СЕТ СН'!$F$12+СВЦЭМ!$D$10+'СЕТ СН'!$F$6-'СЕТ СН'!$F$22</f>
        <v>2133.0189969900002</v>
      </c>
      <c r="W28" s="36">
        <f>SUMIFS(СВЦЭМ!$C$39:$C$782,СВЦЭМ!$A$39:$A$782,$A28,СВЦЭМ!$B$39:$B$782,W$11)+'СЕТ СН'!$F$12+СВЦЭМ!$D$10+'СЕТ СН'!$F$6-'СЕТ СН'!$F$22</f>
        <v>2184.6507405200005</v>
      </c>
      <c r="X28" s="36">
        <f>SUMIFS(СВЦЭМ!$C$39:$C$782,СВЦЭМ!$A$39:$A$782,$A28,СВЦЭМ!$B$39:$B$782,X$11)+'СЕТ СН'!$F$12+СВЦЭМ!$D$10+'СЕТ СН'!$F$6-'СЕТ СН'!$F$22</f>
        <v>2204.4253499500005</v>
      </c>
      <c r="Y28" s="36">
        <f>SUMIFS(СВЦЭМ!$C$39:$C$782,СВЦЭМ!$A$39:$A$782,$A28,СВЦЭМ!$B$39:$B$782,Y$11)+'СЕТ СН'!$F$12+СВЦЭМ!$D$10+'СЕТ СН'!$F$6-'СЕТ СН'!$F$22</f>
        <v>2221.7308278700002</v>
      </c>
    </row>
    <row r="29" spans="1:25" ht="15.75" x14ac:dyDescent="0.2">
      <c r="A29" s="35">
        <f t="shared" si="0"/>
        <v>44975</v>
      </c>
      <c r="B29" s="36">
        <f>SUMIFS(СВЦЭМ!$C$39:$C$782,СВЦЭМ!$A$39:$A$782,$A29,СВЦЭМ!$B$39:$B$782,B$11)+'СЕТ СН'!$F$12+СВЦЭМ!$D$10+'СЕТ СН'!$F$6-'СЕТ СН'!$F$22</f>
        <v>2142.1019244200002</v>
      </c>
      <c r="C29" s="36">
        <f>SUMIFS(СВЦЭМ!$C$39:$C$782,СВЦЭМ!$A$39:$A$782,$A29,СВЦЭМ!$B$39:$B$782,C$11)+'СЕТ СН'!$F$12+СВЦЭМ!$D$10+'СЕТ СН'!$F$6-'СЕТ СН'!$F$22</f>
        <v>2184.9991731100004</v>
      </c>
      <c r="D29" s="36">
        <f>SUMIFS(СВЦЭМ!$C$39:$C$782,СВЦЭМ!$A$39:$A$782,$A29,СВЦЭМ!$B$39:$B$782,D$11)+'СЕТ СН'!$F$12+СВЦЭМ!$D$10+'СЕТ СН'!$F$6-'СЕТ СН'!$F$22</f>
        <v>2205.9560180700005</v>
      </c>
      <c r="E29" s="36">
        <f>SUMIFS(СВЦЭМ!$C$39:$C$782,СВЦЭМ!$A$39:$A$782,$A29,СВЦЭМ!$B$39:$B$782,E$11)+'СЕТ СН'!$F$12+СВЦЭМ!$D$10+'СЕТ СН'!$F$6-'СЕТ СН'!$F$22</f>
        <v>2212.6373999300004</v>
      </c>
      <c r="F29" s="36">
        <f>SUMIFS(СВЦЭМ!$C$39:$C$782,СВЦЭМ!$A$39:$A$782,$A29,СВЦЭМ!$B$39:$B$782,F$11)+'СЕТ СН'!$F$12+СВЦЭМ!$D$10+'СЕТ СН'!$F$6-'СЕТ СН'!$F$22</f>
        <v>2186.3643121000005</v>
      </c>
      <c r="G29" s="36">
        <f>SUMIFS(СВЦЭМ!$C$39:$C$782,СВЦЭМ!$A$39:$A$782,$A29,СВЦЭМ!$B$39:$B$782,G$11)+'СЕТ СН'!$F$12+СВЦЭМ!$D$10+'СЕТ СН'!$F$6-'СЕТ СН'!$F$22</f>
        <v>2180.5684785700005</v>
      </c>
      <c r="H29" s="36">
        <f>SUMIFS(СВЦЭМ!$C$39:$C$782,СВЦЭМ!$A$39:$A$782,$A29,СВЦЭМ!$B$39:$B$782,H$11)+'СЕТ СН'!$F$12+СВЦЭМ!$D$10+'СЕТ СН'!$F$6-'СЕТ СН'!$F$22</f>
        <v>2174.8752319600003</v>
      </c>
      <c r="I29" s="36">
        <f>SUMIFS(СВЦЭМ!$C$39:$C$782,СВЦЭМ!$A$39:$A$782,$A29,СВЦЭМ!$B$39:$B$782,I$11)+'СЕТ СН'!$F$12+СВЦЭМ!$D$10+'СЕТ СН'!$F$6-'СЕТ СН'!$F$22</f>
        <v>2164.1407768600002</v>
      </c>
      <c r="J29" s="36">
        <f>SUMIFS(СВЦЭМ!$C$39:$C$782,СВЦЭМ!$A$39:$A$782,$A29,СВЦЭМ!$B$39:$B$782,J$11)+'СЕТ СН'!$F$12+СВЦЭМ!$D$10+'СЕТ СН'!$F$6-'СЕТ СН'!$F$22</f>
        <v>2170.3799132100003</v>
      </c>
      <c r="K29" s="36">
        <f>SUMIFS(СВЦЭМ!$C$39:$C$782,СВЦЭМ!$A$39:$A$782,$A29,СВЦЭМ!$B$39:$B$782,K$11)+'СЕТ СН'!$F$12+СВЦЭМ!$D$10+'СЕТ СН'!$F$6-'СЕТ СН'!$F$22</f>
        <v>2079.61304621</v>
      </c>
      <c r="L29" s="36">
        <f>SUMIFS(СВЦЭМ!$C$39:$C$782,СВЦЭМ!$A$39:$A$782,$A29,СВЦЭМ!$B$39:$B$782,L$11)+'СЕТ СН'!$F$12+СВЦЭМ!$D$10+'СЕТ СН'!$F$6-'СЕТ СН'!$F$22</f>
        <v>2059.65433871</v>
      </c>
      <c r="M29" s="36">
        <f>SUMIFS(СВЦЭМ!$C$39:$C$782,СВЦЭМ!$A$39:$A$782,$A29,СВЦЭМ!$B$39:$B$782,M$11)+'СЕТ СН'!$F$12+СВЦЭМ!$D$10+'СЕТ СН'!$F$6-'СЕТ СН'!$F$22</f>
        <v>2068.5194310100001</v>
      </c>
      <c r="N29" s="36">
        <f>SUMIFS(СВЦЭМ!$C$39:$C$782,СВЦЭМ!$A$39:$A$782,$A29,СВЦЭМ!$B$39:$B$782,N$11)+'СЕТ СН'!$F$12+СВЦЭМ!$D$10+'СЕТ СН'!$F$6-'СЕТ СН'!$F$22</f>
        <v>2117.3961273400005</v>
      </c>
      <c r="O29" s="36">
        <f>SUMIFS(СВЦЭМ!$C$39:$C$782,СВЦЭМ!$A$39:$A$782,$A29,СВЦЭМ!$B$39:$B$782,O$11)+'СЕТ СН'!$F$12+СВЦЭМ!$D$10+'СЕТ СН'!$F$6-'СЕТ СН'!$F$22</f>
        <v>2120.7421344600002</v>
      </c>
      <c r="P29" s="36">
        <f>SUMIFS(СВЦЭМ!$C$39:$C$782,СВЦЭМ!$A$39:$A$782,$A29,СВЦЭМ!$B$39:$B$782,P$11)+'СЕТ СН'!$F$12+СВЦЭМ!$D$10+'СЕТ СН'!$F$6-'СЕТ СН'!$F$22</f>
        <v>2127.98486172</v>
      </c>
      <c r="Q29" s="36">
        <f>SUMIFS(СВЦЭМ!$C$39:$C$782,СВЦЭМ!$A$39:$A$782,$A29,СВЦЭМ!$B$39:$B$782,Q$11)+'СЕТ СН'!$F$12+СВЦЭМ!$D$10+'СЕТ СН'!$F$6-'СЕТ СН'!$F$22</f>
        <v>2124.8393701200002</v>
      </c>
      <c r="R29" s="36">
        <f>SUMIFS(СВЦЭМ!$C$39:$C$782,СВЦЭМ!$A$39:$A$782,$A29,СВЦЭМ!$B$39:$B$782,R$11)+'СЕТ СН'!$F$12+СВЦЭМ!$D$10+'СЕТ СН'!$F$6-'СЕТ СН'!$F$22</f>
        <v>2134.7098804200004</v>
      </c>
      <c r="S29" s="36">
        <f>SUMIFS(СВЦЭМ!$C$39:$C$782,СВЦЭМ!$A$39:$A$782,$A29,СВЦЭМ!$B$39:$B$782,S$11)+'СЕТ СН'!$F$12+СВЦЭМ!$D$10+'СЕТ СН'!$F$6-'СЕТ СН'!$F$22</f>
        <v>2135.3230733300002</v>
      </c>
      <c r="T29" s="36">
        <f>SUMIFS(СВЦЭМ!$C$39:$C$782,СВЦЭМ!$A$39:$A$782,$A29,СВЦЭМ!$B$39:$B$782,T$11)+'СЕТ СН'!$F$12+СВЦЭМ!$D$10+'СЕТ СН'!$F$6-'СЕТ СН'!$F$22</f>
        <v>2104.7940053800003</v>
      </c>
      <c r="U29" s="36">
        <f>SUMIFS(СВЦЭМ!$C$39:$C$782,СВЦЭМ!$A$39:$A$782,$A29,СВЦЭМ!$B$39:$B$782,U$11)+'СЕТ СН'!$F$12+СВЦЭМ!$D$10+'СЕТ СН'!$F$6-'СЕТ СН'!$F$22</f>
        <v>2096.3856882</v>
      </c>
      <c r="V29" s="36">
        <f>SUMIFS(СВЦЭМ!$C$39:$C$782,СВЦЭМ!$A$39:$A$782,$A29,СВЦЭМ!$B$39:$B$782,V$11)+'СЕТ СН'!$F$12+СВЦЭМ!$D$10+'СЕТ СН'!$F$6-'СЕТ СН'!$F$22</f>
        <v>2092.6250535499998</v>
      </c>
      <c r="W29" s="36">
        <f>SUMIFS(СВЦЭМ!$C$39:$C$782,СВЦЭМ!$A$39:$A$782,$A29,СВЦЭМ!$B$39:$B$782,W$11)+'СЕТ СН'!$F$12+СВЦЭМ!$D$10+'СЕТ СН'!$F$6-'СЕТ СН'!$F$22</f>
        <v>2127.2578694200006</v>
      </c>
      <c r="X29" s="36">
        <f>SUMIFS(СВЦЭМ!$C$39:$C$782,СВЦЭМ!$A$39:$A$782,$A29,СВЦЭМ!$B$39:$B$782,X$11)+'СЕТ СН'!$F$12+СВЦЭМ!$D$10+'СЕТ СН'!$F$6-'СЕТ СН'!$F$22</f>
        <v>2132.7104836900003</v>
      </c>
      <c r="Y29" s="36">
        <f>SUMIFS(СВЦЭМ!$C$39:$C$782,СВЦЭМ!$A$39:$A$782,$A29,СВЦЭМ!$B$39:$B$782,Y$11)+'СЕТ СН'!$F$12+СВЦЭМ!$D$10+'СЕТ СН'!$F$6-'СЕТ СН'!$F$22</f>
        <v>2174.4451448800005</v>
      </c>
    </row>
    <row r="30" spans="1:25" ht="15.75" x14ac:dyDescent="0.2">
      <c r="A30" s="35">
        <f t="shared" si="0"/>
        <v>44976</v>
      </c>
      <c r="B30" s="36">
        <f>SUMIFS(СВЦЭМ!$C$39:$C$782,СВЦЭМ!$A$39:$A$782,$A30,СВЦЭМ!$B$39:$B$782,B$11)+'СЕТ СН'!$F$12+СВЦЭМ!$D$10+'СЕТ СН'!$F$6-'СЕТ СН'!$F$22</f>
        <v>2233.7858279900001</v>
      </c>
      <c r="C30" s="36">
        <f>SUMIFS(СВЦЭМ!$C$39:$C$782,СВЦЭМ!$A$39:$A$782,$A30,СВЦЭМ!$B$39:$B$782,C$11)+'СЕТ СН'!$F$12+СВЦЭМ!$D$10+'СЕТ СН'!$F$6-'СЕТ СН'!$F$22</f>
        <v>2265.0523035600004</v>
      </c>
      <c r="D30" s="36">
        <f>SUMIFS(СВЦЭМ!$C$39:$C$782,СВЦЭМ!$A$39:$A$782,$A30,СВЦЭМ!$B$39:$B$782,D$11)+'СЕТ СН'!$F$12+СВЦЭМ!$D$10+'СЕТ СН'!$F$6-'СЕТ СН'!$F$22</f>
        <v>2264.2957896100002</v>
      </c>
      <c r="E30" s="36">
        <f>SUMIFS(СВЦЭМ!$C$39:$C$782,СВЦЭМ!$A$39:$A$782,$A30,СВЦЭМ!$B$39:$B$782,E$11)+'СЕТ СН'!$F$12+СВЦЭМ!$D$10+'СЕТ СН'!$F$6-'СЕТ СН'!$F$22</f>
        <v>2263.0022494000004</v>
      </c>
      <c r="F30" s="36">
        <f>SUMIFS(СВЦЭМ!$C$39:$C$782,СВЦЭМ!$A$39:$A$782,$A30,СВЦЭМ!$B$39:$B$782,F$11)+'СЕТ СН'!$F$12+СВЦЭМ!$D$10+'СЕТ СН'!$F$6-'СЕТ СН'!$F$22</f>
        <v>2282.9213362300002</v>
      </c>
      <c r="G30" s="36">
        <f>SUMIFS(СВЦЭМ!$C$39:$C$782,СВЦЭМ!$A$39:$A$782,$A30,СВЦЭМ!$B$39:$B$782,G$11)+'СЕТ СН'!$F$12+СВЦЭМ!$D$10+'СЕТ СН'!$F$6-'СЕТ СН'!$F$22</f>
        <v>2269.0126305200001</v>
      </c>
      <c r="H30" s="36">
        <f>SUMIFS(СВЦЭМ!$C$39:$C$782,СВЦЭМ!$A$39:$A$782,$A30,СВЦЭМ!$B$39:$B$782,H$11)+'СЕТ СН'!$F$12+СВЦЭМ!$D$10+'СЕТ СН'!$F$6-'СЕТ СН'!$F$22</f>
        <v>2254.6817400300001</v>
      </c>
      <c r="I30" s="36">
        <f>SUMIFS(СВЦЭМ!$C$39:$C$782,СВЦЭМ!$A$39:$A$782,$A30,СВЦЭМ!$B$39:$B$782,I$11)+'СЕТ СН'!$F$12+СВЦЭМ!$D$10+'СЕТ СН'!$F$6-'СЕТ СН'!$F$22</f>
        <v>2269.6500191700002</v>
      </c>
      <c r="J30" s="36">
        <f>SUMIFS(СВЦЭМ!$C$39:$C$782,СВЦЭМ!$A$39:$A$782,$A30,СВЦЭМ!$B$39:$B$782,J$11)+'СЕТ СН'!$F$12+СВЦЭМ!$D$10+'СЕТ СН'!$F$6-'СЕТ СН'!$F$22</f>
        <v>2209.2022238700001</v>
      </c>
      <c r="K30" s="36">
        <f>SUMIFS(СВЦЭМ!$C$39:$C$782,СВЦЭМ!$A$39:$A$782,$A30,СВЦЭМ!$B$39:$B$782,K$11)+'СЕТ СН'!$F$12+СВЦЭМ!$D$10+'СЕТ СН'!$F$6-'СЕТ СН'!$F$22</f>
        <v>2179.0365067000002</v>
      </c>
      <c r="L30" s="36">
        <f>SUMIFS(СВЦЭМ!$C$39:$C$782,СВЦЭМ!$A$39:$A$782,$A30,СВЦЭМ!$B$39:$B$782,L$11)+'СЕТ СН'!$F$12+СВЦЭМ!$D$10+'СЕТ СН'!$F$6-'СЕТ СН'!$F$22</f>
        <v>2146.6775783000003</v>
      </c>
      <c r="M30" s="36">
        <f>SUMIFS(СВЦЭМ!$C$39:$C$782,СВЦЭМ!$A$39:$A$782,$A30,СВЦЭМ!$B$39:$B$782,M$11)+'СЕТ СН'!$F$12+СВЦЭМ!$D$10+'СЕТ СН'!$F$6-'СЕТ СН'!$F$22</f>
        <v>2150.4573178800006</v>
      </c>
      <c r="N30" s="36">
        <f>SUMIFS(СВЦЭМ!$C$39:$C$782,СВЦЭМ!$A$39:$A$782,$A30,СВЦЭМ!$B$39:$B$782,N$11)+'СЕТ СН'!$F$12+СВЦЭМ!$D$10+'СЕТ СН'!$F$6-'СЕТ СН'!$F$22</f>
        <v>2162.3238123000006</v>
      </c>
      <c r="O30" s="36">
        <f>SUMIFS(СВЦЭМ!$C$39:$C$782,СВЦЭМ!$A$39:$A$782,$A30,СВЦЭМ!$B$39:$B$782,O$11)+'СЕТ СН'!$F$12+СВЦЭМ!$D$10+'СЕТ СН'!$F$6-'СЕТ СН'!$F$22</f>
        <v>2118.2979488300002</v>
      </c>
      <c r="P30" s="36">
        <f>SUMIFS(СВЦЭМ!$C$39:$C$782,СВЦЭМ!$A$39:$A$782,$A30,СВЦЭМ!$B$39:$B$782,P$11)+'СЕТ СН'!$F$12+СВЦЭМ!$D$10+'СЕТ СН'!$F$6-'СЕТ СН'!$F$22</f>
        <v>2240.7170784900004</v>
      </c>
      <c r="Q30" s="36">
        <f>SUMIFS(СВЦЭМ!$C$39:$C$782,СВЦЭМ!$A$39:$A$782,$A30,СВЦЭМ!$B$39:$B$782,Q$11)+'СЕТ СН'!$F$12+СВЦЭМ!$D$10+'СЕТ СН'!$F$6-'СЕТ СН'!$F$22</f>
        <v>2252.4405754200002</v>
      </c>
      <c r="R30" s="36">
        <f>SUMIFS(СВЦЭМ!$C$39:$C$782,СВЦЭМ!$A$39:$A$782,$A30,СВЦЭМ!$B$39:$B$782,R$11)+'СЕТ СН'!$F$12+СВЦЭМ!$D$10+'СЕТ СН'!$F$6-'СЕТ СН'!$F$22</f>
        <v>2254.8275999800003</v>
      </c>
      <c r="S30" s="36">
        <f>SUMIFS(СВЦЭМ!$C$39:$C$782,СВЦЭМ!$A$39:$A$782,$A30,СВЦЭМ!$B$39:$B$782,S$11)+'СЕТ СН'!$F$12+СВЦЭМ!$D$10+'СЕТ СН'!$F$6-'СЕТ СН'!$F$22</f>
        <v>2238.1525081900004</v>
      </c>
      <c r="T30" s="36">
        <f>SUMIFS(СВЦЭМ!$C$39:$C$782,СВЦЭМ!$A$39:$A$782,$A30,СВЦЭМ!$B$39:$B$782,T$11)+'СЕТ СН'!$F$12+СВЦЭМ!$D$10+'СЕТ СН'!$F$6-'СЕТ СН'!$F$22</f>
        <v>2170.2343774600004</v>
      </c>
      <c r="U30" s="36">
        <f>SUMIFS(СВЦЭМ!$C$39:$C$782,СВЦЭМ!$A$39:$A$782,$A30,СВЦЭМ!$B$39:$B$782,U$11)+'СЕТ СН'!$F$12+СВЦЭМ!$D$10+'СЕТ СН'!$F$6-'СЕТ СН'!$F$22</f>
        <v>2120.5754466500007</v>
      </c>
      <c r="V30" s="36">
        <f>SUMIFS(СВЦЭМ!$C$39:$C$782,СВЦЭМ!$A$39:$A$782,$A30,СВЦЭМ!$B$39:$B$782,V$11)+'СЕТ СН'!$F$12+СВЦЭМ!$D$10+'СЕТ СН'!$F$6-'СЕТ СН'!$F$22</f>
        <v>2070.8212820200001</v>
      </c>
      <c r="W30" s="36">
        <f>SUMIFS(СВЦЭМ!$C$39:$C$782,СВЦЭМ!$A$39:$A$782,$A30,СВЦЭМ!$B$39:$B$782,W$11)+'СЕТ СН'!$F$12+СВЦЭМ!$D$10+'СЕТ СН'!$F$6-'СЕТ СН'!$F$22</f>
        <v>2152.5321253500001</v>
      </c>
      <c r="X30" s="36">
        <f>SUMIFS(СВЦЭМ!$C$39:$C$782,СВЦЭМ!$A$39:$A$782,$A30,СВЦЭМ!$B$39:$B$782,X$11)+'СЕТ СН'!$F$12+СВЦЭМ!$D$10+'СЕТ СН'!$F$6-'СЕТ СН'!$F$22</f>
        <v>2199.8923182200006</v>
      </c>
      <c r="Y30" s="36">
        <f>SUMIFS(СВЦЭМ!$C$39:$C$782,СВЦЭМ!$A$39:$A$782,$A30,СВЦЭМ!$B$39:$B$782,Y$11)+'СЕТ СН'!$F$12+СВЦЭМ!$D$10+'СЕТ СН'!$F$6-'СЕТ СН'!$F$22</f>
        <v>2219.3587273800003</v>
      </c>
    </row>
    <row r="31" spans="1:25" ht="15.75" x14ac:dyDescent="0.2">
      <c r="A31" s="35">
        <f t="shared" si="0"/>
        <v>44977</v>
      </c>
      <c r="B31" s="36">
        <f>SUMIFS(СВЦЭМ!$C$39:$C$782,СВЦЭМ!$A$39:$A$782,$A31,СВЦЭМ!$B$39:$B$782,B$11)+'СЕТ СН'!$F$12+СВЦЭМ!$D$10+'СЕТ СН'!$F$6-'СЕТ СН'!$F$22</f>
        <v>2269.2108409000002</v>
      </c>
      <c r="C31" s="36">
        <f>SUMIFS(СВЦЭМ!$C$39:$C$782,СВЦЭМ!$A$39:$A$782,$A31,СВЦЭМ!$B$39:$B$782,C$11)+'СЕТ СН'!$F$12+СВЦЭМ!$D$10+'СЕТ СН'!$F$6-'СЕТ СН'!$F$22</f>
        <v>2257.8329007400002</v>
      </c>
      <c r="D31" s="36">
        <f>SUMIFS(СВЦЭМ!$C$39:$C$782,СВЦЭМ!$A$39:$A$782,$A31,СВЦЭМ!$B$39:$B$782,D$11)+'СЕТ СН'!$F$12+СВЦЭМ!$D$10+'СЕТ СН'!$F$6-'СЕТ СН'!$F$22</f>
        <v>2269.3011529800006</v>
      </c>
      <c r="E31" s="36">
        <f>SUMIFS(СВЦЭМ!$C$39:$C$782,СВЦЭМ!$A$39:$A$782,$A31,СВЦЭМ!$B$39:$B$782,E$11)+'СЕТ СН'!$F$12+СВЦЭМ!$D$10+'СЕТ СН'!$F$6-'СЕТ СН'!$F$22</f>
        <v>2279.2502530000002</v>
      </c>
      <c r="F31" s="36">
        <f>SUMIFS(СВЦЭМ!$C$39:$C$782,СВЦЭМ!$A$39:$A$782,$A31,СВЦЭМ!$B$39:$B$782,F$11)+'СЕТ СН'!$F$12+СВЦЭМ!$D$10+'СЕТ СН'!$F$6-'СЕТ СН'!$F$22</f>
        <v>2238.9814267500005</v>
      </c>
      <c r="G31" s="36">
        <f>SUMIFS(СВЦЭМ!$C$39:$C$782,СВЦЭМ!$A$39:$A$782,$A31,СВЦЭМ!$B$39:$B$782,G$11)+'СЕТ СН'!$F$12+СВЦЭМ!$D$10+'СЕТ СН'!$F$6-'СЕТ СН'!$F$22</f>
        <v>2237.7563790000004</v>
      </c>
      <c r="H31" s="36">
        <f>SUMIFS(СВЦЭМ!$C$39:$C$782,СВЦЭМ!$A$39:$A$782,$A31,СВЦЭМ!$B$39:$B$782,H$11)+'СЕТ СН'!$F$12+СВЦЭМ!$D$10+'СЕТ СН'!$F$6-'СЕТ СН'!$F$22</f>
        <v>2188.3969505100004</v>
      </c>
      <c r="I31" s="36">
        <f>SUMIFS(СВЦЭМ!$C$39:$C$782,СВЦЭМ!$A$39:$A$782,$A31,СВЦЭМ!$B$39:$B$782,I$11)+'СЕТ СН'!$F$12+СВЦЭМ!$D$10+'СЕТ СН'!$F$6-'СЕТ СН'!$F$22</f>
        <v>2141.8350691600003</v>
      </c>
      <c r="J31" s="36">
        <f>SUMIFS(СВЦЭМ!$C$39:$C$782,СВЦЭМ!$A$39:$A$782,$A31,СВЦЭМ!$B$39:$B$782,J$11)+'СЕТ СН'!$F$12+СВЦЭМ!$D$10+'СЕТ СН'!$F$6-'СЕТ СН'!$F$22</f>
        <v>2089.5736137600002</v>
      </c>
      <c r="K31" s="36">
        <f>SUMIFS(СВЦЭМ!$C$39:$C$782,СВЦЭМ!$A$39:$A$782,$A31,СВЦЭМ!$B$39:$B$782,K$11)+'СЕТ СН'!$F$12+СВЦЭМ!$D$10+'СЕТ СН'!$F$6-'СЕТ СН'!$F$22</f>
        <v>2048.5873646999999</v>
      </c>
      <c r="L31" s="36">
        <f>SUMIFS(СВЦЭМ!$C$39:$C$782,СВЦЭМ!$A$39:$A$782,$A31,СВЦЭМ!$B$39:$B$782,L$11)+'СЕТ СН'!$F$12+СВЦЭМ!$D$10+'СЕТ СН'!$F$6-'СЕТ СН'!$F$22</f>
        <v>2027.3608718199998</v>
      </c>
      <c r="M31" s="36">
        <f>SUMIFS(СВЦЭМ!$C$39:$C$782,СВЦЭМ!$A$39:$A$782,$A31,СВЦЭМ!$B$39:$B$782,M$11)+'СЕТ СН'!$F$12+СВЦЭМ!$D$10+'СЕТ СН'!$F$6-'СЕТ СН'!$F$22</f>
        <v>2053.6928372799998</v>
      </c>
      <c r="N31" s="36">
        <f>SUMIFS(СВЦЭМ!$C$39:$C$782,СВЦЭМ!$A$39:$A$782,$A31,СВЦЭМ!$B$39:$B$782,N$11)+'СЕТ СН'!$F$12+СВЦЭМ!$D$10+'СЕТ СН'!$F$6-'СЕТ СН'!$F$22</f>
        <v>2073.2882727699998</v>
      </c>
      <c r="O31" s="36">
        <f>SUMIFS(СВЦЭМ!$C$39:$C$782,СВЦЭМ!$A$39:$A$782,$A31,СВЦЭМ!$B$39:$B$782,O$11)+'СЕТ СН'!$F$12+СВЦЭМ!$D$10+'СЕТ СН'!$F$6-'СЕТ СН'!$F$22</f>
        <v>2091.7118937199998</v>
      </c>
      <c r="P31" s="36">
        <f>SUMIFS(СВЦЭМ!$C$39:$C$782,СВЦЭМ!$A$39:$A$782,$A31,СВЦЭМ!$B$39:$B$782,P$11)+'СЕТ СН'!$F$12+СВЦЭМ!$D$10+'СЕТ СН'!$F$6-'СЕТ СН'!$F$22</f>
        <v>2097.1476713699999</v>
      </c>
      <c r="Q31" s="36">
        <f>SUMIFS(СВЦЭМ!$C$39:$C$782,СВЦЭМ!$A$39:$A$782,$A31,СВЦЭМ!$B$39:$B$782,Q$11)+'СЕТ СН'!$F$12+СВЦЭМ!$D$10+'СЕТ СН'!$F$6-'СЕТ СН'!$F$22</f>
        <v>2091.3719298599999</v>
      </c>
      <c r="R31" s="36">
        <f>SUMIFS(СВЦЭМ!$C$39:$C$782,СВЦЭМ!$A$39:$A$782,$A31,СВЦЭМ!$B$39:$B$782,R$11)+'СЕТ СН'!$F$12+СВЦЭМ!$D$10+'СЕТ СН'!$F$6-'СЕТ СН'!$F$22</f>
        <v>2127.5756227300003</v>
      </c>
      <c r="S31" s="36">
        <f>SUMIFS(СВЦЭМ!$C$39:$C$782,СВЦЭМ!$A$39:$A$782,$A31,СВЦЭМ!$B$39:$B$782,S$11)+'СЕТ СН'!$F$12+СВЦЭМ!$D$10+'СЕТ СН'!$F$6-'СЕТ СН'!$F$22</f>
        <v>2141.3258186900002</v>
      </c>
      <c r="T31" s="36">
        <f>SUMIFS(СВЦЭМ!$C$39:$C$782,СВЦЭМ!$A$39:$A$782,$A31,СВЦЭМ!$B$39:$B$782,T$11)+'СЕТ СН'!$F$12+СВЦЭМ!$D$10+'СЕТ СН'!$F$6-'СЕТ СН'!$F$22</f>
        <v>2100.6376667</v>
      </c>
      <c r="U31" s="36">
        <f>SUMIFS(СВЦЭМ!$C$39:$C$782,СВЦЭМ!$A$39:$A$782,$A31,СВЦЭМ!$B$39:$B$782,U$11)+'СЕТ СН'!$F$12+СВЦЭМ!$D$10+'СЕТ СН'!$F$6-'СЕТ СН'!$F$22</f>
        <v>2063.8171606599999</v>
      </c>
      <c r="V31" s="36">
        <f>SUMIFS(СВЦЭМ!$C$39:$C$782,СВЦЭМ!$A$39:$A$782,$A31,СВЦЭМ!$B$39:$B$782,V$11)+'СЕТ СН'!$F$12+СВЦЭМ!$D$10+'СЕТ СН'!$F$6-'СЕТ СН'!$F$22</f>
        <v>2101.5358029099998</v>
      </c>
      <c r="W31" s="36">
        <f>SUMIFS(СВЦЭМ!$C$39:$C$782,СВЦЭМ!$A$39:$A$782,$A31,СВЦЭМ!$B$39:$B$782,W$11)+'СЕТ СН'!$F$12+СВЦЭМ!$D$10+'СЕТ СН'!$F$6-'СЕТ СН'!$F$22</f>
        <v>2101.78077261</v>
      </c>
      <c r="X31" s="36">
        <f>SUMIFS(СВЦЭМ!$C$39:$C$782,СВЦЭМ!$A$39:$A$782,$A31,СВЦЭМ!$B$39:$B$782,X$11)+'СЕТ СН'!$F$12+СВЦЭМ!$D$10+'СЕТ СН'!$F$6-'СЕТ СН'!$F$22</f>
        <v>2155.0176961000002</v>
      </c>
      <c r="Y31" s="36">
        <f>SUMIFS(СВЦЭМ!$C$39:$C$782,СВЦЭМ!$A$39:$A$782,$A31,СВЦЭМ!$B$39:$B$782,Y$11)+'СЕТ СН'!$F$12+СВЦЭМ!$D$10+'СЕТ СН'!$F$6-'СЕТ СН'!$F$22</f>
        <v>2191.0039215500005</v>
      </c>
    </row>
    <row r="32" spans="1:25" ht="15.75" x14ac:dyDescent="0.2">
      <c r="A32" s="35">
        <f t="shared" si="0"/>
        <v>44978</v>
      </c>
      <c r="B32" s="36">
        <f>SUMIFS(СВЦЭМ!$C$39:$C$782,СВЦЭМ!$A$39:$A$782,$A32,СВЦЭМ!$B$39:$B$782,B$11)+'СЕТ СН'!$F$12+СВЦЭМ!$D$10+'СЕТ СН'!$F$6-'СЕТ СН'!$F$22</f>
        <v>2214.5230555900002</v>
      </c>
      <c r="C32" s="36">
        <f>SUMIFS(СВЦЭМ!$C$39:$C$782,СВЦЭМ!$A$39:$A$782,$A32,СВЦЭМ!$B$39:$B$782,C$11)+'СЕТ СН'!$F$12+СВЦЭМ!$D$10+'СЕТ СН'!$F$6-'СЕТ СН'!$F$22</f>
        <v>2251.0006402900003</v>
      </c>
      <c r="D32" s="36">
        <f>SUMIFS(СВЦЭМ!$C$39:$C$782,СВЦЭМ!$A$39:$A$782,$A32,СВЦЭМ!$B$39:$B$782,D$11)+'СЕТ СН'!$F$12+СВЦЭМ!$D$10+'СЕТ СН'!$F$6-'СЕТ СН'!$F$22</f>
        <v>2266.3236309700005</v>
      </c>
      <c r="E32" s="36">
        <f>SUMIFS(СВЦЭМ!$C$39:$C$782,СВЦЭМ!$A$39:$A$782,$A32,СВЦЭМ!$B$39:$B$782,E$11)+'СЕТ СН'!$F$12+СВЦЭМ!$D$10+'СЕТ СН'!$F$6-'СЕТ СН'!$F$22</f>
        <v>2265.9622121200005</v>
      </c>
      <c r="F32" s="36">
        <f>SUMIFS(СВЦЭМ!$C$39:$C$782,СВЦЭМ!$A$39:$A$782,$A32,СВЦЭМ!$B$39:$B$782,F$11)+'СЕТ СН'!$F$12+СВЦЭМ!$D$10+'СЕТ СН'!$F$6-'СЕТ СН'!$F$22</f>
        <v>2239.1486218700002</v>
      </c>
      <c r="G32" s="36">
        <f>SUMIFS(СВЦЭМ!$C$39:$C$782,СВЦЭМ!$A$39:$A$782,$A32,СВЦЭМ!$B$39:$B$782,G$11)+'СЕТ СН'!$F$12+СВЦЭМ!$D$10+'СЕТ СН'!$F$6-'СЕТ СН'!$F$22</f>
        <v>2168.1407581600001</v>
      </c>
      <c r="H32" s="36">
        <f>SUMIFS(СВЦЭМ!$C$39:$C$782,СВЦЭМ!$A$39:$A$782,$A32,СВЦЭМ!$B$39:$B$782,H$11)+'СЕТ СН'!$F$12+СВЦЭМ!$D$10+'СЕТ СН'!$F$6-'СЕТ СН'!$F$22</f>
        <v>2121.31409252</v>
      </c>
      <c r="I32" s="36">
        <f>SUMIFS(СВЦЭМ!$C$39:$C$782,СВЦЭМ!$A$39:$A$782,$A32,СВЦЭМ!$B$39:$B$782,I$11)+'СЕТ СН'!$F$12+СВЦЭМ!$D$10+'СЕТ СН'!$F$6-'СЕТ СН'!$F$22</f>
        <v>2066.6873211500001</v>
      </c>
      <c r="J32" s="36">
        <f>SUMIFS(СВЦЭМ!$C$39:$C$782,СВЦЭМ!$A$39:$A$782,$A32,СВЦЭМ!$B$39:$B$782,J$11)+'СЕТ СН'!$F$12+СВЦЭМ!$D$10+'СЕТ СН'!$F$6-'СЕТ СН'!$F$22</f>
        <v>2042.1398448</v>
      </c>
      <c r="K32" s="36">
        <f>SUMIFS(СВЦЭМ!$C$39:$C$782,СВЦЭМ!$A$39:$A$782,$A32,СВЦЭМ!$B$39:$B$782,K$11)+'СЕТ СН'!$F$12+СВЦЭМ!$D$10+'СЕТ СН'!$F$6-'СЕТ СН'!$F$22</f>
        <v>2025.0351602699998</v>
      </c>
      <c r="L32" s="36">
        <f>SUMIFS(СВЦЭМ!$C$39:$C$782,СВЦЭМ!$A$39:$A$782,$A32,СВЦЭМ!$B$39:$B$782,L$11)+'СЕТ СН'!$F$12+СВЦЭМ!$D$10+'СЕТ СН'!$F$6-'СЕТ СН'!$F$22</f>
        <v>2042.85760553</v>
      </c>
      <c r="M32" s="36">
        <f>SUMIFS(СВЦЭМ!$C$39:$C$782,СВЦЭМ!$A$39:$A$782,$A32,СВЦЭМ!$B$39:$B$782,M$11)+'СЕТ СН'!$F$12+СВЦЭМ!$D$10+'СЕТ СН'!$F$6-'СЕТ СН'!$F$22</f>
        <v>2065.30815166</v>
      </c>
      <c r="N32" s="36">
        <f>SUMIFS(СВЦЭМ!$C$39:$C$782,СВЦЭМ!$A$39:$A$782,$A32,СВЦЭМ!$B$39:$B$782,N$11)+'СЕТ СН'!$F$12+СВЦЭМ!$D$10+'СЕТ СН'!$F$6-'СЕТ СН'!$F$22</f>
        <v>2111.1858657600001</v>
      </c>
      <c r="O32" s="36">
        <f>SUMIFS(СВЦЭМ!$C$39:$C$782,СВЦЭМ!$A$39:$A$782,$A32,СВЦЭМ!$B$39:$B$782,O$11)+'СЕТ СН'!$F$12+СВЦЭМ!$D$10+'СЕТ СН'!$F$6-'СЕТ СН'!$F$22</f>
        <v>2139.5363849200003</v>
      </c>
      <c r="P32" s="36">
        <f>SUMIFS(СВЦЭМ!$C$39:$C$782,СВЦЭМ!$A$39:$A$782,$A32,СВЦЭМ!$B$39:$B$782,P$11)+'СЕТ СН'!$F$12+СВЦЭМ!$D$10+'СЕТ СН'!$F$6-'СЕТ СН'!$F$22</f>
        <v>2154.46123751</v>
      </c>
      <c r="Q32" s="36">
        <f>SUMIFS(СВЦЭМ!$C$39:$C$782,СВЦЭМ!$A$39:$A$782,$A32,СВЦЭМ!$B$39:$B$782,Q$11)+'СЕТ СН'!$F$12+СВЦЭМ!$D$10+'СЕТ СН'!$F$6-'СЕТ СН'!$F$22</f>
        <v>2131.2758753400003</v>
      </c>
      <c r="R32" s="36">
        <f>SUMIFS(СВЦЭМ!$C$39:$C$782,СВЦЭМ!$A$39:$A$782,$A32,СВЦЭМ!$B$39:$B$782,R$11)+'СЕТ СН'!$F$12+СВЦЭМ!$D$10+'СЕТ СН'!$F$6-'СЕТ СН'!$F$22</f>
        <v>2100.11307214</v>
      </c>
      <c r="S32" s="36">
        <f>SUMIFS(СВЦЭМ!$C$39:$C$782,СВЦЭМ!$A$39:$A$782,$A32,СВЦЭМ!$B$39:$B$782,S$11)+'СЕТ СН'!$F$12+СВЦЭМ!$D$10+'СЕТ СН'!$F$6-'СЕТ СН'!$F$22</f>
        <v>2058.04464383</v>
      </c>
      <c r="T32" s="36">
        <f>SUMIFS(СВЦЭМ!$C$39:$C$782,СВЦЭМ!$A$39:$A$782,$A32,СВЦЭМ!$B$39:$B$782,T$11)+'СЕТ СН'!$F$12+СВЦЭМ!$D$10+'СЕТ СН'!$F$6-'СЕТ СН'!$F$22</f>
        <v>2027.03669911</v>
      </c>
      <c r="U32" s="36">
        <f>SUMIFS(СВЦЭМ!$C$39:$C$782,СВЦЭМ!$A$39:$A$782,$A32,СВЦЭМ!$B$39:$B$782,U$11)+'СЕТ СН'!$F$12+СВЦЭМ!$D$10+'СЕТ СН'!$F$6-'СЕТ СН'!$F$22</f>
        <v>2041.68883865</v>
      </c>
      <c r="V32" s="36">
        <f>SUMIFS(СВЦЭМ!$C$39:$C$782,СВЦЭМ!$A$39:$A$782,$A32,СВЦЭМ!$B$39:$B$782,V$11)+'СЕТ СН'!$F$12+СВЦЭМ!$D$10+'СЕТ СН'!$F$6-'СЕТ СН'!$F$22</f>
        <v>2041.5067362</v>
      </c>
      <c r="W32" s="36">
        <f>SUMIFS(СВЦЭМ!$C$39:$C$782,СВЦЭМ!$A$39:$A$782,$A32,СВЦЭМ!$B$39:$B$782,W$11)+'СЕТ СН'!$F$12+СВЦЭМ!$D$10+'СЕТ СН'!$F$6-'СЕТ СН'!$F$22</f>
        <v>2070.0647309599999</v>
      </c>
      <c r="X32" s="36">
        <f>SUMIFS(СВЦЭМ!$C$39:$C$782,СВЦЭМ!$A$39:$A$782,$A32,СВЦЭМ!$B$39:$B$782,X$11)+'СЕТ СН'!$F$12+СВЦЭМ!$D$10+'СЕТ СН'!$F$6-'СЕТ СН'!$F$22</f>
        <v>2085.50836918</v>
      </c>
      <c r="Y32" s="36">
        <f>SUMIFS(СВЦЭМ!$C$39:$C$782,СВЦЭМ!$A$39:$A$782,$A32,СВЦЭМ!$B$39:$B$782,Y$11)+'СЕТ СН'!$F$12+СВЦЭМ!$D$10+'СЕТ СН'!$F$6-'СЕТ СН'!$F$22</f>
        <v>2156.6935142700004</v>
      </c>
    </row>
    <row r="33" spans="1:25" ht="15.75" x14ac:dyDescent="0.2">
      <c r="A33" s="35">
        <f t="shared" si="0"/>
        <v>44979</v>
      </c>
      <c r="B33" s="36">
        <f>SUMIFS(СВЦЭМ!$C$39:$C$782,СВЦЭМ!$A$39:$A$782,$A33,СВЦЭМ!$B$39:$B$782,B$11)+'СЕТ СН'!$F$12+СВЦЭМ!$D$10+'СЕТ СН'!$F$6-'СЕТ СН'!$F$22</f>
        <v>2229.7998472300005</v>
      </c>
      <c r="C33" s="36">
        <f>SUMIFS(СВЦЭМ!$C$39:$C$782,СВЦЭМ!$A$39:$A$782,$A33,СВЦЭМ!$B$39:$B$782,C$11)+'СЕТ СН'!$F$12+СВЦЭМ!$D$10+'СЕТ СН'!$F$6-'СЕТ СН'!$F$22</f>
        <v>2274.2724296700003</v>
      </c>
      <c r="D33" s="36">
        <f>SUMIFS(СВЦЭМ!$C$39:$C$782,СВЦЭМ!$A$39:$A$782,$A33,СВЦЭМ!$B$39:$B$782,D$11)+'СЕТ СН'!$F$12+СВЦЭМ!$D$10+'СЕТ СН'!$F$6-'СЕТ СН'!$F$22</f>
        <v>2274.6602262800002</v>
      </c>
      <c r="E33" s="36">
        <f>SUMIFS(СВЦЭМ!$C$39:$C$782,СВЦЭМ!$A$39:$A$782,$A33,СВЦЭМ!$B$39:$B$782,E$11)+'СЕТ СН'!$F$12+СВЦЭМ!$D$10+'СЕТ СН'!$F$6-'СЕТ СН'!$F$22</f>
        <v>2282.3525410500001</v>
      </c>
      <c r="F33" s="36">
        <f>SUMIFS(СВЦЭМ!$C$39:$C$782,СВЦЭМ!$A$39:$A$782,$A33,СВЦЭМ!$B$39:$B$782,F$11)+'СЕТ СН'!$F$12+СВЦЭМ!$D$10+'СЕТ СН'!$F$6-'СЕТ СН'!$F$22</f>
        <v>2262.7117304700005</v>
      </c>
      <c r="G33" s="36">
        <f>SUMIFS(СВЦЭМ!$C$39:$C$782,СВЦЭМ!$A$39:$A$782,$A33,СВЦЭМ!$B$39:$B$782,G$11)+'СЕТ СН'!$F$12+СВЦЭМ!$D$10+'СЕТ СН'!$F$6-'СЕТ СН'!$F$22</f>
        <v>2164.1758121700004</v>
      </c>
      <c r="H33" s="36">
        <f>SUMIFS(СВЦЭМ!$C$39:$C$782,СВЦЭМ!$A$39:$A$782,$A33,СВЦЭМ!$B$39:$B$782,H$11)+'СЕТ СН'!$F$12+СВЦЭМ!$D$10+'СЕТ СН'!$F$6-'СЕТ СН'!$F$22</f>
        <v>2079.7261466800001</v>
      </c>
      <c r="I33" s="36">
        <f>SUMIFS(СВЦЭМ!$C$39:$C$782,СВЦЭМ!$A$39:$A$782,$A33,СВЦЭМ!$B$39:$B$782,I$11)+'СЕТ СН'!$F$12+СВЦЭМ!$D$10+'СЕТ СН'!$F$6-'СЕТ СН'!$F$22</f>
        <v>2061.0244491499998</v>
      </c>
      <c r="J33" s="36">
        <f>SUMIFS(СВЦЭМ!$C$39:$C$782,СВЦЭМ!$A$39:$A$782,$A33,СВЦЭМ!$B$39:$B$782,J$11)+'СЕТ СН'!$F$12+СВЦЭМ!$D$10+'СЕТ СН'!$F$6-'СЕТ СН'!$F$22</f>
        <v>2049.8644422699999</v>
      </c>
      <c r="K33" s="36">
        <f>SUMIFS(СВЦЭМ!$C$39:$C$782,СВЦЭМ!$A$39:$A$782,$A33,СВЦЭМ!$B$39:$B$782,K$11)+'СЕТ СН'!$F$12+СВЦЭМ!$D$10+'СЕТ СН'!$F$6-'СЕТ СН'!$F$22</f>
        <v>2028.47431031</v>
      </c>
      <c r="L33" s="36">
        <f>SUMIFS(СВЦЭМ!$C$39:$C$782,СВЦЭМ!$A$39:$A$782,$A33,СВЦЭМ!$B$39:$B$782,L$11)+'СЕТ СН'!$F$12+СВЦЭМ!$D$10+'СЕТ СН'!$F$6-'СЕТ СН'!$F$22</f>
        <v>2031.1962139699999</v>
      </c>
      <c r="M33" s="36">
        <f>SUMIFS(СВЦЭМ!$C$39:$C$782,СВЦЭМ!$A$39:$A$782,$A33,СВЦЭМ!$B$39:$B$782,M$11)+'СЕТ СН'!$F$12+СВЦЭМ!$D$10+'СЕТ СН'!$F$6-'СЕТ СН'!$F$22</f>
        <v>2070.1748251399999</v>
      </c>
      <c r="N33" s="36">
        <f>SUMIFS(СВЦЭМ!$C$39:$C$782,СВЦЭМ!$A$39:$A$782,$A33,СВЦЭМ!$B$39:$B$782,N$11)+'СЕТ СН'!$F$12+СВЦЭМ!$D$10+'СЕТ СН'!$F$6-'СЕТ СН'!$F$22</f>
        <v>2113.8961100800002</v>
      </c>
      <c r="O33" s="36">
        <f>SUMIFS(СВЦЭМ!$C$39:$C$782,СВЦЭМ!$A$39:$A$782,$A33,СВЦЭМ!$B$39:$B$782,O$11)+'СЕТ СН'!$F$12+СВЦЭМ!$D$10+'СЕТ СН'!$F$6-'СЕТ СН'!$F$22</f>
        <v>2084.5224734499998</v>
      </c>
      <c r="P33" s="36">
        <f>SUMIFS(СВЦЭМ!$C$39:$C$782,СВЦЭМ!$A$39:$A$782,$A33,СВЦЭМ!$B$39:$B$782,P$11)+'СЕТ СН'!$F$12+СВЦЭМ!$D$10+'СЕТ СН'!$F$6-'СЕТ СН'!$F$22</f>
        <v>2096.1344452500002</v>
      </c>
      <c r="Q33" s="36">
        <f>SUMIFS(СВЦЭМ!$C$39:$C$782,СВЦЭМ!$A$39:$A$782,$A33,СВЦЭМ!$B$39:$B$782,Q$11)+'СЕТ СН'!$F$12+СВЦЭМ!$D$10+'СЕТ СН'!$F$6-'СЕТ СН'!$F$22</f>
        <v>2108.5569415500004</v>
      </c>
      <c r="R33" s="36">
        <f>SUMIFS(СВЦЭМ!$C$39:$C$782,СВЦЭМ!$A$39:$A$782,$A33,СВЦЭМ!$B$39:$B$782,R$11)+'СЕТ СН'!$F$12+СВЦЭМ!$D$10+'СЕТ СН'!$F$6-'СЕТ СН'!$F$22</f>
        <v>2080.6036291</v>
      </c>
      <c r="S33" s="36">
        <f>SUMIFS(СВЦЭМ!$C$39:$C$782,СВЦЭМ!$A$39:$A$782,$A33,СВЦЭМ!$B$39:$B$782,S$11)+'СЕТ СН'!$F$12+СВЦЭМ!$D$10+'СЕТ СН'!$F$6-'СЕТ СН'!$F$22</f>
        <v>2045.1121634599999</v>
      </c>
      <c r="T33" s="36">
        <f>SUMIFS(СВЦЭМ!$C$39:$C$782,СВЦЭМ!$A$39:$A$782,$A33,СВЦЭМ!$B$39:$B$782,T$11)+'СЕТ СН'!$F$12+СВЦЭМ!$D$10+'СЕТ СН'!$F$6-'СЕТ СН'!$F$22</f>
        <v>2019.0474815799998</v>
      </c>
      <c r="U33" s="36">
        <f>SUMIFS(СВЦЭМ!$C$39:$C$782,СВЦЭМ!$A$39:$A$782,$A33,СВЦЭМ!$B$39:$B$782,U$11)+'СЕТ СН'!$F$12+СВЦЭМ!$D$10+'СЕТ СН'!$F$6-'СЕТ СН'!$F$22</f>
        <v>2063.0787286200002</v>
      </c>
      <c r="V33" s="36">
        <f>SUMIFS(СВЦЭМ!$C$39:$C$782,СВЦЭМ!$A$39:$A$782,$A33,СВЦЭМ!$B$39:$B$782,V$11)+'СЕТ СН'!$F$12+СВЦЭМ!$D$10+'СЕТ СН'!$F$6-'СЕТ СН'!$F$22</f>
        <v>2074.5584927700002</v>
      </c>
      <c r="W33" s="36">
        <f>SUMIFS(СВЦЭМ!$C$39:$C$782,СВЦЭМ!$A$39:$A$782,$A33,СВЦЭМ!$B$39:$B$782,W$11)+'СЕТ СН'!$F$12+СВЦЭМ!$D$10+'СЕТ СН'!$F$6-'СЕТ СН'!$F$22</f>
        <v>2101.2125884400002</v>
      </c>
      <c r="X33" s="36">
        <f>SUMIFS(СВЦЭМ!$C$39:$C$782,СВЦЭМ!$A$39:$A$782,$A33,СВЦЭМ!$B$39:$B$782,X$11)+'СЕТ СН'!$F$12+СВЦЭМ!$D$10+'СЕТ СН'!$F$6-'СЕТ СН'!$F$22</f>
        <v>2144.0969393100004</v>
      </c>
      <c r="Y33" s="36">
        <f>SUMIFS(СВЦЭМ!$C$39:$C$782,СВЦЭМ!$A$39:$A$782,$A33,СВЦЭМ!$B$39:$B$782,Y$11)+'СЕТ СН'!$F$12+СВЦЭМ!$D$10+'СЕТ СН'!$F$6-'СЕТ СН'!$F$22</f>
        <v>2178.9074632200004</v>
      </c>
    </row>
    <row r="34" spans="1:25" ht="15.75" x14ac:dyDescent="0.2">
      <c r="A34" s="35">
        <f t="shared" si="0"/>
        <v>44980</v>
      </c>
      <c r="B34" s="36">
        <f>SUMIFS(СВЦЭМ!$C$39:$C$782,СВЦЭМ!$A$39:$A$782,$A34,СВЦЭМ!$B$39:$B$782,B$11)+'СЕТ СН'!$F$12+СВЦЭМ!$D$10+'СЕТ СН'!$F$6-'СЕТ СН'!$F$22</f>
        <v>2195.2312523800006</v>
      </c>
      <c r="C34" s="36">
        <f>SUMIFS(СВЦЭМ!$C$39:$C$782,СВЦЭМ!$A$39:$A$782,$A34,СВЦЭМ!$B$39:$B$782,C$11)+'СЕТ СН'!$F$12+СВЦЭМ!$D$10+'СЕТ СН'!$F$6-'СЕТ СН'!$F$22</f>
        <v>2186.8961768700005</v>
      </c>
      <c r="D34" s="36">
        <f>SUMIFS(СВЦЭМ!$C$39:$C$782,СВЦЭМ!$A$39:$A$782,$A34,СВЦЭМ!$B$39:$B$782,D$11)+'СЕТ СН'!$F$12+СВЦЭМ!$D$10+'СЕТ СН'!$F$6-'СЕТ СН'!$F$22</f>
        <v>2192.1447826900003</v>
      </c>
      <c r="E34" s="36">
        <f>SUMIFS(СВЦЭМ!$C$39:$C$782,СВЦЭМ!$A$39:$A$782,$A34,СВЦЭМ!$B$39:$B$782,E$11)+'СЕТ СН'!$F$12+СВЦЭМ!$D$10+'СЕТ СН'!$F$6-'СЕТ СН'!$F$22</f>
        <v>2183.0121273400005</v>
      </c>
      <c r="F34" s="36">
        <f>SUMIFS(СВЦЭМ!$C$39:$C$782,СВЦЭМ!$A$39:$A$782,$A34,СВЦЭМ!$B$39:$B$782,F$11)+'СЕТ СН'!$F$12+СВЦЭМ!$D$10+'СЕТ СН'!$F$6-'СЕТ СН'!$F$22</f>
        <v>2196.3041921100003</v>
      </c>
      <c r="G34" s="36">
        <f>SUMIFS(СВЦЭМ!$C$39:$C$782,СВЦЭМ!$A$39:$A$782,$A34,СВЦЭМ!$B$39:$B$782,G$11)+'СЕТ СН'!$F$12+СВЦЭМ!$D$10+'СЕТ СН'!$F$6-'СЕТ СН'!$F$22</f>
        <v>2179.0566015300005</v>
      </c>
      <c r="H34" s="36">
        <f>SUMIFS(СВЦЭМ!$C$39:$C$782,СВЦЭМ!$A$39:$A$782,$A34,СВЦЭМ!$B$39:$B$782,H$11)+'СЕТ СН'!$F$12+СВЦЭМ!$D$10+'СЕТ СН'!$F$6-'СЕТ СН'!$F$22</f>
        <v>2109.0458334400005</v>
      </c>
      <c r="I34" s="36">
        <f>SUMIFS(СВЦЭМ!$C$39:$C$782,СВЦЭМ!$A$39:$A$782,$A34,СВЦЭМ!$B$39:$B$782,I$11)+'СЕТ СН'!$F$12+СВЦЭМ!$D$10+'СЕТ СН'!$F$6-'СЕТ СН'!$F$22</f>
        <v>2027.6252919899998</v>
      </c>
      <c r="J34" s="36">
        <f>SUMIFS(СВЦЭМ!$C$39:$C$782,СВЦЭМ!$A$39:$A$782,$A34,СВЦЭМ!$B$39:$B$782,J$11)+'СЕТ СН'!$F$12+СВЦЭМ!$D$10+'СЕТ СН'!$F$6-'СЕТ СН'!$F$22</f>
        <v>1953.1640713699999</v>
      </c>
      <c r="K34" s="36">
        <f>SUMIFS(СВЦЭМ!$C$39:$C$782,СВЦЭМ!$A$39:$A$782,$A34,СВЦЭМ!$B$39:$B$782,K$11)+'СЕТ СН'!$F$12+СВЦЭМ!$D$10+'СЕТ СН'!$F$6-'СЕТ СН'!$F$22</f>
        <v>1929.39679729</v>
      </c>
      <c r="L34" s="36">
        <f>SUMIFS(СВЦЭМ!$C$39:$C$782,СВЦЭМ!$A$39:$A$782,$A34,СВЦЭМ!$B$39:$B$782,L$11)+'СЕТ СН'!$F$12+СВЦЭМ!$D$10+'СЕТ СН'!$F$6-'СЕТ СН'!$F$22</f>
        <v>1954.8072265199999</v>
      </c>
      <c r="M34" s="36">
        <f>SUMIFS(СВЦЭМ!$C$39:$C$782,СВЦЭМ!$A$39:$A$782,$A34,СВЦЭМ!$B$39:$B$782,M$11)+'СЕТ СН'!$F$12+СВЦЭМ!$D$10+'СЕТ СН'!$F$6-'СЕТ СН'!$F$22</f>
        <v>1982.3286619099999</v>
      </c>
      <c r="N34" s="36">
        <f>SUMIFS(СВЦЭМ!$C$39:$C$782,СВЦЭМ!$A$39:$A$782,$A34,СВЦЭМ!$B$39:$B$782,N$11)+'СЕТ СН'!$F$12+СВЦЭМ!$D$10+'СЕТ СН'!$F$6-'СЕТ СН'!$F$22</f>
        <v>2036.5218632499998</v>
      </c>
      <c r="O34" s="36">
        <f>SUMIFS(СВЦЭМ!$C$39:$C$782,СВЦЭМ!$A$39:$A$782,$A34,СВЦЭМ!$B$39:$B$782,O$11)+'СЕТ СН'!$F$12+СВЦЭМ!$D$10+'СЕТ СН'!$F$6-'СЕТ СН'!$F$22</f>
        <v>2037.0571988699999</v>
      </c>
      <c r="P34" s="36">
        <f>SUMIFS(СВЦЭМ!$C$39:$C$782,СВЦЭМ!$A$39:$A$782,$A34,СВЦЭМ!$B$39:$B$782,P$11)+'СЕТ СН'!$F$12+СВЦЭМ!$D$10+'СЕТ СН'!$F$6-'СЕТ СН'!$F$22</f>
        <v>2064.1507525900001</v>
      </c>
      <c r="Q34" s="36">
        <f>SUMIFS(СВЦЭМ!$C$39:$C$782,СВЦЭМ!$A$39:$A$782,$A34,СВЦЭМ!$B$39:$B$782,Q$11)+'СЕТ СН'!$F$12+СВЦЭМ!$D$10+'СЕТ СН'!$F$6-'СЕТ СН'!$F$22</f>
        <v>2055.0173681299998</v>
      </c>
      <c r="R34" s="36">
        <f>SUMIFS(СВЦЭМ!$C$39:$C$782,СВЦЭМ!$A$39:$A$782,$A34,СВЦЭМ!$B$39:$B$782,R$11)+'СЕТ СН'!$F$12+СВЦЭМ!$D$10+'СЕТ СН'!$F$6-'СЕТ СН'!$F$22</f>
        <v>2051.71866335</v>
      </c>
      <c r="S34" s="36">
        <f>SUMIFS(СВЦЭМ!$C$39:$C$782,СВЦЭМ!$A$39:$A$782,$A34,СВЦЭМ!$B$39:$B$782,S$11)+'СЕТ СН'!$F$12+СВЦЭМ!$D$10+'СЕТ СН'!$F$6-'СЕТ СН'!$F$22</f>
        <v>2031.9223631099999</v>
      </c>
      <c r="T34" s="36">
        <f>SUMIFS(СВЦЭМ!$C$39:$C$782,СВЦЭМ!$A$39:$A$782,$A34,СВЦЭМ!$B$39:$B$782,T$11)+'СЕТ СН'!$F$12+СВЦЭМ!$D$10+'СЕТ СН'!$F$6-'СЕТ СН'!$F$22</f>
        <v>1962.00632144</v>
      </c>
      <c r="U34" s="36">
        <f>SUMIFS(СВЦЭМ!$C$39:$C$782,СВЦЭМ!$A$39:$A$782,$A34,СВЦЭМ!$B$39:$B$782,U$11)+'СЕТ СН'!$F$12+СВЦЭМ!$D$10+'СЕТ СН'!$F$6-'СЕТ СН'!$F$22</f>
        <v>1959.4941136399998</v>
      </c>
      <c r="V34" s="36">
        <f>SUMIFS(СВЦЭМ!$C$39:$C$782,СВЦЭМ!$A$39:$A$782,$A34,СВЦЭМ!$B$39:$B$782,V$11)+'СЕТ СН'!$F$12+СВЦЭМ!$D$10+'СЕТ СН'!$F$6-'СЕТ СН'!$F$22</f>
        <v>1975.1135332399999</v>
      </c>
      <c r="W34" s="36">
        <f>SUMIFS(СВЦЭМ!$C$39:$C$782,СВЦЭМ!$A$39:$A$782,$A34,СВЦЭМ!$B$39:$B$782,W$11)+'СЕТ СН'!$F$12+СВЦЭМ!$D$10+'СЕТ СН'!$F$6-'СЕТ СН'!$F$22</f>
        <v>2001.0472572499998</v>
      </c>
      <c r="X34" s="36">
        <f>SUMIFS(СВЦЭМ!$C$39:$C$782,СВЦЭМ!$A$39:$A$782,$A34,СВЦЭМ!$B$39:$B$782,X$11)+'СЕТ СН'!$F$12+СВЦЭМ!$D$10+'СЕТ СН'!$F$6-'СЕТ СН'!$F$22</f>
        <v>2041.5792916999999</v>
      </c>
      <c r="Y34" s="36">
        <f>SUMIFS(СВЦЭМ!$C$39:$C$782,СВЦЭМ!$A$39:$A$782,$A34,СВЦЭМ!$B$39:$B$782,Y$11)+'СЕТ СН'!$F$12+СВЦЭМ!$D$10+'СЕТ СН'!$F$6-'СЕТ СН'!$F$22</f>
        <v>2080.6183551099998</v>
      </c>
    </row>
    <row r="35" spans="1:25" ht="15.75" x14ac:dyDescent="0.2">
      <c r="A35" s="35">
        <f t="shared" si="0"/>
        <v>44981</v>
      </c>
      <c r="B35" s="36">
        <f>SUMIFS(СВЦЭМ!$C$39:$C$782,СВЦЭМ!$A$39:$A$782,$A35,СВЦЭМ!$B$39:$B$782,B$11)+'СЕТ СН'!$F$12+СВЦЭМ!$D$10+'СЕТ СН'!$F$6-'СЕТ СН'!$F$22</f>
        <v>2082.0468772600002</v>
      </c>
      <c r="C35" s="36">
        <f>SUMIFS(СВЦЭМ!$C$39:$C$782,СВЦЭМ!$A$39:$A$782,$A35,СВЦЭМ!$B$39:$B$782,C$11)+'СЕТ СН'!$F$12+СВЦЭМ!$D$10+'СЕТ СН'!$F$6-'СЕТ СН'!$F$22</f>
        <v>2078.39424637</v>
      </c>
      <c r="D35" s="36">
        <f>SUMIFS(СВЦЭМ!$C$39:$C$782,СВЦЭМ!$A$39:$A$782,$A35,СВЦЭМ!$B$39:$B$782,D$11)+'СЕТ СН'!$F$12+СВЦЭМ!$D$10+'СЕТ СН'!$F$6-'СЕТ СН'!$F$22</f>
        <v>2025.9905567899998</v>
      </c>
      <c r="E35" s="36">
        <f>SUMIFS(СВЦЭМ!$C$39:$C$782,СВЦЭМ!$A$39:$A$782,$A35,СВЦЭМ!$B$39:$B$782,E$11)+'СЕТ СН'!$F$12+СВЦЭМ!$D$10+'СЕТ СН'!$F$6-'СЕТ СН'!$F$22</f>
        <v>1964.8625713599999</v>
      </c>
      <c r="F35" s="36">
        <f>SUMIFS(СВЦЭМ!$C$39:$C$782,СВЦЭМ!$A$39:$A$782,$A35,СВЦЭМ!$B$39:$B$782,F$11)+'СЕТ СН'!$F$12+СВЦЭМ!$D$10+'СЕТ СН'!$F$6-'СЕТ СН'!$F$22</f>
        <v>1979.6681099</v>
      </c>
      <c r="G35" s="36">
        <f>SUMIFS(СВЦЭМ!$C$39:$C$782,СВЦЭМ!$A$39:$A$782,$A35,СВЦЭМ!$B$39:$B$782,G$11)+'СЕТ СН'!$F$12+СВЦЭМ!$D$10+'СЕТ СН'!$F$6-'СЕТ СН'!$F$22</f>
        <v>2018.8444273699999</v>
      </c>
      <c r="H35" s="36">
        <f>SUMIFS(СВЦЭМ!$C$39:$C$782,СВЦЭМ!$A$39:$A$782,$A35,СВЦЭМ!$B$39:$B$782,H$11)+'СЕТ СН'!$F$12+СВЦЭМ!$D$10+'СЕТ СН'!$F$6-'СЕТ СН'!$F$22</f>
        <v>2038.6348700899998</v>
      </c>
      <c r="I35" s="36">
        <f>SUMIFS(СВЦЭМ!$C$39:$C$782,СВЦЭМ!$A$39:$A$782,$A35,СВЦЭМ!$B$39:$B$782,I$11)+'СЕТ СН'!$F$12+СВЦЭМ!$D$10+'СЕТ СН'!$F$6-'СЕТ СН'!$F$22</f>
        <v>1998.3827517299999</v>
      </c>
      <c r="J35" s="36">
        <f>SUMIFS(СВЦЭМ!$C$39:$C$782,СВЦЭМ!$A$39:$A$782,$A35,СВЦЭМ!$B$39:$B$782,J$11)+'СЕТ СН'!$F$12+СВЦЭМ!$D$10+'СЕТ СН'!$F$6-'СЕТ СН'!$F$22</f>
        <v>1951.1850471199998</v>
      </c>
      <c r="K35" s="36">
        <f>SUMIFS(СВЦЭМ!$C$39:$C$782,СВЦЭМ!$A$39:$A$782,$A35,СВЦЭМ!$B$39:$B$782,K$11)+'СЕТ СН'!$F$12+СВЦЭМ!$D$10+'СЕТ СН'!$F$6-'СЕТ СН'!$F$22</f>
        <v>1937.8400250999998</v>
      </c>
      <c r="L35" s="36">
        <f>SUMIFS(СВЦЭМ!$C$39:$C$782,СВЦЭМ!$A$39:$A$782,$A35,СВЦЭМ!$B$39:$B$782,L$11)+'СЕТ СН'!$F$12+СВЦЭМ!$D$10+'СЕТ СН'!$F$6-'СЕТ СН'!$F$22</f>
        <v>1948.9776705099998</v>
      </c>
      <c r="M35" s="36">
        <f>SUMIFS(СВЦЭМ!$C$39:$C$782,СВЦЭМ!$A$39:$A$782,$A35,СВЦЭМ!$B$39:$B$782,M$11)+'СЕТ СН'!$F$12+СВЦЭМ!$D$10+'СЕТ СН'!$F$6-'СЕТ СН'!$F$22</f>
        <v>1958.9157686499998</v>
      </c>
      <c r="N35" s="36">
        <f>SUMIFS(СВЦЭМ!$C$39:$C$782,СВЦЭМ!$A$39:$A$782,$A35,СВЦЭМ!$B$39:$B$782,N$11)+'СЕТ СН'!$F$12+СВЦЭМ!$D$10+'СЕТ СН'!$F$6-'СЕТ СН'!$F$22</f>
        <v>1970.6025188499998</v>
      </c>
      <c r="O35" s="36">
        <f>SUMIFS(СВЦЭМ!$C$39:$C$782,СВЦЭМ!$A$39:$A$782,$A35,СВЦЭМ!$B$39:$B$782,O$11)+'СЕТ СН'!$F$12+СВЦЭМ!$D$10+'СЕТ СН'!$F$6-'СЕТ СН'!$F$22</f>
        <v>1993.7845737799998</v>
      </c>
      <c r="P35" s="36">
        <f>SUMIFS(СВЦЭМ!$C$39:$C$782,СВЦЭМ!$A$39:$A$782,$A35,СВЦЭМ!$B$39:$B$782,P$11)+'СЕТ СН'!$F$12+СВЦЭМ!$D$10+'СЕТ СН'!$F$6-'СЕТ СН'!$F$22</f>
        <v>1986.5344895599999</v>
      </c>
      <c r="Q35" s="36">
        <f>SUMIFS(СВЦЭМ!$C$39:$C$782,СВЦЭМ!$A$39:$A$782,$A35,СВЦЭМ!$B$39:$B$782,Q$11)+'СЕТ СН'!$F$12+СВЦЭМ!$D$10+'СЕТ СН'!$F$6-'СЕТ СН'!$F$22</f>
        <v>1987.40725658</v>
      </c>
      <c r="R35" s="36">
        <f>SUMIFS(СВЦЭМ!$C$39:$C$782,СВЦЭМ!$A$39:$A$782,$A35,СВЦЭМ!$B$39:$B$782,R$11)+'СЕТ СН'!$F$12+СВЦЭМ!$D$10+'СЕТ СН'!$F$6-'СЕТ СН'!$F$22</f>
        <v>1987.51624053</v>
      </c>
      <c r="S35" s="36">
        <f>SUMIFS(СВЦЭМ!$C$39:$C$782,СВЦЭМ!$A$39:$A$782,$A35,СВЦЭМ!$B$39:$B$782,S$11)+'СЕТ СН'!$F$12+СВЦЭМ!$D$10+'СЕТ СН'!$F$6-'СЕТ СН'!$F$22</f>
        <v>1974.2145203</v>
      </c>
      <c r="T35" s="36">
        <f>SUMIFS(СВЦЭМ!$C$39:$C$782,СВЦЭМ!$A$39:$A$782,$A35,СВЦЭМ!$B$39:$B$782,T$11)+'СЕТ СН'!$F$12+СВЦЭМ!$D$10+'СЕТ СН'!$F$6-'СЕТ СН'!$F$22</f>
        <v>1932.82377348</v>
      </c>
      <c r="U35" s="36">
        <f>SUMIFS(СВЦЭМ!$C$39:$C$782,СВЦЭМ!$A$39:$A$782,$A35,СВЦЭМ!$B$39:$B$782,U$11)+'СЕТ СН'!$F$12+СВЦЭМ!$D$10+'СЕТ СН'!$F$6-'СЕТ СН'!$F$22</f>
        <v>1938.79622492</v>
      </c>
      <c r="V35" s="36">
        <f>SUMIFS(СВЦЭМ!$C$39:$C$782,СВЦЭМ!$A$39:$A$782,$A35,СВЦЭМ!$B$39:$B$782,V$11)+'СЕТ СН'!$F$12+СВЦЭМ!$D$10+'СЕТ СН'!$F$6-'СЕТ СН'!$F$22</f>
        <v>1953.0687820899998</v>
      </c>
      <c r="W35" s="36">
        <f>SUMIFS(СВЦЭМ!$C$39:$C$782,СВЦЭМ!$A$39:$A$782,$A35,СВЦЭМ!$B$39:$B$782,W$11)+'СЕТ СН'!$F$12+СВЦЭМ!$D$10+'СЕТ СН'!$F$6-'СЕТ СН'!$F$22</f>
        <v>1923.4001962299999</v>
      </c>
      <c r="X35" s="36">
        <f>SUMIFS(СВЦЭМ!$C$39:$C$782,СВЦЭМ!$A$39:$A$782,$A35,СВЦЭМ!$B$39:$B$782,X$11)+'СЕТ СН'!$F$12+СВЦЭМ!$D$10+'СЕТ СН'!$F$6-'СЕТ СН'!$F$22</f>
        <v>1955.6443784399999</v>
      </c>
      <c r="Y35" s="36">
        <f>SUMIFS(СВЦЭМ!$C$39:$C$782,СВЦЭМ!$A$39:$A$782,$A35,СВЦЭМ!$B$39:$B$782,Y$11)+'СЕТ СН'!$F$12+СВЦЭМ!$D$10+'СЕТ СН'!$F$6-'СЕТ СН'!$F$22</f>
        <v>1988.80724575</v>
      </c>
    </row>
    <row r="36" spans="1:25" ht="15.75" x14ac:dyDescent="0.2">
      <c r="A36" s="35">
        <f t="shared" si="0"/>
        <v>44982</v>
      </c>
      <c r="B36" s="36">
        <f>SUMIFS(СВЦЭМ!$C$39:$C$782,СВЦЭМ!$A$39:$A$782,$A36,СВЦЭМ!$B$39:$B$782,B$11)+'СЕТ СН'!$F$12+СВЦЭМ!$D$10+'СЕТ СН'!$F$6-'СЕТ СН'!$F$22</f>
        <v>2214.6539618000002</v>
      </c>
      <c r="C36" s="36">
        <f>SUMIFS(СВЦЭМ!$C$39:$C$782,СВЦЭМ!$A$39:$A$782,$A36,СВЦЭМ!$B$39:$B$782,C$11)+'СЕТ СН'!$F$12+СВЦЭМ!$D$10+'СЕТ СН'!$F$6-'СЕТ СН'!$F$22</f>
        <v>2217.4247576100001</v>
      </c>
      <c r="D36" s="36">
        <f>SUMIFS(СВЦЭМ!$C$39:$C$782,СВЦЭМ!$A$39:$A$782,$A36,СВЦЭМ!$B$39:$B$782,D$11)+'СЕТ СН'!$F$12+СВЦЭМ!$D$10+'СЕТ СН'!$F$6-'СЕТ СН'!$F$22</f>
        <v>2228.4622676900003</v>
      </c>
      <c r="E36" s="36">
        <f>SUMIFS(СВЦЭМ!$C$39:$C$782,СВЦЭМ!$A$39:$A$782,$A36,СВЦЭМ!$B$39:$B$782,E$11)+'СЕТ СН'!$F$12+СВЦЭМ!$D$10+'СЕТ СН'!$F$6-'СЕТ СН'!$F$22</f>
        <v>2211.5579270600006</v>
      </c>
      <c r="F36" s="36">
        <f>SUMIFS(СВЦЭМ!$C$39:$C$782,СВЦЭМ!$A$39:$A$782,$A36,СВЦЭМ!$B$39:$B$782,F$11)+'СЕТ СН'!$F$12+СВЦЭМ!$D$10+'СЕТ СН'!$F$6-'СЕТ СН'!$F$22</f>
        <v>2210.9442835100003</v>
      </c>
      <c r="G36" s="36">
        <f>SUMIFS(СВЦЭМ!$C$39:$C$782,СВЦЭМ!$A$39:$A$782,$A36,СВЦЭМ!$B$39:$B$782,G$11)+'СЕТ СН'!$F$12+СВЦЭМ!$D$10+'СЕТ СН'!$F$6-'СЕТ СН'!$F$22</f>
        <v>2192.2241934300005</v>
      </c>
      <c r="H36" s="36">
        <f>SUMIFS(СВЦЭМ!$C$39:$C$782,СВЦЭМ!$A$39:$A$782,$A36,СВЦЭМ!$B$39:$B$782,H$11)+'СЕТ СН'!$F$12+СВЦЭМ!$D$10+'СЕТ СН'!$F$6-'СЕТ СН'!$F$22</f>
        <v>2156.9801734300004</v>
      </c>
      <c r="I36" s="36">
        <f>SUMIFS(СВЦЭМ!$C$39:$C$782,СВЦЭМ!$A$39:$A$782,$A36,СВЦЭМ!$B$39:$B$782,I$11)+'СЕТ СН'!$F$12+СВЦЭМ!$D$10+'СЕТ СН'!$F$6-'СЕТ СН'!$F$22</f>
        <v>2102.1061827799999</v>
      </c>
      <c r="J36" s="36">
        <f>SUMIFS(СВЦЭМ!$C$39:$C$782,СВЦЭМ!$A$39:$A$782,$A36,СВЦЭМ!$B$39:$B$782,J$11)+'СЕТ СН'!$F$12+СВЦЭМ!$D$10+'СЕТ СН'!$F$6-'СЕТ СН'!$F$22</f>
        <v>2016.8448358199998</v>
      </c>
      <c r="K36" s="36">
        <f>SUMIFS(СВЦЭМ!$C$39:$C$782,СВЦЭМ!$A$39:$A$782,$A36,СВЦЭМ!$B$39:$B$782,K$11)+'СЕТ СН'!$F$12+СВЦЭМ!$D$10+'СЕТ СН'!$F$6-'СЕТ СН'!$F$22</f>
        <v>1979.8270666799999</v>
      </c>
      <c r="L36" s="36">
        <f>SUMIFS(СВЦЭМ!$C$39:$C$782,СВЦЭМ!$A$39:$A$782,$A36,СВЦЭМ!$B$39:$B$782,L$11)+'СЕТ СН'!$F$12+СВЦЭМ!$D$10+'СЕТ СН'!$F$6-'СЕТ СН'!$F$22</f>
        <v>2021.4007281899999</v>
      </c>
      <c r="M36" s="36">
        <f>SUMIFS(СВЦЭМ!$C$39:$C$782,СВЦЭМ!$A$39:$A$782,$A36,СВЦЭМ!$B$39:$B$782,M$11)+'СЕТ СН'!$F$12+СВЦЭМ!$D$10+'СЕТ СН'!$F$6-'СЕТ СН'!$F$22</f>
        <v>2038.59376817</v>
      </c>
      <c r="N36" s="36">
        <f>SUMIFS(СВЦЭМ!$C$39:$C$782,СВЦЭМ!$A$39:$A$782,$A36,СВЦЭМ!$B$39:$B$782,N$11)+'СЕТ СН'!$F$12+СВЦЭМ!$D$10+'СЕТ СН'!$F$6-'СЕТ СН'!$F$22</f>
        <v>2090.1690301799999</v>
      </c>
      <c r="O36" s="36">
        <f>SUMIFS(СВЦЭМ!$C$39:$C$782,СВЦЭМ!$A$39:$A$782,$A36,СВЦЭМ!$B$39:$B$782,O$11)+'СЕТ СН'!$F$12+СВЦЭМ!$D$10+'СЕТ СН'!$F$6-'СЕТ СН'!$F$22</f>
        <v>2107.6970252100004</v>
      </c>
      <c r="P36" s="36">
        <f>SUMIFS(СВЦЭМ!$C$39:$C$782,СВЦЭМ!$A$39:$A$782,$A36,СВЦЭМ!$B$39:$B$782,P$11)+'СЕТ СН'!$F$12+СВЦЭМ!$D$10+'СЕТ СН'!$F$6-'СЕТ СН'!$F$22</f>
        <v>2138.8138849100001</v>
      </c>
      <c r="Q36" s="36">
        <f>SUMIFS(СВЦЭМ!$C$39:$C$782,СВЦЭМ!$A$39:$A$782,$A36,СВЦЭМ!$B$39:$B$782,Q$11)+'СЕТ СН'!$F$12+СВЦЭМ!$D$10+'СЕТ СН'!$F$6-'СЕТ СН'!$F$22</f>
        <v>2170.0120797400004</v>
      </c>
      <c r="R36" s="36">
        <f>SUMIFS(СВЦЭМ!$C$39:$C$782,СВЦЭМ!$A$39:$A$782,$A36,СВЦЭМ!$B$39:$B$782,R$11)+'СЕТ СН'!$F$12+СВЦЭМ!$D$10+'СЕТ СН'!$F$6-'СЕТ СН'!$F$22</f>
        <v>2170.2196486900002</v>
      </c>
      <c r="S36" s="36">
        <f>SUMIFS(СВЦЭМ!$C$39:$C$782,СВЦЭМ!$A$39:$A$782,$A36,СВЦЭМ!$B$39:$B$782,S$11)+'СЕТ СН'!$F$12+СВЦЭМ!$D$10+'СЕТ СН'!$F$6-'СЕТ СН'!$F$22</f>
        <v>2166.4988321100004</v>
      </c>
      <c r="T36" s="36">
        <f>SUMIFS(СВЦЭМ!$C$39:$C$782,СВЦЭМ!$A$39:$A$782,$A36,СВЦЭМ!$B$39:$B$782,T$11)+'СЕТ СН'!$F$12+СВЦЭМ!$D$10+'СЕТ СН'!$F$6-'СЕТ СН'!$F$22</f>
        <v>2112.8961368300002</v>
      </c>
      <c r="U36" s="36">
        <f>SUMIFS(СВЦЭМ!$C$39:$C$782,СВЦЭМ!$A$39:$A$782,$A36,СВЦЭМ!$B$39:$B$782,U$11)+'СЕТ СН'!$F$12+СВЦЭМ!$D$10+'СЕТ СН'!$F$6-'СЕТ СН'!$F$22</f>
        <v>2077.3291016399999</v>
      </c>
      <c r="V36" s="36">
        <f>SUMIFS(СВЦЭМ!$C$39:$C$782,СВЦЭМ!$A$39:$A$782,$A36,СВЦЭМ!$B$39:$B$782,V$11)+'СЕТ СН'!$F$12+СВЦЭМ!$D$10+'СЕТ СН'!$F$6-'СЕТ СН'!$F$22</f>
        <v>2091.1879512300002</v>
      </c>
      <c r="W36" s="36">
        <f>SUMIFS(СВЦЭМ!$C$39:$C$782,СВЦЭМ!$A$39:$A$782,$A36,СВЦЭМ!$B$39:$B$782,W$11)+'СЕТ СН'!$F$12+СВЦЭМ!$D$10+'СЕТ СН'!$F$6-'СЕТ СН'!$F$22</f>
        <v>2112.4459637700006</v>
      </c>
      <c r="X36" s="36">
        <f>SUMIFS(СВЦЭМ!$C$39:$C$782,СВЦЭМ!$A$39:$A$782,$A36,СВЦЭМ!$B$39:$B$782,X$11)+'СЕТ СН'!$F$12+СВЦЭМ!$D$10+'СЕТ СН'!$F$6-'СЕТ СН'!$F$22</f>
        <v>2137.5408247400005</v>
      </c>
      <c r="Y36" s="36">
        <f>SUMIFS(СВЦЭМ!$C$39:$C$782,СВЦЭМ!$A$39:$A$782,$A36,СВЦЭМ!$B$39:$B$782,Y$11)+'СЕТ СН'!$F$12+СВЦЭМ!$D$10+'СЕТ СН'!$F$6-'СЕТ СН'!$F$22</f>
        <v>2173.9998893500006</v>
      </c>
    </row>
    <row r="37" spans="1:25" ht="15.75" x14ac:dyDescent="0.2">
      <c r="A37" s="35">
        <f t="shared" si="0"/>
        <v>44983</v>
      </c>
      <c r="B37" s="36">
        <f>SUMIFS(СВЦЭМ!$C$39:$C$782,СВЦЭМ!$A$39:$A$782,$A37,СВЦЭМ!$B$39:$B$782,B$11)+'СЕТ СН'!$F$12+СВЦЭМ!$D$10+'СЕТ СН'!$F$6-'СЕТ СН'!$F$22</f>
        <v>2204.4882859400004</v>
      </c>
      <c r="C37" s="36">
        <f>SUMIFS(СВЦЭМ!$C$39:$C$782,СВЦЭМ!$A$39:$A$782,$A37,СВЦЭМ!$B$39:$B$782,C$11)+'СЕТ СН'!$F$12+СВЦЭМ!$D$10+'СЕТ СН'!$F$6-'СЕТ СН'!$F$22</f>
        <v>2219.6616381600002</v>
      </c>
      <c r="D37" s="36">
        <f>SUMIFS(СВЦЭМ!$C$39:$C$782,СВЦЭМ!$A$39:$A$782,$A37,СВЦЭМ!$B$39:$B$782,D$11)+'СЕТ СН'!$F$12+СВЦЭМ!$D$10+'СЕТ СН'!$F$6-'СЕТ СН'!$F$22</f>
        <v>2211.1008670400001</v>
      </c>
      <c r="E37" s="36">
        <f>SUMIFS(СВЦЭМ!$C$39:$C$782,СВЦЭМ!$A$39:$A$782,$A37,СВЦЭМ!$B$39:$B$782,E$11)+'СЕТ СН'!$F$12+СВЦЭМ!$D$10+'СЕТ СН'!$F$6-'СЕТ СН'!$F$22</f>
        <v>2210.6597090400005</v>
      </c>
      <c r="F37" s="36">
        <f>SUMIFS(СВЦЭМ!$C$39:$C$782,СВЦЭМ!$A$39:$A$782,$A37,СВЦЭМ!$B$39:$B$782,F$11)+'СЕТ СН'!$F$12+СВЦЭМ!$D$10+'СЕТ СН'!$F$6-'СЕТ СН'!$F$22</f>
        <v>2222.3383219400002</v>
      </c>
      <c r="G37" s="36">
        <f>SUMIFS(СВЦЭМ!$C$39:$C$782,СВЦЭМ!$A$39:$A$782,$A37,СВЦЭМ!$B$39:$B$782,G$11)+'СЕТ СН'!$F$12+СВЦЭМ!$D$10+'СЕТ СН'!$F$6-'СЕТ СН'!$F$22</f>
        <v>2218.9303526200001</v>
      </c>
      <c r="H37" s="36">
        <f>SUMIFS(СВЦЭМ!$C$39:$C$782,СВЦЭМ!$A$39:$A$782,$A37,СВЦЭМ!$B$39:$B$782,H$11)+'СЕТ СН'!$F$12+СВЦЭМ!$D$10+'СЕТ СН'!$F$6-'СЕТ СН'!$F$22</f>
        <v>2220.0102282100002</v>
      </c>
      <c r="I37" s="36">
        <f>SUMIFS(СВЦЭМ!$C$39:$C$782,СВЦЭМ!$A$39:$A$782,$A37,СВЦЭМ!$B$39:$B$782,I$11)+'СЕТ СН'!$F$12+СВЦЭМ!$D$10+'СЕТ СН'!$F$6-'СЕТ СН'!$F$22</f>
        <v>2150.0535012300002</v>
      </c>
      <c r="J37" s="36">
        <f>SUMIFS(СВЦЭМ!$C$39:$C$782,СВЦЭМ!$A$39:$A$782,$A37,СВЦЭМ!$B$39:$B$782,J$11)+'СЕТ СН'!$F$12+СВЦЭМ!$D$10+'СЕТ СН'!$F$6-'СЕТ СН'!$F$22</f>
        <v>2216.6147818700006</v>
      </c>
      <c r="K37" s="36">
        <f>SUMIFS(СВЦЭМ!$C$39:$C$782,СВЦЭМ!$A$39:$A$782,$A37,СВЦЭМ!$B$39:$B$782,K$11)+'СЕТ СН'!$F$12+СВЦЭМ!$D$10+'СЕТ СН'!$F$6-'СЕТ СН'!$F$22</f>
        <v>2146.0180867100003</v>
      </c>
      <c r="L37" s="36">
        <f>SUMIFS(СВЦЭМ!$C$39:$C$782,СВЦЭМ!$A$39:$A$782,$A37,СВЦЭМ!$B$39:$B$782,L$11)+'СЕТ СН'!$F$12+СВЦЭМ!$D$10+'СЕТ СН'!$F$6-'СЕТ СН'!$F$22</f>
        <v>2051.38257475</v>
      </c>
      <c r="M37" s="36">
        <f>SUMIFS(СВЦЭМ!$C$39:$C$782,СВЦЭМ!$A$39:$A$782,$A37,СВЦЭМ!$B$39:$B$782,M$11)+'СЕТ СН'!$F$12+СВЦЭМ!$D$10+'СЕТ СН'!$F$6-'СЕТ СН'!$F$22</f>
        <v>2083.49715814</v>
      </c>
      <c r="N37" s="36">
        <f>SUMIFS(СВЦЭМ!$C$39:$C$782,СВЦЭМ!$A$39:$A$782,$A37,СВЦЭМ!$B$39:$B$782,N$11)+'СЕТ СН'!$F$12+СВЦЭМ!$D$10+'СЕТ СН'!$F$6-'СЕТ СН'!$F$22</f>
        <v>2128.1065157100006</v>
      </c>
      <c r="O37" s="36">
        <f>SUMIFS(СВЦЭМ!$C$39:$C$782,СВЦЭМ!$A$39:$A$782,$A37,СВЦЭМ!$B$39:$B$782,O$11)+'СЕТ СН'!$F$12+СВЦЭМ!$D$10+'СЕТ СН'!$F$6-'СЕТ СН'!$F$22</f>
        <v>2161.0737279800005</v>
      </c>
      <c r="P37" s="36">
        <f>SUMIFS(СВЦЭМ!$C$39:$C$782,СВЦЭМ!$A$39:$A$782,$A37,СВЦЭМ!$B$39:$B$782,P$11)+'СЕТ СН'!$F$12+СВЦЭМ!$D$10+'СЕТ СН'!$F$6-'СЕТ СН'!$F$22</f>
        <v>2191.3344725700003</v>
      </c>
      <c r="Q37" s="36">
        <f>SUMIFS(СВЦЭМ!$C$39:$C$782,СВЦЭМ!$A$39:$A$782,$A37,СВЦЭМ!$B$39:$B$782,Q$11)+'СЕТ СН'!$F$12+СВЦЭМ!$D$10+'СЕТ СН'!$F$6-'СЕТ СН'!$F$22</f>
        <v>2216.8378440600004</v>
      </c>
      <c r="R37" s="36">
        <f>SUMIFS(СВЦЭМ!$C$39:$C$782,СВЦЭМ!$A$39:$A$782,$A37,СВЦЭМ!$B$39:$B$782,R$11)+'СЕТ СН'!$F$12+СВЦЭМ!$D$10+'СЕТ СН'!$F$6-'СЕТ СН'!$F$22</f>
        <v>2214.4332407100005</v>
      </c>
      <c r="S37" s="36">
        <f>SUMIFS(СВЦЭМ!$C$39:$C$782,СВЦЭМ!$A$39:$A$782,$A37,СВЦЭМ!$B$39:$B$782,S$11)+'СЕТ СН'!$F$12+СВЦЭМ!$D$10+'СЕТ СН'!$F$6-'СЕТ СН'!$F$22</f>
        <v>2165.7480883100002</v>
      </c>
      <c r="T37" s="36">
        <f>SUMIFS(СВЦЭМ!$C$39:$C$782,СВЦЭМ!$A$39:$A$782,$A37,СВЦЭМ!$B$39:$B$782,T$11)+'СЕТ СН'!$F$12+СВЦЭМ!$D$10+'СЕТ СН'!$F$6-'СЕТ СН'!$F$22</f>
        <v>2107.1720436100004</v>
      </c>
      <c r="U37" s="36">
        <f>SUMIFS(СВЦЭМ!$C$39:$C$782,СВЦЭМ!$A$39:$A$782,$A37,СВЦЭМ!$B$39:$B$782,U$11)+'СЕТ СН'!$F$12+СВЦЭМ!$D$10+'СЕТ СН'!$F$6-'СЕТ СН'!$F$22</f>
        <v>2083.8846496199999</v>
      </c>
      <c r="V37" s="36">
        <f>SUMIFS(СВЦЭМ!$C$39:$C$782,СВЦЭМ!$A$39:$A$782,$A37,СВЦЭМ!$B$39:$B$782,V$11)+'СЕТ СН'!$F$12+СВЦЭМ!$D$10+'СЕТ СН'!$F$6-'СЕТ СН'!$F$22</f>
        <v>2083.1154035499999</v>
      </c>
      <c r="W37" s="36">
        <f>SUMIFS(СВЦЭМ!$C$39:$C$782,СВЦЭМ!$A$39:$A$782,$A37,СВЦЭМ!$B$39:$B$782,W$11)+'СЕТ СН'!$F$12+СВЦЭМ!$D$10+'СЕТ СН'!$F$6-'СЕТ СН'!$F$22</f>
        <v>2113.3934233200002</v>
      </c>
      <c r="X37" s="36">
        <f>SUMIFS(СВЦЭМ!$C$39:$C$782,СВЦЭМ!$A$39:$A$782,$A37,СВЦЭМ!$B$39:$B$782,X$11)+'СЕТ СН'!$F$12+СВЦЭМ!$D$10+'СЕТ СН'!$F$6-'СЕТ СН'!$F$22</f>
        <v>2157.3217913100002</v>
      </c>
      <c r="Y37" s="36">
        <f>SUMIFS(СВЦЭМ!$C$39:$C$782,СВЦЭМ!$A$39:$A$782,$A37,СВЦЭМ!$B$39:$B$782,Y$11)+'СЕТ СН'!$F$12+СВЦЭМ!$D$10+'СЕТ СН'!$F$6-'СЕТ СН'!$F$22</f>
        <v>2193.4348275700004</v>
      </c>
    </row>
    <row r="38" spans="1:25" ht="15.75" x14ac:dyDescent="0.2">
      <c r="A38" s="35">
        <f t="shared" si="0"/>
        <v>44984</v>
      </c>
      <c r="B38" s="36">
        <f>SUMIFS(СВЦЭМ!$C$39:$C$782,СВЦЭМ!$A$39:$A$782,$A38,СВЦЭМ!$B$39:$B$782,B$11)+'СЕТ СН'!$F$12+СВЦЭМ!$D$10+'СЕТ СН'!$F$6-'СЕТ СН'!$F$22</f>
        <v>2200.9956096200003</v>
      </c>
      <c r="C38" s="36">
        <f>SUMIFS(СВЦЭМ!$C$39:$C$782,СВЦЭМ!$A$39:$A$782,$A38,СВЦЭМ!$B$39:$B$782,C$11)+'СЕТ СН'!$F$12+СВЦЭМ!$D$10+'СЕТ СН'!$F$6-'СЕТ СН'!$F$22</f>
        <v>2233.9755619600005</v>
      </c>
      <c r="D38" s="36">
        <f>SUMIFS(СВЦЭМ!$C$39:$C$782,СВЦЭМ!$A$39:$A$782,$A38,СВЦЭМ!$B$39:$B$782,D$11)+'СЕТ СН'!$F$12+СВЦЭМ!$D$10+'СЕТ СН'!$F$6-'СЕТ СН'!$F$22</f>
        <v>2237.9501501200002</v>
      </c>
      <c r="E38" s="36">
        <f>SUMIFS(СВЦЭМ!$C$39:$C$782,СВЦЭМ!$A$39:$A$782,$A38,СВЦЭМ!$B$39:$B$782,E$11)+'СЕТ СН'!$F$12+СВЦЭМ!$D$10+'СЕТ СН'!$F$6-'СЕТ СН'!$F$22</f>
        <v>2260.4463414600004</v>
      </c>
      <c r="F38" s="36">
        <f>SUMIFS(СВЦЭМ!$C$39:$C$782,СВЦЭМ!$A$39:$A$782,$A38,СВЦЭМ!$B$39:$B$782,F$11)+'СЕТ СН'!$F$12+СВЦЭМ!$D$10+'СЕТ СН'!$F$6-'СЕТ СН'!$F$22</f>
        <v>2263.3896926000002</v>
      </c>
      <c r="G38" s="36">
        <f>SUMIFS(СВЦЭМ!$C$39:$C$782,СВЦЭМ!$A$39:$A$782,$A38,СВЦЭМ!$B$39:$B$782,G$11)+'СЕТ СН'!$F$12+СВЦЭМ!$D$10+'СЕТ СН'!$F$6-'СЕТ СН'!$F$22</f>
        <v>2224.5757387400004</v>
      </c>
      <c r="H38" s="36">
        <f>SUMIFS(СВЦЭМ!$C$39:$C$782,СВЦЭМ!$A$39:$A$782,$A38,СВЦЭМ!$B$39:$B$782,H$11)+'СЕТ СН'!$F$12+СВЦЭМ!$D$10+'СЕТ СН'!$F$6-'СЕТ СН'!$F$22</f>
        <v>2167.2583437400003</v>
      </c>
      <c r="I38" s="36">
        <f>SUMIFS(СВЦЭМ!$C$39:$C$782,СВЦЭМ!$A$39:$A$782,$A38,СВЦЭМ!$B$39:$B$782,I$11)+'СЕТ СН'!$F$12+СВЦЭМ!$D$10+'СЕТ СН'!$F$6-'СЕТ СН'!$F$22</f>
        <v>2120.1393206900007</v>
      </c>
      <c r="J38" s="36">
        <f>SUMIFS(СВЦЭМ!$C$39:$C$782,СВЦЭМ!$A$39:$A$782,$A38,СВЦЭМ!$B$39:$B$782,J$11)+'СЕТ СН'!$F$12+СВЦЭМ!$D$10+'СЕТ СН'!$F$6-'СЕТ СН'!$F$22</f>
        <v>2092.0080742300001</v>
      </c>
      <c r="K38" s="36">
        <f>SUMIFS(СВЦЭМ!$C$39:$C$782,СВЦЭМ!$A$39:$A$782,$A38,СВЦЭМ!$B$39:$B$782,K$11)+'СЕТ СН'!$F$12+СВЦЭМ!$D$10+'СЕТ СН'!$F$6-'СЕТ СН'!$F$22</f>
        <v>2064.4188348799998</v>
      </c>
      <c r="L38" s="36">
        <f>SUMIFS(СВЦЭМ!$C$39:$C$782,СВЦЭМ!$A$39:$A$782,$A38,СВЦЭМ!$B$39:$B$782,L$11)+'СЕТ СН'!$F$12+СВЦЭМ!$D$10+'СЕТ СН'!$F$6-'СЕТ СН'!$F$22</f>
        <v>2054.2390444600001</v>
      </c>
      <c r="M38" s="36">
        <f>SUMIFS(СВЦЭМ!$C$39:$C$782,СВЦЭМ!$A$39:$A$782,$A38,СВЦЭМ!$B$39:$B$782,M$11)+'СЕТ СН'!$F$12+СВЦЭМ!$D$10+'СЕТ СН'!$F$6-'СЕТ СН'!$F$22</f>
        <v>2114.4320202400004</v>
      </c>
      <c r="N38" s="36">
        <f>SUMIFS(СВЦЭМ!$C$39:$C$782,СВЦЭМ!$A$39:$A$782,$A38,СВЦЭМ!$B$39:$B$782,N$11)+'СЕТ СН'!$F$12+СВЦЭМ!$D$10+'СЕТ СН'!$F$6-'СЕТ СН'!$F$22</f>
        <v>2158.8825426900003</v>
      </c>
      <c r="O38" s="36">
        <f>SUMIFS(СВЦЭМ!$C$39:$C$782,СВЦЭМ!$A$39:$A$782,$A38,СВЦЭМ!$B$39:$B$782,O$11)+'СЕТ СН'!$F$12+СВЦЭМ!$D$10+'СЕТ СН'!$F$6-'СЕТ СН'!$F$22</f>
        <v>2184.1878182100004</v>
      </c>
      <c r="P38" s="36">
        <f>SUMIFS(СВЦЭМ!$C$39:$C$782,СВЦЭМ!$A$39:$A$782,$A38,СВЦЭМ!$B$39:$B$782,P$11)+'СЕТ СН'!$F$12+СВЦЭМ!$D$10+'СЕТ СН'!$F$6-'СЕТ СН'!$F$22</f>
        <v>2196.6407596900003</v>
      </c>
      <c r="Q38" s="36">
        <f>SUMIFS(СВЦЭМ!$C$39:$C$782,СВЦЭМ!$A$39:$A$782,$A38,СВЦЭМ!$B$39:$B$782,Q$11)+'СЕТ СН'!$F$12+СВЦЭМ!$D$10+'СЕТ СН'!$F$6-'СЕТ СН'!$F$22</f>
        <v>2221.6929063800003</v>
      </c>
      <c r="R38" s="36">
        <f>SUMIFS(СВЦЭМ!$C$39:$C$782,СВЦЭМ!$A$39:$A$782,$A38,СВЦЭМ!$B$39:$B$782,R$11)+'СЕТ СН'!$F$12+СВЦЭМ!$D$10+'СЕТ СН'!$F$6-'СЕТ СН'!$F$22</f>
        <v>2219.3383021700001</v>
      </c>
      <c r="S38" s="36">
        <f>SUMIFS(СВЦЭМ!$C$39:$C$782,СВЦЭМ!$A$39:$A$782,$A38,СВЦЭМ!$B$39:$B$782,S$11)+'СЕТ СН'!$F$12+СВЦЭМ!$D$10+'СЕТ СН'!$F$6-'СЕТ СН'!$F$22</f>
        <v>2162.2967495000003</v>
      </c>
      <c r="T38" s="36">
        <f>SUMIFS(СВЦЭМ!$C$39:$C$782,СВЦЭМ!$A$39:$A$782,$A38,СВЦЭМ!$B$39:$B$782,T$11)+'СЕТ СН'!$F$12+СВЦЭМ!$D$10+'СЕТ СН'!$F$6-'СЕТ СН'!$F$22</f>
        <v>2085.6678515399999</v>
      </c>
      <c r="U38" s="36">
        <f>SUMIFS(СВЦЭМ!$C$39:$C$782,СВЦЭМ!$A$39:$A$782,$A38,СВЦЭМ!$B$39:$B$782,U$11)+'СЕТ СН'!$F$12+СВЦЭМ!$D$10+'СЕТ СН'!$F$6-'СЕТ СН'!$F$22</f>
        <v>2102.2481657500002</v>
      </c>
      <c r="V38" s="36">
        <f>SUMIFS(СВЦЭМ!$C$39:$C$782,СВЦЭМ!$A$39:$A$782,$A38,СВЦЭМ!$B$39:$B$782,V$11)+'СЕТ СН'!$F$12+СВЦЭМ!$D$10+'СЕТ СН'!$F$6-'СЕТ СН'!$F$22</f>
        <v>2130.9373320100003</v>
      </c>
      <c r="W38" s="36">
        <f>SUMIFS(СВЦЭМ!$C$39:$C$782,СВЦЭМ!$A$39:$A$782,$A38,СВЦЭМ!$B$39:$B$782,W$11)+'СЕТ СН'!$F$12+СВЦЭМ!$D$10+'СЕТ СН'!$F$6-'СЕТ СН'!$F$22</f>
        <v>2141.6830571400001</v>
      </c>
      <c r="X38" s="36">
        <f>SUMIFS(СВЦЭМ!$C$39:$C$782,СВЦЭМ!$A$39:$A$782,$A38,СВЦЭМ!$B$39:$B$782,X$11)+'СЕТ СН'!$F$12+СВЦЭМ!$D$10+'СЕТ СН'!$F$6-'СЕТ СН'!$F$22</f>
        <v>2190.9551433300003</v>
      </c>
      <c r="Y38" s="36">
        <f>SUMIFS(СВЦЭМ!$C$39:$C$782,СВЦЭМ!$A$39:$A$782,$A38,СВЦЭМ!$B$39:$B$782,Y$11)+'СЕТ СН'!$F$12+СВЦЭМ!$D$10+'СЕТ СН'!$F$6-'СЕТ СН'!$F$22</f>
        <v>2228.8178992000003</v>
      </c>
    </row>
    <row r="39" spans="1:25" ht="15.75" x14ac:dyDescent="0.2">
      <c r="A39" s="35">
        <f t="shared" si="0"/>
        <v>44985</v>
      </c>
      <c r="B39" s="36">
        <f>SUMIFS(СВЦЭМ!$C$39:$C$782,СВЦЭМ!$A$39:$A$782,$A39,СВЦЭМ!$B$39:$B$782,B$11)+'СЕТ СН'!$F$12+СВЦЭМ!$D$10+'СЕТ СН'!$F$6-'СЕТ СН'!$F$22</f>
        <v>2378.7540630500002</v>
      </c>
      <c r="C39" s="36">
        <f>SUMIFS(СВЦЭМ!$C$39:$C$782,СВЦЭМ!$A$39:$A$782,$A39,СВЦЭМ!$B$39:$B$782,C$11)+'СЕТ СН'!$F$12+СВЦЭМ!$D$10+'СЕТ СН'!$F$6-'СЕТ СН'!$F$22</f>
        <v>2404.8874822500002</v>
      </c>
      <c r="D39" s="36">
        <f>SUMIFS(СВЦЭМ!$C$39:$C$782,СВЦЭМ!$A$39:$A$782,$A39,СВЦЭМ!$B$39:$B$782,D$11)+'СЕТ СН'!$F$12+СВЦЭМ!$D$10+'СЕТ СН'!$F$6-'СЕТ СН'!$F$22</f>
        <v>2427.3268951300001</v>
      </c>
      <c r="E39" s="36">
        <f>SUMIFS(СВЦЭМ!$C$39:$C$782,СВЦЭМ!$A$39:$A$782,$A39,СВЦЭМ!$B$39:$B$782,E$11)+'СЕТ СН'!$F$12+СВЦЭМ!$D$10+'СЕТ СН'!$F$6-'СЕТ СН'!$F$22</f>
        <v>2443.5898858500004</v>
      </c>
      <c r="F39" s="36">
        <f>SUMIFS(СВЦЭМ!$C$39:$C$782,СВЦЭМ!$A$39:$A$782,$A39,СВЦЭМ!$B$39:$B$782,F$11)+'СЕТ СН'!$F$12+СВЦЭМ!$D$10+'СЕТ СН'!$F$6-'СЕТ СН'!$F$22</f>
        <v>2436.7452369500002</v>
      </c>
      <c r="G39" s="36">
        <f>SUMIFS(СВЦЭМ!$C$39:$C$782,СВЦЭМ!$A$39:$A$782,$A39,СВЦЭМ!$B$39:$B$782,G$11)+'СЕТ СН'!$F$12+СВЦЭМ!$D$10+'СЕТ СН'!$F$6-'СЕТ СН'!$F$22</f>
        <v>2407.0470038800004</v>
      </c>
      <c r="H39" s="36">
        <f>SUMIFS(СВЦЭМ!$C$39:$C$782,СВЦЭМ!$A$39:$A$782,$A39,СВЦЭМ!$B$39:$B$782,H$11)+'СЕТ СН'!$F$12+СВЦЭМ!$D$10+'СЕТ СН'!$F$6-'СЕТ СН'!$F$22</f>
        <v>2331.2734866600003</v>
      </c>
      <c r="I39" s="36">
        <f>SUMIFS(СВЦЭМ!$C$39:$C$782,СВЦЭМ!$A$39:$A$782,$A39,СВЦЭМ!$B$39:$B$782,I$11)+'СЕТ СН'!$F$12+СВЦЭМ!$D$10+'СЕТ СН'!$F$6-'СЕТ СН'!$F$22</f>
        <v>2295.4065791700004</v>
      </c>
      <c r="J39" s="36">
        <f>SUMIFS(СВЦЭМ!$C$39:$C$782,СВЦЭМ!$A$39:$A$782,$A39,СВЦЭМ!$B$39:$B$782,J$11)+'СЕТ СН'!$F$12+СВЦЭМ!$D$10+'СЕТ СН'!$F$6-'СЕТ СН'!$F$22</f>
        <v>2263.7608603400004</v>
      </c>
      <c r="K39" s="36">
        <f>SUMIFS(СВЦЭМ!$C$39:$C$782,СВЦЭМ!$A$39:$A$782,$A39,СВЦЭМ!$B$39:$B$782,K$11)+'СЕТ СН'!$F$12+СВЦЭМ!$D$10+'СЕТ СН'!$F$6-'СЕТ СН'!$F$22</f>
        <v>2236.8748076200004</v>
      </c>
      <c r="L39" s="36">
        <f>SUMIFS(СВЦЭМ!$C$39:$C$782,СВЦЭМ!$A$39:$A$782,$A39,СВЦЭМ!$B$39:$B$782,L$11)+'СЕТ СН'!$F$12+СВЦЭМ!$D$10+'СЕТ СН'!$F$6-'СЕТ СН'!$F$22</f>
        <v>2213.9497049300003</v>
      </c>
      <c r="M39" s="36">
        <f>SUMIFS(СВЦЭМ!$C$39:$C$782,СВЦЭМ!$A$39:$A$782,$A39,СВЦЭМ!$B$39:$B$782,M$11)+'СЕТ СН'!$F$12+СВЦЭМ!$D$10+'СЕТ СН'!$F$6-'СЕТ СН'!$F$22</f>
        <v>2252.0125173300003</v>
      </c>
      <c r="N39" s="36">
        <f>SUMIFS(СВЦЭМ!$C$39:$C$782,СВЦЭМ!$A$39:$A$782,$A39,СВЦЭМ!$B$39:$B$782,N$11)+'СЕТ СН'!$F$12+СВЦЭМ!$D$10+'СЕТ СН'!$F$6-'СЕТ СН'!$F$22</f>
        <v>2278.0912386300001</v>
      </c>
      <c r="O39" s="36">
        <f>SUMIFS(СВЦЭМ!$C$39:$C$782,СВЦЭМ!$A$39:$A$782,$A39,СВЦЭМ!$B$39:$B$782,O$11)+'СЕТ СН'!$F$12+СВЦЭМ!$D$10+'СЕТ СН'!$F$6-'СЕТ СН'!$F$22</f>
        <v>2293.5415618700004</v>
      </c>
      <c r="P39" s="36">
        <f>SUMIFS(СВЦЭМ!$C$39:$C$782,СВЦЭМ!$A$39:$A$782,$A39,СВЦЭМ!$B$39:$B$782,P$11)+'СЕТ СН'!$F$12+СВЦЭМ!$D$10+'СЕТ СН'!$F$6-'СЕТ СН'!$F$22</f>
        <v>2339.3970494900004</v>
      </c>
      <c r="Q39" s="36">
        <f>SUMIFS(СВЦЭМ!$C$39:$C$782,СВЦЭМ!$A$39:$A$782,$A39,СВЦЭМ!$B$39:$B$782,Q$11)+'СЕТ СН'!$F$12+СВЦЭМ!$D$10+'СЕТ СН'!$F$6-'СЕТ СН'!$F$22</f>
        <v>2352.6847288500003</v>
      </c>
      <c r="R39" s="36">
        <f>SUMIFS(СВЦЭМ!$C$39:$C$782,СВЦЭМ!$A$39:$A$782,$A39,СВЦЭМ!$B$39:$B$782,R$11)+'СЕТ СН'!$F$12+СВЦЭМ!$D$10+'СЕТ СН'!$F$6-'СЕТ СН'!$F$22</f>
        <v>2371.3471755000005</v>
      </c>
      <c r="S39" s="36">
        <f>SUMIFS(СВЦЭМ!$C$39:$C$782,СВЦЭМ!$A$39:$A$782,$A39,СВЦЭМ!$B$39:$B$782,S$11)+'СЕТ СН'!$F$12+СВЦЭМ!$D$10+'СЕТ СН'!$F$6-'СЕТ СН'!$F$22</f>
        <v>2353.6890411600002</v>
      </c>
      <c r="T39" s="36">
        <f>SUMIFS(СВЦЭМ!$C$39:$C$782,СВЦЭМ!$A$39:$A$782,$A39,СВЦЭМ!$B$39:$B$782,T$11)+'СЕТ СН'!$F$12+СВЦЭМ!$D$10+'СЕТ СН'!$F$6-'СЕТ СН'!$F$22</f>
        <v>2320.4201185400002</v>
      </c>
      <c r="U39" s="36">
        <f>SUMIFS(СВЦЭМ!$C$39:$C$782,СВЦЭМ!$A$39:$A$782,$A39,СВЦЭМ!$B$39:$B$782,U$11)+'СЕТ СН'!$F$12+СВЦЭМ!$D$10+'СЕТ СН'!$F$6-'СЕТ СН'!$F$22</f>
        <v>2267.5344180700004</v>
      </c>
      <c r="V39" s="36">
        <f>SUMIFS(СВЦЭМ!$C$39:$C$782,СВЦЭМ!$A$39:$A$782,$A39,СВЦЭМ!$B$39:$B$782,V$11)+'СЕТ СН'!$F$12+СВЦЭМ!$D$10+'СЕТ СН'!$F$6-'СЕТ СН'!$F$22</f>
        <v>2273.2803957000006</v>
      </c>
      <c r="W39" s="36">
        <f>SUMIFS(СВЦЭМ!$C$39:$C$782,СВЦЭМ!$A$39:$A$782,$A39,СВЦЭМ!$B$39:$B$782,W$11)+'СЕТ СН'!$F$12+СВЦЭМ!$D$10+'СЕТ СН'!$F$6-'СЕТ СН'!$F$22</f>
        <v>2276.5836885800004</v>
      </c>
      <c r="X39" s="36">
        <f>SUMIFS(СВЦЭМ!$C$39:$C$782,СВЦЭМ!$A$39:$A$782,$A39,СВЦЭМ!$B$39:$B$782,X$11)+'СЕТ СН'!$F$12+СВЦЭМ!$D$10+'СЕТ СН'!$F$6-'СЕТ СН'!$F$22</f>
        <v>2300.5397911800005</v>
      </c>
      <c r="Y39" s="36">
        <f>SUMIFS(СВЦЭМ!$C$39:$C$782,СВЦЭМ!$A$39:$A$782,$A39,СВЦЭМ!$B$39:$B$782,Y$11)+'СЕТ СН'!$F$12+СВЦЭМ!$D$10+'СЕТ СН'!$F$6-'СЕТ СН'!$F$22</f>
        <v>2313.5741533800006</v>
      </c>
    </row>
    <row r="40" spans="1:25" ht="15.75" x14ac:dyDescent="0.25">
      <c r="A40" s="32"/>
      <c r="B40" s="32"/>
      <c r="C40" s="32"/>
      <c r="D40" s="32"/>
      <c r="E40" s="32"/>
      <c r="F40" s="32"/>
      <c r="G40" s="32"/>
      <c r="H40" s="32"/>
      <c r="I40" s="32"/>
      <c r="J40" s="32"/>
      <c r="K40" s="32"/>
      <c r="L40" s="32"/>
      <c r="M40" s="32"/>
      <c r="N40" s="32"/>
      <c r="O40" s="32"/>
      <c r="P40" s="32"/>
      <c r="Q40" s="32"/>
      <c r="R40" s="32"/>
      <c r="S40" s="32"/>
      <c r="T40" s="32"/>
      <c r="U40" s="32"/>
      <c r="V40" s="32"/>
      <c r="W40" s="32"/>
      <c r="X40" s="32"/>
      <c r="Y40" s="32"/>
    </row>
    <row r="41" spans="1:25" ht="15.75" x14ac:dyDescent="0.2">
      <c r="A41" s="38"/>
      <c r="B41" s="39"/>
      <c r="C41" s="39"/>
      <c r="D41" s="39"/>
      <c r="E41" s="39"/>
      <c r="F41" s="39"/>
      <c r="G41" s="39"/>
      <c r="H41" s="39"/>
      <c r="I41" s="39"/>
      <c r="J41" s="39"/>
      <c r="K41" s="39"/>
      <c r="L41" s="39"/>
      <c r="M41" s="39"/>
      <c r="N41" s="39"/>
      <c r="O41" s="39"/>
      <c r="P41" s="39"/>
      <c r="Q41" s="39"/>
      <c r="R41" s="39"/>
      <c r="S41" s="39"/>
      <c r="T41" s="39"/>
      <c r="U41" s="39"/>
      <c r="V41" s="39"/>
      <c r="W41" s="39"/>
      <c r="X41" s="39"/>
      <c r="Y41" s="39"/>
    </row>
    <row r="42" spans="1:25" ht="12.75" customHeight="1" x14ac:dyDescent="0.2">
      <c r="A42" s="128" t="s">
        <v>7</v>
      </c>
      <c r="B42" s="131" t="s">
        <v>71</v>
      </c>
      <c r="C42" s="132"/>
      <c r="D42" s="132"/>
      <c r="E42" s="132"/>
      <c r="F42" s="132"/>
      <c r="G42" s="132"/>
      <c r="H42" s="132"/>
      <c r="I42" s="132"/>
      <c r="J42" s="132"/>
      <c r="K42" s="132"/>
      <c r="L42" s="132"/>
      <c r="M42" s="132"/>
      <c r="N42" s="132"/>
      <c r="O42" s="132"/>
      <c r="P42" s="132"/>
      <c r="Q42" s="132"/>
      <c r="R42" s="132"/>
      <c r="S42" s="132"/>
      <c r="T42" s="132"/>
      <c r="U42" s="132"/>
      <c r="V42" s="132"/>
      <c r="W42" s="132"/>
      <c r="X42" s="132"/>
      <c r="Y42" s="133"/>
    </row>
    <row r="43" spans="1:25" ht="12.75" customHeight="1" x14ac:dyDescent="0.2">
      <c r="A43" s="129"/>
      <c r="B43" s="134"/>
      <c r="C43" s="135"/>
      <c r="D43" s="135"/>
      <c r="E43" s="135"/>
      <c r="F43" s="135"/>
      <c r="G43" s="135"/>
      <c r="H43" s="135"/>
      <c r="I43" s="135"/>
      <c r="J43" s="135"/>
      <c r="K43" s="135"/>
      <c r="L43" s="135"/>
      <c r="M43" s="135"/>
      <c r="N43" s="135"/>
      <c r="O43" s="135"/>
      <c r="P43" s="135"/>
      <c r="Q43" s="135"/>
      <c r="R43" s="135"/>
      <c r="S43" s="135"/>
      <c r="T43" s="135"/>
      <c r="U43" s="135"/>
      <c r="V43" s="135"/>
      <c r="W43" s="135"/>
      <c r="X43" s="135"/>
      <c r="Y43" s="136"/>
    </row>
    <row r="44" spans="1:25" ht="12.75" customHeight="1" x14ac:dyDescent="0.2">
      <c r="A44" s="130"/>
      <c r="B44" s="34">
        <v>1</v>
      </c>
      <c r="C44" s="34">
        <v>2</v>
      </c>
      <c r="D44" s="34">
        <v>3</v>
      </c>
      <c r="E44" s="34">
        <v>4</v>
      </c>
      <c r="F44" s="34">
        <v>5</v>
      </c>
      <c r="G44" s="34">
        <v>6</v>
      </c>
      <c r="H44" s="34">
        <v>7</v>
      </c>
      <c r="I44" s="34">
        <v>8</v>
      </c>
      <c r="J44" s="34">
        <v>9</v>
      </c>
      <c r="K44" s="34">
        <v>10</v>
      </c>
      <c r="L44" s="34">
        <v>11</v>
      </c>
      <c r="M44" s="34">
        <v>12</v>
      </c>
      <c r="N44" s="34">
        <v>13</v>
      </c>
      <c r="O44" s="34">
        <v>14</v>
      </c>
      <c r="P44" s="34">
        <v>15</v>
      </c>
      <c r="Q44" s="34">
        <v>16</v>
      </c>
      <c r="R44" s="34">
        <v>17</v>
      </c>
      <c r="S44" s="34">
        <v>18</v>
      </c>
      <c r="T44" s="34">
        <v>19</v>
      </c>
      <c r="U44" s="34">
        <v>20</v>
      </c>
      <c r="V44" s="34">
        <v>21</v>
      </c>
      <c r="W44" s="34">
        <v>22</v>
      </c>
      <c r="X44" s="34">
        <v>23</v>
      </c>
      <c r="Y44" s="34">
        <v>24</v>
      </c>
    </row>
    <row r="45" spans="1:25" ht="15.75" x14ac:dyDescent="0.2">
      <c r="A45" s="35" t="str">
        <f>A12</f>
        <v>01.02.2023</v>
      </c>
      <c r="B45" s="36">
        <f>SUMIFS(СВЦЭМ!$C$39:$C$782,СВЦЭМ!$A$39:$A$782,$A45,СВЦЭМ!$B$39:$B$782,B$44)+'СЕТ СН'!$G$12+СВЦЭМ!$D$10+'СЕТ СН'!$G$6-'СЕТ СН'!$G$22</f>
        <v>2256.8841845299999</v>
      </c>
      <c r="C45" s="36">
        <f>SUMIFS(СВЦЭМ!$C$39:$C$782,СВЦЭМ!$A$39:$A$782,$A45,СВЦЭМ!$B$39:$B$782,C$44)+'СЕТ СН'!$G$12+СВЦЭМ!$D$10+'СЕТ СН'!$G$6-'СЕТ СН'!$G$22</f>
        <v>2268.9986066199999</v>
      </c>
      <c r="D45" s="36">
        <f>SUMIFS(СВЦЭМ!$C$39:$C$782,СВЦЭМ!$A$39:$A$782,$A45,СВЦЭМ!$B$39:$B$782,D$44)+'СЕТ СН'!$G$12+СВЦЭМ!$D$10+'СЕТ СН'!$G$6-'СЕТ СН'!$G$22</f>
        <v>2335.8580058200005</v>
      </c>
      <c r="E45" s="36">
        <f>SUMIFS(СВЦЭМ!$C$39:$C$782,СВЦЭМ!$A$39:$A$782,$A45,СВЦЭМ!$B$39:$B$782,E$44)+'СЕТ СН'!$G$12+СВЦЭМ!$D$10+'СЕТ СН'!$G$6-'СЕТ СН'!$G$22</f>
        <v>2363.0531066500002</v>
      </c>
      <c r="F45" s="36">
        <f>SUMIFS(СВЦЭМ!$C$39:$C$782,СВЦЭМ!$A$39:$A$782,$A45,СВЦЭМ!$B$39:$B$782,F$44)+'СЕТ СН'!$G$12+СВЦЭМ!$D$10+'СЕТ СН'!$G$6-'СЕТ СН'!$G$22</f>
        <v>2371.0726156600003</v>
      </c>
      <c r="G45" s="36">
        <f>SUMIFS(СВЦЭМ!$C$39:$C$782,СВЦЭМ!$A$39:$A$782,$A45,СВЦЭМ!$B$39:$B$782,G$44)+'СЕТ СН'!$G$12+СВЦЭМ!$D$10+'СЕТ СН'!$G$6-'СЕТ СН'!$G$22</f>
        <v>2345.3448066800001</v>
      </c>
      <c r="H45" s="36">
        <f>SUMIFS(СВЦЭМ!$C$39:$C$782,СВЦЭМ!$A$39:$A$782,$A45,СВЦЭМ!$B$39:$B$782,H$44)+'СЕТ СН'!$G$12+СВЦЭМ!$D$10+'СЕТ СН'!$G$6-'СЕТ СН'!$G$22</f>
        <v>2315.8590481600004</v>
      </c>
      <c r="I45" s="36">
        <f>SUMIFS(СВЦЭМ!$C$39:$C$782,СВЦЭМ!$A$39:$A$782,$A45,СВЦЭМ!$B$39:$B$782,I$44)+'СЕТ СН'!$G$12+СВЦЭМ!$D$10+'СЕТ СН'!$G$6-'СЕТ СН'!$G$22</f>
        <v>2359.1577395300001</v>
      </c>
      <c r="J45" s="36">
        <f>SUMIFS(СВЦЭМ!$C$39:$C$782,СВЦЭМ!$A$39:$A$782,$A45,СВЦЭМ!$B$39:$B$782,J$44)+'СЕТ СН'!$G$12+СВЦЭМ!$D$10+'СЕТ СН'!$G$6-'СЕТ СН'!$G$22</f>
        <v>2370.6588185200003</v>
      </c>
      <c r="K45" s="36">
        <f>SUMIFS(СВЦЭМ!$C$39:$C$782,СВЦЭМ!$A$39:$A$782,$A45,СВЦЭМ!$B$39:$B$782,K$44)+'СЕТ СН'!$G$12+СВЦЭМ!$D$10+'СЕТ СН'!$G$6-'СЕТ СН'!$G$22</f>
        <v>2367.9514490200004</v>
      </c>
      <c r="L45" s="36">
        <f>SUMIFS(СВЦЭМ!$C$39:$C$782,СВЦЭМ!$A$39:$A$782,$A45,СВЦЭМ!$B$39:$B$782,L$44)+'СЕТ СН'!$G$12+СВЦЭМ!$D$10+'СЕТ СН'!$G$6-'СЕТ СН'!$G$22</f>
        <v>2348.6059057700004</v>
      </c>
      <c r="M45" s="36">
        <f>SUMIFS(СВЦЭМ!$C$39:$C$782,СВЦЭМ!$A$39:$A$782,$A45,СВЦЭМ!$B$39:$B$782,M$44)+'СЕТ СН'!$G$12+СВЦЭМ!$D$10+'СЕТ СН'!$G$6-'СЕТ СН'!$G$22</f>
        <v>2345.4995632800001</v>
      </c>
      <c r="N45" s="36">
        <f>SUMIFS(СВЦЭМ!$C$39:$C$782,СВЦЭМ!$A$39:$A$782,$A45,СВЦЭМ!$B$39:$B$782,N$44)+'СЕТ СН'!$G$12+СВЦЭМ!$D$10+'СЕТ СН'!$G$6-'СЕТ СН'!$G$22</f>
        <v>2317.8763372800004</v>
      </c>
      <c r="O45" s="36">
        <f>SUMIFS(СВЦЭМ!$C$39:$C$782,СВЦЭМ!$A$39:$A$782,$A45,СВЦЭМ!$B$39:$B$782,O$44)+'СЕТ СН'!$G$12+СВЦЭМ!$D$10+'СЕТ СН'!$G$6-'СЕТ СН'!$G$22</f>
        <v>2302.1455068100004</v>
      </c>
      <c r="P45" s="36">
        <f>SUMIFS(СВЦЭМ!$C$39:$C$782,СВЦЭМ!$A$39:$A$782,$A45,СВЦЭМ!$B$39:$B$782,P$44)+'СЕТ СН'!$G$12+СВЦЭМ!$D$10+'СЕТ СН'!$G$6-'СЕТ СН'!$G$22</f>
        <v>2302.2810993900002</v>
      </c>
      <c r="Q45" s="36">
        <f>SUMIFS(СВЦЭМ!$C$39:$C$782,СВЦЭМ!$A$39:$A$782,$A45,СВЦЭМ!$B$39:$B$782,Q$44)+'СЕТ СН'!$G$12+СВЦЭМ!$D$10+'СЕТ СН'!$G$6-'СЕТ СН'!$G$22</f>
        <v>2285.5377525000004</v>
      </c>
      <c r="R45" s="36">
        <f>SUMIFS(СВЦЭМ!$C$39:$C$782,СВЦЭМ!$A$39:$A$782,$A45,СВЦЭМ!$B$39:$B$782,R$44)+'СЕТ СН'!$G$12+СВЦЭМ!$D$10+'СЕТ СН'!$G$6-'СЕТ СН'!$G$22</f>
        <v>2280.5964640200004</v>
      </c>
      <c r="S45" s="36">
        <f>SUMIFS(СВЦЭМ!$C$39:$C$782,СВЦЭМ!$A$39:$A$782,$A45,СВЦЭМ!$B$39:$B$782,S$44)+'СЕТ СН'!$G$12+СВЦЭМ!$D$10+'СЕТ СН'!$G$6-'СЕТ СН'!$G$22</f>
        <v>2289.0109847500003</v>
      </c>
      <c r="T45" s="36">
        <f>SUMIFS(СВЦЭМ!$C$39:$C$782,СВЦЭМ!$A$39:$A$782,$A45,СВЦЭМ!$B$39:$B$782,T$44)+'СЕТ СН'!$G$12+СВЦЭМ!$D$10+'СЕТ СН'!$G$6-'СЕТ СН'!$G$22</f>
        <v>2311.15057312</v>
      </c>
      <c r="U45" s="36">
        <f>SUMIFS(СВЦЭМ!$C$39:$C$782,СВЦЭМ!$A$39:$A$782,$A45,СВЦЭМ!$B$39:$B$782,U$44)+'СЕТ СН'!$G$12+СВЦЭМ!$D$10+'СЕТ СН'!$G$6-'СЕТ СН'!$G$22</f>
        <v>2293.9320510600005</v>
      </c>
      <c r="V45" s="36">
        <f>SUMIFS(СВЦЭМ!$C$39:$C$782,СВЦЭМ!$A$39:$A$782,$A45,СВЦЭМ!$B$39:$B$782,V$44)+'СЕТ СН'!$G$12+СВЦЭМ!$D$10+'СЕТ СН'!$G$6-'СЕТ СН'!$G$22</f>
        <v>2300.90770097</v>
      </c>
      <c r="W45" s="36">
        <f>SUMIFS(СВЦЭМ!$C$39:$C$782,СВЦЭМ!$A$39:$A$782,$A45,СВЦЭМ!$B$39:$B$782,W$44)+'СЕТ СН'!$G$12+СВЦЭМ!$D$10+'СЕТ СН'!$G$6-'СЕТ СН'!$G$22</f>
        <v>2288.3692269300004</v>
      </c>
      <c r="X45" s="36">
        <f>SUMIFS(СВЦЭМ!$C$39:$C$782,СВЦЭМ!$A$39:$A$782,$A45,СВЦЭМ!$B$39:$B$782,X$44)+'СЕТ СН'!$G$12+СВЦЭМ!$D$10+'СЕТ СН'!$G$6-'СЕТ СН'!$G$22</f>
        <v>2276.4047616600001</v>
      </c>
      <c r="Y45" s="36">
        <f>SUMIFS(СВЦЭМ!$C$39:$C$782,СВЦЭМ!$A$39:$A$782,$A45,СВЦЭМ!$B$39:$B$782,Y$44)+'СЕТ СН'!$G$12+СВЦЭМ!$D$10+'СЕТ СН'!$G$6-'СЕТ СН'!$G$22</f>
        <v>2268.3834689699997</v>
      </c>
    </row>
    <row r="46" spans="1:25" ht="15.75" x14ac:dyDescent="0.2">
      <c r="A46" s="35">
        <f>A45+1</f>
        <v>44959</v>
      </c>
      <c r="B46" s="36">
        <f>SUMIFS(СВЦЭМ!$C$39:$C$782,СВЦЭМ!$A$39:$A$782,$A46,СВЦЭМ!$B$39:$B$782,B$44)+'СЕТ СН'!$G$12+СВЦЭМ!$D$10+'СЕТ СН'!$G$6-'СЕТ СН'!$G$22</f>
        <v>2308.1665127400006</v>
      </c>
      <c r="C46" s="36">
        <f>SUMIFS(СВЦЭМ!$C$39:$C$782,СВЦЭМ!$A$39:$A$782,$A46,СВЦЭМ!$B$39:$B$782,C$44)+'СЕТ СН'!$G$12+СВЦЭМ!$D$10+'СЕТ СН'!$G$6-'СЕТ СН'!$G$22</f>
        <v>2298.3613201000003</v>
      </c>
      <c r="D46" s="36">
        <f>SUMIFS(СВЦЭМ!$C$39:$C$782,СВЦЭМ!$A$39:$A$782,$A46,СВЦЭМ!$B$39:$B$782,D$44)+'СЕТ СН'!$G$12+СВЦЭМ!$D$10+'СЕТ СН'!$G$6-'СЕТ СН'!$G$22</f>
        <v>2289.8835548500006</v>
      </c>
      <c r="E46" s="36">
        <f>SUMIFS(СВЦЭМ!$C$39:$C$782,СВЦЭМ!$A$39:$A$782,$A46,СВЦЭМ!$B$39:$B$782,E$44)+'СЕТ СН'!$G$12+СВЦЭМ!$D$10+'СЕТ СН'!$G$6-'СЕТ СН'!$G$22</f>
        <v>2309.83181534</v>
      </c>
      <c r="F46" s="36">
        <f>SUMIFS(СВЦЭМ!$C$39:$C$782,СВЦЭМ!$A$39:$A$782,$A46,СВЦЭМ!$B$39:$B$782,F$44)+'СЕТ СН'!$G$12+СВЦЭМ!$D$10+'СЕТ СН'!$G$6-'СЕТ СН'!$G$22</f>
        <v>2295.5441807400002</v>
      </c>
      <c r="G46" s="36">
        <f>SUMIFS(СВЦЭМ!$C$39:$C$782,СВЦЭМ!$A$39:$A$782,$A46,СВЦЭМ!$B$39:$B$782,G$44)+'СЕТ СН'!$G$12+СВЦЭМ!$D$10+'СЕТ СН'!$G$6-'СЕТ СН'!$G$22</f>
        <v>2316.4804088900005</v>
      </c>
      <c r="H46" s="36">
        <f>SUMIFS(СВЦЭМ!$C$39:$C$782,СВЦЭМ!$A$39:$A$782,$A46,СВЦЭМ!$B$39:$B$782,H$44)+'СЕТ СН'!$G$12+СВЦЭМ!$D$10+'СЕТ СН'!$G$6-'СЕТ СН'!$G$22</f>
        <v>2353.9054654700003</v>
      </c>
      <c r="I46" s="36">
        <f>SUMIFS(СВЦЭМ!$C$39:$C$782,СВЦЭМ!$A$39:$A$782,$A46,СВЦЭМ!$B$39:$B$782,I$44)+'СЕТ СН'!$G$12+СВЦЭМ!$D$10+'СЕТ СН'!$G$6-'СЕТ СН'!$G$22</f>
        <v>2330.8364343200001</v>
      </c>
      <c r="J46" s="36">
        <f>SUMIFS(СВЦЭМ!$C$39:$C$782,СВЦЭМ!$A$39:$A$782,$A46,СВЦЭМ!$B$39:$B$782,J$44)+'СЕТ СН'!$G$12+СВЦЭМ!$D$10+'СЕТ СН'!$G$6-'СЕТ СН'!$G$22</f>
        <v>2280.0672055300006</v>
      </c>
      <c r="K46" s="36">
        <f>SUMIFS(СВЦЭМ!$C$39:$C$782,СВЦЭМ!$A$39:$A$782,$A46,СВЦЭМ!$B$39:$B$782,K$44)+'СЕТ СН'!$G$12+СВЦЭМ!$D$10+'СЕТ СН'!$G$6-'СЕТ СН'!$G$22</f>
        <v>2294.6777253499999</v>
      </c>
      <c r="L46" s="36">
        <f>SUMIFS(СВЦЭМ!$C$39:$C$782,СВЦЭМ!$A$39:$A$782,$A46,СВЦЭМ!$B$39:$B$782,L$44)+'СЕТ СН'!$G$12+СВЦЭМ!$D$10+'СЕТ СН'!$G$6-'СЕТ СН'!$G$22</f>
        <v>2285.04964866</v>
      </c>
      <c r="M46" s="36">
        <f>SUMIFS(СВЦЭМ!$C$39:$C$782,СВЦЭМ!$A$39:$A$782,$A46,СВЦЭМ!$B$39:$B$782,M$44)+'СЕТ СН'!$G$12+СВЦЭМ!$D$10+'СЕТ СН'!$G$6-'СЕТ СН'!$G$22</f>
        <v>2280.8094666900001</v>
      </c>
      <c r="N46" s="36">
        <f>SUMIFS(СВЦЭМ!$C$39:$C$782,СВЦЭМ!$A$39:$A$782,$A46,СВЦЭМ!$B$39:$B$782,N$44)+'СЕТ СН'!$G$12+СВЦЭМ!$D$10+'СЕТ СН'!$G$6-'СЕТ СН'!$G$22</f>
        <v>2218.1053164099999</v>
      </c>
      <c r="O46" s="36">
        <f>SUMIFS(СВЦЭМ!$C$39:$C$782,СВЦЭМ!$A$39:$A$782,$A46,СВЦЭМ!$B$39:$B$782,O$44)+'СЕТ СН'!$G$12+СВЦЭМ!$D$10+'СЕТ СН'!$G$6-'СЕТ СН'!$G$22</f>
        <v>2301.6189465300004</v>
      </c>
      <c r="P46" s="36">
        <f>SUMIFS(СВЦЭМ!$C$39:$C$782,СВЦЭМ!$A$39:$A$782,$A46,СВЦЭМ!$B$39:$B$782,P$44)+'СЕТ СН'!$G$12+СВЦЭМ!$D$10+'СЕТ СН'!$G$6-'СЕТ СН'!$G$22</f>
        <v>2363.0011460300002</v>
      </c>
      <c r="Q46" s="36">
        <f>SUMIFS(СВЦЭМ!$C$39:$C$782,СВЦЭМ!$A$39:$A$782,$A46,СВЦЭМ!$B$39:$B$782,Q$44)+'СЕТ СН'!$G$12+СВЦЭМ!$D$10+'СЕТ СН'!$G$6-'СЕТ СН'!$G$22</f>
        <v>2345.4073533400001</v>
      </c>
      <c r="R46" s="36">
        <f>SUMIFS(СВЦЭМ!$C$39:$C$782,СВЦЭМ!$A$39:$A$782,$A46,СВЦЭМ!$B$39:$B$782,R$44)+'СЕТ СН'!$G$12+СВЦЭМ!$D$10+'СЕТ СН'!$G$6-'СЕТ СН'!$G$22</f>
        <v>2323.0435914000004</v>
      </c>
      <c r="S46" s="36">
        <f>SUMIFS(СВЦЭМ!$C$39:$C$782,СВЦЭМ!$A$39:$A$782,$A46,СВЦЭМ!$B$39:$B$782,S$44)+'СЕТ СН'!$G$12+СВЦЭМ!$D$10+'СЕТ СН'!$G$6-'СЕТ СН'!$G$22</f>
        <v>2242.57793842</v>
      </c>
      <c r="T46" s="36">
        <f>SUMIFS(СВЦЭМ!$C$39:$C$782,СВЦЭМ!$A$39:$A$782,$A46,СВЦЭМ!$B$39:$B$782,T$44)+'СЕТ СН'!$G$12+СВЦЭМ!$D$10+'СЕТ СН'!$G$6-'СЕТ СН'!$G$22</f>
        <v>2234.1174153500001</v>
      </c>
      <c r="U46" s="36">
        <f>SUMIFS(СВЦЭМ!$C$39:$C$782,СВЦЭМ!$A$39:$A$782,$A46,СВЦЭМ!$B$39:$B$782,U$44)+'СЕТ СН'!$G$12+СВЦЭМ!$D$10+'СЕТ СН'!$G$6-'СЕТ СН'!$G$22</f>
        <v>2288.8685712800002</v>
      </c>
      <c r="V46" s="36">
        <f>SUMIFS(СВЦЭМ!$C$39:$C$782,СВЦЭМ!$A$39:$A$782,$A46,СВЦЭМ!$B$39:$B$782,V$44)+'СЕТ СН'!$G$12+СВЦЭМ!$D$10+'СЕТ СН'!$G$6-'СЕТ СН'!$G$22</f>
        <v>2323.5910642700005</v>
      </c>
      <c r="W46" s="36">
        <f>SUMIFS(СВЦЭМ!$C$39:$C$782,СВЦЭМ!$A$39:$A$782,$A46,СВЦЭМ!$B$39:$B$782,W$44)+'СЕТ СН'!$G$12+СВЦЭМ!$D$10+'СЕТ СН'!$G$6-'СЕТ СН'!$G$22</f>
        <v>2318.3985890700001</v>
      </c>
      <c r="X46" s="36">
        <f>SUMIFS(СВЦЭМ!$C$39:$C$782,СВЦЭМ!$A$39:$A$782,$A46,СВЦЭМ!$B$39:$B$782,X$44)+'СЕТ СН'!$G$12+СВЦЭМ!$D$10+'СЕТ СН'!$G$6-'СЕТ СН'!$G$22</f>
        <v>2350.3990990800003</v>
      </c>
      <c r="Y46" s="36">
        <f>SUMIFS(СВЦЭМ!$C$39:$C$782,СВЦЭМ!$A$39:$A$782,$A46,СВЦЭМ!$B$39:$B$782,Y$44)+'СЕТ СН'!$G$12+СВЦЭМ!$D$10+'СЕТ СН'!$G$6-'СЕТ СН'!$G$22</f>
        <v>2346.8449600300005</v>
      </c>
    </row>
    <row r="47" spans="1:25" ht="15.75" x14ac:dyDescent="0.2">
      <c r="A47" s="35">
        <f t="shared" ref="A47:A72" si="1">A46+1</f>
        <v>44960</v>
      </c>
      <c r="B47" s="36">
        <f>SUMIFS(СВЦЭМ!$C$39:$C$782,СВЦЭМ!$A$39:$A$782,$A47,СВЦЭМ!$B$39:$B$782,B$44)+'СЕТ СН'!$G$12+СВЦЭМ!$D$10+'СЕТ СН'!$G$6-'СЕТ СН'!$G$22</f>
        <v>2221.2994675699997</v>
      </c>
      <c r="C47" s="36">
        <f>SUMIFS(СВЦЭМ!$C$39:$C$782,СВЦЭМ!$A$39:$A$782,$A47,СВЦЭМ!$B$39:$B$782,C$44)+'СЕТ СН'!$G$12+СВЦЭМ!$D$10+'СЕТ СН'!$G$6-'СЕТ СН'!$G$22</f>
        <v>2265.3757095800001</v>
      </c>
      <c r="D47" s="36">
        <f>SUMIFS(СВЦЭМ!$C$39:$C$782,СВЦЭМ!$A$39:$A$782,$A47,СВЦЭМ!$B$39:$B$782,D$44)+'СЕТ СН'!$G$12+СВЦЭМ!$D$10+'СЕТ СН'!$G$6-'СЕТ СН'!$G$22</f>
        <v>2273.9479941900004</v>
      </c>
      <c r="E47" s="36">
        <f>SUMIFS(СВЦЭМ!$C$39:$C$782,СВЦЭМ!$A$39:$A$782,$A47,СВЦЭМ!$B$39:$B$782,E$44)+'СЕТ СН'!$G$12+СВЦЭМ!$D$10+'СЕТ СН'!$G$6-'СЕТ СН'!$G$22</f>
        <v>2267.4314028599997</v>
      </c>
      <c r="F47" s="36">
        <f>SUMIFS(СВЦЭМ!$C$39:$C$782,СВЦЭМ!$A$39:$A$782,$A47,СВЦЭМ!$B$39:$B$782,F$44)+'СЕТ СН'!$G$12+СВЦЭМ!$D$10+'СЕТ СН'!$G$6-'СЕТ СН'!$G$22</f>
        <v>2271.9689131300001</v>
      </c>
      <c r="G47" s="36">
        <f>SUMIFS(СВЦЭМ!$C$39:$C$782,СВЦЭМ!$A$39:$A$782,$A47,СВЦЭМ!$B$39:$B$782,G$44)+'СЕТ СН'!$G$12+СВЦЭМ!$D$10+'СЕТ СН'!$G$6-'СЕТ СН'!$G$22</f>
        <v>2250.3761387300001</v>
      </c>
      <c r="H47" s="36">
        <f>SUMIFS(СВЦЭМ!$C$39:$C$782,СВЦЭМ!$A$39:$A$782,$A47,СВЦЭМ!$B$39:$B$782,H$44)+'СЕТ СН'!$G$12+СВЦЭМ!$D$10+'СЕТ СН'!$G$6-'СЕТ СН'!$G$22</f>
        <v>2236.04404974</v>
      </c>
      <c r="I47" s="36">
        <f>SUMIFS(СВЦЭМ!$C$39:$C$782,СВЦЭМ!$A$39:$A$782,$A47,СВЦЭМ!$B$39:$B$782,I$44)+'СЕТ СН'!$G$12+СВЦЭМ!$D$10+'СЕТ СН'!$G$6-'СЕТ СН'!$G$22</f>
        <v>2225.6775232</v>
      </c>
      <c r="J47" s="36">
        <f>SUMIFS(СВЦЭМ!$C$39:$C$782,СВЦЭМ!$A$39:$A$782,$A47,СВЦЭМ!$B$39:$B$782,J$44)+'СЕТ СН'!$G$12+СВЦЭМ!$D$10+'СЕТ СН'!$G$6-'СЕТ СН'!$G$22</f>
        <v>2227.7245025100001</v>
      </c>
      <c r="K47" s="36">
        <f>SUMIFS(СВЦЭМ!$C$39:$C$782,СВЦЭМ!$A$39:$A$782,$A47,СВЦЭМ!$B$39:$B$782,K$44)+'СЕТ СН'!$G$12+СВЦЭМ!$D$10+'СЕТ СН'!$G$6-'СЕТ СН'!$G$22</f>
        <v>2233.3223392700002</v>
      </c>
      <c r="L47" s="36">
        <f>SUMIFS(СВЦЭМ!$C$39:$C$782,СВЦЭМ!$A$39:$A$782,$A47,СВЦЭМ!$B$39:$B$782,L$44)+'СЕТ СН'!$G$12+СВЦЭМ!$D$10+'СЕТ СН'!$G$6-'СЕТ СН'!$G$22</f>
        <v>2233.4624294999999</v>
      </c>
      <c r="M47" s="36">
        <f>SUMIFS(СВЦЭМ!$C$39:$C$782,СВЦЭМ!$A$39:$A$782,$A47,СВЦЭМ!$B$39:$B$782,M$44)+'СЕТ СН'!$G$12+СВЦЭМ!$D$10+'СЕТ СН'!$G$6-'СЕТ СН'!$G$22</f>
        <v>2233.4972711299997</v>
      </c>
      <c r="N47" s="36">
        <f>SUMIFS(СВЦЭМ!$C$39:$C$782,СВЦЭМ!$A$39:$A$782,$A47,СВЦЭМ!$B$39:$B$782,N$44)+'СЕТ СН'!$G$12+СВЦЭМ!$D$10+'СЕТ СН'!$G$6-'СЕТ СН'!$G$22</f>
        <v>2240.9958764399998</v>
      </c>
      <c r="O47" s="36">
        <f>SUMIFS(СВЦЭМ!$C$39:$C$782,СВЦЭМ!$A$39:$A$782,$A47,СВЦЭМ!$B$39:$B$782,O$44)+'СЕТ СН'!$G$12+СВЦЭМ!$D$10+'СЕТ СН'!$G$6-'СЕТ СН'!$G$22</f>
        <v>2227.7441755499999</v>
      </c>
      <c r="P47" s="36">
        <f>SUMIFS(СВЦЭМ!$C$39:$C$782,СВЦЭМ!$A$39:$A$782,$A47,СВЦЭМ!$B$39:$B$782,P$44)+'СЕТ СН'!$G$12+СВЦЭМ!$D$10+'СЕТ СН'!$G$6-'СЕТ СН'!$G$22</f>
        <v>2224.9882175600001</v>
      </c>
      <c r="Q47" s="36">
        <f>SUMIFS(СВЦЭМ!$C$39:$C$782,СВЦЭМ!$A$39:$A$782,$A47,СВЦЭМ!$B$39:$B$782,Q$44)+'СЕТ СН'!$G$12+СВЦЭМ!$D$10+'СЕТ СН'!$G$6-'СЕТ СН'!$G$22</f>
        <v>2216.2354715799997</v>
      </c>
      <c r="R47" s="36">
        <f>SUMIFS(СВЦЭМ!$C$39:$C$782,СВЦЭМ!$A$39:$A$782,$A47,СВЦЭМ!$B$39:$B$782,R$44)+'СЕТ СН'!$G$12+СВЦЭМ!$D$10+'СЕТ СН'!$G$6-'СЕТ СН'!$G$22</f>
        <v>2215.3268037399998</v>
      </c>
      <c r="S47" s="36">
        <f>SUMIFS(СВЦЭМ!$C$39:$C$782,СВЦЭМ!$A$39:$A$782,$A47,СВЦЭМ!$B$39:$B$782,S$44)+'СЕТ СН'!$G$12+СВЦЭМ!$D$10+'СЕТ СН'!$G$6-'СЕТ СН'!$G$22</f>
        <v>2233.2574178899999</v>
      </c>
      <c r="T47" s="36">
        <f>SUMIFS(СВЦЭМ!$C$39:$C$782,СВЦЭМ!$A$39:$A$782,$A47,СВЦЭМ!$B$39:$B$782,T$44)+'СЕТ СН'!$G$12+СВЦЭМ!$D$10+'СЕТ СН'!$G$6-'СЕТ СН'!$G$22</f>
        <v>2230.9636354999998</v>
      </c>
      <c r="U47" s="36">
        <f>SUMIFS(СВЦЭМ!$C$39:$C$782,СВЦЭМ!$A$39:$A$782,$A47,СВЦЭМ!$B$39:$B$782,U$44)+'СЕТ СН'!$G$12+СВЦЭМ!$D$10+'СЕТ СН'!$G$6-'СЕТ СН'!$G$22</f>
        <v>2237.1143419999999</v>
      </c>
      <c r="V47" s="36">
        <f>SUMIFS(СВЦЭМ!$C$39:$C$782,СВЦЭМ!$A$39:$A$782,$A47,СВЦЭМ!$B$39:$B$782,V$44)+'СЕТ СН'!$G$12+СВЦЭМ!$D$10+'СЕТ СН'!$G$6-'СЕТ СН'!$G$22</f>
        <v>2232.3413550199998</v>
      </c>
      <c r="W47" s="36">
        <f>SUMIFS(СВЦЭМ!$C$39:$C$782,СВЦЭМ!$A$39:$A$782,$A47,СВЦЭМ!$B$39:$B$782,W$44)+'СЕТ СН'!$G$12+СВЦЭМ!$D$10+'СЕТ СН'!$G$6-'СЕТ СН'!$G$22</f>
        <v>2206.6620691799999</v>
      </c>
      <c r="X47" s="36">
        <f>SUMIFS(СВЦЭМ!$C$39:$C$782,СВЦЭМ!$A$39:$A$782,$A47,СВЦЭМ!$B$39:$B$782,X$44)+'СЕТ СН'!$G$12+СВЦЭМ!$D$10+'СЕТ СН'!$G$6-'СЕТ СН'!$G$22</f>
        <v>2207.1665898299998</v>
      </c>
      <c r="Y47" s="36">
        <f>SUMIFS(СВЦЭМ!$C$39:$C$782,СВЦЭМ!$A$39:$A$782,$A47,СВЦЭМ!$B$39:$B$782,Y$44)+'СЕТ СН'!$G$12+СВЦЭМ!$D$10+'СЕТ СН'!$G$6-'СЕТ СН'!$G$22</f>
        <v>2217.4724267399997</v>
      </c>
    </row>
    <row r="48" spans="1:25" ht="15.75" x14ac:dyDescent="0.2">
      <c r="A48" s="35">
        <f t="shared" si="1"/>
        <v>44961</v>
      </c>
      <c r="B48" s="36">
        <f>SUMIFS(СВЦЭМ!$C$39:$C$782,СВЦЭМ!$A$39:$A$782,$A48,СВЦЭМ!$B$39:$B$782,B$44)+'СЕТ СН'!$G$12+СВЦЭМ!$D$10+'СЕТ СН'!$G$6-'СЕТ СН'!$G$22</f>
        <v>2372.1711618200002</v>
      </c>
      <c r="C48" s="36">
        <f>SUMIFS(СВЦЭМ!$C$39:$C$782,СВЦЭМ!$A$39:$A$782,$A48,СВЦЭМ!$B$39:$B$782,C$44)+'СЕТ СН'!$G$12+СВЦЭМ!$D$10+'СЕТ СН'!$G$6-'СЕТ СН'!$G$22</f>
        <v>2393.8087443900004</v>
      </c>
      <c r="D48" s="36">
        <f>SUMIFS(СВЦЭМ!$C$39:$C$782,СВЦЭМ!$A$39:$A$782,$A48,СВЦЭМ!$B$39:$B$782,D$44)+'СЕТ СН'!$G$12+СВЦЭМ!$D$10+'СЕТ СН'!$G$6-'СЕТ СН'!$G$22</f>
        <v>2395.7259281800002</v>
      </c>
      <c r="E48" s="36">
        <f>SUMIFS(СВЦЭМ!$C$39:$C$782,СВЦЭМ!$A$39:$A$782,$A48,СВЦЭМ!$B$39:$B$782,E$44)+'СЕТ СН'!$G$12+СВЦЭМ!$D$10+'СЕТ СН'!$G$6-'СЕТ СН'!$G$22</f>
        <v>2389.5682626500002</v>
      </c>
      <c r="F48" s="36">
        <f>SUMIFS(СВЦЭМ!$C$39:$C$782,СВЦЭМ!$A$39:$A$782,$A48,СВЦЭМ!$B$39:$B$782,F$44)+'СЕТ СН'!$G$12+СВЦЭМ!$D$10+'СЕТ СН'!$G$6-'СЕТ СН'!$G$22</f>
        <v>2383.8996771300003</v>
      </c>
      <c r="G48" s="36">
        <f>SUMIFS(СВЦЭМ!$C$39:$C$782,СВЦЭМ!$A$39:$A$782,$A48,СВЦЭМ!$B$39:$B$782,G$44)+'СЕТ СН'!$G$12+СВЦЭМ!$D$10+'СЕТ СН'!$G$6-'СЕТ СН'!$G$22</f>
        <v>2359.1904194900003</v>
      </c>
      <c r="H48" s="36">
        <f>SUMIFS(СВЦЭМ!$C$39:$C$782,СВЦЭМ!$A$39:$A$782,$A48,СВЦЭМ!$B$39:$B$782,H$44)+'СЕТ СН'!$G$12+СВЦЭМ!$D$10+'СЕТ СН'!$G$6-'СЕТ СН'!$G$22</f>
        <v>2308.5048388</v>
      </c>
      <c r="I48" s="36">
        <f>SUMIFS(СВЦЭМ!$C$39:$C$782,СВЦЭМ!$A$39:$A$782,$A48,СВЦЭМ!$B$39:$B$782,I$44)+'СЕТ СН'!$G$12+СВЦЭМ!$D$10+'СЕТ СН'!$G$6-'СЕТ СН'!$G$22</f>
        <v>2234.4404013200001</v>
      </c>
      <c r="J48" s="36">
        <f>SUMIFS(СВЦЭМ!$C$39:$C$782,СВЦЭМ!$A$39:$A$782,$A48,СВЦЭМ!$B$39:$B$782,J$44)+'СЕТ СН'!$G$12+СВЦЭМ!$D$10+'СЕТ СН'!$G$6-'СЕТ СН'!$G$22</f>
        <v>2173.9832682900001</v>
      </c>
      <c r="K48" s="36">
        <f>SUMIFS(СВЦЭМ!$C$39:$C$782,СВЦЭМ!$A$39:$A$782,$A48,СВЦЭМ!$B$39:$B$782,K$44)+'СЕТ СН'!$G$12+СВЦЭМ!$D$10+'СЕТ СН'!$G$6-'СЕТ СН'!$G$22</f>
        <v>2164.5381298500001</v>
      </c>
      <c r="L48" s="36">
        <f>SUMIFS(СВЦЭМ!$C$39:$C$782,СВЦЭМ!$A$39:$A$782,$A48,СВЦЭМ!$B$39:$B$782,L$44)+'СЕТ СН'!$G$12+СВЦЭМ!$D$10+'СЕТ СН'!$G$6-'СЕТ СН'!$G$22</f>
        <v>2188.7486644999999</v>
      </c>
      <c r="M48" s="36">
        <f>SUMIFS(СВЦЭМ!$C$39:$C$782,СВЦЭМ!$A$39:$A$782,$A48,СВЦЭМ!$B$39:$B$782,M$44)+'СЕТ СН'!$G$12+СВЦЭМ!$D$10+'СЕТ СН'!$G$6-'СЕТ СН'!$G$22</f>
        <v>2183.2878412099999</v>
      </c>
      <c r="N48" s="36">
        <f>SUMIFS(СВЦЭМ!$C$39:$C$782,СВЦЭМ!$A$39:$A$782,$A48,СВЦЭМ!$B$39:$B$782,N$44)+'СЕТ СН'!$G$12+СВЦЭМ!$D$10+'СЕТ СН'!$G$6-'СЕТ СН'!$G$22</f>
        <v>2240.49967087</v>
      </c>
      <c r="O48" s="36">
        <f>SUMIFS(СВЦЭМ!$C$39:$C$782,СВЦЭМ!$A$39:$A$782,$A48,СВЦЭМ!$B$39:$B$782,O$44)+'СЕТ СН'!$G$12+СВЦЭМ!$D$10+'СЕТ СН'!$G$6-'СЕТ СН'!$G$22</f>
        <v>2256.8187234100001</v>
      </c>
      <c r="P48" s="36">
        <f>SUMIFS(СВЦЭМ!$C$39:$C$782,СВЦЭМ!$A$39:$A$782,$A48,СВЦЭМ!$B$39:$B$782,P$44)+'СЕТ СН'!$G$12+СВЦЭМ!$D$10+'СЕТ СН'!$G$6-'СЕТ СН'!$G$22</f>
        <v>2285.6731172000004</v>
      </c>
      <c r="Q48" s="36">
        <f>SUMIFS(СВЦЭМ!$C$39:$C$782,СВЦЭМ!$A$39:$A$782,$A48,СВЦЭМ!$B$39:$B$782,Q$44)+'СЕТ СН'!$G$12+СВЦЭМ!$D$10+'СЕТ СН'!$G$6-'СЕТ СН'!$G$22</f>
        <v>2288.8251505600006</v>
      </c>
      <c r="R48" s="36">
        <f>SUMIFS(СВЦЭМ!$C$39:$C$782,СВЦЭМ!$A$39:$A$782,$A48,СВЦЭМ!$B$39:$B$782,R$44)+'СЕТ СН'!$G$12+СВЦЭМ!$D$10+'СЕТ СН'!$G$6-'СЕТ СН'!$G$22</f>
        <v>2268.67094331</v>
      </c>
      <c r="S48" s="36">
        <f>SUMIFS(СВЦЭМ!$C$39:$C$782,СВЦЭМ!$A$39:$A$782,$A48,СВЦЭМ!$B$39:$B$782,S$44)+'СЕТ СН'!$G$12+СВЦЭМ!$D$10+'СЕТ СН'!$G$6-'СЕТ СН'!$G$22</f>
        <v>2221.1930217300001</v>
      </c>
      <c r="T48" s="36">
        <f>SUMIFS(СВЦЭМ!$C$39:$C$782,СВЦЭМ!$A$39:$A$782,$A48,СВЦЭМ!$B$39:$B$782,T$44)+'СЕТ СН'!$G$12+СВЦЭМ!$D$10+'СЕТ СН'!$G$6-'СЕТ СН'!$G$22</f>
        <v>2235.20535625</v>
      </c>
      <c r="U48" s="36">
        <f>SUMIFS(СВЦЭМ!$C$39:$C$782,СВЦЭМ!$A$39:$A$782,$A48,СВЦЭМ!$B$39:$B$782,U$44)+'СЕТ СН'!$G$12+СВЦЭМ!$D$10+'СЕТ СН'!$G$6-'СЕТ СН'!$G$22</f>
        <v>2236.7386553900001</v>
      </c>
      <c r="V48" s="36">
        <f>SUMIFS(СВЦЭМ!$C$39:$C$782,СВЦЭМ!$A$39:$A$782,$A48,СВЦЭМ!$B$39:$B$782,V$44)+'СЕТ СН'!$G$12+СВЦЭМ!$D$10+'СЕТ СН'!$G$6-'СЕТ СН'!$G$22</f>
        <v>2242.8317728900001</v>
      </c>
      <c r="W48" s="36">
        <f>SUMIFS(СВЦЭМ!$C$39:$C$782,СВЦЭМ!$A$39:$A$782,$A48,СВЦЭМ!$B$39:$B$782,W$44)+'СЕТ СН'!$G$12+СВЦЭМ!$D$10+'СЕТ СН'!$G$6-'СЕТ СН'!$G$22</f>
        <v>2276.6169534300002</v>
      </c>
      <c r="X48" s="36">
        <f>SUMIFS(СВЦЭМ!$C$39:$C$782,СВЦЭМ!$A$39:$A$782,$A48,СВЦЭМ!$B$39:$B$782,X$44)+'СЕТ СН'!$G$12+СВЦЭМ!$D$10+'СЕТ СН'!$G$6-'СЕТ СН'!$G$22</f>
        <v>2293.8132898200006</v>
      </c>
      <c r="Y48" s="36">
        <f>SUMIFS(СВЦЭМ!$C$39:$C$782,СВЦЭМ!$A$39:$A$782,$A48,СВЦЭМ!$B$39:$B$782,Y$44)+'СЕТ СН'!$G$12+СВЦЭМ!$D$10+'СЕТ СН'!$G$6-'СЕТ СН'!$G$22</f>
        <v>2316.9115766400005</v>
      </c>
    </row>
    <row r="49" spans="1:25" ht="15.75" x14ac:dyDescent="0.2">
      <c r="A49" s="35">
        <f t="shared" si="1"/>
        <v>44962</v>
      </c>
      <c r="B49" s="36">
        <f>SUMIFS(СВЦЭМ!$C$39:$C$782,СВЦЭМ!$A$39:$A$782,$A49,СВЦЭМ!$B$39:$B$782,B$44)+'СЕТ СН'!$G$12+СВЦЭМ!$D$10+'СЕТ СН'!$G$6-'СЕТ СН'!$G$22</f>
        <v>2233.3644667899998</v>
      </c>
      <c r="C49" s="36">
        <f>SUMIFS(СВЦЭМ!$C$39:$C$782,СВЦЭМ!$A$39:$A$782,$A49,СВЦЭМ!$B$39:$B$782,C$44)+'СЕТ СН'!$G$12+СВЦЭМ!$D$10+'СЕТ СН'!$G$6-'СЕТ СН'!$G$22</f>
        <v>2272.6317895400002</v>
      </c>
      <c r="D49" s="36">
        <f>SUMIFS(СВЦЭМ!$C$39:$C$782,СВЦЭМ!$A$39:$A$782,$A49,СВЦЭМ!$B$39:$B$782,D$44)+'СЕТ СН'!$G$12+СВЦЭМ!$D$10+'СЕТ СН'!$G$6-'СЕТ СН'!$G$22</f>
        <v>2273.1568595100002</v>
      </c>
      <c r="E49" s="36">
        <f>SUMIFS(СВЦЭМ!$C$39:$C$782,СВЦЭМ!$A$39:$A$782,$A49,СВЦЭМ!$B$39:$B$782,E$44)+'СЕТ СН'!$G$12+СВЦЭМ!$D$10+'СЕТ СН'!$G$6-'СЕТ СН'!$G$22</f>
        <v>2254.5206922899997</v>
      </c>
      <c r="F49" s="36">
        <f>SUMIFS(СВЦЭМ!$C$39:$C$782,СВЦЭМ!$A$39:$A$782,$A49,СВЦЭМ!$B$39:$B$782,F$44)+'СЕТ СН'!$G$12+СВЦЭМ!$D$10+'СЕТ СН'!$G$6-'СЕТ СН'!$G$22</f>
        <v>2246.2929927999999</v>
      </c>
      <c r="G49" s="36">
        <f>SUMIFS(СВЦЭМ!$C$39:$C$782,СВЦЭМ!$A$39:$A$782,$A49,СВЦЭМ!$B$39:$B$782,G$44)+'СЕТ СН'!$G$12+СВЦЭМ!$D$10+'СЕТ СН'!$G$6-'СЕТ СН'!$G$22</f>
        <v>2241.7191213000001</v>
      </c>
      <c r="H49" s="36">
        <f>SUMIFS(СВЦЭМ!$C$39:$C$782,СВЦЭМ!$A$39:$A$782,$A49,СВЦЭМ!$B$39:$B$782,H$44)+'СЕТ СН'!$G$12+СВЦЭМ!$D$10+'СЕТ СН'!$G$6-'СЕТ СН'!$G$22</f>
        <v>2214.8634265999999</v>
      </c>
      <c r="I49" s="36">
        <f>SUMIFS(СВЦЭМ!$C$39:$C$782,СВЦЭМ!$A$39:$A$782,$A49,СВЦЭМ!$B$39:$B$782,I$44)+'СЕТ СН'!$G$12+СВЦЭМ!$D$10+'СЕТ СН'!$G$6-'СЕТ СН'!$G$22</f>
        <v>2140.6801932099997</v>
      </c>
      <c r="J49" s="36">
        <f>SUMIFS(СВЦЭМ!$C$39:$C$782,СВЦЭМ!$A$39:$A$782,$A49,СВЦЭМ!$B$39:$B$782,J$44)+'СЕТ СН'!$G$12+СВЦЭМ!$D$10+'СЕТ СН'!$G$6-'СЕТ СН'!$G$22</f>
        <v>2089.1766615399997</v>
      </c>
      <c r="K49" s="36">
        <f>SUMIFS(СВЦЭМ!$C$39:$C$782,СВЦЭМ!$A$39:$A$782,$A49,СВЦЭМ!$B$39:$B$782,K$44)+'СЕТ СН'!$G$12+СВЦЭМ!$D$10+'СЕТ СН'!$G$6-'СЕТ СН'!$G$22</f>
        <v>2058.90648096</v>
      </c>
      <c r="L49" s="36">
        <f>SUMIFS(СВЦЭМ!$C$39:$C$782,СВЦЭМ!$A$39:$A$782,$A49,СВЦЭМ!$B$39:$B$782,L$44)+'СЕТ СН'!$G$12+СВЦЭМ!$D$10+'СЕТ СН'!$G$6-'СЕТ СН'!$G$22</f>
        <v>2058.0049383299997</v>
      </c>
      <c r="M49" s="36">
        <f>SUMIFS(СВЦЭМ!$C$39:$C$782,СВЦЭМ!$A$39:$A$782,$A49,СВЦЭМ!$B$39:$B$782,M$44)+'СЕТ СН'!$G$12+СВЦЭМ!$D$10+'СЕТ СН'!$G$6-'СЕТ СН'!$G$22</f>
        <v>2090.83106086</v>
      </c>
      <c r="N49" s="36">
        <f>SUMIFS(СВЦЭМ!$C$39:$C$782,СВЦЭМ!$A$39:$A$782,$A49,СВЦЭМ!$B$39:$B$782,N$44)+'СЕТ СН'!$G$12+СВЦЭМ!$D$10+'СЕТ СН'!$G$6-'СЕТ СН'!$G$22</f>
        <v>2139.4217438199998</v>
      </c>
      <c r="O49" s="36">
        <f>SUMIFS(СВЦЭМ!$C$39:$C$782,СВЦЭМ!$A$39:$A$782,$A49,СВЦЭМ!$B$39:$B$782,O$44)+'СЕТ СН'!$G$12+СВЦЭМ!$D$10+'СЕТ СН'!$G$6-'СЕТ СН'!$G$22</f>
        <v>2156.9063613399999</v>
      </c>
      <c r="P49" s="36">
        <f>SUMIFS(СВЦЭМ!$C$39:$C$782,СВЦЭМ!$A$39:$A$782,$A49,СВЦЭМ!$B$39:$B$782,P$44)+'СЕТ СН'!$G$12+СВЦЭМ!$D$10+'СЕТ СН'!$G$6-'СЕТ СН'!$G$22</f>
        <v>2211.6646663699998</v>
      </c>
      <c r="Q49" s="36">
        <f>SUMIFS(СВЦЭМ!$C$39:$C$782,СВЦЭМ!$A$39:$A$782,$A49,СВЦЭМ!$B$39:$B$782,Q$44)+'СЕТ СН'!$G$12+СВЦЭМ!$D$10+'СЕТ СН'!$G$6-'СЕТ СН'!$G$22</f>
        <v>2218.47604516</v>
      </c>
      <c r="R49" s="36">
        <f>SUMIFS(СВЦЭМ!$C$39:$C$782,СВЦЭМ!$A$39:$A$782,$A49,СВЦЭМ!$B$39:$B$782,R$44)+'СЕТ СН'!$G$12+СВЦЭМ!$D$10+'СЕТ СН'!$G$6-'СЕТ СН'!$G$22</f>
        <v>2200.4801011099999</v>
      </c>
      <c r="S49" s="36">
        <f>SUMIFS(СВЦЭМ!$C$39:$C$782,СВЦЭМ!$A$39:$A$782,$A49,СВЦЭМ!$B$39:$B$782,S$44)+'СЕТ СН'!$G$12+СВЦЭМ!$D$10+'СЕТ СН'!$G$6-'СЕТ СН'!$G$22</f>
        <v>2139.6786343099998</v>
      </c>
      <c r="T49" s="36">
        <f>SUMIFS(СВЦЭМ!$C$39:$C$782,СВЦЭМ!$A$39:$A$782,$A49,СВЦЭМ!$B$39:$B$782,T$44)+'СЕТ СН'!$G$12+СВЦЭМ!$D$10+'СЕТ СН'!$G$6-'СЕТ СН'!$G$22</f>
        <v>2084.70888969</v>
      </c>
      <c r="U49" s="36">
        <f>SUMIFS(СВЦЭМ!$C$39:$C$782,СВЦЭМ!$A$39:$A$782,$A49,СВЦЭМ!$B$39:$B$782,U$44)+'СЕТ СН'!$G$12+СВЦЭМ!$D$10+'СЕТ СН'!$G$6-'СЕТ СН'!$G$22</f>
        <v>2108.3145499399998</v>
      </c>
      <c r="V49" s="36">
        <f>SUMIFS(СВЦЭМ!$C$39:$C$782,СВЦЭМ!$A$39:$A$782,$A49,СВЦЭМ!$B$39:$B$782,V$44)+'СЕТ СН'!$G$12+СВЦЭМ!$D$10+'СЕТ СН'!$G$6-'СЕТ СН'!$G$22</f>
        <v>2123.0322722400001</v>
      </c>
      <c r="W49" s="36">
        <f>SUMIFS(СВЦЭМ!$C$39:$C$782,СВЦЭМ!$A$39:$A$782,$A49,СВЦЭМ!$B$39:$B$782,W$44)+'СЕТ СН'!$G$12+СВЦЭМ!$D$10+'СЕТ СН'!$G$6-'СЕТ СН'!$G$22</f>
        <v>2146.1782478599998</v>
      </c>
      <c r="X49" s="36">
        <f>SUMIFS(СВЦЭМ!$C$39:$C$782,СВЦЭМ!$A$39:$A$782,$A49,СВЦЭМ!$B$39:$B$782,X$44)+'СЕТ СН'!$G$12+СВЦЭМ!$D$10+'СЕТ СН'!$G$6-'СЕТ СН'!$G$22</f>
        <v>2170.6384695699999</v>
      </c>
      <c r="Y49" s="36">
        <f>SUMIFS(СВЦЭМ!$C$39:$C$782,СВЦЭМ!$A$39:$A$782,$A49,СВЦЭМ!$B$39:$B$782,Y$44)+'СЕТ СН'!$G$12+СВЦЭМ!$D$10+'СЕТ СН'!$G$6-'СЕТ СН'!$G$22</f>
        <v>2194.6258437399997</v>
      </c>
    </row>
    <row r="50" spans="1:25" ht="15.75" x14ac:dyDescent="0.2">
      <c r="A50" s="35">
        <f t="shared" si="1"/>
        <v>44963</v>
      </c>
      <c r="B50" s="36">
        <f>SUMIFS(СВЦЭМ!$C$39:$C$782,СВЦЭМ!$A$39:$A$782,$A50,СВЦЭМ!$B$39:$B$782,B$44)+'СЕТ СН'!$G$12+СВЦЭМ!$D$10+'СЕТ СН'!$G$6-'СЕТ СН'!$G$22</f>
        <v>2239.6140213999997</v>
      </c>
      <c r="C50" s="36">
        <f>SUMIFS(СВЦЭМ!$C$39:$C$782,СВЦЭМ!$A$39:$A$782,$A50,СВЦЭМ!$B$39:$B$782,C$44)+'СЕТ СН'!$G$12+СВЦЭМ!$D$10+'СЕТ СН'!$G$6-'СЕТ СН'!$G$22</f>
        <v>2272.49895767</v>
      </c>
      <c r="D50" s="36">
        <f>SUMIFS(СВЦЭМ!$C$39:$C$782,СВЦЭМ!$A$39:$A$782,$A50,СВЦЭМ!$B$39:$B$782,D$44)+'СЕТ СН'!$G$12+СВЦЭМ!$D$10+'СЕТ СН'!$G$6-'СЕТ СН'!$G$22</f>
        <v>2274.73628027</v>
      </c>
      <c r="E50" s="36">
        <f>SUMIFS(СВЦЭМ!$C$39:$C$782,СВЦЭМ!$A$39:$A$782,$A50,СВЦЭМ!$B$39:$B$782,E$44)+'СЕТ СН'!$G$12+СВЦЭМ!$D$10+'СЕТ СН'!$G$6-'СЕТ СН'!$G$22</f>
        <v>2253.6823080700001</v>
      </c>
      <c r="F50" s="36">
        <f>SUMIFS(СВЦЭМ!$C$39:$C$782,СВЦЭМ!$A$39:$A$782,$A50,СВЦЭМ!$B$39:$B$782,F$44)+'СЕТ СН'!$G$12+СВЦЭМ!$D$10+'СЕТ СН'!$G$6-'СЕТ СН'!$G$22</f>
        <v>2272.7968193700003</v>
      </c>
      <c r="G50" s="36">
        <f>SUMIFS(СВЦЭМ!$C$39:$C$782,СВЦЭМ!$A$39:$A$782,$A50,СВЦЭМ!$B$39:$B$782,G$44)+'СЕТ СН'!$G$12+СВЦЭМ!$D$10+'СЕТ СН'!$G$6-'СЕТ СН'!$G$22</f>
        <v>2212.31570702</v>
      </c>
      <c r="H50" s="36">
        <f>SUMIFS(СВЦЭМ!$C$39:$C$782,СВЦЭМ!$A$39:$A$782,$A50,СВЦЭМ!$B$39:$B$782,H$44)+'СЕТ СН'!$G$12+СВЦЭМ!$D$10+'СЕТ СН'!$G$6-'СЕТ СН'!$G$22</f>
        <v>2191.13475475</v>
      </c>
      <c r="I50" s="36">
        <f>SUMIFS(СВЦЭМ!$C$39:$C$782,СВЦЭМ!$A$39:$A$782,$A50,СВЦЭМ!$B$39:$B$782,I$44)+'СЕТ СН'!$G$12+СВЦЭМ!$D$10+'СЕТ СН'!$G$6-'СЕТ СН'!$G$22</f>
        <v>2140.9957865799997</v>
      </c>
      <c r="J50" s="36">
        <f>SUMIFS(СВЦЭМ!$C$39:$C$782,СВЦЭМ!$A$39:$A$782,$A50,СВЦЭМ!$B$39:$B$782,J$44)+'СЕТ СН'!$G$12+СВЦЭМ!$D$10+'СЕТ СН'!$G$6-'СЕТ СН'!$G$22</f>
        <v>2123.62503599</v>
      </c>
      <c r="K50" s="36">
        <f>SUMIFS(СВЦЭМ!$C$39:$C$782,СВЦЭМ!$A$39:$A$782,$A50,СВЦЭМ!$B$39:$B$782,K$44)+'СЕТ СН'!$G$12+СВЦЭМ!$D$10+'СЕТ СН'!$G$6-'СЕТ СН'!$G$22</f>
        <v>2134.05321736</v>
      </c>
      <c r="L50" s="36">
        <f>SUMIFS(СВЦЭМ!$C$39:$C$782,СВЦЭМ!$A$39:$A$782,$A50,СВЦЭМ!$B$39:$B$782,L$44)+'СЕТ СН'!$G$12+СВЦЭМ!$D$10+'СЕТ СН'!$G$6-'СЕТ СН'!$G$22</f>
        <v>2122.47796397</v>
      </c>
      <c r="M50" s="36">
        <f>SUMIFS(СВЦЭМ!$C$39:$C$782,СВЦЭМ!$A$39:$A$782,$A50,СВЦЭМ!$B$39:$B$782,M$44)+'СЕТ СН'!$G$12+СВЦЭМ!$D$10+'СЕТ СН'!$G$6-'СЕТ СН'!$G$22</f>
        <v>2150.6818040399999</v>
      </c>
      <c r="N50" s="36">
        <f>SUMIFS(СВЦЭМ!$C$39:$C$782,СВЦЭМ!$A$39:$A$782,$A50,СВЦЭМ!$B$39:$B$782,N$44)+'СЕТ СН'!$G$12+СВЦЭМ!$D$10+'СЕТ СН'!$G$6-'СЕТ СН'!$G$22</f>
        <v>2178.16808115</v>
      </c>
      <c r="O50" s="36">
        <f>SUMIFS(СВЦЭМ!$C$39:$C$782,СВЦЭМ!$A$39:$A$782,$A50,СВЦЭМ!$B$39:$B$782,O$44)+'СЕТ СН'!$G$12+СВЦЭМ!$D$10+'СЕТ СН'!$G$6-'СЕТ СН'!$G$22</f>
        <v>2178.1846528199999</v>
      </c>
      <c r="P50" s="36">
        <f>SUMIFS(СВЦЭМ!$C$39:$C$782,СВЦЭМ!$A$39:$A$782,$A50,СВЦЭМ!$B$39:$B$782,P$44)+'СЕТ СН'!$G$12+СВЦЭМ!$D$10+'СЕТ СН'!$G$6-'СЕТ СН'!$G$22</f>
        <v>2183.8260215099999</v>
      </c>
      <c r="Q50" s="36">
        <f>SUMIFS(СВЦЭМ!$C$39:$C$782,СВЦЭМ!$A$39:$A$782,$A50,СВЦЭМ!$B$39:$B$782,Q$44)+'СЕТ СН'!$G$12+СВЦЭМ!$D$10+'СЕТ СН'!$G$6-'СЕТ СН'!$G$22</f>
        <v>2177.0818903599998</v>
      </c>
      <c r="R50" s="36">
        <f>SUMIFS(СВЦЭМ!$C$39:$C$782,СВЦЭМ!$A$39:$A$782,$A50,СВЦЭМ!$B$39:$B$782,R$44)+'СЕТ СН'!$G$12+СВЦЭМ!$D$10+'СЕТ СН'!$G$6-'СЕТ СН'!$G$22</f>
        <v>2204.1027862999999</v>
      </c>
      <c r="S50" s="36">
        <f>SUMIFS(СВЦЭМ!$C$39:$C$782,СВЦЭМ!$A$39:$A$782,$A50,СВЦЭМ!$B$39:$B$782,S$44)+'СЕТ СН'!$G$12+СВЦЭМ!$D$10+'СЕТ СН'!$G$6-'СЕТ СН'!$G$22</f>
        <v>2132.7390364600001</v>
      </c>
      <c r="T50" s="36">
        <f>SUMIFS(СВЦЭМ!$C$39:$C$782,СВЦЭМ!$A$39:$A$782,$A50,СВЦЭМ!$B$39:$B$782,T$44)+'СЕТ СН'!$G$12+СВЦЭМ!$D$10+'СЕТ СН'!$G$6-'СЕТ СН'!$G$22</f>
        <v>2137.4440281100001</v>
      </c>
      <c r="U50" s="36">
        <f>SUMIFS(СВЦЭМ!$C$39:$C$782,СВЦЭМ!$A$39:$A$782,$A50,СВЦЭМ!$B$39:$B$782,U$44)+'СЕТ СН'!$G$12+СВЦЭМ!$D$10+'СЕТ СН'!$G$6-'СЕТ СН'!$G$22</f>
        <v>2151.3665072499998</v>
      </c>
      <c r="V50" s="36">
        <f>SUMIFS(СВЦЭМ!$C$39:$C$782,СВЦЭМ!$A$39:$A$782,$A50,СВЦЭМ!$B$39:$B$782,V$44)+'СЕТ СН'!$G$12+СВЦЭМ!$D$10+'СЕТ СН'!$G$6-'СЕТ СН'!$G$22</f>
        <v>2155.8070628400001</v>
      </c>
      <c r="W50" s="36">
        <f>SUMIFS(СВЦЭМ!$C$39:$C$782,СВЦЭМ!$A$39:$A$782,$A50,СВЦЭМ!$B$39:$B$782,W$44)+'СЕТ СН'!$G$12+СВЦЭМ!$D$10+'СЕТ СН'!$G$6-'СЕТ СН'!$G$22</f>
        <v>2137.8260985500001</v>
      </c>
      <c r="X50" s="36">
        <f>SUMIFS(СВЦЭМ!$C$39:$C$782,СВЦЭМ!$A$39:$A$782,$A50,СВЦЭМ!$B$39:$B$782,X$44)+'СЕТ СН'!$G$12+СВЦЭМ!$D$10+'СЕТ СН'!$G$6-'СЕТ СН'!$G$22</f>
        <v>2171.52633354</v>
      </c>
      <c r="Y50" s="36">
        <f>SUMIFS(СВЦЭМ!$C$39:$C$782,СВЦЭМ!$A$39:$A$782,$A50,СВЦЭМ!$B$39:$B$782,Y$44)+'СЕТ СН'!$G$12+СВЦЭМ!$D$10+'СЕТ СН'!$G$6-'СЕТ СН'!$G$22</f>
        <v>2208.9648849599998</v>
      </c>
    </row>
    <row r="51" spans="1:25" ht="15.75" x14ac:dyDescent="0.2">
      <c r="A51" s="35">
        <f t="shared" si="1"/>
        <v>44964</v>
      </c>
      <c r="B51" s="36">
        <f>SUMIFS(СВЦЭМ!$C$39:$C$782,СВЦЭМ!$A$39:$A$782,$A51,СВЦЭМ!$B$39:$B$782,B$44)+'СЕТ СН'!$G$12+СВЦЭМ!$D$10+'СЕТ СН'!$G$6-'СЕТ СН'!$G$22</f>
        <v>2206.5482302199998</v>
      </c>
      <c r="C51" s="36">
        <f>SUMIFS(СВЦЭМ!$C$39:$C$782,СВЦЭМ!$A$39:$A$782,$A51,СВЦЭМ!$B$39:$B$782,C$44)+'СЕТ СН'!$G$12+СВЦЭМ!$D$10+'СЕТ СН'!$G$6-'СЕТ СН'!$G$22</f>
        <v>2241.3225105699998</v>
      </c>
      <c r="D51" s="36">
        <f>SUMIFS(СВЦЭМ!$C$39:$C$782,СВЦЭМ!$A$39:$A$782,$A51,СВЦЭМ!$B$39:$B$782,D$44)+'СЕТ СН'!$G$12+СВЦЭМ!$D$10+'СЕТ СН'!$G$6-'СЕТ СН'!$G$22</f>
        <v>2238.8896288400001</v>
      </c>
      <c r="E51" s="36">
        <f>SUMIFS(СВЦЭМ!$C$39:$C$782,СВЦЭМ!$A$39:$A$782,$A51,СВЦЭМ!$B$39:$B$782,E$44)+'СЕТ СН'!$G$12+СВЦЭМ!$D$10+'СЕТ СН'!$G$6-'СЕТ СН'!$G$22</f>
        <v>2236.6293513599999</v>
      </c>
      <c r="F51" s="36">
        <f>SUMIFS(СВЦЭМ!$C$39:$C$782,СВЦЭМ!$A$39:$A$782,$A51,СВЦЭМ!$B$39:$B$782,F$44)+'СЕТ СН'!$G$12+СВЦЭМ!$D$10+'СЕТ СН'!$G$6-'СЕТ СН'!$G$22</f>
        <v>2235.4032346599997</v>
      </c>
      <c r="G51" s="36">
        <f>SUMIFS(СВЦЭМ!$C$39:$C$782,СВЦЭМ!$A$39:$A$782,$A51,СВЦЭМ!$B$39:$B$782,G$44)+'СЕТ СН'!$G$12+СВЦЭМ!$D$10+'СЕТ СН'!$G$6-'СЕТ СН'!$G$22</f>
        <v>2252.4854380799998</v>
      </c>
      <c r="H51" s="36">
        <f>SUMIFS(СВЦЭМ!$C$39:$C$782,СВЦЭМ!$A$39:$A$782,$A51,СВЦЭМ!$B$39:$B$782,H$44)+'СЕТ СН'!$G$12+СВЦЭМ!$D$10+'СЕТ СН'!$G$6-'СЕТ СН'!$G$22</f>
        <v>2213.63145794</v>
      </c>
      <c r="I51" s="36">
        <f>SUMIFS(СВЦЭМ!$C$39:$C$782,СВЦЭМ!$A$39:$A$782,$A51,СВЦЭМ!$B$39:$B$782,I$44)+'СЕТ СН'!$G$12+СВЦЭМ!$D$10+'СЕТ СН'!$G$6-'СЕТ СН'!$G$22</f>
        <v>2169.6007777999998</v>
      </c>
      <c r="J51" s="36">
        <f>SUMIFS(СВЦЭМ!$C$39:$C$782,СВЦЭМ!$A$39:$A$782,$A51,СВЦЭМ!$B$39:$B$782,J$44)+'СЕТ СН'!$G$12+СВЦЭМ!$D$10+'СЕТ СН'!$G$6-'СЕТ СН'!$G$22</f>
        <v>2113.2280694800002</v>
      </c>
      <c r="K51" s="36">
        <f>SUMIFS(СВЦЭМ!$C$39:$C$782,СВЦЭМ!$A$39:$A$782,$A51,СВЦЭМ!$B$39:$B$782,K$44)+'СЕТ СН'!$G$12+СВЦЭМ!$D$10+'СЕТ СН'!$G$6-'СЕТ СН'!$G$22</f>
        <v>2118.2283038599999</v>
      </c>
      <c r="L51" s="36">
        <f>SUMIFS(СВЦЭМ!$C$39:$C$782,СВЦЭМ!$A$39:$A$782,$A51,СВЦЭМ!$B$39:$B$782,L$44)+'СЕТ СН'!$G$12+СВЦЭМ!$D$10+'СЕТ СН'!$G$6-'СЕТ СН'!$G$22</f>
        <v>2110.6225486099997</v>
      </c>
      <c r="M51" s="36">
        <f>SUMIFS(СВЦЭМ!$C$39:$C$782,СВЦЭМ!$A$39:$A$782,$A51,СВЦЭМ!$B$39:$B$782,M$44)+'СЕТ СН'!$G$12+СВЦЭМ!$D$10+'СЕТ СН'!$G$6-'СЕТ СН'!$G$22</f>
        <v>2146.5923687499999</v>
      </c>
      <c r="N51" s="36">
        <f>SUMIFS(СВЦЭМ!$C$39:$C$782,СВЦЭМ!$A$39:$A$782,$A51,СВЦЭМ!$B$39:$B$782,N$44)+'СЕТ СН'!$G$12+СВЦЭМ!$D$10+'СЕТ СН'!$G$6-'СЕТ СН'!$G$22</f>
        <v>2169.93476986</v>
      </c>
      <c r="O51" s="36">
        <f>SUMIFS(СВЦЭМ!$C$39:$C$782,СВЦЭМ!$A$39:$A$782,$A51,СВЦЭМ!$B$39:$B$782,O$44)+'СЕТ СН'!$G$12+СВЦЭМ!$D$10+'СЕТ СН'!$G$6-'СЕТ СН'!$G$22</f>
        <v>2179.34962434</v>
      </c>
      <c r="P51" s="36">
        <f>SUMIFS(СВЦЭМ!$C$39:$C$782,СВЦЭМ!$A$39:$A$782,$A51,СВЦЭМ!$B$39:$B$782,P$44)+'СЕТ СН'!$G$12+СВЦЭМ!$D$10+'СЕТ СН'!$G$6-'СЕТ СН'!$G$22</f>
        <v>2197.4660254699997</v>
      </c>
      <c r="Q51" s="36">
        <f>SUMIFS(СВЦЭМ!$C$39:$C$782,СВЦЭМ!$A$39:$A$782,$A51,СВЦЭМ!$B$39:$B$782,Q$44)+'СЕТ СН'!$G$12+СВЦЭМ!$D$10+'СЕТ СН'!$G$6-'СЕТ СН'!$G$22</f>
        <v>2205.0141505900001</v>
      </c>
      <c r="R51" s="36">
        <f>SUMIFS(СВЦЭМ!$C$39:$C$782,СВЦЭМ!$A$39:$A$782,$A51,СВЦЭМ!$B$39:$B$782,R$44)+'СЕТ СН'!$G$12+СВЦЭМ!$D$10+'СЕТ СН'!$G$6-'СЕТ СН'!$G$22</f>
        <v>2212.3948551200001</v>
      </c>
      <c r="S51" s="36">
        <f>SUMIFS(СВЦЭМ!$C$39:$C$782,СВЦЭМ!$A$39:$A$782,$A51,СВЦЭМ!$B$39:$B$782,S$44)+'СЕТ СН'!$G$12+СВЦЭМ!$D$10+'СЕТ СН'!$G$6-'СЕТ СН'!$G$22</f>
        <v>2155.2776763299998</v>
      </c>
      <c r="T51" s="36">
        <f>SUMIFS(СВЦЭМ!$C$39:$C$782,СВЦЭМ!$A$39:$A$782,$A51,СВЦЭМ!$B$39:$B$782,T$44)+'СЕТ СН'!$G$12+СВЦЭМ!$D$10+'СЕТ СН'!$G$6-'СЕТ СН'!$G$22</f>
        <v>2106.32048519</v>
      </c>
      <c r="U51" s="36">
        <f>SUMIFS(СВЦЭМ!$C$39:$C$782,СВЦЭМ!$A$39:$A$782,$A51,СВЦЭМ!$B$39:$B$782,U$44)+'СЕТ СН'!$G$12+СВЦЭМ!$D$10+'СЕТ СН'!$G$6-'СЕТ СН'!$G$22</f>
        <v>2143.7832547899998</v>
      </c>
      <c r="V51" s="36">
        <f>SUMIFS(СВЦЭМ!$C$39:$C$782,СВЦЭМ!$A$39:$A$782,$A51,СВЦЭМ!$B$39:$B$782,V$44)+'СЕТ СН'!$G$12+СВЦЭМ!$D$10+'СЕТ СН'!$G$6-'СЕТ СН'!$G$22</f>
        <v>2144.32699843</v>
      </c>
      <c r="W51" s="36">
        <f>SUMIFS(СВЦЭМ!$C$39:$C$782,СВЦЭМ!$A$39:$A$782,$A51,СВЦЭМ!$B$39:$B$782,W$44)+'СЕТ СН'!$G$12+СВЦЭМ!$D$10+'СЕТ СН'!$G$6-'СЕТ СН'!$G$22</f>
        <v>2131.1057632799998</v>
      </c>
      <c r="X51" s="36">
        <f>SUMIFS(СВЦЭМ!$C$39:$C$782,СВЦЭМ!$A$39:$A$782,$A51,СВЦЭМ!$B$39:$B$782,X$44)+'СЕТ СН'!$G$12+СВЦЭМ!$D$10+'СЕТ СН'!$G$6-'СЕТ СН'!$G$22</f>
        <v>2179.3942803599998</v>
      </c>
      <c r="Y51" s="36">
        <f>SUMIFS(СВЦЭМ!$C$39:$C$782,СВЦЭМ!$A$39:$A$782,$A51,СВЦЭМ!$B$39:$B$782,Y$44)+'СЕТ СН'!$G$12+СВЦЭМ!$D$10+'СЕТ СН'!$G$6-'СЕТ СН'!$G$22</f>
        <v>2196.0615343499999</v>
      </c>
    </row>
    <row r="52" spans="1:25" ht="15.75" x14ac:dyDescent="0.2">
      <c r="A52" s="35">
        <f t="shared" si="1"/>
        <v>44965</v>
      </c>
      <c r="B52" s="36">
        <f>SUMIFS(СВЦЭМ!$C$39:$C$782,СВЦЭМ!$A$39:$A$782,$A52,СВЦЭМ!$B$39:$B$782,B$44)+'СЕТ СН'!$G$12+СВЦЭМ!$D$10+'СЕТ СН'!$G$6-'СЕТ СН'!$G$22</f>
        <v>2134.0373075699999</v>
      </c>
      <c r="C52" s="36">
        <f>SUMIFS(СВЦЭМ!$C$39:$C$782,СВЦЭМ!$A$39:$A$782,$A52,СВЦЭМ!$B$39:$B$782,C$44)+'СЕТ СН'!$G$12+СВЦЭМ!$D$10+'СЕТ СН'!$G$6-'СЕТ СН'!$G$22</f>
        <v>2178.9803323400001</v>
      </c>
      <c r="D52" s="36">
        <f>SUMIFS(СВЦЭМ!$C$39:$C$782,СВЦЭМ!$A$39:$A$782,$A52,СВЦЭМ!$B$39:$B$782,D$44)+'СЕТ СН'!$G$12+СВЦЭМ!$D$10+'СЕТ СН'!$G$6-'СЕТ СН'!$G$22</f>
        <v>2209.8308896799999</v>
      </c>
      <c r="E52" s="36">
        <f>SUMIFS(СВЦЭМ!$C$39:$C$782,СВЦЭМ!$A$39:$A$782,$A52,СВЦЭМ!$B$39:$B$782,E$44)+'СЕТ СН'!$G$12+СВЦЭМ!$D$10+'СЕТ СН'!$G$6-'СЕТ СН'!$G$22</f>
        <v>2221.35113151</v>
      </c>
      <c r="F52" s="36">
        <f>SUMIFS(СВЦЭМ!$C$39:$C$782,СВЦЭМ!$A$39:$A$782,$A52,СВЦЭМ!$B$39:$B$782,F$44)+'СЕТ СН'!$G$12+СВЦЭМ!$D$10+'СЕТ СН'!$G$6-'СЕТ СН'!$G$22</f>
        <v>2218.1293747599998</v>
      </c>
      <c r="G52" s="36">
        <f>SUMIFS(СВЦЭМ!$C$39:$C$782,СВЦЭМ!$A$39:$A$782,$A52,СВЦЭМ!$B$39:$B$782,G$44)+'СЕТ СН'!$G$12+СВЦЭМ!$D$10+'СЕТ СН'!$G$6-'СЕТ СН'!$G$22</f>
        <v>2210.8010927</v>
      </c>
      <c r="H52" s="36">
        <f>SUMIFS(СВЦЭМ!$C$39:$C$782,СВЦЭМ!$A$39:$A$782,$A52,СВЦЭМ!$B$39:$B$782,H$44)+'СЕТ СН'!$G$12+СВЦЭМ!$D$10+'СЕТ СН'!$G$6-'СЕТ СН'!$G$22</f>
        <v>2150.0672629400001</v>
      </c>
      <c r="I52" s="36">
        <f>SUMIFS(СВЦЭМ!$C$39:$C$782,СВЦЭМ!$A$39:$A$782,$A52,СВЦЭМ!$B$39:$B$782,I$44)+'СЕТ СН'!$G$12+СВЦЭМ!$D$10+'СЕТ СН'!$G$6-'СЕТ СН'!$G$22</f>
        <v>2137.5877598299999</v>
      </c>
      <c r="J52" s="36">
        <f>SUMIFS(СВЦЭМ!$C$39:$C$782,СВЦЭМ!$A$39:$A$782,$A52,СВЦЭМ!$B$39:$B$782,J$44)+'СЕТ СН'!$G$12+СВЦЭМ!$D$10+'СЕТ СН'!$G$6-'СЕТ СН'!$G$22</f>
        <v>2111.17978107</v>
      </c>
      <c r="K52" s="36">
        <f>SUMIFS(СВЦЭМ!$C$39:$C$782,СВЦЭМ!$A$39:$A$782,$A52,СВЦЭМ!$B$39:$B$782,K$44)+'СЕТ СН'!$G$12+СВЦЭМ!$D$10+'СЕТ СН'!$G$6-'СЕТ СН'!$G$22</f>
        <v>2140.80036096</v>
      </c>
      <c r="L52" s="36">
        <f>SUMIFS(СВЦЭМ!$C$39:$C$782,СВЦЭМ!$A$39:$A$782,$A52,СВЦЭМ!$B$39:$B$782,L$44)+'СЕТ СН'!$G$12+СВЦЭМ!$D$10+'СЕТ СН'!$G$6-'СЕТ СН'!$G$22</f>
        <v>2171.10404242</v>
      </c>
      <c r="M52" s="36">
        <f>SUMIFS(СВЦЭМ!$C$39:$C$782,СВЦЭМ!$A$39:$A$782,$A52,СВЦЭМ!$B$39:$B$782,M$44)+'СЕТ СН'!$G$12+СВЦЭМ!$D$10+'СЕТ СН'!$G$6-'СЕТ СН'!$G$22</f>
        <v>2192.2300286899999</v>
      </c>
      <c r="N52" s="36">
        <f>SUMIFS(СВЦЭМ!$C$39:$C$782,СВЦЭМ!$A$39:$A$782,$A52,СВЦЭМ!$B$39:$B$782,N$44)+'СЕТ СН'!$G$12+СВЦЭМ!$D$10+'СЕТ СН'!$G$6-'СЕТ СН'!$G$22</f>
        <v>2221.0190610700001</v>
      </c>
      <c r="O52" s="36">
        <f>SUMIFS(СВЦЭМ!$C$39:$C$782,СВЦЭМ!$A$39:$A$782,$A52,СВЦЭМ!$B$39:$B$782,O$44)+'СЕТ СН'!$G$12+СВЦЭМ!$D$10+'СЕТ СН'!$G$6-'СЕТ СН'!$G$22</f>
        <v>2203.2996062500001</v>
      </c>
      <c r="P52" s="36">
        <f>SUMIFS(СВЦЭМ!$C$39:$C$782,СВЦЭМ!$A$39:$A$782,$A52,СВЦЭМ!$B$39:$B$782,P$44)+'СЕТ СН'!$G$12+СВЦЭМ!$D$10+'СЕТ СН'!$G$6-'СЕТ СН'!$G$22</f>
        <v>2232.0348501099998</v>
      </c>
      <c r="Q52" s="36">
        <f>SUMIFS(СВЦЭМ!$C$39:$C$782,СВЦЭМ!$A$39:$A$782,$A52,СВЦЭМ!$B$39:$B$782,Q$44)+'СЕТ СН'!$G$12+СВЦЭМ!$D$10+'СЕТ СН'!$G$6-'СЕТ СН'!$G$22</f>
        <v>2225.5875987199997</v>
      </c>
      <c r="R52" s="36">
        <f>SUMIFS(СВЦЭМ!$C$39:$C$782,СВЦЭМ!$A$39:$A$782,$A52,СВЦЭМ!$B$39:$B$782,R$44)+'СЕТ СН'!$G$12+СВЦЭМ!$D$10+'СЕТ СН'!$G$6-'СЕТ СН'!$G$22</f>
        <v>2226.8346068699998</v>
      </c>
      <c r="S52" s="36">
        <f>SUMIFS(СВЦЭМ!$C$39:$C$782,СВЦЭМ!$A$39:$A$782,$A52,СВЦЭМ!$B$39:$B$782,S$44)+'СЕТ СН'!$G$12+СВЦЭМ!$D$10+'СЕТ СН'!$G$6-'СЕТ СН'!$G$22</f>
        <v>2225.7289776299999</v>
      </c>
      <c r="T52" s="36">
        <f>SUMIFS(СВЦЭМ!$C$39:$C$782,СВЦЭМ!$A$39:$A$782,$A52,СВЦЭМ!$B$39:$B$782,T$44)+'СЕТ СН'!$G$12+СВЦЭМ!$D$10+'СЕТ СН'!$G$6-'СЕТ СН'!$G$22</f>
        <v>2217.8995105999998</v>
      </c>
      <c r="U52" s="36">
        <f>SUMIFS(СВЦЭМ!$C$39:$C$782,СВЦЭМ!$A$39:$A$782,$A52,СВЦЭМ!$B$39:$B$782,U$44)+'СЕТ СН'!$G$12+СВЦЭМ!$D$10+'СЕТ СН'!$G$6-'СЕТ СН'!$G$22</f>
        <v>2214.1847482899998</v>
      </c>
      <c r="V52" s="36">
        <f>SUMIFS(СВЦЭМ!$C$39:$C$782,СВЦЭМ!$A$39:$A$782,$A52,СВЦЭМ!$B$39:$B$782,V$44)+'СЕТ СН'!$G$12+СВЦЭМ!$D$10+'СЕТ СН'!$G$6-'СЕТ СН'!$G$22</f>
        <v>2164.0237647999998</v>
      </c>
      <c r="W52" s="36">
        <f>SUMIFS(СВЦЭМ!$C$39:$C$782,СВЦЭМ!$A$39:$A$782,$A52,СВЦЭМ!$B$39:$B$782,W$44)+'СЕТ СН'!$G$12+СВЦЭМ!$D$10+'СЕТ СН'!$G$6-'СЕТ СН'!$G$22</f>
        <v>2142.9223488899997</v>
      </c>
      <c r="X52" s="36">
        <f>SUMIFS(СВЦЭМ!$C$39:$C$782,СВЦЭМ!$A$39:$A$782,$A52,СВЦЭМ!$B$39:$B$782,X$44)+'СЕТ СН'!$G$12+СВЦЭМ!$D$10+'СЕТ СН'!$G$6-'СЕТ СН'!$G$22</f>
        <v>2133.60656905</v>
      </c>
      <c r="Y52" s="36">
        <f>SUMIFS(СВЦЭМ!$C$39:$C$782,СВЦЭМ!$A$39:$A$782,$A52,СВЦЭМ!$B$39:$B$782,Y$44)+'СЕТ СН'!$G$12+СВЦЭМ!$D$10+'СЕТ СН'!$G$6-'СЕТ СН'!$G$22</f>
        <v>2126.46305592</v>
      </c>
    </row>
    <row r="53" spans="1:25" ht="15.75" x14ac:dyDescent="0.2">
      <c r="A53" s="35">
        <f t="shared" si="1"/>
        <v>44966</v>
      </c>
      <c r="B53" s="36">
        <f>SUMIFS(СВЦЭМ!$C$39:$C$782,СВЦЭМ!$A$39:$A$782,$A53,СВЦЭМ!$B$39:$B$782,B$44)+'СЕТ СН'!$G$12+СВЦЭМ!$D$10+'СЕТ СН'!$G$6-'СЕТ СН'!$G$22</f>
        <v>2042.6046527200001</v>
      </c>
      <c r="C53" s="36">
        <f>SUMIFS(СВЦЭМ!$C$39:$C$782,СВЦЭМ!$A$39:$A$782,$A53,СВЦЭМ!$B$39:$B$782,C$44)+'СЕТ СН'!$G$12+СВЦЭМ!$D$10+'СЕТ СН'!$G$6-'СЕТ СН'!$G$22</f>
        <v>1964.0835091999998</v>
      </c>
      <c r="D53" s="36">
        <f>SUMIFS(СВЦЭМ!$C$39:$C$782,СВЦЭМ!$A$39:$A$782,$A53,СВЦЭМ!$B$39:$B$782,D$44)+'СЕТ СН'!$G$12+СВЦЭМ!$D$10+'СЕТ СН'!$G$6-'СЕТ СН'!$G$22</f>
        <v>1996.1890295899998</v>
      </c>
      <c r="E53" s="36">
        <f>SUMIFS(СВЦЭМ!$C$39:$C$782,СВЦЭМ!$A$39:$A$782,$A53,СВЦЭМ!$B$39:$B$782,E$44)+'СЕТ СН'!$G$12+СВЦЭМ!$D$10+'СЕТ СН'!$G$6-'СЕТ СН'!$G$22</f>
        <v>2009.75378099</v>
      </c>
      <c r="F53" s="36">
        <f>SUMIFS(СВЦЭМ!$C$39:$C$782,СВЦЭМ!$A$39:$A$782,$A53,СВЦЭМ!$B$39:$B$782,F$44)+'СЕТ СН'!$G$12+СВЦЭМ!$D$10+'СЕТ СН'!$G$6-'СЕТ СН'!$G$22</f>
        <v>2007.7803418200001</v>
      </c>
      <c r="G53" s="36">
        <f>SUMIFS(СВЦЭМ!$C$39:$C$782,СВЦЭМ!$A$39:$A$782,$A53,СВЦЭМ!$B$39:$B$782,G$44)+'СЕТ СН'!$G$12+СВЦЭМ!$D$10+'СЕТ СН'!$G$6-'СЕТ СН'!$G$22</f>
        <v>1972.0811330000001</v>
      </c>
      <c r="H53" s="36">
        <f>SUMIFS(СВЦЭМ!$C$39:$C$782,СВЦЭМ!$A$39:$A$782,$A53,СВЦЭМ!$B$39:$B$782,H$44)+'СЕТ СН'!$G$12+СВЦЭМ!$D$10+'СЕТ СН'!$G$6-'СЕТ СН'!$G$22</f>
        <v>1952.2258759900001</v>
      </c>
      <c r="I53" s="36">
        <f>SUMIFS(СВЦЭМ!$C$39:$C$782,СВЦЭМ!$A$39:$A$782,$A53,СВЦЭМ!$B$39:$B$782,I$44)+'СЕТ СН'!$G$12+СВЦЭМ!$D$10+'СЕТ СН'!$G$6-'СЕТ СН'!$G$22</f>
        <v>1993.2170301400001</v>
      </c>
      <c r="J53" s="36">
        <f>SUMIFS(СВЦЭМ!$C$39:$C$782,СВЦЭМ!$A$39:$A$782,$A53,СВЦЭМ!$B$39:$B$782,J$44)+'СЕТ СН'!$G$12+СВЦЭМ!$D$10+'СЕТ СН'!$G$6-'СЕТ СН'!$G$22</f>
        <v>1968.5785151699997</v>
      </c>
      <c r="K53" s="36">
        <f>SUMIFS(СВЦЭМ!$C$39:$C$782,СВЦЭМ!$A$39:$A$782,$A53,СВЦЭМ!$B$39:$B$782,K$44)+'СЕТ СН'!$G$12+СВЦЭМ!$D$10+'СЕТ СН'!$G$6-'СЕТ СН'!$G$22</f>
        <v>1980.5625996700001</v>
      </c>
      <c r="L53" s="36">
        <f>SUMIFS(СВЦЭМ!$C$39:$C$782,СВЦЭМ!$A$39:$A$782,$A53,СВЦЭМ!$B$39:$B$782,L$44)+'СЕТ СН'!$G$12+СВЦЭМ!$D$10+'СЕТ СН'!$G$6-'СЕТ СН'!$G$22</f>
        <v>2028.5269462000001</v>
      </c>
      <c r="M53" s="36">
        <f>SUMIFS(СВЦЭМ!$C$39:$C$782,СВЦЭМ!$A$39:$A$782,$A53,СВЦЭМ!$B$39:$B$782,M$44)+'СЕТ СН'!$G$12+СВЦЭМ!$D$10+'СЕТ СН'!$G$6-'СЕТ СН'!$G$22</f>
        <v>2064.41369201</v>
      </c>
      <c r="N53" s="36">
        <f>SUMIFS(СВЦЭМ!$C$39:$C$782,СВЦЭМ!$A$39:$A$782,$A53,СВЦЭМ!$B$39:$B$782,N$44)+'СЕТ СН'!$G$12+СВЦЭМ!$D$10+'СЕТ СН'!$G$6-'СЕТ СН'!$G$22</f>
        <v>2113.8859697600001</v>
      </c>
      <c r="O53" s="36">
        <f>SUMIFS(СВЦЭМ!$C$39:$C$782,СВЦЭМ!$A$39:$A$782,$A53,СВЦЭМ!$B$39:$B$782,O$44)+'СЕТ СН'!$G$12+СВЦЭМ!$D$10+'СЕТ СН'!$G$6-'СЕТ СН'!$G$22</f>
        <v>2109.2765414400001</v>
      </c>
      <c r="P53" s="36">
        <f>SUMIFS(СВЦЭМ!$C$39:$C$782,СВЦЭМ!$A$39:$A$782,$A53,СВЦЭМ!$B$39:$B$782,P$44)+'СЕТ СН'!$G$12+СВЦЭМ!$D$10+'СЕТ СН'!$G$6-'СЕТ СН'!$G$22</f>
        <v>2111.6078776599998</v>
      </c>
      <c r="Q53" s="36">
        <f>SUMIFS(СВЦЭМ!$C$39:$C$782,СВЦЭМ!$A$39:$A$782,$A53,СВЦЭМ!$B$39:$B$782,Q$44)+'СЕТ СН'!$G$12+СВЦЭМ!$D$10+'СЕТ СН'!$G$6-'СЕТ СН'!$G$22</f>
        <v>2105.3036122200001</v>
      </c>
      <c r="R53" s="36">
        <f>SUMIFS(СВЦЭМ!$C$39:$C$782,СВЦЭМ!$A$39:$A$782,$A53,СВЦЭМ!$B$39:$B$782,R$44)+'СЕТ СН'!$G$12+СВЦЭМ!$D$10+'СЕТ СН'!$G$6-'СЕТ СН'!$G$22</f>
        <v>2107.3464655399998</v>
      </c>
      <c r="S53" s="36">
        <f>SUMIFS(СВЦЭМ!$C$39:$C$782,СВЦЭМ!$A$39:$A$782,$A53,СВЦЭМ!$B$39:$B$782,S$44)+'СЕТ СН'!$G$12+СВЦЭМ!$D$10+'СЕТ СН'!$G$6-'СЕТ СН'!$G$22</f>
        <v>2104.0069479899998</v>
      </c>
      <c r="T53" s="36">
        <f>SUMIFS(СВЦЭМ!$C$39:$C$782,СВЦЭМ!$A$39:$A$782,$A53,СВЦЭМ!$B$39:$B$782,T$44)+'СЕТ СН'!$G$12+СВЦЭМ!$D$10+'СЕТ СН'!$G$6-'СЕТ СН'!$G$22</f>
        <v>2073.40215489</v>
      </c>
      <c r="U53" s="36">
        <f>SUMIFS(СВЦЭМ!$C$39:$C$782,СВЦЭМ!$A$39:$A$782,$A53,СВЦЭМ!$B$39:$B$782,U$44)+'СЕТ СН'!$G$12+СВЦЭМ!$D$10+'СЕТ СН'!$G$6-'СЕТ СН'!$G$22</f>
        <v>2051.1019718899997</v>
      </c>
      <c r="V53" s="36">
        <f>SUMIFS(СВЦЭМ!$C$39:$C$782,СВЦЭМ!$A$39:$A$782,$A53,СВЦЭМ!$B$39:$B$782,V$44)+'СЕТ СН'!$G$12+СВЦЭМ!$D$10+'СЕТ СН'!$G$6-'СЕТ СН'!$G$22</f>
        <v>2046.1396757899997</v>
      </c>
      <c r="W53" s="36">
        <f>SUMIFS(СВЦЭМ!$C$39:$C$782,СВЦЭМ!$A$39:$A$782,$A53,СВЦЭМ!$B$39:$B$782,W$44)+'СЕТ СН'!$G$12+СВЦЭМ!$D$10+'СЕТ СН'!$G$6-'СЕТ СН'!$G$22</f>
        <v>2018.8609336999998</v>
      </c>
      <c r="X53" s="36">
        <f>SUMIFS(СВЦЭМ!$C$39:$C$782,СВЦЭМ!$A$39:$A$782,$A53,СВЦЭМ!$B$39:$B$782,X$44)+'СЕТ СН'!$G$12+СВЦЭМ!$D$10+'СЕТ СН'!$G$6-'СЕТ СН'!$G$22</f>
        <v>2007.1089218699999</v>
      </c>
      <c r="Y53" s="36">
        <f>SUMIFS(СВЦЭМ!$C$39:$C$782,СВЦЭМ!$A$39:$A$782,$A53,СВЦЭМ!$B$39:$B$782,Y$44)+'СЕТ СН'!$G$12+СВЦЭМ!$D$10+'СЕТ СН'!$G$6-'СЕТ СН'!$G$22</f>
        <v>1998.43319174</v>
      </c>
    </row>
    <row r="54" spans="1:25" ht="15.75" x14ac:dyDescent="0.2">
      <c r="A54" s="35">
        <f t="shared" si="1"/>
        <v>44967</v>
      </c>
      <c r="B54" s="36">
        <f>SUMIFS(СВЦЭМ!$C$39:$C$782,СВЦЭМ!$A$39:$A$782,$A54,СВЦЭМ!$B$39:$B$782,B$44)+'СЕТ СН'!$G$12+СВЦЭМ!$D$10+'СЕТ СН'!$G$6-'СЕТ СН'!$G$22</f>
        <v>2048.61755885</v>
      </c>
      <c r="C54" s="36">
        <f>SUMIFS(СВЦЭМ!$C$39:$C$782,СВЦЭМ!$A$39:$A$782,$A54,СВЦЭМ!$B$39:$B$782,C$44)+'СЕТ СН'!$G$12+СВЦЭМ!$D$10+'СЕТ СН'!$G$6-'СЕТ СН'!$G$22</f>
        <v>2065.2711711799998</v>
      </c>
      <c r="D54" s="36">
        <f>SUMIFS(СВЦЭМ!$C$39:$C$782,СВЦЭМ!$A$39:$A$782,$A54,СВЦЭМ!$B$39:$B$782,D$44)+'СЕТ СН'!$G$12+СВЦЭМ!$D$10+'СЕТ СН'!$G$6-'СЕТ СН'!$G$22</f>
        <v>2056.7840182899999</v>
      </c>
      <c r="E54" s="36">
        <f>SUMIFS(СВЦЭМ!$C$39:$C$782,СВЦЭМ!$A$39:$A$782,$A54,СВЦЭМ!$B$39:$B$782,E$44)+'СЕТ СН'!$G$12+СВЦЭМ!$D$10+'СЕТ СН'!$G$6-'СЕТ СН'!$G$22</f>
        <v>2087.7721371499997</v>
      </c>
      <c r="F54" s="36">
        <f>SUMIFS(СВЦЭМ!$C$39:$C$782,СВЦЭМ!$A$39:$A$782,$A54,СВЦЭМ!$B$39:$B$782,F$44)+'СЕТ СН'!$G$12+СВЦЭМ!$D$10+'СЕТ СН'!$G$6-'СЕТ СН'!$G$22</f>
        <v>2076.8901206</v>
      </c>
      <c r="G54" s="36">
        <f>SUMIFS(СВЦЭМ!$C$39:$C$782,СВЦЭМ!$A$39:$A$782,$A54,СВЦЭМ!$B$39:$B$782,G$44)+'СЕТ СН'!$G$12+СВЦЭМ!$D$10+'СЕТ СН'!$G$6-'СЕТ СН'!$G$22</f>
        <v>2048.9588978299998</v>
      </c>
      <c r="H54" s="36">
        <f>SUMIFS(СВЦЭМ!$C$39:$C$782,СВЦЭМ!$A$39:$A$782,$A54,СВЦЭМ!$B$39:$B$782,H$44)+'СЕТ СН'!$G$12+СВЦЭМ!$D$10+'СЕТ СН'!$G$6-'СЕТ СН'!$G$22</f>
        <v>2105.43821265</v>
      </c>
      <c r="I54" s="36">
        <f>SUMIFS(СВЦЭМ!$C$39:$C$782,СВЦЭМ!$A$39:$A$782,$A54,СВЦЭМ!$B$39:$B$782,I$44)+'СЕТ СН'!$G$12+СВЦЭМ!$D$10+'СЕТ СН'!$G$6-'СЕТ СН'!$G$22</f>
        <v>2096.6782540700001</v>
      </c>
      <c r="J54" s="36">
        <f>SUMIFS(СВЦЭМ!$C$39:$C$782,СВЦЭМ!$A$39:$A$782,$A54,СВЦЭМ!$B$39:$B$782,J$44)+'СЕТ СН'!$G$12+СВЦЭМ!$D$10+'СЕТ СН'!$G$6-'СЕТ СН'!$G$22</f>
        <v>2081.4885743099999</v>
      </c>
      <c r="K54" s="36">
        <f>SUMIFS(СВЦЭМ!$C$39:$C$782,СВЦЭМ!$A$39:$A$782,$A54,СВЦЭМ!$B$39:$B$782,K$44)+'СЕТ СН'!$G$12+СВЦЭМ!$D$10+'СЕТ СН'!$G$6-'СЕТ СН'!$G$22</f>
        <v>2070.1364964499999</v>
      </c>
      <c r="L54" s="36">
        <f>SUMIFS(СВЦЭМ!$C$39:$C$782,СВЦЭМ!$A$39:$A$782,$A54,СВЦЭМ!$B$39:$B$782,L$44)+'СЕТ СН'!$G$12+СВЦЭМ!$D$10+'СЕТ СН'!$G$6-'СЕТ СН'!$G$22</f>
        <v>2069.9661653799999</v>
      </c>
      <c r="M54" s="36">
        <f>SUMIFS(СВЦЭМ!$C$39:$C$782,СВЦЭМ!$A$39:$A$782,$A54,СВЦЭМ!$B$39:$B$782,M$44)+'СЕТ СН'!$G$12+СВЦЭМ!$D$10+'СЕТ СН'!$G$6-'СЕТ СН'!$G$22</f>
        <v>2087.5486015500001</v>
      </c>
      <c r="N54" s="36">
        <f>SUMIFS(СВЦЭМ!$C$39:$C$782,СВЦЭМ!$A$39:$A$782,$A54,СВЦЭМ!$B$39:$B$782,N$44)+'СЕТ СН'!$G$12+СВЦЭМ!$D$10+'СЕТ СН'!$G$6-'СЕТ СН'!$G$22</f>
        <v>2077.0854217400001</v>
      </c>
      <c r="O54" s="36">
        <f>SUMIFS(СВЦЭМ!$C$39:$C$782,СВЦЭМ!$A$39:$A$782,$A54,СВЦЭМ!$B$39:$B$782,O$44)+'СЕТ СН'!$G$12+СВЦЭМ!$D$10+'СЕТ СН'!$G$6-'СЕТ СН'!$G$22</f>
        <v>2057.8151000499997</v>
      </c>
      <c r="P54" s="36">
        <f>SUMIFS(СВЦЭМ!$C$39:$C$782,СВЦЭМ!$A$39:$A$782,$A54,СВЦЭМ!$B$39:$B$782,P$44)+'СЕТ СН'!$G$12+СВЦЭМ!$D$10+'СЕТ СН'!$G$6-'СЕТ СН'!$G$22</f>
        <v>2063.6439589799998</v>
      </c>
      <c r="Q54" s="36">
        <f>SUMIFS(СВЦЭМ!$C$39:$C$782,СВЦЭМ!$A$39:$A$782,$A54,СВЦЭМ!$B$39:$B$782,Q$44)+'СЕТ СН'!$G$12+СВЦЭМ!$D$10+'СЕТ СН'!$G$6-'СЕТ СН'!$G$22</f>
        <v>2060.3158143999999</v>
      </c>
      <c r="R54" s="36">
        <f>SUMIFS(СВЦЭМ!$C$39:$C$782,СВЦЭМ!$A$39:$A$782,$A54,СВЦЭМ!$B$39:$B$782,R$44)+'СЕТ СН'!$G$12+СВЦЭМ!$D$10+'СЕТ СН'!$G$6-'СЕТ СН'!$G$22</f>
        <v>2028.9188859000001</v>
      </c>
      <c r="S54" s="36">
        <f>SUMIFS(СВЦЭМ!$C$39:$C$782,СВЦЭМ!$A$39:$A$782,$A54,СВЦЭМ!$B$39:$B$782,S$44)+'СЕТ СН'!$G$12+СВЦЭМ!$D$10+'СЕТ СН'!$G$6-'СЕТ СН'!$G$22</f>
        <v>2058.8869461700001</v>
      </c>
      <c r="T54" s="36">
        <f>SUMIFS(СВЦЭМ!$C$39:$C$782,СВЦЭМ!$A$39:$A$782,$A54,СВЦЭМ!$B$39:$B$782,T$44)+'СЕТ СН'!$G$12+СВЦЭМ!$D$10+'СЕТ СН'!$G$6-'СЕТ СН'!$G$22</f>
        <v>2055.09097501</v>
      </c>
      <c r="U54" s="36">
        <f>SUMIFS(СВЦЭМ!$C$39:$C$782,СВЦЭМ!$A$39:$A$782,$A54,СВЦЭМ!$B$39:$B$782,U$44)+'СЕТ СН'!$G$12+СВЦЭМ!$D$10+'СЕТ СН'!$G$6-'СЕТ СН'!$G$22</f>
        <v>2054.86307141</v>
      </c>
      <c r="V54" s="36">
        <f>SUMIFS(СВЦЭМ!$C$39:$C$782,СВЦЭМ!$A$39:$A$782,$A54,СВЦЭМ!$B$39:$B$782,V$44)+'СЕТ СН'!$G$12+СВЦЭМ!$D$10+'СЕТ СН'!$G$6-'СЕТ СН'!$G$22</f>
        <v>2067.2075194999998</v>
      </c>
      <c r="W54" s="36">
        <f>SUMIFS(СВЦЭМ!$C$39:$C$782,СВЦЭМ!$A$39:$A$782,$A54,СВЦЭМ!$B$39:$B$782,W$44)+'СЕТ СН'!$G$12+СВЦЭМ!$D$10+'СЕТ СН'!$G$6-'СЕТ СН'!$G$22</f>
        <v>2056.44280703</v>
      </c>
      <c r="X54" s="36">
        <f>SUMIFS(СВЦЭМ!$C$39:$C$782,СВЦЭМ!$A$39:$A$782,$A54,СВЦЭМ!$B$39:$B$782,X$44)+'СЕТ СН'!$G$12+СВЦЭМ!$D$10+'СЕТ СН'!$G$6-'СЕТ СН'!$G$22</f>
        <v>2037.3826724699998</v>
      </c>
      <c r="Y54" s="36">
        <f>SUMIFS(СВЦЭМ!$C$39:$C$782,СВЦЭМ!$A$39:$A$782,$A54,СВЦЭМ!$B$39:$B$782,Y$44)+'СЕТ СН'!$G$12+СВЦЭМ!$D$10+'СЕТ СН'!$G$6-'СЕТ СН'!$G$22</f>
        <v>2047.9637617799999</v>
      </c>
    </row>
    <row r="55" spans="1:25" ht="15.75" x14ac:dyDescent="0.2">
      <c r="A55" s="35">
        <f t="shared" si="1"/>
        <v>44968</v>
      </c>
      <c r="B55" s="36">
        <f>SUMIFS(СВЦЭМ!$C$39:$C$782,СВЦЭМ!$A$39:$A$782,$A55,СВЦЭМ!$B$39:$B$782,B$44)+'СЕТ СН'!$G$12+СВЦЭМ!$D$10+'СЕТ СН'!$G$6-'СЕТ СН'!$G$22</f>
        <v>2239.7729067400001</v>
      </c>
      <c r="C55" s="36">
        <f>SUMIFS(СВЦЭМ!$C$39:$C$782,СВЦЭМ!$A$39:$A$782,$A55,СВЦЭМ!$B$39:$B$782,C$44)+'СЕТ СН'!$G$12+СВЦЭМ!$D$10+'СЕТ СН'!$G$6-'СЕТ СН'!$G$22</f>
        <v>2290.2753933900003</v>
      </c>
      <c r="D55" s="36">
        <f>SUMIFS(СВЦЭМ!$C$39:$C$782,СВЦЭМ!$A$39:$A$782,$A55,СВЦЭМ!$B$39:$B$782,D$44)+'СЕТ СН'!$G$12+СВЦЭМ!$D$10+'СЕТ СН'!$G$6-'СЕТ СН'!$G$22</f>
        <v>2301.7594394900002</v>
      </c>
      <c r="E55" s="36">
        <f>SUMIFS(СВЦЭМ!$C$39:$C$782,СВЦЭМ!$A$39:$A$782,$A55,СВЦЭМ!$B$39:$B$782,E$44)+'СЕТ СН'!$G$12+СВЦЭМ!$D$10+'СЕТ СН'!$G$6-'СЕТ СН'!$G$22</f>
        <v>2303.5538065600003</v>
      </c>
      <c r="F55" s="36">
        <f>SUMIFS(СВЦЭМ!$C$39:$C$782,СВЦЭМ!$A$39:$A$782,$A55,СВЦЭМ!$B$39:$B$782,F$44)+'СЕТ СН'!$G$12+СВЦЭМ!$D$10+'СЕТ СН'!$G$6-'СЕТ СН'!$G$22</f>
        <v>2303.9162812100003</v>
      </c>
      <c r="G55" s="36">
        <f>SUMIFS(СВЦЭМ!$C$39:$C$782,СВЦЭМ!$A$39:$A$782,$A55,СВЦЭМ!$B$39:$B$782,G$44)+'СЕТ СН'!$G$12+СВЦЭМ!$D$10+'СЕТ СН'!$G$6-'СЕТ СН'!$G$22</f>
        <v>2289.4152817700001</v>
      </c>
      <c r="H55" s="36">
        <f>SUMIFS(СВЦЭМ!$C$39:$C$782,СВЦЭМ!$A$39:$A$782,$A55,СВЦЭМ!$B$39:$B$782,H$44)+'СЕТ СН'!$G$12+СВЦЭМ!$D$10+'СЕТ СН'!$G$6-'СЕТ СН'!$G$22</f>
        <v>2234.7610280999997</v>
      </c>
      <c r="I55" s="36">
        <f>SUMIFS(СВЦЭМ!$C$39:$C$782,СВЦЭМ!$A$39:$A$782,$A55,СВЦЭМ!$B$39:$B$782,I$44)+'СЕТ СН'!$G$12+СВЦЭМ!$D$10+'СЕТ СН'!$G$6-'СЕТ СН'!$G$22</f>
        <v>2175.1143574899997</v>
      </c>
      <c r="J55" s="36">
        <f>SUMIFS(СВЦЭМ!$C$39:$C$782,СВЦЭМ!$A$39:$A$782,$A55,СВЦЭМ!$B$39:$B$782,J$44)+'СЕТ СН'!$G$12+СВЦЭМ!$D$10+'СЕТ СН'!$G$6-'СЕТ СН'!$G$22</f>
        <v>2137.4597407799997</v>
      </c>
      <c r="K55" s="36">
        <f>SUMIFS(СВЦЭМ!$C$39:$C$782,СВЦЭМ!$A$39:$A$782,$A55,СВЦЭМ!$B$39:$B$782,K$44)+'СЕТ СН'!$G$12+СВЦЭМ!$D$10+'СЕТ СН'!$G$6-'СЕТ СН'!$G$22</f>
        <v>2081.8007251099998</v>
      </c>
      <c r="L55" s="36">
        <f>SUMIFS(СВЦЭМ!$C$39:$C$782,СВЦЭМ!$A$39:$A$782,$A55,СВЦЭМ!$B$39:$B$782,L$44)+'СЕТ СН'!$G$12+СВЦЭМ!$D$10+'СЕТ СН'!$G$6-'СЕТ СН'!$G$22</f>
        <v>2089.2048556099999</v>
      </c>
      <c r="M55" s="36">
        <f>SUMIFS(СВЦЭМ!$C$39:$C$782,СВЦЭМ!$A$39:$A$782,$A55,СВЦЭМ!$B$39:$B$782,M$44)+'СЕТ СН'!$G$12+СВЦЭМ!$D$10+'СЕТ СН'!$G$6-'СЕТ СН'!$G$22</f>
        <v>2100.1975214599997</v>
      </c>
      <c r="N55" s="36">
        <f>SUMIFS(СВЦЭМ!$C$39:$C$782,СВЦЭМ!$A$39:$A$782,$A55,СВЦЭМ!$B$39:$B$782,N$44)+'СЕТ СН'!$G$12+СВЦЭМ!$D$10+'СЕТ СН'!$G$6-'СЕТ СН'!$G$22</f>
        <v>2152.2133373799998</v>
      </c>
      <c r="O55" s="36">
        <f>SUMIFS(СВЦЭМ!$C$39:$C$782,СВЦЭМ!$A$39:$A$782,$A55,СВЦЭМ!$B$39:$B$782,O$44)+'СЕТ СН'!$G$12+СВЦЭМ!$D$10+'СЕТ СН'!$G$6-'СЕТ СН'!$G$22</f>
        <v>2174.6775358199998</v>
      </c>
      <c r="P55" s="36">
        <f>SUMIFS(СВЦЭМ!$C$39:$C$782,СВЦЭМ!$A$39:$A$782,$A55,СВЦЭМ!$B$39:$B$782,P$44)+'СЕТ СН'!$G$12+СВЦЭМ!$D$10+'СЕТ СН'!$G$6-'СЕТ СН'!$G$22</f>
        <v>2199.9221633799998</v>
      </c>
      <c r="Q55" s="36">
        <f>SUMIFS(СВЦЭМ!$C$39:$C$782,СВЦЭМ!$A$39:$A$782,$A55,СВЦЭМ!$B$39:$B$782,Q$44)+'СЕТ СН'!$G$12+СВЦЭМ!$D$10+'СЕТ СН'!$G$6-'СЕТ СН'!$G$22</f>
        <v>2207.4236615700001</v>
      </c>
      <c r="R55" s="36">
        <f>SUMIFS(СВЦЭМ!$C$39:$C$782,СВЦЭМ!$A$39:$A$782,$A55,СВЦЭМ!$B$39:$B$782,R$44)+'СЕТ СН'!$G$12+СВЦЭМ!$D$10+'СЕТ СН'!$G$6-'СЕТ СН'!$G$22</f>
        <v>2188.0790195599998</v>
      </c>
      <c r="S55" s="36">
        <f>SUMIFS(СВЦЭМ!$C$39:$C$782,СВЦЭМ!$A$39:$A$782,$A55,СВЦЭМ!$B$39:$B$782,S$44)+'СЕТ СН'!$G$12+СВЦЭМ!$D$10+'СЕТ СН'!$G$6-'СЕТ СН'!$G$22</f>
        <v>2137.3640127099998</v>
      </c>
      <c r="T55" s="36">
        <f>SUMIFS(СВЦЭМ!$C$39:$C$782,СВЦЭМ!$A$39:$A$782,$A55,СВЦЭМ!$B$39:$B$782,T$44)+'СЕТ СН'!$G$12+СВЦЭМ!$D$10+'СЕТ СН'!$G$6-'СЕТ СН'!$G$22</f>
        <v>2111.4003777499997</v>
      </c>
      <c r="U55" s="36">
        <f>SUMIFS(СВЦЭМ!$C$39:$C$782,СВЦЭМ!$A$39:$A$782,$A55,СВЦЭМ!$B$39:$B$782,U$44)+'СЕТ СН'!$G$12+СВЦЭМ!$D$10+'СЕТ СН'!$G$6-'СЕТ СН'!$G$22</f>
        <v>2111.89750151</v>
      </c>
      <c r="V55" s="36">
        <f>SUMIFS(СВЦЭМ!$C$39:$C$782,СВЦЭМ!$A$39:$A$782,$A55,СВЦЭМ!$B$39:$B$782,V$44)+'СЕТ СН'!$G$12+СВЦЭМ!$D$10+'СЕТ СН'!$G$6-'СЕТ СН'!$G$22</f>
        <v>2157.6131142499999</v>
      </c>
      <c r="W55" s="36">
        <f>SUMIFS(СВЦЭМ!$C$39:$C$782,СВЦЭМ!$A$39:$A$782,$A55,СВЦЭМ!$B$39:$B$782,W$44)+'СЕТ СН'!$G$12+СВЦЭМ!$D$10+'СЕТ СН'!$G$6-'СЕТ СН'!$G$22</f>
        <v>2182.3079214899999</v>
      </c>
      <c r="X55" s="36">
        <f>SUMIFS(СВЦЭМ!$C$39:$C$782,СВЦЭМ!$A$39:$A$782,$A55,СВЦЭМ!$B$39:$B$782,X$44)+'СЕТ СН'!$G$12+СВЦЭМ!$D$10+'СЕТ СН'!$G$6-'СЕТ СН'!$G$22</f>
        <v>2218.4856900199998</v>
      </c>
      <c r="Y55" s="36">
        <f>SUMIFS(СВЦЭМ!$C$39:$C$782,СВЦЭМ!$A$39:$A$782,$A55,СВЦЭМ!$B$39:$B$782,Y$44)+'СЕТ СН'!$G$12+СВЦЭМ!$D$10+'СЕТ СН'!$G$6-'СЕТ СН'!$G$22</f>
        <v>2260.71374565</v>
      </c>
    </row>
    <row r="56" spans="1:25" ht="15.75" x14ac:dyDescent="0.2">
      <c r="A56" s="35">
        <f t="shared" si="1"/>
        <v>44969</v>
      </c>
      <c r="B56" s="36">
        <f>SUMIFS(СВЦЭМ!$C$39:$C$782,СВЦЭМ!$A$39:$A$782,$A56,СВЦЭМ!$B$39:$B$782,B$44)+'СЕТ СН'!$G$12+СВЦЭМ!$D$10+'СЕТ СН'!$G$6-'СЕТ СН'!$G$22</f>
        <v>2146.49745975</v>
      </c>
      <c r="C56" s="36">
        <f>SUMIFS(СВЦЭМ!$C$39:$C$782,СВЦЭМ!$A$39:$A$782,$A56,СВЦЭМ!$B$39:$B$782,C$44)+'СЕТ СН'!$G$12+СВЦЭМ!$D$10+'СЕТ СН'!$G$6-'СЕТ СН'!$G$22</f>
        <v>2224.84448716</v>
      </c>
      <c r="D56" s="36">
        <f>SUMIFS(СВЦЭМ!$C$39:$C$782,СВЦЭМ!$A$39:$A$782,$A56,СВЦЭМ!$B$39:$B$782,D$44)+'СЕТ СН'!$G$12+СВЦЭМ!$D$10+'СЕТ СН'!$G$6-'СЕТ СН'!$G$22</f>
        <v>2208.21082505</v>
      </c>
      <c r="E56" s="36">
        <f>SUMIFS(СВЦЭМ!$C$39:$C$782,СВЦЭМ!$A$39:$A$782,$A56,СВЦЭМ!$B$39:$B$782,E$44)+'СЕТ СН'!$G$12+СВЦЭМ!$D$10+'СЕТ СН'!$G$6-'СЕТ СН'!$G$22</f>
        <v>2188.8424907999997</v>
      </c>
      <c r="F56" s="36">
        <f>SUMIFS(СВЦЭМ!$C$39:$C$782,СВЦЭМ!$A$39:$A$782,$A56,СВЦЭМ!$B$39:$B$782,F$44)+'СЕТ СН'!$G$12+СВЦЭМ!$D$10+'СЕТ СН'!$G$6-'СЕТ СН'!$G$22</f>
        <v>2228.0743422999999</v>
      </c>
      <c r="G56" s="36">
        <f>SUMIFS(СВЦЭМ!$C$39:$C$782,СВЦЭМ!$A$39:$A$782,$A56,СВЦЭМ!$B$39:$B$782,G$44)+'СЕТ СН'!$G$12+СВЦЭМ!$D$10+'СЕТ СН'!$G$6-'СЕТ СН'!$G$22</f>
        <v>2227.1524144599998</v>
      </c>
      <c r="H56" s="36">
        <f>SUMIFS(СВЦЭМ!$C$39:$C$782,СВЦЭМ!$A$39:$A$782,$A56,СВЦЭМ!$B$39:$B$782,H$44)+'СЕТ СН'!$G$12+СВЦЭМ!$D$10+'СЕТ СН'!$G$6-'СЕТ СН'!$G$22</f>
        <v>2235.32386262</v>
      </c>
      <c r="I56" s="36">
        <f>SUMIFS(СВЦЭМ!$C$39:$C$782,СВЦЭМ!$A$39:$A$782,$A56,СВЦЭМ!$B$39:$B$782,I$44)+'СЕТ СН'!$G$12+СВЦЭМ!$D$10+'СЕТ СН'!$G$6-'СЕТ СН'!$G$22</f>
        <v>2235.2174225899998</v>
      </c>
      <c r="J56" s="36">
        <f>SUMIFS(СВЦЭМ!$C$39:$C$782,СВЦЭМ!$A$39:$A$782,$A56,СВЦЭМ!$B$39:$B$782,J$44)+'СЕТ СН'!$G$12+СВЦЭМ!$D$10+'СЕТ СН'!$G$6-'СЕТ СН'!$G$22</f>
        <v>2233.9019793799998</v>
      </c>
      <c r="K56" s="36">
        <f>SUMIFS(СВЦЭМ!$C$39:$C$782,СВЦЭМ!$A$39:$A$782,$A56,СВЦЭМ!$B$39:$B$782,K$44)+'СЕТ СН'!$G$12+СВЦЭМ!$D$10+'СЕТ СН'!$G$6-'СЕТ СН'!$G$22</f>
        <v>2151.6996907799999</v>
      </c>
      <c r="L56" s="36">
        <f>SUMIFS(СВЦЭМ!$C$39:$C$782,СВЦЭМ!$A$39:$A$782,$A56,СВЦЭМ!$B$39:$B$782,L$44)+'СЕТ СН'!$G$12+СВЦЭМ!$D$10+'СЕТ СН'!$G$6-'СЕТ СН'!$G$22</f>
        <v>2125.6331672000001</v>
      </c>
      <c r="M56" s="36">
        <f>SUMIFS(СВЦЭМ!$C$39:$C$782,СВЦЭМ!$A$39:$A$782,$A56,СВЦЭМ!$B$39:$B$782,M$44)+'СЕТ СН'!$G$12+СВЦЭМ!$D$10+'СЕТ СН'!$G$6-'СЕТ СН'!$G$22</f>
        <v>2125.7368053800001</v>
      </c>
      <c r="N56" s="36">
        <f>SUMIFS(СВЦЭМ!$C$39:$C$782,СВЦЭМ!$A$39:$A$782,$A56,СВЦЭМ!$B$39:$B$782,N$44)+'СЕТ СН'!$G$12+СВЦЭМ!$D$10+'СЕТ СН'!$G$6-'СЕТ СН'!$G$22</f>
        <v>2146.7700388499998</v>
      </c>
      <c r="O56" s="36">
        <f>SUMIFS(СВЦЭМ!$C$39:$C$782,СВЦЭМ!$A$39:$A$782,$A56,СВЦЭМ!$B$39:$B$782,O$44)+'СЕТ СН'!$G$12+СВЦЭМ!$D$10+'СЕТ СН'!$G$6-'СЕТ СН'!$G$22</f>
        <v>2170.1181616499998</v>
      </c>
      <c r="P56" s="36">
        <f>SUMIFS(СВЦЭМ!$C$39:$C$782,СВЦЭМ!$A$39:$A$782,$A56,СВЦЭМ!$B$39:$B$782,P$44)+'СЕТ СН'!$G$12+СВЦЭМ!$D$10+'СЕТ СН'!$G$6-'СЕТ СН'!$G$22</f>
        <v>2194.9201524199998</v>
      </c>
      <c r="Q56" s="36">
        <f>SUMIFS(СВЦЭМ!$C$39:$C$782,СВЦЭМ!$A$39:$A$782,$A56,СВЦЭМ!$B$39:$B$782,Q$44)+'СЕТ СН'!$G$12+СВЦЭМ!$D$10+'СЕТ СН'!$G$6-'СЕТ СН'!$G$22</f>
        <v>2190.9391417100001</v>
      </c>
      <c r="R56" s="36">
        <f>SUMIFS(СВЦЭМ!$C$39:$C$782,СВЦЭМ!$A$39:$A$782,$A56,СВЦЭМ!$B$39:$B$782,R$44)+'СЕТ СН'!$G$12+СВЦЭМ!$D$10+'СЕТ СН'!$G$6-'СЕТ СН'!$G$22</f>
        <v>2211.75790409</v>
      </c>
      <c r="S56" s="36">
        <f>SUMIFS(СВЦЭМ!$C$39:$C$782,СВЦЭМ!$A$39:$A$782,$A56,СВЦЭМ!$B$39:$B$782,S$44)+'СЕТ СН'!$G$12+СВЦЭМ!$D$10+'СЕТ СН'!$G$6-'СЕТ СН'!$G$22</f>
        <v>2164.2684493799998</v>
      </c>
      <c r="T56" s="36">
        <f>SUMIFS(СВЦЭМ!$C$39:$C$782,СВЦЭМ!$A$39:$A$782,$A56,СВЦЭМ!$B$39:$B$782,T$44)+'СЕТ СН'!$G$12+СВЦЭМ!$D$10+'СЕТ СН'!$G$6-'СЕТ СН'!$G$22</f>
        <v>2134.2211047299998</v>
      </c>
      <c r="U56" s="36">
        <f>SUMIFS(СВЦЭМ!$C$39:$C$782,СВЦЭМ!$A$39:$A$782,$A56,СВЦЭМ!$B$39:$B$782,U$44)+'СЕТ СН'!$G$12+СВЦЭМ!$D$10+'СЕТ СН'!$G$6-'СЕТ СН'!$G$22</f>
        <v>2104.3745107199998</v>
      </c>
      <c r="V56" s="36">
        <f>SUMIFS(СВЦЭМ!$C$39:$C$782,СВЦЭМ!$A$39:$A$782,$A56,СВЦЭМ!$B$39:$B$782,V$44)+'СЕТ СН'!$G$12+СВЦЭМ!$D$10+'СЕТ СН'!$G$6-'СЕТ СН'!$G$22</f>
        <v>2127.8184495</v>
      </c>
      <c r="W56" s="36">
        <f>SUMIFS(СВЦЭМ!$C$39:$C$782,СВЦЭМ!$A$39:$A$782,$A56,СВЦЭМ!$B$39:$B$782,W$44)+'СЕТ СН'!$G$12+СВЦЭМ!$D$10+'СЕТ СН'!$G$6-'СЕТ СН'!$G$22</f>
        <v>2137.1322678199999</v>
      </c>
      <c r="X56" s="36">
        <f>SUMIFS(СВЦЭМ!$C$39:$C$782,СВЦЭМ!$A$39:$A$782,$A56,СВЦЭМ!$B$39:$B$782,X$44)+'СЕТ СН'!$G$12+СВЦЭМ!$D$10+'СЕТ СН'!$G$6-'СЕТ СН'!$G$22</f>
        <v>2180.11829493</v>
      </c>
      <c r="Y56" s="36">
        <f>SUMIFS(СВЦЭМ!$C$39:$C$782,СВЦЭМ!$A$39:$A$782,$A56,СВЦЭМ!$B$39:$B$782,Y$44)+'СЕТ СН'!$G$12+СВЦЭМ!$D$10+'СЕТ СН'!$G$6-'СЕТ СН'!$G$22</f>
        <v>2179.5634781099998</v>
      </c>
    </row>
    <row r="57" spans="1:25" ht="15.75" x14ac:dyDescent="0.2">
      <c r="A57" s="35">
        <f t="shared" si="1"/>
        <v>44970</v>
      </c>
      <c r="B57" s="36">
        <f>SUMIFS(СВЦЭМ!$C$39:$C$782,СВЦЭМ!$A$39:$A$782,$A57,СВЦЭМ!$B$39:$B$782,B$44)+'СЕТ СН'!$G$12+СВЦЭМ!$D$10+'СЕТ СН'!$G$6-'СЕТ СН'!$G$22</f>
        <v>2288.5134966800001</v>
      </c>
      <c r="C57" s="36">
        <f>SUMIFS(СВЦЭМ!$C$39:$C$782,СВЦЭМ!$A$39:$A$782,$A57,СВЦЭМ!$B$39:$B$782,C$44)+'СЕТ СН'!$G$12+СВЦЭМ!$D$10+'СЕТ СН'!$G$6-'СЕТ СН'!$G$22</f>
        <v>2321.45346088</v>
      </c>
      <c r="D57" s="36">
        <f>SUMIFS(СВЦЭМ!$C$39:$C$782,СВЦЭМ!$A$39:$A$782,$A57,СВЦЭМ!$B$39:$B$782,D$44)+'СЕТ СН'!$G$12+СВЦЭМ!$D$10+'СЕТ СН'!$G$6-'СЕТ СН'!$G$22</f>
        <v>2331.0087617000004</v>
      </c>
      <c r="E57" s="36">
        <f>SUMIFS(СВЦЭМ!$C$39:$C$782,СВЦЭМ!$A$39:$A$782,$A57,СВЦЭМ!$B$39:$B$782,E$44)+'СЕТ СН'!$G$12+СВЦЭМ!$D$10+'СЕТ СН'!$G$6-'СЕТ СН'!$G$22</f>
        <v>2333.6891753500004</v>
      </c>
      <c r="F57" s="36">
        <f>SUMIFS(СВЦЭМ!$C$39:$C$782,СВЦЭМ!$A$39:$A$782,$A57,СВЦЭМ!$B$39:$B$782,F$44)+'СЕТ СН'!$G$12+СВЦЭМ!$D$10+'СЕТ СН'!$G$6-'СЕТ СН'!$G$22</f>
        <v>2303.0771458100003</v>
      </c>
      <c r="G57" s="36">
        <f>SUMIFS(СВЦЭМ!$C$39:$C$782,СВЦЭМ!$A$39:$A$782,$A57,СВЦЭМ!$B$39:$B$782,G$44)+'СЕТ СН'!$G$12+СВЦЭМ!$D$10+'СЕТ СН'!$G$6-'СЕТ СН'!$G$22</f>
        <v>2257.5013562599997</v>
      </c>
      <c r="H57" s="36">
        <f>SUMIFS(СВЦЭМ!$C$39:$C$782,СВЦЭМ!$A$39:$A$782,$A57,СВЦЭМ!$B$39:$B$782,H$44)+'СЕТ СН'!$G$12+СВЦЭМ!$D$10+'СЕТ СН'!$G$6-'СЕТ СН'!$G$22</f>
        <v>2198.9936703899998</v>
      </c>
      <c r="I57" s="36">
        <f>SUMIFS(СВЦЭМ!$C$39:$C$782,СВЦЭМ!$A$39:$A$782,$A57,СВЦЭМ!$B$39:$B$782,I$44)+'СЕТ СН'!$G$12+СВЦЭМ!$D$10+'СЕТ СН'!$G$6-'СЕТ СН'!$G$22</f>
        <v>2205.2584919800001</v>
      </c>
      <c r="J57" s="36">
        <f>SUMIFS(СВЦЭМ!$C$39:$C$782,СВЦЭМ!$A$39:$A$782,$A57,СВЦЭМ!$B$39:$B$782,J$44)+'СЕТ СН'!$G$12+СВЦЭМ!$D$10+'СЕТ СН'!$G$6-'СЕТ СН'!$G$22</f>
        <v>2159.6467952600001</v>
      </c>
      <c r="K57" s="36">
        <f>SUMIFS(СВЦЭМ!$C$39:$C$782,СВЦЭМ!$A$39:$A$782,$A57,СВЦЭМ!$B$39:$B$782,K$44)+'СЕТ СН'!$G$12+СВЦЭМ!$D$10+'СЕТ СН'!$G$6-'СЕТ СН'!$G$22</f>
        <v>2132.13715576</v>
      </c>
      <c r="L57" s="36">
        <f>SUMIFS(СВЦЭМ!$C$39:$C$782,СВЦЭМ!$A$39:$A$782,$A57,СВЦЭМ!$B$39:$B$782,L$44)+'СЕТ СН'!$G$12+СВЦЭМ!$D$10+'СЕТ СН'!$G$6-'СЕТ СН'!$G$22</f>
        <v>2148.47891273</v>
      </c>
      <c r="M57" s="36">
        <f>SUMIFS(СВЦЭМ!$C$39:$C$782,СВЦЭМ!$A$39:$A$782,$A57,СВЦЭМ!$B$39:$B$782,M$44)+'СЕТ СН'!$G$12+СВЦЭМ!$D$10+'СЕТ СН'!$G$6-'СЕТ СН'!$G$22</f>
        <v>2165.9986073499999</v>
      </c>
      <c r="N57" s="36">
        <f>SUMIFS(СВЦЭМ!$C$39:$C$782,СВЦЭМ!$A$39:$A$782,$A57,СВЦЭМ!$B$39:$B$782,N$44)+'СЕТ СН'!$G$12+СВЦЭМ!$D$10+'СЕТ СН'!$G$6-'СЕТ СН'!$G$22</f>
        <v>2226.4053098099998</v>
      </c>
      <c r="O57" s="36">
        <f>SUMIFS(СВЦЭМ!$C$39:$C$782,СВЦЭМ!$A$39:$A$782,$A57,СВЦЭМ!$B$39:$B$782,O$44)+'СЕТ СН'!$G$12+СВЦЭМ!$D$10+'СЕТ СН'!$G$6-'СЕТ СН'!$G$22</f>
        <v>2262.2631715799998</v>
      </c>
      <c r="P57" s="36">
        <f>SUMIFS(СВЦЭМ!$C$39:$C$782,СВЦЭМ!$A$39:$A$782,$A57,СВЦЭМ!$B$39:$B$782,P$44)+'СЕТ СН'!$G$12+СВЦЭМ!$D$10+'СЕТ СН'!$G$6-'СЕТ СН'!$G$22</f>
        <v>2304.3157982500002</v>
      </c>
      <c r="Q57" s="36">
        <f>SUMIFS(СВЦЭМ!$C$39:$C$782,СВЦЭМ!$A$39:$A$782,$A57,СВЦЭМ!$B$39:$B$782,Q$44)+'СЕТ СН'!$G$12+СВЦЭМ!$D$10+'СЕТ СН'!$G$6-'СЕТ СН'!$G$22</f>
        <v>2318.6595295500006</v>
      </c>
      <c r="R57" s="36">
        <f>SUMIFS(СВЦЭМ!$C$39:$C$782,СВЦЭМ!$A$39:$A$782,$A57,СВЦЭМ!$B$39:$B$782,R$44)+'СЕТ СН'!$G$12+СВЦЭМ!$D$10+'СЕТ СН'!$G$6-'СЕТ СН'!$G$22</f>
        <v>2310.7504196500004</v>
      </c>
      <c r="S57" s="36">
        <f>SUMIFS(СВЦЭМ!$C$39:$C$782,СВЦЭМ!$A$39:$A$782,$A57,СВЦЭМ!$B$39:$B$782,S$44)+'СЕТ СН'!$G$12+СВЦЭМ!$D$10+'СЕТ СН'!$G$6-'СЕТ СН'!$G$22</f>
        <v>2255.7820247999998</v>
      </c>
      <c r="T57" s="36">
        <f>SUMIFS(СВЦЭМ!$C$39:$C$782,СВЦЭМ!$A$39:$A$782,$A57,СВЦЭМ!$B$39:$B$782,T$44)+'СЕТ СН'!$G$12+СВЦЭМ!$D$10+'СЕТ СН'!$G$6-'СЕТ СН'!$G$22</f>
        <v>2212.9077558499998</v>
      </c>
      <c r="U57" s="36">
        <f>SUMIFS(СВЦЭМ!$C$39:$C$782,СВЦЭМ!$A$39:$A$782,$A57,СВЦЭМ!$B$39:$B$782,U$44)+'СЕТ СН'!$G$12+СВЦЭМ!$D$10+'СЕТ СН'!$G$6-'СЕТ СН'!$G$22</f>
        <v>2256.0284047099999</v>
      </c>
      <c r="V57" s="36">
        <f>SUMIFS(СВЦЭМ!$C$39:$C$782,СВЦЭМ!$A$39:$A$782,$A57,СВЦЭМ!$B$39:$B$782,V$44)+'СЕТ СН'!$G$12+СВЦЭМ!$D$10+'СЕТ СН'!$G$6-'СЕТ СН'!$G$22</f>
        <v>2271.7670432899999</v>
      </c>
      <c r="W57" s="36">
        <f>SUMIFS(СВЦЭМ!$C$39:$C$782,СВЦЭМ!$A$39:$A$782,$A57,СВЦЭМ!$B$39:$B$782,W$44)+'СЕТ СН'!$G$12+СВЦЭМ!$D$10+'СЕТ СН'!$G$6-'СЕТ СН'!$G$22</f>
        <v>2293.9483262600002</v>
      </c>
      <c r="X57" s="36">
        <f>SUMIFS(СВЦЭМ!$C$39:$C$782,СВЦЭМ!$A$39:$A$782,$A57,СВЦЭМ!$B$39:$B$782,X$44)+'СЕТ СН'!$G$12+СВЦЭМ!$D$10+'СЕТ СН'!$G$6-'СЕТ СН'!$G$22</f>
        <v>2330.4276119700003</v>
      </c>
      <c r="Y57" s="36">
        <f>SUMIFS(СВЦЭМ!$C$39:$C$782,СВЦЭМ!$A$39:$A$782,$A57,СВЦЭМ!$B$39:$B$782,Y$44)+'СЕТ СН'!$G$12+СВЦЭМ!$D$10+'СЕТ СН'!$G$6-'СЕТ СН'!$G$22</f>
        <v>2248.9807117299997</v>
      </c>
    </row>
    <row r="58" spans="1:25" ht="15.75" x14ac:dyDescent="0.2">
      <c r="A58" s="35">
        <f t="shared" si="1"/>
        <v>44971</v>
      </c>
      <c r="B58" s="36">
        <f>SUMIFS(СВЦЭМ!$C$39:$C$782,СВЦЭМ!$A$39:$A$782,$A58,СВЦЭМ!$B$39:$B$782,B$44)+'СЕТ СН'!$G$12+СВЦЭМ!$D$10+'СЕТ СН'!$G$6-'СЕТ СН'!$G$22</f>
        <v>2361.3858722900004</v>
      </c>
      <c r="C58" s="36">
        <f>SUMIFS(СВЦЭМ!$C$39:$C$782,СВЦЭМ!$A$39:$A$782,$A58,СВЦЭМ!$B$39:$B$782,C$44)+'СЕТ СН'!$G$12+СВЦЭМ!$D$10+'СЕТ СН'!$G$6-'СЕТ СН'!$G$22</f>
        <v>2403.1778728100003</v>
      </c>
      <c r="D58" s="36">
        <f>SUMIFS(СВЦЭМ!$C$39:$C$782,СВЦЭМ!$A$39:$A$782,$A58,СВЦЭМ!$B$39:$B$782,D$44)+'СЕТ СН'!$G$12+СВЦЭМ!$D$10+'СЕТ СН'!$G$6-'СЕТ СН'!$G$22</f>
        <v>2400.2011564600002</v>
      </c>
      <c r="E58" s="36">
        <f>SUMIFS(СВЦЭМ!$C$39:$C$782,СВЦЭМ!$A$39:$A$782,$A58,СВЦЭМ!$B$39:$B$782,E$44)+'СЕТ СН'!$G$12+СВЦЭМ!$D$10+'СЕТ СН'!$G$6-'СЕТ СН'!$G$22</f>
        <v>2487.8659445800004</v>
      </c>
      <c r="F58" s="36">
        <f>SUMIFS(СВЦЭМ!$C$39:$C$782,СВЦЭМ!$A$39:$A$782,$A58,СВЦЭМ!$B$39:$B$782,F$44)+'СЕТ СН'!$G$12+СВЦЭМ!$D$10+'СЕТ СН'!$G$6-'СЕТ СН'!$G$22</f>
        <v>2318.5874402100003</v>
      </c>
      <c r="G58" s="36">
        <f>SUMIFS(СВЦЭМ!$C$39:$C$782,СВЦЭМ!$A$39:$A$782,$A58,СВЦЭМ!$B$39:$B$782,G$44)+'СЕТ СН'!$G$12+СВЦЭМ!$D$10+'СЕТ СН'!$G$6-'СЕТ СН'!$G$22</f>
        <v>2420.9318013300003</v>
      </c>
      <c r="H58" s="36">
        <f>SUMIFS(СВЦЭМ!$C$39:$C$782,СВЦЭМ!$A$39:$A$782,$A58,СВЦЭМ!$B$39:$B$782,H$44)+'СЕТ СН'!$G$12+СВЦЭМ!$D$10+'СЕТ СН'!$G$6-'СЕТ СН'!$G$22</f>
        <v>2359.5423279800002</v>
      </c>
      <c r="I58" s="36">
        <f>SUMIFS(СВЦЭМ!$C$39:$C$782,СВЦЭМ!$A$39:$A$782,$A58,СВЦЭМ!$B$39:$B$782,I$44)+'СЕТ СН'!$G$12+СВЦЭМ!$D$10+'СЕТ СН'!$G$6-'СЕТ СН'!$G$22</f>
        <v>2313.1396847300002</v>
      </c>
      <c r="J58" s="36">
        <f>SUMIFS(СВЦЭМ!$C$39:$C$782,СВЦЭМ!$A$39:$A$782,$A58,СВЦЭМ!$B$39:$B$782,J$44)+'СЕТ СН'!$G$12+СВЦЭМ!$D$10+'СЕТ СН'!$G$6-'СЕТ СН'!$G$22</f>
        <v>2289.0602902100004</v>
      </c>
      <c r="K58" s="36">
        <f>SUMIFS(СВЦЭМ!$C$39:$C$782,СВЦЭМ!$A$39:$A$782,$A58,СВЦЭМ!$B$39:$B$782,K$44)+'СЕТ СН'!$G$12+СВЦЭМ!$D$10+'СЕТ СН'!$G$6-'СЕТ СН'!$G$22</f>
        <v>2265.03708676</v>
      </c>
      <c r="L58" s="36">
        <f>SUMIFS(СВЦЭМ!$C$39:$C$782,СВЦЭМ!$A$39:$A$782,$A58,СВЦЭМ!$B$39:$B$782,L$44)+'СЕТ СН'!$G$12+СВЦЭМ!$D$10+'СЕТ СН'!$G$6-'СЕТ СН'!$G$22</f>
        <v>2264.1584554800002</v>
      </c>
      <c r="M58" s="36">
        <f>SUMIFS(СВЦЭМ!$C$39:$C$782,СВЦЭМ!$A$39:$A$782,$A58,СВЦЭМ!$B$39:$B$782,M$44)+'СЕТ СН'!$G$12+СВЦЭМ!$D$10+'СЕТ СН'!$G$6-'СЕТ СН'!$G$22</f>
        <v>2332.9401418000002</v>
      </c>
      <c r="N58" s="36">
        <f>SUMIFS(СВЦЭМ!$C$39:$C$782,СВЦЭМ!$A$39:$A$782,$A58,СВЦЭМ!$B$39:$B$782,N$44)+'СЕТ СН'!$G$12+СВЦЭМ!$D$10+'СЕТ СН'!$G$6-'СЕТ СН'!$G$22</f>
        <v>2330.1565963700004</v>
      </c>
      <c r="O58" s="36">
        <f>SUMIFS(СВЦЭМ!$C$39:$C$782,СВЦЭМ!$A$39:$A$782,$A58,СВЦЭМ!$B$39:$B$782,O$44)+'СЕТ СН'!$G$12+СВЦЭМ!$D$10+'СЕТ СН'!$G$6-'СЕТ СН'!$G$22</f>
        <v>2348.7389324700002</v>
      </c>
      <c r="P58" s="36">
        <f>SUMIFS(СВЦЭМ!$C$39:$C$782,СВЦЭМ!$A$39:$A$782,$A58,СВЦЭМ!$B$39:$B$782,P$44)+'СЕТ СН'!$G$12+СВЦЭМ!$D$10+'СЕТ СН'!$G$6-'СЕТ СН'!$G$22</f>
        <v>2373.7427431100004</v>
      </c>
      <c r="Q58" s="36">
        <f>SUMIFS(СВЦЭМ!$C$39:$C$782,СВЦЭМ!$A$39:$A$782,$A58,СВЦЭМ!$B$39:$B$782,Q$44)+'СЕТ СН'!$G$12+СВЦЭМ!$D$10+'СЕТ СН'!$G$6-'СЕТ СН'!$G$22</f>
        <v>2380.8470340100002</v>
      </c>
      <c r="R58" s="36">
        <f>SUMIFS(СВЦЭМ!$C$39:$C$782,СВЦЭМ!$A$39:$A$782,$A58,СВЦЭМ!$B$39:$B$782,R$44)+'СЕТ СН'!$G$12+СВЦЭМ!$D$10+'СЕТ СН'!$G$6-'СЕТ СН'!$G$22</f>
        <v>2364.9738408600001</v>
      </c>
      <c r="S58" s="36">
        <f>SUMIFS(СВЦЭМ!$C$39:$C$782,СВЦЭМ!$A$39:$A$782,$A58,СВЦЭМ!$B$39:$B$782,S$44)+'СЕТ СН'!$G$12+СВЦЭМ!$D$10+'СЕТ СН'!$G$6-'СЕТ СН'!$G$22</f>
        <v>2322.7554642800001</v>
      </c>
      <c r="T58" s="36">
        <f>SUMIFS(СВЦЭМ!$C$39:$C$782,СВЦЭМ!$A$39:$A$782,$A58,СВЦЭМ!$B$39:$B$782,T$44)+'СЕТ СН'!$G$12+СВЦЭМ!$D$10+'СЕТ СН'!$G$6-'СЕТ СН'!$G$22</f>
        <v>2309.2187767400005</v>
      </c>
      <c r="U58" s="36">
        <f>SUMIFS(СВЦЭМ!$C$39:$C$782,СВЦЭМ!$A$39:$A$782,$A58,СВЦЭМ!$B$39:$B$782,U$44)+'СЕТ СН'!$G$12+СВЦЭМ!$D$10+'СЕТ СН'!$G$6-'СЕТ СН'!$G$22</f>
        <v>2304.7848653400001</v>
      </c>
      <c r="V58" s="36">
        <f>SUMIFS(СВЦЭМ!$C$39:$C$782,СВЦЭМ!$A$39:$A$782,$A58,СВЦЭМ!$B$39:$B$782,V$44)+'СЕТ СН'!$G$12+СВЦЭМ!$D$10+'СЕТ СН'!$G$6-'СЕТ СН'!$G$22</f>
        <v>2322.3948265500003</v>
      </c>
      <c r="W58" s="36">
        <f>SUMIFS(СВЦЭМ!$C$39:$C$782,СВЦЭМ!$A$39:$A$782,$A58,СВЦЭМ!$B$39:$B$782,W$44)+'СЕТ СН'!$G$12+СВЦЭМ!$D$10+'СЕТ СН'!$G$6-'СЕТ СН'!$G$22</f>
        <v>2341.6206842600004</v>
      </c>
      <c r="X58" s="36">
        <f>SUMIFS(СВЦЭМ!$C$39:$C$782,СВЦЭМ!$A$39:$A$782,$A58,СВЦЭМ!$B$39:$B$782,X$44)+'СЕТ СН'!$G$12+СВЦЭМ!$D$10+'СЕТ СН'!$G$6-'СЕТ СН'!$G$22</f>
        <v>2372.4082438000005</v>
      </c>
      <c r="Y58" s="36">
        <f>SUMIFS(СВЦЭМ!$C$39:$C$782,СВЦЭМ!$A$39:$A$782,$A58,СВЦЭМ!$B$39:$B$782,Y$44)+'СЕТ СН'!$G$12+СВЦЭМ!$D$10+'СЕТ СН'!$G$6-'СЕТ СН'!$G$22</f>
        <v>2387.8752165100004</v>
      </c>
    </row>
    <row r="59" spans="1:25" ht="15.75" x14ac:dyDescent="0.2">
      <c r="A59" s="35">
        <f t="shared" si="1"/>
        <v>44972</v>
      </c>
      <c r="B59" s="36">
        <f>SUMIFS(СВЦЭМ!$C$39:$C$782,СВЦЭМ!$A$39:$A$782,$A59,СВЦЭМ!$B$39:$B$782,B$44)+'СЕТ СН'!$G$12+СВЦЭМ!$D$10+'СЕТ СН'!$G$6-'СЕТ СН'!$G$22</f>
        <v>2330.7894754000004</v>
      </c>
      <c r="C59" s="36">
        <f>SUMIFS(СВЦЭМ!$C$39:$C$782,СВЦЭМ!$A$39:$A$782,$A59,СВЦЭМ!$B$39:$B$782,C$44)+'СЕТ СН'!$G$12+СВЦЭМ!$D$10+'СЕТ СН'!$G$6-'СЕТ СН'!$G$22</f>
        <v>2344.4354566400002</v>
      </c>
      <c r="D59" s="36">
        <f>SUMIFS(СВЦЭМ!$C$39:$C$782,СВЦЭМ!$A$39:$A$782,$A59,СВЦЭМ!$B$39:$B$782,D$44)+'СЕТ СН'!$G$12+СВЦЭМ!$D$10+'СЕТ СН'!$G$6-'СЕТ СН'!$G$22</f>
        <v>2378.0501763400002</v>
      </c>
      <c r="E59" s="36">
        <f>SUMIFS(СВЦЭМ!$C$39:$C$782,СВЦЭМ!$A$39:$A$782,$A59,СВЦЭМ!$B$39:$B$782,E$44)+'СЕТ СН'!$G$12+СВЦЭМ!$D$10+'СЕТ СН'!$G$6-'СЕТ СН'!$G$22</f>
        <v>2365.0123362500003</v>
      </c>
      <c r="F59" s="36">
        <f>SUMIFS(СВЦЭМ!$C$39:$C$782,СВЦЭМ!$A$39:$A$782,$A59,СВЦЭМ!$B$39:$B$782,F$44)+'СЕТ СН'!$G$12+СВЦЭМ!$D$10+'СЕТ СН'!$G$6-'СЕТ СН'!$G$22</f>
        <v>2322.4686213700002</v>
      </c>
      <c r="G59" s="36">
        <f>SUMIFS(СВЦЭМ!$C$39:$C$782,СВЦЭМ!$A$39:$A$782,$A59,СВЦЭМ!$B$39:$B$782,G$44)+'СЕТ СН'!$G$12+СВЦЭМ!$D$10+'СЕТ СН'!$G$6-'СЕТ СН'!$G$22</f>
        <v>2264.94992035</v>
      </c>
      <c r="H59" s="36">
        <f>SUMIFS(СВЦЭМ!$C$39:$C$782,СВЦЭМ!$A$39:$A$782,$A59,СВЦЭМ!$B$39:$B$782,H$44)+'СЕТ СН'!$G$12+СВЦЭМ!$D$10+'СЕТ СН'!$G$6-'СЕТ СН'!$G$22</f>
        <v>2193.4537025599998</v>
      </c>
      <c r="I59" s="36">
        <f>SUMIFS(СВЦЭМ!$C$39:$C$782,СВЦЭМ!$A$39:$A$782,$A59,СВЦЭМ!$B$39:$B$782,I$44)+'СЕТ СН'!$G$12+СВЦЭМ!$D$10+'СЕТ СН'!$G$6-'СЕТ СН'!$G$22</f>
        <v>2163.08930831</v>
      </c>
      <c r="J59" s="36">
        <f>SUMIFS(СВЦЭМ!$C$39:$C$782,СВЦЭМ!$A$39:$A$782,$A59,СВЦЭМ!$B$39:$B$782,J$44)+'СЕТ СН'!$G$12+СВЦЭМ!$D$10+'СЕТ СН'!$G$6-'СЕТ СН'!$G$22</f>
        <v>2139.0303303599999</v>
      </c>
      <c r="K59" s="36">
        <f>SUMIFS(СВЦЭМ!$C$39:$C$782,СВЦЭМ!$A$39:$A$782,$A59,СВЦЭМ!$B$39:$B$782,K$44)+'СЕТ СН'!$G$12+СВЦЭМ!$D$10+'СЕТ СН'!$G$6-'СЕТ СН'!$G$22</f>
        <v>2117.5916564999998</v>
      </c>
      <c r="L59" s="36">
        <f>SUMIFS(СВЦЭМ!$C$39:$C$782,СВЦЭМ!$A$39:$A$782,$A59,СВЦЭМ!$B$39:$B$782,L$44)+'СЕТ СН'!$G$12+СВЦЭМ!$D$10+'СЕТ СН'!$G$6-'СЕТ СН'!$G$22</f>
        <v>2145.4878966199999</v>
      </c>
      <c r="M59" s="36">
        <f>SUMIFS(СВЦЭМ!$C$39:$C$782,СВЦЭМ!$A$39:$A$782,$A59,СВЦЭМ!$B$39:$B$782,M$44)+'СЕТ СН'!$G$12+СВЦЭМ!$D$10+'СЕТ СН'!$G$6-'СЕТ СН'!$G$22</f>
        <v>2185.6158839700001</v>
      </c>
      <c r="N59" s="36">
        <f>SUMIFS(СВЦЭМ!$C$39:$C$782,СВЦЭМ!$A$39:$A$782,$A59,СВЦЭМ!$B$39:$B$782,N$44)+'СЕТ СН'!$G$12+СВЦЭМ!$D$10+'СЕТ СН'!$G$6-'СЕТ СН'!$G$22</f>
        <v>2221.3748397199997</v>
      </c>
      <c r="O59" s="36">
        <f>SUMIFS(СВЦЭМ!$C$39:$C$782,СВЦЭМ!$A$39:$A$782,$A59,СВЦЭМ!$B$39:$B$782,O$44)+'СЕТ СН'!$G$12+СВЦЭМ!$D$10+'СЕТ СН'!$G$6-'СЕТ СН'!$G$22</f>
        <v>2238.8486894100001</v>
      </c>
      <c r="P59" s="36">
        <f>SUMIFS(СВЦЭМ!$C$39:$C$782,СВЦЭМ!$A$39:$A$782,$A59,СВЦЭМ!$B$39:$B$782,P$44)+'СЕТ СН'!$G$12+СВЦЭМ!$D$10+'СЕТ СН'!$G$6-'СЕТ СН'!$G$22</f>
        <v>2258.89896348</v>
      </c>
      <c r="Q59" s="36">
        <f>SUMIFS(СВЦЭМ!$C$39:$C$782,СВЦЭМ!$A$39:$A$782,$A59,СВЦЭМ!$B$39:$B$782,Q$44)+'СЕТ СН'!$G$12+СВЦЭМ!$D$10+'СЕТ СН'!$G$6-'СЕТ СН'!$G$22</f>
        <v>2245.82729023</v>
      </c>
      <c r="R59" s="36">
        <f>SUMIFS(СВЦЭМ!$C$39:$C$782,СВЦЭМ!$A$39:$A$782,$A59,СВЦЭМ!$B$39:$B$782,R$44)+'СЕТ СН'!$G$12+СВЦЭМ!$D$10+'СЕТ СН'!$G$6-'СЕТ СН'!$G$22</f>
        <v>2232.4552641199998</v>
      </c>
      <c r="S59" s="36">
        <f>SUMIFS(СВЦЭМ!$C$39:$C$782,СВЦЭМ!$A$39:$A$782,$A59,СВЦЭМ!$B$39:$B$782,S$44)+'СЕТ СН'!$G$12+СВЦЭМ!$D$10+'СЕТ СН'!$G$6-'СЕТ СН'!$G$22</f>
        <v>2180.8605344600001</v>
      </c>
      <c r="T59" s="36">
        <f>SUMIFS(СВЦЭМ!$C$39:$C$782,СВЦЭМ!$A$39:$A$782,$A59,СВЦЭМ!$B$39:$B$782,T$44)+'СЕТ СН'!$G$12+СВЦЭМ!$D$10+'СЕТ СН'!$G$6-'СЕТ СН'!$G$22</f>
        <v>2130.4720195599998</v>
      </c>
      <c r="U59" s="36">
        <f>SUMIFS(СВЦЭМ!$C$39:$C$782,СВЦЭМ!$A$39:$A$782,$A59,СВЦЭМ!$B$39:$B$782,U$44)+'СЕТ СН'!$G$12+СВЦЭМ!$D$10+'СЕТ СН'!$G$6-'СЕТ СН'!$G$22</f>
        <v>2157.3391201599998</v>
      </c>
      <c r="V59" s="36">
        <f>SUMIFS(СВЦЭМ!$C$39:$C$782,СВЦЭМ!$A$39:$A$782,$A59,СВЦЭМ!$B$39:$B$782,V$44)+'СЕТ СН'!$G$12+СВЦЭМ!$D$10+'СЕТ СН'!$G$6-'СЕТ СН'!$G$22</f>
        <v>2149.0224775299998</v>
      </c>
      <c r="W59" s="36">
        <f>SUMIFS(СВЦЭМ!$C$39:$C$782,СВЦЭМ!$A$39:$A$782,$A59,СВЦЭМ!$B$39:$B$782,W$44)+'СЕТ СН'!$G$12+СВЦЭМ!$D$10+'СЕТ СН'!$G$6-'СЕТ СН'!$G$22</f>
        <v>2145.6823585100001</v>
      </c>
      <c r="X59" s="36">
        <f>SUMIFS(СВЦЭМ!$C$39:$C$782,СВЦЭМ!$A$39:$A$782,$A59,СВЦЭМ!$B$39:$B$782,X$44)+'СЕТ СН'!$G$12+СВЦЭМ!$D$10+'СЕТ СН'!$G$6-'СЕТ СН'!$G$22</f>
        <v>2208.6392737900001</v>
      </c>
      <c r="Y59" s="36">
        <f>SUMIFS(СВЦЭМ!$C$39:$C$782,СВЦЭМ!$A$39:$A$782,$A59,СВЦЭМ!$B$39:$B$782,Y$44)+'СЕТ СН'!$G$12+СВЦЭМ!$D$10+'СЕТ СН'!$G$6-'СЕТ СН'!$G$22</f>
        <v>2238.3346658299997</v>
      </c>
    </row>
    <row r="60" spans="1:25" ht="15.75" x14ac:dyDescent="0.2">
      <c r="A60" s="35">
        <f t="shared" si="1"/>
        <v>44973</v>
      </c>
      <c r="B60" s="36">
        <f>SUMIFS(СВЦЭМ!$C$39:$C$782,СВЦЭМ!$A$39:$A$782,$A60,СВЦЭМ!$B$39:$B$782,B$44)+'СЕТ СН'!$G$12+СВЦЭМ!$D$10+'СЕТ СН'!$G$6-'СЕТ СН'!$G$22</f>
        <v>2298.3005119600002</v>
      </c>
      <c r="C60" s="36">
        <f>SUMIFS(СВЦЭМ!$C$39:$C$782,СВЦЭМ!$A$39:$A$782,$A60,СВЦЭМ!$B$39:$B$782,C$44)+'СЕТ СН'!$G$12+СВЦЭМ!$D$10+'СЕТ СН'!$G$6-'СЕТ СН'!$G$22</f>
        <v>2335.6117822400001</v>
      </c>
      <c r="D60" s="36">
        <f>SUMIFS(СВЦЭМ!$C$39:$C$782,СВЦЭМ!$A$39:$A$782,$A60,СВЦЭМ!$B$39:$B$782,D$44)+'СЕТ СН'!$G$12+СВЦЭМ!$D$10+'СЕТ СН'!$G$6-'СЕТ СН'!$G$22</f>
        <v>2350.0343892600004</v>
      </c>
      <c r="E60" s="36">
        <f>SUMIFS(СВЦЭМ!$C$39:$C$782,СВЦЭМ!$A$39:$A$782,$A60,СВЦЭМ!$B$39:$B$782,E$44)+'СЕТ СН'!$G$12+СВЦЭМ!$D$10+'СЕТ СН'!$G$6-'СЕТ СН'!$G$22</f>
        <v>2351.7537677100004</v>
      </c>
      <c r="F60" s="36">
        <f>SUMIFS(СВЦЭМ!$C$39:$C$782,СВЦЭМ!$A$39:$A$782,$A60,СВЦЭМ!$B$39:$B$782,F$44)+'СЕТ СН'!$G$12+СВЦЭМ!$D$10+'СЕТ СН'!$G$6-'СЕТ СН'!$G$22</f>
        <v>2332.5367931200003</v>
      </c>
      <c r="G60" s="36">
        <f>SUMIFS(СВЦЭМ!$C$39:$C$782,СВЦЭМ!$A$39:$A$782,$A60,СВЦЭМ!$B$39:$B$782,G$44)+'СЕТ СН'!$G$12+СВЦЭМ!$D$10+'СЕТ СН'!$G$6-'СЕТ СН'!$G$22</f>
        <v>2286.2359268600003</v>
      </c>
      <c r="H60" s="36">
        <f>SUMIFS(СВЦЭМ!$C$39:$C$782,СВЦЭМ!$A$39:$A$782,$A60,СВЦЭМ!$B$39:$B$782,H$44)+'СЕТ СН'!$G$12+СВЦЭМ!$D$10+'СЕТ СН'!$G$6-'СЕТ СН'!$G$22</f>
        <v>2170.47082933</v>
      </c>
      <c r="I60" s="36">
        <f>SUMIFS(СВЦЭМ!$C$39:$C$782,СВЦЭМ!$A$39:$A$782,$A60,СВЦЭМ!$B$39:$B$782,I$44)+'СЕТ СН'!$G$12+СВЦЭМ!$D$10+'СЕТ СН'!$G$6-'СЕТ СН'!$G$22</f>
        <v>2145.2037171299999</v>
      </c>
      <c r="J60" s="36">
        <f>SUMIFS(СВЦЭМ!$C$39:$C$782,СВЦЭМ!$A$39:$A$782,$A60,СВЦЭМ!$B$39:$B$782,J$44)+'СЕТ СН'!$G$12+СВЦЭМ!$D$10+'СЕТ СН'!$G$6-'СЕТ СН'!$G$22</f>
        <v>2133.1608446199998</v>
      </c>
      <c r="K60" s="36">
        <f>SUMIFS(СВЦЭМ!$C$39:$C$782,СВЦЭМ!$A$39:$A$782,$A60,СВЦЭМ!$B$39:$B$782,K$44)+'СЕТ СН'!$G$12+СВЦЭМ!$D$10+'СЕТ СН'!$G$6-'СЕТ СН'!$G$22</f>
        <v>2144.415614</v>
      </c>
      <c r="L60" s="36">
        <f>SUMIFS(СВЦЭМ!$C$39:$C$782,СВЦЭМ!$A$39:$A$782,$A60,СВЦЭМ!$B$39:$B$782,L$44)+'СЕТ СН'!$G$12+СВЦЭМ!$D$10+'СЕТ СН'!$G$6-'СЕТ СН'!$G$22</f>
        <v>2169.30317221</v>
      </c>
      <c r="M60" s="36">
        <f>SUMIFS(СВЦЭМ!$C$39:$C$782,СВЦЭМ!$A$39:$A$782,$A60,СВЦЭМ!$B$39:$B$782,M$44)+'СЕТ СН'!$G$12+СВЦЭМ!$D$10+'СЕТ СН'!$G$6-'СЕТ СН'!$G$22</f>
        <v>2189.15816563</v>
      </c>
      <c r="N60" s="36">
        <f>SUMIFS(СВЦЭМ!$C$39:$C$782,СВЦЭМ!$A$39:$A$782,$A60,СВЦЭМ!$B$39:$B$782,N$44)+'СЕТ СН'!$G$12+СВЦЭМ!$D$10+'СЕТ СН'!$G$6-'СЕТ СН'!$G$22</f>
        <v>2258.7892050699998</v>
      </c>
      <c r="O60" s="36">
        <f>SUMIFS(СВЦЭМ!$C$39:$C$782,СВЦЭМ!$A$39:$A$782,$A60,СВЦЭМ!$B$39:$B$782,O$44)+'СЕТ СН'!$G$12+СВЦЭМ!$D$10+'СЕТ СН'!$G$6-'СЕТ СН'!$G$22</f>
        <v>2282.3469285700003</v>
      </c>
      <c r="P60" s="36">
        <f>SUMIFS(СВЦЭМ!$C$39:$C$782,СВЦЭМ!$A$39:$A$782,$A60,СВЦЭМ!$B$39:$B$782,P$44)+'СЕТ СН'!$G$12+СВЦЭМ!$D$10+'СЕТ СН'!$G$6-'СЕТ СН'!$G$22</f>
        <v>2300.1390891600004</v>
      </c>
      <c r="Q60" s="36">
        <f>SUMIFS(СВЦЭМ!$C$39:$C$782,СВЦЭМ!$A$39:$A$782,$A60,СВЦЭМ!$B$39:$B$782,Q$44)+'СЕТ СН'!$G$12+СВЦЭМ!$D$10+'СЕТ СН'!$G$6-'СЕТ СН'!$G$22</f>
        <v>2297.8521445900001</v>
      </c>
      <c r="R60" s="36">
        <f>SUMIFS(СВЦЭМ!$C$39:$C$782,СВЦЭМ!$A$39:$A$782,$A60,СВЦЭМ!$B$39:$B$782,R$44)+'СЕТ СН'!$G$12+СВЦЭМ!$D$10+'СЕТ СН'!$G$6-'СЕТ СН'!$G$22</f>
        <v>2288.0104617100001</v>
      </c>
      <c r="S60" s="36">
        <f>SUMIFS(СВЦЭМ!$C$39:$C$782,СВЦЭМ!$A$39:$A$782,$A60,СВЦЭМ!$B$39:$B$782,S$44)+'СЕТ СН'!$G$12+СВЦЭМ!$D$10+'СЕТ СН'!$G$6-'СЕТ СН'!$G$22</f>
        <v>2233.8499096299997</v>
      </c>
      <c r="T60" s="36">
        <f>SUMIFS(СВЦЭМ!$C$39:$C$782,СВЦЭМ!$A$39:$A$782,$A60,СВЦЭМ!$B$39:$B$782,T$44)+'СЕТ СН'!$G$12+СВЦЭМ!$D$10+'СЕТ СН'!$G$6-'СЕТ СН'!$G$22</f>
        <v>2172.9920321099999</v>
      </c>
      <c r="U60" s="36">
        <f>SUMIFS(СВЦЭМ!$C$39:$C$782,СВЦЭМ!$A$39:$A$782,$A60,СВЦЭМ!$B$39:$B$782,U$44)+'СЕТ СН'!$G$12+СВЦЭМ!$D$10+'СЕТ СН'!$G$6-'СЕТ СН'!$G$22</f>
        <v>2190.4492338800001</v>
      </c>
      <c r="V60" s="36">
        <f>SUMIFS(СВЦЭМ!$C$39:$C$782,СВЦЭМ!$A$39:$A$782,$A60,СВЦЭМ!$B$39:$B$782,V$44)+'СЕТ СН'!$G$12+СВЦЭМ!$D$10+'СЕТ СН'!$G$6-'СЕТ СН'!$G$22</f>
        <v>2206.9290863000001</v>
      </c>
      <c r="W60" s="36">
        <f>SUMIFS(СВЦЭМ!$C$39:$C$782,СВЦЭМ!$A$39:$A$782,$A60,СВЦЭМ!$B$39:$B$782,W$44)+'СЕТ СН'!$G$12+СВЦЭМ!$D$10+'СЕТ СН'!$G$6-'СЕТ СН'!$G$22</f>
        <v>2240.1838291599997</v>
      </c>
      <c r="X60" s="36">
        <f>SUMIFS(СВЦЭМ!$C$39:$C$782,СВЦЭМ!$A$39:$A$782,$A60,СВЦЭМ!$B$39:$B$782,X$44)+'СЕТ СН'!$G$12+СВЦЭМ!$D$10+'СЕТ СН'!$G$6-'СЕТ СН'!$G$22</f>
        <v>2294.1957072200003</v>
      </c>
      <c r="Y60" s="36">
        <f>SUMIFS(СВЦЭМ!$C$39:$C$782,СВЦЭМ!$A$39:$A$782,$A60,СВЦЭМ!$B$39:$B$782,Y$44)+'СЕТ СН'!$G$12+СВЦЭМ!$D$10+'СЕТ СН'!$G$6-'СЕТ СН'!$G$22</f>
        <v>2312.2250308900002</v>
      </c>
    </row>
    <row r="61" spans="1:25" ht="15.75" x14ac:dyDescent="0.2">
      <c r="A61" s="35">
        <f t="shared" si="1"/>
        <v>44974</v>
      </c>
      <c r="B61" s="36">
        <f>SUMIFS(СВЦЭМ!$C$39:$C$782,СВЦЭМ!$A$39:$A$782,$A61,СВЦЭМ!$B$39:$B$782,B$44)+'СЕТ СН'!$G$12+СВЦЭМ!$D$10+'СЕТ СН'!$G$6-'СЕТ СН'!$G$22</f>
        <v>2439.9647609200001</v>
      </c>
      <c r="C61" s="36">
        <f>SUMIFS(СВЦЭМ!$C$39:$C$782,СВЦЭМ!$A$39:$A$782,$A61,СВЦЭМ!$B$39:$B$782,C$44)+'СЕТ СН'!$G$12+СВЦЭМ!$D$10+'СЕТ СН'!$G$6-'СЕТ СН'!$G$22</f>
        <v>2491.6798999400003</v>
      </c>
      <c r="D61" s="36">
        <f>SUMIFS(СВЦЭМ!$C$39:$C$782,СВЦЭМ!$A$39:$A$782,$A61,СВЦЭМ!$B$39:$B$782,D$44)+'СЕТ СН'!$G$12+СВЦЭМ!$D$10+'СЕТ СН'!$G$6-'СЕТ СН'!$G$22</f>
        <v>2505.1927437500003</v>
      </c>
      <c r="E61" s="36">
        <f>SUMIFS(СВЦЭМ!$C$39:$C$782,СВЦЭМ!$A$39:$A$782,$A61,СВЦЭМ!$B$39:$B$782,E$44)+'СЕТ СН'!$G$12+СВЦЭМ!$D$10+'СЕТ СН'!$G$6-'СЕТ СН'!$G$22</f>
        <v>2503.1550059200003</v>
      </c>
      <c r="F61" s="36">
        <f>SUMIFS(СВЦЭМ!$C$39:$C$782,СВЦЭМ!$A$39:$A$782,$A61,СВЦЭМ!$B$39:$B$782,F$44)+'СЕТ СН'!$G$12+СВЦЭМ!$D$10+'СЕТ СН'!$G$6-'СЕТ СН'!$G$22</f>
        <v>2446.4367914600002</v>
      </c>
      <c r="G61" s="36">
        <f>SUMIFS(СВЦЭМ!$C$39:$C$782,СВЦЭМ!$A$39:$A$782,$A61,СВЦЭМ!$B$39:$B$782,G$44)+'СЕТ СН'!$G$12+СВЦЭМ!$D$10+'СЕТ СН'!$G$6-'СЕТ СН'!$G$22</f>
        <v>2413.8731339600004</v>
      </c>
      <c r="H61" s="36">
        <f>SUMIFS(СВЦЭМ!$C$39:$C$782,СВЦЭМ!$A$39:$A$782,$A61,СВЦЭМ!$B$39:$B$782,H$44)+'СЕТ СН'!$G$12+СВЦЭМ!$D$10+'СЕТ СН'!$G$6-'СЕТ СН'!$G$22</f>
        <v>2341.9830996600003</v>
      </c>
      <c r="I61" s="36">
        <f>SUMIFS(СВЦЭМ!$C$39:$C$782,СВЦЭМ!$A$39:$A$782,$A61,СВЦЭМ!$B$39:$B$782,I$44)+'СЕТ СН'!$G$12+СВЦЭМ!$D$10+'СЕТ СН'!$G$6-'СЕТ СН'!$G$22</f>
        <v>2303.8832238200002</v>
      </c>
      <c r="J61" s="36">
        <f>SUMIFS(СВЦЭМ!$C$39:$C$782,СВЦЭМ!$A$39:$A$782,$A61,СВЦЭМ!$B$39:$B$782,J$44)+'СЕТ СН'!$G$12+СВЦЭМ!$D$10+'СЕТ СН'!$G$6-'СЕТ СН'!$G$22</f>
        <v>2277.5569286200002</v>
      </c>
      <c r="K61" s="36">
        <f>SUMIFS(СВЦЭМ!$C$39:$C$782,СВЦЭМ!$A$39:$A$782,$A61,СВЦЭМ!$B$39:$B$782,K$44)+'СЕТ СН'!$G$12+СВЦЭМ!$D$10+'СЕТ СН'!$G$6-'СЕТ СН'!$G$22</f>
        <v>2264.7758585500001</v>
      </c>
      <c r="L61" s="36">
        <f>SUMIFS(СВЦЭМ!$C$39:$C$782,СВЦЭМ!$A$39:$A$782,$A61,СВЦЭМ!$B$39:$B$782,L$44)+'СЕТ СН'!$G$12+СВЦЭМ!$D$10+'СЕТ СН'!$G$6-'СЕТ СН'!$G$22</f>
        <v>2266.8683334100001</v>
      </c>
      <c r="M61" s="36">
        <f>SUMIFS(СВЦЭМ!$C$39:$C$782,СВЦЭМ!$A$39:$A$782,$A61,СВЦЭМ!$B$39:$B$782,M$44)+'СЕТ СН'!$G$12+СВЦЭМ!$D$10+'СЕТ СН'!$G$6-'СЕТ СН'!$G$22</f>
        <v>2271.3568012599999</v>
      </c>
      <c r="N61" s="36">
        <f>SUMIFS(СВЦЭМ!$C$39:$C$782,СВЦЭМ!$A$39:$A$782,$A61,СВЦЭМ!$B$39:$B$782,N$44)+'СЕТ СН'!$G$12+СВЦЭМ!$D$10+'СЕТ СН'!$G$6-'СЕТ СН'!$G$22</f>
        <v>2307.3529365600002</v>
      </c>
      <c r="O61" s="36">
        <f>SUMIFS(СВЦЭМ!$C$39:$C$782,СВЦЭМ!$A$39:$A$782,$A61,СВЦЭМ!$B$39:$B$782,O$44)+'СЕТ СН'!$G$12+СВЦЭМ!$D$10+'СЕТ СН'!$G$6-'СЕТ СН'!$G$22</f>
        <v>2329.8534560600001</v>
      </c>
      <c r="P61" s="36">
        <f>SUMIFS(СВЦЭМ!$C$39:$C$782,СВЦЭМ!$A$39:$A$782,$A61,СВЦЭМ!$B$39:$B$782,P$44)+'СЕТ СН'!$G$12+СВЦЭМ!$D$10+'СЕТ СН'!$G$6-'СЕТ СН'!$G$22</f>
        <v>2355.6510520100001</v>
      </c>
      <c r="Q61" s="36">
        <f>SUMIFS(СВЦЭМ!$C$39:$C$782,СВЦЭМ!$A$39:$A$782,$A61,СВЦЭМ!$B$39:$B$782,Q$44)+'СЕТ СН'!$G$12+СВЦЭМ!$D$10+'СЕТ СН'!$G$6-'СЕТ СН'!$G$22</f>
        <v>2349.9453790200005</v>
      </c>
      <c r="R61" s="36">
        <f>SUMIFS(СВЦЭМ!$C$39:$C$782,СВЦЭМ!$A$39:$A$782,$A61,СВЦЭМ!$B$39:$B$782,R$44)+'СЕТ СН'!$G$12+СВЦЭМ!$D$10+'СЕТ СН'!$G$6-'СЕТ СН'!$G$22</f>
        <v>2328.9296519600002</v>
      </c>
      <c r="S61" s="36">
        <f>SUMIFS(СВЦЭМ!$C$39:$C$782,СВЦЭМ!$A$39:$A$782,$A61,СВЦЭМ!$B$39:$B$782,S$44)+'СЕТ СН'!$G$12+СВЦЭМ!$D$10+'СЕТ СН'!$G$6-'СЕТ СН'!$G$22</f>
        <v>2283.5534810500003</v>
      </c>
      <c r="T61" s="36">
        <f>SUMIFS(СВЦЭМ!$C$39:$C$782,СВЦЭМ!$A$39:$A$782,$A61,СВЦЭМ!$B$39:$B$782,T$44)+'СЕТ СН'!$G$12+СВЦЭМ!$D$10+'СЕТ СН'!$G$6-'СЕТ СН'!$G$22</f>
        <v>2249.2111067800001</v>
      </c>
      <c r="U61" s="36">
        <f>SUMIFS(СВЦЭМ!$C$39:$C$782,СВЦЭМ!$A$39:$A$782,$A61,СВЦЭМ!$B$39:$B$782,U$44)+'СЕТ СН'!$G$12+СВЦЭМ!$D$10+'СЕТ СН'!$G$6-'СЕТ СН'!$G$22</f>
        <v>2270.6560472699998</v>
      </c>
      <c r="V61" s="36">
        <f>SUMIFS(СВЦЭМ!$C$39:$C$782,СВЦЭМ!$A$39:$A$782,$A61,СВЦЭМ!$B$39:$B$782,V$44)+'СЕТ СН'!$G$12+СВЦЭМ!$D$10+'СЕТ СН'!$G$6-'СЕТ СН'!$G$22</f>
        <v>2301.3489969900002</v>
      </c>
      <c r="W61" s="36">
        <f>SUMIFS(СВЦЭМ!$C$39:$C$782,СВЦЭМ!$A$39:$A$782,$A61,СВЦЭМ!$B$39:$B$782,W$44)+'СЕТ СН'!$G$12+СВЦЭМ!$D$10+'СЕТ СН'!$G$6-'СЕТ СН'!$G$22</f>
        <v>2352.9807405200004</v>
      </c>
      <c r="X61" s="36">
        <f>SUMIFS(СВЦЭМ!$C$39:$C$782,СВЦЭМ!$A$39:$A$782,$A61,СВЦЭМ!$B$39:$B$782,X$44)+'СЕТ СН'!$G$12+СВЦЭМ!$D$10+'СЕТ СН'!$G$6-'СЕТ СН'!$G$22</f>
        <v>2372.7553499500004</v>
      </c>
      <c r="Y61" s="36">
        <f>SUMIFS(СВЦЭМ!$C$39:$C$782,СВЦЭМ!$A$39:$A$782,$A61,СВЦЭМ!$B$39:$B$782,Y$44)+'СЕТ СН'!$G$12+СВЦЭМ!$D$10+'СЕТ СН'!$G$6-'СЕТ СН'!$G$22</f>
        <v>2390.0608278700001</v>
      </c>
    </row>
    <row r="62" spans="1:25" ht="15.75" x14ac:dyDescent="0.2">
      <c r="A62" s="35">
        <f t="shared" si="1"/>
        <v>44975</v>
      </c>
      <c r="B62" s="36">
        <f>SUMIFS(СВЦЭМ!$C$39:$C$782,СВЦЭМ!$A$39:$A$782,$A62,СВЦЭМ!$B$39:$B$782,B$44)+'СЕТ СН'!$G$12+СВЦЭМ!$D$10+'СЕТ СН'!$G$6-'СЕТ СН'!$G$22</f>
        <v>2310.4319244200001</v>
      </c>
      <c r="C62" s="36">
        <f>SUMIFS(СВЦЭМ!$C$39:$C$782,СВЦЭМ!$A$39:$A$782,$A62,СВЦЭМ!$B$39:$B$782,C$44)+'СЕТ СН'!$G$12+СВЦЭМ!$D$10+'СЕТ СН'!$G$6-'СЕТ СН'!$G$22</f>
        <v>2353.3291731100003</v>
      </c>
      <c r="D62" s="36">
        <f>SUMIFS(СВЦЭМ!$C$39:$C$782,СВЦЭМ!$A$39:$A$782,$A62,СВЦЭМ!$B$39:$B$782,D$44)+'СЕТ СН'!$G$12+СВЦЭМ!$D$10+'СЕТ СН'!$G$6-'СЕТ СН'!$G$22</f>
        <v>2374.2860180700004</v>
      </c>
      <c r="E62" s="36">
        <f>SUMIFS(СВЦЭМ!$C$39:$C$782,СВЦЭМ!$A$39:$A$782,$A62,СВЦЭМ!$B$39:$B$782,E$44)+'СЕТ СН'!$G$12+СВЦЭМ!$D$10+'СЕТ СН'!$G$6-'СЕТ СН'!$G$22</f>
        <v>2380.9673999300003</v>
      </c>
      <c r="F62" s="36">
        <f>SUMIFS(СВЦЭМ!$C$39:$C$782,СВЦЭМ!$A$39:$A$782,$A62,СВЦЭМ!$B$39:$B$782,F$44)+'СЕТ СН'!$G$12+СВЦЭМ!$D$10+'СЕТ СН'!$G$6-'СЕТ СН'!$G$22</f>
        <v>2354.6943121000004</v>
      </c>
      <c r="G62" s="36">
        <f>SUMIFS(СВЦЭМ!$C$39:$C$782,СВЦЭМ!$A$39:$A$782,$A62,СВЦЭМ!$B$39:$B$782,G$44)+'СЕТ СН'!$G$12+СВЦЭМ!$D$10+'СЕТ СН'!$G$6-'СЕТ СН'!$G$22</f>
        <v>2348.8984785700004</v>
      </c>
      <c r="H62" s="36">
        <f>SUMIFS(СВЦЭМ!$C$39:$C$782,СВЦЭМ!$A$39:$A$782,$A62,СВЦЭМ!$B$39:$B$782,H$44)+'СЕТ СН'!$G$12+СВЦЭМ!$D$10+'СЕТ СН'!$G$6-'СЕТ СН'!$G$22</f>
        <v>2343.2052319600002</v>
      </c>
      <c r="I62" s="36">
        <f>SUMIFS(СВЦЭМ!$C$39:$C$782,СВЦЭМ!$A$39:$A$782,$A62,СВЦЭМ!$B$39:$B$782,I$44)+'СЕТ СН'!$G$12+СВЦЭМ!$D$10+'СЕТ СН'!$G$6-'СЕТ СН'!$G$22</f>
        <v>2332.4707768600001</v>
      </c>
      <c r="J62" s="36">
        <f>SUMIFS(СВЦЭМ!$C$39:$C$782,СВЦЭМ!$A$39:$A$782,$A62,СВЦЭМ!$B$39:$B$782,J$44)+'СЕТ СН'!$G$12+СВЦЭМ!$D$10+'СЕТ СН'!$G$6-'СЕТ СН'!$G$22</f>
        <v>2338.7099132100002</v>
      </c>
      <c r="K62" s="36">
        <f>SUMIFS(СВЦЭМ!$C$39:$C$782,СВЦЭМ!$A$39:$A$782,$A62,СВЦЭМ!$B$39:$B$782,K$44)+'СЕТ СН'!$G$12+СВЦЭМ!$D$10+'СЕТ СН'!$G$6-'СЕТ СН'!$G$22</f>
        <v>2247.9430462099999</v>
      </c>
      <c r="L62" s="36">
        <f>SUMIFS(СВЦЭМ!$C$39:$C$782,СВЦЭМ!$A$39:$A$782,$A62,СВЦЭМ!$B$39:$B$782,L$44)+'СЕТ СН'!$G$12+СВЦЭМ!$D$10+'СЕТ СН'!$G$6-'СЕТ СН'!$G$22</f>
        <v>2227.98433871</v>
      </c>
      <c r="M62" s="36">
        <f>SUMIFS(СВЦЭМ!$C$39:$C$782,СВЦЭМ!$A$39:$A$782,$A62,СВЦЭМ!$B$39:$B$782,M$44)+'СЕТ СН'!$G$12+СВЦЭМ!$D$10+'СЕТ СН'!$G$6-'СЕТ СН'!$G$22</f>
        <v>2236.84943101</v>
      </c>
      <c r="N62" s="36">
        <f>SUMIFS(СВЦЭМ!$C$39:$C$782,СВЦЭМ!$A$39:$A$782,$A62,СВЦЭМ!$B$39:$B$782,N$44)+'СЕТ СН'!$G$12+СВЦЭМ!$D$10+'СЕТ СН'!$G$6-'СЕТ СН'!$G$22</f>
        <v>2285.7261273400004</v>
      </c>
      <c r="O62" s="36">
        <f>SUMIFS(СВЦЭМ!$C$39:$C$782,СВЦЭМ!$A$39:$A$782,$A62,СВЦЭМ!$B$39:$B$782,O$44)+'СЕТ СН'!$G$12+СВЦЭМ!$D$10+'СЕТ СН'!$G$6-'СЕТ СН'!$G$22</f>
        <v>2289.0721344600001</v>
      </c>
      <c r="P62" s="36">
        <f>SUMIFS(СВЦЭМ!$C$39:$C$782,СВЦЭМ!$A$39:$A$782,$A62,СВЦЭМ!$B$39:$B$782,P$44)+'СЕТ СН'!$G$12+СВЦЭМ!$D$10+'СЕТ СН'!$G$6-'СЕТ СН'!$G$22</f>
        <v>2296.31486172</v>
      </c>
      <c r="Q62" s="36">
        <f>SUMIFS(СВЦЭМ!$C$39:$C$782,СВЦЭМ!$A$39:$A$782,$A62,СВЦЭМ!$B$39:$B$782,Q$44)+'СЕТ СН'!$G$12+СВЦЭМ!$D$10+'СЕТ СН'!$G$6-'СЕТ СН'!$G$22</f>
        <v>2293.1693701200002</v>
      </c>
      <c r="R62" s="36">
        <f>SUMIFS(СВЦЭМ!$C$39:$C$782,СВЦЭМ!$A$39:$A$782,$A62,СВЦЭМ!$B$39:$B$782,R$44)+'СЕТ СН'!$G$12+СВЦЭМ!$D$10+'СЕТ СН'!$G$6-'СЕТ СН'!$G$22</f>
        <v>2303.0398804200004</v>
      </c>
      <c r="S62" s="36">
        <f>SUMIFS(СВЦЭМ!$C$39:$C$782,СВЦЭМ!$A$39:$A$782,$A62,СВЦЭМ!$B$39:$B$782,S$44)+'СЕТ СН'!$G$12+СВЦЭМ!$D$10+'СЕТ СН'!$G$6-'СЕТ СН'!$G$22</f>
        <v>2303.6530733300001</v>
      </c>
      <c r="T62" s="36">
        <f>SUMIFS(СВЦЭМ!$C$39:$C$782,СВЦЭМ!$A$39:$A$782,$A62,СВЦЭМ!$B$39:$B$782,T$44)+'СЕТ СН'!$G$12+СВЦЭМ!$D$10+'СЕТ СН'!$G$6-'СЕТ СН'!$G$22</f>
        <v>2273.1240053800002</v>
      </c>
      <c r="U62" s="36">
        <f>SUMIFS(СВЦЭМ!$C$39:$C$782,СВЦЭМ!$A$39:$A$782,$A62,СВЦЭМ!$B$39:$B$782,U$44)+'СЕТ СН'!$G$12+СВЦЭМ!$D$10+'СЕТ СН'!$G$6-'СЕТ СН'!$G$22</f>
        <v>2264.7156881999999</v>
      </c>
      <c r="V62" s="36">
        <f>SUMIFS(СВЦЭМ!$C$39:$C$782,СВЦЭМ!$A$39:$A$782,$A62,СВЦЭМ!$B$39:$B$782,V$44)+'СЕТ СН'!$G$12+СВЦЭМ!$D$10+'СЕТ СН'!$G$6-'СЕТ СН'!$G$22</f>
        <v>2260.9550535499998</v>
      </c>
      <c r="W62" s="36">
        <f>SUMIFS(СВЦЭМ!$C$39:$C$782,СВЦЭМ!$A$39:$A$782,$A62,СВЦЭМ!$B$39:$B$782,W$44)+'СЕТ СН'!$G$12+СВЦЭМ!$D$10+'СЕТ СН'!$G$6-'СЕТ СН'!$G$22</f>
        <v>2295.5878694200005</v>
      </c>
      <c r="X62" s="36">
        <f>SUMIFS(СВЦЭМ!$C$39:$C$782,СВЦЭМ!$A$39:$A$782,$A62,СВЦЭМ!$B$39:$B$782,X$44)+'СЕТ СН'!$G$12+СВЦЭМ!$D$10+'СЕТ СН'!$G$6-'СЕТ СН'!$G$22</f>
        <v>2301.0404836900002</v>
      </c>
      <c r="Y62" s="36">
        <f>SUMIFS(СВЦЭМ!$C$39:$C$782,СВЦЭМ!$A$39:$A$782,$A62,СВЦЭМ!$B$39:$B$782,Y$44)+'СЕТ СН'!$G$12+СВЦЭМ!$D$10+'СЕТ СН'!$G$6-'СЕТ СН'!$G$22</f>
        <v>2342.7751448800004</v>
      </c>
    </row>
    <row r="63" spans="1:25" ht="15.75" x14ac:dyDescent="0.2">
      <c r="A63" s="35">
        <f t="shared" si="1"/>
        <v>44976</v>
      </c>
      <c r="B63" s="36">
        <f>SUMIFS(СВЦЭМ!$C$39:$C$782,СВЦЭМ!$A$39:$A$782,$A63,СВЦЭМ!$B$39:$B$782,B$44)+'СЕТ СН'!$G$12+СВЦЭМ!$D$10+'СЕТ СН'!$G$6-'СЕТ СН'!$G$22</f>
        <v>2402.1158279900001</v>
      </c>
      <c r="C63" s="36">
        <f>SUMIFS(СВЦЭМ!$C$39:$C$782,СВЦЭМ!$A$39:$A$782,$A63,СВЦЭМ!$B$39:$B$782,C$44)+'СЕТ СН'!$G$12+СВЦЭМ!$D$10+'СЕТ СН'!$G$6-'СЕТ СН'!$G$22</f>
        <v>2433.3823035600003</v>
      </c>
      <c r="D63" s="36">
        <f>SUMIFS(СВЦЭМ!$C$39:$C$782,СВЦЭМ!$A$39:$A$782,$A63,СВЦЭМ!$B$39:$B$782,D$44)+'СЕТ СН'!$G$12+СВЦЭМ!$D$10+'СЕТ СН'!$G$6-'СЕТ СН'!$G$22</f>
        <v>2432.6257896100001</v>
      </c>
      <c r="E63" s="36">
        <f>SUMIFS(СВЦЭМ!$C$39:$C$782,СВЦЭМ!$A$39:$A$782,$A63,СВЦЭМ!$B$39:$B$782,E$44)+'СЕТ СН'!$G$12+СВЦЭМ!$D$10+'СЕТ СН'!$G$6-'СЕТ СН'!$G$22</f>
        <v>2431.3322494000004</v>
      </c>
      <c r="F63" s="36">
        <f>SUMIFS(СВЦЭМ!$C$39:$C$782,СВЦЭМ!$A$39:$A$782,$A63,СВЦЭМ!$B$39:$B$782,F$44)+'СЕТ СН'!$G$12+СВЦЭМ!$D$10+'СЕТ СН'!$G$6-'СЕТ СН'!$G$22</f>
        <v>2451.2513362300001</v>
      </c>
      <c r="G63" s="36">
        <f>SUMIFS(СВЦЭМ!$C$39:$C$782,СВЦЭМ!$A$39:$A$782,$A63,СВЦЭМ!$B$39:$B$782,G$44)+'СЕТ СН'!$G$12+СВЦЭМ!$D$10+'СЕТ СН'!$G$6-'СЕТ СН'!$G$22</f>
        <v>2437.3426305200001</v>
      </c>
      <c r="H63" s="36">
        <f>SUMIFS(СВЦЭМ!$C$39:$C$782,СВЦЭМ!$A$39:$A$782,$A63,СВЦЭМ!$B$39:$B$782,H$44)+'СЕТ СН'!$G$12+СВЦЭМ!$D$10+'СЕТ СН'!$G$6-'СЕТ СН'!$G$22</f>
        <v>2423.0117400300001</v>
      </c>
      <c r="I63" s="36">
        <f>SUMIFS(СВЦЭМ!$C$39:$C$782,СВЦЭМ!$A$39:$A$782,$A63,СВЦЭМ!$B$39:$B$782,I$44)+'СЕТ СН'!$G$12+СВЦЭМ!$D$10+'СЕТ СН'!$G$6-'СЕТ СН'!$G$22</f>
        <v>2437.9800191700001</v>
      </c>
      <c r="J63" s="36">
        <f>SUMIFS(СВЦЭМ!$C$39:$C$782,СВЦЭМ!$A$39:$A$782,$A63,СВЦЭМ!$B$39:$B$782,J$44)+'СЕТ СН'!$G$12+СВЦЭМ!$D$10+'СЕТ СН'!$G$6-'СЕТ СН'!$G$22</f>
        <v>2377.5322238700001</v>
      </c>
      <c r="K63" s="36">
        <f>SUMIFS(СВЦЭМ!$C$39:$C$782,СВЦЭМ!$A$39:$A$782,$A63,СВЦЭМ!$B$39:$B$782,K$44)+'СЕТ СН'!$G$12+СВЦЭМ!$D$10+'СЕТ СН'!$G$6-'СЕТ СН'!$G$22</f>
        <v>2347.3665067000002</v>
      </c>
      <c r="L63" s="36">
        <f>SUMIFS(СВЦЭМ!$C$39:$C$782,СВЦЭМ!$A$39:$A$782,$A63,СВЦЭМ!$B$39:$B$782,L$44)+'СЕТ СН'!$G$12+СВЦЭМ!$D$10+'СЕТ СН'!$G$6-'СЕТ СН'!$G$22</f>
        <v>2315.0075783000002</v>
      </c>
      <c r="M63" s="36">
        <f>SUMIFS(СВЦЭМ!$C$39:$C$782,СВЦЭМ!$A$39:$A$782,$A63,СВЦЭМ!$B$39:$B$782,M$44)+'СЕТ СН'!$G$12+СВЦЭМ!$D$10+'СЕТ СН'!$G$6-'СЕТ СН'!$G$22</f>
        <v>2318.7873178800005</v>
      </c>
      <c r="N63" s="36">
        <f>SUMIFS(СВЦЭМ!$C$39:$C$782,СВЦЭМ!$A$39:$A$782,$A63,СВЦЭМ!$B$39:$B$782,N$44)+'СЕТ СН'!$G$12+СВЦЭМ!$D$10+'СЕТ СН'!$G$6-'СЕТ СН'!$G$22</f>
        <v>2330.6538123000005</v>
      </c>
      <c r="O63" s="36">
        <f>SUMIFS(СВЦЭМ!$C$39:$C$782,СВЦЭМ!$A$39:$A$782,$A63,СВЦЭМ!$B$39:$B$782,O$44)+'СЕТ СН'!$G$12+СВЦЭМ!$D$10+'СЕТ СН'!$G$6-'СЕТ СН'!$G$22</f>
        <v>2286.6279488300002</v>
      </c>
      <c r="P63" s="36">
        <f>SUMIFS(СВЦЭМ!$C$39:$C$782,СВЦЭМ!$A$39:$A$782,$A63,СВЦЭМ!$B$39:$B$782,P$44)+'СЕТ СН'!$G$12+СВЦЭМ!$D$10+'СЕТ СН'!$G$6-'СЕТ СН'!$G$22</f>
        <v>2409.0470784900003</v>
      </c>
      <c r="Q63" s="36">
        <f>SUMIFS(СВЦЭМ!$C$39:$C$782,СВЦЭМ!$A$39:$A$782,$A63,СВЦЭМ!$B$39:$B$782,Q$44)+'СЕТ СН'!$G$12+СВЦЭМ!$D$10+'СЕТ СН'!$G$6-'СЕТ СН'!$G$22</f>
        <v>2420.7705754200001</v>
      </c>
      <c r="R63" s="36">
        <f>SUMIFS(СВЦЭМ!$C$39:$C$782,СВЦЭМ!$A$39:$A$782,$A63,СВЦЭМ!$B$39:$B$782,R$44)+'СЕТ СН'!$G$12+СВЦЭМ!$D$10+'СЕТ СН'!$G$6-'СЕТ СН'!$G$22</f>
        <v>2423.1575999800002</v>
      </c>
      <c r="S63" s="36">
        <f>SUMIFS(СВЦЭМ!$C$39:$C$782,СВЦЭМ!$A$39:$A$782,$A63,СВЦЭМ!$B$39:$B$782,S$44)+'СЕТ СН'!$G$12+СВЦЭМ!$D$10+'СЕТ СН'!$G$6-'СЕТ СН'!$G$22</f>
        <v>2406.4825081900003</v>
      </c>
      <c r="T63" s="36">
        <f>SUMIFS(СВЦЭМ!$C$39:$C$782,СВЦЭМ!$A$39:$A$782,$A63,СВЦЭМ!$B$39:$B$782,T$44)+'СЕТ СН'!$G$12+СВЦЭМ!$D$10+'СЕТ СН'!$G$6-'СЕТ СН'!$G$22</f>
        <v>2338.5643774600003</v>
      </c>
      <c r="U63" s="36">
        <f>SUMIFS(СВЦЭМ!$C$39:$C$782,СВЦЭМ!$A$39:$A$782,$A63,СВЦЭМ!$B$39:$B$782,U$44)+'СЕТ СН'!$G$12+СВЦЭМ!$D$10+'СЕТ СН'!$G$6-'СЕТ СН'!$G$22</f>
        <v>2288.9054466500006</v>
      </c>
      <c r="V63" s="36">
        <f>SUMIFS(СВЦЭМ!$C$39:$C$782,СВЦЭМ!$A$39:$A$782,$A63,СВЦЭМ!$B$39:$B$782,V$44)+'СЕТ СН'!$G$12+СВЦЭМ!$D$10+'СЕТ СН'!$G$6-'СЕТ СН'!$G$22</f>
        <v>2239.1512820200001</v>
      </c>
      <c r="W63" s="36">
        <f>SUMIFS(СВЦЭМ!$C$39:$C$782,СВЦЭМ!$A$39:$A$782,$A63,СВЦЭМ!$B$39:$B$782,W$44)+'СЕТ СН'!$G$12+СВЦЭМ!$D$10+'СЕТ СН'!$G$6-'СЕТ СН'!$G$22</f>
        <v>2320.86212535</v>
      </c>
      <c r="X63" s="36">
        <f>SUMIFS(СВЦЭМ!$C$39:$C$782,СВЦЭМ!$A$39:$A$782,$A63,СВЦЭМ!$B$39:$B$782,X$44)+'СЕТ СН'!$G$12+СВЦЭМ!$D$10+'СЕТ СН'!$G$6-'СЕТ СН'!$G$22</f>
        <v>2368.2223182200005</v>
      </c>
      <c r="Y63" s="36">
        <f>SUMIFS(СВЦЭМ!$C$39:$C$782,СВЦЭМ!$A$39:$A$782,$A63,СВЦЭМ!$B$39:$B$782,Y$44)+'СЕТ СН'!$G$12+СВЦЭМ!$D$10+'СЕТ СН'!$G$6-'СЕТ СН'!$G$22</f>
        <v>2387.6887273800003</v>
      </c>
    </row>
    <row r="64" spans="1:25" ht="15.75" x14ac:dyDescent="0.2">
      <c r="A64" s="35">
        <f t="shared" si="1"/>
        <v>44977</v>
      </c>
      <c r="B64" s="36">
        <f>SUMIFS(СВЦЭМ!$C$39:$C$782,СВЦЭМ!$A$39:$A$782,$A64,СВЦЭМ!$B$39:$B$782,B$44)+'СЕТ СН'!$G$12+СВЦЭМ!$D$10+'СЕТ СН'!$G$6-'СЕТ СН'!$G$22</f>
        <v>2437.5408409000001</v>
      </c>
      <c r="C64" s="36">
        <f>SUMIFS(СВЦЭМ!$C$39:$C$782,СВЦЭМ!$A$39:$A$782,$A64,СВЦЭМ!$B$39:$B$782,C$44)+'СЕТ СН'!$G$12+СВЦЭМ!$D$10+'СЕТ СН'!$G$6-'СЕТ СН'!$G$22</f>
        <v>2426.1629007400002</v>
      </c>
      <c r="D64" s="36">
        <f>SUMIFS(СВЦЭМ!$C$39:$C$782,СВЦЭМ!$A$39:$A$782,$A64,СВЦЭМ!$B$39:$B$782,D$44)+'СЕТ СН'!$G$12+СВЦЭМ!$D$10+'СЕТ СН'!$G$6-'СЕТ СН'!$G$22</f>
        <v>2437.6311529800005</v>
      </c>
      <c r="E64" s="36">
        <f>SUMIFS(СВЦЭМ!$C$39:$C$782,СВЦЭМ!$A$39:$A$782,$A64,СВЦЭМ!$B$39:$B$782,E$44)+'СЕТ СН'!$G$12+СВЦЭМ!$D$10+'СЕТ СН'!$G$6-'СЕТ СН'!$G$22</f>
        <v>2447.5802530000001</v>
      </c>
      <c r="F64" s="36">
        <f>SUMIFS(СВЦЭМ!$C$39:$C$782,СВЦЭМ!$A$39:$A$782,$A64,СВЦЭМ!$B$39:$B$782,F$44)+'СЕТ СН'!$G$12+СВЦЭМ!$D$10+'СЕТ СН'!$G$6-'СЕТ СН'!$G$22</f>
        <v>2407.3114267500005</v>
      </c>
      <c r="G64" s="36">
        <f>SUMIFS(СВЦЭМ!$C$39:$C$782,СВЦЭМ!$A$39:$A$782,$A64,СВЦЭМ!$B$39:$B$782,G$44)+'СЕТ СН'!$G$12+СВЦЭМ!$D$10+'СЕТ СН'!$G$6-'СЕТ СН'!$G$22</f>
        <v>2406.0863790000003</v>
      </c>
      <c r="H64" s="36">
        <f>SUMIFS(СВЦЭМ!$C$39:$C$782,СВЦЭМ!$A$39:$A$782,$A64,СВЦЭМ!$B$39:$B$782,H$44)+'СЕТ СН'!$G$12+СВЦЭМ!$D$10+'СЕТ СН'!$G$6-'СЕТ СН'!$G$22</f>
        <v>2356.7269505100003</v>
      </c>
      <c r="I64" s="36">
        <f>SUMIFS(СВЦЭМ!$C$39:$C$782,СВЦЭМ!$A$39:$A$782,$A64,СВЦЭМ!$B$39:$B$782,I$44)+'СЕТ СН'!$G$12+СВЦЭМ!$D$10+'СЕТ СН'!$G$6-'СЕТ СН'!$G$22</f>
        <v>2310.1650691600003</v>
      </c>
      <c r="J64" s="36">
        <f>SUMIFS(СВЦЭМ!$C$39:$C$782,СВЦЭМ!$A$39:$A$782,$A64,СВЦЭМ!$B$39:$B$782,J$44)+'СЕТ СН'!$G$12+СВЦЭМ!$D$10+'СЕТ СН'!$G$6-'СЕТ СН'!$G$22</f>
        <v>2257.9036137600001</v>
      </c>
      <c r="K64" s="36">
        <f>SUMIFS(СВЦЭМ!$C$39:$C$782,СВЦЭМ!$A$39:$A$782,$A64,СВЦЭМ!$B$39:$B$782,K$44)+'СЕТ СН'!$G$12+СВЦЭМ!$D$10+'СЕТ СН'!$G$6-'СЕТ СН'!$G$22</f>
        <v>2216.9173646999998</v>
      </c>
      <c r="L64" s="36">
        <f>SUMIFS(СВЦЭМ!$C$39:$C$782,СВЦЭМ!$A$39:$A$782,$A64,СВЦЭМ!$B$39:$B$782,L$44)+'СЕТ СН'!$G$12+СВЦЭМ!$D$10+'СЕТ СН'!$G$6-'СЕТ СН'!$G$22</f>
        <v>2195.6908718199998</v>
      </c>
      <c r="M64" s="36">
        <f>SUMIFS(СВЦЭМ!$C$39:$C$782,СВЦЭМ!$A$39:$A$782,$A64,СВЦЭМ!$B$39:$B$782,M$44)+'СЕТ СН'!$G$12+СВЦЭМ!$D$10+'СЕТ СН'!$G$6-'СЕТ СН'!$G$22</f>
        <v>2222.0228372799997</v>
      </c>
      <c r="N64" s="36">
        <f>SUMIFS(СВЦЭМ!$C$39:$C$782,СВЦЭМ!$A$39:$A$782,$A64,СВЦЭМ!$B$39:$B$782,N$44)+'СЕТ СН'!$G$12+СВЦЭМ!$D$10+'СЕТ СН'!$G$6-'СЕТ СН'!$G$22</f>
        <v>2241.6182727699997</v>
      </c>
      <c r="O64" s="36">
        <f>SUMIFS(СВЦЭМ!$C$39:$C$782,СВЦЭМ!$A$39:$A$782,$A64,СВЦЭМ!$B$39:$B$782,O$44)+'СЕТ СН'!$G$12+СВЦЭМ!$D$10+'СЕТ СН'!$G$6-'СЕТ СН'!$G$22</f>
        <v>2260.0418937199997</v>
      </c>
      <c r="P64" s="36">
        <f>SUMIFS(СВЦЭМ!$C$39:$C$782,СВЦЭМ!$A$39:$A$782,$A64,СВЦЭМ!$B$39:$B$782,P$44)+'СЕТ СН'!$G$12+СВЦЭМ!$D$10+'СЕТ СН'!$G$6-'СЕТ СН'!$G$22</f>
        <v>2265.4776713699998</v>
      </c>
      <c r="Q64" s="36">
        <f>SUMIFS(СВЦЭМ!$C$39:$C$782,СВЦЭМ!$A$39:$A$782,$A64,СВЦЭМ!$B$39:$B$782,Q$44)+'СЕТ СН'!$G$12+СВЦЭМ!$D$10+'СЕТ СН'!$G$6-'СЕТ СН'!$G$22</f>
        <v>2259.7019298599998</v>
      </c>
      <c r="R64" s="36">
        <f>SUMIFS(СВЦЭМ!$C$39:$C$782,СВЦЭМ!$A$39:$A$782,$A64,СВЦЭМ!$B$39:$B$782,R$44)+'СЕТ СН'!$G$12+СВЦЭМ!$D$10+'СЕТ СН'!$G$6-'СЕТ СН'!$G$22</f>
        <v>2295.9056227300002</v>
      </c>
      <c r="S64" s="36">
        <f>SUMIFS(СВЦЭМ!$C$39:$C$782,СВЦЭМ!$A$39:$A$782,$A64,СВЦЭМ!$B$39:$B$782,S$44)+'СЕТ СН'!$G$12+СВЦЭМ!$D$10+'СЕТ СН'!$G$6-'СЕТ СН'!$G$22</f>
        <v>2309.6558186900002</v>
      </c>
      <c r="T64" s="36">
        <f>SUMIFS(СВЦЭМ!$C$39:$C$782,СВЦЭМ!$A$39:$A$782,$A64,СВЦЭМ!$B$39:$B$782,T$44)+'СЕТ СН'!$G$12+СВЦЭМ!$D$10+'СЕТ СН'!$G$6-'СЕТ СН'!$G$22</f>
        <v>2268.9676666999999</v>
      </c>
      <c r="U64" s="36">
        <f>SUMIFS(СВЦЭМ!$C$39:$C$782,СВЦЭМ!$A$39:$A$782,$A64,СВЦЭМ!$B$39:$B$782,U$44)+'СЕТ СН'!$G$12+СВЦЭМ!$D$10+'СЕТ СН'!$G$6-'СЕТ СН'!$G$22</f>
        <v>2232.1471606599998</v>
      </c>
      <c r="V64" s="36">
        <f>SUMIFS(СВЦЭМ!$C$39:$C$782,СВЦЭМ!$A$39:$A$782,$A64,СВЦЭМ!$B$39:$B$782,V$44)+'СЕТ СН'!$G$12+СВЦЭМ!$D$10+'СЕТ СН'!$G$6-'СЕТ СН'!$G$22</f>
        <v>2269.8658029099997</v>
      </c>
      <c r="W64" s="36">
        <f>SUMIFS(СВЦЭМ!$C$39:$C$782,СВЦЭМ!$A$39:$A$782,$A64,СВЦЭМ!$B$39:$B$782,W$44)+'СЕТ СН'!$G$12+СВЦЭМ!$D$10+'СЕТ СН'!$G$6-'СЕТ СН'!$G$22</f>
        <v>2270.1107726099999</v>
      </c>
      <c r="X64" s="36">
        <f>SUMIFS(СВЦЭМ!$C$39:$C$782,СВЦЭМ!$A$39:$A$782,$A64,СВЦЭМ!$B$39:$B$782,X$44)+'СЕТ СН'!$G$12+СВЦЭМ!$D$10+'СЕТ СН'!$G$6-'СЕТ СН'!$G$22</f>
        <v>2323.3476961000001</v>
      </c>
      <c r="Y64" s="36">
        <f>SUMIFS(СВЦЭМ!$C$39:$C$782,СВЦЭМ!$A$39:$A$782,$A64,СВЦЭМ!$B$39:$B$782,Y$44)+'СЕТ СН'!$G$12+СВЦЭМ!$D$10+'СЕТ СН'!$G$6-'СЕТ СН'!$G$22</f>
        <v>2359.3339215500005</v>
      </c>
    </row>
    <row r="65" spans="1:25" ht="15.75" x14ac:dyDescent="0.2">
      <c r="A65" s="35">
        <f t="shared" si="1"/>
        <v>44978</v>
      </c>
      <c r="B65" s="36">
        <f>SUMIFS(СВЦЭМ!$C$39:$C$782,СВЦЭМ!$A$39:$A$782,$A65,СВЦЭМ!$B$39:$B$782,B$44)+'СЕТ СН'!$G$12+СВЦЭМ!$D$10+'СЕТ СН'!$G$6-'СЕТ СН'!$G$22</f>
        <v>2382.8530555900002</v>
      </c>
      <c r="C65" s="36">
        <f>SUMIFS(СВЦЭМ!$C$39:$C$782,СВЦЭМ!$A$39:$A$782,$A65,СВЦЭМ!$B$39:$B$782,C$44)+'СЕТ СН'!$G$12+СВЦЭМ!$D$10+'СЕТ СН'!$G$6-'СЕТ СН'!$G$22</f>
        <v>2419.3306402900002</v>
      </c>
      <c r="D65" s="36">
        <f>SUMIFS(СВЦЭМ!$C$39:$C$782,СВЦЭМ!$A$39:$A$782,$A65,СВЦЭМ!$B$39:$B$782,D$44)+'СЕТ СН'!$G$12+СВЦЭМ!$D$10+'СЕТ СН'!$G$6-'СЕТ СН'!$G$22</f>
        <v>2434.6536309700004</v>
      </c>
      <c r="E65" s="36">
        <f>SUMIFS(СВЦЭМ!$C$39:$C$782,СВЦЭМ!$A$39:$A$782,$A65,СВЦЭМ!$B$39:$B$782,E$44)+'СЕТ СН'!$G$12+СВЦЭМ!$D$10+'СЕТ СН'!$G$6-'СЕТ СН'!$G$22</f>
        <v>2434.2922121200004</v>
      </c>
      <c r="F65" s="36">
        <f>SUMIFS(СВЦЭМ!$C$39:$C$782,СВЦЭМ!$A$39:$A$782,$A65,СВЦЭМ!$B$39:$B$782,F$44)+'СЕТ СН'!$G$12+СВЦЭМ!$D$10+'СЕТ СН'!$G$6-'СЕТ СН'!$G$22</f>
        <v>2407.4786218700001</v>
      </c>
      <c r="G65" s="36">
        <f>SUMIFS(СВЦЭМ!$C$39:$C$782,СВЦЭМ!$A$39:$A$782,$A65,СВЦЭМ!$B$39:$B$782,G$44)+'СЕТ СН'!$G$12+СВЦЭМ!$D$10+'СЕТ СН'!$G$6-'СЕТ СН'!$G$22</f>
        <v>2336.4707581600001</v>
      </c>
      <c r="H65" s="36">
        <f>SUMIFS(СВЦЭМ!$C$39:$C$782,СВЦЭМ!$A$39:$A$782,$A65,СВЦЭМ!$B$39:$B$782,H$44)+'СЕТ СН'!$G$12+СВЦЭМ!$D$10+'СЕТ СН'!$G$6-'СЕТ СН'!$G$22</f>
        <v>2289.64409252</v>
      </c>
      <c r="I65" s="36">
        <f>SUMIFS(СВЦЭМ!$C$39:$C$782,СВЦЭМ!$A$39:$A$782,$A65,СВЦЭМ!$B$39:$B$782,I$44)+'СЕТ СН'!$G$12+СВЦЭМ!$D$10+'СЕТ СН'!$G$6-'СЕТ СН'!$G$22</f>
        <v>2235.01732115</v>
      </c>
      <c r="J65" s="36">
        <f>SUMIFS(СВЦЭМ!$C$39:$C$782,СВЦЭМ!$A$39:$A$782,$A65,СВЦЭМ!$B$39:$B$782,J$44)+'СЕТ СН'!$G$12+СВЦЭМ!$D$10+'СЕТ СН'!$G$6-'СЕТ СН'!$G$22</f>
        <v>2210.4698447999999</v>
      </c>
      <c r="K65" s="36">
        <f>SUMIFS(СВЦЭМ!$C$39:$C$782,СВЦЭМ!$A$39:$A$782,$A65,СВЦЭМ!$B$39:$B$782,K$44)+'СЕТ СН'!$G$12+СВЦЭМ!$D$10+'СЕТ СН'!$G$6-'СЕТ СН'!$G$22</f>
        <v>2193.3651602699997</v>
      </c>
      <c r="L65" s="36">
        <f>SUMIFS(СВЦЭМ!$C$39:$C$782,СВЦЭМ!$A$39:$A$782,$A65,СВЦЭМ!$B$39:$B$782,L$44)+'СЕТ СН'!$G$12+СВЦЭМ!$D$10+'СЕТ СН'!$G$6-'СЕТ СН'!$G$22</f>
        <v>2211.1876055299999</v>
      </c>
      <c r="M65" s="36">
        <f>SUMIFS(СВЦЭМ!$C$39:$C$782,СВЦЭМ!$A$39:$A$782,$A65,СВЦЭМ!$B$39:$B$782,M$44)+'СЕТ СН'!$G$12+СВЦЭМ!$D$10+'СЕТ СН'!$G$6-'СЕТ СН'!$G$22</f>
        <v>2233.6381516599999</v>
      </c>
      <c r="N65" s="36">
        <f>SUMIFS(СВЦЭМ!$C$39:$C$782,СВЦЭМ!$A$39:$A$782,$A65,СВЦЭМ!$B$39:$B$782,N$44)+'СЕТ СН'!$G$12+СВЦЭМ!$D$10+'СЕТ СН'!$G$6-'СЕТ СН'!$G$22</f>
        <v>2279.51586576</v>
      </c>
      <c r="O65" s="36">
        <f>SUMIFS(СВЦЭМ!$C$39:$C$782,СВЦЭМ!$A$39:$A$782,$A65,СВЦЭМ!$B$39:$B$782,O$44)+'СЕТ СН'!$G$12+СВЦЭМ!$D$10+'СЕТ СН'!$G$6-'СЕТ СН'!$G$22</f>
        <v>2307.8663849200002</v>
      </c>
      <c r="P65" s="36">
        <f>SUMIFS(СВЦЭМ!$C$39:$C$782,СВЦЭМ!$A$39:$A$782,$A65,СВЦЭМ!$B$39:$B$782,P$44)+'СЕТ СН'!$G$12+СВЦЭМ!$D$10+'СЕТ СН'!$G$6-'СЕТ СН'!$G$22</f>
        <v>2322.79123751</v>
      </c>
      <c r="Q65" s="36">
        <f>SUMIFS(СВЦЭМ!$C$39:$C$782,СВЦЭМ!$A$39:$A$782,$A65,СВЦЭМ!$B$39:$B$782,Q$44)+'СЕТ СН'!$G$12+СВЦЭМ!$D$10+'СЕТ СН'!$G$6-'СЕТ СН'!$G$22</f>
        <v>2299.6058753400002</v>
      </c>
      <c r="R65" s="36">
        <f>SUMIFS(СВЦЭМ!$C$39:$C$782,СВЦЭМ!$A$39:$A$782,$A65,СВЦЭМ!$B$39:$B$782,R$44)+'СЕТ СН'!$G$12+СВЦЭМ!$D$10+'СЕТ СН'!$G$6-'СЕТ СН'!$G$22</f>
        <v>2268.4430721399999</v>
      </c>
      <c r="S65" s="36">
        <f>SUMIFS(СВЦЭМ!$C$39:$C$782,СВЦЭМ!$A$39:$A$782,$A65,СВЦЭМ!$B$39:$B$782,S$44)+'СЕТ СН'!$G$12+СВЦЭМ!$D$10+'СЕТ СН'!$G$6-'СЕТ СН'!$G$22</f>
        <v>2226.37464383</v>
      </c>
      <c r="T65" s="36">
        <f>SUMIFS(СВЦЭМ!$C$39:$C$782,СВЦЭМ!$A$39:$A$782,$A65,СВЦЭМ!$B$39:$B$782,T$44)+'СЕТ СН'!$G$12+СВЦЭМ!$D$10+'СЕТ СН'!$G$6-'СЕТ СН'!$G$22</f>
        <v>2195.3666991099999</v>
      </c>
      <c r="U65" s="36">
        <f>SUMIFS(СВЦЭМ!$C$39:$C$782,СВЦЭМ!$A$39:$A$782,$A65,СВЦЭМ!$B$39:$B$782,U$44)+'СЕТ СН'!$G$12+СВЦЭМ!$D$10+'СЕТ СН'!$G$6-'СЕТ СН'!$G$22</f>
        <v>2210.0188386499999</v>
      </c>
      <c r="V65" s="36">
        <f>SUMIFS(СВЦЭМ!$C$39:$C$782,СВЦЭМ!$A$39:$A$782,$A65,СВЦЭМ!$B$39:$B$782,V$44)+'СЕТ СН'!$G$12+СВЦЭМ!$D$10+'СЕТ СН'!$G$6-'СЕТ СН'!$G$22</f>
        <v>2209.8367361999999</v>
      </c>
      <c r="W65" s="36">
        <f>SUMIFS(СВЦЭМ!$C$39:$C$782,СВЦЭМ!$A$39:$A$782,$A65,СВЦЭМ!$B$39:$B$782,W$44)+'СЕТ СН'!$G$12+СВЦЭМ!$D$10+'СЕТ СН'!$G$6-'СЕТ СН'!$G$22</f>
        <v>2238.3947309599998</v>
      </c>
      <c r="X65" s="36">
        <f>SUMIFS(СВЦЭМ!$C$39:$C$782,СВЦЭМ!$A$39:$A$782,$A65,СВЦЭМ!$B$39:$B$782,X$44)+'СЕТ СН'!$G$12+СВЦЭМ!$D$10+'СЕТ СН'!$G$6-'СЕТ СН'!$G$22</f>
        <v>2253.83836918</v>
      </c>
      <c r="Y65" s="36">
        <f>SUMIFS(СВЦЭМ!$C$39:$C$782,СВЦЭМ!$A$39:$A$782,$A65,СВЦЭМ!$B$39:$B$782,Y$44)+'СЕТ СН'!$G$12+СВЦЭМ!$D$10+'СЕТ СН'!$G$6-'СЕТ СН'!$G$22</f>
        <v>2325.0235142700003</v>
      </c>
    </row>
    <row r="66" spans="1:25" ht="15.75" x14ac:dyDescent="0.2">
      <c r="A66" s="35">
        <f t="shared" si="1"/>
        <v>44979</v>
      </c>
      <c r="B66" s="36">
        <f>SUMIFS(СВЦЭМ!$C$39:$C$782,СВЦЭМ!$A$39:$A$782,$A66,СВЦЭМ!$B$39:$B$782,B$44)+'СЕТ СН'!$G$12+СВЦЭМ!$D$10+'СЕТ СН'!$G$6-'СЕТ СН'!$G$22</f>
        <v>2398.1298472300005</v>
      </c>
      <c r="C66" s="36">
        <f>SUMIFS(СВЦЭМ!$C$39:$C$782,СВЦЭМ!$A$39:$A$782,$A66,СВЦЭМ!$B$39:$B$782,C$44)+'СЕТ СН'!$G$12+СВЦЭМ!$D$10+'СЕТ СН'!$G$6-'СЕТ СН'!$G$22</f>
        <v>2442.6024296700002</v>
      </c>
      <c r="D66" s="36">
        <f>SUMIFS(СВЦЭМ!$C$39:$C$782,СВЦЭМ!$A$39:$A$782,$A66,СВЦЭМ!$B$39:$B$782,D$44)+'СЕТ СН'!$G$12+СВЦЭМ!$D$10+'СЕТ СН'!$G$6-'СЕТ СН'!$G$22</f>
        <v>2442.9902262800001</v>
      </c>
      <c r="E66" s="36">
        <f>SUMIFS(СВЦЭМ!$C$39:$C$782,СВЦЭМ!$A$39:$A$782,$A66,СВЦЭМ!$B$39:$B$782,E$44)+'СЕТ СН'!$G$12+СВЦЭМ!$D$10+'СЕТ СН'!$G$6-'СЕТ СН'!$G$22</f>
        <v>2450.6825410500001</v>
      </c>
      <c r="F66" s="36">
        <f>SUMIFS(СВЦЭМ!$C$39:$C$782,СВЦЭМ!$A$39:$A$782,$A66,СВЦЭМ!$B$39:$B$782,F$44)+'СЕТ СН'!$G$12+СВЦЭМ!$D$10+'СЕТ СН'!$G$6-'СЕТ СН'!$G$22</f>
        <v>2431.0417304700004</v>
      </c>
      <c r="G66" s="36">
        <f>SUMIFS(СВЦЭМ!$C$39:$C$782,СВЦЭМ!$A$39:$A$782,$A66,СВЦЭМ!$B$39:$B$782,G$44)+'СЕТ СН'!$G$12+СВЦЭМ!$D$10+'СЕТ СН'!$G$6-'СЕТ СН'!$G$22</f>
        <v>2332.5058121700004</v>
      </c>
      <c r="H66" s="36">
        <f>SUMIFS(СВЦЭМ!$C$39:$C$782,СВЦЭМ!$A$39:$A$782,$A66,СВЦЭМ!$B$39:$B$782,H$44)+'СЕТ СН'!$G$12+СВЦЭМ!$D$10+'СЕТ СН'!$G$6-'СЕТ СН'!$G$22</f>
        <v>2248.05614668</v>
      </c>
      <c r="I66" s="36">
        <f>SUMIFS(СВЦЭМ!$C$39:$C$782,СВЦЭМ!$A$39:$A$782,$A66,СВЦЭМ!$B$39:$B$782,I$44)+'СЕТ СН'!$G$12+СВЦЭМ!$D$10+'СЕТ СН'!$G$6-'СЕТ СН'!$G$22</f>
        <v>2229.3544491499997</v>
      </c>
      <c r="J66" s="36">
        <f>SUMIFS(СВЦЭМ!$C$39:$C$782,СВЦЭМ!$A$39:$A$782,$A66,СВЦЭМ!$B$39:$B$782,J$44)+'СЕТ СН'!$G$12+СВЦЭМ!$D$10+'СЕТ СН'!$G$6-'СЕТ СН'!$G$22</f>
        <v>2218.1944422699999</v>
      </c>
      <c r="K66" s="36">
        <f>SUMIFS(СВЦЭМ!$C$39:$C$782,СВЦЭМ!$A$39:$A$782,$A66,СВЦЭМ!$B$39:$B$782,K$44)+'СЕТ СН'!$G$12+СВЦЭМ!$D$10+'СЕТ СН'!$G$6-'СЕТ СН'!$G$22</f>
        <v>2196.8043103099999</v>
      </c>
      <c r="L66" s="36">
        <f>SUMIFS(СВЦЭМ!$C$39:$C$782,СВЦЭМ!$A$39:$A$782,$A66,СВЦЭМ!$B$39:$B$782,L$44)+'СЕТ СН'!$G$12+СВЦЭМ!$D$10+'СЕТ СН'!$G$6-'СЕТ СН'!$G$22</f>
        <v>2199.5262139699998</v>
      </c>
      <c r="M66" s="36">
        <f>SUMIFS(СВЦЭМ!$C$39:$C$782,СВЦЭМ!$A$39:$A$782,$A66,СВЦЭМ!$B$39:$B$782,M$44)+'СЕТ СН'!$G$12+СВЦЭМ!$D$10+'СЕТ СН'!$G$6-'СЕТ СН'!$G$22</f>
        <v>2238.5048251399999</v>
      </c>
      <c r="N66" s="36">
        <f>SUMIFS(СВЦЭМ!$C$39:$C$782,СВЦЭМ!$A$39:$A$782,$A66,СВЦЭМ!$B$39:$B$782,N$44)+'СЕТ СН'!$G$12+СВЦЭМ!$D$10+'СЕТ СН'!$G$6-'СЕТ СН'!$G$22</f>
        <v>2282.2261100800001</v>
      </c>
      <c r="O66" s="36">
        <f>SUMIFS(СВЦЭМ!$C$39:$C$782,СВЦЭМ!$A$39:$A$782,$A66,СВЦЭМ!$B$39:$B$782,O$44)+'СЕТ СН'!$G$12+СВЦЭМ!$D$10+'СЕТ СН'!$G$6-'СЕТ СН'!$G$22</f>
        <v>2252.8524734499997</v>
      </c>
      <c r="P66" s="36">
        <f>SUMIFS(СВЦЭМ!$C$39:$C$782,СВЦЭМ!$A$39:$A$782,$A66,СВЦЭМ!$B$39:$B$782,P$44)+'СЕТ СН'!$G$12+СВЦЭМ!$D$10+'СЕТ СН'!$G$6-'СЕТ СН'!$G$22</f>
        <v>2264.4644452500002</v>
      </c>
      <c r="Q66" s="36">
        <f>SUMIFS(СВЦЭМ!$C$39:$C$782,СВЦЭМ!$A$39:$A$782,$A66,СВЦЭМ!$B$39:$B$782,Q$44)+'СЕТ СН'!$G$12+СВЦЭМ!$D$10+'СЕТ СН'!$G$6-'СЕТ СН'!$G$22</f>
        <v>2276.8869415500003</v>
      </c>
      <c r="R66" s="36">
        <f>SUMIFS(СВЦЭМ!$C$39:$C$782,СВЦЭМ!$A$39:$A$782,$A66,СВЦЭМ!$B$39:$B$782,R$44)+'СЕТ СН'!$G$12+СВЦЭМ!$D$10+'СЕТ СН'!$G$6-'СЕТ СН'!$G$22</f>
        <v>2248.9336291</v>
      </c>
      <c r="S66" s="36">
        <f>SUMIFS(СВЦЭМ!$C$39:$C$782,СВЦЭМ!$A$39:$A$782,$A66,СВЦЭМ!$B$39:$B$782,S$44)+'СЕТ СН'!$G$12+СВЦЭМ!$D$10+'СЕТ СН'!$G$6-'СЕТ СН'!$G$22</f>
        <v>2213.4421634599998</v>
      </c>
      <c r="T66" s="36">
        <f>SUMIFS(СВЦЭМ!$C$39:$C$782,СВЦЭМ!$A$39:$A$782,$A66,СВЦЭМ!$B$39:$B$782,T$44)+'СЕТ СН'!$G$12+СВЦЭМ!$D$10+'СЕТ СН'!$G$6-'СЕТ СН'!$G$22</f>
        <v>2187.3774815799998</v>
      </c>
      <c r="U66" s="36">
        <f>SUMIFS(СВЦЭМ!$C$39:$C$782,СВЦЭМ!$A$39:$A$782,$A66,СВЦЭМ!$B$39:$B$782,U$44)+'СЕТ СН'!$G$12+СВЦЭМ!$D$10+'СЕТ СН'!$G$6-'СЕТ СН'!$G$22</f>
        <v>2231.4087286200001</v>
      </c>
      <c r="V66" s="36">
        <f>SUMIFS(СВЦЭМ!$C$39:$C$782,СВЦЭМ!$A$39:$A$782,$A66,СВЦЭМ!$B$39:$B$782,V$44)+'СЕТ СН'!$G$12+СВЦЭМ!$D$10+'СЕТ СН'!$G$6-'СЕТ СН'!$G$22</f>
        <v>2242.8884927700001</v>
      </c>
      <c r="W66" s="36">
        <f>SUMIFS(СВЦЭМ!$C$39:$C$782,СВЦЭМ!$A$39:$A$782,$A66,СВЦЭМ!$B$39:$B$782,W$44)+'СЕТ СН'!$G$12+СВЦЭМ!$D$10+'СЕТ СН'!$G$6-'СЕТ СН'!$G$22</f>
        <v>2269.5425884400001</v>
      </c>
      <c r="X66" s="36">
        <f>SUMIFS(СВЦЭМ!$C$39:$C$782,СВЦЭМ!$A$39:$A$782,$A66,СВЦЭМ!$B$39:$B$782,X$44)+'СЕТ СН'!$G$12+СВЦЭМ!$D$10+'СЕТ СН'!$G$6-'СЕТ СН'!$G$22</f>
        <v>2312.4269393100003</v>
      </c>
      <c r="Y66" s="36">
        <f>SUMIFS(СВЦЭМ!$C$39:$C$782,СВЦЭМ!$A$39:$A$782,$A66,СВЦЭМ!$B$39:$B$782,Y$44)+'СЕТ СН'!$G$12+СВЦЭМ!$D$10+'СЕТ СН'!$G$6-'СЕТ СН'!$G$22</f>
        <v>2347.2374632200003</v>
      </c>
    </row>
    <row r="67" spans="1:25" ht="15.75" x14ac:dyDescent="0.2">
      <c r="A67" s="35">
        <f t="shared" si="1"/>
        <v>44980</v>
      </c>
      <c r="B67" s="36">
        <f>SUMIFS(СВЦЭМ!$C$39:$C$782,СВЦЭМ!$A$39:$A$782,$A67,СВЦЭМ!$B$39:$B$782,B$44)+'СЕТ СН'!$G$12+СВЦЭМ!$D$10+'СЕТ СН'!$G$6-'СЕТ СН'!$G$22</f>
        <v>2363.5612523800005</v>
      </c>
      <c r="C67" s="36">
        <f>SUMIFS(СВЦЭМ!$C$39:$C$782,СВЦЭМ!$A$39:$A$782,$A67,СВЦЭМ!$B$39:$B$782,C$44)+'СЕТ СН'!$G$12+СВЦЭМ!$D$10+'СЕТ СН'!$G$6-'СЕТ СН'!$G$22</f>
        <v>2355.2261768700005</v>
      </c>
      <c r="D67" s="36">
        <f>SUMIFS(СВЦЭМ!$C$39:$C$782,СВЦЭМ!$A$39:$A$782,$A67,СВЦЭМ!$B$39:$B$782,D$44)+'СЕТ СН'!$G$12+СВЦЭМ!$D$10+'СЕТ СН'!$G$6-'СЕТ СН'!$G$22</f>
        <v>2360.4747826900002</v>
      </c>
      <c r="E67" s="36">
        <f>SUMIFS(СВЦЭМ!$C$39:$C$782,СВЦЭМ!$A$39:$A$782,$A67,СВЦЭМ!$B$39:$B$782,E$44)+'СЕТ СН'!$G$12+СВЦЭМ!$D$10+'СЕТ СН'!$G$6-'СЕТ СН'!$G$22</f>
        <v>2351.3421273400004</v>
      </c>
      <c r="F67" s="36">
        <f>SUMIFS(СВЦЭМ!$C$39:$C$782,СВЦЭМ!$A$39:$A$782,$A67,СВЦЭМ!$B$39:$B$782,F$44)+'СЕТ СН'!$G$12+СВЦЭМ!$D$10+'СЕТ СН'!$G$6-'СЕТ СН'!$G$22</f>
        <v>2364.6341921100002</v>
      </c>
      <c r="G67" s="36">
        <f>SUMIFS(СВЦЭМ!$C$39:$C$782,СВЦЭМ!$A$39:$A$782,$A67,СВЦЭМ!$B$39:$B$782,G$44)+'СЕТ СН'!$G$12+СВЦЭМ!$D$10+'СЕТ СН'!$G$6-'СЕТ СН'!$G$22</f>
        <v>2347.3866015300005</v>
      </c>
      <c r="H67" s="36">
        <f>SUMIFS(СВЦЭМ!$C$39:$C$782,СВЦЭМ!$A$39:$A$782,$A67,СВЦЭМ!$B$39:$B$782,H$44)+'СЕТ СН'!$G$12+СВЦЭМ!$D$10+'СЕТ СН'!$G$6-'СЕТ СН'!$G$22</f>
        <v>2277.3758334400004</v>
      </c>
      <c r="I67" s="36">
        <f>SUMIFS(СВЦЭМ!$C$39:$C$782,СВЦЭМ!$A$39:$A$782,$A67,СВЦЭМ!$B$39:$B$782,I$44)+'СЕТ СН'!$G$12+СВЦЭМ!$D$10+'СЕТ СН'!$G$6-'СЕТ СН'!$G$22</f>
        <v>2195.9552919899998</v>
      </c>
      <c r="J67" s="36">
        <f>SUMIFS(СВЦЭМ!$C$39:$C$782,СВЦЭМ!$A$39:$A$782,$A67,СВЦЭМ!$B$39:$B$782,J$44)+'СЕТ СН'!$G$12+СВЦЭМ!$D$10+'СЕТ СН'!$G$6-'СЕТ СН'!$G$22</f>
        <v>2121.4940713699998</v>
      </c>
      <c r="K67" s="36">
        <f>SUMIFS(СВЦЭМ!$C$39:$C$782,СВЦЭМ!$A$39:$A$782,$A67,СВЦЭМ!$B$39:$B$782,K$44)+'СЕТ СН'!$G$12+СВЦЭМ!$D$10+'СЕТ СН'!$G$6-'СЕТ СН'!$G$22</f>
        <v>2097.7267972899999</v>
      </c>
      <c r="L67" s="36">
        <f>SUMIFS(СВЦЭМ!$C$39:$C$782,СВЦЭМ!$A$39:$A$782,$A67,СВЦЭМ!$B$39:$B$782,L$44)+'СЕТ СН'!$G$12+СВЦЭМ!$D$10+'СЕТ СН'!$G$6-'СЕТ СН'!$G$22</f>
        <v>2123.1372265199998</v>
      </c>
      <c r="M67" s="36">
        <f>SUMIFS(СВЦЭМ!$C$39:$C$782,СВЦЭМ!$A$39:$A$782,$A67,СВЦЭМ!$B$39:$B$782,M$44)+'СЕТ СН'!$G$12+СВЦЭМ!$D$10+'СЕТ СН'!$G$6-'СЕТ СН'!$G$22</f>
        <v>2150.6586619099999</v>
      </c>
      <c r="N67" s="36">
        <f>SUMIFS(СВЦЭМ!$C$39:$C$782,СВЦЭМ!$A$39:$A$782,$A67,СВЦЭМ!$B$39:$B$782,N$44)+'СЕТ СН'!$G$12+СВЦЭМ!$D$10+'СЕТ СН'!$G$6-'СЕТ СН'!$G$22</f>
        <v>2204.85186325</v>
      </c>
      <c r="O67" s="36">
        <f>SUMIFS(СВЦЭМ!$C$39:$C$782,СВЦЭМ!$A$39:$A$782,$A67,СВЦЭМ!$B$39:$B$782,O$44)+'СЕТ СН'!$G$12+СВЦЭМ!$D$10+'СЕТ СН'!$G$6-'СЕТ СН'!$G$22</f>
        <v>2205.3871988699998</v>
      </c>
      <c r="P67" s="36">
        <f>SUMIFS(СВЦЭМ!$C$39:$C$782,СВЦЭМ!$A$39:$A$782,$A67,СВЦЭМ!$B$39:$B$782,P$44)+'СЕТ СН'!$G$12+СВЦЭМ!$D$10+'СЕТ СН'!$G$6-'СЕТ СН'!$G$22</f>
        <v>2232.4807525900001</v>
      </c>
      <c r="Q67" s="36">
        <f>SUMIFS(СВЦЭМ!$C$39:$C$782,СВЦЭМ!$A$39:$A$782,$A67,СВЦЭМ!$B$39:$B$782,Q$44)+'СЕТ СН'!$G$12+СВЦЭМ!$D$10+'СЕТ СН'!$G$6-'СЕТ СН'!$G$22</f>
        <v>2223.3473681299997</v>
      </c>
      <c r="R67" s="36">
        <f>SUMIFS(СВЦЭМ!$C$39:$C$782,СВЦЭМ!$A$39:$A$782,$A67,СВЦЭМ!$B$39:$B$782,R$44)+'СЕТ СН'!$G$12+СВЦЭМ!$D$10+'СЕТ СН'!$G$6-'СЕТ СН'!$G$22</f>
        <v>2220.04866335</v>
      </c>
      <c r="S67" s="36">
        <f>SUMIFS(СВЦЭМ!$C$39:$C$782,СВЦЭМ!$A$39:$A$782,$A67,СВЦЭМ!$B$39:$B$782,S$44)+'СЕТ СН'!$G$12+СВЦЭМ!$D$10+'СЕТ СН'!$G$6-'СЕТ СН'!$G$22</f>
        <v>2200.2523631099998</v>
      </c>
      <c r="T67" s="36">
        <f>SUMIFS(СВЦЭМ!$C$39:$C$782,СВЦЭМ!$A$39:$A$782,$A67,СВЦЭМ!$B$39:$B$782,T$44)+'СЕТ СН'!$G$12+СВЦЭМ!$D$10+'СЕТ СН'!$G$6-'СЕТ СН'!$G$22</f>
        <v>2130.3363214400001</v>
      </c>
      <c r="U67" s="36">
        <f>SUMIFS(СВЦЭМ!$C$39:$C$782,СВЦЭМ!$A$39:$A$782,$A67,СВЦЭМ!$B$39:$B$782,U$44)+'СЕТ СН'!$G$12+СВЦЭМ!$D$10+'СЕТ СН'!$G$6-'СЕТ СН'!$G$22</f>
        <v>2127.8241136399997</v>
      </c>
      <c r="V67" s="36">
        <f>SUMIFS(СВЦЭМ!$C$39:$C$782,СВЦЭМ!$A$39:$A$782,$A67,СВЦЭМ!$B$39:$B$782,V$44)+'СЕТ СН'!$G$12+СВЦЭМ!$D$10+'СЕТ СН'!$G$6-'СЕТ СН'!$G$22</f>
        <v>2143.4435332399999</v>
      </c>
      <c r="W67" s="36">
        <f>SUMIFS(СВЦЭМ!$C$39:$C$782,СВЦЭМ!$A$39:$A$782,$A67,СВЦЭМ!$B$39:$B$782,W$44)+'СЕТ СН'!$G$12+СВЦЭМ!$D$10+'СЕТ СН'!$G$6-'СЕТ СН'!$G$22</f>
        <v>2169.3772572499997</v>
      </c>
      <c r="X67" s="36">
        <f>SUMIFS(СВЦЭМ!$C$39:$C$782,СВЦЭМ!$A$39:$A$782,$A67,СВЦЭМ!$B$39:$B$782,X$44)+'СЕТ СН'!$G$12+СВЦЭМ!$D$10+'СЕТ СН'!$G$6-'СЕТ СН'!$G$22</f>
        <v>2209.9092916999998</v>
      </c>
      <c r="Y67" s="36">
        <f>SUMIFS(СВЦЭМ!$C$39:$C$782,СВЦЭМ!$A$39:$A$782,$A67,СВЦЭМ!$B$39:$B$782,Y$44)+'СЕТ СН'!$G$12+СВЦЭМ!$D$10+'СЕТ СН'!$G$6-'СЕТ СН'!$G$22</f>
        <v>2248.9483551099997</v>
      </c>
    </row>
    <row r="68" spans="1:25" ht="15.75" x14ac:dyDescent="0.2">
      <c r="A68" s="35">
        <f t="shared" si="1"/>
        <v>44981</v>
      </c>
      <c r="B68" s="36">
        <f>SUMIFS(СВЦЭМ!$C$39:$C$782,СВЦЭМ!$A$39:$A$782,$A68,СВЦЭМ!$B$39:$B$782,B$44)+'СЕТ СН'!$G$12+СВЦЭМ!$D$10+'СЕТ СН'!$G$6-'СЕТ СН'!$G$22</f>
        <v>2250.3768772600001</v>
      </c>
      <c r="C68" s="36">
        <f>SUMIFS(СВЦЭМ!$C$39:$C$782,СВЦЭМ!$A$39:$A$782,$A68,СВЦЭМ!$B$39:$B$782,C$44)+'СЕТ СН'!$G$12+СВЦЭМ!$D$10+'СЕТ СН'!$G$6-'СЕТ СН'!$G$22</f>
        <v>2246.7242463699999</v>
      </c>
      <c r="D68" s="36">
        <f>SUMIFS(СВЦЭМ!$C$39:$C$782,СВЦЭМ!$A$39:$A$782,$A68,СВЦЭМ!$B$39:$B$782,D$44)+'СЕТ СН'!$G$12+СВЦЭМ!$D$10+'СЕТ СН'!$G$6-'СЕТ СН'!$G$22</f>
        <v>2194.32055679</v>
      </c>
      <c r="E68" s="36">
        <f>SUMIFS(СВЦЭМ!$C$39:$C$782,СВЦЭМ!$A$39:$A$782,$A68,СВЦЭМ!$B$39:$B$782,E$44)+'СЕТ СН'!$G$12+СВЦЭМ!$D$10+'СЕТ СН'!$G$6-'СЕТ СН'!$G$22</f>
        <v>2133.1925713599999</v>
      </c>
      <c r="F68" s="36">
        <f>SUMIFS(СВЦЭМ!$C$39:$C$782,СВЦЭМ!$A$39:$A$782,$A68,СВЦЭМ!$B$39:$B$782,F$44)+'СЕТ СН'!$G$12+СВЦЭМ!$D$10+'СЕТ СН'!$G$6-'СЕТ СН'!$G$22</f>
        <v>2147.9981099000001</v>
      </c>
      <c r="G68" s="36">
        <f>SUMIFS(СВЦЭМ!$C$39:$C$782,СВЦЭМ!$A$39:$A$782,$A68,СВЦЭМ!$B$39:$B$782,G$44)+'СЕТ СН'!$G$12+СВЦЭМ!$D$10+'СЕТ СН'!$G$6-'СЕТ СН'!$G$22</f>
        <v>2187.1744273700001</v>
      </c>
      <c r="H68" s="36">
        <f>SUMIFS(СВЦЭМ!$C$39:$C$782,СВЦЭМ!$A$39:$A$782,$A68,СВЦЭМ!$B$39:$B$782,H$44)+'СЕТ СН'!$G$12+СВЦЭМ!$D$10+'СЕТ СН'!$G$6-'СЕТ СН'!$G$22</f>
        <v>2206.9648700899997</v>
      </c>
      <c r="I68" s="36">
        <f>SUMIFS(СВЦЭМ!$C$39:$C$782,СВЦЭМ!$A$39:$A$782,$A68,СВЦЭМ!$B$39:$B$782,I$44)+'СЕТ СН'!$G$12+СВЦЭМ!$D$10+'СЕТ СН'!$G$6-'СЕТ СН'!$G$22</f>
        <v>2166.71275173</v>
      </c>
      <c r="J68" s="36">
        <f>SUMIFS(СВЦЭМ!$C$39:$C$782,СВЦЭМ!$A$39:$A$782,$A68,СВЦЭМ!$B$39:$B$782,J$44)+'СЕТ СН'!$G$12+СВЦЭМ!$D$10+'СЕТ СН'!$G$6-'СЕТ СН'!$G$22</f>
        <v>2119.51504712</v>
      </c>
      <c r="K68" s="36">
        <f>SUMIFS(СВЦЭМ!$C$39:$C$782,СВЦЭМ!$A$39:$A$782,$A68,СВЦЭМ!$B$39:$B$782,K$44)+'СЕТ СН'!$G$12+СВЦЭМ!$D$10+'СЕТ СН'!$G$6-'СЕТ СН'!$G$22</f>
        <v>2106.1700250999997</v>
      </c>
      <c r="L68" s="36">
        <f>SUMIFS(СВЦЭМ!$C$39:$C$782,СВЦЭМ!$A$39:$A$782,$A68,СВЦЭМ!$B$39:$B$782,L$44)+'СЕТ СН'!$G$12+СВЦЭМ!$D$10+'СЕТ СН'!$G$6-'СЕТ СН'!$G$22</f>
        <v>2117.3076705099998</v>
      </c>
      <c r="M68" s="36">
        <f>SUMIFS(СВЦЭМ!$C$39:$C$782,СВЦЭМ!$A$39:$A$782,$A68,СВЦЭМ!$B$39:$B$782,M$44)+'СЕТ СН'!$G$12+СВЦЭМ!$D$10+'СЕТ СН'!$G$6-'СЕТ СН'!$G$22</f>
        <v>2127.2457686499997</v>
      </c>
      <c r="N68" s="36">
        <f>SUMIFS(СВЦЭМ!$C$39:$C$782,СВЦЭМ!$A$39:$A$782,$A68,СВЦЭМ!$B$39:$B$782,N$44)+'СЕТ СН'!$G$12+СВЦЭМ!$D$10+'СЕТ СН'!$G$6-'СЕТ СН'!$G$22</f>
        <v>2138.9325188499997</v>
      </c>
      <c r="O68" s="36">
        <f>SUMIFS(СВЦЭМ!$C$39:$C$782,СВЦЭМ!$A$39:$A$782,$A68,СВЦЭМ!$B$39:$B$782,O$44)+'СЕТ СН'!$G$12+СВЦЭМ!$D$10+'СЕТ СН'!$G$6-'СЕТ СН'!$G$22</f>
        <v>2162.1145737799998</v>
      </c>
      <c r="P68" s="36">
        <f>SUMIFS(СВЦЭМ!$C$39:$C$782,СВЦЭМ!$A$39:$A$782,$A68,СВЦЭМ!$B$39:$B$782,P$44)+'СЕТ СН'!$G$12+СВЦЭМ!$D$10+'СЕТ СН'!$G$6-'СЕТ СН'!$G$22</f>
        <v>2154.86448956</v>
      </c>
      <c r="Q68" s="36">
        <f>SUMIFS(СВЦЭМ!$C$39:$C$782,СВЦЭМ!$A$39:$A$782,$A68,СВЦЭМ!$B$39:$B$782,Q$44)+'СЕТ СН'!$G$12+СВЦЭМ!$D$10+'СЕТ СН'!$G$6-'СЕТ СН'!$G$22</f>
        <v>2155.7372565800001</v>
      </c>
      <c r="R68" s="36">
        <f>SUMIFS(СВЦЭМ!$C$39:$C$782,СВЦЭМ!$A$39:$A$782,$A68,СВЦЭМ!$B$39:$B$782,R$44)+'СЕТ СН'!$G$12+СВЦЭМ!$D$10+'СЕТ СН'!$G$6-'СЕТ СН'!$G$22</f>
        <v>2155.8462405300002</v>
      </c>
      <c r="S68" s="36">
        <f>SUMIFS(СВЦЭМ!$C$39:$C$782,СВЦЭМ!$A$39:$A$782,$A68,СВЦЭМ!$B$39:$B$782,S$44)+'СЕТ СН'!$G$12+СВЦЭМ!$D$10+'СЕТ СН'!$G$6-'СЕТ СН'!$G$22</f>
        <v>2142.5445202999999</v>
      </c>
      <c r="T68" s="36">
        <f>SUMIFS(СВЦЭМ!$C$39:$C$782,СВЦЭМ!$A$39:$A$782,$A68,СВЦЭМ!$B$39:$B$782,T$44)+'СЕТ СН'!$G$12+СВЦЭМ!$D$10+'СЕТ СН'!$G$6-'СЕТ СН'!$G$22</f>
        <v>2101.1537734799999</v>
      </c>
      <c r="U68" s="36">
        <f>SUMIFS(СВЦЭМ!$C$39:$C$782,СВЦЭМ!$A$39:$A$782,$A68,СВЦЭМ!$B$39:$B$782,U$44)+'СЕТ СН'!$G$12+СВЦЭМ!$D$10+'СЕТ СН'!$G$6-'СЕТ СН'!$G$22</f>
        <v>2107.1262249199999</v>
      </c>
      <c r="V68" s="36">
        <f>SUMIFS(СВЦЭМ!$C$39:$C$782,СВЦЭМ!$A$39:$A$782,$A68,СВЦЭМ!$B$39:$B$782,V$44)+'СЕТ СН'!$G$12+СВЦЭМ!$D$10+'СЕТ СН'!$G$6-'СЕТ СН'!$G$22</f>
        <v>2121.3987820899997</v>
      </c>
      <c r="W68" s="36">
        <f>SUMIFS(СВЦЭМ!$C$39:$C$782,СВЦЭМ!$A$39:$A$782,$A68,СВЦЭМ!$B$39:$B$782,W$44)+'СЕТ СН'!$G$12+СВЦЭМ!$D$10+'СЕТ СН'!$G$6-'СЕТ СН'!$G$22</f>
        <v>2091.7301962299998</v>
      </c>
      <c r="X68" s="36">
        <f>SUMIFS(СВЦЭМ!$C$39:$C$782,СВЦЭМ!$A$39:$A$782,$A68,СВЦЭМ!$B$39:$B$782,X$44)+'СЕТ СН'!$G$12+СВЦЭМ!$D$10+'СЕТ СН'!$G$6-'СЕТ СН'!$G$22</f>
        <v>2123.9743784399998</v>
      </c>
      <c r="Y68" s="36">
        <f>SUMIFS(СВЦЭМ!$C$39:$C$782,СВЦЭМ!$A$39:$A$782,$A68,СВЦЭМ!$B$39:$B$782,Y$44)+'СЕТ СН'!$G$12+СВЦЭМ!$D$10+'СЕТ СН'!$G$6-'СЕТ СН'!$G$22</f>
        <v>2157.1372457500001</v>
      </c>
    </row>
    <row r="69" spans="1:25" ht="15.75" x14ac:dyDescent="0.2">
      <c r="A69" s="35">
        <f t="shared" si="1"/>
        <v>44982</v>
      </c>
      <c r="B69" s="36">
        <f>SUMIFS(СВЦЭМ!$C$39:$C$782,СВЦЭМ!$A$39:$A$782,$A69,СВЦЭМ!$B$39:$B$782,B$44)+'СЕТ СН'!$G$12+СВЦЭМ!$D$10+'СЕТ СН'!$G$6-'СЕТ СН'!$G$22</f>
        <v>2382.9839618000001</v>
      </c>
      <c r="C69" s="36">
        <f>SUMIFS(СВЦЭМ!$C$39:$C$782,СВЦЭМ!$A$39:$A$782,$A69,СВЦЭМ!$B$39:$B$782,C$44)+'СЕТ СН'!$G$12+СВЦЭМ!$D$10+'СЕТ СН'!$G$6-'СЕТ СН'!$G$22</f>
        <v>2385.7547576100001</v>
      </c>
      <c r="D69" s="36">
        <f>SUMIFS(СВЦЭМ!$C$39:$C$782,СВЦЭМ!$A$39:$A$782,$A69,СВЦЭМ!$B$39:$B$782,D$44)+'СЕТ СН'!$G$12+СВЦЭМ!$D$10+'СЕТ СН'!$G$6-'СЕТ СН'!$G$22</f>
        <v>2396.7922676900002</v>
      </c>
      <c r="E69" s="36">
        <f>SUMIFS(СВЦЭМ!$C$39:$C$782,СВЦЭМ!$A$39:$A$782,$A69,СВЦЭМ!$B$39:$B$782,E$44)+'СЕТ СН'!$G$12+СВЦЭМ!$D$10+'СЕТ СН'!$G$6-'СЕТ СН'!$G$22</f>
        <v>2379.8879270600005</v>
      </c>
      <c r="F69" s="36">
        <f>SUMIFS(СВЦЭМ!$C$39:$C$782,СВЦЭМ!$A$39:$A$782,$A69,СВЦЭМ!$B$39:$B$782,F$44)+'СЕТ СН'!$G$12+СВЦЭМ!$D$10+'СЕТ СН'!$G$6-'СЕТ СН'!$G$22</f>
        <v>2379.2742835100003</v>
      </c>
      <c r="G69" s="36">
        <f>SUMIFS(СВЦЭМ!$C$39:$C$782,СВЦЭМ!$A$39:$A$782,$A69,СВЦЭМ!$B$39:$B$782,G$44)+'СЕТ СН'!$G$12+СВЦЭМ!$D$10+'СЕТ СН'!$G$6-'СЕТ СН'!$G$22</f>
        <v>2360.5541934300004</v>
      </c>
      <c r="H69" s="36">
        <f>SUMIFS(СВЦЭМ!$C$39:$C$782,СВЦЭМ!$A$39:$A$782,$A69,СВЦЭМ!$B$39:$B$782,H$44)+'СЕТ СН'!$G$12+СВЦЭМ!$D$10+'СЕТ СН'!$G$6-'СЕТ СН'!$G$22</f>
        <v>2325.3101734300003</v>
      </c>
      <c r="I69" s="36">
        <f>SUMIFS(СВЦЭМ!$C$39:$C$782,СВЦЭМ!$A$39:$A$782,$A69,СВЦЭМ!$B$39:$B$782,I$44)+'СЕТ СН'!$G$12+СВЦЭМ!$D$10+'СЕТ СН'!$G$6-'СЕТ СН'!$G$22</f>
        <v>2270.4361827799999</v>
      </c>
      <c r="J69" s="36">
        <f>SUMIFS(СВЦЭМ!$C$39:$C$782,СВЦЭМ!$A$39:$A$782,$A69,СВЦЭМ!$B$39:$B$782,J$44)+'СЕТ СН'!$G$12+СВЦЭМ!$D$10+'СЕТ СН'!$G$6-'СЕТ СН'!$G$22</f>
        <v>2185.1748358199998</v>
      </c>
      <c r="K69" s="36">
        <f>SUMIFS(СВЦЭМ!$C$39:$C$782,СВЦЭМ!$A$39:$A$782,$A69,СВЦЭМ!$B$39:$B$782,K$44)+'СЕТ СН'!$G$12+СВЦЭМ!$D$10+'СЕТ СН'!$G$6-'СЕТ СН'!$G$22</f>
        <v>2148.1570666799998</v>
      </c>
      <c r="L69" s="36">
        <f>SUMIFS(СВЦЭМ!$C$39:$C$782,СВЦЭМ!$A$39:$A$782,$A69,СВЦЭМ!$B$39:$B$782,L$44)+'СЕТ СН'!$G$12+СВЦЭМ!$D$10+'СЕТ СН'!$G$6-'СЕТ СН'!$G$22</f>
        <v>2189.7307281899998</v>
      </c>
      <c r="M69" s="36">
        <f>SUMIFS(СВЦЭМ!$C$39:$C$782,СВЦЭМ!$A$39:$A$782,$A69,СВЦЭМ!$B$39:$B$782,M$44)+'СЕТ СН'!$G$12+СВЦЭМ!$D$10+'СЕТ СН'!$G$6-'СЕТ СН'!$G$22</f>
        <v>2206.9237681700001</v>
      </c>
      <c r="N69" s="36">
        <f>SUMIFS(СВЦЭМ!$C$39:$C$782,СВЦЭМ!$A$39:$A$782,$A69,СВЦЭМ!$B$39:$B$782,N$44)+'СЕТ СН'!$G$12+СВЦЭМ!$D$10+'СЕТ СН'!$G$6-'СЕТ СН'!$G$22</f>
        <v>2258.4990301799999</v>
      </c>
      <c r="O69" s="36">
        <f>SUMIFS(СВЦЭМ!$C$39:$C$782,СВЦЭМ!$A$39:$A$782,$A69,СВЦЭМ!$B$39:$B$782,O$44)+'СЕТ СН'!$G$12+СВЦЭМ!$D$10+'СЕТ СН'!$G$6-'СЕТ СН'!$G$22</f>
        <v>2276.0270252100004</v>
      </c>
      <c r="P69" s="36">
        <f>SUMIFS(СВЦЭМ!$C$39:$C$782,СВЦЭМ!$A$39:$A$782,$A69,СВЦЭМ!$B$39:$B$782,P$44)+'СЕТ СН'!$G$12+СВЦЭМ!$D$10+'СЕТ СН'!$G$6-'СЕТ СН'!$G$22</f>
        <v>2307.14388491</v>
      </c>
      <c r="Q69" s="36">
        <f>SUMIFS(СВЦЭМ!$C$39:$C$782,СВЦЭМ!$A$39:$A$782,$A69,СВЦЭМ!$B$39:$B$782,Q$44)+'СЕТ СН'!$G$12+СВЦЭМ!$D$10+'СЕТ СН'!$G$6-'СЕТ СН'!$G$22</f>
        <v>2338.3420797400004</v>
      </c>
      <c r="R69" s="36">
        <f>SUMIFS(СВЦЭМ!$C$39:$C$782,СВЦЭМ!$A$39:$A$782,$A69,СВЦЭМ!$B$39:$B$782,R$44)+'СЕТ СН'!$G$12+СВЦЭМ!$D$10+'СЕТ СН'!$G$6-'СЕТ СН'!$G$22</f>
        <v>2338.5496486900001</v>
      </c>
      <c r="S69" s="36">
        <f>SUMIFS(СВЦЭМ!$C$39:$C$782,СВЦЭМ!$A$39:$A$782,$A69,СВЦЭМ!$B$39:$B$782,S$44)+'СЕТ СН'!$G$12+СВЦЭМ!$D$10+'СЕТ СН'!$G$6-'СЕТ СН'!$G$22</f>
        <v>2334.8288321100003</v>
      </c>
      <c r="T69" s="36">
        <f>SUMIFS(СВЦЭМ!$C$39:$C$782,СВЦЭМ!$A$39:$A$782,$A69,СВЦЭМ!$B$39:$B$782,T$44)+'СЕТ СН'!$G$12+СВЦЭМ!$D$10+'СЕТ СН'!$G$6-'СЕТ СН'!$G$22</f>
        <v>2281.2261368300001</v>
      </c>
      <c r="U69" s="36">
        <f>SUMIFS(СВЦЭМ!$C$39:$C$782,СВЦЭМ!$A$39:$A$782,$A69,СВЦЭМ!$B$39:$B$782,U$44)+'СЕТ СН'!$G$12+СВЦЭМ!$D$10+'СЕТ СН'!$G$6-'СЕТ СН'!$G$22</f>
        <v>2245.6591016399998</v>
      </c>
      <c r="V69" s="36">
        <f>SUMIFS(СВЦЭМ!$C$39:$C$782,СВЦЭМ!$A$39:$A$782,$A69,СВЦЭМ!$B$39:$B$782,V$44)+'СЕТ СН'!$G$12+СВЦЭМ!$D$10+'СЕТ СН'!$G$6-'СЕТ СН'!$G$22</f>
        <v>2259.5179512300001</v>
      </c>
      <c r="W69" s="36">
        <f>SUMIFS(СВЦЭМ!$C$39:$C$782,СВЦЭМ!$A$39:$A$782,$A69,СВЦЭМ!$B$39:$B$782,W$44)+'СЕТ СН'!$G$12+СВЦЭМ!$D$10+'СЕТ СН'!$G$6-'СЕТ СН'!$G$22</f>
        <v>2280.7759637700005</v>
      </c>
      <c r="X69" s="36">
        <f>SUMIFS(СВЦЭМ!$C$39:$C$782,СВЦЭМ!$A$39:$A$782,$A69,СВЦЭМ!$B$39:$B$782,X$44)+'СЕТ СН'!$G$12+СВЦЭМ!$D$10+'СЕТ СН'!$G$6-'СЕТ СН'!$G$22</f>
        <v>2305.8708247400004</v>
      </c>
      <c r="Y69" s="36">
        <f>SUMIFS(СВЦЭМ!$C$39:$C$782,СВЦЭМ!$A$39:$A$782,$A69,СВЦЭМ!$B$39:$B$782,Y$44)+'СЕТ СН'!$G$12+СВЦЭМ!$D$10+'СЕТ СН'!$G$6-'СЕТ СН'!$G$22</f>
        <v>2342.3298893500005</v>
      </c>
    </row>
    <row r="70" spans="1:25" ht="15.75" x14ac:dyDescent="0.2">
      <c r="A70" s="35">
        <f t="shared" si="1"/>
        <v>44983</v>
      </c>
      <c r="B70" s="36">
        <f>SUMIFS(СВЦЭМ!$C$39:$C$782,СВЦЭМ!$A$39:$A$782,$A70,СВЦЭМ!$B$39:$B$782,B$44)+'СЕТ СН'!$G$12+СВЦЭМ!$D$10+'СЕТ СН'!$G$6-'СЕТ СН'!$G$22</f>
        <v>2372.8182859400004</v>
      </c>
      <c r="C70" s="36">
        <f>SUMIFS(СВЦЭМ!$C$39:$C$782,СВЦЭМ!$A$39:$A$782,$A70,СВЦЭМ!$B$39:$B$782,C$44)+'СЕТ СН'!$G$12+СВЦЭМ!$D$10+'СЕТ СН'!$G$6-'СЕТ СН'!$G$22</f>
        <v>2387.9916381600001</v>
      </c>
      <c r="D70" s="36">
        <f>SUMIFS(СВЦЭМ!$C$39:$C$782,СВЦЭМ!$A$39:$A$782,$A70,СВЦЭМ!$B$39:$B$782,D$44)+'СЕТ СН'!$G$12+СВЦЭМ!$D$10+'СЕТ СН'!$G$6-'СЕТ СН'!$G$22</f>
        <v>2379.4308670400001</v>
      </c>
      <c r="E70" s="36">
        <f>SUMIFS(СВЦЭМ!$C$39:$C$782,СВЦЭМ!$A$39:$A$782,$A70,СВЦЭМ!$B$39:$B$782,E$44)+'СЕТ СН'!$G$12+СВЦЭМ!$D$10+'СЕТ СН'!$G$6-'СЕТ СН'!$G$22</f>
        <v>2378.9897090400004</v>
      </c>
      <c r="F70" s="36">
        <f>SUMIFS(СВЦЭМ!$C$39:$C$782,СВЦЭМ!$A$39:$A$782,$A70,СВЦЭМ!$B$39:$B$782,F$44)+'СЕТ СН'!$G$12+СВЦЭМ!$D$10+'СЕТ СН'!$G$6-'СЕТ СН'!$G$22</f>
        <v>2390.6683219400002</v>
      </c>
      <c r="G70" s="36">
        <f>SUMIFS(СВЦЭМ!$C$39:$C$782,СВЦЭМ!$A$39:$A$782,$A70,СВЦЭМ!$B$39:$B$782,G$44)+'СЕТ СН'!$G$12+СВЦЭМ!$D$10+'СЕТ СН'!$G$6-'СЕТ СН'!$G$22</f>
        <v>2387.26035262</v>
      </c>
      <c r="H70" s="36">
        <f>SUMIFS(СВЦЭМ!$C$39:$C$782,СВЦЭМ!$A$39:$A$782,$A70,СВЦЭМ!$B$39:$B$782,H$44)+'СЕТ СН'!$G$12+СВЦЭМ!$D$10+'СЕТ СН'!$G$6-'СЕТ СН'!$G$22</f>
        <v>2388.3402282100001</v>
      </c>
      <c r="I70" s="36">
        <f>SUMIFS(СВЦЭМ!$C$39:$C$782,СВЦЭМ!$A$39:$A$782,$A70,СВЦЭМ!$B$39:$B$782,I$44)+'СЕТ СН'!$G$12+СВЦЭМ!$D$10+'СЕТ СН'!$G$6-'СЕТ СН'!$G$22</f>
        <v>2318.3835012300001</v>
      </c>
      <c r="J70" s="36">
        <f>SUMIFS(СВЦЭМ!$C$39:$C$782,СВЦЭМ!$A$39:$A$782,$A70,СВЦЭМ!$B$39:$B$782,J$44)+'СЕТ СН'!$G$12+СВЦЭМ!$D$10+'СЕТ СН'!$G$6-'СЕТ СН'!$G$22</f>
        <v>2384.9447818700005</v>
      </c>
      <c r="K70" s="36">
        <f>SUMIFS(СВЦЭМ!$C$39:$C$782,СВЦЭМ!$A$39:$A$782,$A70,СВЦЭМ!$B$39:$B$782,K$44)+'СЕТ СН'!$G$12+СВЦЭМ!$D$10+'СЕТ СН'!$G$6-'СЕТ СН'!$G$22</f>
        <v>2314.3480867100002</v>
      </c>
      <c r="L70" s="36">
        <f>SUMIFS(СВЦЭМ!$C$39:$C$782,СВЦЭМ!$A$39:$A$782,$A70,СВЦЭМ!$B$39:$B$782,L$44)+'СЕТ СН'!$G$12+СВЦЭМ!$D$10+'СЕТ СН'!$G$6-'СЕТ СН'!$G$22</f>
        <v>2219.7125747499999</v>
      </c>
      <c r="M70" s="36">
        <f>SUMIFS(СВЦЭМ!$C$39:$C$782,СВЦЭМ!$A$39:$A$782,$A70,СВЦЭМ!$B$39:$B$782,M$44)+'СЕТ СН'!$G$12+СВЦЭМ!$D$10+'СЕТ СН'!$G$6-'СЕТ СН'!$G$22</f>
        <v>2251.8271581399999</v>
      </c>
      <c r="N70" s="36">
        <f>SUMIFS(СВЦЭМ!$C$39:$C$782,СВЦЭМ!$A$39:$A$782,$A70,СВЦЭМ!$B$39:$B$782,N$44)+'СЕТ СН'!$G$12+СВЦЭМ!$D$10+'СЕТ СН'!$G$6-'СЕТ СН'!$G$22</f>
        <v>2296.4365157100005</v>
      </c>
      <c r="O70" s="36">
        <f>SUMIFS(СВЦЭМ!$C$39:$C$782,СВЦЭМ!$A$39:$A$782,$A70,СВЦЭМ!$B$39:$B$782,O$44)+'СЕТ СН'!$G$12+СВЦЭМ!$D$10+'СЕТ СН'!$G$6-'СЕТ СН'!$G$22</f>
        <v>2329.4037279800004</v>
      </c>
      <c r="P70" s="36">
        <f>SUMIFS(СВЦЭМ!$C$39:$C$782,СВЦЭМ!$A$39:$A$782,$A70,СВЦЭМ!$B$39:$B$782,P$44)+'СЕТ СН'!$G$12+СВЦЭМ!$D$10+'СЕТ СН'!$G$6-'СЕТ СН'!$G$22</f>
        <v>2359.6644725700003</v>
      </c>
      <c r="Q70" s="36">
        <f>SUMIFS(СВЦЭМ!$C$39:$C$782,СВЦЭМ!$A$39:$A$782,$A70,СВЦЭМ!$B$39:$B$782,Q$44)+'СЕТ СН'!$G$12+СВЦЭМ!$D$10+'СЕТ СН'!$G$6-'СЕТ СН'!$G$22</f>
        <v>2385.1678440600003</v>
      </c>
      <c r="R70" s="36">
        <f>SUMIFS(СВЦЭМ!$C$39:$C$782,СВЦЭМ!$A$39:$A$782,$A70,СВЦЭМ!$B$39:$B$782,R$44)+'СЕТ СН'!$G$12+СВЦЭМ!$D$10+'СЕТ СН'!$G$6-'СЕТ СН'!$G$22</f>
        <v>2382.7632407100004</v>
      </c>
      <c r="S70" s="36">
        <f>SUMIFS(СВЦЭМ!$C$39:$C$782,СВЦЭМ!$A$39:$A$782,$A70,СВЦЭМ!$B$39:$B$782,S$44)+'СЕТ СН'!$G$12+СВЦЭМ!$D$10+'СЕТ СН'!$G$6-'СЕТ СН'!$G$22</f>
        <v>2334.0780883100001</v>
      </c>
      <c r="T70" s="36">
        <f>SUMIFS(СВЦЭМ!$C$39:$C$782,СВЦЭМ!$A$39:$A$782,$A70,СВЦЭМ!$B$39:$B$782,T$44)+'СЕТ СН'!$G$12+СВЦЭМ!$D$10+'СЕТ СН'!$G$6-'СЕТ СН'!$G$22</f>
        <v>2275.5020436100003</v>
      </c>
      <c r="U70" s="36">
        <f>SUMIFS(СВЦЭМ!$C$39:$C$782,СВЦЭМ!$A$39:$A$782,$A70,СВЦЭМ!$B$39:$B$782,U$44)+'СЕТ СН'!$G$12+СВЦЭМ!$D$10+'СЕТ СН'!$G$6-'СЕТ СН'!$G$22</f>
        <v>2252.2146496199998</v>
      </c>
      <c r="V70" s="36">
        <f>SUMIFS(СВЦЭМ!$C$39:$C$782,СВЦЭМ!$A$39:$A$782,$A70,СВЦЭМ!$B$39:$B$782,V$44)+'СЕТ СН'!$G$12+СВЦЭМ!$D$10+'СЕТ СН'!$G$6-'СЕТ СН'!$G$22</f>
        <v>2251.4454035499998</v>
      </c>
      <c r="W70" s="36">
        <f>SUMIFS(СВЦЭМ!$C$39:$C$782,СВЦЭМ!$A$39:$A$782,$A70,СВЦЭМ!$B$39:$B$782,W$44)+'СЕТ СН'!$G$12+СВЦЭМ!$D$10+'СЕТ СН'!$G$6-'СЕТ СН'!$G$22</f>
        <v>2281.7234233200002</v>
      </c>
      <c r="X70" s="36">
        <f>SUMIFS(СВЦЭМ!$C$39:$C$782,СВЦЭМ!$A$39:$A$782,$A70,СВЦЭМ!$B$39:$B$782,X$44)+'СЕТ СН'!$G$12+СВЦЭМ!$D$10+'СЕТ СН'!$G$6-'СЕТ СН'!$G$22</f>
        <v>2325.6517913100001</v>
      </c>
      <c r="Y70" s="36">
        <f>SUMIFS(СВЦЭМ!$C$39:$C$782,СВЦЭМ!$A$39:$A$782,$A70,СВЦЭМ!$B$39:$B$782,Y$44)+'СЕТ СН'!$G$12+СВЦЭМ!$D$10+'СЕТ СН'!$G$6-'СЕТ СН'!$G$22</f>
        <v>2361.7648275700003</v>
      </c>
    </row>
    <row r="71" spans="1:25" ht="15.75" x14ac:dyDescent="0.2">
      <c r="A71" s="35">
        <f t="shared" si="1"/>
        <v>44984</v>
      </c>
      <c r="B71" s="36">
        <f>SUMIFS(СВЦЭМ!$C$39:$C$782,СВЦЭМ!$A$39:$A$782,$A71,СВЦЭМ!$B$39:$B$782,B$44)+'СЕТ СН'!$G$12+СВЦЭМ!$D$10+'СЕТ СН'!$G$6-'СЕТ СН'!$G$22</f>
        <v>2369.3256096200003</v>
      </c>
      <c r="C71" s="36">
        <f>SUMIFS(СВЦЭМ!$C$39:$C$782,СВЦЭМ!$A$39:$A$782,$A71,СВЦЭМ!$B$39:$B$782,C$44)+'СЕТ СН'!$G$12+СВЦЭМ!$D$10+'СЕТ СН'!$G$6-'СЕТ СН'!$G$22</f>
        <v>2402.3055619600004</v>
      </c>
      <c r="D71" s="36">
        <f>SUMIFS(СВЦЭМ!$C$39:$C$782,СВЦЭМ!$A$39:$A$782,$A71,СВЦЭМ!$B$39:$B$782,D$44)+'СЕТ СН'!$G$12+СВЦЭМ!$D$10+'СЕТ СН'!$G$6-'СЕТ СН'!$G$22</f>
        <v>2406.2801501200001</v>
      </c>
      <c r="E71" s="36">
        <f>SUMIFS(СВЦЭМ!$C$39:$C$782,СВЦЭМ!$A$39:$A$782,$A71,СВЦЭМ!$B$39:$B$782,E$44)+'СЕТ СН'!$G$12+СВЦЭМ!$D$10+'СЕТ СН'!$G$6-'СЕТ СН'!$G$22</f>
        <v>2428.7763414600004</v>
      </c>
      <c r="F71" s="36">
        <f>SUMIFS(СВЦЭМ!$C$39:$C$782,СВЦЭМ!$A$39:$A$782,$A71,СВЦЭМ!$B$39:$B$782,F$44)+'СЕТ СН'!$G$12+СВЦЭМ!$D$10+'СЕТ СН'!$G$6-'СЕТ СН'!$G$22</f>
        <v>2431.7196926000001</v>
      </c>
      <c r="G71" s="36">
        <f>SUMIFS(СВЦЭМ!$C$39:$C$782,СВЦЭМ!$A$39:$A$782,$A71,СВЦЭМ!$B$39:$B$782,G$44)+'СЕТ СН'!$G$12+СВЦЭМ!$D$10+'СЕТ СН'!$G$6-'СЕТ СН'!$G$22</f>
        <v>2392.9057387400003</v>
      </c>
      <c r="H71" s="36">
        <f>SUMIFS(СВЦЭМ!$C$39:$C$782,СВЦЭМ!$A$39:$A$782,$A71,СВЦЭМ!$B$39:$B$782,H$44)+'СЕТ СН'!$G$12+СВЦЭМ!$D$10+'СЕТ СН'!$G$6-'СЕТ СН'!$G$22</f>
        <v>2335.5883437400003</v>
      </c>
      <c r="I71" s="36">
        <f>SUMIFS(СВЦЭМ!$C$39:$C$782,СВЦЭМ!$A$39:$A$782,$A71,СВЦЭМ!$B$39:$B$782,I$44)+'СЕТ СН'!$G$12+СВЦЭМ!$D$10+'СЕТ СН'!$G$6-'СЕТ СН'!$G$22</f>
        <v>2288.4693206900006</v>
      </c>
      <c r="J71" s="36">
        <f>SUMIFS(СВЦЭМ!$C$39:$C$782,СВЦЭМ!$A$39:$A$782,$A71,СВЦЭМ!$B$39:$B$782,J$44)+'СЕТ СН'!$G$12+СВЦЭМ!$D$10+'СЕТ СН'!$G$6-'СЕТ СН'!$G$22</f>
        <v>2260.3380742300001</v>
      </c>
      <c r="K71" s="36">
        <f>SUMIFS(СВЦЭМ!$C$39:$C$782,СВЦЭМ!$A$39:$A$782,$A71,СВЦЭМ!$B$39:$B$782,K$44)+'СЕТ СН'!$G$12+СВЦЭМ!$D$10+'СЕТ СН'!$G$6-'СЕТ СН'!$G$22</f>
        <v>2232.7488348799998</v>
      </c>
      <c r="L71" s="36">
        <f>SUMIFS(СВЦЭМ!$C$39:$C$782,СВЦЭМ!$A$39:$A$782,$A71,СВЦЭМ!$B$39:$B$782,L$44)+'СЕТ СН'!$G$12+СВЦЭМ!$D$10+'СЕТ СН'!$G$6-'СЕТ СН'!$G$22</f>
        <v>2222.56904446</v>
      </c>
      <c r="M71" s="36">
        <f>SUMIFS(СВЦЭМ!$C$39:$C$782,СВЦЭМ!$A$39:$A$782,$A71,СВЦЭМ!$B$39:$B$782,M$44)+'СЕТ СН'!$G$12+СВЦЭМ!$D$10+'СЕТ СН'!$G$6-'СЕТ СН'!$G$22</f>
        <v>2282.7620202400003</v>
      </c>
      <c r="N71" s="36">
        <f>SUMIFS(СВЦЭМ!$C$39:$C$782,СВЦЭМ!$A$39:$A$782,$A71,СВЦЭМ!$B$39:$B$782,N$44)+'СЕТ СН'!$G$12+СВЦЭМ!$D$10+'СЕТ СН'!$G$6-'СЕТ СН'!$G$22</f>
        <v>2327.2125426900002</v>
      </c>
      <c r="O71" s="36">
        <f>SUMIFS(СВЦЭМ!$C$39:$C$782,СВЦЭМ!$A$39:$A$782,$A71,СВЦЭМ!$B$39:$B$782,O$44)+'СЕТ СН'!$G$12+СВЦЭМ!$D$10+'СЕТ СН'!$G$6-'СЕТ СН'!$G$22</f>
        <v>2352.5178182100003</v>
      </c>
      <c r="P71" s="36">
        <f>SUMIFS(СВЦЭМ!$C$39:$C$782,СВЦЭМ!$A$39:$A$782,$A71,СВЦЭМ!$B$39:$B$782,P$44)+'СЕТ СН'!$G$12+СВЦЭМ!$D$10+'СЕТ СН'!$G$6-'СЕТ СН'!$G$22</f>
        <v>2364.9707596900002</v>
      </c>
      <c r="Q71" s="36">
        <f>SUMIFS(СВЦЭМ!$C$39:$C$782,СВЦЭМ!$A$39:$A$782,$A71,СВЦЭМ!$B$39:$B$782,Q$44)+'СЕТ СН'!$G$12+СВЦЭМ!$D$10+'СЕТ СН'!$G$6-'СЕТ СН'!$G$22</f>
        <v>2390.0229063800002</v>
      </c>
      <c r="R71" s="36">
        <f>SUMIFS(СВЦЭМ!$C$39:$C$782,СВЦЭМ!$A$39:$A$782,$A71,СВЦЭМ!$B$39:$B$782,R$44)+'СЕТ СН'!$G$12+СВЦЭМ!$D$10+'СЕТ СН'!$G$6-'СЕТ СН'!$G$22</f>
        <v>2387.6683021700001</v>
      </c>
      <c r="S71" s="36">
        <f>SUMIFS(СВЦЭМ!$C$39:$C$782,СВЦЭМ!$A$39:$A$782,$A71,СВЦЭМ!$B$39:$B$782,S$44)+'СЕТ СН'!$G$12+СВЦЭМ!$D$10+'СЕТ СН'!$G$6-'СЕТ СН'!$G$22</f>
        <v>2330.6267495000002</v>
      </c>
      <c r="T71" s="36">
        <f>SUMIFS(СВЦЭМ!$C$39:$C$782,СВЦЭМ!$A$39:$A$782,$A71,СВЦЭМ!$B$39:$B$782,T$44)+'СЕТ СН'!$G$12+СВЦЭМ!$D$10+'СЕТ СН'!$G$6-'СЕТ СН'!$G$22</f>
        <v>2253.9978515399998</v>
      </c>
      <c r="U71" s="36">
        <f>SUMIFS(СВЦЭМ!$C$39:$C$782,СВЦЭМ!$A$39:$A$782,$A71,СВЦЭМ!$B$39:$B$782,U$44)+'СЕТ СН'!$G$12+СВЦЭМ!$D$10+'СЕТ СН'!$G$6-'СЕТ СН'!$G$22</f>
        <v>2270.5781657500002</v>
      </c>
      <c r="V71" s="36">
        <f>SUMIFS(СВЦЭМ!$C$39:$C$782,СВЦЭМ!$A$39:$A$782,$A71,СВЦЭМ!$B$39:$B$782,V$44)+'СЕТ СН'!$G$12+СВЦЭМ!$D$10+'СЕТ СН'!$G$6-'СЕТ СН'!$G$22</f>
        <v>2299.2673320100002</v>
      </c>
      <c r="W71" s="36">
        <f>SUMIFS(СВЦЭМ!$C$39:$C$782,СВЦЭМ!$A$39:$A$782,$A71,СВЦЭМ!$B$39:$B$782,W$44)+'СЕТ СН'!$G$12+СВЦЭМ!$D$10+'СЕТ СН'!$G$6-'СЕТ СН'!$G$22</f>
        <v>2310.01305714</v>
      </c>
      <c r="X71" s="36">
        <f>SUMIFS(СВЦЭМ!$C$39:$C$782,СВЦЭМ!$A$39:$A$782,$A71,СВЦЭМ!$B$39:$B$782,X$44)+'СЕТ СН'!$G$12+СВЦЭМ!$D$10+'СЕТ СН'!$G$6-'СЕТ СН'!$G$22</f>
        <v>2359.2851433300002</v>
      </c>
      <c r="Y71" s="36">
        <f>SUMIFS(СВЦЭМ!$C$39:$C$782,СВЦЭМ!$A$39:$A$782,$A71,СВЦЭМ!$B$39:$B$782,Y$44)+'СЕТ СН'!$G$12+СВЦЭМ!$D$10+'СЕТ СН'!$G$6-'СЕТ СН'!$G$22</f>
        <v>2397.1478992000002</v>
      </c>
    </row>
    <row r="72" spans="1:25" ht="15.75" x14ac:dyDescent="0.2">
      <c r="A72" s="35">
        <f t="shared" si="1"/>
        <v>44985</v>
      </c>
      <c r="B72" s="36">
        <f>SUMIFS(СВЦЭМ!$C$39:$C$782,СВЦЭМ!$A$39:$A$782,$A72,СВЦЭМ!$B$39:$B$782,B$44)+'СЕТ СН'!$G$12+СВЦЭМ!$D$10+'СЕТ СН'!$G$6-'СЕТ СН'!$G$22</f>
        <v>2547.0840630500002</v>
      </c>
      <c r="C72" s="36">
        <f>SUMIFS(СВЦЭМ!$C$39:$C$782,СВЦЭМ!$A$39:$A$782,$A72,СВЦЭМ!$B$39:$B$782,C$44)+'СЕТ СН'!$G$12+СВЦЭМ!$D$10+'СЕТ СН'!$G$6-'СЕТ СН'!$G$22</f>
        <v>2573.2174822500001</v>
      </c>
      <c r="D72" s="36">
        <f>SUMIFS(СВЦЭМ!$C$39:$C$782,СВЦЭМ!$A$39:$A$782,$A72,СВЦЭМ!$B$39:$B$782,D$44)+'СЕТ СН'!$G$12+СВЦЭМ!$D$10+'СЕТ СН'!$G$6-'СЕТ СН'!$G$22</f>
        <v>2595.6568951300001</v>
      </c>
      <c r="E72" s="36">
        <f>SUMIFS(СВЦЭМ!$C$39:$C$782,СВЦЭМ!$A$39:$A$782,$A72,СВЦЭМ!$B$39:$B$782,E$44)+'СЕТ СН'!$G$12+СВЦЭМ!$D$10+'СЕТ СН'!$G$6-'СЕТ СН'!$G$22</f>
        <v>2611.9198858500004</v>
      </c>
      <c r="F72" s="36">
        <f>SUMIFS(СВЦЭМ!$C$39:$C$782,СВЦЭМ!$A$39:$A$782,$A72,СВЦЭМ!$B$39:$B$782,F$44)+'СЕТ СН'!$G$12+СВЦЭМ!$D$10+'СЕТ СН'!$G$6-'СЕТ СН'!$G$22</f>
        <v>2605.0752369500001</v>
      </c>
      <c r="G72" s="36">
        <f>SUMIFS(СВЦЭМ!$C$39:$C$782,СВЦЭМ!$A$39:$A$782,$A72,СВЦЭМ!$B$39:$B$782,G$44)+'СЕТ СН'!$G$12+СВЦЭМ!$D$10+'СЕТ СН'!$G$6-'СЕТ СН'!$G$22</f>
        <v>2575.3770038800003</v>
      </c>
      <c r="H72" s="36">
        <f>SUMIFS(СВЦЭМ!$C$39:$C$782,СВЦЭМ!$A$39:$A$782,$A72,СВЦЭМ!$B$39:$B$782,H$44)+'СЕТ СН'!$G$12+СВЦЭМ!$D$10+'СЕТ СН'!$G$6-'СЕТ СН'!$G$22</f>
        <v>2499.6034866600003</v>
      </c>
      <c r="I72" s="36">
        <f>SUMIFS(СВЦЭМ!$C$39:$C$782,СВЦЭМ!$A$39:$A$782,$A72,СВЦЭМ!$B$39:$B$782,I$44)+'СЕТ СН'!$G$12+СВЦЭМ!$D$10+'СЕТ СН'!$G$6-'СЕТ СН'!$G$22</f>
        <v>2463.7365791700004</v>
      </c>
      <c r="J72" s="36">
        <f>SUMIFS(СВЦЭМ!$C$39:$C$782,СВЦЭМ!$A$39:$A$782,$A72,СВЦЭМ!$B$39:$B$782,J$44)+'СЕТ СН'!$G$12+СВЦЭМ!$D$10+'СЕТ СН'!$G$6-'СЕТ СН'!$G$22</f>
        <v>2432.0908603400003</v>
      </c>
      <c r="K72" s="36">
        <f>SUMIFS(СВЦЭМ!$C$39:$C$782,СВЦЭМ!$A$39:$A$782,$A72,СВЦЭМ!$B$39:$B$782,K$44)+'СЕТ СН'!$G$12+СВЦЭМ!$D$10+'СЕТ СН'!$G$6-'СЕТ СН'!$G$22</f>
        <v>2405.2048076200003</v>
      </c>
      <c r="L72" s="36">
        <f>SUMIFS(СВЦЭМ!$C$39:$C$782,СВЦЭМ!$A$39:$A$782,$A72,СВЦЭМ!$B$39:$B$782,L$44)+'СЕТ СН'!$G$12+СВЦЭМ!$D$10+'СЕТ СН'!$G$6-'СЕТ СН'!$G$22</f>
        <v>2382.2797049300002</v>
      </c>
      <c r="M72" s="36">
        <f>SUMIFS(СВЦЭМ!$C$39:$C$782,СВЦЭМ!$A$39:$A$782,$A72,СВЦЭМ!$B$39:$B$782,M$44)+'СЕТ СН'!$G$12+СВЦЭМ!$D$10+'СЕТ СН'!$G$6-'СЕТ СН'!$G$22</f>
        <v>2420.3425173300002</v>
      </c>
      <c r="N72" s="36">
        <f>SUMIFS(СВЦЭМ!$C$39:$C$782,СВЦЭМ!$A$39:$A$782,$A72,СВЦЭМ!$B$39:$B$782,N$44)+'СЕТ СН'!$G$12+СВЦЭМ!$D$10+'СЕТ СН'!$G$6-'СЕТ СН'!$G$22</f>
        <v>2446.4212386300001</v>
      </c>
      <c r="O72" s="36">
        <f>SUMIFS(СВЦЭМ!$C$39:$C$782,СВЦЭМ!$A$39:$A$782,$A72,СВЦЭМ!$B$39:$B$782,O$44)+'СЕТ СН'!$G$12+СВЦЭМ!$D$10+'СЕТ СН'!$G$6-'СЕТ СН'!$G$22</f>
        <v>2461.8715618700003</v>
      </c>
      <c r="P72" s="36">
        <f>SUMIFS(СВЦЭМ!$C$39:$C$782,СВЦЭМ!$A$39:$A$782,$A72,СВЦЭМ!$B$39:$B$782,P$44)+'СЕТ СН'!$G$12+СВЦЭМ!$D$10+'СЕТ СН'!$G$6-'СЕТ СН'!$G$22</f>
        <v>2507.7270494900004</v>
      </c>
      <c r="Q72" s="36">
        <f>SUMIFS(СВЦЭМ!$C$39:$C$782,СВЦЭМ!$A$39:$A$782,$A72,СВЦЭМ!$B$39:$B$782,Q$44)+'СЕТ СН'!$G$12+СВЦЭМ!$D$10+'СЕТ СН'!$G$6-'СЕТ СН'!$G$22</f>
        <v>2521.0147288500002</v>
      </c>
      <c r="R72" s="36">
        <f>SUMIFS(СВЦЭМ!$C$39:$C$782,СВЦЭМ!$A$39:$A$782,$A72,СВЦЭМ!$B$39:$B$782,R$44)+'СЕТ СН'!$G$12+СВЦЭМ!$D$10+'СЕТ СН'!$G$6-'СЕТ СН'!$G$22</f>
        <v>2539.6771755000004</v>
      </c>
      <c r="S72" s="36">
        <f>SUMIFS(СВЦЭМ!$C$39:$C$782,СВЦЭМ!$A$39:$A$782,$A72,СВЦЭМ!$B$39:$B$782,S$44)+'СЕТ СН'!$G$12+СВЦЭМ!$D$10+'СЕТ СН'!$G$6-'СЕТ СН'!$G$22</f>
        <v>2522.0190411600001</v>
      </c>
      <c r="T72" s="36">
        <f>SUMIFS(СВЦЭМ!$C$39:$C$782,СВЦЭМ!$A$39:$A$782,$A72,СВЦЭМ!$B$39:$B$782,T$44)+'СЕТ СН'!$G$12+СВЦЭМ!$D$10+'СЕТ СН'!$G$6-'СЕТ СН'!$G$22</f>
        <v>2488.7501185400001</v>
      </c>
      <c r="U72" s="36">
        <f>SUMIFS(СВЦЭМ!$C$39:$C$782,СВЦЭМ!$A$39:$A$782,$A72,СВЦЭМ!$B$39:$B$782,U$44)+'СЕТ СН'!$G$12+СВЦЭМ!$D$10+'СЕТ СН'!$G$6-'СЕТ СН'!$G$22</f>
        <v>2435.8644180700003</v>
      </c>
      <c r="V72" s="36">
        <f>SUMIFS(СВЦЭМ!$C$39:$C$782,СВЦЭМ!$A$39:$A$782,$A72,СВЦЭМ!$B$39:$B$782,V$44)+'СЕТ СН'!$G$12+СВЦЭМ!$D$10+'СЕТ СН'!$G$6-'СЕТ СН'!$G$22</f>
        <v>2441.6103957000005</v>
      </c>
      <c r="W72" s="36">
        <f>SUMIFS(СВЦЭМ!$C$39:$C$782,СВЦЭМ!$A$39:$A$782,$A72,СВЦЭМ!$B$39:$B$782,W$44)+'СЕТ СН'!$G$12+СВЦЭМ!$D$10+'СЕТ СН'!$G$6-'СЕТ СН'!$G$22</f>
        <v>2444.9136885800003</v>
      </c>
      <c r="X72" s="36">
        <f>SUMIFS(СВЦЭМ!$C$39:$C$782,СВЦЭМ!$A$39:$A$782,$A72,СВЦЭМ!$B$39:$B$782,X$44)+'СЕТ СН'!$G$12+СВЦЭМ!$D$10+'СЕТ СН'!$G$6-'СЕТ СН'!$G$22</f>
        <v>2468.8697911800004</v>
      </c>
      <c r="Y72" s="36">
        <f>SUMIFS(СВЦЭМ!$C$39:$C$782,СВЦЭМ!$A$39:$A$782,$A72,СВЦЭМ!$B$39:$B$782,Y$44)+'СЕТ СН'!$G$12+СВЦЭМ!$D$10+'СЕТ СН'!$G$6-'СЕТ СН'!$G$22</f>
        <v>2481.9041533800005</v>
      </c>
    </row>
    <row r="73" spans="1:25" ht="15.75" x14ac:dyDescent="0.25">
      <c r="A73" s="32"/>
      <c r="B73" s="32"/>
      <c r="C73" s="32"/>
      <c r="D73" s="32"/>
      <c r="E73" s="32"/>
      <c r="F73" s="32"/>
      <c r="G73" s="32"/>
      <c r="H73" s="32"/>
      <c r="I73" s="32"/>
      <c r="J73" s="32"/>
      <c r="K73" s="32"/>
      <c r="L73" s="32"/>
      <c r="M73" s="32"/>
      <c r="N73" s="32"/>
      <c r="O73" s="32"/>
      <c r="P73" s="32"/>
      <c r="Q73" s="32"/>
      <c r="R73" s="32"/>
      <c r="S73" s="32"/>
      <c r="T73" s="32"/>
      <c r="U73" s="32"/>
      <c r="V73" s="32"/>
      <c r="W73" s="32"/>
      <c r="X73" s="32"/>
      <c r="Y73" s="32"/>
    </row>
    <row r="74" spans="1:25" ht="15.75" x14ac:dyDescent="0.25">
      <c r="A74" s="32"/>
      <c r="B74" s="33"/>
      <c r="C74" s="32"/>
      <c r="D74" s="32"/>
      <c r="E74" s="32"/>
      <c r="F74" s="32"/>
      <c r="G74" s="32"/>
      <c r="H74" s="32"/>
      <c r="I74" s="32"/>
      <c r="J74" s="32"/>
      <c r="K74" s="32"/>
      <c r="L74" s="32"/>
      <c r="M74" s="32"/>
      <c r="N74" s="32"/>
      <c r="O74" s="32"/>
      <c r="P74" s="32"/>
      <c r="Q74" s="32"/>
      <c r="R74" s="32"/>
      <c r="S74" s="32"/>
      <c r="T74" s="32"/>
      <c r="U74" s="32"/>
      <c r="V74" s="32"/>
      <c r="W74" s="32"/>
      <c r="X74" s="32"/>
      <c r="Y74" s="32"/>
    </row>
    <row r="75" spans="1:25" ht="12.75" customHeight="1" x14ac:dyDescent="0.2">
      <c r="A75" s="128" t="s">
        <v>7</v>
      </c>
      <c r="B75" s="131" t="s">
        <v>72</v>
      </c>
      <c r="C75" s="132"/>
      <c r="D75" s="132"/>
      <c r="E75" s="132"/>
      <c r="F75" s="132"/>
      <c r="G75" s="132"/>
      <c r="H75" s="132"/>
      <c r="I75" s="132"/>
      <c r="J75" s="132"/>
      <c r="K75" s="132"/>
      <c r="L75" s="132"/>
      <c r="M75" s="132"/>
      <c r="N75" s="132"/>
      <c r="O75" s="132"/>
      <c r="P75" s="132"/>
      <c r="Q75" s="132"/>
      <c r="R75" s="132"/>
      <c r="S75" s="132"/>
      <c r="T75" s="132"/>
      <c r="U75" s="132"/>
      <c r="V75" s="132"/>
      <c r="W75" s="132"/>
      <c r="X75" s="132"/>
      <c r="Y75" s="133"/>
    </row>
    <row r="76" spans="1:25" ht="12.75" customHeight="1" x14ac:dyDescent="0.2">
      <c r="A76" s="129"/>
      <c r="B76" s="134"/>
      <c r="C76" s="135"/>
      <c r="D76" s="135"/>
      <c r="E76" s="135"/>
      <c r="F76" s="135"/>
      <c r="G76" s="135"/>
      <c r="H76" s="135"/>
      <c r="I76" s="135"/>
      <c r="J76" s="135"/>
      <c r="K76" s="135"/>
      <c r="L76" s="135"/>
      <c r="M76" s="135"/>
      <c r="N76" s="135"/>
      <c r="O76" s="135"/>
      <c r="P76" s="135"/>
      <c r="Q76" s="135"/>
      <c r="R76" s="135"/>
      <c r="S76" s="135"/>
      <c r="T76" s="135"/>
      <c r="U76" s="135"/>
      <c r="V76" s="135"/>
      <c r="W76" s="135"/>
      <c r="X76" s="135"/>
      <c r="Y76" s="136"/>
    </row>
    <row r="77" spans="1:25" ht="12.75" customHeight="1" x14ac:dyDescent="0.2">
      <c r="A77" s="130"/>
      <c r="B77" s="34">
        <v>1</v>
      </c>
      <c r="C77" s="34">
        <v>2</v>
      </c>
      <c r="D77" s="34">
        <v>3</v>
      </c>
      <c r="E77" s="34">
        <v>4</v>
      </c>
      <c r="F77" s="34">
        <v>5</v>
      </c>
      <c r="G77" s="34">
        <v>6</v>
      </c>
      <c r="H77" s="34">
        <v>7</v>
      </c>
      <c r="I77" s="34">
        <v>8</v>
      </c>
      <c r="J77" s="34">
        <v>9</v>
      </c>
      <c r="K77" s="34">
        <v>10</v>
      </c>
      <c r="L77" s="34">
        <v>11</v>
      </c>
      <c r="M77" s="34">
        <v>12</v>
      </c>
      <c r="N77" s="34">
        <v>13</v>
      </c>
      <c r="O77" s="34">
        <v>14</v>
      </c>
      <c r="P77" s="34">
        <v>15</v>
      </c>
      <c r="Q77" s="34">
        <v>16</v>
      </c>
      <c r="R77" s="34">
        <v>17</v>
      </c>
      <c r="S77" s="34">
        <v>18</v>
      </c>
      <c r="T77" s="34">
        <v>19</v>
      </c>
      <c r="U77" s="34">
        <v>20</v>
      </c>
      <c r="V77" s="34">
        <v>21</v>
      </c>
      <c r="W77" s="34">
        <v>22</v>
      </c>
      <c r="X77" s="34">
        <v>23</v>
      </c>
      <c r="Y77" s="34">
        <v>24</v>
      </c>
    </row>
    <row r="78" spans="1:25" ht="15.75" x14ac:dyDescent="0.2">
      <c r="A78" s="35" t="str">
        <f>A45</f>
        <v>01.02.2023</v>
      </c>
      <c r="B78" s="36">
        <f>SUMIFS(СВЦЭМ!$C$39:$C$782,СВЦЭМ!$A$39:$A$782,$A78,СВЦЭМ!$B$39:$B$782,B$77)+'СЕТ СН'!$H$12+СВЦЭМ!$D$10+'СЕТ СН'!$H$6-'СЕТ СН'!$H$22</f>
        <v>2306.1141845299999</v>
      </c>
      <c r="C78" s="36">
        <f>SUMIFS(СВЦЭМ!$C$39:$C$782,СВЦЭМ!$A$39:$A$782,$A78,СВЦЭМ!$B$39:$B$782,C$77)+'СЕТ СН'!$H$12+СВЦЭМ!$D$10+'СЕТ СН'!$H$6-'СЕТ СН'!$H$22</f>
        <v>2318.2286066199999</v>
      </c>
      <c r="D78" s="36">
        <f>SUMIFS(СВЦЭМ!$C$39:$C$782,СВЦЭМ!$A$39:$A$782,$A78,СВЦЭМ!$B$39:$B$782,D$77)+'СЕТ СН'!$H$12+СВЦЭМ!$D$10+'СЕТ СН'!$H$6-'СЕТ СН'!$H$22</f>
        <v>2385.0880058200005</v>
      </c>
      <c r="E78" s="36">
        <f>SUMIFS(СВЦЭМ!$C$39:$C$782,СВЦЭМ!$A$39:$A$782,$A78,СВЦЭМ!$B$39:$B$782,E$77)+'СЕТ СН'!$H$12+СВЦЭМ!$D$10+'СЕТ СН'!$H$6-'СЕТ СН'!$H$22</f>
        <v>2412.2831066500003</v>
      </c>
      <c r="F78" s="36">
        <f>SUMIFS(СВЦЭМ!$C$39:$C$782,СВЦЭМ!$A$39:$A$782,$A78,СВЦЭМ!$B$39:$B$782,F$77)+'СЕТ СН'!$H$12+СВЦЭМ!$D$10+'СЕТ СН'!$H$6-'СЕТ СН'!$H$22</f>
        <v>2420.3026156600004</v>
      </c>
      <c r="G78" s="36">
        <f>SUMIFS(СВЦЭМ!$C$39:$C$782,СВЦЭМ!$A$39:$A$782,$A78,СВЦЭМ!$B$39:$B$782,G$77)+'СЕТ СН'!$H$12+СВЦЭМ!$D$10+'СЕТ СН'!$H$6-'СЕТ СН'!$H$22</f>
        <v>2394.5748066800002</v>
      </c>
      <c r="H78" s="36">
        <f>SUMIFS(СВЦЭМ!$C$39:$C$782,СВЦЭМ!$A$39:$A$782,$A78,СВЦЭМ!$B$39:$B$782,H$77)+'СЕТ СН'!$H$12+СВЦЭМ!$D$10+'СЕТ СН'!$H$6-'СЕТ СН'!$H$22</f>
        <v>2365.0890481600004</v>
      </c>
      <c r="I78" s="36">
        <f>SUMIFS(СВЦЭМ!$C$39:$C$782,СВЦЭМ!$A$39:$A$782,$A78,СВЦЭМ!$B$39:$B$782,I$77)+'СЕТ СН'!$H$12+СВЦЭМ!$D$10+'СЕТ СН'!$H$6-'СЕТ СН'!$H$22</f>
        <v>2408.3877395300001</v>
      </c>
      <c r="J78" s="36">
        <f>SUMIFS(СВЦЭМ!$C$39:$C$782,СВЦЭМ!$A$39:$A$782,$A78,СВЦЭМ!$B$39:$B$782,J$77)+'СЕТ СН'!$H$12+СВЦЭМ!$D$10+'СЕТ СН'!$H$6-'СЕТ СН'!$H$22</f>
        <v>2419.8888185200003</v>
      </c>
      <c r="K78" s="36">
        <f>SUMIFS(СВЦЭМ!$C$39:$C$782,СВЦЭМ!$A$39:$A$782,$A78,СВЦЭМ!$B$39:$B$782,K$77)+'СЕТ СН'!$H$12+СВЦЭМ!$D$10+'СЕТ СН'!$H$6-'СЕТ СН'!$H$22</f>
        <v>2417.1814490200004</v>
      </c>
      <c r="L78" s="36">
        <f>SUMIFS(СВЦЭМ!$C$39:$C$782,СВЦЭМ!$A$39:$A$782,$A78,СВЦЭМ!$B$39:$B$782,L$77)+'СЕТ СН'!$H$12+СВЦЭМ!$D$10+'СЕТ СН'!$H$6-'СЕТ СН'!$H$22</f>
        <v>2397.8359057700004</v>
      </c>
      <c r="M78" s="36">
        <f>SUMIFS(СВЦЭМ!$C$39:$C$782,СВЦЭМ!$A$39:$A$782,$A78,СВЦЭМ!$B$39:$B$782,M$77)+'СЕТ СН'!$H$12+СВЦЭМ!$D$10+'СЕТ СН'!$H$6-'СЕТ СН'!$H$22</f>
        <v>2394.7295632800001</v>
      </c>
      <c r="N78" s="36">
        <f>SUMIFS(СВЦЭМ!$C$39:$C$782,СВЦЭМ!$A$39:$A$782,$A78,СВЦЭМ!$B$39:$B$782,N$77)+'СЕТ СН'!$H$12+СВЦЭМ!$D$10+'СЕТ СН'!$H$6-'СЕТ СН'!$H$22</f>
        <v>2367.1063372800004</v>
      </c>
      <c r="O78" s="36">
        <f>SUMIFS(СВЦЭМ!$C$39:$C$782,СВЦЭМ!$A$39:$A$782,$A78,СВЦЭМ!$B$39:$B$782,O$77)+'СЕТ СН'!$H$12+СВЦЭМ!$D$10+'СЕТ СН'!$H$6-'СЕТ СН'!$H$22</f>
        <v>2351.3755068100004</v>
      </c>
      <c r="P78" s="36">
        <f>SUMIFS(СВЦЭМ!$C$39:$C$782,СВЦЭМ!$A$39:$A$782,$A78,СВЦЭМ!$B$39:$B$782,P$77)+'СЕТ СН'!$H$12+СВЦЭМ!$D$10+'СЕТ СН'!$H$6-'СЕТ СН'!$H$22</f>
        <v>2351.5110993900003</v>
      </c>
      <c r="Q78" s="36">
        <f>SUMIFS(СВЦЭМ!$C$39:$C$782,СВЦЭМ!$A$39:$A$782,$A78,СВЦЭМ!$B$39:$B$782,Q$77)+'СЕТ СН'!$H$12+СВЦЭМ!$D$10+'СЕТ СН'!$H$6-'СЕТ СН'!$H$22</f>
        <v>2334.7677525000004</v>
      </c>
      <c r="R78" s="36">
        <f>SUMIFS(СВЦЭМ!$C$39:$C$782,СВЦЭМ!$A$39:$A$782,$A78,СВЦЭМ!$B$39:$B$782,R$77)+'СЕТ СН'!$H$12+СВЦЭМ!$D$10+'СЕТ СН'!$H$6-'СЕТ СН'!$H$22</f>
        <v>2329.8264640200005</v>
      </c>
      <c r="S78" s="36">
        <f>SUMIFS(СВЦЭМ!$C$39:$C$782,СВЦЭМ!$A$39:$A$782,$A78,СВЦЭМ!$B$39:$B$782,S$77)+'СЕТ СН'!$H$12+СВЦЭМ!$D$10+'СЕТ СН'!$H$6-'СЕТ СН'!$H$22</f>
        <v>2338.2409847500003</v>
      </c>
      <c r="T78" s="36">
        <f>SUMIFS(СВЦЭМ!$C$39:$C$782,СВЦЭМ!$A$39:$A$782,$A78,СВЦЭМ!$B$39:$B$782,T$77)+'СЕТ СН'!$H$12+СВЦЭМ!$D$10+'СЕТ СН'!$H$6-'СЕТ СН'!$H$22</f>
        <v>2360.38057312</v>
      </c>
      <c r="U78" s="36">
        <f>SUMIFS(СВЦЭМ!$C$39:$C$782,СВЦЭМ!$A$39:$A$782,$A78,СВЦЭМ!$B$39:$B$782,U$77)+'СЕТ СН'!$H$12+СВЦЭМ!$D$10+'СЕТ СН'!$H$6-'СЕТ СН'!$H$22</f>
        <v>2343.1620510600005</v>
      </c>
      <c r="V78" s="36">
        <f>SUMIFS(СВЦЭМ!$C$39:$C$782,СВЦЭМ!$A$39:$A$782,$A78,СВЦЭМ!$B$39:$B$782,V$77)+'СЕТ СН'!$H$12+СВЦЭМ!$D$10+'СЕТ СН'!$H$6-'СЕТ СН'!$H$22</f>
        <v>2350.13770097</v>
      </c>
      <c r="W78" s="36">
        <f>SUMIFS(СВЦЭМ!$C$39:$C$782,СВЦЭМ!$A$39:$A$782,$A78,СВЦЭМ!$B$39:$B$782,W$77)+'СЕТ СН'!$H$12+СВЦЭМ!$D$10+'СЕТ СН'!$H$6-'СЕТ СН'!$H$22</f>
        <v>2337.5992269300004</v>
      </c>
      <c r="X78" s="36">
        <f>SUMIFS(СВЦЭМ!$C$39:$C$782,СВЦЭМ!$A$39:$A$782,$A78,СВЦЭМ!$B$39:$B$782,X$77)+'СЕТ СН'!$H$12+СВЦЭМ!$D$10+'СЕТ СН'!$H$6-'СЕТ СН'!$H$22</f>
        <v>2325.6347616600001</v>
      </c>
      <c r="Y78" s="36">
        <f>SUMIFS(СВЦЭМ!$C$39:$C$782,СВЦЭМ!$A$39:$A$782,$A78,СВЦЭМ!$B$39:$B$782,Y$77)+'СЕТ СН'!$H$12+СВЦЭМ!$D$10+'СЕТ СН'!$H$6-'СЕТ СН'!$H$22</f>
        <v>2317.6134689699998</v>
      </c>
    </row>
    <row r="79" spans="1:25" ht="15.75" x14ac:dyDescent="0.2">
      <c r="A79" s="35">
        <f>A78+1</f>
        <v>44959</v>
      </c>
      <c r="B79" s="36">
        <f>SUMIFS(СВЦЭМ!$C$39:$C$782,СВЦЭМ!$A$39:$A$782,$A79,СВЦЭМ!$B$39:$B$782,B$77)+'СЕТ СН'!$H$12+СВЦЭМ!$D$10+'СЕТ СН'!$H$6-'СЕТ СН'!$H$22</f>
        <v>2357.3965127400006</v>
      </c>
      <c r="C79" s="36">
        <f>SUMIFS(СВЦЭМ!$C$39:$C$782,СВЦЭМ!$A$39:$A$782,$A79,СВЦЭМ!$B$39:$B$782,C$77)+'СЕТ СН'!$H$12+СВЦЭМ!$D$10+'СЕТ СН'!$H$6-'СЕТ СН'!$H$22</f>
        <v>2347.5913201000003</v>
      </c>
      <c r="D79" s="36">
        <f>SUMIFS(СВЦЭМ!$C$39:$C$782,СВЦЭМ!$A$39:$A$782,$A79,СВЦЭМ!$B$39:$B$782,D$77)+'СЕТ СН'!$H$12+СВЦЭМ!$D$10+'СЕТ СН'!$H$6-'СЕТ СН'!$H$22</f>
        <v>2339.1135548500006</v>
      </c>
      <c r="E79" s="36">
        <f>SUMIFS(СВЦЭМ!$C$39:$C$782,СВЦЭМ!$A$39:$A$782,$A79,СВЦЭМ!$B$39:$B$782,E$77)+'СЕТ СН'!$H$12+СВЦЭМ!$D$10+'СЕТ СН'!$H$6-'СЕТ СН'!$H$22</f>
        <v>2359.0618153400001</v>
      </c>
      <c r="F79" s="36">
        <f>SUMIFS(СВЦЭМ!$C$39:$C$782,СВЦЭМ!$A$39:$A$782,$A79,СВЦЭМ!$B$39:$B$782,F$77)+'СЕТ СН'!$H$12+СВЦЭМ!$D$10+'СЕТ СН'!$H$6-'СЕТ СН'!$H$22</f>
        <v>2344.7741807400002</v>
      </c>
      <c r="G79" s="36">
        <f>SUMIFS(СВЦЭМ!$C$39:$C$782,СВЦЭМ!$A$39:$A$782,$A79,СВЦЭМ!$B$39:$B$782,G$77)+'СЕТ СН'!$H$12+СВЦЭМ!$D$10+'СЕТ СН'!$H$6-'СЕТ СН'!$H$22</f>
        <v>2365.7104088900005</v>
      </c>
      <c r="H79" s="36">
        <f>SUMIFS(СВЦЭМ!$C$39:$C$782,СВЦЭМ!$A$39:$A$782,$A79,СВЦЭМ!$B$39:$B$782,H$77)+'СЕТ СН'!$H$12+СВЦЭМ!$D$10+'СЕТ СН'!$H$6-'СЕТ СН'!$H$22</f>
        <v>2403.1354654700003</v>
      </c>
      <c r="I79" s="36">
        <f>SUMIFS(СВЦЭМ!$C$39:$C$782,СВЦЭМ!$A$39:$A$782,$A79,СВЦЭМ!$B$39:$B$782,I$77)+'СЕТ СН'!$H$12+СВЦЭМ!$D$10+'СЕТ СН'!$H$6-'СЕТ СН'!$H$22</f>
        <v>2380.0664343200001</v>
      </c>
      <c r="J79" s="36">
        <f>SUMIFS(СВЦЭМ!$C$39:$C$782,СВЦЭМ!$A$39:$A$782,$A79,СВЦЭМ!$B$39:$B$782,J$77)+'СЕТ СН'!$H$12+СВЦЭМ!$D$10+'СЕТ СН'!$H$6-'СЕТ СН'!$H$22</f>
        <v>2329.2972055300006</v>
      </c>
      <c r="K79" s="36">
        <f>SUMIFS(СВЦЭМ!$C$39:$C$782,СВЦЭМ!$A$39:$A$782,$A79,СВЦЭМ!$B$39:$B$782,K$77)+'СЕТ СН'!$H$12+СВЦЭМ!$D$10+'СЕТ СН'!$H$6-'СЕТ СН'!$H$22</f>
        <v>2343.90772535</v>
      </c>
      <c r="L79" s="36">
        <f>SUMIFS(СВЦЭМ!$C$39:$C$782,СВЦЭМ!$A$39:$A$782,$A79,СВЦЭМ!$B$39:$B$782,L$77)+'СЕТ СН'!$H$12+СВЦЭМ!$D$10+'СЕТ СН'!$H$6-'СЕТ СН'!$H$22</f>
        <v>2334.27964866</v>
      </c>
      <c r="M79" s="36">
        <f>SUMIFS(СВЦЭМ!$C$39:$C$782,СВЦЭМ!$A$39:$A$782,$A79,СВЦЭМ!$B$39:$B$782,M$77)+'СЕТ СН'!$H$12+СВЦЭМ!$D$10+'СЕТ СН'!$H$6-'СЕТ СН'!$H$22</f>
        <v>2330.0394666900002</v>
      </c>
      <c r="N79" s="36">
        <f>SUMIFS(СВЦЭМ!$C$39:$C$782,СВЦЭМ!$A$39:$A$782,$A79,СВЦЭМ!$B$39:$B$782,N$77)+'СЕТ СН'!$H$12+СВЦЭМ!$D$10+'СЕТ СН'!$H$6-'СЕТ СН'!$H$22</f>
        <v>2267.3353164099999</v>
      </c>
      <c r="O79" s="36">
        <f>SUMIFS(СВЦЭМ!$C$39:$C$782,СВЦЭМ!$A$39:$A$782,$A79,СВЦЭМ!$B$39:$B$782,O$77)+'СЕТ СН'!$H$12+СВЦЭМ!$D$10+'СЕТ СН'!$H$6-'СЕТ СН'!$H$22</f>
        <v>2350.8489465300004</v>
      </c>
      <c r="P79" s="36">
        <f>SUMIFS(СВЦЭМ!$C$39:$C$782,СВЦЭМ!$A$39:$A$782,$A79,СВЦЭМ!$B$39:$B$782,P$77)+'СЕТ СН'!$H$12+СВЦЭМ!$D$10+'СЕТ СН'!$H$6-'СЕТ СН'!$H$22</f>
        <v>2412.2311460300002</v>
      </c>
      <c r="Q79" s="36">
        <f>SUMIFS(СВЦЭМ!$C$39:$C$782,СВЦЭМ!$A$39:$A$782,$A79,СВЦЭМ!$B$39:$B$782,Q$77)+'СЕТ СН'!$H$12+СВЦЭМ!$D$10+'СЕТ СН'!$H$6-'СЕТ СН'!$H$22</f>
        <v>2394.6373533400001</v>
      </c>
      <c r="R79" s="36">
        <f>SUMIFS(СВЦЭМ!$C$39:$C$782,СВЦЭМ!$A$39:$A$782,$A79,СВЦЭМ!$B$39:$B$782,R$77)+'СЕТ СН'!$H$12+СВЦЭМ!$D$10+'СЕТ СН'!$H$6-'СЕТ СН'!$H$22</f>
        <v>2372.2735914000004</v>
      </c>
      <c r="S79" s="36">
        <f>SUMIFS(СВЦЭМ!$C$39:$C$782,СВЦЭМ!$A$39:$A$782,$A79,СВЦЭМ!$B$39:$B$782,S$77)+'СЕТ СН'!$H$12+СВЦЭМ!$D$10+'СЕТ СН'!$H$6-'СЕТ СН'!$H$22</f>
        <v>2291.80793842</v>
      </c>
      <c r="T79" s="36">
        <f>SUMIFS(СВЦЭМ!$C$39:$C$782,СВЦЭМ!$A$39:$A$782,$A79,СВЦЭМ!$B$39:$B$782,T$77)+'СЕТ СН'!$H$12+СВЦЭМ!$D$10+'СЕТ СН'!$H$6-'СЕТ СН'!$H$22</f>
        <v>2283.3474153500001</v>
      </c>
      <c r="U79" s="36">
        <f>SUMIFS(СВЦЭМ!$C$39:$C$782,СВЦЭМ!$A$39:$A$782,$A79,СВЦЭМ!$B$39:$B$782,U$77)+'СЕТ СН'!$H$12+СВЦЭМ!$D$10+'СЕТ СН'!$H$6-'СЕТ СН'!$H$22</f>
        <v>2338.0985712800002</v>
      </c>
      <c r="V79" s="36">
        <f>SUMIFS(СВЦЭМ!$C$39:$C$782,СВЦЭМ!$A$39:$A$782,$A79,СВЦЭМ!$B$39:$B$782,V$77)+'СЕТ СН'!$H$12+СВЦЭМ!$D$10+'СЕТ СН'!$H$6-'СЕТ СН'!$H$22</f>
        <v>2372.8210642700005</v>
      </c>
      <c r="W79" s="36">
        <f>SUMIFS(СВЦЭМ!$C$39:$C$782,СВЦЭМ!$A$39:$A$782,$A79,СВЦЭМ!$B$39:$B$782,W$77)+'СЕТ СН'!$H$12+СВЦЭМ!$D$10+'СЕТ СН'!$H$6-'СЕТ СН'!$H$22</f>
        <v>2367.6285890700001</v>
      </c>
      <c r="X79" s="36">
        <f>SUMIFS(СВЦЭМ!$C$39:$C$782,СВЦЭМ!$A$39:$A$782,$A79,СВЦЭМ!$B$39:$B$782,X$77)+'СЕТ СН'!$H$12+СВЦЭМ!$D$10+'СЕТ СН'!$H$6-'СЕТ СН'!$H$22</f>
        <v>2399.6290990800003</v>
      </c>
      <c r="Y79" s="36">
        <f>SUMIFS(СВЦЭМ!$C$39:$C$782,СВЦЭМ!$A$39:$A$782,$A79,СВЦЭМ!$B$39:$B$782,Y$77)+'СЕТ СН'!$H$12+СВЦЭМ!$D$10+'СЕТ СН'!$H$6-'СЕТ СН'!$H$22</f>
        <v>2396.0749600300005</v>
      </c>
    </row>
    <row r="80" spans="1:25" ht="15.75" x14ac:dyDescent="0.2">
      <c r="A80" s="35">
        <f t="shared" ref="A80:A105" si="2">A79+1</f>
        <v>44960</v>
      </c>
      <c r="B80" s="36">
        <f>SUMIFS(СВЦЭМ!$C$39:$C$782,СВЦЭМ!$A$39:$A$782,$A80,СВЦЭМ!$B$39:$B$782,B$77)+'СЕТ СН'!$H$12+СВЦЭМ!$D$10+'СЕТ СН'!$H$6-'СЕТ СН'!$H$22</f>
        <v>2270.5294675699997</v>
      </c>
      <c r="C80" s="36">
        <f>SUMIFS(СВЦЭМ!$C$39:$C$782,СВЦЭМ!$A$39:$A$782,$A80,СВЦЭМ!$B$39:$B$782,C$77)+'СЕТ СН'!$H$12+СВЦЭМ!$D$10+'СЕТ СН'!$H$6-'СЕТ СН'!$H$22</f>
        <v>2314.6057095800002</v>
      </c>
      <c r="D80" s="36">
        <f>SUMIFS(СВЦЭМ!$C$39:$C$782,СВЦЭМ!$A$39:$A$782,$A80,СВЦЭМ!$B$39:$B$782,D$77)+'СЕТ СН'!$H$12+СВЦЭМ!$D$10+'СЕТ СН'!$H$6-'СЕТ СН'!$H$22</f>
        <v>2323.1779941900004</v>
      </c>
      <c r="E80" s="36">
        <f>SUMIFS(СВЦЭМ!$C$39:$C$782,СВЦЭМ!$A$39:$A$782,$A80,СВЦЭМ!$B$39:$B$782,E$77)+'СЕТ СН'!$H$12+СВЦЭМ!$D$10+'СЕТ СН'!$H$6-'СЕТ СН'!$H$22</f>
        <v>2316.6614028599997</v>
      </c>
      <c r="F80" s="36">
        <f>SUMIFS(СВЦЭМ!$C$39:$C$782,СВЦЭМ!$A$39:$A$782,$A80,СВЦЭМ!$B$39:$B$782,F$77)+'СЕТ СН'!$H$12+СВЦЭМ!$D$10+'СЕТ СН'!$H$6-'СЕТ СН'!$H$22</f>
        <v>2321.1989131300002</v>
      </c>
      <c r="G80" s="36">
        <f>SUMIFS(СВЦЭМ!$C$39:$C$782,СВЦЭМ!$A$39:$A$782,$A80,СВЦЭМ!$B$39:$B$782,G$77)+'СЕТ СН'!$H$12+СВЦЭМ!$D$10+'СЕТ СН'!$H$6-'СЕТ СН'!$H$22</f>
        <v>2299.6061387300001</v>
      </c>
      <c r="H80" s="36">
        <f>SUMIFS(СВЦЭМ!$C$39:$C$782,СВЦЭМ!$A$39:$A$782,$A80,СВЦЭМ!$B$39:$B$782,H$77)+'СЕТ СН'!$H$12+СВЦЭМ!$D$10+'СЕТ СН'!$H$6-'СЕТ СН'!$H$22</f>
        <v>2285.27404974</v>
      </c>
      <c r="I80" s="36">
        <f>SUMIFS(СВЦЭМ!$C$39:$C$782,СВЦЭМ!$A$39:$A$782,$A80,СВЦЭМ!$B$39:$B$782,I$77)+'СЕТ СН'!$H$12+СВЦЭМ!$D$10+'СЕТ СН'!$H$6-'СЕТ СН'!$H$22</f>
        <v>2274.9075232</v>
      </c>
      <c r="J80" s="36">
        <f>SUMIFS(СВЦЭМ!$C$39:$C$782,СВЦЭМ!$A$39:$A$782,$A80,СВЦЭМ!$B$39:$B$782,J$77)+'СЕТ СН'!$H$12+СВЦЭМ!$D$10+'СЕТ СН'!$H$6-'СЕТ СН'!$H$22</f>
        <v>2276.9545025100001</v>
      </c>
      <c r="K80" s="36">
        <f>SUMIFS(СВЦЭМ!$C$39:$C$782,СВЦЭМ!$A$39:$A$782,$A80,СВЦЭМ!$B$39:$B$782,K$77)+'СЕТ СН'!$H$12+СВЦЭМ!$D$10+'СЕТ СН'!$H$6-'СЕТ СН'!$H$22</f>
        <v>2282.5523392700002</v>
      </c>
      <c r="L80" s="36">
        <f>SUMIFS(СВЦЭМ!$C$39:$C$782,СВЦЭМ!$A$39:$A$782,$A80,СВЦЭМ!$B$39:$B$782,L$77)+'СЕТ СН'!$H$12+СВЦЭМ!$D$10+'СЕТ СН'!$H$6-'СЕТ СН'!$H$22</f>
        <v>2282.6924294999999</v>
      </c>
      <c r="M80" s="36">
        <f>SUMIFS(СВЦЭМ!$C$39:$C$782,СВЦЭМ!$A$39:$A$782,$A80,СВЦЭМ!$B$39:$B$782,M$77)+'СЕТ СН'!$H$12+СВЦЭМ!$D$10+'СЕТ СН'!$H$6-'СЕТ СН'!$H$22</f>
        <v>2282.7272711299997</v>
      </c>
      <c r="N80" s="36">
        <f>SUMIFS(СВЦЭМ!$C$39:$C$782,СВЦЭМ!$A$39:$A$782,$A80,СВЦЭМ!$B$39:$B$782,N$77)+'СЕТ СН'!$H$12+СВЦЭМ!$D$10+'СЕТ СН'!$H$6-'СЕТ СН'!$H$22</f>
        <v>2290.2258764399999</v>
      </c>
      <c r="O80" s="36">
        <f>SUMIFS(СВЦЭМ!$C$39:$C$782,СВЦЭМ!$A$39:$A$782,$A80,СВЦЭМ!$B$39:$B$782,O$77)+'СЕТ СН'!$H$12+СВЦЭМ!$D$10+'СЕТ СН'!$H$6-'СЕТ СН'!$H$22</f>
        <v>2276.9741755499999</v>
      </c>
      <c r="P80" s="36">
        <f>SUMIFS(СВЦЭМ!$C$39:$C$782,СВЦЭМ!$A$39:$A$782,$A80,СВЦЭМ!$B$39:$B$782,P$77)+'СЕТ СН'!$H$12+СВЦЭМ!$D$10+'СЕТ СН'!$H$6-'СЕТ СН'!$H$22</f>
        <v>2274.2182175600001</v>
      </c>
      <c r="Q80" s="36">
        <f>SUMIFS(СВЦЭМ!$C$39:$C$782,СВЦЭМ!$A$39:$A$782,$A80,СВЦЭМ!$B$39:$B$782,Q$77)+'СЕТ СН'!$H$12+СВЦЭМ!$D$10+'СЕТ СН'!$H$6-'СЕТ СН'!$H$22</f>
        <v>2265.4654715799998</v>
      </c>
      <c r="R80" s="36">
        <f>SUMIFS(СВЦЭМ!$C$39:$C$782,СВЦЭМ!$A$39:$A$782,$A80,СВЦЭМ!$B$39:$B$782,R$77)+'СЕТ СН'!$H$12+СВЦЭМ!$D$10+'СЕТ СН'!$H$6-'СЕТ СН'!$H$22</f>
        <v>2264.5568037399999</v>
      </c>
      <c r="S80" s="36">
        <f>SUMIFS(СВЦЭМ!$C$39:$C$782,СВЦЭМ!$A$39:$A$782,$A80,СВЦЭМ!$B$39:$B$782,S$77)+'СЕТ СН'!$H$12+СВЦЭМ!$D$10+'СЕТ СН'!$H$6-'СЕТ СН'!$H$22</f>
        <v>2282.48741789</v>
      </c>
      <c r="T80" s="36">
        <f>SUMIFS(СВЦЭМ!$C$39:$C$782,СВЦЭМ!$A$39:$A$782,$A80,СВЦЭМ!$B$39:$B$782,T$77)+'СЕТ СН'!$H$12+СВЦЭМ!$D$10+'СЕТ СН'!$H$6-'СЕТ СН'!$H$22</f>
        <v>2280.1936354999998</v>
      </c>
      <c r="U80" s="36">
        <f>SUMIFS(СВЦЭМ!$C$39:$C$782,СВЦЭМ!$A$39:$A$782,$A80,СВЦЭМ!$B$39:$B$782,U$77)+'СЕТ СН'!$H$12+СВЦЭМ!$D$10+'СЕТ СН'!$H$6-'СЕТ СН'!$H$22</f>
        <v>2286.3443419999999</v>
      </c>
      <c r="V80" s="36">
        <f>SUMIFS(СВЦЭМ!$C$39:$C$782,СВЦЭМ!$A$39:$A$782,$A80,СВЦЭМ!$B$39:$B$782,V$77)+'СЕТ СН'!$H$12+СВЦЭМ!$D$10+'СЕТ СН'!$H$6-'СЕТ СН'!$H$22</f>
        <v>2281.5713550199998</v>
      </c>
      <c r="W80" s="36">
        <f>SUMIFS(СВЦЭМ!$C$39:$C$782,СВЦЭМ!$A$39:$A$782,$A80,СВЦЭМ!$B$39:$B$782,W$77)+'СЕТ СН'!$H$12+СВЦЭМ!$D$10+'СЕТ СН'!$H$6-'СЕТ СН'!$H$22</f>
        <v>2255.8920691799999</v>
      </c>
      <c r="X80" s="36">
        <f>SUMIFS(СВЦЭМ!$C$39:$C$782,СВЦЭМ!$A$39:$A$782,$A80,СВЦЭМ!$B$39:$B$782,X$77)+'СЕТ СН'!$H$12+СВЦЭМ!$D$10+'СЕТ СН'!$H$6-'СЕТ СН'!$H$22</f>
        <v>2256.3965898299998</v>
      </c>
      <c r="Y80" s="36">
        <f>SUMIFS(СВЦЭМ!$C$39:$C$782,СВЦЭМ!$A$39:$A$782,$A80,СВЦЭМ!$B$39:$B$782,Y$77)+'СЕТ СН'!$H$12+СВЦЭМ!$D$10+'СЕТ СН'!$H$6-'СЕТ СН'!$H$22</f>
        <v>2266.7024267399997</v>
      </c>
    </row>
    <row r="81" spans="1:25" ht="15.75" x14ac:dyDescent="0.2">
      <c r="A81" s="35">
        <f t="shared" si="2"/>
        <v>44961</v>
      </c>
      <c r="B81" s="36">
        <f>SUMIFS(СВЦЭМ!$C$39:$C$782,СВЦЭМ!$A$39:$A$782,$A81,СВЦЭМ!$B$39:$B$782,B$77)+'СЕТ СН'!$H$12+СВЦЭМ!$D$10+'СЕТ СН'!$H$6-'СЕТ СН'!$H$22</f>
        <v>2421.4011618200002</v>
      </c>
      <c r="C81" s="36">
        <f>SUMIFS(СВЦЭМ!$C$39:$C$782,СВЦЭМ!$A$39:$A$782,$A81,СВЦЭМ!$B$39:$B$782,C$77)+'СЕТ СН'!$H$12+СВЦЭМ!$D$10+'СЕТ СН'!$H$6-'СЕТ СН'!$H$22</f>
        <v>2443.0387443900004</v>
      </c>
      <c r="D81" s="36">
        <f>SUMIFS(СВЦЭМ!$C$39:$C$782,СВЦЭМ!$A$39:$A$782,$A81,СВЦЭМ!$B$39:$B$782,D$77)+'СЕТ СН'!$H$12+СВЦЭМ!$D$10+'СЕТ СН'!$H$6-'СЕТ СН'!$H$22</f>
        <v>2444.9559281800002</v>
      </c>
      <c r="E81" s="36">
        <f>SUMIFS(СВЦЭМ!$C$39:$C$782,СВЦЭМ!$A$39:$A$782,$A81,СВЦЭМ!$B$39:$B$782,E$77)+'СЕТ СН'!$H$12+СВЦЭМ!$D$10+'СЕТ СН'!$H$6-'СЕТ СН'!$H$22</f>
        <v>2438.7982626500002</v>
      </c>
      <c r="F81" s="36">
        <f>SUMIFS(СВЦЭМ!$C$39:$C$782,СВЦЭМ!$A$39:$A$782,$A81,СВЦЭМ!$B$39:$B$782,F$77)+'СЕТ СН'!$H$12+СВЦЭМ!$D$10+'СЕТ СН'!$H$6-'СЕТ СН'!$H$22</f>
        <v>2433.1296771300003</v>
      </c>
      <c r="G81" s="36">
        <f>SUMIFS(СВЦЭМ!$C$39:$C$782,СВЦЭМ!$A$39:$A$782,$A81,СВЦЭМ!$B$39:$B$782,G$77)+'СЕТ СН'!$H$12+СВЦЭМ!$D$10+'СЕТ СН'!$H$6-'СЕТ СН'!$H$22</f>
        <v>2408.4204194900003</v>
      </c>
      <c r="H81" s="36">
        <f>SUMIFS(СВЦЭМ!$C$39:$C$782,СВЦЭМ!$A$39:$A$782,$A81,СВЦЭМ!$B$39:$B$782,H$77)+'СЕТ СН'!$H$12+СВЦЭМ!$D$10+'СЕТ СН'!$H$6-'СЕТ СН'!$H$22</f>
        <v>2357.7348388</v>
      </c>
      <c r="I81" s="36">
        <f>SUMIFS(СВЦЭМ!$C$39:$C$782,СВЦЭМ!$A$39:$A$782,$A81,СВЦЭМ!$B$39:$B$782,I$77)+'СЕТ СН'!$H$12+СВЦЭМ!$D$10+'СЕТ СН'!$H$6-'СЕТ СН'!$H$22</f>
        <v>2283.6704013200001</v>
      </c>
      <c r="J81" s="36">
        <f>SUMIFS(СВЦЭМ!$C$39:$C$782,СВЦЭМ!$A$39:$A$782,$A81,СВЦЭМ!$B$39:$B$782,J$77)+'СЕТ СН'!$H$12+СВЦЭМ!$D$10+'СЕТ СН'!$H$6-'СЕТ СН'!$H$22</f>
        <v>2223.2132682900001</v>
      </c>
      <c r="K81" s="36">
        <f>SUMIFS(СВЦЭМ!$C$39:$C$782,СВЦЭМ!$A$39:$A$782,$A81,СВЦЭМ!$B$39:$B$782,K$77)+'СЕТ СН'!$H$12+СВЦЭМ!$D$10+'СЕТ СН'!$H$6-'СЕТ СН'!$H$22</f>
        <v>2213.7681298500002</v>
      </c>
      <c r="L81" s="36">
        <f>SUMIFS(СВЦЭМ!$C$39:$C$782,СВЦЭМ!$A$39:$A$782,$A81,СВЦЭМ!$B$39:$B$782,L$77)+'СЕТ СН'!$H$12+СВЦЭМ!$D$10+'СЕТ СН'!$H$6-'СЕТ СН'!$H$22</f>
        <v>2237.9786644999999</v>
      </c>
      <c r="M81" s="36">
        <f>SUMIFS(СВЦЭМ!$C$39:$C$782,СВЦЭМ!$A$39:$A$782,$A81,СВЦЭМ!$B$39:$B$782,M$77)+'СЕТ СН'!$H$12+СВЦЭМ!$D$10+'СЕТ СН'!$H$6-'СЕТ СН'!$H$22</f>
        <v>2232.5178412099999</v>
      </c>
      <c r="N81" s="36">
        <f>SUMIFS(СВЦЭМ!$C$39:$C$782,СВЦЭМ!$A$39:$A$782,$A81,СВЦЭМ!$B$39:$B$782,N$77)+'СЕТ СН'!$H$12+СВЦЭМ!$D$10+'СЕТ СН'!$H$6-'СЕТ СН'!$H$22</f>
        <v>2289.7296708700001</v>
      </c>
      <c r="O81" s="36">
        <f>SUMIFS(СВЦЭМ!$C$39:$C$782,СВЦЭМ!$A$39:$A$782,$A81,СВЦЭМ!$B$39:$B$782,O$77)+'СЕТ СН'!$H$12+СВЦЭМ!$D$10+'СЕТ СН'!$H$6-'СЕТ СН'!$H$22</f>
        <v>2306.0487234100001</v>
      </c>
      <c r="P81" s="36">
        <f>SUMIFS(СВЦЭМ!$C$39:$C$782,СВЦЭМ!$A$39:$A$782,$A81,СВЦЭМ!$B$39:$B$782,P$77)+'СЕТ СН'!$H$12+СВЦЭМ!$D$10+'СЕТ СН'!$H$6-'СЕТ СН'!$H$22</f>
        <v>2334.9031172000005</v>
      </c>
      <c r="Q81" s="36">
        <f>SUMIFS(СВЦЭМ!$C$39:$C$782,СВЦЭМ!$A$39:$A$782,$A81,СВЦЭМ!$B$39:$B$782,Q$77)+'СЕТ СН'!$H$12+СВЦЭМ!$D$10+'СЕТ СН'!$H$6-'СЕТ СН'!$H$22</f>
        <v>2338.0551505600006</v>
      </c>
      <c r="R81" s="36">
        <f>SUMIFS(СВЦЭМ!$C$39:$C$782,СВЦЭМ!$A$39:$A$782,$A81,СВЦЭМ!$B$39:$B$782,R$77)+'СЕТ СН'!$H$12+СВЦЭМ!$D$10+'СЕТ СН'!$H$6-'СЕТ СН'!$H$22</f>
        <v>2317.90094331</v>
      </c>
      <c r="S81" s="36">
        <f>SUMIFS(СВЦЭМ!$C$39:$C$782,СВЦЭМ!$A$39:$A$782,$A81,СВЦЭМ!$B$39:$B$782,S$77)+'СЕТ СН'!$H$12+СВЦЭМ!$D$10+'СЕТ СН'!$H$6-'СЕТ СН'!$H$22</f>
        <v>2270.4230217300001</v>
      </c>
      <c r="T81" s="36">
        <f>SUMIFS(СВЦЭМ!$C$39:$C$782,СВЦЭМ!$A$39:$A$782,$A81,СВЦЭМ!$B$39:$B$782,T$77)+'СЕТ СН'!$H$12+СВЦЭМ!$D$10+'СЕТ СН'!$H$6-'СЕТ СН'!$H$22</f>
        <v>2284.43535625</v>
      </c>
      <c r="U81" s="36">
        <f>SUMIFS(СВЦЭМ!$C$39:$C$782,СВЦЭМ!$A$39:$A$782,$A81,СВЦЭМ!$B$39:$B$782,U$77)+'СЕТ СН'!$H$12+СВЦЭМ!$D$10+'СЕТ СН'!$H$6-'СЕТ СН'!$H$22</f>
        <v>2285.9686553900001</v>
      </c>
      <c r="V81" s="36">
        <f>SUMIFS(СВЦЭМ!$C$39:$C$782,СВЦЭМ!$A$39:$A$782,$A81,СВЦЭМ!$B$39:$B$782,V$77)+'СЕТ СН'!$H$12+СВЦЭМ!$D$10+'СЕТ СН'!$H$6-'СЕТ СН'!$H$22</f>
        <v>2292.0617728900002</v>
      </c>
      <c r="W81" s="36">
        <f>SUMIFS(СВЦЭМ!$C$39:$C$782,СВЦЭМ!$A$39:$A$782,$A81,СВЦЭМ!$B$39:$B$782,W$77)+'СЕТ СН'!$H$12+СВЦЭМ!$D$10+'СЕТ СН'!$H$6-'СЕТ СН'!$H$22</f>
        <v>2325.8469534300002</v>
      </c>
      <c r="X81" s="36">
        <f>SUMIFS(СВЦЭМ!$C$39:$C$782,СВЦЭМ!$A$39:$A$782,$A81,СВЦЭМ!$B$39:$B$782,X$77)+'СЕТ СН'!$H$12+СВЦЭМ!$D$10+'СЕТ СН'!$H$6-'СЕТ СН'!$H$22</f>
        <v>2343.0432898200006</v>
      </c>
      <c r="Y81" s="36">
        <f>SUMIFS(СВЦЭМ!$C$39:$C$782,СВЦЭМ!$A$39:$A$782,$A81,СВЦЭМ!$B$39:$B$782,Y$77)+'СЕТ СН'!$H$12+СВЦЭМ!$D$10+'СЕТ СН'!$H$6-'СЕТ СН'!$H$22</f>
        <v>2366.1415766400005</v>
      </c>
    </row>
    <row r="82" spans="1:25" ht="15.75" x14ac:dyDescent="0.2">
      <c r="A82" s="35">
        <f t="shared" si="2"/>
        <v>44962</v>
      </c>
      <c r="B82" s="36">
        <f>SUMIFS(СВЦЭМ!$C$39:$C$782,СВЦЭМ!$A$39:$A$782,$A82,СВЦЭМ!$B$39:$B$782,B$77)+'СЕТ СН'!$H$12+СВЦЭМ!$D$10+'СЕТ СН'!$H$6-'СЕТ СН'!$H$22</f>
        <v>2282.5944667899998</v>
      </c>
      <c r="C82" s="36">
        <f>SUMIFS(СВЦЭМ!$C$39:$C$782,СВЦЭМ!$A$39:$A$782,$A82,СВЦЭМ!$B$39:$B$782,C$77)+'СЕТ СН'!$H$12+СВЦЭМ!$D$10+'СЕТ СН'!$H$6-'СЕТ СН'!$H$22</f>
        <v>2321.8617895400002</v>
      </c>
      <c r="D82" s="36">
        <f>SUMIFS(СВЦЭМ!$C$39:$C$782,СВЦЭМ!$A$39:$A$782,$A82,СВЦЭМ!$B$39:$B$782,D$77)+'СЕТ СН'!$H$12+СВЦЭМ!$D$10+'СЕТ СН'!$H$6-'СЕТ СН'!$H$22</f>
        <v>2322.3868595100002</v>
      </c>
      <c r="E82" s="36">
        <f>SUMIFS(СВЦЭМ!$C$39:$C$782,СВЦЭМ!$A$39:$A$782,$A82,СВЦЭМ!$B$39:$B$782,E$77)+'СЕТ СН'!$H$12+СВЦЭМ!$D$10+'СЕТ СН'!$H$6-'СЕТ СН'!$H$22</f>
        <v>2303.7506922899997</v>
      </c>
      <c r="F82" s="36">
        <f>SUMIFS(СВЦЭМ!$C$39:$C$782,СВЦЭМ!$A$39:$A$782,$A82,СВЦЭМ!$B$39:$B$782,F$77)+'СЕТ СН'!$H$12+СВЦЭМ!$D$10+'СЕТ СН'!$H$6-'СЕТ СН'!$H$22</f>
        <v>2295.5229927999999</v>
      </c>
      <c r="G82" s="36">
        <f>SUMIFS(СВЦЭМ!$C$39:$C$782,СВЦЭМ!$A$39:$A$782,$A82,СВЦЭМ!$B$39:$B$782,G$77)+'СЕТ СН'!$H$12+СВЦЭМ!$D$10+'СЕТ СН'!$H$6-'СЕТ СН'!$H$22</f>
        <v>2290.9491213000001</v>
      </c>
      <c r="H82" s="36">
        <f>SUMIFS(СВЦЭМ!$C$39:$C$782,СВЦЭМ!$A$39:$A$782,$A82,СВЦЭМ!$B$39:$B$782,H$77)+'СЕТ СН'!$H$12+СВЦЭМ!$D$10+'СЕТ СН'!$H$6-'СЕТ СН'!$H$22</f>
        <v>2264.0934265999999</v>
      </c>
      <c r="I82" s="36">
        <f>SUMIFS(СВЦЭМ!$C$39:$C$782,СВЦЭМ!$A$39:$A$782,$A82,СВЦЭМ!$B$39:$B$782,I$77)+'СЕТ СН'!$H$12+СВЦЭМ!$D$10+'СЕТ СН'!$H$6-'СЕТ СН'!$H$22</f>
        <v>2189.9101932099998</v>
      </c>
      <c r="J82" s="36">
        <f>SUMIFS(СВЦЭМ!$C$39:$C$782,СВЦЭМ!$A$39:$A$782,$A82,СВЦЭМ!$B$39:$B$782,J$77)+'СЕТ СН'!$H$12+СВЦЭМ!$D$10+'СЕТ СН'!$H$6-'СЕТ СН'!$H$22</f>
        <v>2138.4066615399997</v>
      </c>
      <c r="K82" s="36">
        <f>SUMIFS(СВЦЭМ!$C$39:$C$782,СВЦЭМ!$A$39:$A$782,$A82,СВЦЭМ!$B$39:$B$782,K$77)+'СЕТ СН'!$H$12+СВЦЭМ!$D$10+'СЕТ СН'!$H$6-'СЕТ СН'!$H$22</f>
        <v>2108.13648096</v>
      </c>
      <c r="L82" s="36">
        <f>SUMIFS(СВЦЭМ!$C$39:$C$782,СВЦЭМ!$A$39:$A$782,$A82,СВЦЭМ!$B$39:$B$782,L$77)+'СЕТ СН'!$H$12+СВЦЭМ!$D$10+'СЕТ СН'!$H$6-'СЕТ СН'!$H$22</f>
        <v>2107.2349383299997</v>
      </c>
      <c r="M82" s="36">
        <f>SUMIFS(СВЦЭМ!$C$39:$C$782,СВЦЭМ!$A$39:$A$782,$A82,СВЦЭМ!$B$39:$B$782,M$77)+'СЕТ СН'!$H$12+СВЦЭМ!$D$10+'СЕТ СН'!$H$6-'СЕТ СН'!$H$22</f>
        <v>2140.06106086</v>
      </c>
      <c r="N82" s="36">
        <f>SUMIFS(СВЦЭМ!$C$39:$C$782,СВЦЭМ!$A$39:$A$782,$A82,СВЦЭМ!$B$39:$B$782,N$77)+'СЕТ СН'!$H$12+СВЦЭМ!$D$10+'СЕТ СН'!$H$6-'СЕТ СН'!$H$22</f>
        <v>2188.6517438199999</v>
      </c>
      <c r="O82" s="36">
        <f>SUMIFS(СВЦЭМ!$C$39:$C$782,СВЦЭМ!$A$39:$A$782,$A82,СВЦЭМ!$B$39:$B$782,O$77)+'СЕТ СН'!$H$12+СВЦЭМ!$D$10+'СЕТ СН'!$H$6-'СЕТ СН'!$H$22</f>
        <v>2206.1363613399999</v>
      </c>
      <c r="P82" s="36">
        <f>SUMIFS(СВЦЭМ!$C$39:$C$782,СВЦЭМ!$A$39:$A$782,$A82,СВЦЭМ!$B$39:$B$782,P$77)+'СЕТ СН'!$H$12+СВЦЭМ!$D$10+'СЕТ СН'!$H$6-'СЕТ СН'!$H$22</f>
        <v>2260.8946663699999</v>
      </c>
      <c r="Q82" s="36">
        <f>SUMIFS(СВЦЭМ!$C$39:$C$782,СВЦЭМ!$A$39:$A$782,$A82,СВЦЭМ!$B$39:$B$782,Q$77)+'СЕТ СН'!$H$12+СВЦЭМ!$D$10+'СЕТ СН'!$H$6-'СЕТ СН'!$H$22</f>
        <v>2267.70604516</v>
      </c>
      <c r="R82" s="36">
        <f>SUMIFS(СВЦЭМ!$C$39:$C$782,СВЦЭМ!$A$39:$A$782,$A82,СВЦЭМ!$B$39:$B$782,R$77)+'СЕТ СН'!$H$12+СВЦЭМ!$D$10+'СЕТ СН'!$H$6-'СЕТ СН'!$H$22</f>
        <v>2249.7101011099999</v>
      </c>
      <c r="S82" s="36">
        <f>SUMIFS(СВЦЭМ!$C$39:$C$782,СВЦЭМ!$A$39:$A$782,$A82,СВЦЭМ!$B$39:$B$782,S$77)+'СЕТ СН'!$H$12+СВЦЭМ!$D$10+'СЕТ СН'!$H$6-'СЕТ СН'!$H$22</f>
        <v>2188.9086343099998</v>
      </c>
      <c r="T82" s="36">
        <f>SUMIFS(СВЦЭМ!$C$39:$C$782,СВЦЭМ!$A$39:$A$782,$A82,СВЦЭМ!$B$39:$B$782,T$77)+'СЕТ СН'!$H$12+СВЦЭМ!$D$10+'СЕТ СН'!$H$6-'СЕТ СН'!$H$22</f>
        <v>2133.93888969</v>
      </c>
      <c r="U82" s="36">
        <f>SUMIFS(СВЦЭМ!$C$39:$C$782,СВЦЭМ!$A$39:$A$782,$A82,СВЦЭМ!$B$39:$B$782,U$77)+'СЕТ СН'!$H$12+СВЦЭМ!$D$10+'СЕТ СН'!$H$6-'СЕТ СН'!$H$22</f>
        <v>2157.5445499399998</v>
      </c>
      <c r="V82" s="36">
        <f>SUMIFS(СВЦЭМ!$C$39:$C$782,СВЦЭМ!$A$39:$A$782,$A82,СВЦЭМ!$B$39:$B$782,V$77)+'СЕТ СН'!$H$12+СВЦЭМ!$D$10+'СЕТ СН'!$H$6-'СЕТ СН'!$H$22</f>
        <v>2172.2622722400001</v>
      </c>
      <c r="W82" s="36">
        <f>SUMIFS(СВЦЭМ!$C$39:$C$782,СВЦЭМ!$A$39:$A$782,$A82,СВЦЭМ!$B$39:$B$782,W$77)+'СЕТ СН'!$H$12+СВЦЭМ!$D$10+'СЕТ СН'!$H$6-'СЕТ СН'!$H$22</f>
        <v>2195.4082478599998</v>
      </c>
      <c r="X82" s="36">
        <f>SUMIFS(СВЦЭМ!$C$39:$C$782,СВЦЭМ!$A$39:$A$782,$A82,СВЦЭМ!$B$39:$B$782,X$77)+'СЕТ СН'!$H$12+СВЦЭМ!$D$10+'СЕТ СН'!$H$6-'СЕТ СН'!$H$22</f>
        <v>2219.8684695699999</v>
      </c>
      <c r="Y82" s="36">
        <f>SUMIFS(СВЦЭМ!$C$39:$C$782,СВЦЭМ!$A$39:$A$782,$A82,СВЦЭМ!$B$39:$B$782,Y$77)+'СЕТ СН'!$H$12+СВЦЭМ!$D$10+'СЕТ СН'!$H$6-'СЕТ СН'!$H$22</f>
        <v>2243.8558437399997</v>
      </c>
    </row>
    <row r="83" spans="1:25" ht="15.75" x14ac:dyDescent="0.2">
      <c r="A83" s="35">
        <f t="shared" si="2"/>
        <v>44963</v>
      </c>
      <c r="B83" s="36">
        <f>SUMIFS(СВЦЭМ!$C$39:$C$782,СВЦЭМ!$A$39:$A$782,$A83,СВЦЭМ!$B$39:$B$782,B$77)+'СЕТ СН'!$H$12+СВЦЭМ!$D$10+'СЕТ СН'!$H$6-'СЕТ СН'!$H$22</f>
        <v>2288.8440213999997</v>
      </c>
      <c r="C83" s="36">
        <f>SUMIFS(СВЦЭМ!$C$39:$C$782,СВЦЭМ!$A$39:$A$782,$A83,СВЦЭМ!$B$39:$B$782,C$77)+'СЕТ СН'!$H$12+СВЦЭМ!$D$10+'СЕТ СН'!$H$6-'СЕТ СН'!$H$22</f>
        <v>2321.72895767</v>
      </c>
      <c r="D83" s="36">
        <f>SUMIFS(СВЦЭМ!$C$39:$C$782,СВЦЭМ!$A$39:$A$782,$A83,СВЦЭМ!$B$39:$B$782,D$77)+'СЕТ СН'!$H$12+СВЦЭМ!$D$10+'СЕТ СН'!$H$6-'СЕТ СН'!$H$22</f>
        <v>2323.96628027</v>
      </c>
      <c r="E83" s="36">
        <f>SUMIFS(СВЦЭМ!$C$39:$C$782,СВЦЭМ!$A$39:$A$782,$A83,СВЦЭМ!$B$39:$B$782,E$77)+'СЕТ СН'!$H$12+СВЦЭМ!$D$10+'СЕТ СН'!$H$6-'СЕТ СН'!$H$22</f>
        <v>2302.9123080700001</v>
      </c>
      <c r="F83" s="36">
        <f>SUMIFS(СВЦЭМ!$C$39:$C$782,СВЦЭМ!$A$39:$A$782,$A83,СВЦЭМ!$B$39:$B$782,F$77)+'СЕТ СН'!$H$12+СВЦЭМ!$D$10+'СЕТ СН'!$H$6-'СЕТ СН'!$H$22</f>
        <v>2322.0268193700003</v>
      </c>
      <c r="G83" s="36">
        <f>SUMIFS(СВЦЭМ!$C$39:$C$782,СВЦЭМ!$A$39:$A$782,$A83,СВЦЭМ!$B$39:$B$782,G$77)+'СЕТ СН'!$H$12+СВЦЭМ!$D$10+'СЕТ СН'!$H$6-'СЕТ СН'!$H$22</f>
        <v>2261.54570702</v>
      </c>
      <c r="H83" s="36">
        <f>SUMIFS(СВЦЭМ!$C$39:$C$782,СВЦЭМ!$A$39:$A$782,$A83,СВЦЭМ!$B$39:$B$782,H$77)+'СЕТ СН'!$H$12+СВЦЭМ!$D$10+'СЕТ СН'!$H$6-'СЕТ СН'!$H$22</f>
        <v>2240.36475475</v>
      </c>
      <c r="I83" s="36">
        <f>SUMIFS(СВЦЭМ!$C$39:$C$782,СВЦЭМ!$A$39:$A$782,$A83,СВЦЭМ!$B$39:$B$782,I$77)+'СЕТ СН'!$H$12+СВЦЭМ!$D$10+'СЕТ СН'!$H$6-'СЕТ СН'!$H$22</f>
        <v>2190.2257865799997</v>
      </c>
      <c r="J83" s="36">
        <f>SUMIFS(СВЦЭМ!$C$39:$C$782,СВЦЭМ!$A$39:$A$782,$A83,СВЦЭМ!$B$39:$B$782,J$77)+'СЕТ СН'!$H$12+СВЦЭМ!$D$10+'СЕТ СН'!$H$6-'СЕТ СН'!$H$22</f>
        <v>2172.85503599</v>
      </c>
      <c r="K83" s="36">
        <f>SUMIFS(СВЦЭМ!$C$39:$C$782,СВЦЭМ!$A$39:$A$782,$A83,СВЦЭМ!$B$39:$B$782,K$77)+'СЕТ СН'!$H$12+СВЦЭМ!$D$10+'СЕТ СН'!$H$6-'СЕТ СН'!$H$22</f>
        <v>2183.28321736</v>
      </c>
      <c r="L83" s="36">
        <f>SUMIFS(СВЦЭМ!$C$39:$C$782,СВЦЭМ!$A$39:$A$782,$A83,СВЦЭМ!$B$39:$B$782,L$77)+'СЕТ СН'!$H$12+СВЦЭМ!$D$10+'СЕТ СН'!$H$6-'СЕТ СН'!$H$22</f>
        <v>2171.70796397</v>
      </c>
      <c r="M83" s="36">
        <f>SUMIFS(СВЦЭМ!$C$39:$C$782,СВЦЭМ!$A$39:$A$782,$A83,СВЦЭМ!$B$39:$B$782,M$77)+'СЕТ СН'!$H$12+СВЦЭМ!$D$10+'СЕТ СН'!$H$6-'СЕТ СН'!$H$22</f>
        <v>2199.9118040399999</v>
      </c>
      <c r="N83" s="36">
        <f>SUMIFS(СВЦЭМ!$C$39:$C$782,СВЦЭМ!$A$39:$A$782,$A83,СВЦЭМ!$B$39:$B$782,N$77)+'СЕТ СН'!$H$12+СВЦЭМ!$D$10+'СЕТ СН'!$H$6-'СЕТ СН'!$H$22</f>
        <v>2227.3980811500001</v>
      </c>
      <c r="O83" s="36">
        <f>SUMIFS(СВЦЭМ!$C$39:$C$782,СВЦЭМ!$A$39:$A$782,$A83,СВЦЭМ!$B$39:$B$782,O$77)+'СЕТ СН'!$H$12+СВЦЭМ!$D$10+'СЕТ СН'!$H$6-'СЕТ СН'!$H$22</f>
        <v>2227.4146528199999</v>
      </c>
      <c r="P83" s="36">
        <f>SUMIFS(СВЦЭМ!$C$39:$C$782,СВЦЭМ!$A$39:$A$782,$A83,СВЦЭМ!$B$39:$B$782,P$77)+'СЕТ СН'!$H$12+СВЦЭМ!$D$10+'СЕТ СН'!$H$6-'СЕТ СН'!$H$22</f>
        <v>2233.0560215099999</v>
      </c>
      <c r="Q83" s="36">
        <f>SUMIFS(СВЦЭМ!$C$39:$C$782,СВЦЭМ!$A$39:$A$782,$A83,СВЦЭМ!$B$39:$B$782,Q$77)+'СЕТ СН'!$H$12+СВЦЭМ!$D$10+'СЕТ СН'!$H$6-'СЕТ СН'!$H$22</f>
        <v>2226.3118903599998</v>
      </c>
      <c r="R83" s="36">
        <f>SUMIFS(СВЦЭМ!$C$39:$C$782,СВЦЭМ!$A$39:$A$782,$A83,СВЦЭМ!$B$39:$B$782,R$77)+'СЕТ СН'!$H$12+СВЦЭМ!$D$10+'СЕТ СН'!$H$6-'СЕТ СН'!$H$22</f>
        <v>2253.3327863</v>
      </c>
      <c r="S83" s="36">
        <f>SUMIFS(СВЦЭМ!$C$39:$C$782,СВЦЭМ!$A$39:$A$782,$A83,СВЦЭМ!$B$39:$B$782,S$77)+'СЕТ СН'!$H$12+СВЦЭМ!$D$10+'СЕТ СН'!$H$6-'СЕТ СН'!$H$22</f>
        <v>2181.9690364600001</v>
      </c>
      <c r="T83" s="36">
        <f>SUMIFS(СВЦЭМ!$C$39:$C$782,СВЦЭМ!$A$39:$A$782,$A83,СВЦЭМ!$B$39:$B$782,T$77)+'СЕТ СН'!$H$12+СВЦЭМ!$D$10+'СЕТ СН'!$H$6-'СЕТ СН'!$H$22</f>
        <v>2186.6740281100001</v>
      </c>
      <c r="U83" s="36">
        <f>SUMIFS(СВЦЭМ!$C$39:$C$782,СВЦЭМ!$A$39:$A$782,$A83,СВЦЭМ!$B$39:$B$782,U$77)+'СЕТ СН'!$H$12+СВЦЭМ!$D$10+'СЕТ СН'!$H$6-'СЕТ СН'!$H$22</f>
        <v>2200.5965072499998</v>
      </c>
      <c r="V83" s="36">
        <f>SUMIFS(СВЦЭМ!$C$39:$C$782,СВЦЭМ!$A$39:$A$782,$A83,СВЦЭМ!$B$39:$B$782,V$77)+'СЕТ СН'!$H$12+СВЦЭМ!$D$10+'СЕТ СН'!$H$6-'СЕТ СН'!$H$22</f>
        <v>2205.0370628400001</v>
      </c>
      <c r="W83" s="36">
        <f>SUMIFS(СВЦЭМ!$C$39:$C$782,СВЦЭМ!$A$39:$A$782,$A83,СВЦЭМ!$B$39:$B$782,W$77)+'СЕТ СН'!$H$12+СВЦЭМ!$D$10+'СЕТ СН'!$H$6-'СЕТ СН'!$H$22</f>
        <v>2187.0560985500001</v>
      </c>
      <c r="X83" s="36">
        <f>SUMIFS(СВЦЭМ!$C$39:$C$782,СВЦЭМ!$A$39:$A$782,$A83,СВЦЭМ!$B$39:$B$782,X$77)+'СЕТ СН'!$H$12+СВЦЭМ!$D$10+'СЕТ СН'!$H$6-'СЕТ СН'!$H$22</f>
        <v>2220.75633354</v>
      </c>
      <c r="Y83" s="36">
        <f>SUMIFS(СВЦЭМ!$C$39:$C$782,СВЦЭМ!$A$39:$A$782,$A83,СВЦЭМ!$B$39:$B$782,Y$77)+'СЕТ СН'!$H$12+СВЦЭМ!$D$10+'СЕТ СН'!$H$6-'СЕТ СН'!$H$22</f>
        <v>2258.1948849599999</v>
      </c>
    </row>
    <row r="84" spans="1:25" ht="15.75" x14ac:dyDescent="0.2">
      <c r="A84" s="35">
        <f t="shared" si="2"/>
        <v>44964</v>
      </c>
      <c r="B84" s="36">
        <f>SUMIFS(СВЦЭМ!$C$39:$C$782,СВЦЭМ!$A$39:$A$782,$A84,СВЦЭМ!$B$39:$B$782,B$77)+'СЕТ СН'!$H$12+СВЦЭМ!$D$10+'СЕТ СН'!$H$6-'СЕТ СН'!$H$22</f>
        <v>2255.7782302199998</v>
      </c>
      <c r="C84" s="36">
        <f>SUMIFS(СВЦЭМ!$C$39:$C$782,СВЦЭМ!$A$39:$A$782,$A84,СВЦЭМ!$B$39:$B$782,C$77)+'СЕТ СН'!$H$12+СВЦЭМ!$D$10+'СЕТ СН'!$H$6-'СЕТ СН'!$H$22</f>
        <v>2290.5525105699999</v>
      </c>
      <c r="D84" s="36">
        <f>SUMIFS(СВЦЭМ!$C$39:$C$782,СВЦЭМ!$A$39:$A$782,$A84,СВЦЭМ!$B$39:$B$782,D$77)+'СЕТ СН'!$H$12+СВЦЭМ!$D$10+'СЕТ СН'!$H$6-'СЕТ СН'!$H$22</f>
        <v>2288.1196288400001</v>
      </c>
      <c r="E84" s="36">
        <f>SUMIFS(СВЦЭМ!$C$39:$C$782,СВЦЭМ!$A$39:$A$782,$A84,СВЦЭМ!$B$39:$B$782,E$77)+'СЕТ СН'!$H$12+СВЦЭМ!$D$10+'СЕТ СН'!$H$6-'СЕТ СН'!$H$22</f>
        <v>2285.8593513599999</v>
      </c>
      <c r="F84" s="36">
        <f>SUMIFS(СВЦЭМ!$C$39:$C$782,СВЦЭМ!$A$39:$A$782,$A84,СВЦЭМ!$B$39:$B$782,F$77)+'СЕТ СН'!$H$12+СВЦЭМ!$D$10+'СЕТ СН'!$H$6-'СЕТ СН'!$H$22</f>
        <v>2284.6332346599997</v>
      </c>
      <c r="G84" s="36">
        <f>SUMIFS(СВЦЭМ!$C$39:$C$782,СВЦЭМ!$A$39:$A$782,$A84,СВЦЭМ!$B$39:$B$782,G$77)+'СЕТ СН'!$H$12+СВЦЭМ!$D$10+'СЕТ СН'!$H$6-'СЕТ СН'!$H$22</f>
        <v>2301.7154380799998</v>
      </c>
      <c r="H84" s="36">
        <f>SUMIFS(СВЦЭМ!$C$39:$C$782,СВЦЭМ!$A$39:$A$782,$A84,СВЦЭМ!$B$39:$B$782,H$77)+'СЕТ СН'!$H$12+СВЦЭМ!$D$10+'СЕТ СН'!$H$6-'СЕТ СН'!$H$22</f>
        <v>2262.86145794</v>
      </c>
      <c r="I84" s="36">
        <f>SUMIFS(СВЦЭМ!$C$39:$C$782,СВЦЭМ!$A$39:$A$782,$A84,СВЦЭМ!$B$39:$B$782,I$77)+'СЕТ СН'!$H$12+СВЦЭМ!$D$10+'СЕТ СН'!$H$6-'СЕТ СН'!$H$22</f>
        <v>2218.8307777999999</v>
      </c>
      <c r="J84" s="36">
        <f>SUMIFS(СВЦЭМ!$C$39:$C$782,СВЦЭМ!$A$39:$A$782,$A84,СВЦЭМ!$B$39:$B$782,J$77)+'СЕТ СН'!$H$12+СВЦЭМ!$D$10+'СЕТ СН'!$H$6-'СЕТ СН'!$H$22</f>
        <v>2162.4580694800002</v>
      </c>
      <c r="K84" s="36">
        <f>SUMIFS(СВЦЭМ!$C$39:$C$782,СВЦЭМ!$A$39:$A$782,$A84,СВЦЭМ!$B$39:$B$782,K$77)+'СЕТ СН'!$H$12+СВЦЭМ!$D$10+'СЕТ СН'!$H$6-'СЕТ СН'!$H$22</f>
        <v>2167.4583038599999</v>
      </c>
      <c r="L84" s="36">
        <f>SUMIFS(СВЦЭМ!$C$39:$C$782,СВЦЭМ!$A$39:$A$782,$A84,СВЦЭМ!$B$39:$B$782,L$77)+'СЕТ СН'!$H$12+СВЦЭМ!$D$10+'СЕТ СН'!$H$6-'СЕТ СН'!$H$22</f>
        <v>2159.8525486099998</v>
      </c>
      <c r="M84" s="36">
        <f>SUMIFS(СВЦЭМ!$C$39:$C$782,СВЦЭМ!$A$39:$A$782,$A84,СВЦЭМ!$B$39:$B$782,M$77)+'СЕТ СН'!$H$12+СВЦЭМ!$D$10+'СЕТ СН'!$H$6-'СЕТ СН'!$H$22</f>
        <v>2195.8223687499999</v>
      </c>
      <c r="N84" s="36">
        <f>SUMIFS(СВЦЭМ!$C$39:$C$782,СВЦЭМ!$A$39:$A$782,$A84,СВЦЭМ!$B$39:$B$782,N$77)+'СЕТ СН'!$H$12+СВЦЭМ!$D$10+'СЕТ СН'!$H$6-'СЕТ СН'!$H$22</f>
        <v>2219.16476986</v>
      </c>
      <c r="O84" s="36">
        <f>SUMIFS(СВЦЭМ!$C$39:$C$782,СВЦЭМ!$A$39:$A$782,$A84,СВЦЭМ!$B$39:$B$782,O$77)+'СЕТ СН'!$H$12+СВЦЭМ!$D$10+'СЕТ СН'!$H$6-'СЕТ СН'!$H$22</f>
        <v>2228.57962434</v>
      </c>
      <c r="P84" s="36">
        <f>SUMIFS(СВЦЭМ!$C$39:$C$782,СВЦЭМ!$A$39:$A$782,$A84,СВЦЭМ!$B$39:$B$782,P$77)+'СЕТ СН'!$H$12+СВЦЭМ!$D$10+'СЕТ СН'!$H$6-'СЕТ СН'!$H$22</f>
        <v>2246.6960254699998</v>
      </c>
      <c r="Q84" s="36">
        <f>SUMIFS(СВЦЭМ!$C$39:$C$782,СВЦЭМ!$A$39:$A$782,$A84,СВЦЭМ!$B$39:$B$782,Q$77)+'СЕТ СН'!$H$12+СВЦЭМ!$D$10+'СЕТ СН'!$H$6-'СЕТ СН'!$H$22</f>
        <v>2254.2441505900001</v>
      </c>
      <c r="R84" s="36">
        <f>SUMIFS(СВЦЭМ!$C$39:$C$782,СВЦЭМ!$A$39:$A$782,$A84,СВЦЭМ!$B$39:$B$782,R$77)+'СЕТ СН'!$H$12+СВЦЭМ!$D$10+'СЕТ СН'!$H$6-'СЕТ СН'!$H$22</f>
        <v>2261.6248551200001</v>
      </c>
      <c r="S84" s="36">
        <f>SUMIFS(СВЦЭМ!$C$39:$C$782,СВЦЭМ!$A$39:$A$782,$A84,СВЦЭМ!$B$39:$B$782,S$77)+'СЕТ СН'!$H$12+СВЦЭМ!$D$10+'СЕТ СН'!$H$6-'СЕТ СН'!$H$22</f>
        <v>2204.5076763299999</v>
      </c>
      <c r="T84" s="36">
        <f>SUMIFS(СВЦЭМ!$C$39:$C$782,СВЦЭМ!$A$39:$A$782,$A84,СВЦЭМ!$B$39:$B$782,T$77)+'СЕТ СН'!$H$12+СВЦЭМ!$D$10+'СЕТ СН'!$H$6-'СЕТ СН'!$H$22</f>
        <v>2155.55048519</v>
      </c>
      <c r="U84" s="36">
        <f>SUMIFS(СВЦЭМ!$C$39:$C$782,СВЦЭМ!$A$39:$A$782,$A84,СВЦЭМ!$B$39:$B$782,U$77)+'СЕТ СН'!$H$12+СВЦЭМ!$D$10+'СЕТ СН'!$H$6-'СЕТ СН'!$H$22</f>
        <v>2193.0132547899998</v>
      </c>
      <c r="V84" s="36">
        <f>SUMIFS(СВЦЭМ!$C$39:$C$782,СВЦЭМ!$A$39:$A$782,$A84,СВЦЭМ!$B$39:$B$782,V$77)+'СЕТ СН'!$H$12+СВЦЭМ!$D$10+'СЕТ СН'!$H$6-'СЕТ СН'!$H$22</f>
        <v>2193.55699843</v>
      </c>
      <c r="W84" s="36">
        <f>SUMIFS(СВЦЭМ!$C$39:$C$782,СВЦЭМ!$A$39:$A$782,$A84,СВЦЭМ!$B$39:$B$782,W$77)+'СЕТ СН'!$H$12+СВЦЭМ!$D$10+'СЕТ СН'!$H$6-'СЕТ СН'!$H$22</f>
        <v>2180.3357632799998</v>
      </c>
      <c r="X84" s="36">
        <f>SUMIFS(СВЦЭМ!$C$39:$C$782,СВЦЭМ!$A$39:$A$782,$A84,СВЦЭМ!$B$39:$B$782,X$77)+'СЕТ СН'!$H$12+СВЦЭМ!$D$10+'СЕТ СН'!$H$6-'СЕТ СН'!$H$22</f>
        <v>2228.6242803599998</v>
      </c>
      <c r="Y84" s="36">
        <f>SUMIFS(СВЦЭМ!$C$39:$C$782,СВЦЭМ!$A$39:$A$782,$A84,СВЦЭМ!$B$39:$B$782,Y$77)+'СЕТ СН'!$H$12+СВЦЭМ!$D$10+'СЕТ СН'!$H$6-'СЕТ СН'!$H$22</f>
        <v>2245.2915343499999</v>
      </c>
    </row>
    <row r="85" spans="1:25" ht="15.75" x14ac:dyDescent="0.2">
      <c r="A85" s="35">
        <f t="shared" si="2"/>
        <v>44965</v>
      </c>
      <c r="B85" s="36">
        <f>SUMIFS(СВЦЭМ!$C$39:$C$782,СВЦЭМ!$A$39:$A$782,$A85,СВЦЭМ!$B$39:$B$782,B$77)+'СЕТ СН'!$H$12+СВЦЭМ!$D$10+'СЕТ СН'!$H$6-'СЕТ СН'!$H$22</f>
        <v>2183.26730757</v>
      </c>
      <c r="C85" s="36">
        <f>SUMIFS(СВЦЭМ!$C$39:$C$782,СВЦЭМ!$A$39:$A$782,$A85,СВЦЭМ!$B$39:$B$782,C$77)+'СЕТ СН'!$H$12+СВЦЭМ!$D$10+'СЕТ СН'!$H$6-'СЕТ СН'!$H$22</f>
        <v>2228.2103323400001</v>
      </c>
      <c r="D85" s="36">
        <f>SUMIFS(СВЦЭМ!$C$39:$C$782,СВЦЭМ!$A$39:$A$782,$A85,СВЦЭМ!$B$39:$B$782,D$77)+'СЕТ СН'!$H$12+СВЦЭМ!$D$10+'СЕТ СН'!$H$6-'СЕТ СН'!$H$22</f>
        <v>2259.0608896799999</v>
      </c>
      <c r="E85" s="36">
        <f>SUMIFS(СВЦЭМ!$C$39:$C$782,СВЦЭМ!$A$39:$A$782,$A85,СВЦЭМ!$B$39:$B$782,E$77)+'СЕТ СН'!$H$12+СВЦЭМ!$D$10+'СЕТ СН'!$H$6-'СЕТ СН'!$H$22</f>
        <v>2270.58113151</v>
      </c>
      <c r="F85" s="36">
        <f>SUMIFS(СВЦЭМ!$C$39:$C$782,СВЦЭМ!$A$39:$A$782,$A85,СВЦЭМ!$B$39:$B$782,F$77)+'СЕТ СН'!$H$12+СВЦЭМ!$D$10+'СЕТ СН'!$H$6-'СЕТ СН'!$H$22</f>
        <v>2267.3593747599998</v>
      </c>
      <c r="G85" s="36">
        <f>SUMIFS(СВЦЭМ!$C$39:$C$782,СВЦЭМ!$A$39:$A$782,$A85,СВЦЭМ!$B$39:$B$782,G$77)+'СЕТ СН'!$H$12+СВЦЭМ!$D$10+'СЕТ СН'!$H$6-'СЕТ СН'!$H$22</f>
        <v>2260.0310927</v>
      </c>
      <c r="H85" s="36">
        <f>SUMIFS(СВЦЭМ!$C$39:$C$782,СВЦЭМ!$A$39:$A$782,$A85,СВЦЭМ!$B$39:$B$782,H$77)+'СЕТ СН'!$H$12+СВЦЭМ!$D$10+'СЕТ СН'!$H$6-'СЕТ СН'!$H$22</f>
        <v>2199.2972629400001</v>
      </c>
      <c r="I85" s="36">
        <f>SUMIFS(СВЦЭМ!$C$39:$C$782,СВЦЭМ!$A$39:$A$782,$A85,СВЦЭМ!$B$39:$B$782,I$77)+'СЕТ СН'!$H$12+СВЦЭМ!$D$10+'СЕТ СН'!$H$6-'СЕТ СН'!$H$22</f>
        <v>2186.8177598299999</v>
      </c>
      <c r="J85" s="36">
        <f>SUMIFS(СВЦЭМ!$C$39:$C$782,СВЦЭМ!$A$39:$A$782,$A85,СВЦЭМ!$B$39:$B$782,J$77)+'СЕТ СН'!$H$12+СВЦЭМ!$D$10+'СЕТ СН'!$H$6-'СЕТ СН'!$H$22</f>
        <v>2160.40978107</v>
      </c>
      <c r="K85" s="36">
        <f>SUMIFS(СВЦЭМ!$C$39:$C$782,СВЦЭМ!$A$39:$A$782,$A85,СВЦЭМ!$B$39:$B$782,K$77)+'СЕТ СН'!$H$12+СВЦЭМ!$D$10+'СЕТ СН'!$H$6-'СЕТ СН'!$H$22</f>
        <v>2190.0303609600001</v>
      </c>
      <c r="L85" s="36">
        <f>SUMIFS(СВЦЭМ!$C$39:$C$782,СВЦЭМ!$A$39:$A$782,$A85,СВЦЭМ!$B$39:$B$782,L$77)+'СЕТ СН'!$H$12+СВЦЭМ!$D$10+'СЕТ СН'!$H$6-'СЕТ СН'!$H$22</f>
        <v>2220.3340424200001</v>
      </c>
      <c r="M85" s="36">
        <f>SUMIFS(СВЦЭМ!$C$39:$C$782,СВЦЭМ!$A$39:$A$782,$A85,СВЦЭМ!$B$39:$B$782,M$77)+'СЕТ СН'!$H$12+СВЦЭМ!$D$10+'СЕТ СН'!$H$6-'СЕТ СН'!$H$22</f>
        <v>2241.4600286899999</v>
      </c>
      <c r="N85" s="36">
        <f>SUMIFS(СВЦЭМ!$C$39:$C$782,СВЦЭМ!$A$39:$A$782,$A85,СВЦЭМ!$B$39:$B$782,N$77)+'СЕТ СН'!$H$12+СВЦЭМ!$D$10+'СЕТ СН'!$H$6-'СЕТ СН'!$H$22</f>
        <v>2270.2490610700002</v>
      </c>
      <c r="O85" s="36">
        <f>SUMIFS(СВЦЭМ!$C$39:$C$782,СВЦЭМ!$A$39:$A$782,$A85,СВЦЭМ!$B$39:$B$782,O$77)+'СЕТ СН'!$H$12+СВЦЭМ!$D$10+'СЕТ СН'!$H$6-'СЕТ СН'!$H$22</f>
        <v>2252.5296062500001</v>
      </c>
      <c r="P85" s="36">
        <f>SUMIFS(СВЦЭМ!$C$39:$C$782,СВЦЭМ!$A$39:$A$782,$A85,СВЦЭМ!$B$39:$B$782,P$77)+'СЕТ СН'!$H$12+СВЦЭМ!$D$10+'СЕТ СН'!$H$6-'СЕТ СН'!$H$22</f>
        <v>2281.2648501099998</v>
      </c>
      <c r="Q85" s="36">
        <f>SUMIFS(СВЦЭМ!$C$39:$C$782,СВЦЭМ!$A$39:$A$782,$A85,СВЦЭМ!$B$39:$B$782,Q$77)+'СЕТ СН'!$H$12+СВЦЭМ!$D$10+'СЕТ СН'!$H$6-'СЕТ СН'!$H$22</f>
        <v>2274.8175987199998</v>
      </c>
      <c r="R85" s="36">
        <f>SUMIFS(СВЦЭМ!$C$39:$C$782,СВЦЭМ!$A$39:$A$782,$A85,СВЦЭМ!$B$39:$B$782,R$77)+'СЕТ СН'!$H$12+СВЦЭМ!$D$10+'СЕТ СН'!$H$6-'СЕТ СН'!$H$22</f>
        <v>2276.0646068699998</v>
      </c>
      <c r="S85" s="36">
        <f>SUMIFS(СВЦЭМ!$C$39:$C$782,СВЦЭМ!$A$39:$A$782,$A85,СВЦЭМ!$B$39:$B$782,S$77)+'СЕТ СН'!$H$12+СВЦЭМ!$D$10+'СЕТ СН'!$H$6-'СЕТ СН'!$H$22</f>
        <v>2274.9589776299999</v>
      </c>
      <c r="T85" s="36">
        <f>SUMIFS(СВЦЭМ!$C$39:$C$782,СВЦЭМ!$A$39:$A$782,$A85,СВЦЭМ!$B$39:$B$782,T$77)+'СЕТ СН'!$H$12+СВЦЭМ!$D$10+'СЕТ СН'!$H$6-'СЕТ СН'!$H$22</f>
        <v>2267.1295105999998</v>
      </c>
      <c r="U85" s="36">
        <f>SUMIFS(СВЦЭМ!$C$39:$C$782,СВЦЭМ!$A$39:$A$782,$A85,СВЦЭМ!$B$39:$B$782,U$77)+'СЕТ СН'!$H$12+СВЦЭМ!$D$10+'СЕТ СН'!$H$6-'СЕТ СН'!$H$22</f>
        <v>2263.4147482899998</v>
      </c>
      <c r="V85" s="36">
        <f>SUMIFS(СВЦЭМ!$C$39:$C$782,СВЦЭМ!$A$39:$A$782,$A85,СВЦЭМ!$B$39:$B$782,V$77)+'СЕТ СН'!$H$12+СВЦЭМ!$D$10+'СЕТ СН'!$H$6-'СЕТ СН'!$H$22</f>
        <v>2213.2537647999998</v>
      </c>
      <c r="W85" s="36">
        <f>SUMIFS(СВЦЭМ!$C$39:$C$782,СВЦЭМ!$A$39:$A$782,$A85,СВЦЭМ!$B$39:$B$782,W$77)+'СЕТ СН'!$H$12+СВЦЭМ!$D$10+'СЕТ СН'!$H$6-'СЕТ СН'!$H$22</f>
        <v>2192.1523488899998</v>
      </c>
      <c r="X85" s="36">
        <f>SUMIFS(СВЦЭМ!$C$39:$C$782,СВЦЭМ!$A$39:$A$782,$A85,СВЦЭМ!$B$39:$B$782,X$77)+'СЕТ СН'!$H$12+СВЦЭМ!$D$10+'СЕТ СН'!$H$6-'СЕТ СН'!$H$22</f>
        <v>2182.83656905</v>
      </c>
      <c r="Y85" s="36">
        <f>SUMIFS(СВЦЭМ!$C$39:$C$782,СВЦЭМ!$A$39:$A$782,$A85,СВЦЭМ!$B$39:$B$782,Y$77)+'СЕТ СН'!$H$12+СВЦЭМ!$D$10+'СЕТ СН'!$H$6-'СЕТ СН'!$H$22</f>
        <v>2175.69305592</v>
      </c>
    </row>
    <row r="86" spans="1:25" ht="15.75" x14ac:dyDescent="0.2">
      <c r="A86" s="35">
        <f t="shared" si="2"/>
        <v>44966</v>
      </c>
      <c r="B86" s="36">
        <f>SUMIFS(СВЦЭМ!$C$39:$C$782,СВЦЭМ!$A$39:$A$782,$A86,СВЦЭМ!$B$39:$B$782,B$77)+'СЕТ СН'!$H$12+СВЦЭМ!$D$10+'СЕТ СН'!$H$6-'СЕТ СН'!$H$22</f>
        <v>2091.8346527200001</v>
      </c>
      <c r="C86" s="36">
        <f>SUMIFS(СВЦЭМ!$C$39:$C$782,СВЦЭМ!$A$39:$A$782,$A86,СВЦЭМ!$B$39:$B$782,C$77)+'СЕТ СН'!$H$12+СВЦЭМ!$D$10+'СЕТ СН'!$H$6-'СЕТ СН'!$H$22</f>
        <v>2013.3135091999998</v>
      </c>
      <c r="D86" s="36">
        <f>SUMIFS(СВЦЭМ!$C$39:$C$782,СВЦЭМ!$A$39:$A$782,$A86,СВЦЭМ!$B$39:$B$782,D$77)+'СЕТ СН'!$H$12+СВЦЭМ!$D$10+'СЕТ СН'!$H$6-'СЕТ СН'!$H$22</f>
        <v>2045.4190295899998</v>
      </c>
      <c r="E86" s="36">
        <f>SUMIFS(СВЦЭМ!$C$39:$C$782,СВЦЭМ!$A$39:$A$782,$A86,СВЦЭМ!$B$39:$B$782,E$77)+'СЕТ СН'!$H$12+СВЦЭМ!$D$10+'СЕТ СН'!$H$6-'СЕТ СН'!$H$22</f>
        <v>2058.98378099</v>
      </c>
      <c r="F86" s="36">
        <f>SUMIFS(СВЦЭМ!$C$39:$C$782,СВЦЭМ!$A$39:$A$782,$A86,СВЦЭМ!$B$39:$B$782,F$77)+'СЕТ СН'!$H$12+СВЦЭМ!$D$10+'СЕТ СН'!$H$6-'СЕТ СН'!$H$22</f>
        <v>2057.0103418200001</v>
      </c>
      <c r="G86" s="36">
        <f>SUMIFS(СВЦЭМ!$C$39:$C$782,СВЦЭМ!$A$39:$A$782,$A86,СВЦЭМ!$B$39:$B$782,G$77)+'СЕТ СН'!$H$12+СВЦЭМ!$D$10+'СЕТ СН'!$H$6-'СЕТ СН'!$H$22</f>
        <v>2021.3111329999999</v>
      </c>
      <c r="H86" s="36">
        <f>SUMIFS(СВЦЭМ!$C$39:$C$782,СВЦЭМ!$A$39:$A$782,$A86,СВЦЭМ!$B$39:$B$782,H$77)+'СЕТ СН'!$H$12+СВЦЭМ!$D$10+'СЕТ СН'!$H$6-'СЕТ СН'!$H$22</f>
        <v>2001.4558759899999</v>
      </c>
      <c r="I86" s="36">
        <f>SUMIFS(СВЦЭМ!$C$39:$C$782,СВЦЭМ!$A$39:$A$782,$A86,СВЦЭМ!$B$39:$B$782,I$77)+'СЕТ СН'!$H$12+СВЦЭМ!$D$10+'СЕТ СН'!$H$6-'СЕТ СН'!$H$22</f>
        <v>2042.4470301399999</v>
      </c>
      <c r="J86" s="36">
        <f>SUMIFS(СВЦЭМ!$C$39:$C$782,СВЦЭМ!$A$39:$A$782,$A86,СВЦЭМ!$B$39:$B$782,J$77)+'СЕТ СН'!$H$12+СВЦЭМ!$D$10+'СЕТ СН'!$H$6-'СЕТ СН'!$H$22</f>
        <v>2017.8085151699997</v>
      </c>
      <c r="K86" s="36">
        <f>SUMIFS(СВЦЭМ!$C$39:$C$782,СВЦЭМ!$A$39:$A$782,$A86,СВЦЭМ!$B$39:$B$782,K$77)+'СЕТ СН'!$H$12+СВЦЭМ!$D$10+'СЕТ СН'!$H$6-'СЕТ СН'!$H$22</f>
        <v>2029.7925996699998</v>
      </c>
      <c r="L86" s="36">
        <f>SUMIFS(СВЦЭМ!$C$39:$C$782,СВЦЭМ!$A$39:$A$782,$A86,СВЦЭМ!$B$39:$B$782,L$77)+'СЕТ СН'!$H$12+СВЦЭМ!$D$10+'СЕТ СН'!$H$6-'СЕТ СН'!$H$22</f>
        <v>2077.7569462000001</v>
      </c>
      <c r="M86" s="36">
        <f>SUMIFS(СВЦЭМ!$C$39:$C$782,СВЦЭМ!$A$39:$A$782,$A86,СВЦЭМ!$B$39:$B$782,M$77)+'СЕТ СН'!$H$12+СВЦЭМ!$D$10+'СЕТ СН'!$H$6-'СЕТ СН'!$H$22</f>
        <v>2113.64369201</v>
      </c>
      <c r="N86" s="36">
        <f>SUMIFS(СВЦЭМ!$C$39:$C$782,СВЦЭМ!$A$39:$A$782,$A86,СВЦЭМ!$B$39:$B$782,N$77)+'СЕТ СН'!$H$12+СВЦЭМ!$D$10+'СЕТ СН'!$H$6-'СЕТ СН'!$H$22</f>
        <v>2163.1159697600001</v>
      </c>
      <c r="O86" s="36">
        <f>SUMIFS(СВЦЭМ!$C$39:$C$782,СВЦЭМ!$A$39:$A$782,$A86,СВЦЭМ!$B$39:$B$782,O$77)+'СЕТ СН'!$H$12+СВЦЭМ!$D$10+'СЕТ СН'!$H$6-'СЕТ СН'!$H$22</f>
        <v>2158.5065414400001</v>
      </c>
      <c r="P86" s="36">
        <f>SUMIFS(СВЦЭМ!$C$39:$C$782,СВЦЭМ!$A$39:$A$782,$A86,СВЦЭМ!$B$39:$B$782,P$77)+'СЕТ СН'!$H$12+СВЦЭМ!$D$10+'СЕТ СН'!$H$6-'СЕТ СН'!$H$22</f>
        <v>2160.8378776599998</v>
      </c>
      <c r="Q86" s="36">
        <f>SUMIFS(СВЦЭМ!$C$39:$C$782,СВЦЭМ!$A$39:$A$782,$A86,СВЦЭМ!$B$39:$B$782,Q$77)+'СЕТ СН'!$H$12+СВЦЭМ!$D$10+'СЕТ СН'!$H$6-'СЕТ СН'!$H$22</f>
        <v>2154.5336122200001</v>
      </c>
      <c r="R86" s="36">
        <f>SUMIFS(СВЦЭМ!$C$39:$C$782,СВЦЭМ!$A$39:$A$782,$A86,СВЦЭМ!$B$39:$B$782,R$77)+'СЕТ СН'!$H$12+СВЦЭМ!$D$10+'СЕТ СН'!$H$6-'СЕТ СН'!$H$22</f>
        <v>2156.5764655399998</v>
      </c>
      <c r="S86" s="36">
        <f>SUMIFS(СВЦЭМ!$C$39:$C$782,СВЦЭМ!$A$39:$A$782,$A86,СВЦЭМ!$B$39:$B$782,S$77)+'СЕТ СН'!$H$12+СВЦЭМ!$D$10+'СЕТ СН'!$H$6-'СЕТ СН'!$H$22</f>
        <v>2153.2369479899999</v>
      </c>
      <c r="T86" s="36">
        <f>SUMIFS(СВЦЭМ!$C$39:$C$782,СВЦЭМ!$A$39:$A$782,$A86,СВЦЭМ!$B$39:$B$782,T$77)+'СЕТ СН'!$H$12+СВЦЭМ!$D$10+'СЕТ СН'!$H$6-'СЕТ СН'!$H$22</f>
        <v>2122.63215489</v>
      </c>
      <c r="U86" s="36">
        <f>SUMIFS(СВЦЭМ!$C$39:$C$782,СВЦЭМ!$A$39:$A$782,$A86,СВЦЭМ!$B$39:$B$782,U$77)+'СЕТ СН'!$H$12+СВЦЭМ!$D$10+'СЕТ СН'!$H$6-'СЕТ СН'!$H$22</f>
        <v>2100.3319718899997</v>
      </c>
      <c r="V86" s="36">
        <f>SUMIFS(СВЦЭМ!$C$39:$C$782,СВЦЭМ!$A$39:$A$782,$A86,СВЦЭМ!$B$39:$B$782,V$77)+'СЕТ СН'!$H$12+СВЦЭМ!$D$10+'СЕТ СН'!$H$6-'СЕТ СН'!$H$22</f>
        <v>2095.3696757899997</v>
      </c>
      <c r="W86" s="36">
        <f>SUMIFS(СВЦЭМ!$C$39:$C$782,СВЦЭМ!$A$39:$A$782,$A86,СВЦЭМ!$B$39:$B$782,W$77)+'СЕТ СН'!$H$12+СВЦЭМ!$D$10+'СЕТ СН'!$H$6-'СЕТ СН'!$H$22</f>
        <v>2068.0909336999998</v>
      </c>
      <c r="X86" s="36">
        <f>SUMIFS(СВЦЭМ!$C$39:$C$782,СВЦЭМ!$A$39:$A$782,$A86,СВЦЭМ!$B$39:$B$782,X$77)+'СЕТ СН'!$H$12+СВЦЭМ!$D$10+'СЕТ СН'!$H$6-'СЕТ СН'!$H$22</f>
        <v>2056.3389218699999</v>
      </c>
      <c r="Y86" s="36">
        <f>SUMIFS(СВЦЭМ!$C$39:$C$782,СВЦЭМ!$A$39:$A$782,$A86,СВЦЭМ!$B$39:$B$782,Y$77)+'СЕТ СН'!$H$12+СВЦЭМ!$D$10+'СЕТ СН'!$H$6-'СЕТ СН'!$H$22</f>
        <v>2047.6631917399998</v>
      </c>
    </row>
    <row r="87" spans="1:25" ht="15.75" x14ac:dyDescent="0.2">
      <c r="A87" s="35">
        <f t="shared" si="2"/>
        <v>44967</v>
      </c>
      <c r="B87" s="36">
        <f>SUMIFS(СВЦЭМ!$C$39:$C$782,СВЦЭМ!$A$39:$A$782,$A87,СВЦЭМ!$B$39:$B$782,B$77)+'СЕТ СН'!$H$12+СВЦЭМ!$D$10+'СЕТ СН'!$H$6-'СЕТ СН'!$H$22</f>
        <v>2097.84755885</v>
      </c>
      <c r="C87" s="36">
        <f>SUMIFS(СВЦЭМ!$C$39:$C$782,СВЦЭМ!$A$39:$A$782,$A87,СВЦЭМ!$B$39:$B$782,C$77)+'СЕТ СН'!$H$12+СВЦЭМ!$D$10+'СЕТ СН'!$H$6-'СЕТ СН'!$H$22</f>
        <v>2114.5011711799998</v>
      </c>
      <c r="D87" s="36">
        <f>SUMIFS(СВЦЭМ!$C$39:$C$782,СВЦЭМ!$A$39:$A$782,$A87,СВЦЭМ!$B$39:$B$782,D$77)+'СЕТ СН'!$H$12+СВЦЭМ!$D$10+'СЕТ СН'!$H$6-'СЕТ СН'!$H$22</f>
        <v>2106.01401829</v>
      </c>
      <c r="E87" s="36">
        <f>SUMIFS(СВЦЭМ!$C$39:$C$782,СВЦЭМ!$A$39:$A$782,$A87,СВЦЭМ!$B$39:$B$782,E$77)+'СЕТ СН'!$H$12+СВЦЭМ!$D$10+'СЕТ СН'!$H$6-'СЕТ СН'!$H$22</f>
        <v>2137.0021371499997</v>
      </c>
      <c r="F87" s="36">
        <f>SUMIFS(СВЦЭМ!$C$39:$C$782,СВЦЭМ!$A$39:$A$782,$A87,СВЦЭМ!$B$39:$B$782,F$77)+'СЕТ СН'!$H$12+СВЦЭМ!$D$10+'СЕТ СН'!$H$6-'СЕТ СН'!$H$22</f>
        <v>2126.1201206000001</v>
      </c>
      <c r="G87" s="36">
        <f>SUMIFS(СВЦЭМ!$C$39:$C$782,СВЦЭМ!$A$39:$A$782,$A87,СВЦЭМ!$B$39:$B$782,G$77)+'СЕТ СН'!$H$12+СВЦЭМ!$D$10+'СЕТ СН'!$H$6-'СЕТ СН'!$H$22</f>
        <v>2098.1888978299999</v>
      </c>
      <c r="H87" s="36">
        <f>SUMIFS(СВЦЭМ!$C$39:$C$782,СВЦЭМ!$A$39:$A$782,$A87,СВЦЭМ!$B$39:$B$782,H$77)+'СЕТ СН'!$H$12+СВЦЭМ!$D$10+'СЕТ СН'!$H$6-'СЕТ СН'!$H$22</f>
        <v>2154.66821265</v>
      </c>
      <c r="I87" s="36">
        <f>SUMIFS(СВЦЭМ!$C$39:$C$782,СВЦЭМ!$A$39:$A$782,$A87,СВЦЭМ!$B$39:$B$782,I$77)+'СЕТ СН'!$H$12+СВЦЭМ!$D$10+'СЕТ СН'!$H$6-'СЕТ СН'!$H$22</f>
        <v>2145.9082540700001</v>
      </c>
      <c r="J87" s="36">
        <f>SUMIFS(СВЦЭМ!$C$39:$C$782,СВЦЭМ!$A$39:$A$782,$A87,СВЦЭМ!$B$39:$B$782,J$77)+'СЕТ СН'!$H$12+СВЦЭМ!$D$10+'СЕТ СН'!$H$6-'СЕТ СН'!$H$22</f>
        <v>2130.7185743099999</v>
      </c>
      <c r="K87" s="36">
        <f>SUMIFS(СВЦЭМ!$C$39:$C$782,СВЦЭМ!$A$39:$A$782,$A87,СВЦЭМ!$B$39:$B$782,K$77)+'СЕТ СН'!$H$12+СВЦЭМ!$D$10+'СЕТ СН'!$H$6-'СЕТ СН'!$H$22</f>
        <v>2119.3664964499999</v>
      </c>
      <c r="L87" s="36">
        <f>SUMIFS(СВЦЭМ!$C$39:$C$782,СВЦЭМ!$A$39:$A$782,$A87,СВЦЭМ!$B$39:$B$782,L$77)+'СЕТ СН'!$H$12+СВЦЭМ!$D$10+'СЕТ СН'!$H$6-'СЕТ СН'!$H$22</f>
        <v>2119.1961653799999</v>
      </c>
      <c r="M87" s="36">
        <f>SUMIFS(СВЦЭМ!$C$39:$C$782,СВЦЭМ!$A$39:$A$782,$A87,СВЦЭМ!$B$39:$B$782,M$77)+'СЕТ СН'!$H$12+СВЦЭМ!$D$10+'СЕТ СН'!$H$6-'СЕТ СН'!$H$22</f>
        <v>2136.7786015500001</v>
      </c>
      <c r="N87" s="36">
        <f>SUMIFS(СВЦЭМ!$C$39:$C$782,СВЦЭМ!$A$39:$A$782,$A87,СВЦЭМ!$B$39:$B$782,N$77)+'СЕТ СН'!$H$12+СВЦЭМ!$D$10+'СЕТ СН'!$H$6-'СЕТ СН'!$H$22</f>
        <v>2126.3154217400001</v>
      </c>
      <c r="O87" s="36">
        <f>SUMIFS(СВЦЭМ!$C$39:$C$782,СВЦЭМ!$A$39:$A$782,$A87,СВЦЭМ!$B$39:$B$782,O$77)+'СЕТ СН'!$H$12+СВЦЭМ!$D$10+'СЕТ СН'!$H$6-'СЕТ СН'!$H$22</f>
        <v>2107.0451000499997</v>
      </c>
      <c r="P87" s="36">
        <f>SUMIFS(СВЦЭМ!$C$39:$C$782,СВЦЭМ!$A$39:$A$782,$A87,СВЦЭМ!$B$39:$B$782,P$77)+'СЕТ СН'!$H$12+СВЦЭМ!$D$10+'СЕТ СН'!$H$6-'СЕТ СН'!$H$22</f>
        <v>2112.8739589799998</v>
      </c>
      <c r="Q87" s="36">
        <f>SUMIFS(СВЦЭМ!$C$39:$C$782,СВЦЭМ!$A$39:$A$782,$A87,СВЦЭМ!$B$39:$B$782,Q$77)+'СЕТ СН'!$H$12+СВЦЭМ!$D$10+'СЕТ СН'!$H$6-'СЕТ СН'!$H$22</f>
        <v>2109.5458143999999</v>
      </c>
      <c r="R87" s="36">
        <f>SUMIFS(СВЦЭМ!$C$39:$C$782,СВЦЭМ!$A$39:$A$782,$A87,СВЦЭМ!$B$39:$B$782,R$77)+'СЕТ СН'!$H$12+СВЦЭМ!$D$10+'СЕТ СН'!$H$6-'СЕТ СН'!$H$22</f>
        <v>2078.1488859000001</v>
      </c>
      <c r="S87" s="36">
        <f>SUMIFS(СВЦЭМ!$C$39:$C$782,СВЦЭМ!$A$39:$A$782,$A87,СВЦЭМ!$B$39:$B$782,S$77)+'СЕТ СН'!$H$12+СВЦЭМ!$D$10+'СЕТ СН'!$H$6-'СЕТ СН'!$H$22</f>
        <v>2108.1169461700001</v>
      </c>
      <c r="T87" s="36">
        <f>SUMIFS(СВЦЭМ!$C$39:$C$782,СВЦЭМ!$A$39:$A$782,$A87,СВЦЭМ!$B$39:$B$782,T$77)+'СЕТ СН'!$H$12+СВЦЭМ!$D$10+'СЕТ СН'!$H$6-'СЕТ СН'!$H$22</f>
        <v>2104.32097501</v>
      </c>
      <c r="U87" s="36">
        <f>SUMIFS(СВЦЭМ!$C$39:$C$782,СВЦЭМ!$A$39:$A$782,$A87,СВЦЭМ!$B$39:$B$782,U$77)+'СЕТ СН'!$H$12+СВЦЭМ!$D$10+'СЕТ СН'!$H$6-'СЕТ СН'!$H$22</f>
        <v>2104.09307141</v>
      </c>
      <c r="V87" s="36">
        <f>SUMIFS(СВЦЭМ!$C$39:$C$782,СВЦЭМ!$A$39:$A$782,$A87,СВЦЭМ!$B$39:$B$782,V$77)+'СЕТ СН'!$H$12+СВЦЭМ!$D$10+'СЕТ СН'!$H$6-'СЕТ СН'!$H$22</f>
        <v>2116.4375194999998</v>
      </c>
      <c r="W87" s="36">
        <f>SUMIFS(СВЦЭМ!$C$39:$C$782,СВЦЭМ!$A$39:$A$782,$A87,СВЦЭМ!$B$39:$B$782,W$77)+'СЕТ СН'!$H$12+СВЦЭМ!$D$10+'СЕТ СН'!$H$6-'СЕТ СН'!$H$22</f>
        <v>2105.6728070300001</v>
      </c>
      <c r="X87" s="36">
        <f>SUMIFS(СВЦЭМ!$C$39:$C$782,СВЦЭМ!$A$39:$A$782,$A87,СВЦЭМ!$B$39:$B$782,X$77)+'СЕТ СН'!$H$12+СВЦЭМ!$D$10+'СЕТ СН'!$H$6-'СЕТ СН'!$H$22</f>
        <v>2086.6126724699998</v>
      </c>
      <c r="Y87" s="36">
        <f>SUMIFS(СВЦЭМ!$C$39:$C$782,СВЦЭМ!$A$39:$A$782,$A87,СВЦЭМ!$B$39:$B$782,Y$77)+'СЕТ СН'!$H$12+СВЦЭМ!$D$10+'СЕТ СН'!$H$6-'СЕТ СН'!$H$22</f>
        <v>2097.1937617799999</v>
      </c>
    </row>
    <row r="88" spans="1:25" ht="15.75" x14ac:dyDescent="0.2">
      <c r="A88" s="35">
        <f t="shared" si="2"/>
        <v>44968</v>
      </c>
      <c r="B88" s="36">
        <f>SUMIFS(СВЦЭМ!$C$39:$C$782,СВЦЭМ!$A$39:$A$782,$A88,СВЦЭМ!$B$39:$B$782,B$77)+'СЕТ СН'!$H$12+СВЦЭМ!$D$10+'СЕТ СН'!$H$6-'СЕТ СН'!$H$22</f>
        <v>2289.0029067400001</v>
      </c>
      <c r="C88" s="36">
        <f>SUMIFS(СВЦЭМ!$C$39:$C$782,СВЦЭМ!$A$39:$A$782,$A88,СВЦЭМ!$B$39:$B$782,C$77)+'СЕТ СН'!$H$12+СВЦЭМ!$D$10+'СЕТ СН'!$H$6-'СЕТ СН'!$H$22</f>
        <v>2339.5053933900003</v>
      </c>
      <c r="D88" s="36">
        <f>SUMIFS(СВЦЭМ!$C$39:$C$782,СВЦЭМ!$A$39:$A$782,$A88,СВЦЭМ!$B$39:$B$782,D$77)+'СЕТ СН'!$H$12+СВЦЭМ!$D$10+'СЕТ СН'!$H$6-'СЕТ СН'!$H$22</f>
        <v>2350.9894394900002</v>
      </c>
      <c r="E88" s="36">
        <f>SUMIFS(СВЦЭМ!$C$39:$C$782,СВЦЭМ!$A$39:$A$782,$A88,СВЦЭМ!$B$39:$B$782,E$77)+'СЕТ СН'!$H$12+СВЦЭМ!$D$10+'СЕТ СН'!$H$6-'СЕТ СН'!$H$22</f>
        <v>2352.7838065600004</v>
      </c>
      <c r="F88" s="36">
        <f>SUMIFS(СВЦЭМ!$C$39:$C$782,СВЦЭМ!$A$39:$A$782,$A88,СВЦЭМ!$B$39:$B$782,F$77)+'СЕТ СН'!$H$12+СВЦЭМ!$D$10+'СЕТ СН'!$H$6-'СЕТ СН'!$H$22</f>
        <v>2353.1462812100003</v>
      </c>
      <c r="G88" s="36">
        <f>SUMIFS(СВЦЭМ!$C$39:$C$782,СВЦЭМ!$A$39:$A$782,$A88,СВЦЭМ!$B$39:$B$782,G$77)+'СЕТ СН'!$H$12+СВЦЭМ!$D$10+'СЕТ СН'!$H$6-'СЕТ СН'!$H$22</f>
        <v>2338.6452817700001</v>
      </c>
      <c r="H88" s="36">
        <f>SUMIFS(СВЦЭМ!$C$39:$C$782,СВЦЭМ!$A$39:$A$782,$A88,СВЦЭМ!$B$39:$B$782,H$77)+'СЕТ СН'!$H$12+СВЦЭМ!$D$10+'СЕТ СН'!$H$6-'СЕТ СН'!$H$22</f>
        <v>2283.9910280999998</v>
      </c>
      <c r="I88" s="36">
        <f>SUMIFS(СВЦЭМ!$C$39:$C$782,СВЦЭМ!$A$39:$A$782,$A88,СВЦЭМ!$B$39:$B$782,I$77)+'СЕТ СН'!$H$12+СВЦЭМ!$D$10+'СЕТ СН'!$H$6-'СЕТ СН'!$H$22</f>
        <v>2224.3443574899998</v>
      </c>
      <c r="J88" s="36">
        <f>SUMIFS(СВЦЭМ!$C$39:$C$782,СВЦЭМ!$A$39:$A$782,$A88,СВЦЭМ!$B$39:$B$782,J$77)+'СЕТ СН'!$H$12+СВЦЭМ!$D$10+'СЕТ СН'!$H$6-'СЕТ СН'!$H$22</f>
        <v>2186.6897407799997</v>
      </c>
      <c r="K88" s="36">
        <f>SUMIFS(СВЦЭМ!$C$39:$C$782,СВЦЭМ!$A$39:$A$782,$A88,СВЦЭМ!$B$39:$B$782,K$77)+'СЕТ СН'!$H$12+СВЦЭМ!$D$10+'СЕТ СН'!$H$6-'СЕТ СН'!$H$22</f>
        <v>2131.0307251099998</v>
      </c>
      <c r="L88" s="36">
        <f>SUMIFS(СВЦЭМ!$C$39:$C$782,СВЦЭМ!$A$39:$A$782,$A88,СВЦЭМ!$B$39:$B$782,L$77)+'СЕТ СН'!$H$12+СВЦЭМ!$D$10+'СЕТ СН'!$H$6-'СЕТ СН'!$H$22</f>
        <v>2138.4348556099999</v>
      </c>
      <c r="M88" s="36">
        <f>SUMIFS(СВЦЭМ!$C$39:$C$782,СВЦЭМ!$A$39:$A$782,$A88,СВЦЭМ!$B$39:$B$782,M$77)+'СЕТ СН'!$H$12+СВЦЭМ!$D$10+'СЕТ СН'!$H$6-'СЕТ СН'!$H$22</f>
        <v>2149.4275214599998</v>
      </c>
      <c r="N88" s="36">
        <f>SUMIFS(СВЦЭМ!$C$39:$C$782,СВЦЭМ!$A$39:$A$782,$A88,СВЦЭМ!$B$39:$B$782,N$77)+'СЕТ СН'!$H$12+СВЦЭМ!$D$10+'СЕТ СН'!$H$6-'СЕТ СН'!$H$22</f>
        <v>2201.4433373799998</v>
      </c>
      <c r="O88" s="36">
        <f>SUMIFS(СВЦЭМ!$C$39:$C$782,СВЦЭМ!$A$39:$A$782,$A88,СВЦЭМ!$B$39:$B$782,O$77)+'СЕТ СН'!$H$12+СВЦЭМ!$D$10+'СЕТ СН'!$H$6-'СЕТ СН'!$H$22</f>
        <v>2223.9075358199998</v>
      </c>
      <c r="P88" s="36">
        <f>SUMIFS(СВЦЭМ!$C$39:$C$782,СВЦЭМ!$A$39:$A$782,$A88,СВЦЭМ!$B$39:$B$782,P$77)+'СЕТ СН'!$H$12+СВЦЭМ!$D$10+'СЕТ СН'!$H$6-'СЕТ СН'!$H$22</f>
        <v>2249.1521633799998</v>
      </c>
      <c r="Q88" s="36">
        <f>SUMIFS(СВЦЭМ!$C$39:$C$782,СВЦЭМ!$A$39:$A$782,$A88,СВЦЭМ!$B$39:$B$782,Q$77)+'СЕТ СН'!$H$12+СВЦЭМ!$D$10+'СЕТ СН'!$H$6-'СЕТ СН'!$H$22</f>
        <v>2256.6536615700002</v>
      </c>
      <c r="R88" s="36">
        <f>SUMIFS(СВЦЭМ!$C$39:$C$782,СВЦЭМ!$A$39:$A$782,$A88,СВЦЭМ!$B$39:$B$782,R$77)+'СЕТ СН'!$H$12+СВЦЭМ!$D$10+'СЕТ СН'!$H$6-'СЕТ СН'!$H$22</f>
        <v>2237.3090195599998</v>
      </c>
      <c r="S88" s="36">
        <f>SUMIFS(СВЦЭМ!$C$39:$C$782,СВЦЭМ!$A$39:$A$782,$A88,СВЦЭМ!$B$39:$B$782,S$77)+'СЕТ СН'!$H$12+СВЦЭМ!$D$10+'СЕТ СН'!$H$6-'СЕТ СН'!$H$22</f>
        <v>2186.5940127099998</v>
      </c>
      <c r="T88" s="36">
        <f>SUMIFS(СВЦЭМ!$C$39:$C$782,СВЦЭМ!$A$39:$A$782,$A88,СВЦЭМ!$B$39:$B$782,T$77)+'СЕТ СН'!$H$12+СВЦЭМ!$D$10+'СЕТ СН'!$H$6-'СЕТ СН'!$H$22</f>
        <v>2160.6303777499998</v>
      </c>
      <c r="U88" s="36">
        <f>SUMIFS(СВЦЭМ!$C$39:$C$782,СВЦЭМ!$A$39:$A$782,$A88,СВЦЭМ!$B$39:$B$782,U$77)+'СЕТ СН'!$H$12+СВЦЭМ!$D$10+'СЕТ СН'!$H$6-'СЕТ СН'!$H$22</f>
        <v>2161.12750151</v>
      </c>
      <c r="V88" s="36">
        <f>SUMIFS(СВЦЭМ!$C$39:$C$782,СВЦЭМ!$A$39:$A$782,$A88,СВЦЭМ!$B$39:$B$782,V$77)+'СЕТ СН'!$H$12+СВЦЭМ!$D$10+'СЕТ СН'!$H$6-'СЕТ СН'!$H$22</f>
        <v>2206.8431142499999</v>
      </c>
      <c r="W88" s="36">
        <f>SUMIFS(СВЦЭМ!$C$39:$C$782,СВЦЭМ!$A$39:$A$782,$A88,СВЦЭМ!$B$39:$B$782,W$77)+'СЕТ СН'!$H$12+СВЦЭМ!$D$10+'СЕТ СН'!$H$6-'СЕТ СН'!$H$22</f>
        <v>2231.5379214899999</v>
      </c>
      <c r="X88" s="36">
        <f>SUMIFS(СВЦЭМ!$C$39:$C$782,СВЦЭМ!$A$39:$A$782,$A88,СВЦЭМ!$B$39:$B$782,X$77)+'СЕТ СН'!$H$12+СВЦЭМ!$D$10+'СЕТ СН'!$H$6-'СЕТ СН'!$H$22</f>
        <v>2267.7156900199998</v>
      </c>
      <c r="Y88" s="36">
        <f>SUMIFS(СВЦЭМ!$C$39:$C$782,СВЦЭМ!$A$39:$A$782,$A88,СВЦЭМ!$B$39:$B$782,Y$77)+'СЕТ СН'!$H$12+СВЦЭМ!$D$10+'СЕТ СН'!$H$6-'СЕТ СН'!$H$22</f>
        <v>2309.94374565</v>
      </c>
    </row>
    <row r="89" spans="1:25" ht="15.75" x14ac:dyDescent="0.2">
      <c r="A89" s="35">
        <f t="shared" si="2"/>
        <v>44969</v>
      </c>
      <c r="B89" s="36">
        <f>SUMIFS(СВЦЭМ!$C$39:$C$782,СВЦЭМ!$A$39:$A$782,$A89,СВЦЭМ!$B$39:$B$782,B$77)+'СЕТ СН'!$H$12+СВЦЭМ!$D$10+'СЕТ СН'!$H$6-'СЕТ СН'!$H$22</f>
        <v>2195.72745975</v>
      </c>
      <c r="C89" s="36">
        <f>SUMIFS(СВЦЭМ!$C$39:$C$782,СВЦЭМ!$A$39:$A$782,$A89,СВЦЭМ!$B$39:$B$782,C$77)+'СЕТ СН'!$H$12+СВЦЭМ!$D$10+'СЕТ СН'!$H$6-'СЕТ СН'!$H$22</f>
        <v>2274.07448716</v>
      </c>
      <c r="D89" s="36">
        <f>SUMIFS(СВЦЭМ!$C$39:$C$782,СВЦЭМ!$A$39:$A$782,$A89,СВЦЭМ!$B$39:$B$782,D$77)+'СЕТ СН'!$H$12+СВЦЭМ!$D$10+'СЕТ СН'!$H$6-'СЕТ СН'!$H$22</f>
        <v>2257.4408250500001</v>
      </c>
      <c r="E89" s="36">
        <f>SUMIFS(СВЦЭМ!$C$39:$C$782,СВЦЭМ!$A$39:$A$782,$A89,СВЦЭМ!$B$39:$B$782,E$77)+'СЕТ СН'!$H$12+СВЦЭМ!$D$10+'СЕТ СН'!$H$6-'СЕТ СН'!$H$22</f>
        <v>2238.0724907999997</v>
      </c>
      <c r="F89" s="36">
        <f>SUMIFS(СВЦЭМ!$C$39:$C$782,СВЦЭМ!$A$39:$A$782,$A89,СВЦЭМ!$B$39:$B$782,F$77)+'СЕТ СН'!$H$12+СВЦЭМ!$D$10+'СЕТ СН'!$H$6-'СЕТ СН'!$H$22</f>
        <v>2277.3043422999999</v>
      </c>
      <c r="G89" s="36">
        <f>SUMIFS(СВЦЭМ!$C$39:$C$782,СВЦЭМ!$A$39:$A$782,$A89,СВЦЭМ!$B$39:$B$782,G$77)+'СЕТ СН'!$H$12+СВЦЭМ!$D$10+'СЕТ СН'!$H$6-'СЕТ СН'!$H$22</f>
        <v>2276.3824144599998</v>
      </c>
      <c r="H89" s="36">
        <f>SUMIFS(СВЦЭМ!$C$39:$C$782,СВЦЭМ!$A$39:$A$782,$A89,СВЦЭМ!$B$39:$B$782,H$77)+'СЕТ СН'!$H$12+СВЦЭМ!$D$10+'СЕТ СН'!$H$6-'СЕТ СН'!$H$22</f>
        <v>2284.55386262</v>
      </c>
      <c r="I89" s="36">
        <f>SUMIFS(СВЦЭМ!$C$39:$C$782,СВЦЭМ!$A$39:$A$782,$A89,СВЦЭМ!$B$39:$B$782,I$77)+'СЕТ СН'!$H$12+СВЦЭМ!$D$10+'СЕТ СН'!$H$6-'СЕТ СН'!$H$22</f>
        <v>2284.4474225899999</v>
      </c>
      <c r="J89" s="36">
        <f>SUMIFS(СВЦЭМ!$C$39:$C$782,СВЦЭМ!$A$39:$A$782,$A89,СВЦЭМ!$B$39:$B$782,J$77)+'СЕТ СН'!$H$12+СВЦЭМ!$D$10+'СЕТ СН'!$H$6-'СЕТ СН'!$H$22</f>
        <v>2283.1319793799998</v>
      </c>
      <c r="K89" s="36">
        <f>SUMIFS(СВЦЭМ!$C$39:$C$782,СВЦЭМ!$A$39:$A$782,$A89,СВЦЭМ!$B$39:$B$782,K$77)+'СЕТ СН'!$H$12+СВЦЭМ!$D$10+'СЕТ СН'!$H$6-'СЕТ СН'!$H$22</f>
        <v>2200.9296907799999</v>
      </c>
      <c r="L89" s="36">
        <f>SUMIFS(СВЦЭМ!$C$39:$C$782,СВЦЭМ!$A$39:$A$782,$A89,СВЦЭМ!$B$39:$B$782,L$77)+'СЕТ СН'!$H$12+СВЦЭМ!$D$10+'СЕТ СН'!$H$6-'СЕТ СН'!$H$22</f>
        <v>2174.8631672000001</v>
      </c>
      <c r="M89" s="36">
        <f>SUMIFS(СВЦЭМ!$C$39:$C$782,СВЦЭМ!$A$39:$A$782,$A89,СВЦЭМ!$B$39:$B$782,M$77)+'СЕТ СН'!$H$12+СВЦЭМ!$D$10+'СЕТ СН'!$H$6-'СЕТ СН'!$H$22</f>
        <v>2174.9668053800001</v>
      </c>
      <c r="N89" s="36">
        <f>SUMIFS(СВЦЭМ!$C$39:$C$782,СВЦЭМ!$A$39:$A$782,$A89,СВЦЭМ!$B$39:$B$782,N$77)+'СЕТ СН'!$H$12+СВЦЭМ!$D$10+'СЕТ СН'!$H$6-'СЕТ СН'!$H$22</f>
        <v>2196.0000388499998</v>
      </c>
      <c r="O89" s="36">
        <f>SUMIFS(СВЦЭМ!$C$39:$C$782,СВЦЭМ!$A$39:$A$782,$A89,СВЦЭМ!$B$39:$B$782,O$77)+'СЕТ СН'!$H$12+СВЦЭМ!$D$10+'СЕТ СН'!$H$6-'СЕТ СН'!$H$22</f>
        <v>2219.3481616499998</v>
      </c>
      <c r="P89" s="36">
        <f>SUMIFS(СВЦЭМ!$C$39:$C$782,СВЦЭМ!$A$39:$A$782,$A89,СВЦЭМ!$B$39:$B$782,P$77)+'СЕТ СН'!$H$12+СВЦЭМ!$D$10+'СЕТ СН'!$H$6-'СЕТ СН'!$H$22</f>
        <v>2244.1501524199998</v>
      </c>
      <c r="Q89" s="36">
        <f>SUMIFS(СВЦЭМ!$C$39:$C$782,СВЦЭМ!$A$39:$A$782,$A89,СВЦЭМ!$B$39:$B$782,Q$77)+'СЕТ СН'!$H$12+СВЦЭМ!$D$10+'СЕТ СН'!$H$6-'СЕТ СН'!$H$22</f>
        <v>2240.1691417100001</v>
      </c>
      <c r="R89" s="36">
        <f>SUMIFS(СВЦЭМ!$C$39:$C$782,СВЦЭМ!$A$39:$A$782,$A89,СВЦЭМ!$B$39:$B$782,R$77)+'СЕТ СН'!$H$12+СВЦЭМ!$D$10+'СЕТ СН'!$H$6-'СЕТ СН'!$H$22</f>
        <v>2260.98790409</v>
      </c>
      <c r="S89" s="36">
        <f>SUMIFS(СВЦЭМ!$C$39:$C$782,СВЦЭМ!$A$39:$A$782,$A89,СВЦЭМ!$B$39:$B$782,S$77)+'СЕТ СН'!$H$12+СВЦЭМ!$D$10+'СЕТ СН'!$H$6-'СЕТ СН'!$H$22</f>
        <v>2213.4984493799998</v>
      </c>
      <c r="T89" s="36">
        <f>SUMIFS(СВЦЭМ!$C$39:$C$782,СВЦЭМ!$A$39:$A$782,$A89,СВЦЭМ!$B$39:$B$782,T$77)+'СЕТ СН'!$H$12+СВЦЭМ!$D$10+'СЕТ СН'!$H$6-'СЕТ СН'!$H$22</f>
        <v>2183.4511047299998</v>
      </c>
      <c r="U89" s="36">
        <f>SUMIFS(СВЦЭМ!$C$39:$C$782,СВЦЭМ!$A$39:$A$782,$A89,СВЦЭМ!$B$39:$B$782,U$77)+'СЕТ СН'!$H$12+СВЦЭМ!$D$10+'СЕТ СН'!$H$6-'СЕТ СН'!$H$22</f>
        <v>2153.6045107199998</v>
      </c>
      <c r="V89" s="36">
        <f>SUMIFS(СВЦЭМ!$C$39:$C$782,СВЦЭМ!$A$39:$A$782,$A89,СВЦЭМ!$B$39:$B$782,V$77)+'СЕТ СН'!$H$12+СВЦЭМ!$D$10+'СЕТ СН'!$H$6-'СЕТ СН'!$H$22</f>
        <v>2177.0484495000001</v>
      </c>
      <c r="W89" s="36">
        <f>SUMIFS(СВЦЭМ!$C$39:$C$782,СВЦЭМ!$A$39:$A$782,$A89,СВЦЭМ!$B$39:$B$782,W$77)+'СЕТ СН'!$H$12+СВЦЭМ!$D$10+'СЕТ СН'!$H$6-'СЕТ СН'!$H$22</f>
        <v>2186.3622678199999</v>
      </c>
      <c r="X89" s="36">
        <f>SUMIFS(СВЦЭМ!$C$39:$C$782,СВЦЭМ!$A$39:$A$782,$A89,СВЦЭМ!$B$39:$B$782,X$77)+'СЕТ СН'!$H$12+СВЦЭМ!$D$10+'СЕТ СН'!$H$6-'СЕТ СН'!$H$22</f>
        <v>2229.3482949300001</v>
      </c>
      <c r="Y89" s="36">
        <f>SUMIFS(СВЦЭМ!$C$39:$C$782,СВЦЭМ!$A$39:$A$782,$A89,СВЦЭМ!$B$39:$B$782,Y$77)+'СЕТ СН'!$H$12+СВЦЭМ!$D$10+'СЕТ СН'!$H$6-'СЕТ СН'!$H$22</f>
        <v>2228.7934781099998</v>
      </c>
    </row>
    <row r="90" spans="1:25" ht="15.75" x14ac:dyDescent="0.2">
      <c r="A90" s="35">
        <f t="shared" si="2"/>
        <v>44970</v>
      </c>
      <c r="B90" s="36">
        <f>SUMIFS(СВЦЭМ!$C$39:$C$782,СВЦЭМ!$A$39:$A$782,$A90,СВЦЭМ!$B$39:$B$782,B$77)+'СЕТ СН'!$H$12+СВЦЭМ!$D$10+'СЕТ СН'!$H$6-'СЕТ СН'!$H$22</f>
        <v>2337.7434966800001</v>
      </c>
      <c r="C90" s="36">
        <f>SUMIFS(СВЦЭМ!$C$39:$C$782,СВЦЭМ!$A$39:$A$782,$A90,СВЦЭМ!$B$39:$B$782,C$77)+'СЕТ СН'!$H$12+СВЦЭМ!$D$10+'СЕТ СН'!$H$6-'СЕТ СН'!$H$22</f>
        <v>2370.68346088</v>
      </c>
      <c r="D90" s="36">
        <f>SUMIFS(СВЦЭМ!$C$39:$C$782,СВЦЭМ!$A$39:$A$782,$A90,СВЦЭМ!$B$39:$B$782,D$77)+'СЕТ СН'!$H$12+СВЦЭМ!$D$10+'СЕТ СН'!$H$6-'СЕТ СН'!$H$22</f>
        <v>2380.2387617000004</v>
      </c>
      <c r="E90" s="36">
        <f>SUMIFS(СВЦЭМ!$C$39:$C$782,СВЦЭМ!$A$39:$A$782,$A90,СВЦЭМ!$B$39:$B$782,E$77)+'СЕТ СН'!$H$12+СВЦЭМ!$D$10+'СЕТ СН'!$H$6-'СЕТ СН'!$H$22</f>
        <v>2382.9191753500004</v>
      </c>
      <c r="F90" s="36">
        <f>SUMIFS(СВЦЭМ!$C$39:$C$782,СВЦЭМ!$A$39:$A$782,$A90,СВЦЭМ!$B$39:$B$782,F$77)+'СЕТ СН'!$H$12+СВЦЭМ!$D$10+'СЕТ СН'!$H$6-'СЕТ СН'!$H$22</f>
        <v>2352.3071458100003</v>
      </c>
      <c r="G90" s="36">
        <f>SUMIFS(СВЦЭМ!$C$39:$C$782,СВЦЭМ!$A$39:$A$782,$A90,СВЦЭМ!$B$39:$B$782,G$77)+'СЕТ СН'!$H$12+СВЦЭМ!$D$10+'СЕТ СН'!$H$6-'СЕТ СН'!$H$22</f>
        <v>2306.7313562599998</v>
      </c>
      <c r="H90" s="36">
        <f>SUMIFS(СВЦЭМ!$C$39:$C$782,СВЦЭМ!$A$39:$A$782,$A90,СВЦЭМ!$B$39:$B$782,H$77)+'СЕТ СН'!$H$12+СВЦЭМ!$D$10+'СЕТ СН'!$H$6-'СЕТ СН'!$H$22</f>
        <v>2248.2236703899998</v>
      </c>
      <c r="I90" s="36">
        <f>SUMIFS(СВЦЭМ!$C$39:$C$782,СВЦЭМ!$A$39:$A$782,$A90,СВЦЭМ!$B$39:$B$782,I$77)+'СЕТ СН'!$H$12+СВЦЭМ!$D$10+'СЕТ СН'!$H$6-'СЕТ СН'!$H$22</f>
        <v>2254.4884919800002</v>
      </c>
      <c r="J90" s="36">
        <f>SUMIFS(СВЦЭМ!$C$39:$C$782,СВЦЭМ!$A$39:$A$782,$A90,СВЦЭМ!$B$39:$B$782,J$77)+'СЕТ СН'!$H$12+СВЦЭМ!$D$10+'СЕТ СН'!$H$6-'СЕТ СН'!$H$22</f>
        <v>2208.8767952600001</v>
      </c>
      <c r="K90" s="36">
        <f>SUMIFS(СВЦЭМ!$C$39:$C$782,СВЦЭМ!$A$39:$A$782,$A90,СВЦЭМ!$B$39:$B$782,K$77)+'СЕТ СН'!$H$12+СВЦЭМ!$D$10+'СЕТ СН'!$H$6-'СЕТ СН'!$H$22</f>
        <v>2181.3671557600001</v>
      </c>
      <c r="L90" s="36">
        <f>SUMIFS(СВЦЭМ!$C$39:$C$782,СВЦЭМ!$A$39:$A$782,$A90,СВЦЭМ!$B$39:$B$782,L$77)+'СЕТ СН'!$H$12+СВЦЭМ!$D$10+'СЕТ СН'!$H$6-'СЕТ СН'!$H$22</f>
        <v>2197.7089127300001</v>
      </c>
      <c r="M90" s="36">
        <f>SUMIFS(СВЦЭМ!$C$39:$C$782,СВЦЭМ!$A$39:$A$782,$A90,СВЦЭМ!$B$39:$B$782,M$77)+'СЕТ СН'!$H$12+СВЦЭМ!$D$10+'СЕТ СН'!$H$6-'СЕТ СН'!$H$22</f>
        <v>2215.2286073499999</v>
      </c>
      <c r="N90" s="36">
        <f>SUMIFS(СВЦЭМ!$C$39:$C$782,СВЦЭМ!$A$39:$A$782,$A90,СВЦЭМ!$B$39:$B$782,N$77)+'СЕТ СН'!$H$12+СВЦЭМ!$D$10+'СЕТ СН'!$H$6-'СЕТ СН'!$H$22</f>
        <v>2275.6353098099999</v>
      </c>
      <c r="O90" s="36">
        <f>SUMIFS(СВЦЭМ!$C$39:$C$782,СВЦЭМ!$A$39:$A$782,$A90,СВЦЭМ!$B$39:$B$782,O$77)+'СЕТ СН'!$H$12+СВЦЭМ!$D$10+'СЕТ СН'!$H$6-'СЕТ СН'!$H$22</f>
        <v>2311.4931715799999</v>
      </c>
      <c r="P90" s="36">
        <f>SUMIFS(СВЦЭМ!$C$39:$C$782,СВЦЭМ!$A$39:$A$782,$A90,СВЦЭМ!$B$39:$B$782,P$77)+'СЕТ СН'!$H$12+СВЦЭМ!$D$10+'СЕТ СН'!$H$6-'СЕТ СН'!$H$22</f>
        <v>2353.5457982500002</v>
      </c>
      <c r="Q90" s="36">
        <f>SUMIFS(СВЦЭМ!$C$39:$C$782,СВЦЭМ!$A$39:$A$782,$A90,СВЦЭМ!$B$39:$B$782,Q$77)+'СЕТ СН'!$H$12+СВЦЭМ!$D$10+'СЕТ СН'!$H$6-'СЕТ СН'!$H$22</f>
        <v>2367.8895295500006</v>
      </c>
      <c r="R90" s="36">
        <f>SUMIFS(СВЦЭМ!$C$39:$C$782,СВЦЭМ!$A$39:$A$782,$A90,СВЦЭМ!$B$39:$B$782,R$77)+'СЕТ СН'!$H$12+СВЦЭМ!$D$10+'СЕТ СН'!$H$6-'СЕТ СН'!$H$22</f>
        <v>2359.9804196500004</v>
      </c>
      <c r="S90" s="36">
        <f>SUMIFS(СВЦЭМ!$C$39:$C$782,СВЦЭМ!$A$39:$A$782,$A90,СВЦЭМ!$B$39:$B$782,S$77)+'СЕТ СН'!$H$12+СВЦЭМ!$D$10+'СЕТ СН'!$H$6-'СЕТ СН'!$H$22</f>
        <v>2305.0120247999998</v>
      </c>
      <c r="T90" s="36">
        <f>SUMIFS(СВЦЭМ!$C$39:$C$782,СВЦЭМ!$A$39:$A$782,$A90,СВЦЭМ!$B$39:$B$782,T$77)+'СЕТ СН'!$H$12+СВЦЭМ!$D$10+'СЕТ СН'!$H$6-'СЕТ СН'!$H$22</f>
        <v>2262.1377558499998</v>
      </c>
      <c r="U90" s="36">
        <f>SUMIFS(СВЦЭМ!$C$39:$C$782,СВЦЭМ!$A$39:$A$782,$A90,СВЦЭМ!$B$39:$B$782,U$77)+'СЕТ СН'!$H$12+СВЦЭМ!$D$10+'СЕТ СН'!$H$6-'СЕТ СН'!$H$22</f>
        <v>2305.2584047099999</v>
      </c>
      <c r="V90" s="36">
        <f>SUMIFS(СВЦЭМ!$C$39:$C$782,СВЦЭМ!$A$39:$A$782,$A90,СВЦЭМ!$B$39:$B$782,V$77)+'СЕТ СН'!$H$12+СВЦЭМ!$D$10+'СЕТ СН'!$H$6-'СЕТ СН'!$H$22</f>
        <v>2320.99704329</v>
      </c>
      <c r="W90" s="36">
        <f>SUMIFS(СВЦЭМ!$C$39:$C$782,СВЦЭМ!$A$39:$A$782,$A90,СВЦЭМ!$B$39:$B$782,W$77)+'СЕТ СН'!$H$12+СВЦЭМ!$D$10+'СЕТ СН'!$H$6-'СЕТ СН'!$H$22</f>
        <v>2343.1783262600002</v>
      </c>
      <c r="X90" s="36">
        <f>SUMIFS(СВЦЭМ!$C$39:$C$782,СВЦЭМ!$A$39:$A$782,$A90,СВЦЭМ!$B$39:$B$782,X$77)+'СЕТ СН'!$H$12+СВЦЭМ!$D$10+'СЕТ СН'!$H$6-'СЕТ СН'!$H$22</f>
        <v>2379.6576119700003</v>
      </c>
      <c r="Y90" s="36">
        <f>SUMIFS(СВЦЭМ!$C$39:$C$782,СВЦЭМ!$A$39:$A$782,$A90,СВЦЭМ!$B$39:$B$782,Y$77)+'СЕТ СН'!$H$12+СВЦЭМ!$D$10+'СЕТ СН'!$H$6-'СЕТ СН'!$H$22</f>
        <v>2298.2107117299997</v>
      </c>
    </row>
    <row r="91" spans="1:25" ht="15.75" x14ac:dyDescent="0.2">
      <c r="A91" s="35">
        <f t="shared" si="2"/>
        <v>44971</v>
      </c>
      <c r="B91" s="36">
        <f>SUMIFS(СВЦЭМ!$C$39:$C$782,СВЦЭМ!$A$39:$A$782,$A91,СВЦЭМ!$B$39:$B$782,B$77)+'СЕТ СН'!$H$12+СВЦЭМ!$D$10+'СЕТ СН'!$H$6-'СЕТ СН'!$H$22</f>
        <v>2410.6158722900004</v>
      </c>
      <c r="C91" s="36">
        <f>SUMIFS(СВЦЭМ!$C$39:$C$782,СВЦЭМ!$A$39:$A$782,$A91,СВЦЭМ!$B$39:$B$782,C$77)+'СЕТ СН'!$H$12+СВЦЭМ!$D$10+'СЕТ СН'!$H$6-'СЕТ СН'!$H$22</f>
        <v>2452.4078728100003</v>
      </c>
      <c r="D91" s="36">
        <f>SUMIFS(СВЦЭМ!$C$39:$C$782,СВЦЭМ!$A$39:$A$782,$A91,СВЦЭМ!$B$39:$B$782,D$77)+'СЕТ СН'!$H$12+СВЦЭМ!$D$10+'СЕТ СН'!$H$6-'СЕТ СН'!$H$22</f>
        <v>2449.4311564600002</v>
      </c>
      <c r="E91" s="36">
        <f>SUMIFS(СВЦЭМ!$C$39:$C$782,СВЦЭМ!$A$39:$A$782,$A91,СВЦЭМ!$B$39:$B$782,E$77)+'СЕТ СН'!$H$12+СВЦЭМ!$D$10+'СЕТ СН'!$H$6-'СЕТ СН'!$H$22</f>
        <v>2537.0959445800004</v>
      </c>
      <c r="F91" s="36">
        <f>SUMIFS(СВЦЭМ!$C$39:$C$782,СВЦЭМ!$A$39:$A$782,$A91,СВЦЭМ!$B$39:$B$782,F$77)+'СЕТ СН'!$H$12+СВЦЭМ!$D$10+'СЕТ СН'!$H$6-'СЕТ СН'!$H$22</f>
        <v>2367.8174402100003</v>
      </c>
      <c r="G91" s="36">
        <f>SUMIFS(СВЦЭМ!$C$39:$C$782,СВЦЭМ!$A$39:$A$782,$A91,СВЦЭМ!$B$39:$B$782,G$77)+'СЕТ СН'!$H$12+СВЦЭМ!$D$10+'СЕТ СН'!$H$6-'СЕТ СН'!$H$22</f>
        <v>2470.1618013300003</v>
      </c>
      <c r="H91" s="36">
        <f>SUMIFS(СВЦЭМ!$C$39:$C$782,СВЦЭМ!$A$39:$A$782,$A91,СВЦЭМ!$B$39:$B$782,H$77)+'СЕТ СН'!$H$12+СВЦЭМ!$D$10+'СЕТ СН'!$H$6-'СЕТ СН'!$H$22</f>
        <v>2408.7723279800002</v>
      </c>
      <c r="I91" s="36">
        <f>SUMIFS(СВЦЭМ!$C$39:$C$782,СВЦЭМ!$A$39:$A$782,$A91,СВЦЭМ!$B$39:$B$782,I$77)+'СЕТ СН'!$H$12+СВЦЭМ!$D$10+'СЕТ СН'!$H$6-'СЕТ СН'!$H$22</f>
        <v>2362.3696847300002</v>
      </c>
      <c r="J91" s="36">
        <f>SUMIFS(СВЦЭМ!$C$39:$C$782,СВЦЭМ!$A$39:$A$782,$A91,СВЦЭМ!$B$39:$B$782,J$77)+'СЕТ СН'!$H$12+СВЦЭМ!$D$10+'СЕТ СН'!$H$6-'СЕТ СН'!$H$22</f>
        <v>2338.2902902100004</v>
      </c>
      <c r="K91" s="36">
        <f>SUMIFS(СВЦЭМ!$C$39:$C$782,СВЦЭМ!$A$39:$A$782,$A91,СВЦЭМ!$B$39:$B$782,K$77)+'СЕТ СН'!$H$12+СВЦЭМ!$D$10+'СЕТ СН'!$H$6-'СЕТ СН'!$H$22</f>
        <v>2314.26708676</v>
      </c>
      <c r="L91" s="36">
        <f>SUMIFS(СВЦЭМ!$C$39:$C$782,СВЦЭМ!$A$39:$A$782,$A91,СВЦЭМ!$B$39:$B$782,L$77)+'СЕТ СН'!$H$12+СВЦЭМ!$D$10+'СЕТ СН'!$H$6-'СЕТ СН'!$H$22</f>
        <v>2313.3884554800002</v>
      </c>
      <c r="M91" s="36">
        <f>SUMIFS(СВЦЭМ!$C$39:$C$782,СВЦЭМ!$A$39:$A$782,$A91,СВЦЭМ!$B$39:$B$782,M$77)+'СЕТ СН'!$H$12+СВЦЭМ!$D$10+'СЕТ СН'!$H$6-'СЕТ СН'!$H$22</f>
        <v>2382.1701418000002</v>
      </c>
      <c r="N91" s="36">
        <f>SUMIFS(СВЦЭМ!$C$39:$C$782,СВЦЭМ!$A$39:$A$782,$A91,СВЦЭМ!$B$39:$B$782,N$77)+'СЕТ СН'!$H$12+СВЦЭМ!$D$10+'СЕТ СН'!$H$6-'СЕТ СН'!$H$22</f>
        <v>2379.3865963700005</v>
      </c>
      <c r="O91" s="36">
        <f>SUMIFS(СВЦЭМ!$C$39:$C$782,СВЦЭМ!$A$39:$A$782,$A91,СВЦЭМ!$B$39:$B$782,O$77)+'СЕТ СН'!$H$12+СВЦЭМ!$D$10+'СЕТ СН'!$H$6-'СЕТ СН'!$H$22</f>
        <v>2397.9689324700003</v>
      </c>
      <c r="P91" s="36">
        <f>SUMIFS(СВЦЭМ!$C$39:$C$782,СВЦЭМ!$A$39:$A$782,$A91,СВЦЭМ!$B$39:$B$782,P$77)+'СЕТ СН'!$H$12+СВЦЭМ!$D$10+'СЕТ СН'!$H$6-'СЕТ СН'!$H$22</f>
        <v>2422.9727431100005</v>
      </c>
      <c r="Q91" s="36">
        <f>SUMIFS(СВЦЭМ!$C$39:$C$782,СВЦЭМ!$A$39:$A$782,$A91,СВЦЭМ!$B$39:$B$782,Q$77)+'СЕТ СН'!$H$12+СВЦЭМ!$D$10+'СЕТ СН'!$H$6-'СЕТ СН'!$H$22</f>
        <v>2430.0770340100003</v>
      </c>
      <c r="R91" s="36">
        <f>SUMIFS(СВЦЭМ!$C$39:$C$782,СВЦЭМ!$A$39:$A$782,$A91,СВЦЭМ!$B$39:$B$782,R$77)+'СЕТ СН'!$H$12+СВЦЭМ!$D$10+'СЕТ СН'!$H$6-'СЕТ СН'!$H$22</f>
        <v>2414.2038408600001</v>
      </c>
      <c r="S91" s="36">
        <f>SUMIFS(СВЦЭМ!$C$39:$C$782,СВЦЭМ!$A$39:$A$782,$A91,СВЦЭМ!$B$39:$B$782,S$77)+'СЕТ СН'!$H$12+СВЦЭМ!$D$10+'СЕТ СН'!$H$6-'СЕТ СН'!$H$22</f>
        <v>2371.9854642800001</v>
      </c>
      <c r="T91" s="36">
        <f>SUMIFS(СВЦЭМ!$C$39:$C$782,СВЦЭМ!$A$39:$A$782,$A91,СВЦЭМ!$B$39:$B$782,T$77)+'СЕТ СН'!$H$12+СВЦЭМ!$D$10+'СЕТ СН'!$H$6-'СЕТ СН'!$H$22</f>
        <v>2358.4487767400005</v>
      </c>
      <c r="U91" s="36">
        <f>SUMIFS(СВЦЭМ!$C$39:$C$782,СВЦЭМ!$A$39:$A$782,$A91,СВЦЭМ!$B$39:$B$782,U$77)+'СЕТ СН'!$H$12+СВЦЭМ!$D$10+'СЕТ СН'!$H$6-'СЕТ СН'!$H$22</f>
        <v>2354.0148653400001</v>
      </c>
      <c r="V91" s="36">
        <f>SUMIFS(СВЦЭМ!$C$39:$C$782,СВЦЭМ!$A$39:$A$782,$A91,СВЦЭМ!$B$39:$B$782,V$77)+'СЕТ СН'!$H$12+СВЦЭМ!$D$10+'СЕТ СН'!$H$6-'СЕТ СН'!$H$22</f>
        <v>2371.6248265500003</v>
      </c>
      <c r="W91" s="36">
        <f>SUMIFS(СВЦЭМ!$C$39:$C$782,СВЦЭМ!$A$39:$A$782,$A91,СВЦЭМ!$B$39:$B$782,W$77)+'СЕТ СН'!$H$12+СВЦЭМ!$D$10+'СЕТ СН'!$H$6-'СЕТ СН'!$H$22</f>
        <v>2390.8506842600004</v>
      </c>
      <c r="X91" s="36">
        <f>SUMIFS(СВЦЭМ!$C$39:$C$782,СВЦЭМ!$A$39:$A$782,$A91,СВЦЭМ!$B$39:$B$782,X$77)+'СЕТ СН'!$H$12+СВЦЭМ!$D$10+'СЕТ СН'!$H$6-'СЕТ СН'!$H$22</f>
        <v>2421.6382438000005</v>
      </c>
      <c r="Y91" s="36">
        <f>SUMIFS(СВЦЭМ!$C$39:$C$782,СВЦЭМ!$A$39:$A$782,$A91,СВЦЭМ!$B$39:$B$782,Y$77)+'СЕТ СН'!$H$12+СВЦЭМ!$D$10+'СЕТ СН'!$H$6-'СЕТ СН'!$H$22</f>
        <v>2437.1052165100004</v>
      </c>
    </row>
    <row r="92" spans="1:25" ht="15.75" x14ac:dyDescent="0.2">
      <c r="A92" s="35">
        <f t="shared" si="2"/>
        <v>44972</v>
      </c>
      <c r="B92" s="36">
        <f>SUMIFS(СВЦЭМ!$C$39:$C$782,СВЦЭМ!$A$39:$A$782,$A92,СВЦЭМ!$B$39:$B$782,B$77)+'СЕТ СН'!$H$12+СВЦЭМ!$D$10+'СЕТ СН'!$H$6-'СЕТ СН'!$H$22</f>
        <v>2380.0194754000004</v>
      </c>
      <c r="C92" s="36">
        <f>SUMIFS(СВЦЭМ!$C$39:$C$782,СВЦЭМ!$A$39:$A$782,$A92,СВЦЭМ!$B$39:$B$782,C$77)+'СЕТ СН'!$H$12+СВЦЭМ!$D$10+'СЕТ СН'!$H$6-'СЕТ СН'!$H$22</f>
        <v>2393.6654566400002</v>
      </c>
      <c r="D92" s="36">
        <f>SUMIFS(СВЦЭМ!$C$39:$C$782,СВЦЭМ!$A$39:$A$782,$A92,СВЦЭМ!$B$39:$B$782,D$77)+'СЕТ СН'!$H$12+СВЦЭМ!$D$10+'СЕТ СН'!$H$6-'СЕТ СН'!$H$22</f>
        <v>2427.2801763400003</v>
      </c>
      <c r="E92" s="36">
        <f>SUMIFS(СВЦЭМ!$C$39:$C$782,СВЦЭМ!$A$39:$A$782,$A92,СВЦЭМ!$B$39:$B$782,E$77)+'СЕТ СН'!$H$12+СВЦЭМ!$D$10+'СЕТ СН'!$H$6-'СЕТ СН'!$H$22</f>
        <v>2414.2423362500003</v>
      </c>
      <c r="F92" s="36">
        <f>SUMIFS(СВЦЭМ!$C$39:$C$782,СВЦЭМ!$A$39:$A$782,$A92,СВЦЭМ!$B$39:$B$782,F$77)+'СЕТ СН'!$H$12+СВЦЭМ!$D$10+'СЕТ СН'!$H$6-'СЕТ СН'!$H$22</f>
        <v>2371.6986213700002</v>
      </c>
      <c r="G92" s="36">
        <f>SUMIFS(СВЦЭМ!$C$39:$C$782,СВЦЭМ!$A$39:$A$782,$A92,СВЦЭМ!$B$39:$B$782,G$77)+'СЕТ СН'!$H$12+СВЦЭМ!$D$10+'СЕТ СН'!$H$6-'СЕТ СН'!$H$22</f>
        <v>2314.17992035</v>
      </c>
      <c r="H92" s="36">
        <f>SUMIFS(СВЦЭМ!$C$39:$C$782,СВЦЭМ!$A$39:$A$782,$A92,СВЦЭМ!$B$39:$B$782,H$77)+'СЕТ СН'!$H$12+СВЦЭМ!$D$10+'СЕТ СН'!$H$6-'СЕТ СН'!$H$22</f>
        <v>2242.6837025599998</v>
      </c>
      <c r="I92" s="36">
        <f>SUMIFS(СВЦЭМ!$C$39:$C$782,СВЦЭМ!$A$39:$A$782,$A92,СВЦЭМ!$B$39:$B$782,I$77)+'СЕТ СН'!$H$12+СВЦЭМ!$D$10+'СЕТ СН'!$H$6-'СЕТ СН'!$H$22</f>
        <v>2212.31930831</v>
      </c>
      <c r="J92" s="36">
        <f>SUMIFS(СВЦЭМ!$C$39:$C$782,СВЦЭМ!$A$39:$A$782,$A92,СВЦЭМ!$B$39:$B$782,J$77)+'СЕТ СН'!$H$12+СВЦЭМ!$D$10+'СЕТ СН'!$H$6-'СЕТ СН'!$H$22</f>
        <v>2188.2603303599999</v>
      </c>
      <c r="K92" s="36">
        <f>SUMIFS(СВЦЭМ!$C$39:$C$782,СВЦЭМ!$A$39:$A$782,$A92,СВЦЭМ!$B$39:$B$782,K$77)+'СЕТ СН'!$H$12+СВЦЭМ!$D$10+'СЕТ СН'!$H$6-'СЕТ СН'!$H$22</f>
        <v>2166.8216564999998</v>
      </c>
      <c r="L92" s="36">
        <f>SUMIFS(СВЦЭМ!$C$39:$C$782,СВЦЭМ!$A$39:$A$782,$A92,СВЦЭМ!$B$39:$B$782,L$77)+'СЕТ СН'!$H$12+СВЦЭМ!$D$10+'СЕТ СН'!$H$6-'СЕТ СН'!$H$22</f>
        <v>2194.7178966199999</v>
      </c>
      <c r="M92" s="36">
        <f>SUMIFS(СВЦЭМ!$C$39:$C$782,СВЦЭМ!$A$39:$A$782,$A92,СВЦЭМ!$B$39:$B$782,M$77)+'СЕТ СН'!$H$12+СВЦЭМ!$D$10+'СЕТ СН'!$H$6-'СЕТ СН'!$H$22</f>
        <v>2234.8458839700002</v>
      </c>
      <c r="N92" s="36">
        <f>SUMIFS(СВЦЭМ!$C$39:$C$782,СВЦЭМ!$A$39:$A$782,$A92,СВЦЭМ!$B$39:$B$782,N$77)+'СЕТ СН'!$H$12+СВЦЭМ!$D$10+'СЕТ СН'!$H$6-'СЕТ СН'!$H$22</f>
        <v>2270.6048397199997</v>
      </c>
      <c r="O92" s="36">
        <f>SUMIFS(СВЦЭМ!$C$39:$C$782,СВЦЭМ!$A$39:$A$782,$A92,СВЦЭМ!$B$39:$B$782,O$77)+'СЕТ СН'!$H$12+СВЦЭМ!$D$10+'СЕТ СН'!$H$6-'СЕТ СН'!$H$22</f>
        <v>2288.0786894100002</v>
      </c>
      <c r="P92" s="36">
        <f>SUMIFS(СВЦЭМ!$C$39:$C$782,СВЦЭМ!$A$39:$A$782,$A92,СВЦЭМ!$B$39:$B$782,P$77)+'СЕТ СН'!$H$12+СВЦЭМ!$D$10+'СЕТ СН'!$H$6-'СЕТ СН'!$H$22</f>
        <v>2308.12896348</v>
      </c>
      <c r="Q92" s="36">
        <f>SUMIFS(СВЦЭМ!$C$39:$C$782,СВЦЭМ!$A$39:$A$782,$A92,СВЦЭМ!$B$39:$B$782,Q$77)+'СЕТ СН'!$H$12+СВЦЭМ!$D$10+'СЕТ СН'!$H$6-'СЕТ СН'!$H$22</f>
        <v>2295.05729023</v>
      </c>
      <c r="R92" s="36">
        <f>SUMIFS(СВЦЭМ!$C$39:$C$782,СВЦЭМ!$A$39:$A$782,$A92,СВЦЭМ!$B$39:$B$782,R$77)+'СЕТ СН'!$H$12+СВЦЭМ!$D$10+'СЕТ СН'!$H$6-'СЕТ СН'!$H$22</f>
        <v>2281.6852641199998</v>
      </c>
      <c r="S92" s="36">
        <f>SUMIFS(СВЦЭМ!$C$39:$C$782,СВЦЭМ!$A$39:$A$782,$A92,СВЦЭМ!$B$39:$B$782,S$77)+'СЕТ СН'!$H$12+СВЦЭМ!$D$10+'СЕТ СН'!$H$6-'СЕТ СН'!$H$22</f>
        <v>2230.0905344600001</v>
      </c>
      <c r="T92" s="36">
        <f>SUMIFS(СВЦЭМ!$C$39:$C$782,СВЦЭМ!$A$39:$A$782,$A92,СВЦЭМ!$B$39:$B$782,T$77)+'СЕТ СН'!$H$12+СВЦЭМ!$D$10+'СЕТ СН'!$H$6-'СЕТ СН'!$H$22</f>
        <v>2179.7020195599998</v>
      </c>
      <c r="U92" s="36">
        <f>SUMIFS(СВЦЭМ!$C$39:$C$782,СВЦЭМ!$A$39:$A$782,$A92,СВЦЭМ!$B$39:$B$782,U$77)+'СЕТ СН'!$H$12+СВЦЭМ!$D$10+'СЕТ СН'!$H$6-'СЕТ СН'!$H$22</f>
        <v>2206.5691201599998</v>
      </c>
      <c r="V92" s="36">
        <f>SUMIFS(СВЦЭМ!$C$39:$C$782,СВЦЭМ!$A$39:$A$782,$A92,СВЦЭМ!$B$39:$B$782,V$77)+'СЕТ СН'!$H$12+СВЦЭМ!$D$10+'СЕТ СН'!$H$6-'СЕТ СН'!$H$22</f>
        <v>2198.2524775299999</v>
      </c>
      <c r="W92" s="36">
        <f>SUMIFS(СВЦЭМ!$C$39:$C$782,СВЦЭМ!$A$39:$A$782,$A92,СВЦЭМ!$B$39:$B$782,W$77)+'СЕТ СН'!$H$12+СВЦЭМ!$D$10+'СЕТ СН'!$H$6-'СЕТ СН'!$H$22</f>
        <v>2194.9123585100001</v>
      </c>
      <c r="X92" s="36">
        <f>SUMIFS(СВЦЭМ!$C$39:$C$782,СВЦЭМ!$A$39:$A$782,$A92,СВЦЭМ!$B$39:$B$782,X$77)+'СЕТ СН'!$H$12+СВЦЭМ!$D$10+'СЕТ СН'!$H$6-'СЕТ СН'!$H$22</f>
        <v>2257.8692737900001</v>
      </c>
      <c r="Y92" s="36">
        <f>SUMIFS(СВЦЭМ!$C$39:$C$782,СВЦЭМ!$A$39:$A$782,$A92,СВЦЭМ!$B$39:$B$782,Y$77)+'СЕТ СН'!$H$12+СВЦЭМ!$D$10+'СЕТ СН'!$H$6-'СЕТ СН'!$H$22</f>
        <v>2287.5646658299997</v>
      </c>
    </row>
    <row r="93" spans="1:25" ht="15.75" x14ac:dyDescent="0.2">
      <c r="A93" s="35">
        <f t="shared" si="2"/>
        <v>44973</v>
      </c>
      <c r="B93" s="36">
        <f>SUMIFS(СВЦЭМ!$C$39:$C$782,СВЦЭМ!$A$39:$A$782,$A93,СВЦЭМ!$B$39:$B$782,B$77)+'СЕТ СН'!$H$12+СВЦЭМ!$D$10+'СЕТ СН'!$H$6-'СЕТ СН'!$H$22</f>
        <v>2347.5305119600002</v>
      </c>
      <c r="C93" s="36">
        <f>SUMIFS(СВЦЭМ!$C$39:$C$782,СВЦЭМ!$A$39:$A$782,$A93,СВЦЭМ!$B$39:$B$782,C$77)+'СЕТ СН'!$H$12+СВЦЭМ!$D$10+'СЕТ СН'!$H$6-'СЕТ СН'!$H$22</f>
        <v>2384.8417822400002</v>
      </c>
      <c r="D93" s="36">
        <f>SUMIFS(СВЦЭМ!$C$39:$C$782,СВЦЭМ!$A$39:$A$782,$A93,СВЦЭМ!$B$39:$B$782,D$77)+'СЕТ СН'!$H$12+СВЦЭМ!$D$10+'СЕТ СН'!$H$6-'СЕТ СН'!$H$22</f>
        <v>2399.2643892600004</v>
      </c>
      <c r="E93" s="36">
        <f>SUMIFS(СВЦЭМ!$C$39:$C$782,СВЦЭМ!$A$39:$A$782,$A93,СВЦЭМ!$B$39:$B$782,E$77)+'СЕТ СН'!$H$12+СВЦЭМ!$D$10+'СЕТ СН'!$H$6-'СЕТ СН'!$H$22</f>
        <v>2400.9837677100004</v>
      </c>
      <c r="F93" s="36">
        <f>SUMIFS(СВЦЭМ!$C$39:$C$782,СВЦЭМ!$A$39:$A$782,$A93,СВЦЭМ!$B$39:$B$782,F$77)+'СЕТ СН'!$H$12+СВЦЭМ!$D$10+'СЕТ СН'!$H$6-'СЕТ СН'!$H$22</f>
        <v>2381.7667931200003</v>
      </c>
      <c r="G93" s="36">
        <f>SUMIFS(СВЦЭМ!$C$39:$C$782,СВЦЭМ!$A$39:$A$782,$A93,СВЦЭМ!$B$39:$B$782,G$77)+'СЕТ СН'!$H$12+СВЦЭМ!$D$10+'СЕТ СН'!$H$6-'СЕТ СН'!$H$22</f>
        <v>2335.4659268600003</v>
      </c>
      <c r="H93" s="36">
        <f>SUMIFS(СВЦЭМ!$C$39:$C$782,СВЦЭМ!$A$39:$A$782,$A93,СВЦЭМ!$B$39:$B$782,H$77)+'СЕТ СН'!$H$12+СВЦЭМ!$D$10+'СЕТ СН'!$H$6-'СЕТ СН'!$H$22</f>
        <v>2219.70082933</v>
      </c>
      <c r="I93" s="36">
        <f>SUMIFS(СВЦЭМ!$C$39:$C$782,СВЦЭМ!$A$39:$A$782,$A93,СВЦЭМ!$B$39:$B$782,I$77)+'СЕТ СН'!$H$12+СВЦЭМ!$D$10+'СЕТ СН'!$H$6-'СЕТ СН'!$H$22</f>
        <v>2194.4337171299999</v>
      </c>
      <c r="J93" s="36">
        <f>SUMIFS(СВЦЭМ!$C$39:$C$782,СВЦЭМ!$A$39:$A$782,$A93,СВЦЭМ!$B$39:$B$782,J$77)+'СЕТ СН'!$H$12+СВЦЭМ!$D$10+'СЕТ СН'!$H$6-'СЕТ СН'!$H$22</f>
        <v>2182.3908446199998</v>
      </c>
      <c r="K93" s="36">
        <f>SUMIFS(СВЦЭМ!$C$39:$C$782,СВЦЭМ!$A$39:$A$782,$A93,СВЦЭМ!$B$39:$B$782,K$77)+'СЕТ СН'!$H$12+СВЦЭМ!$D$10+'СЕТ СН'!$H$6-'СЕТ СН'!$H$22</f>
        <v>2193.645614</v>
      </c>
      <c r="L93" s="36">
        <f>SUMIFS(СВЦЭМ!$C$39:$C$782,СВЦЭМ!$A$39:$A$782,$A93,СВЦЭМ!$B$39:$B$782,L$77)+'СЕТ СН'!$H$12+СВЦЭМ!$D$10+'СЕТ СН'!$H$6-'СЕТ СН'!$H$22</f>
        <v>2218.53317221</v>
      </c>
      <c r="M93" s="36">
        <f>SUMIFS(СВЦЭМ!$C$39:$C$782,СВЦЭМ!$A$39:$A$782,$A93,СВЦЭМ!$B$39:$B$782,M$77)+'СЕТ СН'!$H$12+СВЦЭМ!$D$10+'СЕТ СН'!$H$6-'СЕТ СН'!$H$22</f>
        <v>2238.38816563</v>
      </c>
      <c r="N93" s="36">
        <f>SUMIFS(СВЦЭМ!$C$39:$C$782,СВЦЭМ!$A$39:$A$782,$A93,СВЦЭМ!$B$39:$B$782,N$77)+'СЕТ СН'!$H$12+СВЦЭМ!$D$10+'СЕТ СН'!$H$6-'СЕТ СН'!$H$22</f>
        <v>2308.0192050699998</v>
      </c>
      <c r="O93" s="36">
        <f>SUMIFS(СВЦЭМ!$C$39:$C$782,СВЦЭМ!$A$39:$A$782,$A93,СВЦЭМ!$B$39:$B$782,O$77)+'СЕТ СН'!$H$12+СВЦЭМ!$D$10+'СЕТ СН'!$H$6-'СЕТ СН'!$H$22</f>
        <v>2331.5769285700003</v>
      </c>
      <c r="P93" s="36">
        <f>SUMIFS(СВЦЭМ!$C$39:$C$782,СВЦЭМ!$A$39:$A$782,$A93,СВЦЭМ!$B$39:$B$782,P$77)+'СЕТ СН'!$H$12+СВЦЭМ!$D$10+'СЕТ СН'!$H$6-'СЕТ СН'!$H$22</f>
        <v>2349.3690891600004</v>
      </c>
      <c r="Q93" s="36">
        <f>SUMIFS(СВЦЭМ!$C$39:$C$782,СВЦЭМ!$A$39:$A$782,$A93,СВЦЭМ!$B$39:$B$782,Q$77)+'СЕТ СН'!$H$12+СВЦЭМ!$D$10+'СЕТ СН'!$H$6-'СЕТ СН'!$H$22</f>
        <v>2347.0821445900001</v>
      </c>
      <c r="R93" s="36">
        <f>SUMIFS(СВЦЭМ!$C$39:$C$782,СВЦЭМ!$A$39:$A$782,$A93,СВЦЭМ!$B$39:$B$782,R$77)+'СЕТ СН'!$H$12+СВЦЭМ!$D$10+'СЕТ СН'!$H$6-'СЕТ СН'!$H$22</f>
        <v>2337.2404617100001</v>
      </c>
      <c r="S93" s="36">
        <f>SUMIFS(СВЦЭМ!$C$39:$C$782,СВЦЭМ!$A$39:$A$782,$A93,СВЦЭМ!$B$39:$B$782,S$77)+'СЕТ СН'!$H$12+СВЦЭМ!$D$10+'СЕТ СН'!$H$6-'СЕТ СН'!$H$22</f>
        <v>2283.0799096299997</v>
      </c>
      <c r="T93" s="36">
        <f>SUMIFS(СВЦЭМ!$C$39:$C$782,СВЦЭМ!$A$39:$A$782,$A93,СВЦЭМ!$B$39:$B$782,T$77)+'СЕТ СН'!$H$12+СВЦЭМ!$D$10+'СЕТ СН'!$H$6-'СЕТ СН'!$H$22</f>
        <v>2222.2220321099999</v>
      </c>
      <c r="U93" s="36">
        <f>SUMIFS(СВЦЭМ!$C$39:$C$782,СВЦЭМ!$A$39:$A$782,$A93,СВЦЭМ!$B$39:$B$782,U$77)+'СЕТ СН'!$H$12+СВЦЭМ!$D$10+'СЕТ СН'!$H$6-'СЕТ СН'!$H$22</f>
        <v>2239.6792338800001</v>
      </c>
      <c r="V93" s="36">
        <f>SUMIFS(СВЦЭМ!$C$39:$C$782,СВЦЭМ!$A$39:$A$782,$A93,СВЦЭМ!$B$39:$B$782,V$77)+'СЕТ СН'!$H$12+СВЦЭМ!$D$10+'СЕТ СН'!$H$6-'СЕТ СН'!$H$22</f>
        <v>2256.1590863000001</v>
      </c>
      <c r="W93" s="36">
        <f>SUMIFS(СВЦЭМ!$C$39:$C$782,СВЦЭМ!$A$39:$A$782,$A93,СВЦЭМ!$B$39:$B$782,W$77)+'СЕТ СН'!$H$12+СВЦЭМ!$D$10+'СЕТ СН'!$H$6-'СЕТ СН'!$H$22</f>
        <v>2289.4138291599998</v>
      </c>
      <c r="X93" s="36">
        <f>SUMIFS(СВЦЭМ!$C$39:$C$782,СВЦЭМ!$A$39:$A$782,$A93,СВЦЭМ!$B$39:$B$782,X$77)+'СЕТ СН'!$H$12+СВЦЭМ!$D$10+'СЕТ СН'!$H$6-'СЕТ СН'!$H$22</f>
        <v>2343.4257072200003</v>
      </c>
      <c r="Y93" s="36">
        <f>SUMIFS(СВЦЭМ!$C$39:$C$782,СВЦЭМ!$A$39:$A$782,$A93,СВЦЭМ!$B$39:$B$782,Y$77)+'СЕТ СН'!$H$12+СВЦЭМ!$D$10+'СЕТ СН'!$H$6-'СЕТ СН'!$H$22</f>
        <v>2361.4550308900002</v>
      </c>
    </row>
    <row r="94" spans="1:25" ht="15.75" x14ac:dyDescent="0.2">
      <c r="A94" s="35">
        <f t="shared" si="2"/>
        <v>44974</v>
      </c>
      <c r="B94" s="36">
        <f>SUMIFS(СВЦЭМ!$C$39:$C$782,СВЦЭМ!$A$39:$A$782,$A94,СВЦЭМ!$B$39:$B$782,B$77)+'СЕТ СН'!$H$12+СВЦЭМ!$D$10+'СЕТ СН'!$H$6-'СЕТ СН'!$H$22</f>
        <v>2489.1947609200001</v>
      </c>
      <c r="C94" s="36">
        <f>SUMIFS(СВЦЭМ!$C$39:$C$782,СВЦЭМ!$A$39:$A$782,$A94,СВЦЭМ!$B$39:$B$782,C$77)+'СЕТ СН'!$H$12+СВЦЭМ!$D$10+'СЕТ СН'!$H$6-'СЕТ СН'!$H$22</f>
        <v>2540.9098999400003</v>
      </c>
      <c r="D94" s="36">
        <f>SUMIFS(СВЦЭМ!$C$39:$C$782,СВЦЭМ!$A$39:$A$782,$A94,СВЦЭМ!$B$39:$B$782,D$77)+'СЕТ СН'!$H$12+СВЦЭМ!$D$10+'СЕТ СН'!$H$6-'СЕТ СН'!$H$22</f>
        <v>2554.4227437500003</v>
      </c>
      <c r="E94" s="36">
        <f>SUMIFS(СВЦЭМ!$C$39:$C$782,СВЦЭМ!$A$39:$A$782,$A94,СВЦЭМ!$B$39:$B$782,E$77)+'СЕТ СН'!$H$12+СВЦЭМ!$D$10+'СЕТ СН'!$H$6-'СЕТ СН'!$H$22</f>
        <v>2552.3850059200004</v>
      </c>
      <c r="F94" s="36">
        <f>SUMIFS(СВЦЭМ!$C$39:$C$782,СВЦЭМ!$A$39:$A$782,$A94,СВЦЭМ!$B$39:$B$782,F$77)+'СЕТ СН'!$H$12+СВЦЭМ!$D$10+'СЕТ СН'!$H$6-'СЕТ СН'!$H$22</f>
        <v>2495.6667914600002</v>
      </c>
      <c r="G94" s="36">
        <f>SUMIFS(СВЦЭМ!$C$39:$C$782,СВЦЭМ!$A$39:$A$782,$A94,СВЦЭМ!$B$39:$B$782,G$77)+'СЕТ СН'!$H$12+СВЦЭМ!$D$10+'СЕТ СН'!$H$6-'СЕТ СН'!$H$22</f>
        <v>2463.1031339600004</v>
      </c>
      <c r="H94" s="36">
        <f>SUMIFS(СВЦЭМ!$C$39:$C$782,СВЦЭМ!$A$39:$A$782,$A94,СВЦЭМ!$B$39:$B$782,H$77)+'СЕТ СН'!$H$12+СВЦЭМ!$D$10+'СЕТ СН'!$H$6-'СЕТ СН'!$H$22</f>
        <v>2391.2130996600004</v>
      </c>
      <c r="I94" s="36">
        <f>SUMIFS(СВЦЭМ!$C$39:$C$782,СВЦЭМ!$A$39:$A$782,$A94,СВЦЭМ!$B$39:$B$782,I$77)+'СЕТ СН'!$H$12+СВЦЭМ!$D$10+'СЕТ СН'!$H$6-'СЕТ СН'!$H$22</f>
        <v>2353.1132238200003</v>
      </c>
      <c r="J94" s="36">
        <f>SUMIFS(СВЦЭМ!$C$39:$C$782,СВЦЭМ!$A$39:$A$782,$A94,СВЦЭМ!$B$39:$B$782,J$77)+'СЕТ СН'!$H$12+СВЦЭМ!$D$10+'СЕТ СН'!$H$6-'СЕТ СН'!$H$22</f>
        <v>2326.7869286200003</v>
      </c>
      <c r="K94" s="36">
        <f>SUMIFS(СВЦЭМ!$C$39:$C$782,СВЦЭМ!$A$39:$A$782,$A94,СВЦЭМ!$B$39:$B$782,K$77)+'СЕТ СН'!$H$12+СВЦЭМ!$D$10+'СЕТ СН'!$H$6-'СЕТ СН'!$H$22</f>
        <v>2314.0058585500001</v>
      </c>
      <c r="L94" s="36">
        <f>SUMIFS(СВЦЭМ!$C$39:$C$782,СВЦЭМ!$A$39:$A$782,$A94,СВЦЭМ!$B$39:$B$782,L$77)+'СЕТ СН'!$H$12+СВЦЭМ!$D$10+'СЕТ СН'!$H$6-'СЕТ СН'!$H$22</f>
        <v>2316.0983334100001</v>
      </c>
      <c r="M94" s="36">
        <f>SUMIFS(СВЦЭМ!$C$39:$C$782,СВЦЭМ!$A$39:$A$782,$A94,СВЦЭМ!$B$39:$B$782,M$77)+'СЕТ СН'!$H$12+СВЦЭМ!$D$10+'СЕТ СН'!$H$6-'СЕТ СН'!$H$22</f>
        <v>2320.5868012599999</v>
      </c>
      <c r="N94" s="36">
        <f>SUMIFS(СВЦЭМ!$C$39:$C$782,СВЦЭМ!$A$39:$A$782,$A94,СВЦЭМ!$B$39:$B$782,N$77)+'СЕТ СН'!$H$12+СВЦЭМ!$D$10+'СЕТ СН'!$H$6-'СЕТ СН'!$H$22</f>
        <v>2356.5829365600002</v>
      </c>
      <c r="O94" s="36">
        <f>SUMIFS(СВЦЭМ!$C$39:$C$782,СВЦЭМ!$A$39:$A$782,$A94,СВЦЭМ!$B$39:$B$782,O$77)+'СЕТ СН'!$H$12+СВЦЭМ!$D$10+'СЕТ СН'!$H$6-'СЕТ СН'!$H$22</f>
        <v>2379.0834560600001</v>
      </c>
      <c r="P94" s="36">
        <f>SUMIFS(СВЦЭМ!$C$39:$C$782,СВЦЭМ!$A$39:$A$782,$A94,СВЦЭМ!$B$39:$B$782,P$77)+'СЕТ СН'!$H$12+СВЦЭМ!$D$10+'СЕТ СН'!$H$6-'СЕТ СН'!$H$22</f>
        <v>2404.8810520100001</v>
      </c>
      <c r="Q94" s="36">
        <f>SUMIFS(СВЦЭМ!$C$39:$C$782,СВЦЭМ!$A$39:$A$782,$A94,СВЦЭМ!$B$39:$B$782,Q$77)+'СЕТ СН'!$H$12+СВЦЭМ!$D$10+'СЕТ СН'!$H$6-'СЕТ СН'!$H$22</f>
        <v>2399.1753790200005</v>
      </c>
      <c r="R94" s="36">
        <f>SUMIFS(СВЦЭМ!$C$39:$C$782,СВЦЭМ!$A$39:$A$782,$A94,СВЦЭМ!$B$39:$B$782,R$77)+'СЕТ СН'!$H$12+СВЦЭМ!$D$10+'СЕТ СН'!$H$6-'СЕТ СН'!$H$22</f>
        <v>2378.1596519600002</v>
      </c>
      <c r="S94" s="36">
        <f>SUMIFS(СВЦЭМ!$C$39:$C$782,СВЦЭМ!$A$39:$A$782,$A94,СВЦЭМ!$B$39:$B$782,S$77)+'СЕТ СН'!$H$12+СВЦЭМ!$D$10+'СЕТ СН'!$H$6-'СЕТ СН'!$H$22</f>
        <v>2332.7834810500003</v>
      </c>
      <c r="T94" s="36">
        <f>SUMIFS(СВЦЭМ!$C$39:$C$782,СВЦЭМ!$A$39:$A$782,$A94,СВЦЭМ!$B$39:$B$782,T$77)+'СЕТ СН'!$H$12+СВЦЭМ!$D$10+'СЕТ СН'!$H$6-'СЕТ СН'!$H$22</f>
        <v>2298.4411067800002</v>
      </c>
      <c r="U94" s="36">
        <f>SUMIFS(СВЦЭМ!$C$39:$C$782,СВЦЭМ!$A$39:$A$782,$A94,СВЦЭМ!$B$39:$B$782,U$77)+'СЕТ СН'!$H$12+СВЦЭМ!$D$10+'СЕТ СН'!$H$6-'СЕТ СН'!$H$22</f>
        <v>2319.8860472699998</v>
      </c>
      <c r="V94" s="36">
        <f>SUMIFS(СВЦЭМ!$C$39:$C$782,СВЦЭМ!$A$39:$A$782,$A94,СВЦЭМ!$B$39:$B$782,V$77)+'СЕТ СН'!$H$12+СВЦЭМ!$D$10+'СЕТ СН'!$H$6-'СЕТ СН'!$H$22</f>
        <v>2350.5789969900002</v>
      </c>
      <c r="W94" s="36">
        <f>SUMIFS(СВЦЭМ!$C$39:$C$782,СВЦЭМ!$A$39:$A$782,$A94,СВЦЭМ!$B$39:$B$782,W$77)+'СЕТ СН'!$H$12+СВЦЭМ!$D$10+'СЕТ СН'!$H$6-'СЕТ СН'!$H$22</f>
        <v>2402.2107405200004</v>
      </c>
      <c r="X94" s="36">
        <f>SUMIFS(СВЦЭМ!$C$39:$C$782,СВЦЭМ!$A$39:$A$782,$A94,СВЦЭМ!$B$39:$B$782,X$77)+'СЕТ СН'!$H$12+СВЦЭМ!$D$10+'СЕТ СН'!$H$6-'СЕТ СН'!$H$22</f>
        <v>2421.9853499500005</v>
      </c>
      <c r="Y94" s="36">
        <f>SUMIFS(СВЦЭМ!$C$39:$C$782,СВЦЭМ!$A$39:$A$782,$A94,СВЦЭМ!$B$39:$B$782,Y$77)+'СЕТ СН'!$H$12+СВЦЭМ!$D$10+'СЕТ СН'!$H$6-'СЕТ СН'!$H$22</f>
        <v>2439.2908278700002</v>
      </c>
    </row>
    <row r="95" spans="1:25" ht="15.75" x14ac:dyDescent="0.2">
      <c r="A95" s="35">
        <f t="shared" si="2"/>
        <v>44975</v>
      </c>
      <c r="B95" s="36">
        <f>SUMIFS(СВЦЭМ!$C$39:$C$782,СВЦЭМ!$A$39:$A$782,$A95,СВЦЭМ!$B$39:$B$782,B$77)+'СЕТ СН'!$H$12+СВЦЭМ!$D$10+'СЕТ СН'!$H$6-'СЕТ СН'!$H$22</f>
        <v>2359.6619244200001</v>
      </c>
      <c r="C95" s="36">
        <f>SUMIFS(СВЦЭМ!$C$39:$C$782,СВЦЭМ!$A$39:$A$782,$A95,СВЦЭМ!$B$39:$B$782,C$77)+'СЕТ СН'!$H$12+СВЦЭМ!$D$10+'СЕТ СН'!$H$6-'СЕТ СН'!$H$22</f>
        <v>2402.5591731100003</v>
      </c>
      <c r="D95" s="36">
        <f>SUMIFS(СВЦЭМ!$C$39:$C$782,СВЦЭМ!$A$39:$A$782,$A95,СВЦЭМ!$B$39:$B$782,D$77)+'СЕТ СН'!$H$12+СВЦЭМ!$D$10+'СЕТ СН'!$H$6-'СЕТ СН'!$H$22</f>
        <v>2423.5160180700004</v>
      </c>
      <c r="E95" s="36">
        <f>SUMIFS(СВЦЭМ!$C$39:$C$782,СВЦЭМ!$A$39:$A$782,$A95,СВЦЭМ!$B$39:$B$782,E$77)+'СЕТ СН'!$H$12+СВЦЭМ!$D$10+'СЕТ СН'!$H$6-'СЕТ СН'!$H$22</f>
        <v>2430.1973999300003</v>
      </c>
      <c r="F95" s="36">
        <f>SUMIFS(СВЦЭМ!$C$39:$C$782,СВЦЭМ!$A$39:$A$782,$A95,СВЦЭМ!$B$39:$B$782,F$77)+'СЕТ СН'!$H$12+СВЦЭМ!$D$10+'СЕТ СН'!$H$6-'СЕТ СН'!$H$22</f>
        <v>2403.9243121000004</v>
      </c>
      <c r="G95" s="36">
        <f>SUMIFS(СВЦЭМ!$C$39:$C$782,СВЦЭМ!$A$39:$A$782,$A95,СВЦЭМ!$B$39:$B$782,G$77)+'СЕТ СН'!$H$12+СВЦЭМ!$D$10+'СЕТ СН'!$H$6-'СЕТ СН'!$H$22</f>
        <v>2398.1284785700004</v>
      </c>
      <c r="H95" s="36">
        <f>SUMIFS(СВЦЭМ!$C$39:$C$782,СВЦЭМ!$A$39:$A$782,$A95,СВЦЭМ!$B$39:$B$782,H$77)+'СЕТ СН'!$H$12+СВЦЭМ!$D$10+'СЕТ СН'!$H$6-'СЕТ СН'!$H$22</f>
        <v>2392.4352319600002</v>
      </c>
      <c r="I95" s="36">
        <f>SUMIFS(СВЦЭМ!$C$39:$C$782,СВЦЭМ!$A$39:$A$782,$A95,СВЦЭМ!$B$39:$B$782,I$77)+'СЕТ СН'!$H$12+СВЦЭМ!$D$10+'СЕТ СН'!$H$6-'СЕТ СН'!$H$22</f>
        <v>2381.7007768600001</v>
      </c>
      <c r="J95" s="36">
        <f>SUMIFS(СВЦЭМ!$C$39:$C$782,СВЦЭМ!$A$39:$A$782,$A95,СВЦЭМ!$B$39:$B$782,J$77)+'СЕТ СН'!$H$12+СВЦЭМ!$D$10+'СЕТ СН'!$H$6-'СЕТ СН'!$H$22</f>
        <v>2387.9399132100002</v>
      </c>
      <c r="K95" s="36">
        <f>SUMIFS(СВЦЭМ!$C$39:$C$782,СВЦЭМ!$A$39:$A$782,$A95,СВЦЭМ!$B$39:$B$782,K$77)+'СЕТ СН'!$H$12+СВЦЭМ!$D$10+'СЕТ СН'!$H$6-'СЕТ СН'!$H$22</f>
        <v>2297.1730462099999</v>
      </c>
      <c r="L95" s="36">
        <f>SUMIFS(СВЦЭМ!$C$39:$C$782,СВЦЭМ!$A$39:$A$782,$A95,СВЦЭМ!$B$39:$B$782,L$77)+'СЕТ СН'!$H$12+СВЦЭМ!$D$10+'СЕТ СН'!$H$6-'СЕТ СН'!$H$22</f>
        <v>2277.21433871</v>
      </c>
      <c r="M95" s="36">
        <f>SUMIFS(СВЦЭМ!$C$39:$C$782,СВЦЭМ!$A$39:$A$782,$A95,СВЦЭМ!$B$39:$B$782,M$77)+'СЕТ СН'!$H$12+СВЦЭМ!$D$10+'СЕТ СН'!$H$6-'СЕТ СН'!$H$22</f>
        <v>2286.07943101</v>
      </c>
      <c r="N95" s="36">
        <f>SUMIFS(СВЦЭМ!$C$39:$C$782,СВЦЭМ!$A$39:$A$782,$A95,СВЦЭМ!$B$39:$B$782,N$77)+'СЕТ СН'!$H$12+СВЦЭМ!$D$10+'СЕТ СН'!$H$6-'СЕТ СН'!$H$22</f>
        <v>2334.9561273400004</v>
      </c>
      <c r="O95" s="36">
        <f>SUMIFS(СВЦЭМ!$C$39:$C$782,СВЦЭМ!$A$39:$A$782,$A95,СВЦЭМ!$B$39:$B$782,O$77)+'СЕТ СН'!$H$12+СВЦЭМ!$D$10+'СЕТ СН'!$H$6-'СЕТ СН'!$H$22</f>
        <v>2338.3021344600002</v>
      </c>
      <c r="P95" s="36">
        <f>SUMIFS(СВЦЭМ!$C$39:$C$782,СВЦЭМ!$A$39:$A$782,$A95,СВЦЭМ!$B$39:$B$782,P$77)+'СЕТ СН'!$H$12+СВЦЭМ!$D$10+'СЕТ СН'!$H$6-'СЕТ СН'!$H$22</f>
        <v>2345.54486172</v>
      </c>
      <c r="Q95" s="36">
        <f>SUMIFS(СВЦЭМ!$C$39:$C$782,СВЦЭМ!$A$39:$A$782,$A95,СВЦЭМ!$B$39:$B$782,Q$77)+'СЕТ СН'!$H$12+СВЦЭМ!$D$10+'СЕТ СН'!$H$6-'СЕТ СН'!$H$22</f>
        <v>2342.3993701200002</v>
      </c>
      <c r="R95" s="36">
        <f>SUMIFS(СВЦЭМ!$C$39:$C$782,СВЦЭМ!$A$39:$A$782,$A95,СВЦЭМ!$B$39:$B$782,R$77)+'СЕТ СН'!$H$12+СВЦЭМ!$D$10+'СЕТ СН'!$H$6-'СЕТ СН'!$H$22</f>
        <v>2352.2698804200004</v>
      </c>
      <c r="S95" s="36">
        <f>SUMIFS(СВЦЭМ!$C$39:$C$782,СВЦЭМ!$A$39:$A$782,$A95,СВЦЭМ!$B$39:$B$782,S$77)+'СЕТ СН'!$H$12+СВЦЭМ!$D$10+'СЕТ СН'!$H$6-'СЕТ СН'!$H$22</f>
        <v>2352.8830733300001</v>
      </c>
      <c r="T95" s="36">
        <f>SUMIFS(СВЦЭМ!$C$39:$C$782,СВЦЭМ!$A$39:$A$782,$A95,СВЦЭМ!$B$39:$B$782,T$77)+'СЕТ СН'!$H$12+СВЦЭМ!$D$10+'СЕТ СН'!$H$6-'СЕТ СН'!$H$22</f>
        <v>2322.3540053800002</v>
      </c>
      <c r="U95" s="36">
        <f>SUMIFS(СВЦЭМ!$C$39:$C$782,СВЦЭМ!$A$39:$A$782,$A95,СВЦЭМ!$B$39:$B$782,U$77)+'СЕТ СН'!$H$12+СВЦЭМ!$D$10+'СЕТ СН'!$H$6-'СЕТ СН'!$H$22</f>
        <v>2313.9456881999999</v>
      </c>
      <c r="V95" s="36">
        <f>SUMIFS(СВЦЭМ!$C$39:$C$782,СВЦЭМ!$A$39:$A$782,$A95,СВЦЭМ!$B$39:$B$782,V$77)+'СЕТ СН'!$H$12+СВЦЭМ!$D$10+'СЕТ СН'!$H$6-'СЕТ СН'!$H$22</f>
        <v>2310.1850535499998</v>
      </c>
      <c r="W95" s="36">
        <f>SUMIFS(СВЦЭМ!$C$39:$C$782,СВЦЭМ!$A$39:$A$782,$A95,СВЦЭМ!$B$39:$B$782,W$77)+'СЕТ СН'!$H$12+СВЦЭМ!$D$10+'СЕТ СН'!$H$6-'СЕТ СН'!$H$22</f>
        <v>2344.8178694200005</v>
      </c>
      <c r="X95" s="36">
        <f>SUMIFS(СВЦЭМ!$C$39:$C$782,СВЦЭМ!$A$39:$A$782,$A95,СВЦЭМ!$B$39:$B$782,X$77)+'СЕТ СН'!$H$12+СВЦЭМ!$D$10+'СЕТ СН'!$H$6-'СЕТ СН'!$H$22</f>
        <v>2350.2704836900002</v>
      </c>
      <c r="Y95" s="36">
        <f>SUMIFS(СВЦЭМ!$C$39:$C$782,СВЦЭМ!$A$39:$A$782,$A95,СВЦЭМ!$B$39:$B$782,Y$77)+'СЕТ СН'!$H$12+СВЦЭМ!$D$10+'СЕТ СН'!$H$6-'СЕТ СН'!$H$22</f>
        <v>2392.0051448800004</v>
      </c>
    </row>
    <row r="96" spans="1:25" ht="15.75" x14ac:dyDescent="0.2">
      <c r="A96" s="35">
        <f t="shared" si="2"/>
        <v>44976</v>
      </c>
      <c r="B96" s="36">
        <f>SUMIFS(СВЦЭМ!$C$39:$C$782,СВЦЭМ!$A$39:$A$782,$A96,СВЦЭМ!$B$39:$B$782,B$77)+'СЕТ СН'!$H$12+СВЦЭМ!$D$10+'СЕТ СН'!$H$6-'СЕТ СН'!$H$22</f>
        <v>2451.3458279900001</v>
      </c>
      <c r="C96" s="36">
        <f>SUMIFS(СВЦЭМ!$C$39:$C$782,СВЦЭМ!$A$39:$A$782,$A96,СВЦЭМ!$B$39:$B$782,C$77)+'СЕТ СН'!$H$12+СВЦЭМ!$D$10+'СЕТ СН'!$H$6-'СЕТ СН'!$H$22</f>
        <v>2482.6123035600003</v>
      </c>
      <c r="D96" s="36">
        <f>SUMIFS(СВЦЭМ!$C$39:$C$782,СВЦЭМ!$A$39:$A$782,$A96,СВЦЭМ!$B$39:$B$782,D$77)+'СЕТ СН'!$H$12+СВЦЭМ!$D$10+'СЕТ СН'!$H$6-'СЕТ СН'!$H$22</f>
        <v>2481.8557896100001</v>
      </c>
      <c r="E96" s="36">
        <f>SUMIFS(СВЦЭМ!$C$39:$C$782,СВЦЭМ!$A$39:$A$782,$A96,СВЦЭМ!$B$39:$B$782,E$77)+'СЕТ СН'!$H$12+СВЦЭМ!$D$10+'СЕТ СН'!$H$6-'СЕТ СН'!$H$22</f>
        <v>2480.5622494000004</v>
      </c>
      <c r="F96" s="36">
        <f>SUMIFS(СВЦЭМ!$C$39:$C$782,СВЦЭМ!$A$39:$A$782,$A96,СВЦЭМ!$B$39:$B$782,F$77)+'СЕТ СН'!$H$12+СВЦЭМ!$D$10+'СЕТ СН'!$H$6-'СЕТ СН'!$H$22</f>
        <v>2500.4813362300001</v>
      </c>
      <c r="G96" s="36">
        <f>SUMIFS(СВЦЭМ!$C$39:$C$782,СВЦЭМ!$A$39:$A$782,$A96,СВЦЭМ!$B$39:$B$782,G$77)+'СЕТ СН'!$H$12+СВЦЭМ!$D$10+'СЕТ СН'!$H$6-'СЕТ СН'!$H$22</f>
        <v>2486.5726305200001</v>
      </c>
      <c r="H96" s="36">
        <f>SUMIFS(СВЦЭМ!$C$39:$C$782,СВЦЭМ!$A$39:$A$782,$A96,СВЦЭМ!$B$39:$B$782,H$77)+'СЕТ СН'!$H$12+СВЦЭМ!$D$10+'СЕТ СН'!$H$6-'СЕТ СН'!$H$22</f>
        <v>2472.2417400300001</v>
      </c>
      <c r="I96" s="36">
        <f>SUMIFS(СВЦЭМ!$C$39:$C$782,СВЦЭМ!$A$39:$A$782,$A96,СВЦЭМ!$B$39:$B$782,I$77)+'СЕТ СН'!$H$12+СВЦЭМ!$D$10+'СЕТ СН'!$H$6-'СЕТ СН'!$H$22</f>
        <v>2487.2100191700001</v>
      </c>
      <c r="J96" s="36">
        <f>SUMIFS(СВЦЭМ!$C$39:$C$782,СВЦЭМ!$A$39:$A$782,$A96,СВЦЭМ!$B$39:$B$782,J$77)+'СЕТ СН'!$H$12+СВЦЭМ!$D$10+'СЕТ СН'!$H$6-'СЕТ СН'!$H$22</f>
        <v>2426.7622238700001</v>
      </c>
      <c r="K96" s="36">
        <f>SUMIFS(СВЦЭМ!$C$39:$C$782,СВЦЭМ!$A$39:$A$782,$A96,СВЦЭМ!$B$39:$B$782,K$77)+'СЕТ СН'!$H$12+СВЦЭМ!$D$10+'СЕТ СН'!$H$6-'СЕТ СН'!$H$22</f>
        <v>2396.5965067000002</v>
      </c>
      <c r="L96" s="36">
        <f>SUMIFS(СВЦЭМ!$C$39:$C$782,СВЦЭМ!$A$39:$A$782,$A96,СВЦЭМ!$B$39:$B$782,L$77)+'СЕТ СН'!$H$12+СВЦЭМ!$D$10+'СЕТ СН'!$H$6-'СЕТ СН'!$H$22</f>
        <v>2364.2375783000002</v>
      </c>
      <c r="M96" s="36">
        <f>SUMIFS(СВЦЭМ!$C$39:$C$782,СВЦЭМ!$A$39:$A$782,$A96,СВЦЭМ!$B$39:$B$782,M$77)+'СЕТ СН'!$H$12+СВЦЭМ!$D$10+'СЕТ СН'!$H$6-'СЕТ СН'!$H$22</f>
        <v>2368.0173178800005</v>
      </c>
      <c r="N96" s="36">
        <f>SUMIFS(СВЦЭМ!$C$39:$C$782,СВЦЭМ!$A$39:$A$782,$A96,СВЦЭМ!$B$39:$B$782,N$77)+'СЕТ СН'!$H$12+СВЦЭМ!$D$10+'СЕТ СН'!$H$6-'СЕТ СН'!$H$22</f>
        <v>2379.8838123000005</v>
      </c>
      <c r="O96" s="36">
        <f>SUMIFS(СВЦЭМ!$C$39:$C$782,СВЦЭМ!$A$39:$A$782,$A96,СВЦЭМ!$B$39:$B$782,O$77)+'СЕТ СН'!$H$12+СВЦЭМ!$D$10+'СЕТ СН'!$H$6-'СЕТ СН'!$H$22</f>
        <v>2335.8579488300002</v>
      </c>
      <c r="P96" s="36">
        <f>SUMIFS(СВЦЭМ!$C$39:$C$782,СВЦЭМ!$A$39:$A$782,$A96,СВЦЭМ!$B$39:$B$782,P$77)+'СЕТ СН'!$H$12+СВЦЭМ!$D$10+'СЕТ СН'!$H$6-'СЕТ СН'!$H$22</f>
        <v>2458.2770784900003</v>
      </c>
      <c r="Q96" s="36">
        <f>SUMIFS(СВЦЭМ!$C$39:$C$782,СВЦЭМ!$A$39:$A$782,$A96,СВЦЭМ!$B$39:$B$782,Q$77)+'СЕТ СН'!$H$12+СВЦЭМ!$D$10+'СЕТ СН'!$H$6-'СЕТ СН'!$H$22</f>
        <v>2470.0005754200001</v>
      </c>
      <c r="R96" s="36">
        <f>SUMIFS(СВЦЭМ!$C$39:$C$782,СВЦЭМ!$A$39:$A$782,$A96,СВЦЭМ!$B$39:$B$782,R$77)+'СЕТ СН'!$H$12+СВЦЭМ!$D$10+'СЕТ СН'!$H$6-'СЕТ СН'!$H$22</f>
        <v>2472.3875999800002</v>
      </c>
      <c r="S96" s="36">
        <f>SUMIFS(СВЦЭМ!$C$39:$C$782,СВЦЭМ!$A$39:$A$782,$A96,СВЦЭМ!$B$39:$B$782,S$77)+'СЕТ СН'!$H$12+СВЦЭМ!$D$10+'СЕТ СН'!$H$6-'СЕТ СН'!$H$22</f>
        <v>2455.7125081900003</v>
      </c>
      <c r="T96" s="36">
        <f>SUMIFS(СВЦЭМ!$C$39:$C$782,СВЦЭМ!$A$39:$A$782,$A96,СВЦЭМ!$B$39:$B$782,T$77)+'СЕТ СН'!$H$12+СВЦЭМ!$D$10+'СЕТ СН'!$H$6-'СЕТ СН'!$H$22</f>
        <v>2387.7943774600003</v>
      </c>
      <c r="U96" s="36">
        <f>SUMIFS(СВЦЭМ!$C$39:$C$782,СВЦЭМ!$A$39:$A$782,$A96,СВЦЭМ!$B$39:$B$782,U$77)+'СЕТ СН'!$H$12+СВЦЭМ!$D$10+'СЕТ СН'!$H$6-'СЕТ СН'!$H$22</f>
        <v>2338.1354466500006</v>
      </c>
      <c r="V96" s="36">
        <f>SUMIFS(СВЦЭМ!$C$39:$C$782,СВЦЭМ!$A$39:$A$782,$A96,СВЦЭМ!$B$39:$B$782,V$77)+'СЕТ СН'!$H$12+СВЦЭМ!$D$10+'СЕТ СН'!$H$6-'СЕТ СН'!$H$22</f>
        <v>2288.3812820200001</v>
      </c>
      <c r="W96" s="36">
        <f>SUMIFS(СВЦЭМ!$C$39:$C$782,СВЦЭМ!$A$39:$A$782,$A96,СВЦЭМ!$B$39:$B$782,W$77)+'СЕТ СН'!$H$12+СВЦЭМ!$D$10+'СЕТ СН'!$H$6-'СЕТ СН'!$H$22</f>
        <v>2370.0921253500001</v>
      </c>
      <c r="X96" s="36">
        <f>SUMIFS(СВЦЭМ!$C$39:$C$782,СВЦЭМ!$A$39:$A$782,$A96,СВЦЭМ!$B$39:$B$782,X$77)+'СЕТ СН'!$H$12+СВЦЭМ!$D$10+'СЕТ СН'!$H$6-'СЕТ СН'!$H$22</f>
        <v>2417.4523182200005</v>
      </c>
      <c r="Y96" s="36">
        <f>SUMIFS(СВЦЭМ!$C$39:$C$782,СВЦЭМ!$A$39:$A$782,$A96,СВЦЭМ!$B$39:$B$782,Y$77)+'СЕТ СН'!$H$12+СВЦЭМ!$D$10+'СЕТ СН'!$H$6-'СЕТ СН'!$H$22</f>
        <v>2436.9187273800003</v>
      </c>
    </row>
    <row r="97" spans="1:25" ht="15.75" x14ac:dyDescent="0.2">
      <c r="A97" s="35">
        <f t="shared" si="2"/>
        <v>44977</v>
      </c>
      <c r="B97" s="36">
        <f>SUMIFS(СВЦЭМ!$C$39:$C$782,СВЦЭМ!$A$39:$A$782,$A97,СВЦЭМ!$B$39:$B$782,B$77)+'СЕТ СН'!$H$12+СВЦЭМ!$D$10+'СЕТ СН'!$H$6-'СЕТ СН'!$H$22</f>
        <v>2486.7708409000002</v>
      </c>
      <c r="C97" s="36">
        <f>SUMIFS(СВЦЭМ!$C$39:$C$782,СВЦЭМ!$A$39:$A$782,$A97,СВЦЭМ!$B$39:$B$782,C$77)+'СЕТ СН'!$H$12+СВЦЭМ!$D$10+'СЕТ СН'!$H$6-'СЕТ СН'!$H$22</f>
        <v>2475.3929007400002</v>
      </c>
      <c r="D97" s="36">
        <f>SUMIFS(СВЦЭМ!$C$39:$C$782,СВЦЭМ!$A$39:$A$782,$A97,СВЦЭМ!$B$39:$B$782,D$77)+'СЕТ СН'!$H$12+СВЦЭМ!$D$10+'СЕТ СН'!$H$6-'СЕТ СН'!$H$22</f>
        <v>2486.8611529800005</v>
      </c>
      <c r="E97" s="36">
        <f>SUMIFS(СВЦЭМ!$C$39:$C$782,СВЦЭМ!$A$39:$A$782,$A97,СВЦЭМ!$B$39:$B$782,E$77)+'СЕТ СН'!$H$12+СВЦЭМ!$D$10+'СЕТ СН'!$H$6-'СЕТ СН'!$H$22</f>
        <v>2496.8102530000001</v>
      </c>
      <c r="F97" s="36">
        <f>SUMIFS(СВЦЭМ!$C$39:$C$782,СВЦЭМ!$A$39:$A$782,$A97,СВЦЭМ!$B$39:$B$782,F$77)+'СЕТ СН'!$H$12+СВЦЭМ!$D$10+'СЕТ СН'!$H$6-'СЕТ СН'!$H$22</f>
        <v>2456.5414267500005</v>
      </c>
      <c r="G97" s="36">
        <f>SUMIFS(СВЦЭМ!$C$39:$C$782,СВЦЭМ!$A$39:$A$782,$A97,СВЦЭМ!$B$39:$B$782,G$77)+'СЕТ СН'!$H$12+СВЦЭМ!$D$10+'СЕТ СН'!$H$6-'СЕТ СН'!$H$22</f>
        <v>2455.3163790000003</v>
      </c>
      <c r="H97" s="36">
        <f>SUMIFS(СВЦЭМ!$C$39:$C$782,СВЦЭМ!$A$39:$A$782,$A97,СВЦЭМ!$B$39:$B$782,H$77)+'СЕТ СН'!$H$12+СВЦЭМ!$D$10+'СЕТ СН'!$H$6-'СЕТ СН'!$H$22</f>
        <v>2405.9569505100003</v>
      </c>
      <c r="I97" s="36">
        <f>SUMIFS(СВЦЭМ!$C$39:$C$782,СВЦЭМ!$A$39:$A$782,$A97,СВЦЭМ!$B$39:$B$782,I$77)+'СЕТ СН'!$H$12+СВЦЭМ!$D$10+'СЕТ СН'!$H$6-'СЕТ СН'!$H$22</f>
        <v>2359.3950691600003</v>
      </c>
      <c r="J97" s="36">
        <f>SUMIFS(СВЦЭМ!$C$39:$C$782,СВЦЭМ!$A$39:$A$782,$A97,СВЦЭМ!$B$39:$B$782,J$77)+'СЕТ СН'!$H$12+СВЦЭМ!$D$10+'СЕТ СН'!$H$6-'СЕТ СН'!$H$22</f>
        <v>2307.1336137600001</v>
      </c>
      <c r="K97" s="36">
        <f>SUMIFS(СВЦЭМ!$C$39:$C$782,СВЦЭМ!$A$39:$A$782,$A97,СВЦЭМ!$B$39:$B$782,K$77)+'СЕТ СН'!$H$12+СВЦЭМ!$D$10+'СЕТ СН'!$H$6-'СЕТ СН'!$H$22</f>
        <v>2266.1473646999998</v>
      </c>
      <c r="L97" s="36">
        <f>SUMIFS(СВЦЭМ!$C$39:$C$782,СВЦЭМ!$A$39:$A$782,$A97,СВЦЭМ!$B$39:$B$782,L$77)+'СЕТ СН'!$H$12+СВЦЭМ!$D$10+'СЕТ СН'!$H$6-'СЕТ СН'!$H$22</f>
        <v>2244.9208718199998</v>
      </c>
      <c r="M97" s="36">
        <f>SUMIFS(СВЦЭМ!$C$39:$C$782,СВЦЭМ!$A$39:$A$782,$A97,СВЦЭМ!$B$39:$B$782,M$77)+'СЕТ СН'!$H$12+СВЦЭМ!$D$10+'СЕТ СН'!$H$6-'СЕТ СН'!$H$22</f>
        <v>2271.2528372799998</v>
      </c>
      <c r="N97" s="36">
        <f>SUMIFS(СВЦЭМ!$C$39:$C$782,СВЦЭМ!$A$39:$A$782,$A97,СВЦЭМ!$B$39:$B$782,N$77)+'СЕТ СН'!$H$12+СВЦЭМ!$D$10+'СЕТ СН'!$H$6-'СЕТ СН'!$H$22</f>
        <v>2290.8482727699998</v>
      </c>
      <c r="O97" s="36">
        <f>SUMIFS(СВЦЭМ!$C$39:$C$782,СВЦЭМ!$A$39:$A$782,$A97,СВЦЭМ!$B$39:$B$782,O$77)+'СЕТ СН'!$H$12+СВЦЭМ!$D$10+'СЕТ СН'!$H$6-'СЕТ СН'!$H$22</f>
        <v>2309.2718937199998</v>
      </c>
      <c r="P97" s="36">
        <f>SUMIFS(СВЦЭМ!$C$39:$C$782,СВЦЭМ!$A$39:$A$782,$A97,СВЦЭМ!$B$39:$B$782,P$77)+'СЕТ СН'!$H$12+СВЦЭМ!$D$10+'СЕТ СН'!$H$6-'СЕТ СН'!$H$22</f>
        <v>2314.7076713699998</v>
      </c>
      <c r="Q97" s="36">
        <f>SUMIFS(СВЦЭМ!$C$39:$C$782,СВЦЭМ!$A$39:$A$782,$A97,СВЦЭМ!$B$39:$B$782,Q$77)+'СЕТ СН'!$H$12+СВЦЭМ!$D$10+'СЕТ СН'!$H$6-'СЕТ СН'!$H$22</f>
        <v>2308.9319298599999</v>
      </c>
      <c r="R97" s="36">
        <f>SUMIFS(СВЦЭМ!$C$39:$C$782,СВЦЭМ!$A$39:$A$782,$A97,СВЦЭМ!$B$39:$B$782,R$77)+'СЕТ СН'!$H$12+СВЦЭМ!$D$10+'СЕТ СН'!$H$6-'СЕТ СН'!$H$22</f>
        <v>2345.1356227300003</v>
      </c>
      <c r="S97" s="36">
        <f>SUMIFS(СВЦЭМ!$C$39:$C$782,СВЦЭМ!$A$39:$A$782,$A97,СВЦЭМ!$B$39:$B$782,S$77)+'СЕТ СН'!$H$12+СВЦЭМ!$D$10+'СЕТ СН'!$H$6-'СЕТ СН'!$H$22</f>
        <v>2358.8858186900002</v>
      </c>
      <c r="T97" s="36">
        <f>SUMIFS(СВЦЭМ!$C$39:$C$782,СВЦЭМ!$A$39:$A$782,$A97,СВЦЭМ!$B$39:$B$782,T$77)+'СЕТ СН'!$H$12+СВЦЭМ!$D$10+'СЕТ СН'!$H$6-'СЕТ СН'!$H$22</f>
        <v>2318.1976666999999</v>
      </c>
      <c r="U97" s="36">
        <f>SUMIFS(СВЦЭМ!$C$39:$C$782,СВЦЭМ!$A$39:$A$782,$A97,СВЦЭМ!$B$39:$B$782,U$77)+'СЕТ СН'!$H$12+СВЦЭМ!$D$10+'СЕТ СН'!$H$6-'СЕТ СН'!$H$22</f>
        <v>2281.3771606599998</v>
      </c>
      <c r="V97" s="36">
        <f>SUMIFS(СВЦЭМ!$C$39:$C$782,СВЦЭМ!$A$39:$A$782,$A97,СВЦЭМ!$B$39:$B$782,V$77)+'СЕТ СН'!$H$12+СВЦЭМ!$D$10+'СЕТ СН'!$H$6-'СЕТ СН'!$H$22</f>
        <v>2319.0958029099997</v>
      </c>
      <c r="W97" s="36">
        <f>SUMIFS(СВЦЭМ!$C$39:$C$782,СВЦЭМ!$A$39:$A$782,$A97,СВЦЭМ!$B$39:$B$782,W$77)+'СЕТ СН'!$H$12+СВЦЭМ!$D$10+'СЕТ СН'!$H$6-'СЕТ СН'!$H$22</f>
        <v>2319.3407726099999</v>
      </c>
      <c r="X97" s="36">
        <f>SUMIFS(СВЦЭМ!$C$39:$C$782,СВЦЭМ!$A$39:$A$782,$A97,СВЦЭМ!$B$39:$B$782,X$77)+'СЕТ СН'!$H$12+СВЦЭМ!$D$10+'СЕТ СН'!$H$6-'СЕТ СН'!$H$22</f>
        <v>2372.5776961000001</v>
      </c>
      <c r="Y97" s="36">
        <f>SUMIFS(СВЦЭМ!$C$39:$C$782,СВЦЭМ!$A$39:$A$782,$A97,СВЦЭМ!$B$39:$B$782,Y$77)+'СЕТ СН'!$H$12+СВЦЭМ!$D$10+'СЕТ СН'!$H$6-'СЕТ СН'!$H$22</f>
        <v>2408.5639215500005</v>
      </c>
    </row>
    <row r="98" spans="1:25" ht="15.75" x14ac:dyDescent="0.2">
      <c r="A98" s="35">
        <f t="shared" si="2"/>
        <v>44978</v>
      </c>
      <c r="B98" s="36">
        <f>SUMIFS(СВЦЭМ!$C$39:$C$782,СВЦЭМ!$A$39:$A$782,$A98,СВЦЭМ!$B$39:$B$782,B$77)+'СЕТ СН'!$H$12+СВЦЭМ!$D$10+'СЕТ СН'!$H$6-'СЕТ СН'!$H$22</f>
        <v>2432.0830555900002</v>
      </c>
      <c r="C98" s="36">
        <f>SUMIFS(СВЦЭМ!$C$39:$C$782,СВЦЭМ!$A$39:$A$782,$A98,СВЦЭМ!$B$39:$B$782,C$77)+'СЕТ СН'!$H$12+СВЦЭМ!$D$10+'СЕТ СН'!$H$6-'СЕТ СН'!$H$22</f>
        <v>2468.5606402900003</v>
      </c>
      <c r="D98" s="36">
        <f>SUMIFS(СВЦЭМ!$C$39:$C$782,СВЦЭМ!$A$39:$A$782,$A98,СВЦЭМ!$B$39:$B$782,D$77)+'СЕТ СН'!$H$12+СВЦЭМ!$D$10+'СЕТ СН'!$H$6-'СЕТ СН'!$H$22</f>
        <v>2483.8836309700005</v>
      </c>
      <c r="E98" s="36">
        <f>SUMIFS(СВЦЭМ!$C$39:$C$782,СВЦЭМ!$A$39:$A$782,$A98,СВЦЭМ!$B$39:$B$782,E$77)+'СЕТ СН'!$H$12+СВЦЭМ!$D$10+'СЕТ СН'!$H$6-'СЕТ СН'!$H$22</f>
        <v>2483.5222121200004</v>
      </c>
      <c r="F98" s="36">
        <f>SUMIFS(СВЦЭМ!$C$39:$C$782,СВЦЭМ!$A$39:$A$782,$A98,СВЦЭМ!$B$39:$B$782,F$77)+'СЕТ СН'!$H$12+СВЦЭМ!$D$10+'СЕТ СН'!$H$6-'СЕТ СН'!$H$22</f>
        <v>2456.7086218700001</v>
      </c>
      <c r="G98" s="36">
        <f>SUMIFS(СВЦЭМ!$C$39:$C$782,СВЦЭМ!$A$39:$A$782,$A98,СВЦЭМ!$B$39:$B$782,G$77)+'СЕТ СН'!$H$12+СВЦЭМ!$D$10+'СЕТ СН'!$H$6-'СЕТ СН'!$H$22</f>
        <v>2385.7007581600001</v>
      </c>
      <c r="H98" s="36">
        <f>SUMIFS(СВЦЭМ!$C$39:$C$782,СВЦЭМ!$A$39:$A$782,$A98,СВЦЭМ!$B$39:$B$782,H$77)+'СЕТ СН'!$H$12+СВЦЭМ!$D$10+'СЕТ СН'!$H$6-'СЕТ СН'!$H$22</f>
        <v>2338.87409252</v>
      </c>
      <c r="I98" s="36">
        <f>SUMIFS(СВЦЭМ!$C$39:$C$782,СВЦЭМ!$A$39:$A$782,$A98,СВЦЭМ!$B$39:$B$782,I$77)+'СЕТ СН'!$H$12+СВЦЭМ!$D$10+'СЕТ СН'!$H$6-'СЕТ СН'!$H$22</f>
        <v>2284.2473211500001</v>
      </c>
      <c r="J98" s="36">
        <f>SUMIFS(СВЦЭМ!$C$39:$C$782,СВЦЭМ!$A$39:$A$782,$A98,СВЦЭМ!$B$39:$B$782,J$77)+'СЕТ СН'!$H$12+СВЦЭМ!$D$10+'СЕТ СН'!$H$6-'СЕТ СН'!$H$22</f>
        <v>2259.6998447999999</v>
      </c>
      <c r="K98" s="36">
        <f>SUMIFS(СВЦЭМ!$C$39:$C$782,СВЦЭМ!$A$39:$A$782,$A98,СВЦЭМ!$B$39:$B$782,K$77)+'СЕТ СН'!$H$12+СВЦЭМ!$D$10+'СЕТ СН'!$H$6-'СЕТ СН'!$H$22</f>
        <v>2242.5951602699997</v>
      </c>
      <c r="L98" s="36">
        <f>SUMIFS(СВЦЭМ!$C$39:$C$782,СВЦЭМ!$A$39:$A$782,$A98,СВЦЭМ!$B$39:$B$782,L$77)+'СЕТ СН'!$H$12+СВЦЭМ!$D$10+'СЕТ СН'!$H$6-'СЕТ СН'!$H$22</f>
        <v>2260.4176055299999</v>
      </c>
      <c r="M98" s="36">
        <f>SUMIFS(СВЦЭМ!$C$39:$C$782,СВЦЭМ!$A$39:$A$782,$A98,СВЦЭМ!$B$39:$B$782,M$77)+'СЕТ СН'!$H$12+СВЦЭМ!$D$10+'СЕТ СН'!$H$6-'СЕТ СН'!$H$22</f>
        <v>2282.86815166</v>
      </c>
      <c r="N98" s="36">
        <f>SUMIFS(СВЦЭМ!$C$39:$C$782,СВЦЭМ!$A$39:$A$782,$A98,СВЦЭМ!$B$39:$B$782,N$77)+'СЕТ СН'!$H$12+СВЦЭМ!$D$10+'СЕТ СН'!$H$6-'СЕТ СН'!$H$22</f>
        <v>2328.74586576</v>
      </c>
      <c r="O98" s="36">
        <f>SUMIFS(СВЦЭМ!$C$39:$C$782,СВЦЭМ!$A$39:$A$782,$A98,СВЦЭМ!$B$39:$B$782,O$77)+'СЕТ СН'!$H$12+СВЦЭМ!$D$10+'СЕТ СН'!$H$6-'СЕТ СН'!$H$22</f>
        <v>2357.0963849200002</v>
      </c>
      <c r="P98" s="36">
        <f>SUMIFS(СВЦЭМ!$C$39:$C$782,СВЦЭМ!$A$39:$A$782,$A98,СВЦЭМ!$B$39:$B$782,P$77)+'СЕТ СН'!$H$12+СВЦЭМ!$D$10+'СЕТ СН'!$H$6-'СЕТ СН'!$H$22</f>
        <v>2372.02123751</v>
      </c>
      <c r="Q98" s="36">
        <f>SUMIFS(СВЦЭМ!$C$39:$C$782,СВЦЭМ!$A$39:$A$782,$A98,СВЦЭМ!$B$39:$B$782,Q$77)+'СЕТ СН'!$H$12+СВЦЭМ!$D$10+'СЕТ СН'!$H$6-'СЕТ СН'!$H$22</f>
        <v>2348.8358753400003</v>
      </c>
      <c r="R98" s="36">
        <f>SUMIFS(СВЦЭМ!$C$39:$C$782,СВЦЭМ!$A$39:$A$782,$A98,СВЦЭМ!$B$39:$B$782,R$77)+'СЕТ СН'!$H$12+СВЦЭМ!$D$10+'СЕТ СН'!$H$6-'СЕТ СН'!$H$22</f>
        <v>2317.6730721399999</v>
      </c>
      <c r="S98" s="36">
        <f>SUMIFS(СВЦЭМ!$C$39:$C$782,СВЦЭМ!$A$39:$A$782,$A98,СВЦЭМ!$B$39:$B$782,S$77)+'СЕТ СН'!$H$12+СВЦЭМ!$D$10+'СЕТ СН'!$H$6-'СЕТ СН'!$H$22</f>
        <v>2275.60464383</v>
      </c>
      <c r="T98" s="36">
        <f>SUMIFS(СВЦЭМ!$C$39:$C$782,СВЦЭМ!$A$39:$A$782,$A98,СВЦЭМ!$B$39:$B$782,T$77)+'СЕТ СН'!$H$12+СВЦЭМ!$D$10+'СЕТ СН'!$H$6-'СЕТ СН'!$H$22</f>
        <v>2244.5966991099999</v>
      </c>
      <c r="U98" s="36">
        <f>SUMIFS(СВЦЭМ!$C$39:$C$782,СВЦЭМ!$A$39:$A$782,$A98,СВЦЭМ!$B$39:$B$782,U$77)+'СЕТ СН'!$H$12+СВЦЭМ!$D$10+'СЕТ СН'!$H$6-'СЕТ СН'!$H$22</f>
        <v>2259.2488386499999</v>
      </c>
      <c r="V98" s="36">
        <f>SUMIFS(СВЦЭМ!$C$39:$C$782,СВЦЭМ!$A$39:$A$782,$A98,СВЦЭМ!$B$39:$B$782,V$77)+'СЕТ СН'!$H$12+СВЦЭМ!$D$10+'СЕТ СН'!$H$6-'СЕТ СН'!$H$22</f>
        <v>2259.0667361999999</v>
      </c>
      <c r="W98" s="36">
        <f>SUMIFS(СВЦЭМ!$C$39:$C$782,СВЦЭМ!$A$39:$A$782,$A98,СВЦЭМ!$B$39:$B$782,W$77)+'СЕТ СН'!$H$12+СВЦЭМ!$D$10+'СЕТ СН'!$H$6-'СЕТ СН'!$H$22</f>
        <v>2287.6247309599999</v>
      </c>
      <c r="X98" s="36">
        <f>SUMIFS(СВЦЭМ!$C$39:$C$782,СВЦЭМ!$A$39:$A$782,$A98,СВЦЭМ!$B$39:$B$782,X$77)+'СЕТ СН'!$H$12+СВЦЭМ!$D$10+'СЕТ СН'!$H$6-'СЕТ СН'!$H$22</f>
        <v>2303.06836918</v>
      </c>
      <c r="Y98" s="36">
        <f>SUMIFS(СВЦЭМ!$C$39:$C$782,СВЦЭМ!$A$39:$A$782,$A98,СВЦЭМ!$B$39:$B$782,Y$77)+'СЕТ СН'!$H$12+СВЦЭМ!$D$10+'СЕТ СН'!$H$6-'СЕТ СН'!$H$22</f>
        <v>2374.2535142700003</v>
      </c>
    </row>
    <row r="99" spans="1:25" ht="15.75" x14ac:dyDescent="0.2">
      <c r="A99" s="35">
        <f t="shared" si="2"/>
        <v>44979</v>
      </c>
      <c r="B99" s="36">
        <f>SUMIFS(СВЦЭМ!$C$39:$C$782,СВЦЭМ!$A$39:$A$782,$A99,СВЦЭМ!$B$39:$B$782,B$77)+'СЕТ СН'!$H$12+СВЦЭМ!$D$10+'СЕТ СН'!$H$6-'СЕТ СН'!$H$22</f>
        <v>2447.3598472300005</v>
      </c>
      <c r="C99" s="36">
        <f>SUMIFS(СВЦЭМ!$C$39:$C$782,СВЦЭМ!$A$39:$A$782,$A99,СВЦЭМ!$B$39:$B$782,C$77)+'СЕТ СН'!$H$12+СВЦЭМ!$D$10+'СЕТ СН'!$H$6-'СЕТ СН'!$H$22</f>
        <v>2491.8324296700002</v>
      </c>
      <c r="D99" s="36">
        <f>SUMIFS(СВЦЭМ!$C$39:$C$782,СВЦЭМ!$A$39:$A$782,$A99,СВЦЭМ!$B$39:$B$782,D$77)+'СЕТ СН'!$H$12+СВЦЭМ!$D$10+'СЕТ СН'!$H$6-'СЕТ СН'!$H$22</f>
        <v>2492.2202262800001</v>
      </c>
      <c r="E99" s="36">
        <f>SUMIFS(СВЦЭМ!$C$39:$C$782,СВЦЭМ!$A$39:$A$782,$A99,СВЦЭМ!$B$39:$B$782,E$77)+'СЕТ СН'!$H$12+СВЦЭМ!$D$10+'СЕТ СН'!$H$6-'СЕТ СН'!$H$22</f>
        <v>2499.9125410500001</v>
      </c>
      <c r="F99" s="36">
        <f>SUMIFS(СВЦЭМ!$C$39:$C$782,СВЦЭМ!$A$39:$A$782,$A99,СВЦЭМ!$B$39:$B$782,F$77)+'СЕТ СН'!$H$12+СВЦЭМ!$D$10+'СЕТ СН'!$H$6-'СЕТ СН'!$H$22</f>
        <v>2480.2717304700004</v>
      </c>
      <c r="G99" s="36">
        <f>SUMIFS(СВЦЭМ!$C$39:$C$782,СВЦЭМ!$A$39:$A$782,$A99,СВЦЭМ!$B$39:$B$782,G$77)+'СЕТ СН'!$H$12+СВЦЭМ!$D$10+'СЕТ СН'!$H$6-'СЕТ СН'!$H$22</f>
        <v>2381.7358121700004</v>
      </c>
      <c r="H99" s="36">
        <f>SUMIFS(СВЦЭМ!$C$39:$C$782,СВЦЭМ!$A$39:$A$782,$A99,СВЦЭМ!$B$39:$B$782,H$77)+'СЕТ СН'!$H$12+СВЦЭМ!$D$10+'СЕТ СН'!$H$6-'СЕТ СН'!$H$22</f>
        <v>2297.28614668</v>
      </c>
      <c r="I99" s="36">
        <f>SUMIFS(СВЦЭМ!$C$39:$C$782,СВЦЭМ!$A$39:$A$782,$A99,СВЦЭМ!$B$39:$B$782,I$77)+'СЕТ СН'!$H$12+СВЦЭМ!$D$10+'СЕТ СН'!$H$6-'СЕТ СН'!$H$22</f>
        <v>2278.5844491499997</v>
      </c>
      <c r="J99" s="36">
        <f>SUMIFS(СВЦЭМ!$C$39:$C$782,СВЦЭМ!$A$39:$A$782,$A99,СВЦЭМ!$B$39:$B$782,J$77)+'СЕТ СН'!$H$12+СВЦЭМ!$D$10+'СЕТ СН'!$H$6-'СЕТ СН'!$H$22</f>
        <v>2267.4244422699999</v>
      </c>
      <c r="K99" s="36">
        <f>SUMIFS(СВЦЭМ!$C$39:$C$782,СВЦЭМ!$A$39:$A$782,$A99,СВЦЭМ!$B$39:$B$782,K$77)+'СЕТ СН'!$H$12+СВЦЭМ!$D$10+'СЕТ СН'!$H$6-'СЕТ СН'!$H$22</f>
        <v>2246.0343103099999</v>
      </c>
      <c r="L99" s="36">
        <f>SUMIFS(СВЦЭМ!$C$39:$C$782,СВЦЭМ!$A$39:$A$782,$A99,СВЦЭМ!$B$39:$B$782,L$77)+'СЕТ СН'!$H$12+СВЦЭМ!$D$10+'СЕТ СН'!$H$6-'СЕТ СН'!$H$22</f>
        <v>2248.7562139699999</v>
      </c>
      <c r="M99" s="36">
        <f>SUMIFS(СВЦЭМ!$C$39:$C$782,СВЦЭМ!$A$39:$A$782,$A99,СВЦЭМ!$B$39:$B$782,M$77)+'СЕТ СН'!$H$12+СВЦЭМ!$D$10+'СЕТ СН'!$H$6-'СЕТ СН'!$H$22</f>
        <v>2287.7348251399999</v>
      </c>
      <c r="N99" s="36">
        <f>SUMIFS(СВЦЭМ!$C$39:$C$782,СВЦЭМ!$A$39:$A$782,$A99,СВЦЭМ!$B$39:$B$782,N$77)+'СЕТ СН'!$H$12+СВЦЭМ!$D$10+'СЕТ СН'!$H$6-'СЕТ СН'!$H$22</f>
        <v>2331.4561100800001</v>
      </c>
      <c r="O99" s="36">
        <f>SUMIFS(СВЦЭМ!$C$39:$C$782,СВЦЭМ!$A$39:$A$782,$A99,СВЦЭМ!$B$39:$B$782,O$77)+'СЕТ СН'!$H$12+СВЦЭМ!$D$10+'СЕТ СН'!$H$6-'СЕТ СН'!$H$22</f>
        <v>2302.0824734499997</v>
      </c>
      <c r="P99" s="36">
        <f>SUMIFS(СВЦЭМ!$C$39:$C$782,СВЦЭМ!$A$39:$A$782,$A99,СВЦЭМ!$B$39:$B$782,P$77)+'СЕТ СН'!$H$12+СВЦЭМ!$D$10+'СЕТ СН'!$H$6-'СЕТ СН'!$H$22</f>
        <v>2313.6944452500002</v>
      </c>
      <c r="Q99" s="36">
        <f>SUMIFS(СВЦЭМ!$C$39:$C$782,СВЦЭМ!$A$39:$A$782,$A99,СВЦЭМ!$B$39:$B$782,Q$77)+'СЕТ СН'!$H$12+СВЦЭМ!$D$10+'СЕТ СН'!$H$6-'СЕТ СН'!$H$22</f>
        <v>2326.1169415500003</v>
      </c>
      <c r="R99" s="36">
        <f>SUMIFS(СВЦЭМ!$C$39:$C$782,СВЦЭМ!$A$39:$A$782,$A99,СВЦЭМ!$B$39:$B$782,R$77)+'СЕТ СН'!$H$12+СВЦЭМ!$D$10+'СЕТ СН'!$H$6-'СЕТ СН'!$H$22</f>
        <v>2298.1636291</v>
      </c>
      <c r="S99" s="36">
        <f>SUMIFS(СВЦЭМ!$C$39:$C$782,СВЦЭМ!$A$39:$A$782,$A99,СВЦЭМ!$B$39:$B$782,S$77)+'СЕТ СН'!$H$12+СВЦЭМ!$D$10+'СЕТ СН'!$H$6-'СЕТ СН'!$H$22</f>
        <v>2262.6721634599999</v>
      </c>
      <c r="T99" s="36">
        <f>SUMIFS(СВЦЭМ!$C$39:$C$782,СВЦЭМ!$A$39:$A$782,$A99,СВЦЭМ!$B$39:$B$782,T$77)+'СЕТ СН'!$H$12+СВЦЭМ!$D$10+'СЕТ СН'!$H$6-'СЕТ СН'!$H$22</f>
        <v>2236.6074815799998</v>
      </c>
      <c r="U99" s="36">
        <f>SUMIFS(СВЦЭМ!$C$39:$C$782,СВЦЭМ!$A$39:$A$782,$A99,СВЦЭМ!$B$39:$B$782,U$77)+'СЕТ СН'!$H$12+СВЦЭМ!$D$10+'СЕТ СН'!$H$6-'СЕТ СН'!$H$22</f>
        <v>2280.6387286200002</v>
      </c>
      <c r="V99" s="36">
        <f>SUMIFS(СВЦЭМ!$C$39:$C$782,СВЦЭМ!$A$39:$A$782,$A99,СВЦЭМ!$B$39:$B$782,V$77)+'СЕТ СН'!$H$12+СВЦЭМ!$D$10+'СЕТ СН'!$H$6-'СЕТ СН'!$H$22</f>
        <v>2292.1184927700001</v>
      </c>
      <c r="W99" s="36">
        <f>SUMIFS(СВЦЭМ!$C$39:$C$782,СВЦЭМ!$A$39:$A$782,$A99,СВЦЭМ!$B$39:$B$782,W$77)+'СЕТ СН'!$H$12+СВЦЭМ!$D$10+'СЕТ СН'!$H$6-'СЕТ СН'!$H$22</f>
        <v>2318.7725884400002</v>
      </c>
      <c r="X99" s="36">
        <f>SUMIFS(СВЦЭМ!$C$39:$C$782,СВЦЭМ!$A$39:$A$782,$A99,СВЦЭМ!$B$39:$B$782,X$77)+'СЕТ СН'!$H$12+СВЦЭМ!$D$10+'СЕТ СН'!$H$6-'СЕТ СН'!$H$22</f>
        <v>2361.6569393100003</v>
      </c>
      <c r="Y99" s="36">
        <f>SUMIFS(СВЦЭМ!$C$39:$C$782,СВЦЭМ!$A$39:$A$782,$A99,СВЦЭМ!$B$39:$B$782,Y$77)+'СЕТ СН'!$H$12+СВЦЭМ!$D$10+'СЕТ СН'!$H$6-'СЕТ СН'!$H$22</f>
        <v>2396.4674632200004</v>
      </c>
    </row>
    <row r="100" spans="1:25" ht="15.75" x14ac:dyDescent="0.2">
      <c r="A100" s="35">
        <f t="shared" si="2"/>
        <v>44980</v>
      </c>
      <c r="B100" s="36">
        <f>SUMIFS(СВЦЭМ!$C$39:$C$782,СВЦЭМ!$A$39:$A$782,$A100,СВЦЭМ!$B$39:$B$782,B$77)+'СЕТ СН'!$H$12+СВЦЭМ!$D$10+'СЕТ СН'!$H$6-'СЕТ СН'!$H$22</f>
        <v>2412.7912523800005</v>
      </c>
      <c r="C100" s="36">
        <f>SUMIFS(СВЦЭМ!$C$39:$C$782,СВЦЭМ!$A$39:$A$782,$A100,СВЦЭМ!$B$39:$B$782,C$77)+'СЕТ СН'!$H$12+СВЦЭМ!$D$10+'СЕТ СН'!$H$6-'СЕТ СН'!$H$22</f>
        <v>2404.4561768700005</v>
      </c>
      <c r="D100" s="36">
        <f>SUMIFS(СВЦЭМ!$C$39:$C$782,СВЦЭМ!$A$39:$A$782,$A100,СВЦЭМ!$B$39:$B$782,D$77)+'СЕТ СН'!$H$12+СВЦЭМ!$D$10+'СЕТ СН'!$H$6-'СЕТ СН'!$H$22</f>
        <v>2409.7047826900002</v>
      </c>
      <c r="E100" s="36">
        <f>SUMIFS(СВЦЭМ!$C$39:$C$782,СВЦЭМ!$A$39:$A$782,$A100,СВЦЭМ!$B$39:$B$782,E$77)+'СЕТ СН'!$H$12+СВЦЭМ!$D$10+'СЕТ СН'!$H$6-'СЕТ СН'!$H$22</f>
        <v>2400.5721273400004</v>
      </c>
      <c r="F100" s="36">
        <f>SUMIFS(СВЦЭМ!$C$39:$C$782,СВЦЭМ!$A$39:$A$782,$A100,СВЦЭМ!$B$39:$B$782,F$77)+'СЕТ СН'!$H$12+СВЦЭМ!$D$10+'СЕТ СН'!$H$6-'СЕТ СН'!$H$22</f>
        <v>2413.8641921100002</v>
      </c>
      <c r="G100" s="36">
        <f>SUMIFS(СВЦЭМ!$C$39:$C$782,СВЦЭМ!$A$39:$A$782,$A100,СВЦЭМ!$B$39:$B$782,G$77)+'СЕТ СН'!$H$12+СВЦЭМ!$D$10+'СЕТ СН'!$H$6-'СЕТ СН'!$H$22</f>
        <v>2396.6166015300005</v>
      </c>
      <c r="H100" s="36">
        <f>SUMIFS(СВЦЭМ!$C$39:$C$782,СВЦЭМ!$A$39:$A$782,$A100,СВЦЭМ!$B$39:$B$782,H$77)+'СЕТ СН'!$H$12+СВЦЭМ!$D$10+'СЕТ СН'!$H$6-'СЕТ СН'!$H$22</f>
        <v>2326.6058334400004</v>
      </c>
      <c r="I100" s="36">
        <f>SUMIFS(СВЦЭМ!$C$39:$C$782,СВЦЭМ!$A$39:$A$782,$A100,СВЦЭМ!$B$39:$B$782,I$77)+'СЕТ СН'!$H$12+СВЦЭМ!$D$10+'СЕТ СН'!$H$6-'СЕТ СН'!$H$22</f>
        <v>2245.1852919899998</v>
      </c>
      <c r="J100" s="36">
        <f>SUMIFS(СВЦЭМ!$C$39:$C$782,СВЦЭМ!$A$39:$A$782,$A100,СВЦЭМ!$B$39:$B$782,J$77)+'СЕТ СН'!$H$12+СВЦЭМ!$D$10+'СЕТ СН'!$H$6-'СЕТ СН'!$H$22</f>
        <v>2170.7240713699998</v>
      </c>
      <c r="K100" s="36">
        <f>SUMIFS(СВЦЭМ!$C$39:$C$782,СВЦЭМ!$A$39:$A$782,$A100,СВЦЭМ!$B$39:$B$782,K$77)+'СЕТ СН'!$H$12+СВЦЭМ!$D$10+'СЕТ СН'!$H$6-'СЕТ СН'!$H$22</f>
        <v>2146.9567972899999</v>
      </c>
      <c r="L100" s="36">
        <f>SUMIFS(СВЦЭМ!$C$39:$C$782,СВЦЭМ!$A$39:$A$782,$A100,СВЦЭМ!$B$39:$B$782,L$77)+'СЕТ СН'!$H$12+СВЦЭМ!$D$10+'СЕТ СН'!$H$6-'СЕТ СН'!$H$22</f>
        <v>2172.3672265199998</v>
      </c>
      <c r="M100" s="36">
        <f>SUMIFS(СВЦЭМ!$C$39:$C$782,СВЦЭМ!$A$39:$A$782,$A100,СВЦЭМ!$B$39:$B$782,M$77)+'СЕТ СН'!$H$12+СВЦЭМ!$D$10+'СЕТ СН'!$H$6-'СЕТ СН'!$H$22</f>
        <v>2199.8886619099999</v>
      </c>
      <c r="N100" s="36">
        <f>SUMIFS(СВЦЭМ!$C$39:$C$782,СВЦЭМ!$A$39:$A$782,$A100,СВЦЭМ!$B$39:$B$782,N$77)+'СЕТ СН'!$H$12+СВЦЭМ!$D$10+'СЕТ СН'!$H$6-'СЕТ СН'!$H$22</f>
        <v>2254.08186325</v>
      </c>
      <c r="O100" s="36">
        <f>SUMIFS(СВЦЭМ!$C$39:$C$782,СВЦЭМ!$A$39:$A$782,$A100,СВЦЭМ!$B$39:$B$782,O$77)+'СЕТ СН'!$H$12+СВЦЭМ!$D$10+'СЕТ СН'!$H$6-'СЕТ СН'!$H$22</f>
        <v>2254.6171988699998</v>
      </c>
      <c r="P100" s="36">
        <f>SUMIFS(СВЦЭМ!$C$39:$C$782,СВЦЭМ!$A$39:$A$782,$A100,СВЦЭМ!$B$39:$B$782,P$77)+'СЕТ СН'!$H$12+СВЦЭМ!$D$10+'СЕТ СН'!$H$6-'СЕТ СН'!$H$22</f>
        <v>2281.7107525900001</v>
      </c>
      <c r="Q100" s="36">
        <f>SUMIFS(СВЦЭМ!$C$39:$C$782,СВЦЭМ!$A$39:$A$782,$A100,СВЦЭМ!$B$39:$B$782,Q$77)+'СЕТ СН'!$H$12+СВЦЭМ!$D$10+'СЕТ СН'!$H$6-'СЕТ СН'!$H$22</f>
        <v>2272.5773681299997</v>
      </c>
      <c r="R100" s="36">
        <f>SUMIFS(СВЦЭМ!$C$39:$C$782,СВЦЭМ!$A$39:$A$782,$A100,СВЦЭМ!$B$39:$B$782,R$77)+'СЕТ СН'!$H$12+СВЦЭМ!$D$10+'СЕТ СН'!$H$6-'СЕТ СН'!$H$22</f>
        <v>2269.27866335</v>
      </c>
      <c r="S100" s="36">
        <f>SUMIFS(СВЦЭМ!$C$39:$C$782,СВЦЭМ!$A$39:$A$782,$A100,СВЦЭМ!$B$39:$B$782,S$77)+'СЕТ СН'!$H$12+СВЦЭМ!$D$10+'СЕТ СН'!$H$6-'СЕТ СН'!$H$22</f>
        <v>2249.4823631099998</v>
      </c>
      <c r="T100" s="36">
        <f>SUMIFS(СВЦЭМ!$C$39:$C$782,СВЦЭМ!$A$39:$A$782,$A100,СВЦЭМ!$B$39:$B$782,T$77)+'СЕТ СН'!$H$12+СВЦЭМ!$D$10+'СЕТ СН'!$H$6-'СЕТ СН'!$H$22</f>
        <v>2179.5663214400001</v>
      </c>
      <c r="U100" s="36">
        <f>SUMIFS(СВЦЭМ!$C$39:$C$782,СВЦЭМ!$A$39:$A$782,$A100,СВЦЭМ!$B$39:$B$782,U$77)+'СЕТ СН'!$H$12+СВЦЭМ!$D$10+'СЕТ СН'!$H$6-'СЕТ СН'!$H$22</f>
        <v>2177.0541136399997</v>
      </c>
      <c r="V100" s="36">
        <f>SUMIFS(СВЦЭМ!$C$39:$C$782,СВЦЭМ!$A$39:$A$782,$A100,СВЦЭМ!$B$39:$B$782,V$77)+'СЕТ СН'!$H$12+СВЦЭМ!$D$10+'СЕТ СН'!$H$6-'СЕТ СН'!$H$22</f>
        <v>2192.6735332399999</v>
      </c>
      <c r="W100" s="36">
        <f>SUMIFS(СВЦЭМ!$C$39:$C$782,СВЦЭМ!$A$39:$A$782,$A100,СВЦЭМ!$B$39:$B$782,W$77)+'СЕТ СН'!$H$12+СВЦЭМ!$D$10+'СЕТ СН'!$H$6-'СЕТ СН'!$H$22</f>
        <v>2218.6072572499997</v>
      </c>
      <c r="X100" s="36">
        <f>SUMIFS(СВЦЭМ!$C$39:$C$782,СВЦЭМ!$A$39:$A$782,$A100,СВЦЭМ!$B$39:$B$782,X$77)+'СЕТ СН'!$H$12+СВЦЭМ!$D$10+'СЕТ СН'!$H$6-'СЕТ СН'!$H$22</f>
        <v>2259.1392916999998</v>
      </c>
      <c r="Y100" s="36">
        <f>SUMIFS(СВЦЭМ!$C$39:$C$782,СВЦЭМ!$A$39:$A$782,$A100,СВЦЭМ!$B$39:$B$782,Y$77)+'СЕТ СН'!$H$12+СВЦЭМ!$D$10+'СЕТ СН'!$H$6-'СЕТ СН'!$H$22</f>
        <v>2298.1783551099998</v>
      </c>
    </row>
    <row r="101" spans="1:25" ht="15.75" x14ac:dyDescent="0.2">
      <c r="A101" s="35">
        <f t="shared" si="2"/>
        <v>44981</v>
      </c>
      <c r="B101" s="36">
        <f>SUMIFS(СВЦЭМ!$C$39:$C$782,СВЦЭМ!$A$39:$A$782,$A101,СВЦЭМ!$B$39:$B$782,B$77)+'СЕТ СН'!$H$12+СВЦЭМ!$D$10+'СЕТ СН'!$H$6-'СЕТ СН'!$H$22</f>
        <v>2299.6068772600001</v>
      </c>
      <c r="C101" s="36">
        <f>SUMIFS(СВЦЭМ!$C$39:$C$782,СВЦЭМ!$A$39:$A$782,$A101,СВЦЭМ!$B$39:$B$782,C$77)+'СЕТ СН'!$H$12+СВЦЭМ!$D$10+'СЕТ СН'!$H$6-'СЕТ СН'!$H$22</f>
        <v>2295.95424637</v>
      </c>
      <c r="D101" s="36">
        <f>SUMIFS(СВЦЭМ!$C$39:$C$782,СВЦЭМ!$A$39:$A$782,$A101,СВЦЭМ!$B$39:$B$782,D$77)+'СЕТ СН'!$H$12+СВЦЭМ!$D$10+'СЕТ СН'!$H$6-'СЕТ СН'!$H$22</f>
        <v>2243.55055679</v>
      </c>
      <c r="E101" s="36">
        <f>SUMIFS(СВЦЭМ!$C$39:$C$782,СВЦЭМ!$A$39:$A$782,$A101,СВЦЭМ!$B$39:$B$782,E$77)+'СЕТ СН'!$H$12+СВЦЭМ!$D$10+'СЕТ СН'!$H$6-'СЕТ СН'!$H$22</f>
        <v>2182.4225713599999</v>
      </c>
      <c r="F101" s="36">
        <f>SUMIFS(СВЦЭМ!$C$39:$C$782,СВЦЭМ!$A$39:$A$782,$A101,СВЦЭМ!$B$39:$B$782,F$77)+'СЕТ СН'!$H$12+СВЦЭМ!$D$10+'СЕТ СН'!$H$6-'СЕТ СН'!$H$22</f>
        <v>2197.2281099000002</v>
      </c>
      <c r="G101" s="36">
        <f>SUMIFS(СВЦЭМ!$C$39:$C$782,СВЦЭМ!$A$39:$A$782,$A101,СВЦЭМ!$B$39:$B$782,G$77)+'СЕТ СН'!$H$12+СВЦЭМ!$D$10+'СЕТ СН'!$H$6-'СЕТ СН'!$H$22</f>
        <v>2236.4044273700001</v>
      </c>
      <c r="H101" s="36">
        <f>SUMIFS(СВЦЭМ!$C$39:$C$782,СВЦЭМ!$A$39:$A$782,$A101,СВЦЭМ!$B$39:$B$782,H$77)+'СЕТ СН'!$H$12+СВЦЭМ!$D$10+'СЕТ СН'!$H$6-'СЕТ СН'!$H$22</f>
        <v>2256.1948700899998</v>
      </c>
      <c r="I101" s="36">
        <f>SUMIFS(СВЦЭМ!$C$39:$C$782,СВЦЭМ!$A$39:$A$782,$A101,СВЦЭМ!$B$39:$B$782,I$77)+'СЕТ СН'!$H$12+СВЦЭМ!$D$10+'СЕТ СН'!$H$6-'СЕТ СН'!$H$22</f>
        <v>2215.9427517300001</v>
      </c>
      <c r="J101" s="36">
        <f>SUMIFS(СВЦЭМ!$C$39:$C$782,СВЦЭМ!$A$39:$A$782,$A101,СВЦЭМ!$B$39:$B$782,J$77)+'СЕТ СН'!$H$12+СВЦЭМ!$D$10+'СЕТ СН'!$H$6-'СЕТ СН'!$H$22</f>
        <v>2168.74504712</v>
      </c>
      <c r="K101" s="36">
        <f>SUMIFS(СВЦЭМ!$C$39:$C$782,СВЦЭМ!$A$39:$A$782,$A101,СВЦЭМ!$B$39:$B$782,K$77)+'СЕТ СН'!$H$12+СВЦЭМ!$D$10+'СЕТ СН'!$H$6-'СЕТ СН'!$H$22</f>
        <v>2155.4000250999998</v>
      </c>
      <c r="L101" s="36">
        <f>SUMIFS(СВЦЭМ!$C$39:$C$782,СВЦЭМ!$A$39:$A$782,$A101,СВЦЭМ!$B$39:$B$782,L$77)+'СЕТ СН'!$H$12+СВЦЭМ!$D$10+'СЕТ СН'!$H$6-'СЕТ СН'!$H$22</f>
        <v>2166.5376705099998</v>
      </c>
      <c r="M101" s="36">
        <f>SUMIFS(СВЦЭМ!$C$39:$C$782,СВЦЭМ!$A$39:$A$782,$A101,СВЦЭМ!$B$39:$B$782,M$77)+'СЕТ СН'!$H$12+СВЦЭМ!$D$10+'СЕТ СН'!$H$6-'СЕТ СН'!$H$22</f>
        <v>2176.4757686499997</v>
      </c>
      <c r="N101" s="36">
        <f>SUMIFS(СВЦЭМ!$C$39:$C$782,СВЦЭМ!$A$39:$A$782,$A101,СВЦЭМ!$B$39:$B$782,N$77)+'СЕТ СН'!$H$12+СВЦЭМ!$D$10+'СЕТ СН'!$H$6-'СЕТ СН'!$H$22</f>
        <v>2188.1625188499997</v>
      </c>
      <c r="O101" s="36">
        <f>SUMIFS(СВЦЭМ!$C$39:$C$782,СВЦЭМ!$A$39:$A$782,$A101,СВЦЭМ!$B$39:$B$782,O$77)+'СЕТ СН'!$H$12+СВЦЭМ!$D$10+'СЕТ СН'!$H$6-'СЕТ СН'!$H$22</f>
        <v>2211.3445737799998</v>
      </c>
      <c r="P101" s="36">
        <f>SUMIFS(СВЦЭМ!$C$39:$C$782,СВЦЭМ!$A$39:$A$782,$A101,СВЦЭМ!$B$39:$B$782,P$77)+'СЕТ СН'!$H$12+СВЦЭМ!$D$10+'СЕТ СН'!$H$6-'СЕТ СН'!$H$22</f>
        <v>2204.0944895600001</v>
      </c>
      <c r="Q101" s="36">
        <f>SUMIFS(СВЦЭМ!$C$39:$C$782,СВЦЭМ!$A$39:$A$782,$A101,СВЦЭМ!$B$39:$B$782,Q$77)+'СЕТ СН'!$H$12+СВЦЭМ!$D$10+'СЕТ СН'!$H$6-'СЕТ СН'!$H$22</f>
        <v>2204.9672565800001</v>
      </c>
      <c r="R101" s="36">
        <f>SUMIFS(СВЦЭМ!$C$39:$C$782,СВЦЭМ!$A$39:$A$782,$A101,СВЦЭМ!$B$39:$B$782,R$77)+'СЕТ СН'!$H$12+СВЦЭМ!$D$10+'СЕТ СН'!$H$6-'СЕТ СН'!$H$22</f>
        <v>2205.0762405300002</v>
      </c>
      <c r="S101" s="36">
        <f>SUMIFS(СВЦЭМ!$C$39:$C$782,СВЦЭМ!$A$39:$A$782,$A101,СВЦЭМ!$B$39:$B$782,S$77)+'СЕТ СН'!$H$12+СВЦЭМ!$D$10+'СЕТ СН'!$H$6-'СЕТ СН'!$H$22</f>
        <v>2191.7745202999999</v>
      </c>
      <c r="T101" s="36">
        <f>SUMIFS(СВЦЭМ!$C$39:$C$782,СВЦЭМ!$A$39:$A$782,$A101,СВЦЭМ!$B$39:$B$782,T$77)+'СЕТ СН'!$H$12+СВЦЭМ!$D$10+'СЕТ СН'!$H$6-'СЕТ СН'!$H$22</f>
        <v>2150.3837734799999</v>
      </c>
      <c r="U101" s="36">
        <f>SUMIFS(СВЦЭМ!$C$39:$C$782,СВЦЭМ!$A$39:$A$782,$A101,СВЦЭМ!$B$39:$B$782,U$77)+'СЕТ СН'!$H$12+СВЦЭМ!$D$10+'СЕТ СН'!$H$6-'СЕТ СН'!$H$22</f>
        <v>2156.3562249199999</v>
      </c>
      <c r="V101" s="36">
        <f>SUMIFS(СВЦЭМ!$C$39:$C$782,СВЦЭМ!$A$39:$A$782,$A101,СВЦЭМ!$B$39:$B$782,V$77)+'СЕТ СН'!$H$12+СВЦЭМ!$D$10+'СЕТ СН'!$H$6-'СЕТ СН'!$H$22</f>
        <v>2170.6287820899997</v>
      </c>
      <c r="W101" s="36">
        <f>SUMIFS(СВЦЭМ!$C$39:$C$782,СВЦЭМ!$A$39:$A$782,$A101,СВЦЭМ!$B$39:$B$782,W$77)+'СЕТ СН'!$H$12+СВЦЭМ!$D$10+'СЕТ СН'!$H$6-'СЕТ СН'!$H$22</f>
        <v>2140.9601962299998</v>
      </c>
      <c r="X101" s="36">
        <f>SUMIFS(СВЦЭМ!$C$39:$C$782,СВЦЭМ!$A$39:$A$782,$A101,СВЦЭМ!$B$39:$B$782,X$77)+'СЕТ СН'!$H$12+СВЦЭМ!$D$10+'СЕТ СН'!$H$6-'СЕТ СН'!$H$22</f>
        <v>2173.2043784399998</v>
      </c>
      <c r="Y101" s="36">
        <f>SUMIFS(СВЦЭМ!$C$39:$C$782,СВЦЭМ!$A$39:$A$782,$A101,СВЦЭМ!$B$39:$B$782,Y$77)+'СЕТ СН'!$H$12+СВЦЭМ!$D$10+'СЕТ СН'!$H$6-'СЕТ СН'!$H$22</f>
        <v>2206.3672457500002</v>
      </c>
    </row>
    <row r="102" spans="1:25" ht="15.75" x14ac:dyDescent="0.2">
      <c r="A102" s="35">
        <f t="shared" si="2"/>
        <v>44982</v>
      </c>
      <c r="B102" s="36">
        <f>SUMIFS(СВЦЭМ!$C$39:$C$782,СВЦЭМ!$A$39:$A$782,$A102,СВЦЭМ!$B$39:$B$782,B$77)+'СЕТ СН'!$H$12+СВЦЭМ!$D$10+'СЕТ СН'!$H$6-'СЕТ СН'!$H$22</f>
        <v>2432.2139618000001</v>
      </c>
      <c r="C102" s="36">
        <f>SUMIFS(СВЦЭМ!$C$39:$C$782,СВЦЭМ!$A$39:$A$782,$A102,СВЦЭМ!$B$39:$B$782,C$77)+'СЕТ СН'!$H$12+СВЦЭМ!$D$10+'СЕТ СН'!$H$6-'СЕТ СН'!$H$22</f>
        <v>2434.9847576100001</v>
      </c>
      <c r="D102" s="36">
        <f>SUMIFS(СВЦЭМ!$C$39:$C$782,СВЦЭМ!$A$39:$A$782,$A102,СВЦЭМ!$B$39:$B$782,D$77)+'СЕТ СН'!$H$12+СВЦЭМ!$D$10+'СЕТ СН'!$H$6-'СЕТ СН'!$H$22</f>
        <v>2446.0222676900003</v>
      </c>
      <c r="E102" s="36">
        <f>SUMIFS(СВЦЭМ!$C$39:$C$782,СВЦЭМ!$A$39:$A$782,$A102,СВЦЭМ!$B$39:$B$782,E$77)+'СЕТ СН'!$H$12+СВЦЭМ!$D$10+'СЕТ СН'!$H$6-'СЕТ СН'!$H$22</f>
        <v>2429.1179270600005</v>
      </c>
      <c r="F102" s="36">
        <f>SUMIFS(СВЦЭМ!$C$39:$C$782,СВЦЭМ!$A$39:$A$782,$A102,СВЦЭМ!$B$39:$B$782,F$77)+'СЕТ СН'!$H$12+СВЦЭМ!$D$10+'СЕТ СН'!$H$6-'СЕТ СН'!$H$22</f>
        <v>2428.5042835100003</v>
      </c>
      <c r="G102" s="36">
        <f>SUMIFS(СВЦЭМ!$C$39:$C$782,СВЦЭМ!$A$39:$A$782,$A102,СВЦЭМ!$B$39:$B$782,G$77)+'СЕТ СН'!$H$12+СВЦЭМ!$D$10+'СЕТ СН'!$H$6-'СЕТ СН'!$H$22</f>
        <v>2409.7841934300004</v>
      </c>
      <c r="H102" s="36">
        <f>SUMIFS(СВЦЭМ!$C$39:$C$782,СВЦЭМ!$A$39:$A$782,$A102,СВЦЭМ!$B$39:$B$782,H$77)+'СЕТ СН'!$H$12+СВЦЭМ!$D$10+'СЕТ СН'!$H$6-'СЕТ СН'!$H$22</f>
        <v>2374.5401734300003</v>
      </c>
      <c r="I102" s="36">
        <f>SUMIFS(СВЦЭМ!$C$39:$C$782,СВЦЭМ!$A$39:$A$782,$A102,СВЦЭМ!$B$39:$B$782,I$77)+'СЕТ СН'!$H$12+СВЦЭМ!$D$10+'СЕТ СН'!$H$6-'СЕТ СН'!$H$22</f>
        <v>2319.6661827799999</v>
      </c>
      <c r="J102" s="36">
        <f>SUMIFS(СВЦЭМ!$C$39:$C$782,СВЦЭМ!$A$39:$A$782,$A102,СВЦЭМ!$B$39:$B$782,J$77)+'СЕТ СН'!$H$12+СВЦЭМ!$D$10+'СЕТ СН'!$H$6-'СЕТ СН'!$H$22</f>
        <v>2234.4048358199998</v>
      </c>
      <c r="K102" s="36">
        <f>SUMIFS(СВЦЭМ!$C$39:$C$782,СВЦЭМ!$A$39:$A$782,$A102,СВЦЭМ!$B$39:$B$782,K$77)+'СЕТ СН'!$H$12+СВЦЭМ!$D$10+'СЕТ СН'!$H$6-'СЕТ СН'!$H$22</f>
        <v>2197.3870666799999</v>
      </c>
      <c r="L102" s="36">
        <f>SUMIFS(СВЦЭМ!$C$39:$C$782,СВЦЭМ!$A$39:$A$782,$A102,СВЦЭМ!$B$39:$B$782,L$77)+'СЕТ СН'!$H$12+СВЦЭМ!$D$10+'СЕТ СН'!$H$6-'СЕТ СН'!$H$22</f>
        <v>2238.9607281899998</v>
      </c>
      <c r="M102" s="36">
        <f>SUMIFS(СВЦЭМ!$C$39:$C$782,СВЦЭМ!$A$39:$A$782,$A102,СВЦЭМ!$B$39:$B$782,M$77)+'СЕТ СН'!$H$12+СВЦЭМ!$D$10+'СЕТ СН'!$H$6-'СЕТ СН'!$H$22</f>
        <v>2256.1537681700001</v>
      </c>
      <c r="N102" s="36">
        <f>SUMIFS(СВЦЭМ!$C$39:$C$782,СВЦЭМ!$A$39:$A$782,$A102,СВЦЭМ!$B$39:$B$782,N$77)+'СЕТ СН'!$H$12+СВЦЭМ!$D$10+'СЕТ СН'!$H$6-'СЕТ СН'!$H$22</f>
        <v>2307.7290301799999</v>
      </c>
      <c r="O102" s="36">
        <f>SUMIFS(СВЦЭМ!$C$39:$C$782,СВЦЭМ!$A$39:$A$782,$A102,СВЦЭМ!$B$39:$B$782,O$77)+'СЕТ СН'!$H$12+СВЦЭМ!$D$10+'СЕТ СН'!$H$6-'СЕТ СН'!$H$22</f>
        <v>2325.2570252100004</v>
      </c>
      <c r="P102" s="36">
        <f>SUMIFS(СВЦЭМ!$C$39:$C$782,СВЦЭМ!$A$39:$A$782,$A102,СВЦЭМ!$B$39:$B$782,P$77)+'СЕТ СН'!$H$12+СВЦЭМ!$D$10+'СЕТ СН'!$H$6-'СЕТ СН'!$H$22</f>
        <v>2356.37388491</v>
      </c>
      <c r="Q102" s="36">
        <f>SUMIFS(СВЦЭМ!$C$39:$C$782,СВЦЭМ!$A$39:$A$782,$A102,СВЦЭМ!$B$39:$B$782,Q$77)+'СЕТ СН'!$H$12+СВЦЭМ!$D$10+'СЕТ СН'!$H$6-'СЕТ СН'!$H$22</f>
        <v>2387.5720797400004</v>
      </c>
      <c r="R102" s="36">
        <f>SUMIFS(СВЦЭМ!$C$39:$C$782,СВЦЭМ!$A$39:$A$782,$A102,СВЦЭМ!$B$39:$B$782,R$77)+'СЕТ СН'!$H$12+СВЦЭМ!$D$10+'СЕТ СН'!$H$6-'СЕТ СН'!$H$22</f>
        <v>2387.7796486900002</v>
      </c>
      <c r="S102" s="36">
        <f>SUMIFS(СВЦЭМ!$C$39:$C$782,СВЦЭМ!$A$39:$A$782,$A102,СВЦЭМ!$B$39:$B$782,S$77)+'СЕТ СН'!$H$12+СВЦЭМ!$D$10+'СЕТ СН'!$H$6-'СЕТ СН'!$H$22</f>
        <v>2384.0588321100004</v>
      </c>
      <c r="T102" s="36">
        <f>SUMIFS(СВЦЭМ!$C$39:$C$782,СВЦЭМ!$A$39:$A$782,$A102,СВЦЭМ!$B$39:$B$782,T$77)+'СЕТ СН'!$H$12+СВЦЭМ!$D$10+'СЕТ СН'!$H$6-'СЕТ СН'!$H$22</f>
        <v>2330.4561368300001</v>
      </c>
      <c r="U102" s="36">
        <f>SUMIFS(СВЦЭМ!$C$39:$C$782,СВЦЭМ!$A$39:$A$782,$A102,СВЦЭМ!$B$39:$B$782,U$77)+'СЕТ СН'!$H$12+СВЦЭМ!$D$10+'СЕТ СН'!$H$6-'СЕТ СН'!$H$22</f>
        <v>2294.8891016399998</v>
      </c>
      <c r="V102" s="36">
        <f>SUMIFS(СВЦЭМ!$C$39:$C$782,СВЦЭМ!$A$39:$A$782,$A102,СВЦЭМ!$B$39:$B$782,V$77)+'СЕТ СН'!$H$12+СВЦЭМ!$D$10+'СЕТ СН'!$H$6-'СЕТ СН'!$H$22</f>
        <v>2308.7479512300001</v>
      </c>
      <c r="W102" s="36">
        <f>SUMIFS(СВЦЭМ!$C$39:$C$782,СВЦЭМ!$A$39:$A$782,$A102,СВЦЭМ!$B$39:$B$782,W$77)+'СЕТ СН'!$H$12+СВЦЭМ!$D$10+'СЕТ СН'!$H$6-'СЕТ СН'!$H$22</f>
        <v>2330.0059637700006</v>
      </c>
      <c r="X102" s="36">
        <f>SUMIFS(СВЦЭМ!$C$39:$C$782,СВЦЭМ!$A$39:$A$782,$A102,СВЦЭМ!$B$39:$B$782,X$77)+'СЕТ СН'!$H$12+СВЦЭМ!$D$10+'СЕТ СН'!$H$6-'СЕТ СН'!$H$22</f>
        <v>2355.1008247400005</v>
      </c>
      <c r="Y102" s="36">
        <f>SUMIFS(СВЦЭМ!$C$39:$C$782,СВЦЭМ!$A$39:$A$782,$A102,СВЦЭМ!$B$39:$B$782,Y$77)+'СЕТ СН'!$H$12+СВЦЭМ!$D$10+'СЕТ СН'!$H$6-'СЕТ СН'!$H$22</f>
        <v>2391.5598893500005</v>
      </c>
    </row>
    <row r="103" spans="1:25" ht="15.75" x14ac:dyDescent="0.2">
      <c r="A103" s="35">
        <f t="shared" si="2"/>
        <v>44983</v>
      </c>
      <c r="B103" s="36">
        <f>SUMIFS(СВЦЭМ!$C$39:$C$782,СВЦЭМ!$A$39:$A$782,$A103,СВЦЭМ!$B$39:$B$782,B$77)+'СЕТ СН'!$H$12+СВЦЭМ!$D$10+'СЕТ СН'!$H$6-'СЕТ СН'!$H$22</f>
        <v>2422.0482859400004</v>
      </c>
      <c r="C103" s="36">
        <f>SUMIFS(СВЦЭМ!$C$39:$C$782,СВЦЭМ!$A$39:$A$782,$A103,СВЦЭМ!$B$39:$B$782,C$77)+'СЕТ СН'!$H$12+СВЦЭМ!$D$10+'СЕТ СН'!$H$6-'СЕТ СН'!$H$22</f>
        <v>2437.2216381600001</v>
      </c>
      <c r="D103" s="36">
        <f>SUMIFS(СВЦЭМ!$C$39:$C$782,СВЦЭМ!$A$39:$A$782,$A103,СВЦЭМ!$B$39:$B$782,D$77)+'СЕТ СН'!$H$12+СВЦЭМ!$D$10+'СЕТ СН'!$H$6-'СЕТ СН'!$H$22</f>
        <v>2428.6608670400001</v>
      </c>
      <c r="E103" s="36">
        <f>SUMIFS(СВЦЭМ!$C$39:$C$782,СВЦЭМ!$A$39:$A$782,$A103,СВЦЭМ!$B$39:$B$782,E$77)+'СЕТ СН'!$H$12+СВЦЭМ!$D$10+'СЕТ СН'!$H$6-'СЕТ СН'!$H$22</f>
        <v>2428.2197090400005</v>
      </c>
      <c r="F103" s="36">
        <f>SUMIFS(СВЦЭМ!$C$39:$C$782,СВЦЭМ!$A$39:$A$782,$A103,СВЦЭМ!$B$39:$B$782,F$77)+'СЕТ СН'!$H$12+СВЦЭМ!$D$10+'СЕТ СН'!$H$6-'СЕТ СН'!$H$22</f>
        <v>2439.8983219400002</v>
      </c>
      <c r="G103" s="36">
        <f>SUMIFS(СВЦЭМ!$C$39:$C$782,СВЦЭМ!$A$39:$A$782,$A103,СВЦЭМ!$B$39:$B$782,G$77)+'СЕТ СН'!$H$12+СВЦЭМ!$D$10+'СЕТ СН'!$H$6-'СЕТ СН'!$H$22</f>
        <v>2436.4903526200001</v>
      </c>
      <c r="H103" s="36">
        <f>SUMIFS(СВЦЭМ!$C$39:$C$782,СВЦЭМ!$A$39:$A$782,$A103,СВЦЭМ!$B$39:$B$782,H$77)+'СЕТ СН'!$H$12+СВЦЭМ!$D$10+'СЕТ СН'!$H$6-'СЕТ СН'!$H$22</f>
        <v>2437.5702282100001</v>
      </c>
      <c r="I103" s="36">
        <f>SUMIFS(СВЦЭМ!$C$39:$C$782,СВЦЭМ!$A$39:$A$782,$A103,СВЦЭМ!$B$39:$B$782,I$77)+'СЕТ СН'!$H$12+СВЦЭМ!$D$10+'СЕТ СН'!$H$6-'СЕТ СН'!$H$22</f>
        <v>2367.6135012300001</v>
      </c>
      <c r="J103" s="36">
        <f>SUMIFS(СВЦЭМ!$C$39:$C$782,СВЦЭМ!$A$39:$A$782,$A103,СВЦЭМ!$B$39:$B$782,J$77)+'СЕТ СН'!$H$12+СВЦЭМ!$D$10+'СЕТ СН'!$H$6-'СЕТ СН'!$H$22</f>
        <v>2434.1747818700005</v>
      </c>
      <c r="K103" s="36">
        <f>SUMIFS(СВЦЭМ!$C$39:$C$782,СВЦЭМ!$A$39:$A$782,$A103,СВЦЭМ!$B$39:$B$782,K$77)+'СЕТ СН'!$H$12+СВЦЭМ!$D$10+'СЕТ СН'!$H$6-'СЕТ СН'!$H$22</f>
        <v>2363.5780867100002</v>
      </c>
      <c r="L103" s="36">
        <f>SUMIFS(СВЦЭМ!$C$39:$C$782,СВЦЭМ!$A$39:$A$782,$A103,СВЦЭМ!$B$39:$B$782,L$77)+'СЕТ СН'!$H$12+СВЦЭМ!$D$10+'СЕТ СН'!$H$6-'СЕТ СН'!$H$22</f>
        <v>2268.9425747499999</v>
      </c>
      <c r="M103" s="36">
        <f>SUMIFS(СВЦЭМ!$C$39:$C$782,СВЦЭМ!$A$39:$A$782,$A103,СВЦЭМ!$B$39:$B$782,M$77)+'СЕТ СН'!$H$12+СВЦЭМ!$D$10+'СЕТ СН'!$H$6-'СЕТ СН'!$H$22</f>
        <v>2301.05715814</v>
      </c>
      <c r="N103" s="36">
        <f>SUMIFS(СВЦЭМ!$C$39:$C$782,СВЦЭМ!$A$39:$A$782,$A103,СВЦЭМ!$B$39:$B$782,N$77)+'СЕТ СН'!$H$12+СВЦЭМ!$D$10+'СЕТ СН'!$H$6-'СЕТ СН'!$H$22</f>
        <v>2345.6665157100006</v>
      </c>
      <c r="O103" s="36">
        <f>SUMIFS(СВЦЭМ!$C$39:$C$782,СВЦЭМ!$A$39:$A$782,$A103,СВЦЭМ!$B$39:$B$782,O$77)+'СЕТ СН'!$H$12+СВЦЭМ!$D$10+'СЕТ СН'!$H$6-'СЕТ СН'!$H$22</f>
        <v>2378.6337279800005</v>
      </c>
      <c r="P103" s="36">
        <f>SUMIFS(СВЦЭМ!$C$39:$C$782,СВЦЭМ!$A$39:$A$782,$A103,СВЦЭМ!$B$39:$B$782,P$77)+'СЕТ СН'!$H$12+СВЦЭМ!$D$10+'СЕТ СН'!$H$6-'СЕТ СН'!$H$22</f>
        <v>2408.8944725700003</v>
      </c>
      <c r="Q103" s="36">
        <f>SUMIFS(СВЦЭМ!$C$39:$C$782,СВЦЭМ!$A$39:$A$782,$A103,СВЦЭМ!$B$39:$B$782,Q$77)+'СЕТ СН'!$H$12+СВЦЭМ!$D$10+'СЕТ СН'!$H$6-'СЕТ СН'!$H$22</f>
        <v>2434.3978440600004</v>
      </c>
      <c r="R103" s="36">
        <f>SUMIFS(СВЦЭМ!$C$39:$C$782,СВЦЭМ!$A$39:$A$782,$A103,СВЦЭМ!$B$39:$B$782,R$77)+'СЕТ СН'!$H$12+СВЦЭМ!$D$10+'СЕТ СН'!$H$6-'СЕТ СН'!$H$22</f>
        <v>2431.9932407100005</v>
      </c>
      <c r="S103" s="36">
        <f>SUMIFS(СВЦЭМ!$C$39:$C$782,СВЦЭМ!$A$39:$A$782,$A103,СВЦЭМ!$B$39:$B$782,S$77)+'СЕТ СН'!$H$12+СВЦЭМ!$D$10+'СЕТ СН'!$H$6-'СЕТ СН'!$H$22</f>
        <v>2383.3080883100001</v>
      </c>
      <c r="T103" s="36">
        <f>SUMIFS(СВЦЭМ!$C$39:$C$782,СВЦЭМ!$A$39:$A$782,$A103,СВЦЭМ!$B$39:$B$782,T$77)+'СЕТ СН'!$H$12+СВЦЭМ!$D$10+'СЕТ СН'!$H$6-'СЕТ СН'!$H$22</f>
        <v>2324.7320436100003</v>
      </c>
      <c r="U103" s="36">
        <f>SUMIFS(СВЦЭМ!$C$39:$C$782,СВЦЭМ!$A$39:$A$782,$A103,СВЦЭМ!$B$39:$B$782,U$77)+'СЕТ СН'!$H$12+СВЦЭМ!$D$10+'СЕТ СН'!$H$6-'СЕТ СН'!$H$22</f>
        <v>2301.4446496199998</v>
      </c>
      <c r="V103" s="36">
        <f>SUMIFS(СВЦЭМ!$C$39:$C$782,СВЦЭМ!$A$39:$A$782,$A103,СВЦЭМ!$B$39:$B$782,V$77)+'СЕТ СН'!$H$12+СВЦЭМ!$D$10+'СЕТ СН'!$H$6-'СЕТ СН'!$H$22</f>
        <v>2300.6754035499998</v>
      </c>
      <c r="W103" s="36">
        <f>SUMIFS(СВЦЭМ!$C$39:$C$782,СВЦЭМ!$A$39:$A$782,$A103,СВЦЭМ!$B$39:$B$782,W$77)+'СЕТ СН'!$H$12+СВЦЭМ!$D$10+'СЕТ СН'!$H$6-'СЕТ СН'!$H$22</f>
        <v>2330.9534233200002</v>
      </c>
      <c r="X103" s="36">
        <f>SUMIFS(СВЦЭМ!$C$39:$C$782,СВЦЭМ!$A$39:$A$782,$A103,СВЦЭМ!$B$39:$B$782,X$77)+'СЕТ СН'!$H$12+СВЦЭМ!$D$10+'СЕТ СН'!$H$6-'СЕТ СН'!$H$22</f>
        <v>2374.8817913100002</v>
      </c>
      <c r="Y103" s="36">
        <f>SUMIFS(СВЦЭМ!$C$39:$C$782,СВЦЭМ!$A$39:$A$782,$A103,СВЦЭМ!$B$39:$B$782,Y$77)+'СЕТ СН'!$H$12+СВЦЭМ!$D$10+'СЕТ СН'!$H$6-'СЕТ СН'!$H$22</f>
        <v>2410.9948275700003</v>
      </c>
    </row>
    <row r="104" spans="1:25" ht="15.75" x14ac:dyDescent="0.2">
      <c r="A104" s="35">
        <f t="shared" si="2"/>
        <v>44984</v>
      </c>
      <c r="B104" s="36">
        <f>SUMIFS(СВЦЭМ!$C$39:$C$782,СВЦЭМ!$A$39:$A$782,$A104,СВЦЭМ!$B$39:$B$782,B$77)+'СЕТ СН'!$H$12+СВЦЭМ!$D$10+'СЕТ СН'!$H$6-'СЕТ СН'!$H$22</f>
        <v>2418.5556096200003</v>
      </c>
      <c r="C104" s="36">
        <f>SUMIFS(СВЦЭМ!$C$39:$C$782,СВЦЭМ!$A$39:$A$782,$A104,СВЦЭМ!$B$39:$B$782,C$77)+'СЕТ СН'!$H$12+СВЦЭМ!$D$10+'СЕТ СН'!$H$6-'СЕТ СН'!$H$22</f>
        <v>2451.5355619600005</v>
      </c>
      <c r="D104" s="36">
        <f>SUMIFS(СВЦЭМ!$C$39:$C$782,СВЦЭМ!$A$39:$A$782,$A104,СВЦЭМ!$B$39:$B$782,D$77)+'СЕТ СН'!$H$12+СВЦЭМ!$D$10+'СЕТ СН'!$H$6-'СЕТ СН'!$H$22</f>
        <v>2455.5101501200002</v>
      </c>
      <c r="E104" s="36">
        <f>SUMIFS(СВЦЭМ!$C$39:$C$782,СВЦЭМ!$A$39:$A$782,$A104,СВЦЭМ!$B$39:$B$782,E$77)+'СЕТ СН'!$H$12+СВЦЭМ!$D$10+'СЕТ СН'!$H$6-'СЕТ СН'!$H$22</f>
        <v>2478.0063414600004</v>
      </c>
      <c r="F104" s="36">
        <f>SUMIFS(СВЦЭМ!$C$39:$C$782,СВЦЭМ!$A$39:$A$782,$A104,СВЦЭМ!$B$39:$B$782,F$77)+'СЕТ СН'!$H$12+СВЦЭМ!$D$10+'СЕТ СН'!$H$6-'СЕТ СН'!$H$22</f>
        <v>2480.9496926000002</v>
      </c>
      <c r="G104" s="36">
        <f>SUMIFS(СВЦЭМ!$C$39:$C$782,СВЦЭМ!$A$39:$A$782,$A104,СВЦЭМ!$B$39:$B$782,G$77)+'СЕТ СН'!$H$12+СВЦЭМ!$D$10+'СЕТ СН'!$H$6-'СЕТ СН'!$H$22</f>
        <v>2442.1357387400003</v>
      </c>
      <c r="H104" s="36">
        <f>SUMIFS(СВЦЭМ!$C$39:$C$782,СВЦЭМ!$A$39:$A$782,$A104,СВЦЭМ!$B$39:$B$782,H$77)+'СЕТ СН'!$H$12+СВЦЭМ!$D$10+'СЕТ СН'!$H$6-'СЕТ СН'!$H$22</f>
        <v>2384.8183437400003</v>
      </c>
      <c r="I104" s="36">
        <f>SUMIFS(СВЦЭМ!$C$39:$C$782,СВЦЭМ!$A$39:$A$782,$A104,СВЦЭМ!$B$39:$B$782,I$77)+'СЕТ СН'!$H$12+СВЦЭМ!$D$10+'СЕТ СН'!$H$6-'СЕТ СН'!$H$22</f>
        <v>2337.6993206900006</v>
      </c>
      <c r="J104" s="36">
        <f>SUMIFS(СВЦЭМ!$C$39:$C$782,СВЦЭМ!$A$39:$A$782,$A104,СВЦЭМ!$B$39:$B$782,J$77)+'СЕТ СН'!$H$12+СВЦЭМ!$D$10+'СЕТ СН'!$H$6-'СЕТ СН'!$H$22</f>
        <v>2309.5680742300001</v>
      </c>
      <c r="K104" s="36">
        <f>SUMIFS(СВЦЭМ!$C$39:$C$782,СВЦЭМ!$A$39:$A$782,$A104,СВЦЭМ!$B$39:$B$782,K$77)+'СЕТ СН'!$H$12+СВЦЭМ!$D$10+'СЕТ СН'!$H$6-'СЕТ СН'!$H$22</f>
        <v>2281.9788348799998</v>
      </c>
      <c r="L104" s="36">
        <f>SUMIFS(СВЦЭМ!$C$39:$C$782,СВЦЭМ!$A$39:$A$782,$A104,СВЦЭМ!$B$39:$B$782,L$77)+'СЕТ СН'!$H$12+СВЦЭМ!$D$10+'СЕТ СН'!$H$6-'СЕТ СН'!$H$22</f>
        <v>2271.79904446</v>
      </c>
      <c r="M104" s="36">
        <f>SUMIFS(СВЦЭМ!$C$39:$C$782,СВЦЭМ!$A$39:$A$782,$A104,СВЦЭМ!$B$39:$B$782,M$77)+'СЕТ СН'!$H$12+СВЦЭМ!$D$10+'СЕТ СН'!$H$6-'СЕТ СН'!$H$22</f>
        <v>2331.9920202400003</v>
      </c>
      <c r="N104" s="36">
        <f>SUMIFS(СВЦЭМ!$C$39:$C$782,СВЦЭМ!$A$39:$A$782,$A104,СВЦЭМ!$B$39:$B$782,N$77)+'СЕТ СН'!$H$12+СВЦЭМ!$D$10+'СЕТ СН'!$H$6-'СЕТ СН'!$H$22</f>
        <v>2376.4425426900002</v>
      </c>
      <c r="O104" s="36">
        <f>SUMIFS(СВЦЭМ!$C$39:$C$782,СВЦЭМ!$A$39:$A$782,$A104,СВЦЭМ!$B$39:$B$782,O$77)+'СЕТ СН'!$H$12+СВЦЭМ!$D$10+'СЕТ СН'!$H$6-'СЕТ СН'!$H$22</f>
        <v>2401.7478182100003</v>
      </c>
      <c r="P104" s="36">
        <f>SUMIFS(СВЦЭМ!$C$39:$C$782,СВЦЭМ!$A$39:$A$782,$A104,СВЦЭМ!$B$39:$B$782,P$77)+'СЕТ СН'!$H$12+СВЦЭМ!$D$10+'СЕТ СН'!$H$6-'СЕТ СН'!$H$22</f>
        <v>2414.2007596900003</v>
      </c>
      <c r="Q104" s="36">
        <f>SUMIFS(СВЦЭМ!$C$39:$C$782,СВЦЭМ!$A$39:$A$782,$A104,СВЦЭМ!$B$39:$B$782,Q$77)+'СЕТ СН'!$H$12+СВЦЭМ!$D$10+'СЕТ СН'!$H$6-'СЕТ СН'!$H$22</f>
        <v>2439.2529063800002</v>
      </c>
      <c r="R104" s="36">
        <f>SUMIFS(СВЦЭМ!$C$39:$C$782,СВЦЭМ!$A$39:$A$782,$A104,СВЦЭМ!$B$39:$B$782,R$77)+'СЕТ СН'!$H$12+СВЦЭМ!$D$10+'СЕТ СН'!$H$6-'СЕТ СН'!$H$22</f>
        <v>2436.8983021700001</v>
      </c>
      <c r="S104" s="36">
        <f>SUMIFS(СВЦЭМ!$C$39:$C$782,СВЦЭМ!$A$39:$A$782,$A104,СВЦЭМ!$B$39:$B$782,S$77)+'СЕТ СН'!$H$12+СВЦЭМ!$D$10+'СЕТ СН'!$H$6-'СЕТ СН'!$H$22</f>
        <v>2379.8567495000002</v>
      </c>
      <c r="T104" s="36">
        <f>SUMIFS(СВЦЭМ!$C$39:$C$782,СВЦЭМ!$A$39:$A$782,$A104,СВЦЭМ!$B$39:$B$782,T$77)+'СЕТ СН'!$H$12+СВЦЭМ!$D$10+'СЕТ СН'!$H$6-'СЕТ СН'!$H$22</f>
        <v>2303.2278515399998</v>
      </c>
      <c r="U104" s="36">
        <f>SUMIFS(СВЦЭМ!$C$39:$C$782,СВЦЭМ!$A$39:$A$782,$A104,СВЦЭМ!$B$39:$B$782,U$77)+'СЕТ СН'!$H$12+СВЦЭМ!$D$10+'СЕТ СН'!$H$6-'СЕТ СН'!$H$22</f>
        <v>2319.8081657500002</v>
      </c>
      <c r="V104" s="36">
        <f>SUMIFS(СВЦЭМ!$C$39:$C$782,СВЦЭМ!$A$39:$A$782,$A104,СВЦЭМ!$B$39:$B$782,V$77)+'СЕТ СН'!$H$12+СВЦЭМ!$D$10+'СЕТ СН'!$H$6-'СЕТ СН'!$H$22</f>
        <v>2348.4973320100003</v>
      </c>
      <c r="W104" s="36">
        <f>SUMIFS(СВЦЭМ!$C$39:$C$782,СВЦЭМ!$A$39:$A$782,$A104,СВЦЭМ!$B$39:$B$782,W$77)+'СЕТ СН'!$H$12+СВЦЭМ!$D$10+'СЕТ СН'!$H$6-'СЕТ СН'!$H$22</f>
        <v>2359.24305714</v>
      </c>
      <c r="X104" s="36">
        <f>SUMIFS(СВЦЭМ!$C$39:$C$782,СВЦЭМ!$A$39:$A$782,$A104,СВЦЭМ!$B$39:$B$782,X$77)+'СЕТ СН'!$H$12+СВЦЭМ!$D$10+'СЕТ СН'!$H$6-'СЕТ СН'!$H$22</f>
        <v>2408.5151433300002</v>
      </c>
      <c r="Y104" s="36">
        <f>SUMIFS(СВЦЭМ!$C$39:$C$782,СВЦЭМ!$A$39:$A$782,$A104,СВЦЭМ!$B$39:$B$782,Y$77)+'СЕТ СН'!$H$12+СВЦЭМ!$D$10+'СЕТ СН'!$H$6-'СЕТ СН'!$H$22</f>
        <v>2446.3778992000002</v>
      </c>
    </row>
    <row r="105" spans="1:25" ht="15.75" x14ac:dyDescent="0.2">
      <c r="A105" s="35">
        <f t="shared" si="2"/>
        <v>44985</v>
      </c>
      <c r="B105" s="36">
        <f>SUMIFS(СВЦЭМ!$C$39:$C$782,СВЦЭМ!$A$39:$A$782,$A105,СВЦЭМ!$B$39:$B$782,B$77)+'СЕТ СН'!$H$12+СВЦЭМ!$D$10+'СЕТ СН'!$H$6-'СЕТ СН'!$H$22</f>
        <v>2596.3140630500002</v>
      </c>
      <c r="C105" s="36">
        <f>SUMIFS(СВЦЭМ!$C$39:$C$782,СВЦЭМ!$A$39:$A$782,$A105,СВЦЭМ!$B$39:$B$782,C$77)+'СЕТ СН'!$H$12+СВЦЭМ!$D$10+'СЕТ СН'!$H$6-'СЕТ СН'!$H$22</f>
        <v>2622.4474822500001</v>
      </c>
      <c r="D105" s="36">
        <f>SUMIFS(СВЦЭМ!$C$39:$C$782,СВЦЭМ!$A$39:$A$782,$A105,СВЦЭМ!$B$39:$B$782,D$77)+'СЕТ СН'!$H$12+СВЦЭМ!$D$10+'СЕТ СН'!$H$6-'СЕТ СН'!$H$22</f>
        <v>2644.8868951300001</v>
      </c>
      <c r="E105" s="36">
        <f>SUMIFS(СВЦЭМ!$C$39:$C$782,СВЦЭМ!$A$39:$A$782,$A105,СВЦЭМ!$B$39:$B$782,E$77)+'СЕТ СН'!$H$12+СВЦЭМ!$D$10+'СЕТ СН'!$H$6-'СЕТ СН'!$H$22</f>
        <v>2661.1498858500004</v>
      </c>
      <c r="F105" s="36">
        <f>SUMIFS(СВЦЭМ!$C$39:$C$782,СВЦЭМ!$A$39:$A$782,$A105,СВЦЭМ!$B$39:$B$782,F$77)+'СЕТ СН'!$H$12+СВЦЭМ!$D$10+'СЕТ СН'!$H$6-'СЕТ СН'!$H$22</f>
        <v>2654.3052369500001</v>
      </c>
      <c r="G105" s="36">
        <f>SUMIFS(СВЦЭМ!$C$39:$C$782,СВЦЭМ!$A$39:$A$782,$A105,СВЦЭМ!$B$39:$B$782,G$77)+'СЕТ СН'!$H$12+СВЦЭМ!$D$10+'СЕТ СН'!$H$6-'СЕТ СН'!$H$22</f>
        <v>2624.6070038800003</v>
      </c>
      <c r="H105" s="36">
        <f>SUMIFS(СВЦЭМ!$C$39:$C$782,СВЦЭМ!$A$39:$A$782,$A105,СВЦЭМ!$B$39:$B$782,H$77)+'СЕТ СН'!$H$12+СВЦЭМ!$D$10+'СЕТ СН'!$H$6-'СЕТ СН'!$H$22</f>
        <v>2548.8334866600003</v>
      </c>
      <c r="I105" s="36">
        <f>SUMIFS(СВЦЭМ!$C$39:$C$782,СВЦЭМ!$A$39:$A$782,$A105,СВЦЭМ!$B$39:$B$782,I$77)+'СЕТ СН'!$H$12+СВЦЭМ!$D$10+'СЕТ СН'!$H$6-'СЕТ СН'!$H$22</f>
        <v>2512.9665791700004</v>
      </c>
      <c r="J105" s="36">
        <f>SUMIFS(СВЦЭМ!$C$39:$C$782,СВЦЭМ!$A$39:$A$782,$A105,СВЦЭМ!$B$39:$B$782,J$77)+'СЕТ СН'!$H$12+СВЦЭМ!$D$10+'СЕТ СН'!$H$6-'СЕТ СН'!$H$22</f>
        <v>2481.3208603400003</v>
      </c>
      <c r="K105" s="36">
        <f>SUMIFS(СВЦЭМ!$C$39:$C$782,СВЦЭМ!$A$39:$A$782,$A105,СВЦЭМ!$B$39:$B$782,K$77)+'СЕТ СН'!$H$12+СВЦЭМ!$D$10+'СЕТ СН'!$H$6-'СЕТ СН'!$H$22</f>
        <v>2454.4348076200004</v>
      </c>
      <c r="L105" s="36">
        <f>SUMIFS(СВЦЭМ!$C$39:$C$782,СВЦЭМ!$A$39:$A$782,$A105,СВЦЭМ!$B$39:$B$782,L$77)+'СЕТ СН'!$H$12+СВЦЭМ!$D$10+'СЕТ СН'!$H$6-'СЕТ СН'!$H$22</f>
        <v>2431.5097049300002</v>
      </c>
      <c r="M105" s="36">
        <f>SUMIFS(СВЦЭМ!$C$39:$C$782,СВЦЭМ!$A$39:$A$782,$A105,СВЦЭМ!$B$39:$B$782,M$77)+'СЕТ СН'!$H$12+СВЦЭМ!$D$10+'СЕТ СН'!$H$6-'СЕТ СН'!$H$22</f>
        <v>2469.5725173300002</v>
      </c>
      <c r="N105" s="36">
        <f>SUMIFS(СВЦЭМ!$C$39:$C$782,СВЦЭМ!$A$39:$A$782,$A105,СВЦЭМ!$B$39:$B$782,N$77)+'СЕТ СН'!$H$12+СВЦЭМ!$D$10+'СЕТ СН'!$H$6-'СЕТ СН'!$H$22</f>
        <v>2495.6512386300001</v>
      </c>
      <c r="O105" s="36">
        <f>SUMIFS(СВЦЭМ!$C$39:$C$782,СВЦЭМ!$A$39:$A$782,$A105,СВЦЭМ!$B$39:$B$782,O$77)+'СЕТ СН'!$H$12+СВЦЭМ!$D$10+'СЕТ СН'!$H$6-'СЕТ СН'!$H$22</f>
        <v>2511.1015618700003</v>
      </c>
      <c r="P105" s="36">
        <f>SUMIFS(СВЦЭМ!$C$39:$C$782,СВЦЭМ!$A$39:$A$782,$A105,СВЦЭМ!$B$39:$B$782,P$77)+'СЕТ СН'!$H$12+СВЦЭМ!$D$10+'СЕТ СН'!$H$6-'СЕТ СН'!$H$22</f>
        <v>2556.9570494900004</v>
      </c>
      <c r="Q105" s="36">
        <f>SUMIFS(СВЦЭМ!$C$39:$C$782,СВЦЭМ!$A$39:$A$782,$A105,СВЦЭМ!$B$39:$B$782,Q$77)+'СЕТ СН'!$H$12+СВЦЭМ!$D$10+'СЕТ СН'!$H$6-'СЕТ СН'!$H$22</f>
        <v>2570.2447288500002</v>
      </c>
      <c r="R105" s="36">
        <f>SUMIFS(СВЦЭМ!$C$39:$C$782,СВЦЭМ!$A$39:$A$782,$A105,СВЦЭМ!$B$39:$B$782,R$77)+'СЕТ СН'!$H$12+СВЦЭМ!$D$10+'СЕТ СН'!$H$6-'СЕТ СН'!$H$22</f>
        <v>2588.9071755000004</v>
      </c>
      <c r="S105" s="36">
        <f>SUMIFS(СВЦЭМ!$C$39:$C$782,СВЦЭМ!$A$39:$A$782,$A105,СВЦЭМ!$B$39:$B$782,S$77)+'СЕТ СН'!$H$12+СВЦЭМ!$D$10+'СЕТ СН'!$H$6-'СЕТ СН'!$H$22</f>
        <v>2571.2490411600002</v>
      </c>
      <c r="T105" s="36">
        <f>SUMIFS(СВЦЭМ!$C$39:$C$782,СВЦЭМ!$A$39:$A$782,$A105,СВЦЭМ!$B$39:$B$782,T$77)+'СЕТ СН'!$H$12+СВЦЭМ!$D$10+'СЕТ СН'!$H$6-'СЕТ СН'!$H$22</f>
        <v>2537.9801185400001</v>
      </c>
      <c r="U105" s="36">
        <f>SUMIFS(СВЦЭМ!$C$39:$C$782,СВЦЭМ!$A$39:$A$782,$A105,СВЦЭМ!$B$39:$B$782,U$77)+'СЕТ СН'!$H$12+СВЦЭМ!$D$10+'СЕТ СН'!$H$6-'СЕТ СН'!$H$22</f>
        <v>2485.0944180700003</v>
      </c>
      <c r="V105" s="36">
        <f>SUMIFS(СВЦЭМ!$C$39:$C$782,СВЦЭМ!$A$39:$A$782,$A105,СВЦЭМ!$B$39:$B$782,V$77)+'СЕТ СН'!$H$12+СВЦЭМ!$D$10+'СЕТ СН'!$H$6-'СЕТ СН'!$H$22</f>
        <v>2490.8403957000005</v>
      </c>
      <c r="W105" s="36">
        <f>SUMIFS(СВЦЭМ!$C$39:$C$782,СВЦЭМ!$A$39:$A$782,$A105,СВЦЭМ!$B$39:$B$782,W$77)+'СЕТ СН'!$H$12+СВЦЭМ!$D$10+'СЕТ СН'!$H$6-'СЕТ СН'!$H$22</f>
        <v>2494.1436885800003</v>
      </c>
      <c r="X105" s="36">
        <f>SUMIFS(СВЦЭМ!$C$39:$C$782,СВЦЭМ!$A$39:$A$782,$A105,СВЦЭМ!$B$39:$B$782,X$77)+'СЕТ СН'!$H$12+СВЦЭМ!$D$10+'СЕТ СН'!$H$6-'СЕТ СН'!$H$22</f>
        <v>2518.0997911800005</v>
      </c>
      <c r="Y105" s="36">
        <f>SUMIFS(СВЦЭМ!$C$39:$C$782,СВЦЭМ!$A$39:$A$782,$A105,СВЦЭМ!$B$39:$B$782,Y$77)+'СЕТ СН'!$H$12+СВЦЭМ!$D$10+'СЕТ СН'!$H$6-'СЕТ СН'!$H$22</f>
        <v>2531.1341533800005</v>
      </c>
    </row>
    <row r="106" spans="1:25" ht="15.75" x14ac:dyDescent="0.25">
      <c r="A106" s="32"/>
      <c r="B106" s="32"/>
      <c r="C106" s="32"/>
      <c r="D106" s="32"/>
      <c r="E106" s="32"/>
      <c r="F106" s="32"/>
      <c r="G106" s="32"/>
      <c r="H106" s="32"/>
      <c r="I106" s="32"/>
      <c r="J106" s="32"/>
      <c r="K106" s="32"/>
      <c r="L106" s="32"/>
      <c r="M106" s="32"/>
      <c r="N106" s="32"/>
      <c r="O106" s="32"/>
      <c r="P106" s="32"/>
      <c r="Q106" s="32"/>
      <c r="R106" s="32"/>
      <c r="S106" s="32"/>
      <c r="T106" s="32"/>
      <c r="U106" s="32"/>
      <c r="V106" s="32"/>
      <c r="W106" s="32"/>
      <c r="X106" s="32"/>
      <c r="Y106" s="32"/>
    </row>
    <row r="107" spans="1:25" ht="15.75" x14ac:dyDescent="0.25">
      <c r="A107" s="32"/>
      <c r="B107" s="33"/>
      <c r="C107" s="32"/>
      <c r="D107" s="32"/>
      <c r="E107" s="32"/>
      <c r="F107" s="32"/>
      <c r="G107" s="32"/>
      <c r="H107" s="32"/>
      <c r="I107" s="32"/>
      <c r="J107" s="32"/>
      <c r="K107" s="32"/>
      <c r="L107" s="32"/>
      <c r="M107" s="32"/>
      <c r="N107" s="32"/>
      <c r="O107" s="32"/>
      <c r="P107" s="32"/>
      <c r="Q107" s="32"/>
      <c r="R107" s="32"/>
      <c r="S107" s="32"/>
      <c r="T107" s="32"/>
      <c r="U107" s="32"/>
      <c r="V107" s="32"/>
      <c r="W107" s="32"/>
      <c r="X107" s="32"/>
      <c r="Y107" s="32"/>
    </row>
    <row r="108" spans="1:25" ht="12.75" customHeight="1" x14ac:dyDescent="0.2">
      <c r="A108" s="128" t="s">
        <v>7</v>
      </c>
      <c r="B108" s="131" t="s">
        <v>73</v>
      </c>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3"/>
    </row>
    <row r="109" spans="1:25" ht="12.75" customHeight="1" x14ac:dyDescent="0.2">
      <c r="A109" s="129"/>
      <c r="B109" s="134"/>
      <c r="C109" s="135"/>
      <c r="D109" s="135"/>
      <c r="E109" s="135"/>
      <c r="F109" s="135"/>
      <c r="G109" s="135"/>
      <c r="H109" s="135"/>
      <c r="I109" s="135"/>
      <c r="J109" s="135"/>
      <c r="K109" s="135"/>
      <c r="L109" s="135"/>
      <c r="M109" s="135"/>
      <c r="N109" s="135"/>
      <c r="O109" s="135"/>
      <c r="P109" s="135"/>
      <c r="Q109" s="135"/>
      <c r="R109" s="135"/>
      <c r="S109" s="135"/>
      <c r="T109" s="135"/>
      <c r="U109" s="135"/>
      <c r="V109" s="135"/>
      <c r="W109" s="135"/>
      <c r="X109" s="135"/>
      <c r="Y109" s="136"/>
    </row>
    <row r="110" spans="1:25" ht="12.75" customHeight="1" x14ac:dyDescent="0.2">
      <c r="A110" s="130"/>
      <c r="B110" s="34">
        <v>1</v>
      </c>
      <c r="C110" s="34">
        <v>2</v>
      </c>
      <c r="D110" s="34">
        <v>3</v>
      </c>
      <c r="E110" s="34">
        <v>4</v>
      </c>
      <c r="F110" s="34">
        <v>5</v>
      </c>
      <c r="G110" s="34">
        <v>6</v>
      </c>
      <c r="H110" s="34">
        <v>7</v>
      </c>
      <c r="I110" s="34">
        <v>8</v>
      </c>
      <c r="J110" s="34">
        <v>9</v>
      </c>
      <c r="K110" s="34">
        <v>10</v>
      </c>
      <c r="L110" s="34">
        <v>11</v>
      </c>
      <c r="M110" s="34">
        <v>12</v>
      </c>
      <c r="N110" s="34">
        <v>13</v>
      </c>
      <c r="O110" s="34">
        <v>14</v>
      </c>
      <c r="P110" s="34">
        <v>15</v>
      </c>
      <c r="Q110" s="34">
        <v>16</v>
      </c>
      <c r="R110" s="34">
        <v>17</v>
      </c>
      <c r="S110" s="34">
        <v>18</v>
      </c>
      <c r="T110" s="34">
        <v>19</v>
      </c>
      <c r="U110" s="34">
        <v>20</v>
      </c>
      <c r="V110" s="34">
        <v>21</v>
      </c>
      <c r="W110" s="34">
        <v>22</v>
      </c>
      <c r="X110" s="34">
        <v>23</v>
      </c>
      <c r="Y110" s="34">
        <v>24</v>
      </c>
    </row>
    <row r="111" spans="1:25" ht="15.75" x14ac:dyDescent="0.2">
      <c r="A111" s="35" t="str">
        <f>A78</f>
        <v>01.02.2023</v>
      </c>
      <c r="B111" s="36">
        <f>SUMIFS(СВЦЭМ!$C$39:$C$782,СВЦЭМ!$A$39:$A$782,$A111,СВЦЭМ!$B$39:$B$782,B$110)+'СЕТ СН'!$I$12+СВЦЭМ!$D$10+'СЕТ СН'!$I$6-'СЕТ СН'!$I$22</f>
        <v>2593.49418453</v>
      </c>
      <c r="C111" s="36">
        <f>SUMIFS(СВЦЭМ!$C$39:$C$782,СВЦЭМ!$A$39:$A$782,$A111,СВЦЭМ!$B$39:$B$782,C$110)+'СЕТ СН'!$I$12+СВЦЭМ!$D$10+'СЕТ СН'!$I$6-'СЕТ СН'!$I$22</f>
        <v>2605.60860662</v>
      </c>
      <c r="D111" s="36">
        <f>SUMIFS(СВЦЭМ!$C$39:$C$782,СВЦЭМ!$A$39:$A$782,$A111,СВЦЭМ!$B$39:$B$782,D$110)+'СЕТ СН'!$I$12+СВЦЭМ!$D$10+'СЕТ СН'!$I$6-'СЕТ СН'!$I$22</f>
        <v>2672.4680058200001</v>
      </c>
      <c r="E111" s="36">
        <f>SUMIFS(СВЦЭМ!$C$39:$C$782,СВЦЭМ!$A$39:$A$782,$A111,СВЦЭМ!$B$39:$B$782,E$110)+'СЕТ СН'!$I$12+СВЦЭМ!$D$10+'СЕТ СН'!$I$6-'СЕТ СН'!$I$22</f>
        <v>2699.6631066500004</v>
      </c>
      <c r="F111" s="36">
        <f>SUMIFS(СВЦЭМ!$C$39:$C$782,СВЦЭМ!$A$39:$A$782,$A111,СВЦЭМ!$B$39:$B$782,F$110)+'СЕТ СН'!$I$12+СВЦЭМ!$D$10+'СЕТ СН'!$I$6-'СЕТ СН'!$I$22</f>
        <v>2707.68261566</v>
      </c>
      <c r="G111" s="36">
        <f>SUMIFS(СВЦЭМ!$C$39:$C$782,СВЦЭМ!$A$39:$A$782,$A111,СВЦЭМ!$B$39:$B$782,G$110)+'СЕТ СН'!$I$12+СВЦЭМ!$D$10+'СЕТ СН'!$I$6-'СЕТ СН'!$I$22</f>
        <v>2681.9548066799998</v>
      </c>
      <c r="H111" s="36">
        <f>SUMIFS(СВЦЭМ!$C$39:$C$782,СВЦЭМ!$A$39:$A$782,$A111,СВЦЭМ!$B$39:$B$782,H$110)+'СЕТ СН'!$I$12+СВЦЭМ!$D$10+'СЕТ СН'!$I$6-'СЕТ СН'!$I$22</f>
        <v>2652.4690481600001</v>
      </c>
      <c r="I111" s="36">
        <f>SUMIFS(СВЦЭМ!$C$39:$C$782,СВЦЭМ!$A$39:$A$782,$A111,СВЦЭМ!$B$39:$B$782,I$110)+'СЕТ СН'!$I$12+СВЦЭМ!$D$10+'СЕТ СН'!$I$6-'СЕТ СН'!$I$22</f>
        <v>2695.7677395299997</v>
      </c>
      <c r="J111" s="36">
        <f>SUMIFS(СВЦЭМ!$C$39:$C$782,СВЦЭМ!$A$39:$A$782,$A111,СВЦЭМ!$B$39:$B$782,J$110)+'СЕТ СН'!$I$12+СВЦЭМ!$D$10+'СЕТ СН'!$I$6-'СЕТ СН'!$I$22</f>
        <v>2707.2688185200004</v>
      </c>
      <c r="K111" s="36">
        <f>SUMIFS(СВЦЭМ!$C$39:$C$782,СВЦЭМ!$A$39:$A$782,$A111,СВЦЭМ!$B$39:$B$782,K$110)+'СЕТ СН'!$I$12+СВЦЭМ!$D$10+'СЕТ СН'!$I$6-'СЕТ СН'!$I$22</f>
        <v>2704.5614490200005</v>
      </c>
      <c r="L111" s="36">
        <f>SUMIFS(СВЦЭМ!$C$39:$C$782,СВЦЭМ!$A$39:$A$782,$A111,СВЦЭМ!$B$39:$B$782,L$110)+'СЕТ СН'!$I$12+СВЦЭМ!$D$10+'СЕТ СН'!$I$6-'СЕТ СН'!$I$22</f>
        <v>2685.2159057700001</v>
      </c>
      <c r="M111" s="36">
        <f>SUMIFS(СВЦЭМ!$C$39:$C$782,СВЦЭМ!$A$39:$A$782,$A111,СВЦЭМ!$B$39:$B$782,M$110)+'СЕТ СН'!$I$12+СВЦЭМ!$D$10+'СЕТ СН'!$I$6-'СЕТ СН'!$I$22</f>
        <v>2682.1095632799997</v>
      </c>
      <c r="N111" s="36">
        <f>SUMIFS(СВЦЭМ!$C$39:$C$782,СВЦЭМ!$A$39:$A$782,$A111,СВЦЭМ!$B$39:$B$782,N$110)+'СЕТ СН'!$I$12+СВЦЭМ!$D$10+'СЕТ СН'!$I$6-'СЕТ СН'!$I$22</f>
        <v>2654.48633728</v>
      </c>
      <c r="O111" s="36">
        <f>SUMIFS(СВЦЭМ!$C$39:$C$782,СВЦЭМ!$A$39:$A$782,$A111,СВЦЭМ!$B$39:$B$782,O$110)+'СЕТ СН'!$I$12+СВЦЭМ!$D$10+'СЕТ СН'!$I$6-'СЕТ СН'!$I$22</f>
        <v>2638.75550681</v>
      </c>
      <c r="P111" s="36">
        <f>SUMIFS(СВЦЭМ!$C$39:$C$782,СВЦЭМ!$A$39:$A$782,$A111,СВЦЭМ!$B$39:$B$782,P$110)+'СЕТ СН'!$I$12+СВЦЭМ!$D$10+'СЕТ СН'!$I$6-'СЕТ СН'!$I$22</f>
        <v>2638.8910993899999</v>
      </c>
      <c r="Q111" s="36">
        <f>SUMIFS(СВЦЭМ!$C$39:$C$782,СВЦЭМ!$A$39:$A$782,$A111,СВЦЭМ!$B$39:$B$782,Q$110)+'СЕТ СН'!$I$12+СВЦЭМ!$D$10+'СЕТ СН'!$I$6-'СЕТ СН'!$I$22</f>
        <v>2622.1477525</v>
      </c>
      <c r="R111" s="36">
        <f>SUMIFS(СВЦЭМ!$C$39:$C$782,СВЦЭМ!$A$39:$A$782,$A111,СВЦЭМ!$B$39:$B$782,R$110)+'СЕТ СН'!$I$12+СВЦЭМ!$D$10+'СЕТ СН'!$I$6-'СЕТ СН'!$I$22</f>
        <v>2617.2064640200006</v>
      </c>
      <c r="S111" s="36">
        <f>SUMIFS(СВЦЭМ!$C$39:$C$782,СВЦЭМ!$A$39:$A$782,$A111,СВЦЭМ!$B$39:$B$782,S$110)+'СЕТ СН'!$I$12+СВЦЭМ!$D$10+'СЕТ СН'!$I$6-'СЕТ СН'!$I$22</f>
        <v>2625.6209847500004</v>
      </c>
      <c r="T111" s="36">
        <f>SUMIFS(СВЦЭМ!$C$39:$C$782,СВЦЭМ!$A$39:$A$782,$A111,СВЦЭМ!$B$39:$B$782,T$110)+'СЕТ СН'!$I$12+СВЦЭМ!$D$10+'СЕТ СН'!$I$6-'СЕТ СН'!$I$22</f>
        <v>2647.7605731200001</v>
      </c>
      <c r="U111" s="36">
        <f>SUMIFS(СВЦЭМ!$C$39:$C$782,СВЦЭМ!$A$39:$A$782,$A111,СВЦЭМ!$B$39:$B$782,U$110)+'СЕТ СН'!$I$12+СВЦЭМ!$D$10+'СЕТ СН'!$I$6-'СЕТ СН'!$I$22</f>
        <v>2630.5420510600006</v>
      </c>
      <c r="V111" s="36">
        <f>SUMIFS(СВЦЭМ!$C$39:$C$782,СВЦЭМ!$A$39:$A$782,$A111,СВЦЭМ!$B$39:$B$782,V$110)+'СЕТ СН'!$I$12+СВЦЭМ!$D$10+'СЕТ СН'!$I$6-'СЕТ СН'!$I$22</f>
        <v>2637.5177009700001</v>
      </c>
      <c r="W111" s="36">
        <f>SUMIFS(СВЦЭМ!$C$39:$C$782,СВЦЭМ!$A$39:$A$782,$A111,СВЦЭМ!$B$39:$B$782,W$110)+'СЕТ СН'!$I$12+СВЦЭМ!$D$10+'СЕТ СН'!$I$6-'СЕТ СН'!$I$22</f>
        <v>2624.9792269300006</v>
      </c>
      <c r="X111" s="36">
        <f>SUMIFS(СВЦЭМ!$C$39:$C$782,СВЦЭМ!$A$39:$A$782,$A111,СВЦЭМ!$B$39:$B$782,X$110)+'СЕТ СН'!$I$12+СВЦЭМ!$D$10+'СЕТ СН'!$I$6-'СЕТ СН'!$I$22</f>
        <v>2613.0147616599997</v>
      </c>
      <c r="Y111" s="36">
        <f>SUMIFS(СВЦЭМ!$C$39:$C$782,СВЦЭМ!$A$39:$A$782,$A111,СВЦЭМ!$B$39:$B$782,Y$110)+'СЕТ СН'!$I$12+СВЦЭМ!$D$10+'СЕТ СН'!$I$6-'СЕТ СН'!$I$22</f>
        <v>2604.9934689699999</v>
      </c>
    </row>
    <row r="112" spans="1:25" ht="15.75" x14ac:dyDescent="0.2">
      <c r="A112" s="35">
        <f>A111+1</f>
        <v>44959</v>
      </c>
      <c r="B112" s="36">
        <f>SUMIFS(СВЦЭМ!$C$39:$C$782,СВЦЭМ!$A$39:$A$782,$A112,СВЦЭМ!$B$39:$B$782,B$110)+'СЕТ СН'!$I$12+СВЦЭМ!$D$10+'СЕТ СН'!$I$6-'СЕТ СН'!$I$22</f>
        <v>2644.7765127400007</v>
      </c>
      <c r="C112" s="36">
        <f>SUMIFS(СВЦЭМ!$C$39:$C$782,СВЦЭМ!$A$39:$A$782,$A112,СВЦЭМ!$B$39:$B$782,C$110)+'СЕТ СН'!$I$12+СВЦЭМ!$D$10+'СЕТ СН'!$I$6-'СЕТ СН'!$I$22</f>
        <v>2634.9713201000004</v>
      </c>
      <c r="D112" s="36">
        <f>SUMIFS(СВЦЭМ!$C$39:$C$782,СВЦЭМ!$A$39:$A$782,$A112,СВЦЭМ!$B$39:$B$782,D$110)+'СЕТ СН'!$I$12+СВЦЭМ!$D$10+'СЕТ СН'!$I$6-'СЕТ СН'!$I$22</f>
        <v>2626.4935548500007</v>
      </c>
      <c r="E112" s="36">
        <f>SUMIFS(СВЦЭМ!$C$39:$C$782,СВЦЭМ!$A$39:$A$782,$A112,СВЦЭМ!$B$39:$B$782,E$110)+'СЕТ СН'!$I$12+СВЦЭМ!$D$10+'СЕТ СН'!$I$6-'СЕТ СН'!$I$22</f>
        <v>2646.4418153400002</v>
      </c>
      <c r="F112" s="36">
        <f>SUMIFS(СВЦЭМ!$C$39:$C$782,СВЦЭМ!$A$39:$A$782,$A112,СВЦЭМ!$B$39:$B$782,F$110)+'СЕТ СН'!$I$12+СВЦЭМ!$D$10+'СЕТ СН'!$I$6-'СЕТ СН'!$I$22</f>
        <v>2632.1541807399999</v>
      </c>
      <c r="G112" s="36">
        <f>SUMIFS(СВЦЭМ!$C$39:$C$782,СВЦЭМ!$A$39:$A$782,$A112,СВЦЭМ!$B$39:$B$782,G$110)+'СЕТ СН'!$I$12+СВЦЭМ!$D$10+'СЕТ СН'!$I$6-'СЕТ СН'!$I$22</f>
        <v>2653.0904088900006</v>
      </c>
      <c r="H112" s="36">
        <f>SUMIFS(СВЦЭМ!$C$39:$C$782,СВЦЭМ!$A$39:$A$782,$A112,СВЦЭМ!$B$39:$B$782,H$110)+'СЕТ СН'!$I$12+СВЦЭМ!$D$10+'СЕТ СН'!$I$6-'СЕТ СН'!$I$22</f>
        <v>2690.51546547</v>
      </c>
      <c r="I112" s="36">
        <f>SUMIFS(СВЦЭМ!$C$39:$C$782,СВЦЭМ!$A$39:$A$782,$A112,СВЦЭМ!$B$39:$B$782,I$110)+'СЕТ СН'!$I$12+СВЦЭМ!$D$10+'СЕТ СН'!$I$6-'СЕТ СН'!$I$22</f>
        <v>2667.4464343199998</v>
      </c>
      <c r="J112" s="36">
        <f>SUMIFS(СВЦЭМ!$C$39:$C$782,СВЦЭМ!$A$39:$A$782,$A112,СВЦЭМ!$B$39:$B$782,J$110)+'СЕТ СН'!$I$12+СВЦЭМ!$D$10+'СЕТ СН'!$I$6-'СЕТ СН'!$I$22</f>
        <v>2616.6772055300007</v>
      </c>
      <c r="K112" s="36">
        <f>SUMIFS(СВЦЭМ!$C$39:$C$782,СВЦЭМ!$A$39:$A$782,$A112,СВЦЭМ!$B$39:$B$782,K$110)+'СЕТ СН'!$I$12+СВЦЭМ!$D$10+'СЕТ СН'!$I$6-'СЕТ СН'!$I$22</f>
        <v>2631.2877253500001</v>
      </c>
      <c r="L112" s="36">
        <f>SUMIFS(СВЦЭМ!$C$39:$C$782,СВЦЭМ!$A$39:$A$782,$A112,СВЦЭМ!$B$39:$B$782,L$110)+'СЕТ СН'!$I$12+СВЦЭМ!$D$10+'СЕТ СН'!$I$6-'СЕТ СН'!$I$22</f>
        <v>2621.6596486600001</v>
      </c>
      <c r="M112" s="36">
        <f>SUMIFS(СВЦЭМ!$C$39:$C$782,СВЦЭМ!$A$39:$A$782,$A112,СВЦЭМ!$B$39:$B$782,M$110)+'СЕТ СН'!$I$12+СВЦЭМ!$D$10+'СЕТ СН'!$I$6-'СЕТ СН'!$I$22</f>
        <v>2617.4194666900003</v>
      </c>
      <c r="N112" s="36">
        <f>SUMIFS(СВЦЭМ!$C$39:$C$782,СВЦЭМ!$A$39:$A$782,$A112,СВЦЭМ!$B$39:$B$782,N$110)+'СЕТ СН'!$I$12+СВЦЭМ!$D$10+'СЕТ СН'!$I$6-'СЕТ СН'!$I$22</f>
        <v>2554.71531641</v>
      </c>
      <c r="O112" s="36">
        <f>SUMIFS(СВЦЭМ!$C$39:$C$782,СВЦЭМ!$A$39:$A$782,$A112,СВЦЭМ!$B$39:$B$782,O$110)+'СЕТ СН'!$I$12+СВЦЭМ!$D$10+'СЕТ СН'!$I$6-'СЕТ СН'!$I$22</f>
        <v>2638.22894653</v>
      </c>
      <c r="P112" s="36">
        <f>SUMIFS(СВЦЭМ!$C$39:$C$782,СВЦЭМ!$A$39:$A$782,$A112,СВЦЭМ!$B$39:$B$782,P$110)+'СЕТ СН'!$I$12+СВЦЭМ!$D$10+'СЕТ СН'!$I$6-'СЕТ СН'!$I$22</f>
        <v>2699.6111460299999</v>
      </c>
      <c r="Q112" s="36">
        <f>SUMIFS(СВЦЭМ!$C$39:$C$782,СВЦЭМ!$A$39:$A$782,$A112,СВЦЭМ!$B$39:$B$782,Q$110)+'СЕТ СН'!$I$12+СВЦЭМ!$D$10+'СЕТ СН'!$I$6-'СЕТ СН'!$I$22</f>
        <v>2682.0173533400002</v>
      </c>
      <c r="R112" s="36">
        <f>SUMIFS(СВЦЭМ!$C$39:$C$782,СВЦЭМ!$A$39:$A$782,$A112,СВЦЭМ!$B$39:$B$782,R$110)+'СЕТ СН'!$I$12+СВЦЭМ!$D$10+'СЕТ СН'!$I$6-'СЕТ СН'!$I$22</f>
        <v>2659.6535914000006</v>
      </c>
      <c r="S112" s="36">
        <f>SUMIFS(СВЦЭМ!$C$39:$C$782,СВЦЭМ!$A$39:$A$782,$A112,СВЦЭМ!$B$39:$B$782,S$110)+'СЕТ СН'!$I$12+СВЦЭМ!$D$10+'СЕТ СН'!$I$6-'СЕТ СН'!$I$22</f>
        <v>2579.1879384200001</v>
      </c>
      <c r="T112" s="36">
        <f>SUMIFS(СВЦЭМ!$C$39:$C$782,СВЦЭМ!$A$39:$A$782,$A112,СВЦЭМ!$B$39:$B$782,T$110)+'СЕТ СН'!$I$12+СВЦЭМ!$D$10+'СЕТ СН'!$I$6-'СЕТ СН'!$I$22</f>
        <v>2570.7274153500002</v>
      </c>
      <c r="U112" s="36">
        <f>SUMIFS(СВЦЭМ!$C$39:$C$782,СВЦЭМ!$A$39:$A$782,$A112,СВЦЭМ!$B$39:$B$782,U$110)+'СЕТ СН'!$I$12+СВЦЭМ!$D$10+'СЕТ СН'!$I$6-'СЕТ СН'!$I$22</f>
        <v>2625.4785712800003</v>
      </c>
      <c r="V112" s="36">
        <f>SUMIFS(СВЦЭМ!$C$39:$C$782,СВЦЭМ!$A$39:$A$782,$A112,СВЦЭМ!$B$39:$B$782,V$110)+'СЕТ СН'!$I$12+СВЦЭМ!$D$10+'СЕТ СН'!$I$6-'СЕТ СН'!$I$22</f>
        <v>2660.2010642700006</v>
      </c>
      <c r="W112" s="36">
        <f>SUMIFS(СВЦЭМ!$C$39:$C$782,СВЦЭМ!$A$39:$A$782,$A112,СВЦЭМ!$B$39:$B$782,W$110)+'СЕТ СН'!$I$12+СВЦЭМ!$D$10+'СЕТ СН'!$I$6-'СЕТ СН'!$I$22</f>
        <v>2655.0085890700002</v>
      </c>
      <c r="X112" s="36">
        <f>SUMIFS(СВЦЭМ!$C$39:$C$782,СВЦЭМ!$A$39:$A$782,$A112,СВЦЭМ!$B$39:$B$782,X$110)+'СЕТ СН'!$I$12+СВЦЭМ!$D$10+'СЕТ СН'!$I$6-'СЕТ СН'!$I$22</f>
        <v>2687.0090990799999</v>
      </c>
      <c r="Y112" s="36">
        <f>SUMIFS(СВЦЭМ!$C$39:$C$782,СВЦЭМ!$A$39:$A$782,$A112,СВЦЭМ!$B$39:$B$782,Y$110)+'СЕТ СН'!$I$12+СВЦЭМ!$D$10+'СЕТ СН'!$I$6-'СЕТ СН'!$I$22</f>
        <v>2683.4549600300006</v>
      </c>
    </row>
    <row r="113" spans="1:25" ht="15.75" x14ac:dyDescent="0.2">
      <c r="A113" s="35">
        <f t="shared" ref="A113:A138" si="3">A112+1</f>
        <v>44960</v>
      </c>
      <c r="B113" s="36">
        <f>SUMIFS(СВЦЭМ!$C$39:$C$782,СВЦЭМ!$A$39:$A$782,$A113,СВЦЭМ!$B$39:$B$782,B$110)+'СЕТ СН'!$I$12+СВЦЭМ!$D$10+'СЕТ СН'!$I$6-'СЕТ СН'!$I$22</f>
        <v>2557.9094675699998</v>
      </c>
      <c r="C113" s="36">
        <f>SUMIFS(СВЦЭМ!$C$39:$C$782,СВЦЭМ!$A$39:$A$782,$A113,СВЦЭМ!$B$39:$B$782,C$110)+'СЕТ СН'!$I$12+СВЦЭМ!$D$10+'СЕТ СН'!$I$6-'СЕТ СН'!$I$22</f>
        <v>2601.9857095799998</v>
      </c>
      <c r="D113" s="36">
        <f>SUMIFS(СВЦЭМ!$C$39:$C$782,СВЦЭМ!$A$39:$A$782,$A113,СВЦЭМ!$B$39:$B$782,D$110)+'СЕТ СН'!$I$12+СВЦЭМ!$D$10+'СЕТ СН'!$I$6-'СЕТ СН'!$I$22</f>
        <v>2610.5579941900005</v>
      </c>
      <c r="E113" s="36">
        <f>SUMIFS(СВЦЭМ!$C$39:$C$782,СВЦЭМ!$A$39:$A$782,$A113,СВЦЭМ!$B$39:$B$782,E$110)+'СЕТ СН'!$I$12+СВЦЭМ!$D$10+'СЕТ СН'!$I$6-'СЕТ СН'!$I$22</f>
        <v>2604.0414028599998</v>
      </c>
      <c r="F113" s="36">
        <f>SUMIFS(СВЦЭМ!$C$39:$C$782,СВЦЭМ!$A$39:$A$782,$A113,СВЦЭМ!$B$39:$B$782,F$110)+'СЕТ СН'!$I$12+СВЦЭМ!$D$10+'СЕТ СН'!$I$6-'СЕТ СН'!$I$22</f>
        <v>2608.5789131299998</v>
      </c>
      <c r="G113" s="36">
        <f>SUMIFS(СВЦЭМ!$C$39:$C$782,СВЦЭМ!$A$39:$A$782,$A113,СВЦЭМ!$B$39:$B$782,G$110)+'СЕТ СН'!$I$12+СВЦЭМ!$D$10+'СЕТ СН'!$I$6-'СЕТ СН'!$I$22</f>
        <v>2586.9861387299998</v>
      </c>
      <c r="H113" s="36">
        <f>SUMIFS(СВЦЭМ!$C$39:$C$782,СВЦЭМ!$A$39:$A$782,$A113,СВЦЭМ!$B$39:$B$782,H$110)+'СЕТ СН'!$I$12+СВЦЭМ!$D$10+'СЕТ СН'!$I$6-'СЕТ СН'!$I$22</f>
        <v>2572.6540497400001</v>
      </c>
      <c r="I113" s="36">
        <f>SUMIFS(СВЦЭМ!$C$39:$C$782,СВЦЭМ!$A$39:$A$782,$A113,СВЦЭМ!$B$39:$B$782,I$110)+'СЕТ СН'!$I$12+СВЦЭМ!$D$10+'СЕТ СН'!$I$6-'СЕТ СН'!$I$22</f>
        <v>2562.2875231999997</v>
      </c>
      <c r="J113" s="36">
        <f>SUMIFS(СВЦЭМ!$C$39:$C$782,СВЦЭМ!$A$39:$A$782,$A113,СВЦЭМ!$B$39:$B$782,J$110)+'СЕТ СН'!$I$12+СВЦЭМ!$D$10+'СЕТ СН'!$I$6-'СЕТ СН'!$I$22</f>
        <v>2564.3345025099998</v>
      </c>
      <c r="K113" s="36">
        <f>SUMIFS(СВЦЭМ!$C$39:$C$782,СВЦЭМ!$A$39:$A$782,$A113,СВЦЭМ!$B$39:$B$782,K$110)+'СЕТ СН'!$I$12+СВЦЭМ!$D$10+'СЕТ СН'!$I$6-'СЕТ СН'!$I$22</f>
        <v>2569.9323392699998</v>
      </c>
      <c r="L113" s="36">
        <f>SUMIFS(СВЦЭМ!$C$39:$C$782,СВЦЭМ!$A$39:$A$782,$A113,СВЦЭМ!$B$39:$B$782,L$110)+'СЕТ СН'!$I$12+СВЦЭМ!$D$10+'СЕТ СН'!$I$6-'СЕТ СН'!$I$22</f>
        <v>2570.0724295</v>
      </c>
      <c r="M113" s="36">
        <f>SUMIFS(СВЦЭМ!$C$39:$C$782,СВЦЭМ!$A$39:$A$782,$A113,СВЦЭМ!$B$39:$B$782,M$110)+'СЕТ СН'!$I$12+СВЦЭМ!$D$10+'СЕТ СН'!$I$6-'СЕТ СН'!$I$22</f>
        <v>2570.1072711299998</v>
      </c>
      <c r="N113" s="36">
        <f>SUMIFS(СВЦЭМ!$C$39:$C$782,СВЦЭМ!$A$39:$A$782,$A113,СВЦЭМ!$B$39:$B$782,N$110)+'СЕТ СН'!$I$12+СВЦЭМ!$D$10+'СЕТ СН'!$I$6-'СЕТ СН'!$I$22</f>
        <v>2577.60587644</v>
      </c>
      <c r="O113" s="36">
        <f>SUMIFS(СВЦЭМ!$C$39:$C$782,СВЦЭМ!$A$39:$A$782,$A113,СВЦЭМ!$B$39:$B$782,O$110)+'СЕТ СН'!$I$12+СВЦЭМ!$D$10+'СЕТ СН'!$I$6-'СЕТ СН'!$I$22</f>
        <v>2564.35417555</v>
      </c>
      <c r="P113" s="36">
        <f>SUMIFS(СВЦЭМ!$C$39:$C$782,СВЦЭМ!$A$39:$A$782,$A113,СВЦЭМ!$B$39:$B$782,P$110)+'СЕТ СН'!$I$12+СВЦЭМ!$D$10+'СЕТ СН'!$I$6-'СЕТ СН'!$I$22</f>
        <v>2561.5982175600002</v>
      </c>
      <c r="Q113" s="36">
        <f>SUMIFS(СВЦЭМ!$C$39:$C$782,СВЦЭМ!$A$39:$A$782,$A113,СВЦЭМ!$B$39:$B$782,Q$110)+'СЕТ СН'!$I$12+СВЦЭМ!$D$10+'СЕТ СН'!$I$6-'СЕТ СН'!$I$22</f>
        <v>2552.8454715799999</v>
      </c>
      <c r="R113" s="36">
        <f>SUMIFS(СВЦЭМ!$C$39:$C$782,СВЦЭМ!$A$39:$A$782,$A113,СВЦЭМ!$B$39:$B$782,R$110)+'СЕТ СН'!$I$12+СВЦЭМ!$D$10+'СЕТ СН'!$I$6-'СЕТ СН'!$I$22</f>
        <v>2551.93680374</v>
      </c>
      <c r="S113" s="36">
        <f>SUMIFS(СВЦЭМ!$C$39:$C$782,СВЦЭМ!$A$39:$A$782,$A113,СВЦЭМ!$B$39:$B$782,S$110)+'СЕТ СН'!$I$12+СВЦЭМ!$D$10+'СЕТ СН'!$I$6-'СЕТ СН'!$I$22</f>
        <v>2569.8674178900001</v>
      </c>
      <c r="T113" s="36">
        <f>SUMIFS(СВЦЭМ!$C$39:$C$782,СВЦЭМ!$A$39:$A$782,$A113,СВЦЭМ!$B$39:$B$782,T$110)+'СЕТ СН'!$I$12+СВЦЭМ!$D$10+'СЕТ СН'!$I$6-'СЕТ СН'!$I$22</f>
        <v>2567.5736354999999</v>
      </c>
      <c r="U113" s="36">
        <f>SUMIFS(СВЦЭМ!$C$39:$C$782,СВЦЭМ!$A$39:$A$782,$A113,СВЦЭМ!$B$39:$B$782,U$110)+'СЕТ СН'!$I$12+СВЦЭМ!$D$10+'СЕТ СН'!$I$6-'СЕТ СН'!$I$22</f>
        <v>2573.724342</v>
      </c>
      <c r="V113" s="36">
        <f>SUMIFS(СВЦЭМ!$C$39:$C$782,СВЦЭМ!$A$39:$A$782,$A113,СВЦЭМ!$B$39:$B$782,V$110)+'СЕТ СН'!$I$12+СВЦЭМ!$D$10+'СЕТ СН'!$I$6-'СЕТ СН'!$I$22</f>
        <v>2568.9513550199999</v>
      </c>
      <c r="W113" s="36">
        <f>SUMIFS(СВЦЭМ!$C$39:$C$782,СВЦЭМ!$A$39:$A$782,$A113,СВЦЭМ!$B$39:$B$782,W$110)+'СЕТ СН'!$I$12+СВЦЭМ!$D$10+'СЕТ СН'!$I$6-'СЕТ СН'!$I$22</f>
        <v>2543.27206918</v>
      </c>
      <c r="X113" s="36">
        <f>SUMIFS(СВЦЭМ!$C$39:$C$782,СВЦЭМ!$A$39:$A$782,$A113,СВЦЭМ!$B$39:$B$782,X$110)+'СЕТ СН'!$I$12+СВЦЭМ!$D$10+'СЕТ СН'!$I$6-'СЕТ СН'!$I$22</f>
        <v>2543.7765898299999</v>
      </c>
      <c r="Y113" s="36">
        <f>SUMIFS(СВЦЭМ!$C$39:$C$782,СВЦЭМ!$A$39:$A$782,$A113,СВЦЭМ!$B$39:$B$782,Y$110)+'СЕТ СН'!$I$12+СВЦЭМ!$D$10+'СЕТ СН'!$I$6-'СЕТ СН'!$I$22</f>
        <v>2554.0824267399998</v>
      </c>
    </row>
    <row r="114" spans="1:25" ht="15.75" x14ac:dyDescent="0.2">
      <c r="A114" s="35">
        <f t="shared" si="3"/>
        <v>44961</v>
      </c>
      <c r="B114" s="36">
        <f>SUMIFS(СВЦЭМ!$C$39:$C$782,СВЦЭМ!$A$39:$A$782,$A114,СВЦЭМ!$B$39:$B$782,B$110)+'СЕТ СН'!$I$12+СВЦЭМ!$D$10+'СЕТ СН'!$I$6-'СЕТ СН'!$I$22</f>
        <v>2708.7811618200003</v>
      </c>
      <c r="C114" s="36">
        <f>SUMIFS(СВЦЭМ!$C$39:$C$782,СВЦЭМ!$A$39:$A$782,$A114,СВЦЭМ!$B$39:$B$782,C$110)+'СЕТ СН'!$I$12+СВЦЭМ!$D$10+'СЕТ СН'!$I$6-'СЕТ СН'!$I$22</f>
        <v>2730.41874439</v>
      </c>
      <c r="D114" s="36">
        <f>SUMIFS(СВЦЭМ!$C$39:$C$782,СВЦЭМ!$A$39:$A$782,$A114,СВЦЭМ!$B$39:$B$782,D$110)+'СЕТ СН'!$I$12+СВЦЭМ!$D$10+'СЕТ СН'!$I$6-'СЕТ СН'!$I$22</f>
        <v>2732.3359281800003</v>
      </c>
      <c r="E114" s="36">
        <f>SUMIFS(СВЦЭМ!$C$39:$C$782,СВЦЭМ!$A$39:$A$782,$A114,СВЦЭМ!$B$39:$B$782,E$110)+'СЕТ СН'!$I$12+СВЦЭМ!$D$10+'СЕТ СН'!$I$6-'СЕТ СН'!$I$22</f>
        <v>2726.1782626499999</v>
      </c>
      <c r="F114" s="36">
        <f>SUMIFS(СВЦЭМ!$C$39:$C$782,СВЦЭМ!$A$39:$A$782,$A114,СВЦЭМ!$B$39:$B$782,F$110)+'СЕТ СН'!$I$12+СВЦЭМ!$D$10+'СЕТ СН'!$I$6-'СЕТ СН'!$I$22</f>
        <v>2720.5096771300005</v>
      </c>
      <c r="G114" s="36">
        <f>SUMIFS(СВЦЭМ!$C$39:$C$782,СВЦЭМ!$A$39:$A$782,$A114,СВЦЭМ!$B$39:$B$782,G$110)+'СЕТ СН'!$I$12+СВЦЭМ!$D$10+'СЕТ СН'!$I$6-'СЕТ СН'!$I$22</f>
        <v>2695.8004194900004</v>
      </c>
      <c r="H114" s="36">
        <f>SUMIFS(СВЦЭМ!$C$39:$C$782,СВЦЭМ!$A$39:$A$782,$A114,СВЦЭМ!$B$39:$B$782,H$110)+'СЕТ СН'!$I$12+СВЦЭМ!$D$10+'СЕТ СН'!$I$6-'СЕТ СН'!$I$22</f>
        <v>2645.1148388000001</v>
      </c>
      <c r="I114" s="36">
        <f>SUMIFS(СВЦЭМ!$C$39:$C$782,СВЦЭМ!$A$39:$A$782,$A114,СВЦЭМ!$B$39:$B$782,I$110)+'СЕТ СН'!$I$12+СВЦЭМ!$D$10+'СЕТ СН'!$I$6-'СЕТ СН'!$I$22</f>
        <v>2571.0504013199998</v>
      </c>
      <c r="J114" s="36">
        <f>SUMIFS(СВЦЭМ!$C$39:$C$782,СВЦЭМ!$A$39:$A$782,$A114,СВЦЭМ!$B$39:$B$782,J$110)+'СЕТ СН'!$I$12+СВЦЭМ!$D$10+'СЕТ СН'!$I$6-'СЕТ СН'!$I$22</f>
        <v>2510.5932682900002</v>
      </c>
      <c r="K114" s="36">
        <f>SUMIFS(СВЦЭМ!$C$39:$C$782,СВЦЭМ!$A$39:$A$782,$A114,СВЦЭМ!$B$39:$B$782,K$110)+'СЕТ СН'!$I$12+СВЦЭМ!$D$10+'СЕТ СН'!$I$6-'СЕТ СН'!$I$22</f>
        <v>2501.1481298500003</v>
      </c>
      <c r="L114" s="36">
        <f>SUMIFS(СВЦЭМ!$C$39:$C$782,СВЦЭМ!$A$39:$A$782,$A114,СВЦЭМ!$B$39:$B$782,L$110)+'СЕТ СН'!$I$12+СВЦЭМ!$D$10+'СЕТ СН'!$I$6-'СЕТ СН'!$I$22</f>
        <v>2525.3586645</v>
      </c>
      <c r="M114" s="36">
        <f>SUMIFS(СВЦЭМ!$C$39:$C$782,СВЦЭМ!$A$39:$A$782,$A114,СВЦЭМ!$B$39:$B$782,M$110)+'СЕТ СН'!$I$12+СВЦЭМ!$D$10+'СЕТ СН'!$I$6-'СЕТ СН'!$I$22</f>
        <v>2519.89784121</v>
      </c>
      <c r="N114" s="36">
        <f>SUMIFS(СВЦЭМ!$C$39:$C$782,СВЦЭМ!$A$39:$A$782,$A114,СВЦЭМ!$B$39:$B$782,N$110)+'СЕТ СН'!$I$12+СВЦЭМ!$D$10+'СЕТ СН'!$I$6-'СЕТ СН'!$I$22</f>
        <v>2577.1096708699997</v>
      </c>
      <c r="O114" s="36">
        <f>SUMIFS(СВЦЭМ!$C$39:$C$782,СВЦЭМ!$A$39:$A$782,$A114,СВЦЭМ!$B$39:$B$782,O$110)+'СЕТ СН'!$I$12+СВЦЭМ!$D$10+'СЕТ СН'!$I$6-'СЕТ СН'!$I$22</f>
        <v>2593.4287234100002</v>
      </c>
      <c r="P114" s="36">
        <f>SUMIFS(СВЦЭМ!$C$39:$C$782,СВЦЭМ!$A$39:$A$782,$A114,СВЦЭМ!$B$39:$B$782,P$110)+'СЕТ СН'!$I$12+СВЦЭМ!$D$10+'СЕТ СН'!$I$6-'СЕТ СН'!$I$22</f>
        <v>2622.2831172000006</v>
      </c>
      <c r="Q114" s="36">
        <f>SUMIFS(СВЦЭМ!$C$39:$C$782,СВЦЭМ!$A$39:$A$782,$A114,СВЦЭМ!$B$39:$B$782,Q$110)+'СЕТ СН'!$I$12+СВЦЭМ!$D$10+'СЕТ СН'!$I$6-'СЕТ СН'!$I$22</f>
        <v>2625.4351505600007</v>
      </c>
      <c r="R114" s="36">
        <f>SUMIFS(СВЦЭМ!$C$39:$C$782,СВЦЭМ!$A$39:$A$782,$A114,СВЦЭМ!$B$39:$B$782,R$110)+'СЕТ СН'!$I$12+СВЦЭМ!$D$10+'СЕТ СН'!$I$6-'СЕТ СН'!$I$22</f>
        <v>2605.2809433100001</v>
      </c>
      <c r="S114" s="36">
        <f>SUMIFS(СВЦЭМ!$C$39:$C$782,СВЦЭМ!$A$39:$A$782,$A114,СВЦЭМ!$B$39:$B$782,S$110)+'СЕТ СН'!$I$12+СВЦЭМ!$D$10+'СЕТ СН'!$I$6-'СЕТ СН'!$I$22</f>
        <v>2557.8030217300002</v>
      </c>
      <c r="T114" s="36">
        <f>SUMIFS(СВЦЭМ!$C$39:$C$782,СВЦЭМ!$A$39:$A$782,$A114,СВЦЭМ!$B$39:$B$782,T$110)+'СЕТ СН'!$I$12+СВЦЭМ!$D$10+'СЕТ СН'!$I$6-'СЕТ СН'!$I$22</f>
        <v>2571.8153562500001</v>
      </c>
      <c r="U114" s="36">
        <f>SUMIFS(СВЦЭМ!$C$39:$C$782,СВЦЭМ!$A$39:$A$782,$A114,СВЦЭМ!$B$39:$B$782,U$110)+'СЕТ СН'!$I$12+СВЦЭМ!$D$10+'СЕТ СН'!$I$6-'СЕТ СН'!$I$22</f>
        <v>2573.3486553900002</v>
      </c>
      <c r="V114" s="36">
        <f>SUMIFS(СВЦЭМ!$C$39:$C$782,СВЦЭМ!$A$39:$A$782,$A114,СВЦЭМ!$B$39:$B$782,V$110)+'СЕТ СН'!$I$12+СВЦЭМ!$D$10+'СЕТ СН'!$I$6-'СЕТ СН'!$I$22</f>
        <v>2579.4417728899998</v>
      </c>
      <c r="W114" s="36">
        <f>SUMIFS(СВЦЭМ!$C$39:$C$782,СВЦЭМ!$A$39:$A$782,$A114,СВЦЭМ!$B$39:$B$782,W$110)+'СЕТ СН'!$I$12+СВЦЭМ!$D$10+'СЕТ СН'!$I$6-'СЕТ СН'!$I$22</f>
        <v>2613.2269534300003</v>
      </c>
      <c r="X114" s="36">
        <f>SUMIFS(СВЦЭМ!$C$39:$C$782,СВЦЭМ!$A$39:$A$782,$A114,СВЦЭМ!$B$39:$B$782,X$110)+'СЕТ СН'!$I$12+СВЦЭМ!$D$10+'СЕТ СН'!$I$6-'СЕТ СН'!$I$22</f>
        <v>2630.4232898200007</v>
      </c>
      <c r="Y114" s="36">
        <f>SUMIFS(СВЦЭМ!$C$39:$C$782,СВЦЭМ!$A$39:$A$782,$A114,СВЦЭМ!$B$39:$B$782,Y$110)+'СЕТ СН'!$I$12+СВЦЭМ!$D$10+'СЕТ СН'!$I$6-'СЕТ СН'!$I$22</f>
        <v>2653.5215766400006</v>
      </c>
    </row>
    <row r="115" spans="1:25" ht="15.75" x14ac:dyDescent="0.2">
      <c r="A115" s="35">
        <f t="shared" si="3"/>
        <v>44962</v>
      </c>
      <c r="B115" s="36">
        <f>SUMIFS(СВЦЭМ!$C$39:$C$782,СВЦЭМ!$A$39:$A$782,$A115,СВЦЭМ!$B$39:$B$782,B$110)+'СЕТ СН'!$I$12+СВЦЭМ!$D$10+'СЕТ СН'!$I$6-'СЕТ СН'!$I$22</f>
        <v>2569.97446679</v>
      </c>
      <c r="C115" s="36">
        <f>SUMIFS(СВЦЭМ!$C$39:$C$782,СВЦЭМ!$A$39:$A$782,$A115,СВЦЭМ!$B$39:$B$782,C$110)+'СЕТ СН'!$I$12+СВЦЭМ!$D$10+'СЕТ СН'!$I$6-'СЕТ СН'!$I$22</f>
        <v>2609.2417895400004</v>
      </c>
      <c r="D115" s="36">
        <f>SUMIFS(СВЦЭМ!$C$39:$C$782,СВЦЭМ!$A$39:$A$782,$A115,СВЦЭМ!$B$39:$B$782,D$110)+'СЕТ СН'!$I$12+СВЦЭМ!$D$10+'СЕТ СН'!$I$6-'СЕТ СН'!$I$22</f>
        <v>2609.7668595100004</v>
      </c>
      <c r="E115" s="36">
        <f>SUMIFS(СВЦЭМ!$C$39:$C$782,СВЦЭМ!$A$39:$A$782,$A115,СВЦЭМ!$B$39:$B$782,E$110)+'СЕТ СН'!$I$12+СВЦЭМ!$D$10+'СЕТ СН'!$I$6-'СЕТ СН'!$I$22</f>
        <v>2591.1306922899998</v>
      </c>
      <c r="F115" s="36">
        <f>SUMIFS(СВЦЭМ!$C$39:$C$782,СВЦЭМ!$A$39:$A$782,$A115,СВЦЭМ!$B$39:$B$782,F$110)+'СЕТ СН'!$I$12+СВЦЭМ!$D$10+'СЕТ СН'!$I$6-'СЕТ СН'!$I$22</f>
        <v>2582.9029928</v>
      </c>
      <c r="G115" s="36">
        <f>SUMIFS(СВЦЭМ!$C$39:$C$782,СВЦЭМ!$A$39:$A$782,$A115,СВЦЭМ!$B$39:$B$782,G$110)+'СЕТ СН'!$I$12+СВЦЭМ!$D$10+'СЕТ СН'!$I$6-'СЕТ СН'!$I$22</f>
        <v>2578.3291213000002</v>
      </c>
      <c r="H115" s="36">
        <f>SUMIFS(СВЦЭМ!$C$39:$C$782,СВЦЭМ!$A$39:$A$782,$A115,СВЦЭМ!$B$39:$B$782,H$110)+'СЕТ СН'!$I$12+СВЦЭМ!$D$10+'СЕТ СН'!$I$6-'СЕТ СН'!$I$22</f>
        <v>2551.4734266</v>
      </c>
      <c r="I115" s="36">
        <f>SUMIFS(СВЦЭМ!$C$39:$C$782,СВЦЭМ!$A$39:$A$782,$A115,СВЦЭМ!$B$39:$B$782,I$110)+'СЕТ СН'!$I$12+СВЦЭМ!$D$10+'СЕТ СН'!$I$6-'СЕТ СН'!$I$22</f>
        <v>2477.2901932099999</v>
      </c>
      <c r="J115" s="36">
        <f>SUMIFS(СВЦЭМ!$C$39:$C$782,СВЦЭМ!$A$39:$A$782,$A115,СВЦЭМ!$B$39:$B$782,J$110)+'СЕТ СН'!$I$12+СВЦЭМ!$D$10+'СЕТ СН'!$I$6-'СЕТ СН'!$I$22</f>
        <v>2425.7866615399998</v>
      </c>
      <c r="K115" s="36">
        <f>SUMIFS(СВЦЭМ!$C$39:$C$782,СВЦЭМ!$A$39:$A$782,$A115,СВЦЭМ!$B$39:$B$782,K$110)+'СЕТ СН'!$I$12+СВЦЭМ!$D$10+'СЕТ СН'!$I$6-'СЕТ СН'!$I$22</f>
        <v>2395.5164809600001</v>
      </c>
      <c r="L115" s="36">
        <f>SUMIFS(СВЦЭМ!$C$39:$C$782,СВЦЭМ!$A$39:$A$782,$A115,СВЦЭМ!$B$39:$B$782,L$110)+'СЕТ СН'!$I$12+СВЦЭМ!$D$10+'СЕТ СН'!$I$6-'СЕТ СН'!$I$22</f>
        <v>2394.6149383299999</v>
      </c>
      <c r="M115" s="36">
        <f>SUMIFS(СВЦЭМ!$C$39:$C$782,СВЦЭМ!$A$39:$A$782,$A115,СВЦЭМ!$B$39:$B$782,M$110)+'СЕТ СН'!$I$12+СВЦЭМ!$D$10+'СЕТ СН'!$I$6-'СЕТ СН'!$I$22</f>
        <v>2427.4410608600001</v>
      </c>
      <c r="N115" s="36">
        <f>SUMIFS(СВЦЭМ!$C$39:$C$782,СВЦЭМ!$A$39:$A$782,$A115,СВЦЭМ!$B$39:$B$782,N$110)+'СЕТ СН'!$I$12+СВЦЭМ!$D$10+'СЕТ СН'!$I$6-'СЕТ СН'!$I$22</f>
        <v>2476.03174382</v>
      </c>
      <c r="O115" s="36">
        <f>SUMIFS(СВЦЭМ!$C$39:$C$782,СВЦЭМ!$A$39:$A$782,$A115,СВЦЭМ!$B$39:$B$782,O$110)+'СЕТ СН'!$I$12+СВЦЭМ!$D$10+'СЕТ СН'!$I$6-'СЕТ СН'!$I$22</f>
        <v>2493.51636134</v>
      </c>
      <c r="P115" s="36">
        <f>SUMIFS(СВЦЭМ!$C$39:$C$782,СВЦЭМ!$A$39:$A$782,$A115,СВЦЭМ!$B$39:$B$782,P$110)+'СЕТ СН'!$I$12+СВЦЭМ!$D$10+'СЕТ СН'!$I$6-'СЕТ СН'!$I$22</f>
        <v>2548.27466637</v>
      </c>
      <c r="Q115" s="36">
        <f>SUMIFS(СВЦЭМ!$C$39:$C$782,СВЦЭМ!$A$39:$A$782,$A115,СВЦЭМ!$B$39:$B$782,Q$110)+'СЕТ СН'!$I$12+СВЦЭМ!$D$10+'СЕТ СН'!$I$6-'СЕТ СН'!$I$22</f>
        <v>2555.0860451600001</v>
      </c>
      <c r="R115" s="36">
        <f>SUMIFS(СВЦЭМ!$C$39:$C$782,СВЦЭМ!$A$39:$A$782,$A115,СВЦЭМ!$B$39:$B$782,R$110)+'СЕТ СН'!$I$12+СВЦЭМ!$D$10+'СЕТ СН'!$I$6-'СЕТ СН'!$I$22</f>
        <v>2537.09010111</v>
      </c>
      <c r="S115" s="36">
        <f>SUMIFS(СВЦЭМ!$C$39:$C$782,СВЦЭМ!$A$39:$A$782,$A115,СВЦЭМ!$B$39:$B$782,S$110)+'СЕТ СН'!$I$12+СВЦЭМ!$D$10+'СЕТ СН'!$I$6-'СЕТ СН'!$I$22</f>
        <v>2476.2886343099999</v>
      </c>
      <c r="T115" s="36">
        <f>SUMIFS(СВЦЭМ!$C$39:$C$782,СВЦЭМ!$A$39:$A$782,$A115,СВЦЭМ!$B$39:$B$782,T$110)+'СЕТ СН'!$I$12+СВЦЭМ!$D$10+'СЕТ СН'!$I$6-'СЕТ СН'!$I$22</f>
        <v>2421.3188896900001</v>
      </c>
      <c r="U115" s="36">
        <f>SUMIFS(СВЦЭМ!$C$39:$C$782,СВЦЭМ!$A$39:$A$782,$A115,СВЦЭМ!$B$39:$B$782,U$110)+'СЕТ СН'!$I$12+СВЦЭМ!$D$10+'СЕТ СН'!$I$6-'СЕТ СН'!$I$22</f>
        <v>2444.9245499399999</v>
      </c>
      <c r="V115" s="36">
        <f>SUMIFS(СВЦЭМ!$C$39:$C$782,СВЦЭМ!$A$39:$A$782,$A115,СВЦЭМ!$B$39:$B$782,V$110)+'СЕТ СН'!$I$12+СВЦЭМ!$D$10+'СЕТ СН'!$I$6-'СЕТ СН'!$I$22</f>
        <v>2459.6422722400002</v>
      </c>
      <c r="W115" s="36">
        <f>SUMIFS(СВЦЭМ!$C$39:$C$782,СВЦЭМ!$A$39:$A$782,$A115,СВЦЭМ!$B$39:$B$782,W$110)+'СЕТ СН'!$I$12+СВЦЭМ!$D$10+'СЕТ СН'!$I$6-'СЕТ СН'!$I$22</f>
        <v>2482.78824786</v>
      </c>
      <c r="X115" s="36">
        <f>SUMIFS(СВЦЭМ!$C$39:$C$782,СВЦЭМ!$A$39:$A$782,$A115,СВЦЭМ!$B$39:$B$782,X$110)+'СЕТ СН'!$I$12+СВЦЭМ!$D$10+'СЕТ СН'!$I$6-'СЕТ СН'!$I$22</f>
        <v>2507.24846957</v>
      </c>
      <c r="Y115" s="36">
        <f>SUMIFS(СВЦЭМ!$C$39:$C$782,СВЦЭМ!$A$39:$A$782,$A115,СВЦЭМ!$B$39:$B$782,Y$110)+'СЕТ СН'!$I$12+СВЦЭМ!$D$10+'СЕТ СН'!$I$6-'СЕТ СН'!$I$22</f>
        <v>2531.2358437399998</v>
      </c>
    </row>
    <row r="116" spans="1:25" ht="15.75" x14ac:dyDescent="0.2">
      <c r="A116" s="35">
        <f t="shared" si="3"/>
        <v>44963</v>
      </c>
      <c r="B116" s="36">
        <f>SUMIFS(СВЦЭМ!$C$39:$C$782,СВЦЭМ!$A$39:$A$782,$A116,СВЦЭМ!$B$39:$B$782,B$110)+'СЕТ СН'!$I$12+СВЦЭМ!$D$10+'СЕТ СН'!$I$6-'СЕТ СН'!$I$22</f>
        <v>2576.2240213999999</v>
      </c>
      <c r="C116" s="36">
        <f>SUMIFS(СВЦЭМ!$C$39:$C$782,СВЦЭМ!$A$39:$A$782,$A116,СВЦЭМ!$B$39:$B$782,C$110)+'СЕТ СН'!$I$12+СВЦЭМ!$D$10+'СЕТ СН'!$I$6-'СЕТ СН'!$I$22</f>
        <v>2609.1089576699997</v>
      </c>
      <c r="D116" s="36">
        <f>SUMIFS(СВЦЭМ!$C$39:$C$782,СВЦЭМ!$A$39:$A$782,$A116,СВЦЭМ!$B$39:$B$782,D$110)+'СЕТ СН'!$I$12+СВЦЭМ!$D$10+'СЕТ СН'!$I$6-'СЕТ СН'!$I$22</f>
        <v>2611.3462802699996</v>
      </c>
      <c r="E116" s="36">
        <f>SUMIFS(СВЦЭМ!$C$39:$C$782,СВЦЭМ!$A$39:$A$782,$A116,СВЦЭМ!$B$39:$B$782,E$110)+'СЕТ СН'!$I$12+СВЦЭМ!$D$10+'СЕТ СН'!$I$6-'СЕТ СН'!$I$22</f>
        <v>2590.2923080700002</v>
      </c>
      <c r="F116" s="36">
        <f>SUMIFS(СВЦЭМ!$C$39:$C$782,СВЦЭМ!$A$39:$A$782,$A116,СВЦЭМ!$B$39:$B$782,F$110)+'СЕТ СН'!$I$12+СВЦЭМ!$D$10+'СЕТ СН'!$I$6-'СЕТ СН'!$I$22</f>
        <v>2609.4068193700004</v>
      </c>
      <c r="G116" s="36">
        <f>SUMIFS(СВЦЭМ!$C$39:$C$782,СВЦЭМ!$A$39:$A$782,$A116,СВЦЭМ!$B$39:$B$782,G$110)+'СЕТ СН'!$I$12+СВЦЭМ!$D$10+'СЕТ СН'!$I$6-'СЕТ СН'!$I$22</f>
        <v>2548.9257070200001</v>
      </c>
      <c r="H116" s="36">
        <f>SUMIFS(СВЦЭМ!$C$39:$C$782,СВЦЭМ!$A$39:$A$782,$A116,СВЦЭМ!$B$39:$B$782,H$110)+'СЕТ СН'!$I$12+СВЦЭМ!$D$10+'СЕТ СН'!$I$6-'СЕТ СН'!$I$22</f>
        <v>2527.7447547499996</v>
      </c>
      <c r="I116" s="36">
        <f>SUMIFS(СВЦЭМ!$C$39:$C$782,СВЦЭМ!$A$39:$A$782,$A116,СВЦЭМ!$B$39:$B$782,I$110)+'СЕТ СН'!$I$12+СВЦЭМ!$D$10+'СЕТ СН'!$I$6-'СЕТ СН'!$I$22</f>
        <v>2477.6057865799999</v>
      </c>
      <c r="J116" s="36">
        <f>SUMIFS(СВЦЭМ!$C$39:$C$782,СВЦЭМ!$A$39:$A$782,$A116,СВЦЭМ!$B$39:$B$782,J$110)+'СЕТ СН'!$I$12+СВЦЭМ!$D$10+'СЕТ СН'!$I$6-'СЕТ СН'!$I$22</f>
        <v>2460.2350359900001</v>
      </c>
      <c r="K116" s="36">
        <f>SUMIFS(СВЦЭМ!$C$39:$C$782,СВЦЭМ!$A$39:$A$782,$A116,СВЦЭМ!$B$39:$B$782,K$110)+'СЕТ СН'!$I$12+СВЦЭМ!$D$10+'СЕТ СН'!$I$6-'СЕТ СН'!$I$22</f>
        <v>2470.6632173600001</v>
      </c>
      <c r="L116" s="36">
        <f>SUMIFS(СВЦЭМ!$C$39:$C$782,СВЦЭМ!$A$39:$A$782,$A116,СВЦЭМ!$B$39:$B$782,L$110)+'СЕТ СН'!$I$12+СВЦЭМ!$D$10+'СЕТ СН'!$I$6-'СЕТ СН'!$I$22</f>
        <v>2459.0879639699997</v>
      </c>
      <c r="M116" s="36">
        <f>SUMIFS(СВЦЭМ!$C$39:$C$782,СВЦЭМ!$A$39:$A$782,$A116,СВЦЭМ!$B$39:$B$782,M$110)+'СЕТ СН'!$I$12+СВЦЭМ!$D$10+'СЕТ СН'!$I$6-'СЕТ СН'!$I$22</f>
        <v>2487.29180404</v>
      </c>
      <c r="N116" s="36">
        <f>SUMIFS(СВЦЭМ!$C$39:$C$782,СВЦЭМ!$A$39:$A$782,$A116,СВЦЭМ!$B$39:$B$782,N$110)+'СЕТ СН'!$I$12+СВЦЭМ!$D$10+'СЕТ СН'!$I$6-'СЕТ СН'!$I$22</f>
        <v>2514.7780811499997</v>
      </c>
      <c r="O116" s="36">
        <f>SUMIFS(СВЦЭМ!$C$39:$C$782,СВЦЭМ!$A$39:$A$782,$A116,СВЦЭМ!$B$39:$B$782,O$110)+'СЕТ СН'!$I$12+СВЦЭМ!$D$10+'СЕТ СН'!$I$6-'СЕТ СН'!$I$22</f>
        <v>2514.79465282</v>
      </c>
      <c r="P116" s="36">
        <f>SUMIFS(СВЦЭМ!$C$39:$C$782,СВЦЭМ!$A$39:$A$782,$A116,СВЦЭМ!$B$39:$B$782,P$110)+'СЕТ СН'!$I$12+СВЦЭМ!$D$10+'СЕТ СН'!$I$6-'СЕТ СН'!$I$22</f>
        <v>2520.43602151</v>
      </c>
      <c r="Q116" s="36">
        <f>SUMIFS(СВЦЭМ!$C$39:$C$782,СВЦЭМ!$A$39:$A$782,$A116,СВЦЭМ!$B$39:$B$782,Q$110)+'СЕТ СН'!$I$12+СВЦЭМ!$D$10+'СЕТ СН'!$I$6-'СЕТ СН'!$I$22</f>
        <v>2513.6918903599999</v>
      </c>
      <c r="R116" s="36">
        <f>SUMIFS(СВЦЭМ!$C$39:$C$782,СВЦЭМ!$A$39:$A$782,$A116,СВЦЭМ!$B$39:$B$782,R$110)+'СЕТ СН'!$I$12+СВЦЭМ!$D$10+'СЕТ СН'!$I$6-'СЕТ СН'!$I$22</f>
        <v>2540.7127862999996</v>
      </c>
      <c r="S116" s="36">
        <f>SUMIFS(СВЦЭМ!$C$39:$C$782,СВЦЭМ!$A$39:$A$782,$A116,СВЦЭМ!$B$39:$B$782,S$110)+'СЕТ СН'!$I$12+СВЦЭМ!$D$10+'СЕТ СН'!$I$6-'СЕТ СН'!$I$22</f>
        <v>2469.3490364600002</v>
      </c>
      <c r="T116" s="36">
        <f>SUMIFS(СВЦЭМ!$C$39:$C$782,СВЦЭМ!$A$39:$A$782,$A116,СВЦЭМ!$B$39:$B$782,T$110)+'СЕТ СН'!$I$12+СВЦЭМ!$D$10+'СЕТ СН'!$I$6-'СЕТ СН'!$I$22</f>
        <v>2474.0540281100002</v>
      </c>
      <c r="U116" s="36">
        <f>SUMIFS(СВЦЭМ!$C$39:$C$782,СВЦЭМ!$A$39:$A$782,$A116,СВЦЭМ!$B$39:$B$782,U$110)+'СЕТ СН'!$I$12+СВЦЭМ!$D$10+'СЕТ СН'!$I$6-'СЕТ СН'!$I$22</f>
        <v>2487.9765072499999</v>
      </c>
      <c r="V116" s="36">
        <f>SUMIFS(СВЦЭМ!$C$39:$C$782,СВЦЭМ!$A$39:$A$782,$A116,СВЦЭМ!$B$39:$B$782,V$110)+'СЕТ СН'!$I$12+СВЦЭМ!$D$10+'СЕТ СН'!$I$6-'СЕТ СН'!$I$22</f>
        <v>2492.4170628399997</v>
      </c>
      <c r="W116" s="36">
        <f>SUMIFS(СВЦЭМ!$C$39:$C$782,СВЦЭМ!$A$39:$A$782,$A116,СВЦЭМ!$B$39:$B$782,W$110)+'СЕТ СН'!$I$12+СВЦЭМ!$D$10+'СЕТ СН'!$I$6-'СЕТ СН'!$I$22</f>
        <v>2474.4360985499998</v>
      </c>
      <c r="X116" s="36">
        <f>SUMIFS(СВЦЭМ!$C$39:$C$782,СВЦЭМ!$A$39:$A$782,$A116,СВЦЭМ!$B$39:$B$782,X$110)+'СЕТ СН'!$I$12+СВЦЭМ!$D$10+'СЕТ СН'!$I$6-'СЕТ СН'!$I$22</f>
        <v>2508.1363335400001</v>
      </c>
      <c r="Y116" s="36">
        <f>SUMIFS(СВЦЭМ!$C$39:$C$782,СВЦЭМ!$A$39:$A$782,$A116,СВЦЭМ!$B$39:$B$782,Y$110)+'СЕТ СН'!$I$12+СВЦЭМ!$D$10+'СЕТ СН'!$I$6-'СЕТ СН'!$I$22</f>
        <v>2545.57488496</v>
      </c>
    </row>
    <row r="117" spans="1:25" ht="15.75" x14ac:dyDescent="0.2">
      <c r="A117" s="35">
        <f t="shared" si="3"/>
        <v>44964</v>
      </c>
      <c r="B117" s="36">
        <f>SUMIFS(СВЦЭМ!$C$39:$C$782,СВЦЭМ!$A$39:$A$782,$A117,СВЦЭМ!$B$39:$B$782,B$110)+'СЕТ СН'!$I$12+СВЦЭМ!$D$10+'СЕТ СН'!$I$6-'СЕТ СН'!$I$22</f>
        <v>2543.15823022</v>
      </c>
      <c r="C117" s="36">
        <f>SUMIFS(СВЦЭМ!$C$39:$C$782,СВЦЭМ!$A$39:$A$782,$A117,СВЦЭМ!$B$39:$B$782,C$110)+'СЕТ СН'!$I$12+СВЦЭМ!$D$10+'СЕТ СН'!$I$6-'СЕТ СН'!$I$22</f>
        <v>2577.93251057</v>
      </c>
      <c r="D117" s="36">
        <f>SUMIFS(СВЦЭМ!$C$39:$C$782,СВЦЭМ!$A$39:$A$782,$A117,СВЦЭМ!$B$39:$B$782,D$110)+'СЕТ СН'!$I$12+СВЦЭМ!$D$10+'СЕТ СН'!$I$6-'СЕТ СН'!$I$22</f>
        <v>2575.4996288399998</v>
      </c>
      <c r="E117" s="36">
        <f>SUMIFS(СВЦЭМ!$C$39:$C$782,СВЦЭМ!$A$39:$A$782,$A117,СВЦЭМ!$B$39:$B$782,E$110)+'СЕТ СН'!$I$12+СВЦЭМ!$D$10+'СЕТ СН'!$I$6-'СЕТ СН'!$I$22</f>
        <v>2573.23935136</v>
      </c>
      <c r="F117" s="36">
        <f>SUMIFS(СВЦЭМ!$C$39:$C$782,СВЦЭМ!$A$39:$A$782,$A117,СВЦЭМ!$B$39:$B$782,F$110)+'СЕТ СН'!$I$12+СВЦЭМ!$D$10+'СЕТ СН'!$I$6-'СЕТ СН'!$I$22</f>
        <v>2572.0132346599999</v>
      </c>
      <c r="G117" s="36">
        <f>SUMIFS(СВЦЭМ!$C$39:$C$782,СВЦЭМ!$A$39:$A$782,$A117,СВЦЭМ!$B$39:$B$782,G$110)+'СЕТ СН'!$I$12+СВЦЭМ!$D$10+'СЕТ СН'!$I$6-'СЕТ СН'!$I$22</f>
        <v>2589.0954380799999</v>
      </c>
      <c r="H117" s="36">
        <f>SUMIFS(СВЦЭМ!$C$39:$C$782,СВЦЭМ!$A$39:$A$782,$A117,СВЦЭМ!$B$39:$B$782,H$110)+'СЕТ СН'!$I$12+СВЦЭМ!$D$10+'СЕТ СН'!$I$6-'СЕТ СН'!$I$22</f>
        <v>2550.2414579400001</v>
      </c>
      <c r="I117" s="36">
        <f>SUMIFS(СВЦЭМ!$C$39:$C$782,СВЦЭМ!$A$39:$A$782,$A117,СВЦЭМ!$B$39:$B$782,I$110)+'СЕТ СН'!$I$12+СВЦЭМ!$D$10+'СЕТ СН'!$I$6-'СЕТ СН'!$I$22</f>
        <v>2506.2107778</v>
      </c>
      <c r="J117" s="36">
        <f>SUMIFS(СВЦЭМ!$C$39:$C$782,СВЦЭМ!$A$39:$A$782,$A117,СВЦЭМ!$B$39:$B$782,J$110)+'СЕТ СН'!$I$12+СВЦЭМ!$D$10+'СЕТ СН'!$I$6-'СЕТ СН'!$I$22</f>
        <v>2449.8380694799998</v>
      </c>
      <c r="K117" s="36">
        <f>SUMIFS(СВЦЭМ!$C$39:$C$782,СВЦЭМ!$A$39:$A$782,$A117,СВЦЭМ!$B$39:$B$782,K$110)+'СЕТ СН'!$I$12+СВЦЭМ!$D$10+'СЕТ СН'!$I$6-'СЕТ СН'!$I$22</f>
        <v>2454.83830386</v>
      </c>
      <c r="L117" s="36">
        <f>SUMIFS(СВЦЭМ!$C$39:$C$782,СВЦЭМ!$A$39:$A$782,$A117,СВЦЭМ!$B$39:$B$782,L$110)+'СЕТ СН'!$I$12+СВЦЭМ!$D$10+'СЕТ СН'!$I$6-'СЕТ СН'!$I$22</f>
        <v>2447.2325486099999</v>
      </c>
      <c r="M117" s="36">
        <f>SUMIFS(СВЦЭМ!$C$39:$C$782,СВЦЭМ!$A$39:$A$782,$A117,СВЦЭМ!$B$39:$B$782,M$110)+'СЕТ СН'!$I$12+СВЦЭМ!$D$10+'СЕТ СН'!$I$6-'СЕТ СН'!$I$22</f>
        <v>2483.20236875</v>
      </c>
      <c r="N117" s="36">
        <f>SUMIFS(СВЦЭМ!$C$39:$C$782,СВЦЭМ!$A$39:$A$782,$A117,СВЦЭМ!$B$39:$B$782,N$110)+'СЕТ СН'!$I$12+СВЦЭМ!$D$10+'СЕТ СН'!$I$6-'СЕТ СН'!$I$22</f>
        <v>2506.5447698600001</v>
      </c>
      <c r="O117" s="36">
        <f>SUMIFS(СВЦЭМ!$C$39:$C$782,СВЦЭМ!$A$39:$A$782,$A117,СВЦЭМ!$B$39:$B$782,O$110)+'СЕТ СН'!$I$12+СВЦЭМ!$D$10+'СЕТ СН'!$I$6-'СЕТ СН'!$I$22</f>
        <v>2515.9596243400001</v>
      </c>
      <c r="P117" s="36">
        <f>SUMIFS(СВЦЭМ!$C$39:$C$782,СВЦЭМ!$A$39:$A$782,$A117,СВЦЭМ!$B$39:$B$782,P$110)+'СЕТ СН'!$I$12+СВЦЭМ!$D$10+'СЕТ СН'!$I$6-'СЕТ СН'!$I$22</f>
        <v>2534.0760254699999</v>
      </c>
      <c r="Q117" s="36">
        <f>SUMIFS(СВЦЭМ!$C$39:$C$782,СВЦЭМ!$A$39:$A$782,$A117,СВЦЭМ!$B$39:$B$782,Q$110)+'СЕТ СН'!$I$12+СВЦЭМ!$D$10+'СЕТ СН'!$I$6-'СЕТ СН'!$I$22</f>
        <v>2541.6241505899998</v>
      </c>
      <c r="R117" s="36">
        <f>SUMIFS(СВЦЭМ!$C$39:$C$782,СВЦЭМ!$A$39:$A$782,$A117,СВЦЭМ!$B$39:$B$782,R$110)+'СЕТ СН'!$I$12+СВЦЭМ!$D$10+'СЕТ СН'!$I$6-'СЕТ СН'!$I$22</f>
        <v>2549.0048551199998</v>
      </c>
      <c r="S117" s="36">
        <f>SUMIFS(СВЦЭМ!$C$39:$C$782,СВЦЭМ!$A$39:$A$782,$A117,СВЦЭМ!$B$39:$B$782,S$110)+'СЕТ СН'!$I$12+СВЦЭМ!$D$10+'СЕТ СН'!$I$6-'СЕТ СН'!$I$22</f>
        <v>2491.88767633</v>
      </c>
      <c r="T117" s="36">
        <f>SUMIFS(СВЦЭМ!$C$39:$C$782,СВЦЭМ!$A$39:$A$782,$A117,СВЦЭМ!$B$39:$B$782,T$110)+'СЕТ СН'!$I$12+СВЦЭМ!$D$10+'СЕТ СН'!$I$6-'СЕТ СН'!$I$22</f>
        <v>2442.9304851899997</v>
      </c>
      <c r="U117" s="36">
        <f>SUMIFS(СВЦЭМ!$C$39:$C$782,СВЦЭМ!$A$39:$A$782,$A117,СВЦЭМ!$B$39:$B$782,U$110)+'СЕТ СН'!$I$12+СВЦЭМ!$D$10+'СЕТ СН'!$I$6-'СЕТ СН'!$I$22</f>
        <v>2480.3932547899999</v>
      </c>
      <c r="V117" s="36">
        <f>SUMIFS(СВЦЭМ!$C$39:$C$782,СВЦЭМ!$A$39:$A$782,$A117,СВЦЭМ!$B$39:$B$782,V$110)+'СЕТ СН'!$I$12+СВЦЭМ!$D$10+'СЕТ СН'!$I$6-'СЕТ СН'!$I$22</f>
        <v>2480.9369984300001</v>
      </c>
      <c r="W117" s="36">
        <f>SUMIFS(СВЦЭМ!$C$39:$C$782,СВЦЭМ!$A$39:$A$782,$A117,СВЦЭМ!$B$39:$B$782,W$110)+'СЕТ СН'!$I$12+СВЦЭМ!$D$10+'СЕТ СН'!$I$6-'СЕТ СН'!$I$22</f>
        <v>2467.7157632799999</v>
      </c>
      <c r="X117" s="36">
        <f>SUMIFS(СВЦЭМ!$C$39:$C$782,СВЦЭМ!$A$39:$A$782,$A117,СВЦЭМ!$B$39:$B$782,X$110)+'СЕТ СН'!$I$12+СВЦЭМ!$D$10+'СЕТ СН'!$I$6-'СЕТ СН'!$I$22</f>
        <v>2516.0042803599999</v>
      </c>
      <c r="Y117" s="36">
        <f>SUMIFS(СВЦЭМ!$C$39:$C$782,СВЦЭМ!$A$39:$A$782,$A117,СВЦЭМ!$B$39:$B$782,Y$110)+'СЕТ СН'!$I$12+СВЦЭМ!$D$10+'СЕТ СН'!$I$6-'СЕТ СН'!$I$22</f>
        <v>2532.67153435</v>
      </c>
    </row>
    <row r="118" spans="1:25" ht="15.75" x14ac:dyDescent="0.2">
      <c r="A118" s="35">
        <f t="shared" si="3"/>
        <v>44965</v>
      </c>
      <c r="B118" s="36">
        <f>SUMIFS(СВЦЭМ!$C$39:$C$782,СВЦЭМ!$A$39:$A$782,$A118,СВЦЭМ!$B$39:$B$782,B$110)+'СЕТ СН'!$I$12+СВЦЭМ!$D$10+'СЕТ СН'!$I$6-'СЕТ СН'!$I$22</f>
        <v>2470.6473075699996</v>
      </c>
      <c r="C118" s="36">
        <f>SUMIFS(СВЦЭМ!$C$39:$C$782,СВЦЭМ!$A$39:$A$782,$A118,СВЦЭМ!$B$39:$B$782,C$110)+'СЕТ СН'!$I$12+СВЦЭМ!$D$10+'СЕТ СН'!$I$6-'СЕТ СН'!$I$22</f>
        <v>2515.5903323399998</v>
      </c>
      <c r="D118" s="36">
        <f>SUMIFS(СВЦЭМ!$C$39:$C$782,СВЦЭМ!$A$39:$A$782,$A118,СВЦЭМ!$B$39:$B$782,D$110)+'СЕТ СН'!$I$12+СВЦЭМ!$D$10+'СЕТ СН'!$I$6-'СЕТ СН'!$I$22</f>
        <v>2546.4408896800001</v>
      </c>
      <c r="E118" s="36">
        <f>SUMIFS(СВЦЭМ!$C$39:$C$782,СВЦЭМ!$A$39:$A$782,$A118,СВЦЭМ!$B$39:$B$782,E$110)+'СЕТ СН'!$I$12+СВЦЭМ!$D$10+'СЕТ СН'!$I$6-'СЕТ СН'!$I$22</f>
        <v>2557.9611315100001</v>
      </c>
      <c r="F118" s="36">
        <f>SUMIFS(СВЦЭМ!$C$39:$C$782,СВЦЭМ!$A$39:$A$782,$A118,СВЦЭМ!$B$39:$B$782,F$110)+'СЕТ СН'!$I$12+СВЦЭМ!$D$10+'СЕТ СН'!$I$6-'СЕТ СН'!$I$22</f>
        <v>2554.7393747599999</v>
      </c>
      <c r="G118" s="36">
        <f>SUMIFS(СВЦЭМ!$C$39:$C$782,СВЦЭМ!$A$39:$A$782,$A118,СВЦЭМ!$B$39:$B$782,G$110)+'СЕТ СН'!$I$12+СВЦЭМ!$D$10+'СЕТ СН'!$I$6-'СЕТ СН'!$I$22</f>
        <v>2547.4110927000002</v>
      </c>
      <c r="H118" s="36">
        <f>SUMIFS(СВЦЭМ!$C$39:$C$782,СВЦЭМ!$A$39:$A$782,$A118,СВЦЭМ!$B$39:$B$782,H$110)+'СЕТ СН'!$I$12+СВЦЭМ!$D$10+'СЕТ СН'!$I$6-'СЕТ СН'!$I$22</f>
        <v>2486.6772629400002</v>
      </c>
      <c r="I118" s="36">
        <f>SUMIFS(СВЦЭМ!$C$39:$C$782,СВЦЭМ!$A$39:$A$782,$A118,СВЦЭМ!$B$39:$B$782,I$110)+'СЕТ СН'!$I$12+СВЦЭМ!$D$10+'СЕТ СН'!$I$6-'СЕТ СН'!$I$22</f>
        <v>2474.19775983</v>
      </c>
      <c r="J118" s="36">
        <f>SUMIFS(СВЦЭМ!$C$39:$C$782,СВЦЭМ!$A$39:$A$782,$A118,СВЦЭМ!$B$39:$B$782,J$110)+'СЕТ СН'!$I$12+СВЦЭМ!$D$10+'СЕТ СН'!$I$6-'СЕТ СН'!$I$22</f>
        <v>2447.7897810699997</v>
      </c>
      <c r="K118" s="36">
        <f>SUMIFS(СВЦЭМ!$C$39:$C$782,СВЦЭМ!$A$39:$A$782,$A118,СВЦЭМ!$B$39:$B$782,K$110)+'СЕТ СН'!$I$12+СВЦЭМ!$D$10+'СЕТ СН'!$I$6-'СЕТ СН'!$I$22</f>
        <v>2477.4103609599997</v>
      </c>
      <c r="L118" s="36">
        <f>SUMIFS(СВЦЭМ!$C$39:$C$782,СВЦЭМ!$A$39:$A$782,$A118,СВЦЭМ!$B$39:$B$782,L$110)+'СЕТ СН'!$I$12+СВЦЭМ!$D$10+'СЕТ СН'!$I$6-'СЕТ СН'!$I$22</f>
        <v>2507.7140424199997</v>
      </c>
      <c r="M118" s="36">
        <f>SUMIFS(СВЦЭМ!$C$39:$C$782,СВЦЭМ!$A$39:$A$782,$A118,СВЦЭМ!$B$39:$B$782,M$110)+'СЕТ СН'!$I$12+СВЦЭМ!$D$10+'СЕТ СН'!$I$6-'СЕТ СН'!$I$22</f>
        <v>2528.8400286900001</v>
      </c>
      <c r="N118" s="36">
        <f>SUMIFS(СВЦЭМ!$C$39:$C$782,СВЦЭМ!$A$39:$A$782,$A118,СВЦЭМ!$B$39:$B$782,N$110)+'СЕТ СН'!$I$12+СВЦЭМ!$D$10+'СЕТ СН'!$I$6-'СЕТ СН'!$I$22</f>
        <v>2557.6290610699998</v>
      </c>
      <c r="O118" s="36">
        <f>SUMIFS(СВЦЭМ!$C$39:$C$782,СВЦЭМ!$A$39:$A$782,$A118,СВЦЭМ!$B$39:$B$782,O$110)+'СЕТ СН'!$I$12+СВЦЭМ!$D$10+'СЕТ СН'!$I$6-'СЕТ СН'!$I$22</f>
        <v>2539.9096062500003</v>
      </c>
      <c r="P118" s="36">
        <f>SUMIFS(СВЦЭМ!$C$39:$C$782,СВЦЭМ!$A$39:$A$782,$A118,СВЦЭМ!$B$39:$B$782,P$110)+'СЕТ СН'!$I$12+СВЦЭМ!$D$10+'СЕТ СН'!$I$6-'СЕТ СН'!$I$22</f>
        <v>2568.6448501099999</v>
      </c>
      <c r="Q118" s="36">
        <f>SUMIFS(СВЦЭМ!$C$39:$C$782,СВЦЭМ!$A$39:$A$782,$A118,СВЦЭМ!$B$39:$B$782,Q$110)+'СЕТ СН'!$I$12+СВЦЭМ!$D$10+'СЕТ СН'!$I$6-'СЕТ СН'!$I$22</f>
        <v>2562.1975987199999</v>
      </c>
      <c r="R118" s="36">
        <f>SUMIFS(СВЦЭМ!$C$39:$C$782,СВЦЭМ!$A$39:$A$782,$A118,СВЦЭМ!$B$39:$B$782,R$110)+'СЕТ СН'!$I$12+СВЦЭМ!$D$10+'СЕТ СН'!$I$6-'СЕТ СН'!$I$22</f>
        <v>2563.4446068699999</v>
      </c>
      <c r="S118" s="36">
        <f>SUMIFS(СВЦЭМ!$C$39:$C$782,СВЦЭМ!$A$39:$A$782,$A118,СВЦЭМ!$B$39:$B$782,S$110)+'СЕТ СН'!$I$12+СВЦЭМ!$D$10+'СЕТ СН'!$I$6-'СЕТ СН'!$I$22</f>
        <v>2562.33897763</v>
      </c>
      <c r="T118" s="36">
        <f>SUMIFS(СВЦЭМ!$C$39:$C$782,СВЦЭМ!$A$39:$A$782,$A118,СВЦЭМ!$B$39:$B$782,T$110)+'СЕТ СН'!$I$12+СВЦЭМ!$D$10+'СЕТ СН'!$I$6-'СЕТ СН'!$I$22</f>
        <v>2554.5095105999999</v>
      </c>
      <c r="U118" s="36">
        <f>SUMIFS(СВЦЭМ!$C$39:$C$782,СВЦЭМ!$A$39:$A$782,$A118,СВЦЭМ!$B$39:$B$782,U$110)+'СЕТ СН'!$I$12+СВЦЭМ!$D$10+'СЕТ СН'!$I$6-'СЕТ СН'!$I$22</f>
        <v>2550.7947482899999</v>
      </c>
      <c r="V118" s="36">
        <f>SUMIFS(СВЦЭМ!$C$39:$C$782,СВЦЭМ!$A$39:$A$782,$A118,СВЦЭМ!$B$39:$B$782,V$110)+'СЕТ СН'!$I$12+СВЦЭМ!$D$10+'СЕТ СН'!$I$6-'СЕТ СН'!$I$22</f>
        <v>2500.6337647999999</v>
      </c>
      <c r="W118" s="36">
        <f>SUMIFS(СВЦЭМ!$C$39:$C$782,СВЦЭМ!$A$39:$A$782,$A118,СВЦЭМ!$B$39:$B$782,W$110)+'СЕТ СН'!$I$12+СВЦЭМ!$D$10+'СЕТ СН'!$I$6-'СЕТ СН'!$I$22</f>
        <v>2479.5323488899999</v>
      </c>
      <c r="X118" s="36">
        <f>SUMIFS(СВЦЭМ!$C$39:$C$782,СВЦЭМ!$A$39:$A$782,$A118,СВЦЭМ!$B$39:$B$782,X$110)+'СЕТ СН'!$I$12+СВЦЭМ!$D$10+'СЕТ СН'!$I$6-'СЕТ СН'!$I$22</f>
        <v>2470.2165690499996</v>
      </c>
      <c r="Y118" s="36">
        <f>SUMIFS(СВЦЭМ!$C$39:$C$782,СВЦЭМ!$A$39:$A$782,$A118,СВЦЭМ!$B$39:$B$782,Y$110)+'СЕТ СН'!$I$12+СВЦЭМ!$D$10+'СЕТ СН'!$I$6-'СЕТ СН'!$I$22</f>
        <v>2463.0730559200001</v>
      </c>
    </row>
    <row r="119" spans="1:25" ht="15.75" x14ac:dyDescent="0.2">
      <c r="A119" s="35">
        <f t="shared" si="3"/>
        <v>44966</v>
      </c>
      <c r="B119" s="36">
        <f>SUMIFS(СВЦЭМ!$C$39:$C$782,СВЦЭМ!$A$39:$A$782,$A119,СВЦЭМ!$B$39:$B$782,B$110)+'СЕТ СН'!$I$12+СВЦЭМ!$D$10+'СЕТ СН'!$I$6-'СЕТ СН'!$I$22</f>
        <v>2379.2146527200002</v>
      </c>
      <c r="C119" s="36">
        <f>SUMIFS(СВЦЭМ!$C$39:$C$782,СВЦЭМ!$A$39:$A$782,$A119,СВЦЭМ!$B$39:$B$782,C$110)+'СЕТ СН'!$I$12+СВЦЭМ!$D$10+'СЕТ СН'!$I$6-'СЕТ СН'!$I$22</f>
        <v>2300.6935091999999</v>
      </c>
      <c r="D119" s="36">
        <f>SUMIFS(СВЦЭМ!$C$39:$C$782,СВЦЭМ!$A$39:$A$782,$A119,СВЦЭМ!$B$39:$B$782,D$110)+'СЕТ СН'!$I$12+СВЦЭМ!$D$10+'СЕТ СН'!$I$6-'СЕТ СН'!$I$22</f>
        <v>2332.7990295899999</v>
      </c>
      <c r="E119" s="36">
        <f>SUMIFS(СВЦЭМ!$C$39:$C$782,СВЦЭМ!$A$39:$A$782,$A119,СВЦЭМ!$B$39:$B$782,E$110)+'СЕТ СН'!$I$12+СВЦЭМ!$D$10+'СЕТ СН'!$I$6-'СЕТ СН'!$I$22</f>
        <v>2346.3637809900001</v>
      </c>
      <c r="F119" s="36">
        <f>SUMIFS(СВЦЭМ!$C$39:$C$782,СВЦЭМ!$A$39:$A$782,$A119,СВЦЭМ!$B$39:$B$782,F$110)+'СЕТ СН'!$I$12+СВЦЭМ!$D$10+'СЕТ СН'!$I$6-'СЕТ СН'!$I$22</f>
        <v>2344.3903418199998</v>
      </c>
      <c r="G119" s="36">
        <f>SUMIFS(СВЦЭМ!$C$39:$C$782,СВЦЭМ!$A$39:$A$782,$A119,СВЦЭМ!$B$39:$B$782,G$110)+'СЕТ СН'!$I$12+СВЦЭМ!$D$10+'СЕТ СН'!$I$6-'СЕТ СН'!$I$22</f>
        <v>2308.6911330000003</v>
      </c>
      <c r="H119" s="36">
        <f>SUMIFS(СВЦЭМ!$C$39:$C$782,СВЦЭМ!$A$39:$A$782,$A119,СВЦЭМ!$B$39:$B$782,H$110)+'СЕТ СН'!$I$12+СВЦЭМ!$D$10+'СЕТ СН'!$I$6-'СЕТ СН'!$I$22</f>
        <v>2288.8358759900002</v>
      </c>
      <c r="I119" s="36">
        <f>SUMIFS(СВЦЭМ!$C$39:$C$782,СВЦЭМ!$A$39:$A$782,$A119,СВЦЭМ!$B$39:$B$782,I$110)+'СЕТ СН'!$I$12+СВЦЭМ!$D$10+'СЕТ СН'!$I$6-'СЕТ СН'!$I$22</f>
        <v>2329.8270301399998</v>
      </c>
      <c r="J119" s="36">
        <f>SUMIFS(СВЦЭМ!$C$39:$C$782,СВЦЭМ!$A$39:$A$782,$A119,СВЦЭМ!$B$39:$B$782,J$110)+'СЕТ СН'!$I$12+СВЦЭМ!$D$10+'СЕТ СН'!$I$6-'СЕТ СН'!$I$22</f>
        <v>2305.1885151699998</v>
      </c>
      <c r="K119" s="36">
        <f>SUMIFS(СВЦЭМ!$C$39:$C$782,СВЦЭМ!$A$39:$A$782,$A119,СВЦЭМ!$B$39:$B$782,K$110)+'СЕТ СН'!$I$12+СВЦЭМ!$D$10+'СЕТ СН'!$I$6-'СЕТ СН'!$I$22</f>
        <v>2317.1725996699997</v>
      </c>
      <c r="L119" s="36">
        <f>SUMIFS(СВЦЭМ!$C$39:$C$782,СВЦЭМ!$A$39:$A$782,$A119,СВЦЭМ!$B$39:$B$782,L$110)+'СЕТ СН'!$I$12+СВЦЭМ!$D$10+'СЕТ СН'!$I$6-'СЕТ СН'!$I$22</f>
        <v>2365.1369462000002</v>
      </c>
      <c r="M119" s="36">
        <f>SUMIFS(СВЦЭМ!$C$39:$C$782,СВЦЭМ!$A$39:$A$782,$A119,СВЦЭМ!$B$39:$B$782,M$110)+'СЕТ СН'!$I$12+СВЦЭМ!$D$10+'СЕТ СН'!$I$6-'СЕТ СН'!$I$22</f>
        <v>2401.0236920099996</v>
      </c>
      <c r="N119" s="36">
        <f>SUMIFS(СВЦЭМ!$C$39:$C$782,СВЦЭМ!$A$39:$A$782,$A119,СВЦЭМ!$B$39:$B$782,N$110)+'СЕТ СН'!$I$12+СВЦЭМ!$D$10+'СЕТ СН'!$I$6-'СЕТ СН'!$I$22</f>
        <v>2450.4959697599998</v>
      </c>
      <c r="O119" s="36">
        <f>SUMIFS(СВЦЭМ!$C$39:$C$782,СВЦЭМ!$A$39:$A$782,$A119,СВЦЭМ!$B$39:$B$782,O$110)+'СЕТ СН'!$I$12+СВЦЭМ!$D$10+'СЕТ СН'!$I$6-'СЕТ СН'!$I$22</f>
        <v>2445.8865414399997</v>
      </c>
      <c r="P119" s="36">
        <f>SUMIFS(СВЦЭМ!$C$39:$C$782,СВЦЭМ!$A$39:$A$782,$A119,СВЦЭМ!$B$39:$B$782,P$110)+'СЕТ СН'!$I$12+СВЦЭМ!$D$10+'СЕТ СН'!$I$6-'СЕТ СН'!$I$22</f>
        <v>2448.2178776599999</v>
      </c>
      <c r="Q119" s="36">
        <f>SUMIFS(СВЦЭМ!$C$39:$C$782,СВЦЭМ!$A$39:$A$782,$A119,СВЦЭМ!$B$39:$B$782,Q$110)+'СЕТ СН'!$I$12+СВЦЭМ!$D$10+'СЕТ СН'!$I$6-'СЕТ СН'!$I$22</f>
        <v>2441.9136122199998</v>
      </c>
      <c r="R119" s="36">
        <f>SUMIFS(СВЦЭМ!$C$39:$C$782,СВЦЭМ!$A$39:$A$782,$A119,СВЦЭМ!$B$39:$B$782,R$110)+'СЕТ СН'!$I$12+СВЦЭМ!$D$10+'СЕТ СН'!$I$6-'СЕТ СН'!$I$22</f>
        <v>2443.95646554</v>
      </c>
      <c r="S119" s="36">
        <f>SUMIFS(СВЦЭМ!$C$39:$C$782,СВЦЭМ!$A$39:$A$782,$A119,СВЦЭМ!$B$39:$B$782,S$110)+'СЕТ СН'!$I$12+СВЦЭМ!$D$10+'СЕТ СН'!$I$6-'СЕТ СН'!$I$22</f>
        <v>2440.61694799</v>
      </c>
      <c r="T119" s="36">
        <f>SUMIFS(СВЦЭМ!$C$39:$C$782,СВЦЭМ!$A$39:$A$782,$A119,СВЦЭМ!$B$39:$B$782,T$110)+'СЕТ СН'!$I$12+СВЦЭМ!$D$10+'СЕТ СН'!$I$6-'СЕТ СН'!$I$22</f>
        <v>2410.0121548899997</v>
      </c>
      <c r="U119" s="36">
        <f>SUMIFS(СВЦЭМ!$C$39:$C$782,СВЦЭМ!$A$39:$A$782,$A119,СВЦЭМ!$B$39:$B$782,U$110)+'СЕТ СН'!$I$12+СВЦЭМ!$D$10+'СЕТ СН'!$I$6-'СЕТ СН'!$I$22</f>
        <v>2387.7119718899999</v>
      </c>
      <c r="V119" s="36">
        <f>SUMIFS(СВЦЭМ!$C$39:$C$782,СВЦЭМ!$A$39:$A$782,$A119,СВЦЭМ!$B$39:$B$782,V$110)+'СЕТ СН'!$I$12+СВЦЭМ!$D$10+'СЕТ СН'!$I$6-'СЕТ СН'!$I$22</f>
        <v>2382.7496757899999</v>
      </c>
      <c r="W119" s="36">
        <f>SUMIFS(СВЦЭМ!$C$39:$C$782,СВЦЭМ!$A$39:$A$782,$A119,СВЦЭМ!$B$39:$B$782,W$110)+'СЕТ СН'!$I$12+СВЦЭМ!$D$10+'СЕТ СН'!$I$6-'СЕТ СН'!$I$22</f>
        <v>2355.4709336999999</v>
      </c>
      <c r="X119" s="36">
        <f>SUMIFS(СВЦЭМ!$C$39:$C$782,СВЦЭМ!$A$39:$A$782,$A119,СВЦЭМ!$B$39:$B$782,X$110)+'СЕТ СН'!$I$12+СВЦЭМ!$D$10+'СЕТ СН'!$I$6-'СЕТ СН'!$I$22</f>
        <v>2343.71892187</v>
      </c>
      <c r="Y119" s="36">
        <f>SUMIFS(СВЦЭМ!$C$39:$C$782,СВЦЭМ!$A$39:$A$782,$A119,СВЦЭМ!$B$39:$B$782,Y$110)+'СЕТ СН'!$I$12+СВЦЭМ!$D$10+'СЕТ СН'!$I$6-'СЕТ СН'!$I$22</f>
        <v>2335.0431917400001</v>
      </c>
    </row>
    <row r="120" spans="1:25" ht="15.75" x14ac:dyDescent="0.2">
      <c r="A120" s="35">
        <f t="shared" si="3"/>
        <v>44967</v>
      </c>
      <c r="B120" s="36">
        <f>SUMIFS(СВЦЭМ!$C$39:$C$782,СВЦЭМ!$A$39:$A$782,$A120,СВЦЭМ!$B$39:$B$782,B$110)+'СЕТ СН'!$I$12+СВЦЭМ!$D$10+'СЕТ СН'!$I$6-'СЕТ СН'!$I$22</f>
        <v>2385.2275588499997</v>
      </c>
      <c r="C120" s="36">
        <f>SUMIFS(СВЦЭМ!$C$39:$C$782,СВЦЭМ!$A$39:$A$782,$A120,СВЦЭМ!$B$39:$B$782,C$110)+'СЕТ СН'!$I$12+СВЦЭМ!$D$10+'СЕТ СН'!$I$6-'СЕТ СН'!$I$22</f>
        <v>2401.8811711799999</v>
      </c>
      <c r="D120" s="36">
        <f>SUMIFS(СВЦЭМ!$C$39:$C$782,СВЦЭМ!$A$39:$A$782,$A120,СВЦЭМ!$B$39:$B$782,D$110)+'СЕТ СН'!$I$12+СВЦЭМ!$D$10+'СЕТ СН'!$I$6-'СЕТ СН'!$I$22</f>
        <v>2393.3940182899996</v>
      </c>
      <c r="E120" s="36">
        <f>SUMIFS(СВЦЭМ!$C$39:$C$782,СВЦЭМ!$A$39:$A$782,$A120,СВЦЭМ!$B$39:$B$782,E$110)+'СЕТ СН'!$I$12+СВЦЭМ!$D$10+'СЕТ СН'!$I$6-'СЕТ СН'!$I$22</f>
        <v>2424.3821371499998</v>
      </c>
      <c r="F120" s="36">
        <f>SUMIFS(СВЦЭМ!$C$39:$C$782,СВЦЭМ!$A$39:$A$782,$A120,СВЦЭМ!$B$39:$B$782,F$110)+'СЕТ СН'!$I$12+СВЦЭМ!$D$10+'СЕТ СН'!$I$6-'СЕТ СН'!$I$22</f>
        <v>2413.5001205999997</v>
      </c>
      <c r="G120" s="36">
        <f>SUMIFS(СВЦЭМ!$C$39:$C$782,СВЦЭМ!$A$39:$A$782,$A120,СВЦЭМ!$B$39:$B$782,G$110)+'СЕТ СН'!$I$12+СВЦЭМ!$D$10+'СЕТ СН'!$I$6-'СЕТ СН'!$I$22</f>
        <v>2385.56889783</v>
      </c>
      <c r="H120" s="36">
        <f>SUMIFS(СВЦЭМ!$C$39:$C$782,СВЦЭМ!$A$39:$A$782,$A120,СВЦЭМ!$B$39:$B$782,H$110)+'СЕТ СН'!$I$12+СВЦЭМ!$D$10+'СЕТ СН'!$I$6-'СЕТ СН'!$I$22</f>
        <v>2442.0482126500001</v>
      </c>
      <c r="I120" s="36">
        <f>SUMIFS(СВЦЭМ!$C$39:$C$782,СВЦЭМ!$A$39:$A$782,$A120,СВЦЭМ!$B$39:$B$782,I$110)+'СЕТ СН'!$I$12+СВЦЭМ!$D$10+'СЕТ СН'!$I$6-'СЕТ СН'!$I$22</f>
        <v>2433.2882540700002</v>
      </c>
      <c r="J120" s="36">
        <f>SUMIFS(СВЦЭМ!$C$39:$C$782,СВЦЭМ!$A$39:$A$782,$A120,СВЦЭМ!$B$39:$B$782,J$110)+'СЕТ СН'!$I$12+СВЦЭМ!$D$10+'СЕТ СН'!$I$6-'СЕТ СН'!$I$22</f>
        <v>2418.09857431</v>
      </c>
      <c r="K120" s="36">
        <f>SUMIFS(СВЦЭМ!$C$39:$C$782,СВЦЭМ!$A$39:$A$782,$A120,СВЦЭМ!$B$39:$B$782,K$110)+'СЕТ СН'!$I$12+СВЦЭМ!$D$10+'СЕТ СН'!$I$6-'СЕТ СН'!$I$22</f>
        <v>2406.74649645</v>
      </c>
      <c r="L120" s="36">
        <f>SUMIFS(СВЦЭМ!$C$39:$C$782,СВЦЭМ!$A$39:$A$782,$A120,СВЦЭМ!$B$39:$B$782,L$110)+'СЕТ СН'!$I$12+СВЦЭМ!$D$10+'СЕТ СН'!$I$6-'СЕТ СН'!$I$22</f>
        <v>2406.57616538</v>
      </c>
      <c r="M120" s="36">
        <f>SUMIFS(СВЦЭМ!$C$39:$C$782,СВЦЭМ!$A$39:$A$782,$A120,СВЦЭМ!$B$39:$B$782,M$110)+'СЕТ СН'!$I$12+СВЦЭМ!$D$10+'СЕТ СН'!$I$6-'СЕТ СН'!$I$22</f>
        <v>2424.1586015499997</v>
      </c>
      <c r="N120" s="36">
        <f>SUMIFS(СВЦЭМ!$C$39:$C$782,СВЦЭМ!$A$39:$A$782,$A120,СВЦЭМ!$B$39:$B$782,N$110)+'СЕТ СН'!$I$12+СВЦЭМ!$D$10+'СЕТ СН'!$I$6-'СЕТ СН'!$I$22</f>
        <v>2413.6954217399998</v>
      </c>
      <c r="O120" s="36">
        <f>SUMIFS(СВЦЭМ!$C$39:$C$782,СВЦЭМ!$A$39:$A$782,$A120,СВЦЭМ!$B$39:$B$782,O$110)+'СЕТ СН'!$I$12+СВЦЭМ!$D$10+'СЕТ СН'!$I$6-'СЕТ СН'!$I$22</f>
        <v>2394.4251000499999</v>
      </c>
      <c r="P120" s="36">
        <f>SUMIFS(СВЦЭМ!$C$39:$C$782,СВЦЭМ!$A$39:$A$782,$A120,СВЦЭМ!$B$39:$B$782,P$110)+'СЕТ СН'!$I$12+СВЦЭМ!$D$10+'СЕТ СН'!$I$6-'СЕТ СН'!$I$22</f>
        <v>2400.2539589799999</v>
      </c>
      <c r="Q120" s="36">
        <f>SUMIFS(СВЦЭМ!$C$39:$C$782,СВЦЭМ!$A$39:$A$782,$A120,СВЦЭМ!$B$39:$B$782,Q$110)+'СЕТ СН'!$I$12+СВЦЭМ!$D$10+'СЕТ СН'!$I$6-'СЕТ СН'!$I$22</f>
        <v>2396.9258144</v>
      </c>
      <c r="R120" s="36">
        <f>SUMIFS(СВЦЭМ!$C$39:$C$782,СВЦЭМ!$A$39:$A$782,$A120,СВЦЭМ!$B$39:$B$782,R$110)+'СЕТ СН'!$I$12+СВЦЭМ!$D$10+'СЕТ СН'!$I$6-'СЕТ СН'!$I$22</f>
        <v>2365.5288859000002</v>
      </c>
      <c r="S120" s="36">
        <f>SUMIFS(СВЦЭМ!$C$39:$C$782,СВЦЭМ!$A$39:$A$782,$A120,СВЦЭМ!$B$39:$B$782,S$110)+'СЕТ СН'!$I$12+СВЦЭМ!$D$10+'СЕТ СН'!$I$6-'СЕТ СН'!$I$22</f>
        <v>2395.4969461700002</v>
      </c>
      <c r="T120" s="36">
        <f>SUMIFS(СВЦЭМ!$C$39:$C$782,СВЦЭМ!$A$39:$A$782,$A120,СВЦЭМ!$B$39:$B$782,T$110)+'СЕТ СН'!$I$12+СВЦЭМ!$D$10+'СЕТ СН'!$I$6-'СЕТ СН'!$I$22</f>
        <v>2391.7009750099996</v>
      </c>
      <c r="U120" s="36">
        <f>SUMIFS(СВЦЭМ!$C$39:$C$782,СВЦЭМ!$A$39:$A$782,$A120,СВЦЭМ!$B$39:$B$782,U$110)+'СЕТ СН'!$I$12+СВЦЭМ!$D$10+'СЕТ СН'!$I$6-'СЕТ СН'!$I$22</f>
        <v>2391.4730714099996</v>
      </c>
      <c r="V120" s="36">
        <f>SUMIFS(СВЦЭМ!$C$39:$C$782,СВЦЭМ!$A$39:$A$782,$A120,СВЦЭМ!$B$39:$B$782,V$110)+'СЕТ СН'!$I$12+СВЦЭМ!$D$10+'СЕТ СН'!$I$6-'СЕТ СН'!$I$22</f>
        <v>2403.8175194999999</v>
      </c>
      <c r="W120" s="36">
        <f>SUMIFS(СВЦЭМ!$C$39:$C$782,СВЦЭМ!$A$39:$A$782,$A120,СВЦЭМ!$B$39:$B$782,W$110)+'СЕТ СН'!$I$12+СВЦЭМ!$D$10+'СЕТ СН'!$I$6-'СЕТ СН'!$I$22</f>
        <v>2393.0528070299997</v>
      </c>
      <c r="X120" s="36">
        <f>SUMIFS(СВЦЭМ!$C$39:$C$782,СВЦЭМ!$A$39:$A$782,$A120,СВЦЭМ!$B$39:$B$782,X$110)+'СЕТ СН'!$I$12+СВЦЭМ!$D$10+'СЕТ СН'!$I$6-'СЕТ СН'!$I$22</f>
        <v>2373.9926724699999</v>
      </c>
      <c r="Y120" s="36">
        <f>SUMIFS(СВЦЭМ!$C$39:$C$782,СВЦЭМ!$A$39:$A$782,$A120,СВЦЭМ!$B$39:$B$782,Y$110)+'СЕТ СН'!$I$12+СВЦЭМ!$D$10+'СЕТ СН'!$I$6-'СЕТ СН'!$I$22</f>
        <v>2384.57376178</v>
      </c>
    </row>
    <row r="121" spans="1:25" ht="15.75" x14ac:dyDescent="0.2">
      <c r="A121" s="35">
        <f t="shared" si="3"/>
        <v>44968</v>
      </c>
      <c r="B121" s="36">
        <f>SUMIFS(СВЦЭМ!$C$39:$C$782,СВЦЭМ!$A$39:$A$782,$A121,СВЦЭМ!$B$39:$B$782,B$110)+'СЕТ СН'!$I$12+СВЦЭМ!$D$10+'СЕТ СН'!$I$6-'СЕТ СН'!$I$22</f>
        <v>2576.3829067400002</v>
      </c>
      <c r="C121" s="36">
        <f>SUMIFS(СВЦЭМ!$C$39:$C$782,СВЦЭМ!$A$39:$A$782,$A121,СВЦЭМ!$B$39:$B$782,C$110)+'СЕТ СН'!$I$12+СВЦЭМ!$D$10+'СЕТ СН'!$I$6-'СЕТ СН'!$I$22</f>
        <v>2626.88539339</v>
      </c>
      <c r="D121" s="36">
        <f>SUMIFS(СВЦЭМ!$C$39:$C$782,СВЦЭМ!$A$39:$A$782,$A121,СВЦЭМ!$B$39:$B$782,D$110)+'СЕТ СН'!$I$12+СВЦЭМ!$D$10+'СЕТ СН'!$I$6-'СЕТ СН'!$I$22</f>
        <v>2638.3694394900003</v>
      </c>
      <c r="E121" s="36">
        <f>SUMIFS(СВЦЭМ!$C$39:$C$782,СВЦЭМ!$A$39:$A$782,$A121,СВЦЭМ!$B$39:$B$782,E$110)+'СЕТ СН'!$I$12+СВЦЭМ!$D$10+'СЕТ СН'!$I$6-'СЕТ СН'!$I$22</f>
        <v>2640.16380656</v>
      </c>
      <c r="F121" s="36">
        <f>SUMIFS(СВЦЭМ!$C$39:$C$782,СВЦЭМ!$A$39:$A$782,$A121,СВЦЭМ!$B$39:$B$782,F$110)+'СЕТ СН'!$I$12+СВЦЭМ!$D$10+'СЕТ СН'!$I$6-'СЕТ СН'!$I$22</f>
        <v>2640.52628121</v>
      </c>
      <c r="G121" s="36">
        <f>SUMIFS(СВЦЭМ!$C$39:$C$782,СВЦЭМ!$A$39:$A$782,$A121,СВЦЭМ!$B$39:$B$782,G$110)+'СЕТ СН'!$I$12+СВЦЭМ!$D$10+'СЕТ СН'!$I$6-'СЕТ СН'!$I$22</f>
        <v>2626.0252817700002</v>
      </c>
      <c r="H121" s="36">
        <f>SUMIFS(СВЦЭМ!$C$39:$C$782,СВЦЭМ!$A$39:$A$782,$A121,СВЦЭМ!$B$39:$B$782,H$110)+'СЕТ СН'!$I$12+СВЦЭМ!$D$10+'СЕТ СН'!$I$6-'СЕТ СН'!$I$22</f>
        <v>2571.3710280999999</v>
      </c>
      <c r="I121" s="36">
        <f>SUMIFS(СВЦЭМ!$C$39:$C$782,СВЦЭМ!$A$39:$A$782,$A121,СВЦЭМ!$B$39:$B$782,I$110)+'СЕТ СН'!$I$12+СВЦЭМ!$D$10+'СЕТ СН'!$I$6-'СЕТ СН'!$I$22</f>
        <v>2511.7243574899999</v>
      </c>
      <c r="J121" s="36">
        <f>SUMIFS(СВЦЭМ!$C$39:$C$782,СВЦЭМ!$A$39:$A$782,$A121,СВЦЭМ!$B$39:$B$782,J$110)+'СЕТ СН'!$I$12+СВЦЭМ!$D$10+'СЕТ СН'!$I$6-'СЕТ СН'!$I$22</f>
        <v>2474.0697407799998</v>
      </c>
      <c r="K121" s="36">
        <f>SUMIFS(СВЦЭМ!$C$39:$C$782,СВЦЭМ!$A$39:$A$782,$A121,СВЦЭМ!$B$39:$B$782,K$110)+'СЕТ СН'!$I$12+СВЦЭМ!$D$10+'СЕТ СН'!$I$6-'СЕТ СН'!$I$22</f>
        <v>2418.4107251099999</v>
      </c>
      <c r="L121" s="36">
        <f>SUMIFS(СВЦЭМ!$C$39:$C$782,СВЦЭМ!$A$39:$A$782,$A121,СВЦЭМ!$B$39:$B$782,L$110)+'СЕТ СН'!$I$12+СВЦЭМ!$D$10+'СЕТ СН'!$I$6-'СЕТ СН'!$I$22</f>
        <v>2425.81485561</v>
      </c>
      <c r="M121" s="36">
        <f>SUMIFS(СВЦЭМ!$C$39:$C$782,СВЦЭМ!$A$39:$A$782,$A121,СВЦЭМ!$B$39:$B$782,M$110)+'СЕТ СН'!$I$12+СВЦЭМ!$D$10+'СЕТ СН'!$I$6-'СЕТ СН'!$I$22</f>
        <v>2436.8075214599999</v>
      </c>
      <c r="N121" s="36">
        <f>SUMIFS(СВЦЭМ!$C$39:$C$782,СВЦЭМ!$A$39:$A$782,$A121,СВЦЭМ!$B$39:$B$782,N$110)+'СЕТ СН'!$I$12+СВЦЭМ!$D$10+'СЕТ СН'!$I$6-'СЕТ СН'!$I$22</f>
        <v>2488.8233373799999</v>
      </c>
      <c r="O121" s="36">
        <f>SUMIFS(СВЦЭМ!$C$39:$C$782,СВЦЭМ!$A$39:$A$782,$A121,СВЦЭМ!$B$39:$B$782,O$110)+'СЕТ СН'!$I$12+СВЦЭМ!$D$10+'СЕТ СН'!$I$6-'СЕТ СН'!$I$22</f>
        <v>2511.2875358199999</v>
      </c>
      <c r="P121" s="36">
        <f>SUMIFS(СВЦЭМ!$C$39:$C$782,СВЦЭМ!$A$39:$A$782,$A121,СВЦЭМ!$B$39:$B$782,P$110)+'СЕТ СН'!$I$12+СВЦЭМ!$D$10+'СЕТ СН'!$I$6-'СЕТ СН'!$I$22</f>
        <v>2536.5321633799999</v>
      </c>
      <c r="Q121" s="36">
        <f>SUMIFS(СВЦЭМ!$C$39:$C$782,СВЦЭМ!$A$39:$A$782,$A121,СВЦЭМ!$B$39:$B$782,Q$110)+'СЕТ СН'!$I$12+СВЦЭМ!$D$10+'СЕТ СН'!$I$6-'СЕТ СН'!$I$22</f>
        <v>2544.0336615699998</v>
      </c>
      <c r="R121" s="36">
        <f>SUMIFS(СВЦЭМ!$C$39:$C$782,СВЦЭМ!$A$39:$A$782,$A121,СВЦЭМ!$B$39:$B$782,R$110)+'СЕТ СН'!$I$12+СВЦЭМ!$D$10+'СЕТ СН'!$I$6-'СЕТ СН'!$I$22</f>
        <v>2524.6890195599999</v>
      </c>
      <c r="S121" s="36">
        <f>SUMIFS(СВЦЭМ!$C$39:$C$782,СВЦЭМ!$A$39:$A$782,$A121,СВЦЭМ!$B$39:$B$782,S$110)+'СЕТ СН'!$I$12+СВЦЭМ!$D$10+'СЕТ СН'!$I$6-'СЕТ СН'!$I$22</f>
        <v>2473.9740127099999</v>
      </c>
      <c r="T121" s="36">
        <f>SUMIFS(СВЦЭМ!$C$39:$C$782,СВЦЭМ!$A$39:$A$782,$A121,СВЦЭМ!$B$39:$B$782,T$110)+'СЕТ СН'!$I$12+СВЦЭМ!$D$10+'СЕТ СН'!$I$6-'СЕТ СН'!$I$22</f>
        <v>2448.0103777499999</v>
      </c>
      <c r="U121" s="36">
        <f>SUMIFS(СВЦЭМ!$C$39:$C$782,СВЦЭМ!$A$39:$A$782,$A121,СВЦЭМ!$B$39:$B$782,U$110)+'СЕТ СН'!$I$12+СВЦЭМ!$D$10+'СЕТ СН'!$I$6-'СЕТ СН'!$I$22</f>
        <v>2448.5075015100001</v>
      </c>
      <c r="V121" s="36">
        <f>SUMIFS(СВЦЭМ!$C$39:$C$782,СВЦЭМ!$A$39:$A$782,$A121,СВЦЭМ!$B$39:$B$782,V$110)+'СЕТ СН'!$I$12+СВЦЭМ!$D$10+'СЕТ СН'!$I$6-'СЕТ СН'!$I$22</f>
        <v>2494.22311425</v>
      </c>
      <c r="W121" s="36">
        <f>SUMIFS(СВЦЭМ!$C$39:$C$782,СВЦЭМ!$A$39:$A$782,$A121,СВЦЭМ!$B$39:$B$782,W$110)+'СЕТ СН'!$I$12+СВЦЭМ!$D$10+'СЕТ СН'!$I$6-'СЕТ СН'!$I$22</f>
        <v>2518.91792149</v>
      </c>
      <c r="X121" s="36">
        <f>SUMIFS(СВЦЭМ!$C$39:$C$782,СВЦЭМ!$A$39:$A$782,$A121,СВЦЭМ!$B$39:$B$782,X$110)+'СЕТ СН'!$I$12+СВЦЭМ!$D$10+'СЕТ СН'!$I$6-'СЕТ СН'!$I$22</f>
        <v>2555.0956900199999</v>
      </c>
      <c r="Y121" s="36">
        <f>SUMIFS(СВЦЭМ!$C$39:$C$782,СВЦЭМ!$A$39:$A$782,$A121,СВЦЭМ!$B$39:$B$782,Y$110)+'СЕТ СН'!$I$12+СВЦЭМ!$D$10+'СЕТ СН'!$I$6-'СЕТ СН'!$I$22</f>
        <v>2597.3237456500001</v>
      </c>
    </row>
    <row r="122" spans="1:25" ht="15.75" x14ac:dyDescent="0.2">
      <c r="A122" s="35">
        <f t="shared" si="3"/>
        <v>44969</v>
      </c>
      <c r="B122" s="36">
        <f>SUMIFS(СВЦЭМ!$C$39:$C$782,СВЦЭМ!$A$39:$A$782,$A122,СВЦЭМ!$B$39:$B$782,B$110)+'СЕТ СН'!$I$12+СВЦЭМ!$D$10+'СЕТ СН'!$I$6-'СЕТ СН'!$I$22</f>
        <v>2483.1074597500001</v>
      </c>
      <c r="C122" s="36">
        <f>SUMIFS(СВЦЭМ!$C$39:$C$782,СВЦЭМ!$A$39:$A$782,$A122,СВЦЭМ!$B$39:$B$782,C$110)+'СЕТ СН'!$I$12+СВЦЭМ!$D$10+'СЕТ СН'!$I$6-'СЕТ СН'!$I$22</f>
        <v>2561.4544871600001</v>
      </c>
      <c r="D122" s="36">
        <f>SUMIFS(СВЦЭМ!$C$39:$C$782,СВЦЭМ!$A$39:$A$782,$A122,СВЦЭМ!$B$39:$B$782,D$110)+'СЕТ СН'!$I$12+СВЦЭМ!$D$10+'СЕТ СН'!$I$6-'СЕТ СН'!$I$22</f>
        <v>2544.8208250500002</v>
      </c>
      <c r="E122" s="36">
        <f>SUMIFS(СВЦЭМ!$C$39:$C$782,СВЦЭМ!$A$39:$A$782,$A122,СВЦЭМ!$B$39:$B$782,E$110)+'СЕТ СН'!$I$12+СВЦЭМ!$D$10+'СЕТ СН'!$I$6-'СЕТ СН'!$I$22</f>
        <v>2525.4524907999999</v>
      </c>
      <c r="F122" s="36">
        <f>SUMIFS(СВЦЭМ!$C$39:$C$782,СВЦЭМ!$A$39:$A$782,$A122,СВЦЭМ!$B$39:$B$782,F$110)+'СЕТ СН'!$I$12+СВЦЭМ!$D$10+'СЕТ СН'!$I$6-'СЕТ СН'!$I$22</f>
        <v>2564.6843423</v>
      </c>
      <c r="G122" s="36">
        <f>SUMIFS(СВЦЭМ!$C$39:$C$782,СВЦЭМ!$A$39:$A$782,$A122,СВЦЭМ!$B$39:$B$782,G$110)+'СЕТ СН'!$I$12+СВЦЭМ!$D$10+'СЕТ СН'!$I$6-'СЕТ СН'!$I$22</f>
        <v>2563.7624144599999</v>
      </c>
      <c r="H122" s="36">
        <f>SUMIFS(СВЦЭМ!$C$39:$C$782,СВЦЭМ!$A$39:$A$782,$A122,СВЦЭМ!$B$39:$B$782,H$110)+'СЕТ СН'!$I$12+СВЦЭМ!$D$10+'СЕТ СН'!$I$6-'СЕТ СН'!$I$22</f>
        <v>2571.9338626199997</v>
      </c>
      <c r="I122" s="36">
        <f>SUMIFS(СВЦЭМ!$C$39:$C$782,СВЦЭМ!$A$39:$A$782,$A122,СВЦЭМ!$B$39:$B$782,I$110)+'СЕТ СН'!$I$12+СВЦЭМ!$D$10+'СЕТ СН'!$I$6-'СЕТ СН'!$I$22</f>
        <v>2571.82742259</v>
      </c>
      <c r="J122" s="36">
        <f>SUMIFS(СВЦЭМ!$C$39:$C$782,СВЦЭМ!$A$39:$A$782,$A122,СВЦЭМ!$B$39:$B$782,J$110)+'СЕТ СН'!$I$12+СВЦЭМ!$D$10+'СЕТ СН'!$I$6-'СЕТ СН'!$I$22</f>
        <v>2570.51197938</v>
      </c>
      <c r="K122" s="36">
        <f>SUMIFS(СВЦЭМ!$C$39:$C$782,СВЦЭМ!$A$39:$A$782,$A122,СВЦЭМ!$B$39:$B$782,K$110)+'СЕТ СН'!$I$12+СВЦЭМ!$D$10+'СЕТ СН'!$I$6-'СЕТ СН'!$I$22</f>
        <v>2488.30969078</v>
      </c>
      <c r="L122" s="36">
        <f>SUMIFS(СВЦЭМ!$C$39:$C$782,СВЦЭМ!$A$39:$A$782,$A122,СВЦЭМ!$B$39:$B$782,L$110)+'СЕТ СН'!$I$12+СВЦЭМ!$D$10+'СЕТ СН'!$I$6-'СЕТ СН'!$I$22</f>
        <v>2462.2431672000002</v>
      </c>
      <c r="M122" s="36">
        <f>SUMIFS(СВЦЭМ!$C$39:$C$782,СВЦЭМ!$A$39:$A$782,$A122,СВЦЭМ!$B$39:$B$782,M$110)+'СЕТ СН'!$I$12+СВЦЭМ!$D$10+'СЕТ СН'!$I$6-'СЕТ СН'!$I$22</f>
        <v>2462.3468053799998</v>
      </c>
      <c r="N122" s="36">
        <f>SUMIFS(СВЦЭМ!$C$39:$C$782,СВЦЭМ!$A$39:$A$782,$A122,СВЦЭМ!$B$39:$B$782,N$110)+'СЕТ СН'!$I$12+СВЦЭМ!$D$10+'СЕТ СН'!$I$6-'СЕТ СН'!$I$22</f>
        <v>2483.3800388499999</v>
      </c>
      <c r="O122" s="36">
        <f>SUMIFS(СВЦЭМ!$C$39:$C$782,СВЦЭМ!$A$39:$A$782,$A122,СВЦЭМ!$B$39:$B$782,O$110)+'СЕТ СН'!$I$12+СВЦЭМ!$D$10+'СЕТ СН'!$I$6-'СЕТ СН'!$I$22</f>
        <v>2506.7281616499999</v>
      </c>
      <c r="P122" s="36">
        <f>SUMIFS(СВЦЭМ!$C$39:$C$782,СВЦЭМ!$A$39:$A$782,$A122,СВЦЭМ!$B$39:$B$782,P$110)+'СЕТ СН'!$I$12+СВЦЭМ!$D$10+'СЕТ СН'!$I$6-'СЕТ СН'!$I$22</f>
        <v>2531.5301524199999</v>
      </c>
      <c r="Q122" s="36">
        <f>SUMIFS(СВЦЭМ!$C$39:$C$782,СВЦЭМ!$A$39:$A$782,$A122,СВЦЭМ!$B$39:$B$782,Q$110)+'СЕТ СН'!$I$12+СВЦЭМ!$D$10+'СЕТ СН'!$I$6-'СЕТ СН'!$I$22</f>
        <v>2527.5491417100002</v>
      </c>
      <c r="R122" s="36">
        <f>SUMIFS(СВЦЭМ!$C$39:$C$782,СВЦЭМ!$A$39:$A$782,$A122,СВЦЭМ!$B$39:$B$782,R$110)+'СЕТ СН'!$I$12+СВЦЭМ!$D$10+'СЕТ СН'!$I$6-'СЕТ СН'!$I$22</f>
        <v>2548.3679040899997</v>
      </c>
      <c r="S122" s="36">
        <f>SUMIFS(СВЦЭМ!$C$39:$C$782,СВЦЭМ!$A$39:$A$782,$A122,СВЦЭМ!$B$39:$B$782,S$110)+'СЕТ СН'!$I$12+СВЦЭМ!$D$10+'СЕТ СН'!$I$6-'СЕТ СН'!$I$22</f>
        <v>2500.8784493799999</v>
      </c>
      <c r="T122" s="36">
        <f>SUMIFS(СВЦЭМ!$C$39:$C$782,СВЦЭМ!$A$39:$A$782,$A122,СВЦЭМ!$B$39:$B$782,T$110)+'СЕТ СН'!$I$12+СВЦЭМ!$D$10+'СЕТ СН'!$I$6-'СЕТ СН'!$I$22</f>
        <v>2470.8311047299999</v>
      </c>
      <c r="U122" s="36">
        <f>SUMIFS(СВЦЭМ!$C$39:$C$782,СВЦЭМ!$A$39:$A$782,$A122,СВЦЭМ!$B$39:$B$782,U$110)+'СЕТ СН'!$I$12+СВЦЭМ!$D$10+'СЕТ СН'!$I$6-'СЕТ СН'!$I$22</f>
        <v>2440.9845107199999</v>
      </c>
      <c r="V122" s="36">
        <f>SUMIFS(СВЦЭМ!$C$39:$C$782,СВЦЭМ!$A$39:$A$782,$A122,СВЦЭМ!$B$39:$B$782,V$110)+'СЕТ СН'!$I$12+СВЦЭМ!$D$10+'СЕТ СН'!$I$6-'СЕТ СН'!$I$22</f>
        <v>2464.4284495000002</v>
      </c>
      <c r="W122" s="36">
        <f>SUMIFS(СВЦЭМ!$C$39:$C$782,СВЦЭМ!$A$39:$A$782,$A122,СВЦЭМ!$B$39:$B$782,W$110)+'СЕТ СН'!$I$12+СВЦЭМ!$D$10+'СЕТ СН'!$I$6-'СЕТ СН'!$I$22</f>
        <v>2473.7422678200001</v>
      </c>
      <c r="X122" s="36">
        <f>SUMIFS(СВЦЭМ!$C$39:$C$782,СВЦЭМ!$A$39:$A$782,$A122,СВЦЭМ!$B$39:$B$782,X$110)+'СЕТ СН'!$I$12+СВЦЭМ!$D$10+'СЕТ СН'!$I$6-'СЕТ СН'!$I$22</f>
        <v>2516.7282949299997</v>
      </c>
      <c r="Y122" s="36">
        <f>SUMIFS(СВЦЭМ!$C$39:$C$782,СВЦЭМ!$A$39:$A$782,$A122,СВЦЭМ!$B$39:$B$782,Y$110)+'СЕТ СН'!$I$12+СВЦЭМ!$D$10+'СЕТ СН'!$I$6-'СЕТ СН'!$I$22</f>
        <v>2516.1734781099999</v>
      </c>
    </row>
    <row r="123" spans="1:25" ht="15.75" x14ac:dyDescent="0.2">
      <c r="A123" s="35">
        <f t="shared" si="3"/>
        <v>44970</v>
      </c>
      <c r="B123" s="36">
        <f>SUMIFS(СВЦЭМ!$C$39:$C$782,СВЦЭМ!$A$39:$A$782,$A123,СВЦЭМ!$B$39:$B$782,B$110)+'СЕТ СН'!$I$12+СВЦЭМ!$D$10+'СЕТ СН'!$I$6-'СЕТ СН'!$I$22</f>
        <v>2625.1234966800002</v>
      </c>
      <c r="C123" s="36">
        <f>SUMIFS(СВЦЭМ!$C$39:$C$782,СВЦЭМ!$A$39:$A$782,$A123,СВЦЭМ!$B$39:$B$782,C$110)+'СЕТ СН'!$I$12+СВЦЭМ!$D$10+'СЕТ СН'!$I$6-'СЕТ СН'!$I$22</f>
        <v>2658.0634608800001</v>
      </c>
      <c r="D123" s="36">
        <f>SUMIFS(СВЦЭМ!$C$39:$C$782,СВЦЭМ!$A$39:$A$782,$A123,СВЦЭМ!$B$39:$B$782,D$110)+'СЕТ СН'!$I$12+СВЦЭМ!$D$10+'СЕТ СН'!$I$6-'СЕТ СН'!$I$22</f>
        <v>2667.6187617000005</v>
      </c>
      <c r="E123" s="36">
        <f>SUMIFS(СВЦЭМ!$C$39:$C$782,СВЦЭМ!$A$39:$A$782,$A123,СВЦЭМ!$B$39:$B$782,E$110)+'СЕТ СН'!$I$12+СВЦЭМ!$D$10+'СЕТ СН'!$I$6-'СЕТ СН'!$I$22</f>
        <v>2670.29917535</v>
      </c>
      <c r="F123" s="36">
        <f>SUMIFS(СВЦЭМ!$C$39:$C$782,СВЦЭМ!$A$39:$A$782,$A123,СВЦЭМ!$B$39:$B$782,F$110)+'СЕТ СН'!$I$12+СВЦЭМ!$D$10+'СЕТ СН'!$I$6-'СЕТ СН'!$I$22</f>
        <v>2639.6871458100004</v>
      </c>
      <c r="G123" s="36">
        <f>SUMIFS(СВЦЭМ!$C$39:$C$782,СВЦЭМ!$A$39:$A$782,$A123,СВЦЭМ!$B$39:$B$782,G$110)+'СЕТ СН'!$I$12+СВЦЭМ!$D$10+'СЕТ СН'!$I$6-'СЕТ СН'!$I$22</f>
        <v>2594.1113562599999</v>
      </c>
      <c r="H123" s="36">
        <f>SUMIFS(СВЦЭМ!$C$39:$C$782,СВЦЭМ!$A$39:$A$782,$A123,СВЦЭМ!$B$39:$B$782,H$110)+'СЕТ СН'!$I$12+СВЦЭМ!$D$10+'СЕТ СН'!$I$6-'СЕТ СН'!$I$22</f>
        <v>2535.6036703899999</v>
      </c>
      <c r="I123" s="36">
        <f>SUMIFS(СВЦЭМ!$C$39:$C$782,СВЦЭМ!$A$39:$A$782,$A123,СВЦЭМ!$B$39:$B$782,I$110)+'СЕТ СН'!$I$12+СВЦЭМ!$D$10+'СЕТ СН'!$I$6-'СЕТ СН'!$I$22</f>
        <v>2541.8684919799998</v>
      </c>
      <c r="J123" s="36">
        <f>SUMIFS(СВЦЭМ!$C$39:$C$782,СВЦЭМ!$A$39:$A$782,$A123,СВЦЭМ!$B$39:$B$782,J$110)+'СЕТ СН'!$I$12+СВЦЭМ!$D$10+'СЕТ СН'!$I$6-'СЕТ СН'!$I$22</f>
        <v>2496.2567952600002</v>
      </c>
      <c r="K123" s="36">
        <f>SUMIFS(СВЦЭМ!$C$39:$C$782,СВЦЭМ!$A$39:$A$782,$A123,СВЦЭМ!$B$39:$B$782,K$110)+'СЕТ СН'!$I$12+СВЦЭМ!$D$10+'СЕТ СН'!$I$6-'СЕТ СН'!$I$22</f>
        <v>2468.7471557600002</v>
      </c>
      <c r="L123" s="36">
        <f>SUMIFS(СВЦЭМ!$C$39:$C$782,СВЦЭМ!$A$39:$A$782,$A123,СВЦЭМ!$B$39:$B$782,L$110)+'СЕТ СН'!$I$12+СВЦЭМ!$D$10+'СЕТ СН'!$I$6-'СЕТ СН'!$I$22</f>
        <v>2485.0889127299997</v>
      </c>
      <c r="M123" s="36">
        <f>SUMIFS(СВЦЭМ!$C$39:$C$782,СВЦЭМ!$A$39:$A$782,$A123,СВЦЭМ!$B$39:$B$782,M$110)+'СЕТ СН'!$I$12+СВЦЭМ!$D$10+'СЕТ СН'!$I$6-'СЕТ СН'!$I$22</f>
        <v>2502.6086073500001</v>
      </c>
      <c r="N123" s="36">
        <f>SUMIFS(СВЦЭМ!$C$39:$C$782,СВЦЭМ!$A$39:$A$782,$A123,СВЦЭМ!$B$39:$B$782,N$110)+'СЕТ СН'!$I$12+СВЦЭМ!$D$10+'СЕТ СН'!$I$6-'СЕТ СН'!$I$22</f>
        <v>2563.01530981</v>
      </c>
      <c r="O123" s="36">
        <f>SUMIFS(СВЦЭМ!$C$39:$C$782,СВЦЭМ!$A$39:$A$782,$A123,СВЦЭМ!$B$39:$B$782,O$110)+'СЕТ СН'!$I$12+СВЦЭМ!$D$10+'СЕТ СН'!$I$6-'СЕТ СН'!$I$22</f>
        <v>2598.87317158</v>
      </c>
      <c r="P123" s="36">
        <f>SUMIFS(СВЦЭМ!$C$39:$C$782,СВЦЭМ!$A$39:$A$782,$A123,СВЦЭМ!$B$39:$B$782,P$110)+'СЕТ СН'!$I$12+СВЦЭМ!$D$10+'СЕТ СН'!$I$6-'СЕТ СН'!$I$22</f>
        <v>2640.9257982500003</v>
      </c>
      <c r="Q123" s="36">
        <f>SUMIFS(СВЦЭМ!$C$39:$C$782,СВЦЭМ!$A$39:$A$782,$A123,СВЦЭМ!$B$39:$B$782,Q$110)+'СЕТ СН'!$I$12+СВЦЭМ!$D$10+'СЕТ СН'!$I$6-'СЕТ СН'!$I$22</f>
        <v>2655.2695295500007</v>
      </c>
      <c r="R123" s="36">
        <f>SUMIFS(СВЦЭМ!$C$39:$C$782,СВЦЭМ!$A$39:$A$782,$A123,СВЦЭМ!$B$39:$B$782,R$110)+'СЕТ СН'!$I$12+СВЦЭМ!$D$10+'СЕТ СН'!$I$6-'СЕТ СН'!$I$22</f>
        <v>2647.36041965</v>
      </c>
      <c r="S123" s="36">
        <f>SUMIFS(СВЦЭМ!$C$39:$C$782,СВЦЭМ!$A$39:$A$782,$A123,СВЦЭМ!$B$39:$B$782,S$110)+'СЕТ СН'!$I$12+СВЦЭМ!$D$10+'СЕТ СН'!$I$6-'СЕТ СН'!$I$22</f>
        <v>2592.3920247999999</v>
      </c>
      <c r="T123" s="36">
        <f>SUMIFS(СВЦЭМ!$C$39:$C$782,СВЦЭМ!$A$39:$A$782,$A123,СВЦЭМ!$B$39:$B$782,T$110)+'СЕТ СН'!$I$12+СВЦЭМ!$D$10+'СЕТ СН'!$I$6-'СЕТ СН'!$I$22</f>
        <v>2549.51775585</v>
      </c>
      <c r="U123" s="36">
        <f>SUMIFS(СВЦЭМ!$C$39:$C$782,СВЦЭМ!$A$39:$A$782,$A123,СВЦЭМ!$B$39:$B$782,U$110)+'СЕТ СН'!$I$12+СВЦЭМ!$D$10+'СЕТ СН'!$I$6-'СЕТ СН'!$I$22</f>
        <v>2592.63840471</v>
      </c>
      <c r="V123" s="36">
        <f>SUMIFS(СВЦЭМ!$C$39:$C$782,СВЦЭМ!$A$39:$A$782,$A123,СВЦЭМ!$B$39:$B$782,V$110)+'СЕТ СН'!$I$12+СВЦЭМ!$D$10+'СЕТ СН'!$I$6-'СЕТ СН'!$I$22</f>
        <v>2608.3770432900001</v>
      </c>
      <c r="W123" s="36">
        <f>SUMIFS(СВЦЭМ!$C$39:$C$782,СВЦЭМ!$A$39:$A$782,$A123,СВЦЭМ!$B$39:$B$782,W$110)+'СЕТ СН'!$I$12+СВЦЭМ!$D$10+'СЕТ СН'!$I$6-'СЕТ СН'!$I$22</f>
        <v>2630.5583262600003</v>
      </c>
      <c r="X123" s="36">
        <f>SUMIFS(СВЦЭМ!$C$39:$C$782,СВЦЭМ!$A$39:$A$782,$A123,СВЦЭМ!$B$39:$B$782,X$110)+'СЕТ СН'!$I$12+СВЦЭМ!$D$10+'СЕТ СН'!$I$6-'СЕТ СН'!$I$22</f>
        <v>2667.0376119700004</v>
      </c>
      <c r="Y123" s="36">
        <f>SUMIFS(СВЦЭМ!$C$39:$C$782,СВЦЭМ!$A$39:$A$782,$A123,СВЦЭМ!$B$39:$B$782,Y$110)+'СЕТ СН'!$I$12+СВЦЭМ!$D$10+'СЕТ СН'!$I$6-'СЕТ СН'!$I$22</f>
        <v>2585.5907117299998</v>
      </c>
    </row>
    <row r="124" spans="1:25" ht="15.75" x14ac:dyDescent="0.2">
      <c r="A124" s="35">
        <f t="shared" si="3"/>
        <v>44971</v>
      </c>
      <c r="B124" s="36">
        <f>SUMIFS(СВЦЭМ!$C$39:$C$782,СВЦЭМ!$A$39:$A$782,$A124,СВЦЭМ!$B$39:$B$782,B$110)+'СЕТ СН'!$I$12+СВЦЭМ!$D$10+'СЕТ СН'!$I$6-'СЕТ СН'!$I$22</f>
        <v>2697.9958722900001</v>
      </c>
      <c r="C124" s="36">
        <f>SUMIFS(СВЦЭМ!$C$39:$C$782,СВЦЭМ!$A$39:$A$782,$A124,СВЦЭМ!$B$39:$B$782,C$110)+'СЕТ СН'!$I$12+СВЦЭМ!$D$10+'СЕТ СН'!$I$6-'СЕТ СН'!$I$22</f>
        <v>2739.7878728100004</v>
      </c>
      <c r="D124" s="36">
        <f>SUMIFS(СВЦЭМ!$C$39:$C$782,СВЦЭМ!$A$39:$A$782,$A124,СВЦЭМ!$B$39:$B$782,D$110)+'СЕТ СН'!$I$12+СВЦЭМ!$D$10+'СЕТ СН'!$I$6-'СЕТ СН'!$I$22</f>
        <v>2736.8111564600003</v>
      </c>
      <c r="E124" s="36">
        <f>SUMIFS(СВЦЭМ!$C$39:$C$782,СВЦЭМ!$A$39:$A$782,$A124,СВЦЭМ!$B$39:$B$782,E$110)+'СЕТ СН'!$I$12+СВЦЭМ!$D$10+'СЕТ СН'!$I$6-'СЕТ СН'!$I$22</f>
        <v>2824.47594458</v>
      </c>
      <c r="F124" s="36">
        <f>SUMIFS(СВЦЭМ!$C$39:$C$782,СВЦЭМ!$A$39:$A$782,$A124,СВЦЭМ!$B$39:$B$782,F$110)+'СЕТ СН'!$I$12+СВЦЭМ!$D$10+'СЕТ СН'!$I$6-'СЕТ СН'!$I$22</f>
        <v>2655.1974402100004</v>
      </c>
      <c r="G124" s="36">
        <f>SUMIFS(СВЦЭМ!$C$39:$C$782,СВЦЭМ!$A$39:$A$782,$A124,СВЦЭМ!$B$39:$B$782,G$110)+'СЕТ СН'!$I$12+СВЦЭМ!$D$10+'СЕТ СН'!$I$6-'СЕТ СН'!$I$22</f>
        <v>2757.5418013300005</v>
      </c>
      <c r="H124" s="36">
        <f>SUMIFS(СВЦЭМ!$C$39:$C$782,СВЦЭМ!$A$39:$A$782,$A124,СВЦЭМ!$B$39:$B$782,H$110)+'СЕТ СН'!$I$12+СВЦЭМ!$D$10+'СЕТ СН'!$I$6-'СЕТ СН'!$I$22</f>
        <v>2696.1523279800003</v>
      </c>
      <c r="I124" s="36">
        <f>SUMIFS(СВЦЭМ!$C$39:$C$782,СВЦЭМ!$A$39:$A$782,$A124,СВЦЭМ!$B$39:$B$782,I$110)+'СЕТ СН'!$I$12+СВЦЭМ!$D$10+'СЕТ СН'!$I$6-'СЕТ СН'!$I$22</f>
        <v>2649.7496847299999</v>
      </c>
      <c r="J124" s="36">
        <f>SUMIFS(СВЦЭМ!$C$39:$C$782,СВЦЭМ!$A$39:$A$782,$A124,СВЦЭМ!$B$39:$B$782,J$110)+'СЕТ СН'!$I$12+СВЦЭМ!$D$10+'СЕТ СН'!$I$6-'СЕТ СН'!$I$22</f>
        <v>2625.6702902100005</v>
      </c>
      <c r="K124" s="36">
        <f>SUMIFS(СВЦЭМ!$C$39:$C$782,СВЦЭМ!$A$39:$A$782,$A124,СВЦЭМ!$B$39:$B$782,K$110)+'СЕТ СН'!$I$12+СВЦЭМ!$D$10+'СЕТ СН'!$I$6-'СЕТ СН'!$I$22</f>
        <v>2601.6470867600001</v>
      </c>
      <c r="L124" s="36">
        <f>SUMIFS(СВЦЭМ!$C$39:$C$782,СВЦЭМ!$A$39:$A$782,$A124,СВЦЭМ!$B$39:$B$782,L$110)+'СЕТ СН'!$I$12+СВЦЭМ!$D$10+'СЕТ СН'!$I$6-'СЕТ СН'!$I$22</f>
        <v>2600.7684554799998</v>
      </c>
      <c r="M124" s="36">
        <f>SUMIFS(СВЦЭМ!$C$39:$C$782,СВЦЭМ!$A$39:$A$782,$A124,СВЦЭМ!$B$39:$B$782,M$110)+'СЕТ СН'!$I$12+СВЦЭМ!$D$10+'СЕТ СН'!$I$6-'СЕТ СН'!$I$22</f>
        <v>2669.5501418000003</v>
      </c>
      <c r="N124" s="36">
        <f>SUMIFS(СВЦЭМ!$C$39:$C$782,СВЦЭМ!$A$39:$A$782,$A124,СВЦЭМ!$B$39:$B$782,N$110)+'СЕТ СН'!$I$12+СВЦЭМ!$D$10+'СЕТ СН'!$I$6-'СЕТ СН'!$I$22</f>
        <v>2666.7665963700001</v>
      </c>
      <c r="O124" s="36">
        <f>SUMIFS(СВЦЭМ!$C$39:$C$782,СВЦЭМ!$A$39:$A$782,$A124,СВЦЭМ!$B$39:$B$782,O$110)+'СЕТ СН'!$I$12+СВЦЭМ!$D$10+'СЕТ СН'!$I$6-'СЕТ СН'!$I$22</f>
        <v>2685.3489324700004</v>
      </c>
      <c r="P124" s="36">
        <f>SUMIFS(СВЦЭМ!$C$39:$C$782,СВЦЭМ!$A$39:$A$782,$A124,СВЦЭМ!$B$39:$B$782,P$110)+'СЕТ СН'!$I$12+СВЦЭМ!$D$10+'СЕТ СН'!$I$6-'СЕТ СН'!$I$22</f>
        <v>2710.3527431100001</v>
      </c>
      <c r="Q124" s="36">
        <f>SUMIFS(СВЦЭМ!$C$39:$C$782,СВЦЭМ!$A$39:$A$782,$A124,СВЦЭМ!$B$39:$B$782,Q$110)+'СЕТ СН'!$I$12+СВЦЭМ!$D$10+'СЕТ СН'!$I$6-'СЕТ СН'!$I$22</f>
        <v>2717.4570340099999</v>
      </c>
      <c r="R124" s="36">
        <f>SUMIFS(СВЦЭМ!$C$39:$C$782,СВЦЭМ!$A$39:$A$782,$A124,СВЦЭМ!$B$39:$B$782,R$110)+'СЕТ СН'!$I$12+СВЦЭМ!$D$10+'СЕТ СН'!$I$6-'СЕТ СН'!$I$22</f>
        <v>2701.5838408600002</v>
      </c>
      <c r="S124" s="36">
        <f>SUMIFS(СВЦЭМ!$C$39:$C$782,СВЦЭМ!$A$39:$A$782,$A124,СВЦЭМ!$B$39:$B$782,S$110)+'СЕТ СН'!$I$12+СВЦЭМ!$D$10+'СЕТ СН'!$I$6-'СЕТ СН'!$I$22</f>
        <v>2659.3654642800002</v>
      </c>
      <c r="T124" s="36">
        <f>SUMIFS(СВЦЭМ!$C$39:$C$782,СВЦЭМ!$A$39:$A$782,$A124,СВЦЭМ!$B$39:$B$782,T$110)+'СЕТ СН'!$I$12+СВЦЭМ!$D$10+'СЕТ СН'!$I$6-'СЕТ СН'!$I$22</f>
        <v>2645.8287767400006</v>
      </c>
      <c r="U124" s="36">
        <f>SUMIFS(СВЦЭМ!$C$39:$C$782,СВЦЭМ!$A$39:$A$782,$A124,СВЦЭМ!$B$39:$B$782,U$110)+'СЕТ СН'!$I$12+СВЦЭМ!$D$10+'СЕТ СН'!$I$6-'СЕТ СН'!$I$22</f>
        <v>2641.3948653400003</v>
      </c>
      <c r="V124" s="36">
        <f>SUMIFS(СВЦЭМ!$C$39:$C$782,СВЦЭМ!$A$39:$A$782,$A124,СВЦЭМ!$B$39:$B$782,V$110)+'СЕТ СН'!$I$12+СВЦЭМ!$D$10+'СЕТ СН'!$I$6-'СЕТ СН'!$I$22</f>
        <v>2659.00482655</v>
      </c>
      <c r="W124" s="36">
        <f>SUMIFS(СВЦЭМ!$C$39:$C$782,СВЦЭМ!$A$39:$A$782,$A124,СВЦЭМ!$B$39:$B$782,W$110)+'СЕТ СН'!$I$12+СВЦЭМ!$D$10+'СЕТ СН'!$I$6-'СЕТ СН'!$I$22</f>
        <v>2678.2306842600001</v>
      </c>
      <c r="X124" s="36">
        <f>SUMIFS(СВЦЭМ!$C$39:$C$782,СВЦЭМ!$A$39:$A$782,$A124,СВЦЭМ!$B$39:$B$782,X$110)+'СЕТ СН'!$I$12+СВЦЭМ!$D$10+'СЕТ СН'!$I$6-'СЕТ СН'!$I$22</f>
        <v>2709.0182438000002</v>
      </c>
      <c r="Y124" s="36">
        <f>SUMIFS(СВЦЭМ!$C$39:$C$782,СВЦЭМ!$A$39:$A$782,$A124,СВЦЭМ!$B$39:$B$782,Y$110)+'СЕТ СН'!$I$12+СВЦЭМ!$D$10+'СЕТ СН'!$I$6-'СЕТ СН'!$I$22</f>
        <v>2724.4852165100001</v>
      </c>
    </row>
    <row r="125" spans="1:25" ht="15.75" x14ac:dyDescent="0.2">
      <c r="A125" s="35">
        <f t="shared" si="3"/>
        <v>44972</v>
      </c>
      <c r="B125" s="36">
        <f>SUMIFS(СВЦЭМ!$C$39:$C$782,СВЦЭМ!$A$39:$A$782,$A125,СВЦЭМ!$B$39:$B$782,B$110)+'СЕТ СН'!$I$12+СВЦЭМ!$D$10+'СЕТ СН'!$I$6-'СЕТ СН'!$I$22</f>
        <v>2667.3994754000005</v>
      </c>
      <c r="C125" s="36">
        <f>SUMIFS(СВЦЭМ!$C$39:$C$782,СВЦЭМ!$A$39:$A$782,$A125,СВЦЭМ!$B$39:$B$782,C$110)+'СЕТ СН'!$I$12+СВЦЭМ!$D$10+'СЕТ СН'!$I$6-'СЕТ СН'!$I$22</f>
        <v>2681.0454566400003</v>
      </c>
      <c r="D125" s="36">
        <f>SUMIFS(СВЦЭМ!$C$39:$C$782,СВЦЭМ!$A$39:$A$782,$A125,СВЦЭМ!$B$39:$B$782,D$110)+'СЕТ СН'!$I$12+СВЦЭМ!$D$10+'СЕТ СН'!$I$6-'СЕТ СН'!$I$22</f>
        <v>2714.6601763400004</v>
      </c>
      <c r="E125" s="36">
        <f>SUMIFS(СВЦЭМ!$C$39:$C$782,СВЦЭМ!$A$39:$A$782,$A125,СВЦЭМ!$B$39:$B$782,E$110)+'СЕТ СН'!$I$12+СВЦЭМ!$D$10+'СЕТ СН'!$I$6-'СЕТ СН'!$I$22</f>
        <v>2701.6223362500004</v>
      </c>
      <c r="F125" s="36">
        <f>SUMIFS(СВЦЭМ!$C$39:$C$782,СВЦЭМ!$A$39:$A$782,$A125,СВЦЭМ!$B$39:$B$782,F$110)+'СЕТ СН'!$I$12+СВЦЭМ!$D$10+'СЕТ СН'!$I$6-'СЕТ СН'!$I$22</f>
        <v>2659.0786213700003</v>
      </c>
      <c r="G125" s="36">
        <f>SUMIFS(СВЦЭМ!$C$39:$C$782,СВЦЭМ!$A$39:$A$782,$A125,СВЦЭМ!$B$39:$B$782,G$110)+'СЕТ СН'!$I$12+СВЦЭМ!$D$10+'СЕТ СН'!$I$6-'СЕТ СН'!$I$22</f>
        <v>2601.5599203499996</v>
      </c>
      <c r="H125" s="36">
        <f>SUMIFS(СВЦЭМ!$C$39:$C$782,СВЦЭМ!$A$39:$A$782,$A125,СВЦЭМ!$B$39:$B$782,H$110)+'СЕТ СН'!$I$12+СВЦЭМ!$D$10+'СЕТ СН'!$I$6-'СЕТ СН'!$I$22</f>
        <v>2530.0637025599999</v>
      </c>
      <c r="I125" s="36">
        <f>SUMIFS(СВЦЭМ!$C$39:$C$782,СВЦЭМ!$A$39:$A$782,$A125,СВЦЭМ!$B$39:$B$782,I$110)+'СЕТ СН'!$I$12+СВЦЭМ!$D$10+'СЕТ СН'!$I$6-'СЕТ СН'!$I$22</f>
        <v>2499.6993083099997</v>
      </c>
      <c r="J125" s="36">
        <f>SUMIFS(СВЦЭМ!$C$39:$C$782,СВЦЭМ!$A$39:$A$782,$A125,СВЦЭМ!$B$39:$B$782,J$110)+'СЕТ СН'!$I$12+СВЦЭМ!$D$10+'СЕТ СН'!$I$6-'СЕТ СН'!$I$22</f>
        <v>2475.64033036</v>
      </c>
      <c r="K125" s="36">
        <f>SUMIFS(СВЦЭМ!$C$39:$C$782,СВЦЭМ!$A$39:$A$782,$A125,СВЦЭМ!$B$39:$B$782,K$110)+'СЕТ СН'!$I$12+СВЦЭМ!$D$10+'СЕТ СН'!$I$6-'СЕТ СН'!$I$22</f>
        <v>2454.2016564999999</v>
      </c>
      <c r="L125" s="36">
        <f>SUMIFS(СВЦЭМ!$C$39:$C$782,СВЦЭМ!$A$39:$A$782,$A125,СВЦЭМ!$B$39:$B$782,L$110)+'СЕТ СН'!$I$12+СВЦЭМ!$D$10+'СЕТ СН'!$I$6-'СЕТ СН'!$I$22</f>
        <v>2482.09789662</v>
      </c>
      <c r="M125" s="36">
        <f>SUMIFS(СВЦЭМ!$C$39:$C$782,СВЦЭМ!$A$39:$A$782,$A125,СВЦЭМ!$B$39:$B$782,M$110)+'СЕТ СН'!$I$12+СВЦЭМ!$D$10+'СЕТ СН'!$I$6-'СЕТ СН'!$I$22</f>
        <v>2522.2258839699998</v>
      </c>
      <c r="N125" s="36">
        <f>SUMIFS(СВЦЭМ!$C$39:$C$782,СВЦЭМ!$A$39:$A$782,$A125,СВЦЭМ!$B$39:$B$782,N$110)+'СЕТ СН'!$I$12+СВЦЭМ!$D$10+'СЕТ СН'!$I$6-'СЕТ СН'!$I$22</f>
        <v>2557.9848397199999</v>
      </c>
      <c r="O125" s="36">
        <f>SUMIFS(СВЦЭМ!$C$39:$C$782,СВЦЭМ!$A$39:$A$782,$A125,СВЦЭМ!$B$39:$B$782,O$110)+'СЕТ СН'!$I$12+СВЦЭМ!$D$10+'СЕТ СН'!$I$6-'СЕТ СН'!$I$22</f>
        <v>2575.4586894100003</v>
      </c>
      <c r="P125" s="36">
        <f>SUMIFS(СВЦЭМ!$C$39:$C$782,СВЦЭМ!$A$39:$A$782,$A125,СВЦЭМ!$B$39:$B$782,P$110)+'СЕТ СН'!$I$12+СВЦЭМ!$D$10+'СЕТ СН'!$I$6-'СЕТ СН'!$I$22</f>
        <v>2595.5089634799997</v>
      </c>
      <c r="Q125" s="36">
        <f>SUMIFS(СВЦЭМ!$C$39:$C$782,СВЦЭМ!$A$39:$A$782,$A125,СВЦЭМ!$B$39:$B$782,Q$110)+'СЕТ СН'!$I$12+СВЦЭМ!$D$10+'СЕТ СН'!$I$6-'СЕТ СН'!$I$22</f>
        <v>2582.4372902300001</v>
      </c>
      <c r="R125" s="36">
        <f>SUMIFS(СВЦЭМ!$C$39:$C$782,СВЦЭМ!$A$39:$A$782,$A125,СВЦЭМ!$B$39:$B$782,R$110)+'СЕТ СН'!$I$12+СВЦЭМ!$D$10+'СЕТ СН'!$I$6-'СЕТ СН'!$I$22</f>
        <v>2569.0652641199999</v>
      </c>
      <c r="S125" s="36">
        <f>SUMIFS(СВЦЭМ!$C$39:$C$782,СВЦЭМ!$A$39:$A$782,$A125,СВЦЭМ!$B$39:$B$782,S$110)+'СЕТ СН'!$I$12+СВЦЭМ!$D$10+'СЕТ СН'!$I$6-'СЕТ СН'!$I$22</f>
        <v>2517.4705344599997</v>
      </c>
      <c r="T125" s="36">
        <f>SUMIFS(СВЦЭМ!$C$39:$C$782,СВЦЭМ!$A$39:$A$782,$A125,СВЦЭМ!$B$39:$B$782,T$110)+'СЕТ СН'!$I$12+СВЦЭМ!$D$10+'СЕТ СН'!$I$6-'СЕТ СН'!$I$22</f>
        <v>2467.0820195599999</v>
      </c>
      <c r="U125" s="36">
        <f>SUMIFS(СВЦЭМ!$C$39:$C$782,СВЦЭМ!$A$39:$A$782,$A125,СВЦЭМ!$B$39:$B$782,U$110)+'СЕТ СН'!$I$12+СВЦЭМ!$D$10+'СЕТ СН'!$I$6-'СЕТ СН'!$I$22</f>
        <v>2493.9491201599999</v>
      </c>
      <c r="V125" s="36">
        <f>SUMIFS(СВЦЭМ!$C$39:$C$782,СВЦЭМ!$A$39:$A$782,$A125,СВЦЭМ!$B$39:$B$782,V$110)+'СЕТ СН'!$I$12+СВЦЭМ!$D$10+'СЕТ СН'!$I$6-'СЕТ СН'!$I$22</f>
        <v>2485.63247753</v>
      </c>
      <c r="W125" s="36">
        <f>SUMIFS(СВЦЭМ!$C$39:$C$782,СВЦЭМ!$A$39:$A$782,$A125,СВЦЭМ!$B$39:$B$782,W$110)+'СЕТ СН'!$I$12+СВЦЭМ!$D$10+'СЕТ СН'!$I$6-'СЕТ СН'!$I$22</f>
        <v>2482.2923585099998</v>
      </c>
      <c r="X125" s="36">
        <f>SUMIFS(СВЦЭМ!$C$39:$C$782,СВЦЭМ!$A$39:$A$782,$A125,СВЦЭМ!$B$39:$B$782,X$110)+'СЕТ СН'!$I$12+СВЦЭМ!$D$10+'СЕТ СН'!$I$6-'СЕТ СН'!$I$22</f>
        <v>2545.2492737900002</v>
      </c>
      <c r="Y125" s="36">
        <f>SUMIFS(СВЦЭМ!$C$39:$C$782,СВЦЭМ!$A$39:$A$782,$A125,СВЦЭМ!$B$39:$B$782,Y$110)+'СЕТ СН'!$I$12+СВЦЭМ!$D$10+'СЕТ СН'!$I$6-'СЕТ СН'!$I$22</f>
        <v>2574.9446658299998</v>
      </c>
    </row>
    <row r="126" spans="1:25" ht="15.75" x14ac:dyDescent="0.2">
      <c r="A126" s="35">
        <f t="shared" si="3"/>
        <v>44973</v>
      </c>
      <c r="B126" s="36">
        <f>SUMIFS(СВЦЭМ!$C$39:$C$782,СВЦЭМ!$A$39:$A$782,$A126,СВЦЭМ!$B$39:$B$782,B$110)+'СЕТ СН'!$I$12+СВЦЭМ!$D$10+'СЕТ СН'!$I$6-'СЕТ СН'!$I$22</f>
        <v>2634.9105119599999</v>
      </c>
      <c r="C126" s="36">
        <f>SUMIFS(СВЦЭМ!$C$39:$C$782,СВЦЭМ!$A$39:$A$782,$A126,СВЦЭМ!$B$39:$B$782,C$110)+'СЕТ СН'!$I$12+СВЦЭМ!$D$10+'СЕТ СН'!$I$6-'СЕТ СН'!$I$22</f>
        <v>2672.2217822399998</v>
      </c>
      <c r="D126" s="36">
        <f>SUMIFS(СВЦЭМ!$C$39:$C$782,СВЦЭМ!$A$39:$A$782,$A126,СВЦЭМ!$B$39:$B$782,D$110)+'СЕТ СН'!$I$12+СВЦЭМ!$D$10+'СЕТ СН'!$I$6-'СЕТ СН'!$I$22</f>
        <v>2686.64438926</v>
      </c>
      <c r="E126" s="36">
        <f>SUMIFS(СВЦЭМ!$C$39:$C$782,СВЦЭМ!$A$39:$A$782,$A126,СВЦЭМ!$B$39:$B$782,E$110)+'СЕТ СН'!$I$12+СВЦЭМ!$D$10+'СЕТ СН'!$I$6-'СЕТ СН'!$I$22</f>
        <v>2688.3637677100005</v>
      </c>
      <c r="F126" s="36">
        <f>SUMIFS(СВЦЭМ!$C$39:$C$782,СВЦЭМ!$A$39:$A$782,$A126,СВЦЭМ!$B$39:$B$782,F$110)+'СЕТ СН'!$I$12+СВЦЭМ!$D$10+'СЕТ СН'!$I$6-'СЕТ СН'!$I$22</f>
        <v>2669.1467931200004</v>
      </c>
      <c r="G126" s="36">
        <f>SUMIFS(СВЦЭМ!$C$39:$C$782,СВЦЭМ!$A$39:$A$782,$A126,СВЦЭМ!$B$39:$B$782,G$110)+'СЕТ СН'!$I$12+СВЦЭМ!$D$10+'СЕТ СН'!$I$6-'СЕТ СН'!$I$22</f>
        <v>2622.84592686</v>
      </c>
      <c r="H126" s="36">
        <f>SUMIFS(СВЦЭМ!$C$39:$C$782,СВЦЭМ!$A$39:$A$782,$A126,СВЦЭМ!$B$39:$B$782,H$110)+'СЕТ СН'!$I$12+СВЦЭМ!$D$10+'СЕТ СН'!$I$6-'СЕТ СН'!$I$22</f>
        <v>2507.0808293299997</v>
      </c>
      <c r="I126" s="36">
        <f>SUMIFS(СВЦЭМ!$C$39:$C$782,СВЦЭМ!$A$39:$A$782,$A126,СВЦЭМ!$B$39:$B$782,I$110)+'СЕТ СН'!$I$12+СВЦЭМ!$D$10+'СЕТ СН'!$I$6-'СЕТ СН'!$I$22</f>
        <v>2481.81371713</v>
      </c>
      <c r="J126" s="36">
        <f>SUMIFS(СВЦЭМ!$C$39:$C$782,СВЦЭМ!$A$39:$A$782,$A126,СВЦЭМ!$B$39:$B$782,J$110)+'СЕТ СН'!$I$12+СВЦЭМ!$D$10+'СЕТ СН'!$I$6-'СЕТ СН'!$I$22</f>
        <v>2469.7708446199999</v>
      </c>
      <c r="K126" s="36">
        <f>SUMIFS(СВЦЭМ!$C$39:$C$782,СВЦЭМ!$A$39:$A$782,$A126,СВЦЭМ!$B$39:$B$782,K$110)+'СЕТ СН'!$I$12+СВЦЭМ!$D$10+'СЕТ СН'!$I$6-'СЕТ СН'!$I$22</f>
        <v>2481.0256140000001</v>
      </c>
      <c r="L126" s="36">
        <f>SUMIFS(СВЦЭМ!$C$39:$C$782,СВЦЭМ!$A$39:$A$782,$A126,СВЦЭМ!$B$39:$B$782,L$110)+'СЕТ СН'!$I$12+СВЦЭМ!$D$10+'СЕТ СН'!$I$6-'СЕТ СН'!$I$22</f>
        <v>2505.9131722100001</v>
      </c>
      <c r="M126" s="36">
        <f>SUMIFS(СВЦЭМ!$C$39:$C$782,СВЦЭМ!$A$39:$A$782,$A126,СВЦЭМ!$B$39:$B$782,M$110)+'СЕТ СН'!$I$12+СВЦЭМ!$D$10+'СЕТ СН'!$I$6-'СЕТ СН'!$I$22</f>
        <v>2525.7681656300001</v>
      </c>
      <c r="N126" s="36">
        <f>SUMIFS(СВЦЭМ!$C$39:$C$782,СВЦЭМ!$A$39:$A$782,$A126,СВЦЭМ!$B$39:$B$782,N$110)+'СЕТ СН'!$I$12+СВЦЭМ!$D$10+'СЕТ СН'!$I$6-'СЕТ СН'!$I$22</f>
        <v>2595.3992050699999</v>
      </c>
      <c r="O126" s="36">
        <f>SUMIFS(СВЦЭМ!$C$39:$C$782,СВЦЭМ!$A$39:$A$782,$A126,СВЦЭМ!$B$39:$B$782,O$110)+'СЕТ СН'!$I$12+СВЦЭМ!$D$10+'СЕТ СН'!$I$6-'СЕТ СН'!$I$22</f>
        <v>2618.9569285699999</v>
      </c>
      <c r="P126" s="36">
        <f>SUMIFS(СВЦЭМ!$C$39:$C$782,СВЦЭМ!$A$39:$A$782,$A126,СВЦЭМ!$B$39:$B$782,P$110)+'СЕТ СН'!$I$12+СВЦЭМ!$D$10+'СЕТ СН'!$I$6-'СЕТ СН'!$I$22</f>
        <v>2636.74908916</v>
      </c>
      <c r="Q126" s="36">
        <f>SUMIFS(СВЦЭМ!$C$39:$C$782,СВЦЭМ!$A$39:$A$782,$A126,СВЦЭМ!$B$39:$B$782,Q$110)+'СЕТ СН'!$I$12+СВЦЭМ!$D$10+'СЕТ СН'!$I$6-'СЕТ СН'!$I$22</f>
        <v>2634.4621445900002</v>
      </c>
      <c r="R126" s="36">
        <f>SUMIFS(СВЦЭМ!$C$39:$C$782,СВЦЭМ!$A$39:$A$782,$A126,СВЦЭМ!$B$39:$B$782,R$110)+'СЕТ СН'!$I$12+СВЦЭМ!$D$10+'СЕТ СН'!$I$6-'СЕТ СН'!$I$22</f>
        <v>2624.6204617100002</v>
      </c>
      <c r="S126" s="36">
        <f>SUMIFS(СВЦЭМ!$C$39:$C$782,СВЦЭМ!$A$39:$A$782,$A126,СВЦЭМ!$B$39:$B$782,S$110)+'СЕТ СН'!$I$12+СВЦЭМ!$D$10+'СЕТ СН'!$I$6-'СЕТ СН'!$I$22</f>
        <v>2570.4599096299999</v>
      </c>
      <c r="T126" s="36">
        <f>SUMIFS(СВЦЭМ!$C$39:$C$782,СВЦЭМ!$A$39:$A$782,$A126,СВЦЭМ!$B$39:$B$782,T$110)+'СЕТ СН'!$I$12+СВЦЭМ!$D$10+'СЕТ СН'!$I$6-'СЕТ СН'!$I$22</f>
        <v>2509.60203211</v>
      </c>
      <c r="U126" s="36">
        <f>SUMIFS(СВЦЭМ!$C$39:$C$782,СВЦЭМ!$A$39:$A$782,$A126,СВЦЭМ!$B$39:$B$782,U$110)+'СЕТ СН'!$I$12+СВЦЭМ!$D$10+'СЕТ СН'!$I$6-'СЕТ СН'!$I$22</f>
        <v>2527.0592338799997</v>
      </c>
      <c r="V126" s="36">
        <f>SUMIFS(СВЦЭМ!$C$39:$C$782,СВЦЭМ!$A$39:$A$782,$A126,СВЦЭМ!$B$39:$B$782,V$110)+'СЕТ СН'!$I$12+СВЦЭМ!$D$10+'СЕТ СН'!$I$6-'СЕТ СН'!$I$22</f>
        <v>2543.5390863000002</v>
      </c>
      <c r="W126" s="36">
        <f>SUMIFS(СВЦЭМ!$C$39:$C$782,СВЦЭМ!$A$39:$A$782,$A126,СВЦЭМ!$B$39:$B$782,W$110)+'СЕТ СН'!$I$12+СВЦЭМ!$D$10+'СЕТ СН'!$I$6-'СЕТ СН'!$I$22</f>
        <v>2576.7938291599999</v>
      </c>
      <c r="X126" s="36">
        <f>SUMIFS(СВЦЭМ!$C$39:$C$782,СВЦЭМ!$A$39:$A$782,$A126,СВЦЭМ!$B$39:$B$782,X$110)+'СЕТ СН'!$I$12+СВЦЭМ!$D$10+'СЕТ СН'!$I$6-'СЕТ СН'!$I$22</f>
        <v>2630.8057072199999</v>
      </c>
      <c r="Y126" s="36">
        <f>SUMIFS(СВЦЭМ!$C$39:$C$782,СВЦЭМ!$A$39:$A$782,$A126,СВЦЭМ!$B$39:$B$782,Y$110)+'СЕТ СН'!$I$12+СВЦЭМ!$D$10+'СЕТ СН'!$I$6-'СЕТ СН'!$I$22</f>
        <v>2648.8350308899999</v>
      </c>
    </row>
    <row r="127" spans="1:25" ht="15.75" x14ac:dyDescent="0.2">
      <c r="A127" s="35">
        <f t="shared" si="3"/>
        <v>44974</v>
      </c>
      <c r="B127" s="36">
        <f>SUMIFS(СВЦЭМ!$C$39:$C$782,СВЦЭМ!$A$39:$A$782,$A127,СВЦЭМ!$B$39:$B$782,B$110)+'СЕТ СН'!$I$12+СВЦЭМ!$D$10+'СЕТ СН'!$I$6-'СЕТ СН'!$I$22</f>
        <v>2776.5747609199998</v>
      </c>
      <c r="C127" s="36">
        <f>SUMIFS(СВЦЭМ!$C$39:$C$782,СВЦЭМ!$A$39:$A$782,$A127,СВЦЭМ!$B$39:$B$782,C$110)+'СЕТ СН'!$I$12+СВЦЭМ!$D$10+'СЕТ СН'!$I$6-'СЕТ СН'!$I$22</f>
        <v>2828.2898999400004</v>
      </c>
      <c r="D127" s="36">
        <f>SUMIFS(СВЦЭМ!$C$39:$C$782,СВЦЭМ!$A$39:$A$782,$A127,СВЦЭМ!$B$39:$B$782,D$110)+'СЕТ СН'!$I$12+СВЦЭМ!$D$10+'СЕТ СН'!$I$6-'СЕТ СН'!$I$22</f>
        <v>2841.8027437500004</v>
      </c>
      <c r="E127" s="36">
        <f>SUMIFS(СВЦЭМ!$C$39:$C$782,СВЦЭМ!$A$39:$A$782,$A127,СВЦЭМ!$B$39:$B$782,E$110)+'СЕТ СН'!$I$12+СВЦЭМ!$D$10+'СЕТ СН'!$I$6-'СЕТ СН'!$I$22</f>
        <v>2839.7650059200005</v>
      </c>
      <c r="F127" s="36">
        <f>SUMIFS(СВЦЭМ!$C$39:$C$782,СВЦЭМ!$A$39:$A$782,$A127,СВЦЭМ!$B$39:$B$782,F$110)+'СЕТ СН'!$I$12+СВЦЭМ!$D$10+'СЕТ СН'!$I$6-'СЕТ СН'!$I$22</f>
        <v>2783.0467914600003</v>
      </c>
      <c r="G127" s="36">
        <f>SUMIFS(СВЦЭМ!$C$39:$C$782,СВЦЭМ!$A$39:$A$782,$A127,СВЦЭМ!$B$39:$B$782,G$110)+'СЕТ СН'!$I$12+СВЦЭМ!$D$10+'СЕТ СН'!$I$6-'СЕТ СН'!$I$22</f>
        <v>2750.4831339600005</v>
      </c>
      <c r="H127" s="36">
        <f>SUMIFS(СВЦЭМ!$C$39:$C$782,СВЦЭМ!$A$39:$A$782,$A127,СВЦЭМ!$B$39:$B$782,H$110)+'СЕТ СН'!$I$12+СВЦЭМ!$D$10+'СЕТ СН'!$I$6-'СЕТ СН'!$I$22</f>
        <v>2678.59309966</v>
      </c>
      <c r="I127" s="36">
        <f>SUMIFS(СВЦЭМ!$C$39:$C$782,СВЦЭМ!$A$39:$A$782,$A127,СВЦЭМ!$B$39:$B$782,I$110)+'СЕТ СН'!$I$12+СВЦЭМ!$D$10+'СЕТ СН'!$I$6-'СЕТ СН'!$I$22</f>
        <v>2640.4932238199999</v>
      </c>
      <c r="J127" s="36">
        <f>SUMIFS(СВЦЭМ!$C$39:$C$782,СВЦЭМ!$A$39:$A$782,$A127,СВЦЭМ!$B$39:$B$782,J$110)+'СЕТ СН'!$I$12+СВЦЭМ!$D$10+'СЕТ СН'!$I$6-'СЕТ СН'!$I$22</f>
        <v>2614.1669286200004</v>
      </c>
      <c r="K127" s="36">
        <f>SUMIFS(СВЦЭМ!$C$39:$C$782,СВЦЭМ!$A$39:$A$782,$A127,СВЦЭМ!$B$39:$B$782,K$110)+'СЕТ СН'!$I$12+СВЦЭМ!$D$10+'СЕТ СН'!$I$6-'СЕТ СН'!$I$22</f>
        <v>2601.3858585500002</v>
      </c>
      <c r="L127" s="36">
        <f>SUMIFS(СВЦЭМ!$C$39:$C$782,СВЦЭМ!$A$39:$A$782,$A127,СВЦЭМ!$B$39:$B$782,L$110)+'СЕТ СН'!$I$12+СВЦЭМ!$D$10+'СЕТ СН'!$I$6-'СЕТ СН'!$I$22</f>
        <v>2603.4783334100002</v>
      </c>
      <c r="M127" s="36">
        <f>SUMIFS(СВЦЭМ!$C$39:$C$782,СВЦЭМ!$A$39:$A$782,$A127,СВЦЭМ!$B$39:$B$782,M$110)+'СЕТ СН'!$I$12+СВЦЭМ!$D$10+'СЕТ СН'!$I$6-'СЕТ СН'!$I$22</f>
        <v>2607.96680126</v>
      </c>
      <c r="N127" s="36">
        <f>SUMIFS(СВЦЭМ!$C$39:$C$782,СВЦЭМ!$A$39:$A$782,$A127,СВЦЭМ!$B$39:$B$782,N$110)+'СЕТ СН'!$I$12+СВЦЭМ!$D$10+'СЕТ СН'!$I$6-'СЕТ СН'!$I$22</f>
        <v>2643.9629365600003</v>
      </c>
      <c r="O127" s="36">
        <f>SUMIFS(СВЦЭМ!$C$39:$C$782,СВЦЭМ!$A$39:$A$782,$A127,СВЦЭМ!$B$39:$B$782,O$110)+'СЕТ СН'!$I$12+СВЦЭМ!$D$10+'СЕТ СН'!$I$6-'СЕТ СН'!$I$22</f>
        <v>2666.4634560599998</v>
      </c>
      <c r="P127" s="36">
        <f>SUMIFS(СВЦЭМ!$C$39:$C$782,СВЦЭМ!$A$39:$A$782,$A127,СВЦЭМ!$B$39:$B$782,P$110)+'СЕТ СН'!$I$12+СВЦЭМ!$D$10+'СЕТ СН'!$I$6-'СЕТ СН'!$I$22</f>
        <v>2692.2610520099997</v>
      </c>
      <c r="Q127" s="36">
        <f>SUMIFS(СВЦЭМ!$C$39:$C$782,СВЦЭМ!$A$39:$A$782,$A127,СВЦЭМ!$B$39:$B$782,Q$110)+'СЕТ СН'!$I$12+СВЦЭМ!$D$10+'СЕТ СН'!$I$6-'СЕТ СН'!$I$22</f>
        <v>2686.5553790200001</v>
      </c>
      <c r="R127" s="36">
        <f>SUMIFS(СВЦЭМ!$C$39:$C$782,СВЦЭМ!$A$39:$A$782,$A127,СВЦЭМ!$B$39:$B$782,R$110)+'СЕТ СН'!$I$12+СВЦЭМ!$D$10+'СЕТ СН'!$I$6-'СЕТ СН'!$I$22</f>
        <v>2665.5396519599999</v>
      </c>
      <c r="S127" s="36">
        <f>SUMIFS(СВЦЭМ!$C$39:$C$782,СВЦЭМ!$A$39:$A$782,$A127,СВЦЭМ!$B$39:$B$782,S$110)+'СЕТ СН'!$I$12+СВЦЭМ!$D$10+'СЕТ СН'!$I$6-'СЕТ СН'!$I$22</f>
        <v>2620.16348105</v>
      </c>
      <c r="T127" s="36">
        <f>SUMIFS(СВЦЭМ!$C$39:$C$782,СВЦЭМ!$A$39:$A$782,$A127,СВЦЭМ!$B$39:$B$782,T$110)+'СЕТ СН'!$I$12+СВЦЭМ!$D$10+'СЕТ СН'!$I$6-'СЕТ СН'!$I$22</f>
        <v>2585.8211067800003</v>
      </c>
      <c r="U127" s="36">
        <f>SUMIFS(СВЦЭМ!$C$39:$C$782,СВЦЭМ!$A$39:$A$782,$A127,СВЦЭМ!$B$39:$B$782,U$110)+'СЕТ СН'!$I$12+СВЦЭМ!$D$10+'СЕТ СН'!$I$6-'СЕТ СН'!$I$22</f>
        <v>2607.2660472699999</v>
      </c>
      <c r="V127" s="36">
        <f>SUMIFS(СВЦЭМ!$C$39:$C$782,СВЦЭМ!$A$39:$A$782,$A127,СВЦЭМ!$B$39:$B$782,V$110)+'СЕТ СН'!$I$12+СВЦЭМ!$D$10+'СЕТ СН'!$I$6-'СЕТ СН'!$I$22</f>
        <v>2637.9589969899998</v>
      </c>
      <c r="W127" s="36">
        <f>SUMIFS(СВЦЭМ!$C$39:$C$782,СВЦЭМ!$A$39:$A$782,$A127,СВЦЭМ!$B$39:$B$782,W$110)+'СЕТ СН'!$I$12+СВЦЭМ!$D$10+'СЕТ СН'!$I$6-'СЕТ СН'!$I$22</f>
        <v>2689.5907405200005</v>
      </c>
      <c r="X127" s="36">
        <f>SUMIFS(СВЦЭМ!$C$39:$C$782,СВЦЭМ!$A$39:$A$782,$A127,СВЦЭМ!$B$39:$B$782,X$110)+'СЕТ СН'!$I$12+СВЦЭМ!$D$10+'СЕТ СН'!$I$6-'СЕТ СН'!$I$22</f>
        <v>2709.3653499500006</v>
      </c>
      <c r="Y127" s="36">
        <f>SUMIFS(СВЦЭМ!$C$39:$C$782,СВЦЭМ!$A$39:$A$782,$A127,СВЦЭМ!$B$39:$B$782,Y$110)+'СЕТ СН'!$I$12+СВЦЭМ!$D$10+'СЕТ СН'!$I$6-'СЕТ СН'!$I$22</f>
        <v>2726.6708278699998</v>
      </c>
    </row>
    <row r="128" spans="1:25" ht="15.75" x14ac:dyDescent="0.2">
      <c r="A128" s="35">
        <f t="shared" si="3"/>
        <v>44975</v>
      </c>
      <c r="B128" s="36">
        <f>SUMIFS(СВЦЭМ!$C$39:$C$782,СВЦЭМ!$A$39:$A$782,$A128,СВЦЭМ!$B$39:$B$782,B$110)+'СЕТ СН'!$I$12+СВЦЭМ!$D$10+'СЕТ СН'!$I$6-'СЕТ СН'!$I$22</f>
        <v>2647.0419244200002</v>
      </c>
      <c r="C128" s="36">
        <f>SUMIFS(СВЦЭМ!$C$39:$C$782,СВЦЭМ!$A$39:$A$782,$A128,СВЦЭМ!$B$39:$B$782,C$110)+'СЕТ СН'!$I$12+СВЦЭМ!$D$10+'СЕТ СН'!$I$6-'СЕТ СН'!$I$22</f>
        <v>2689.9391731100004</v>
      </c>
      <c r="D128" s="36">
        <f>SUMIFS(СВЦЭМ!$C$39:$C$782,СВЦЭМ!$A$39:$A$782,$A128,СВЦЭМ!$B$39:$B$782,D$110)+'СЕТ СН'!$I$12+СВЦЭМ!$D$10+'СЕТ СН'!$I$6-'СЕТ СН'!$I$22</f>
        <v>2710.8960180700005</v>
      </c>
      <c r="E128" s="36">
        <f>SUMIFS(СВЦЭМ!$C$39:$C$782,СВЦЭМ!$A$39:$A$782,$A128,СВЦЭМ!$B$39:$B$782,E$110)+'СЕТ СН'!$I$12+СВЦЭМ!$D$10+'СЕТ СН'!$I$6-'СЕТ СН'!$I$22</f>
        <v>2717.57739993</v>
      </c>
      <c r="F128" s="36">
        <f>SUMIFS(СВЦЭМ!$C$39:$C$782,СВЦЭМ!$A$39:$A$782,$A128,СВЦЭМ!$B$39:$B$782,F$110)+'СЕТ СН'!$I$12+СВЦЭМ!$D$10+'СЕТ СН'!$I$6-'СЕТ СН'!$I$22</f>
        <v>2691.3043121000001</v>
      </c>
      <c r="G128" s="36">
        <f>SUMIFS(СВЦЭМ!$C$39:$C$782,СВЦЭМ!$A$39:$A$782,$A128,СВЦЭМ!$B$39:$B$782,G$110)+'СЕТ СН'!$I$12+СВЦЭМ!$D$10+'СЕТ СН'!$I$6-'СЕТ СН'!$I$22</f>
        <v>2685.5084785700001</v>
      </c>
      <c r="H128" s="36">
        <f>SUMIFS(СВЦЭМ!$C$39:$C$782,СВЦЭМ!$A$39:$A$782,$A128,СВЦЭМ!$B$39:$B$782,H$110)+'СЕТ СН'!$I$12+СВЦЭМ!$D$10+'СЕТ СН'!$I$6-'СЕТ СН'!$I$22</f>
        <v>2679.8152319600003</v>
      </c>
      <c r="I128" s="36">
        <f>SUMIFS(СВЦЭМ!$C$39:$C$782,СВЦЭМ!$A$39:$A$782,$A128,СВЦЭМ!$B$39:$B$782,I$110)+'СЕТ СН'!$I$12+СВЦЭМ!$D$10+'СЕТ СН'!$I$6-'СЕТ СН'!$I$22</f>
        <v>2669.0807768599998</v>
      </c>
      <c r="J128" s="36">
        <f>SUMIFS(СВЦЭМ!$C$39:$C$782,СВЦЭМ!$A$39:$A$782,$A128,СВЦЭМ!$B$39:$B$782,J$110)+'СЕТ СН'!$I$12+СВЦЭМ!$D$10+'СЕТ СН'!$I$6-'СЕТ СН'!$I$22</f>
        <v>2675.3199132099999</v>
      </c>
      <c r="K128" s="36">
        <f>SUMIFS(СВЦЭМ!$C$39:$C$782,СВЦЭМ!$A$39:$A$782,$A128,СВЦЭМ!$B$39:$B$782,K$110)+'СЕТ СН'!$I$12+СВЦЭМ!$D$10+'СЕТ СН'!$I$6-'СЕТ СН'!$I$22</f>
        <v>2584.55304621</v>
      </c>
      <c r="L128" s="36">
        <f>SUMIFS(СВЦЭМ!$C$39:$C$782,СВЦЭМ!$A$39:$A$782,$A128,СВЦЭМ!$B$39:$B$782,L$110)+'СЕТ СН'!$I$12+СВЦЭМ!$D$10+'СЕТ СН'!$I$6-'СЕТ СН'!$I$22</f>
        <v>2564.5943387099996</v>
      </c>
      <c r="M128" s="36">
        <f>SUMIFS(СВЦЭМ!$C$39:$C$782,СВЦЭМ!$A$39:$A$782,$A128,СВЦЭМ!$B$39:$B$782,M$110)+'СЕТ СН'!$I$12+СВЦЭМ!$D$10+'СЕТ СН'!$I$6-'СЕТ СН'!$I$22</f>
        <v>2573.4594310100001</v>
      </c>
      <c r="N128" s="36">
        <f>SUMIFS(СВЦЭМ!$C$39:$C$782,СВЦЭМ!$A$39:$A$782,$A128,СВЦЭМ!$B$39:$B$782,N$110)+'СЕТ СН'!$I$12+СВЦЭМ!$D$10+'СЕТ СН'!$I$6-'СЕТ СН'!$I$22</f>
        <v>2622.3361273400005</v>
      </c>
      <c r="O128" s="36">
        <f>SUMIFS(СВЦЭМ!$C$39:$C$782,СВЦЭМ!$A$39:$A$782,$A128,СВЦЭМ!$B$39:$B$782,O$110)+'СЕТ СН'!$I$12+СВЦЭМ!$D$10+'СЕТ СН'!$I$6-'СЕТ СН'!$I$22</f>
        <v>2625.6821344600003</v>
      </c>
      <c r="P128" s="36">
        <f>SUMIFS(СВЦЭМ!$C$39:$C$782,СВЦЭМ!$A$39:$A$782,$A128,СВЦЭМ!$B$39:$B$782,P$110)+'СЕТ СН'!$I$12+СВЦЭМ!$D$10+'СЕТ СН'!$I$6-'СЕТ СН'!$I$22</f>
        <v>2632.9248617200001</v>
      </c>
      <c r="Q128" s="36">
        <f>SUMIFS(СВЦЭМ!$C$39:$C$782,СВЦЭМ!$A$39:$A$782,$A128,СВЦЭМ!$B$39:$B$782,Q$110)+'СЕТ СН'!$I$12+СВЦЭМ!$D$10+'СЕТ СН'!$I$6-'СЕТ СН'!$I$22</f>
        <v>2629.7793701199998</v>
      </c>
      <c r="R128" s="36">
        <f>SUMIFS(СВЦЭМ!$C$39:$C$782,СВЦЭМ!$A$39:$A$782,$A128,СВЦЭМ!$B$39:$B$782,R$110)+'СЕТ СН'!$I$12+СВЦЭМ!$D$10+'СЕТ СН'!$I$6-'СЕТ СН'!$I$22</f>
        <v>2639.64988042</v>
      </c>
      <c r="S128" s="36">
        <f>SUMIFS(СВЦЭМ!$C$39:$C$782,СВЦЭМ!$A$39:$A$782,$A128,СВЦЭМ!$B$39:$B$782,S$110)+'СЕТ СН'!$I$12+СВЦЭМ!$D$10+'СЕТ СН'!$I$6-'СЕТ СН'!$I$22</f>
        <v>2640.2630733300002</v>
      </c>
      <c r="T128" s="36">
        <f>SUMIFS(СВЦЭМ!$C$39:$C$782,СВЦЭМ!$A$39:$A$782,$A128,СВЦЭМ!$B$39:$B$782,T$110)+'СЕТ СН'!$I$12+СВЦЭМ!$D$10+'СЕТ СН'!$I$6-'СЕТ СН'!$I$22</f>
        <v>2609.7340053799999</v>
      </c>
      <c r="U128" s="36">
        <f>SUMIFS(СВЦЭМ!$C$39:$C$782,СВЦЭМ!$A$39:$A$782,$A128,СВЦЭМ!$B$39:$B$782,U$110)+'СЕТ СН'!$I$12+СВЦЭМ!$D$10+'СЕТ СН'!$I$6-'СЕТ СН'!$I$22</f>
        <v>2601.3256882000001</v>
      </c>
      <c r="V128" s="36">
        <f>SUMIFS(СВЦЭМ!$C$39:$C$782,СВЦЭМ!$A$39:$A$782,$A128,СВЦЭМ!$B$39:$B$782,V$110)+'СЕТ СН'!$I$12+СВЦЭМ!$D$10+'СЕТ СН'!$I$6-'СЕТ СН'!$I$22</f>
        <v>2597.5650535499999</v>
      </c>
      <c r="W128" s="36">
        <f>SUMIFS(СВЦЭМ!$C$39:$C$782,СВЦЭМ!$A$39:$A$782,$A128,СВЦЭМ!$B$39:$B$782,W$110)+'СЕТ СН'!$I$12+СВЦЭМ!$D$10+'СЕТ СН'!$I$6-'СЕТ СН'!$I$22</f>
        <v>2632.1978694200006</v>
      </c>
      <c r="X128" s="36">
        <f>SUMIFS(СВЦЭМ!$C$39:$C$782,СВЦЭМ!$A$39:$A$782,$A128,СВЦЭМ!$B$39:$B$782,X$110)+'СЕТ СН'!$I$12+СВЦЭМ!$D$10+'СЕТ СН'!$I$6-'СЕТ СН'!$I$22</f>
        <v>2637.6504836900003</v>
      </c>
      <c r="Y128" s="36">
        <f>SUMIFS(СВЦЭМ!$C$39:$C$782,СВЦЭМ!$A$39:$A$782,$A128,СВЦЭМ!$B$39:$B$782,Y$110)+'СЕТ СН'!$I$12+СВЦЭМ!$D$10+'СЕТ СН'!$I$6-'СЕТ СН'!$I$22</f>
        <v>2679.3851448800006</v>
      </c>
    </row>
    <row r="129" spans="1:26" ht="15.75" x14ac:dyDescent="0.2">
      <c r="A129" s="35">
        <f t="shared" si="3"/>
        <v>44976</v>
      </c>
      <c r="B129" s="36">
        <f>SUMIFS(СВЦЭМ!$C$39:$C$782,СВЦЭМ!$A$39:$A$782,$A129,СВЦЭМ!$B$39:$B$782,B$110)+'СЕТ СН'!$I$12+СВЦЭМ!$D$10+'СЕТ СН'!$I$6-'СЕТ СН'!$I$22</f>
        <v>2738.7258279899997</v>
      </c>
      <c r="C129" s="36">
        <f>SUMIFS(СВЦЭМ!$C$39:$C$782,СВЦЭМ!$A$39:$A$782,$A129,СВЦЭМ!$B$39:$B$782,C$110)+'СЕТ СН'!$I$12+СВЦЭМ!$D$10+'СЕТ СН'!$I$6-'СЕТ СН'!$I$22</f>
        <v>2769.9923035600004</v>
      </c>
      <c r="D129" s="36">
        <f>SUMIFS(СВЦЭМ!$C$39:$C$782,СВЦЭМ!$A$39:$A$782,$A129,СВЦЭМ!$B$39:$B$782,D$110)+'СЕТ СН'!$I$12+СВЦЭМ!$D$10+'СЕТ СН'!$I$6-'СЕТ СН'!$I$22</f>
        <v>2769.2357896100002</v>
      </c>
      <c r="E129" s="36">
        <f>SUMIFS(СВЦЭМ!$C$39:$C$782,СВЦЭМ!$A$39:$A$782,$A129,СВЦЭМ!$B$39:$B$782,E$110)+'СЕТ СН'!$I$12+СВЦЭМ!$D$10+'СЕТ СН'!$I$6-'СЕТ СН'!$I$22</f>
        <v>2767.9422494</v>
      </c>
      <c r="F129" s="36">
        <f>SUMIFS(СВЦЭМ!$C$39:$C$782,СВЦЭМ!$A$39:$A$782,$A129,СВЦЭМ!$B$39:$B$782,F$110)+'СЕТ СН'!$I$12+СВЦЭМ!$D$10+'СЕТ СН'!$I$6-'СЕТ СН'!$I$22</f>
        <v>2787.8613362300002</v>
      </c>
      <c r="G129" s="36">
        <f>SUMIFS(СВЦЭМ!$C$39:$C$782,СВЦЭМ!$A$39:$A$782,$A129,СВЦЭМ!$B$39:$B$782,G$110)+'СЕТ СН'!$I$12+СВЦЭМ!$D$10+'СЕТ СН'!$I$6-'СЕТ СН'!$I$22</f>
        <v>2773.9526305199997</v>
      </c>
      <c r="H129" s="36">
        <f>SUMIFS(СВЦЭМ!$C$39:$C$782,СВЦЭМ!$A$39:$A$782,$A129,СВЦЭМ!$B$39:$B$782,H$110)+'СЕТ СН'!$I$12+СВЦЭМ!$D$10+'СЕТ СН'!$I$6-'СЕТ СН'!$I$22</f>
        <v>2759.6217400300002</v>
      </c>
      <c r="I129" s="36">
        <f>SUMIFS(СВЦЭМ!$C$39:$C$782,СВЦЭМ!$A$39:$A$782,$A129,СВЦЭМ!$B$39:$B$782,I$110)+'СЕТ СН'!$I$12+СВЦЭМ!$D$10+'СЕТ СН'!$I$6-'СЕТ СН'!$I$22</f>
        <v>2774.5900191700002</v>
      </c>
      <c r="J129" s="36">
        <f>SUMIFS(СВЦЭМ!$C$39:$C$782,СВЦЭМ!$A$39:$A$782,$A129,СВЦЭМ!$B$39:$B$782,J$110)+'СЕТ СН'!$I$12+СВЦЭМ!$D$10+'СЕТ СН'!$I$6-'СЕТ СН'!$I$22</f>
        <v>2714.1422238699997</v>
      </c>
      <c r="K129" s="36">
        <f>SUMIFS(СВЦЭМ!$C$39:$C$782,СВЦЭМ!$A$39:$A$782,$A129,СВЦЭМ!$B$39:$B$782,K$110)+'СЕТ СН'!$I$12+СВЦЭМ!$D$10+'СЕТ СН'!$I$6-'СЕТ СН'!$I$22</f>
        <v>2683.9765066999998</v>
      </c>
      <c r="L129" s="36">
        <f>SUMIFS(СВЦЭМ!$C$39:$C$782,СВЦЭМ!$A$39:$A$782,$A129,СВЦЭМ!$B$39:$B$782,L$110)+'СЕТ СН'!$I$12+СВЦЭМ!$D$10+'СЕТ СН'!$I$6-'СЕТ СН'!$I$22</f>
        <v>2651.6175782999999</v>
      </c>
      <c r="M129" s="36">
        <f>SUMIFS(СВЦЭМ!$C$39:$C$782,СВЦЭМ!$A$39:$A$782,$A129,СВЦЭМ!$B$39:$B$782,M$110)+'СЕТ СН'!$I$12+СВЦЭМ!$D$10+'СЕТ СН'!$I$6-'СЕТ СН'!$I$22</f>
        <v>2655.3973178800006</v>
      </c>
      <c r="N129" s="36">
        <f>SUMIFS(СВЦЭМ!$C$39:$C$782,СВЦЭМ!$A$39:$A$782,$A129,СВЦЭМ!$B$39:$B$782,N$110)+'СЕТ СН'!$I$12+СВЦЭМ!$D$10+'СЕТ СН'!$I$6-'СЕТ СН'!$I$22</f>
        <v>2667.2638123000006</v>
      </c>
      <c r="O129" s="36">
        <f>SUMIFS(СВЦЭМ!$C$39:$C$782,СВЦЭМ!$A$39:$A$782,$A129,СВЦЭМ!$B$39:$B$782,O$110)+'СЕТ СН'!$I$12+СВЦЭМ!$D$10+'СЕТ СН'!$I$6-'СЕТ СН'!$I$22</f>
        <v>2623.2379488300003</v>
      </c>
      <c r="P129" s="36">
        <f>SUMIFS(СВЦЭМ!$C$39:$C$782,СВЦЭМ!$A$39:$A$782,$A129,СВЦЭМ!$B$39:$B$782,P$110)+'СЕТ СН'!$I$12+СВЦЭМ!$D$10+'СЕТ СН'!$I$6-'СЕТ СН'!$I$22</f>
        <v>2745.6570784900005</v>
      </c>
      <c r="Q129" s="36">
        <f>SUMIFS(СВЦЭМ!$C$39:$C$782,СВЦЭМ!$A$39:$A$782,$A129,СВЦЭМ!$B$39:$B$782,Q$110)+'СЕТ СН'!$I$12+СВЦЭМ!$D$10+'СЕТ СН'!$I$6-'СЕТ СН'!$I$22</f>
        <v>2757.3805754200002</v>
      </c>
      <c r="R129" s="36">
        <f>SUMIFS(СВЦЭМ!$C$39:$C$782,СВЦЭМ!$A$39:$A$782,$A129,СВЦЭМ!$B$39:$B$782,R$110)+'СЕТ СН'!$I$12+СВЦЭМ!$D$10+'СЕТ СН'!$I$6-'СЕТ СН'!$I$22</f>
        <v>2759.7675999800003</v>
      </c>
      <c r="S129" s="36">
        <f>SUMIFS(СВЦЭМ!$C$39:$C$782,СВЦЭМ!$A$39:$A$782,$A129,СВЦЭМ!$B$39:$B$782,S$110)+'СЕТ СН'!$I$12+СВЦЭМ!$D$10+'СЕТ СН'!$I$6-'СЕТ СН'!$I$22</f>
        <v>2743.0925081900004</v>
      </c>
      <c r="T129" s="36">
        <f>SUMIFS(СВЦЭМ!$C$39:$C$782,СВЦЭМ!$A$39:$A$782,$A129,СВЦЭМ!$B$39:$B$782,T$110)+'СЕТ СН'!$I$12+СВЦЭМ!$D$10+'СЕТ СН'!$I$6-'СЕТ СН'!$I$22</f>
        <v>2675.17437746</v>
      </c>
      <c r="U129" s="36">
        <f>SUMIFS(СВЦЭМ!$C$39:$C$782,СВЦЭМ!$A$39:$A$782,$A129,СВЦЭМ!$B$39:$B$782,U$110)+'СЕТ СН'!$I$12+СВЦЭМ!$D$10+'СЕТ СН'!$I$6-'СЕТ СН'!$I$22</f>
        <v>2625.5154466500007</v>
      </c>
      <c r="V129" s="36">
        <f>SUMIFS(СВЦЭМ!$C$39:$C$782,СВЦЭМ!$A$39:$A$782,$A129,СВЦЭМ!$B$39:$B$782,V$110)+'СЕТ СН'!$I$12+СВЦЭМ!$D$10+'СЕТ СН'!$I$6-'СЕТ СН'!$I$22</f>
        <v>2575.7612820200002</v>
      </c>
      <c r="W129" s="36">
        <f>SUMIFS(СВЦЭМ!$C$39:$C$782,СВЦЭМ!$A$39:$A$782,$A129,СВЦЭМ!$B$39:$B$782,W$110)+'СЕТ СН'!$I$12+СВЦЭМ!$D$10+'СЕТ СН'!$I$6-'СЕТ СН'!$I$22</f>
        <v>2657.4721253500002</v>
      </c>
      <c r="X129" s="36">
        <f>SUMIFS(СВЦЭМ!$C$39:$C$782,СВЦЭМ!$A$39:$A$782,$A129,СВЦЭМ!$B$39:$B$782,X$110)+'СЕТ СН'!$I$12+СВЦЭМ!$D$10+'СЕТ СН'!$I$6-'СЕТ СН'!$I$22</f>
        <v>2704.8323182200002</v>
      </c>
      <c r="Y129" s="36">
        <f>SUMIFS(СВЦЭМ!$C$39:$C$782,СВЦЭМ!$A$39:$A$782,$A129,СВЦЭМ!$B$39:$B$782,Y$110)+'СЕТ СН'!$I$12+СВЦЭМ!$D$10+'СЕТ СН'!$I$6-'СЕТ СН'!$I$22</f>
        <v>2724.2987273799999</v>
      </c>
    </row>
    <row r="130" spans="1:26" ht="15.75" x14ac:dyDescent="0.2">
      <c r="A130" s="35">
        <f t="shared" si="3"/>
        <v>44977</v>
      </c>
      <c r="B130" s="36">
        <f>SUMIFS(СВЦЭМ!$C$39:$C$782,СВЦЭМ!$A$39:$A$782,$A130,СВЦЭМ!$B$39:$B$782,B$110)+'СЕТ СН'!$I$12+СВЦЭМ!$D$10+'СЕТ СН'!$I$6-'СЕТ СН'!$I$22</f>
        <v>2774.1508408999998</v>
      </c>
      <c r="C130" s="36">
        <f>SUMIFS(СВЦЭМ!$C$39:$C$782,СВЦЭМ!$A$39:$A$782,$A130,СВЦЭМ!$B$39:$B$782,C$110)+'СЕТ СН'!$I$12+СВЦЭМ!$D$10+'СЕТ СН'!$I$6-'СЕТ СН'!$I$22</f>
        <v>2762.7729007400003</v>
      </c>
      <c r="D130" s="36">
        <f>SUMIFS(СВЦЭМ!$C$39:$C$782,СВЦЭМ!$A$39:$A$782,$A130,СВЦЭМ!$B$39:$B$782,D$110)+'СЕТ СН'!$I$12+СВЦЭМ!$D$10+'СЕТ СН'!$I$6-'СЕТ СН'!$I$22</f>
        <v>2774.2411529800002</v>
      </c>
      <c r="E130" s="36">
        <f>SUMIFS(СВЦЭМ!$C$39:$C$782,СВЦЭМ!$A$39:$A$782,$A130,СВЦЭМ!$B$39:$B$782,E$110)+'СЕТ СН'!$I$12+СВЦЭМ!$D$10+'СЕТ СН'!$I$6-'СЕТ СН'!$I$22</f>
        <v>2784.1902529999998</v>
      </c>
      <c r="F130" s="36">
        <f>SUMIFS(СВЦЭМ!$C$39:$C$782,СВЦЭМ!$A$39:$A$782,$A130,СВЦЭМ!$B$39:$B$782,F$110)+'СЕТ СН'!$I$12+СВЦЭМ!$D$10+'СЕТ СН'!$I$6-'СЕТ СН'!$I$22</f>
        <v>2743.9214267500001</v>
      </c>
      <c r="G130" s="36">
        <f>SUMIFS(СВЦЭМ!$C$39:$C$782,СВЦЭМ!$A$39:$A$782,$A130,СВЦЭМ!$B$39:$B$782,G$110)+'СЕТ СН'!$I$12+СВЦЭМ!$D$10+'СЕТ СН'!$I$6-'СЕТ СН'!$I$22</f>
        <v>2742.696379</v>
      </c>
      <c r="H130" s="36">
        <f>SUMIFS(СВЦЭМ!$C$39:$C$782,СВЦЭМ!$A$39:$A$782,$A130,СВЦЭМ!$B$39:$B$782,H$110)+'СЕТ СН'!$I$12+СВЦЭМ!$D$10+'СЕТ СН'!$I$6-'СЕТ СН'!$I$22</f>
        <v>2693.33695051</v>
      </c>
      <c r="I130" s="36">
        <f>SUMIFS(СВЦЭМ!$C$39:$C$782,СВЦЭМ!$A$39:$A$782,$A130,СВЦЭМ!$B$39:$B$782,I$110)+'СЕТ СН'!$I$12+СВЦЭМ!$D$10+'СЕТ СН'!$I$6-'СЕТ СН'!$I$22</f>
        <v>2646.7750691600004</v>
      </c>
      <c r="J130" s="36">
        <f>SUMIFS(СВЦЭМ!$C$39:$C$782,СВЦЭМ!$A$39:$A$782,$A130,СВЦЭМ!$B$39:$B$782,J$110)+'СЕТ СН'!$I$12+СВЦЭМ!$D$10+'СЕТ СН'!$I$6-'СЕТ СН'!$I$22</f>
        <v>2594.5136137600002</v>
      </c>
      <c r="K130" s="36">
        <f>SUMIFS(СВЦЭМ!$C$39:$C$782,СВЦЭМ!$A$39:$A$782,$A130,СВЦЭМ!$B$39:$B$782,K$110)+'СЕТ СН'!$I$12+СВЦЭМ!$D$10+'СЕТ СН'!$I$6-'СЕТ СН'!$I$22</f>
        <v>2553.5273646999999</v>
      </c>
      <c r="L130" s="36">
        <f>SUMIFS(СВЦЭМ!$C$39:$C$782,СВЦЭМ!$A$39:$A$782,$A130,СВЦЭМ!$B$39:$B$782,L$110)+'СЕТ СН'!$I$12+СВЦЭМ!$D$10+'СЕТ СН'!$I$6-'СЕТ СН'!$I$22</f>
        <v>2532.3008718199999</v>
      </c>
      <c r="M130" s="36">
        <f>SUMIFS(СВЦЭМ!$C$39:$C$782,СВЦЭМ!$A$39:$A$782,$A130,СВЦЭМ!$B$39:$B$782,M$110)+'СЕТ СН'!$I$12+СВЦЭМ!$D$10+'СЕТ СН'!$I$6-'СЕТ СН'!$I$22</f>
        <v>2558.6328372799999</v>
      </c>
      <c r="N130" s="36">
        <f>SUMIFS(СВЦЭМ!$C$39:$C$782,СВЦЭМ!$A$39:$A$782,$A130,СВЦЭМ!$B$39:$B$782,N$110)+'СЕТ СН'!$I$12+СВЦЭМ!$D$10+'СЕТ СН'!$I$6-'СЕТ СН'!$I$22</f>
        <v>2578.2282727699999</v>
      </c>
      <c r="O130" s="36">
        <f>SUMIFS(СВЦЭМ!$C$39:$C$782,СВЦЭМ!$A$39:$A$782,$A130,СВЦЭМ!$B$39:$B$782,O$110)+'СЕТ СН'!$I$12+СВЦЭМ!$D$10+'СЕТ СН'!$I$6-'СЕТ СН'!$I$22</f>
        <v>2596.6518937199999</v>
      </c>
      <c r="P130" s="36">
        <f>SUMIFS(СВЦЭМ!$C$39:$C$782,СВЦЭМ!$A$39:$A$782,$A130,СВЦЭМ!$B$39:$B$782,P$110)+'СЕТ СН'!$I$12+СВЦЭМ!$D$10+'СЕТ СН'!$I$6-'СЕТ СН'!$I$22</f>
        <v>2602.08767137</v>
      </c>
      <c r="Q130" s="36">
        <f>SUMIFS(СВЦЭМ!$C$39:$C$782,СВЦЭМ!$A$39:$A$782,$A130,СВЦЭМ!$B$39:$B$782,Q$110)+'СЕТ СН'!$I$12+СВЦЭМ!$D$10+'СЕТ СН'!$I$6-'СЕТ СН'!$I$22</f>
        <v>2596.31192986</v>
      </c>
      <c r="R130" s="36">
        <f>SUMIFS(СВЦЭМ!$C$39:$C$782,СВЦЭМ!$A$39:$A$782,$A130,СВЦЭМ!$B$39:$B$782,R$110)+'СЕТ СН'!$I$12+СВЦЭМ!$D$10+'СЕТ СН'!$I$6-'СЕТ СН'!$I$22</f>
        <v>2632.5156227300004</v>
      </c>
      <c r="S130" s="36">
        <f>SUMIFS(СВЦЭМ!$C$39:$C$782,СВЦЭМ!$A$39:$A$782,$A130,СВЦЭМ!$B$39:$B$782,S$110)+'СЕТ СН'!$I$12+СВЦЭМ!$D$10+'СЕТ СН'!$I$6-'СЕТ СН'!$I$22</f>
        <v>2646.2658186899998</v>
      </c>
      <c r="T130" s="36">
        <f>SUMIFS(СВЦЭМ!$C$39:$C$782,СВЦЭМ!$A$39:$A$782,$A130,СВЦЭМ!$B$39:$B$782,T$110)+'СЕТ СН'!$I$12+СВЦЭМ!$D$10+'СЕТ СН'!$I$6-'СЕТ СН'!$I$22</f>
        <v>2605.5776667</v>
      </c>
      <c r="U130" s="36">
        <f>SUMIFS(СВЦЭМ!$C$39:$C$782,СВЦЭМ!$A$39:$A$782,$A130,СВЦЭМ!$B$39:$B$782,U$110)+'СЕТ СН'!$I$12+СВЦЭМ!$D$10+'СЕТ СН'!$I$6-'СЕТ СН'!$I$22</f>
        <v>2568.75716066</v>
      </c>
      <c r="V130" s="36">
        <f>SUMIFS(СВЦЭМ!$C$39:$C$782,СВЦЭМ!$A$39:$A$782,$A130,СВЦЭМ!$B$39:$B$782,V$110)+'СЕТ СН'!$I$12+СВЦЭМ!$D$10+'СЕТ СН'!$I$6-'СЕТ СН'!$I$22</f>
        <v>2606.4758029099999</v>
      </c>
      <c r="W130" s="36">
        <f>SUMIFS(СВЦЭМ!$C$39:$C$782,СВЦЭМ!$A$39:$A$782,$A130,СВЦЭМ!$B$39:$B$782,W$110)+'СЕТ СН'!$I$12+СВЦЭМ!$D$10+'СЕТ СН'!$I$6-'СЕТ СН'!$I$22</f>
        <v>2606.72077261</v>
      </c>
      <c r="X130" s="36">
        <f>SUMIFS(СВЦЭМ!$C$39:$C$782,СВЦЭМ!$A$39:$A$782,$A130,СВЦЭМ!$B$39:$B$782,X$110)+'СЕТ СН'!$I$12+СВЦЭМ!$D$10+'СЕТ СН'!$I$6-'СЕТ СН'!$I$22</f>
        <v>2659.9576961000002</v>
      </c>
      <c r="Y130" s="36">
        <f>SUMIFS(СВЦЭМ!$C$39:$C$782,СВЦЭМ!$A$39:$A$782,$A130,СВЦЭМ!$B$39:$B$782,Y$110)+'СЕТ СН'!$I$12+СВЦЭМ!$D$10+'СЕТ СН'!$I$6-'СЕТ СН'!$I$22</f>
        <v>2695.9439215500006</v>
      </c>
    </row>
    <row r="131" spans="1:26" ht="15.75" x14ac:dyDescent="0.2">
      <c r="A131" s="35">
        <f t="shared" si="3"/>
        <v>44978</v>
      </c>
      <c r="B131" s="36">
        <f>SUMIFS(СВЦЭМ!$C$39:$C$782,СВЦЭМ!$A$39:$A$782,$A131,СВЦЭМ!$B$39:$B$782,B$110)+'СЕТ СН'!$I$12+СВЦЭМ!$D$10+'СЕТ СН'!$I$6-'СЕТ СН'!$I$22</f>
        <v>2719.4630555900003</v>
      </c>
      <c r="C131" s="36">
        <f>SUMIFS(СВЦЭМ!$C$39:$C$782,СВЦЭМ!$A$39:$A$782,$A131,СВЦЭМ!$B$39:$B$782,C$110)+'СЕТ СН'!$I$12+СВЦЭМ!$D$10+'СЕТ СН'!$I$6-'СЕТ СН'!$I$22</f>
        <v>2755.9406402900004</v>
      </c>
      <c r="D131" s="36">
        <f>SUMIFS(СВЦЭМ!$C$39:$C$782,СВЦЭМ!$A$39:$A$782,$A131,СВЦЭМ!$B$39:$B$782,D$110)+'СЕТ СН'!$I$12+СВЦЭМ!$D$10+'СЕТ СН'!$I$6-'СЕТ СН'!$I$22</f>
        <v>2771.2636309700001</v>
      </c>
      <c r="E131" s="36">
        <f>SUMIFS(СВЦЭМ!$C$39:$C$782,СВЦЭМ!$A$39:$A$782,$A131,СВЦЭМ!$B$39:$B$782,E$110)+'СЕТ СН'!$I$12+СВЦЭМ!$D$10+'СЕТ СН'!$I$6-'СЕТ СН'!$I$22</f>
        <v>2770.9022121200005</v>
      </c>
      <c r="F131" s="36">
        <f>SUMIFS(СВЦЭМ!$C$39:$C$782,СВЦЭМ!$A$39:$A$782,$A131,СВЦЭМ!$B$39:$B$782,F$110)+'СЕТ СН'!$I$12+СВЦЭМ!$D$10+'СЕТ СН'!$I$6-'СЕТ СН'!$I$22</f>
        <v>2744.0886218699998</v>
      </c>
      <c r="G131" s="36">
        <f>SUMIFS(СВЦЭМ!$C$39:$C$782,СВЦЭМ!$A$39:$A$782,$A131,СВЦЭМ!$B$39:$B$782,G$110)+'СЕТ СН'!$I$12+СВЦЭМ!$D$10+'СЕТ СН'!$I$6-'СЕТ СН'!$I$22</f>
        <v>2673.0807581600002</v>
      </c>
      <c r="H131" s="36">
        <f>SUMIFS(СВЦЭМ!$C$39:$C$782,СВЦЭМ!$A$39:$A$782,$A131,СВЦЭМ!$B$39:$B$782,H$110)+'СЕТ СН'!$I$12+СВЦЭМ!$D$10+'СЕТ СН'!$I$6-'СЕТ СН'!$I$22</f>
        <v>2626.2540925200001</v>
      </c>
      <c r="I131" s="36">
        <f>SUMIFS(СВЦЭМ!$C$39:$C$782,СВЦЭМ!$A$39:$A$782,$A131,СВЦЭМ!$B$39:$B$782,I$110)+'СЕТ СН'!$I$12+СВЦЭМ!$D$10+'СЕТ СН'!$I$6-'СЕТ СН'!$I$22</f>
        <v>2571.6273211500002</v>
      </c>
      <c r="J131" s="36">
        <f>SUMIFS(СВЦЭМ!$C$39:$C$782,СВЦЭМ!$A$39:$A$782,$A131,СВЦЭМ!$B$39:$B$782,J$110)+'СЕТ СН'!$I$12+СВЦЭМ!$D$10+'СЕТ СН'!$I$6-'СЕТ СН'!$I$22</f>
        <v>2547.0798448</v>
      </c>
      <c r="K131" s="36">
        <f>SUMIFS(СВЦЭМ!$C$39:$C$782,СВЦЭМ!$A$39:$A$782,$A131,СВЦЭМ!$B$39:$B$782,K$110)+'СЕТ СН'!$I$12+СВЦЭМ!$D$10+'СЕТ СН'!$I$6-'СЕТ СН'!$I$22</f>
        <v>2529.9751602699998</v>
      </c>
      <c r="L131" s="36">
        <f>SUMIFS(СВЦЭМ!$C$39:$C$782,СВЦЭМ!$A$39:$A$782,$A131,СВЦЭМ!$B$39:$B$782,L$110)+'СЕТ СН'!$I$12+СВЦЭМ!$D$10+'СЕТ СН'!$I$6-'СЕТ СН'!$I$22</f>
        <v>2547.7976055300001</v>
      </c>
      <c r="M131" s="36">
        <f>SUMIFS(СВЦЭМ!$C$39:$C$782,СВЦЭМ!$A$39:$A$782,$A131,СВЦЭМ!$B$39:$B$782,M$110)+'СЕТ СН'!$I$12+СВЦЭМ!$D$10+'СЕТ СН'!$I$6-'СЕТ СН'!$I$22</f>
        <v>2570.2481516600001</v>
      </c>
      <c r="N131" s="36">
        <f>SUMIFS(СВЦЭМ!$C$39:$C$782,СВЦЭМ!$A$39:$A$782,$A131,СВЦЭМ!$B$39:$B$782,N$110)+'СЕТ СН'!$I$12+СВЦЭМ!$D$10+'СЕТ СН'!$I$6-'СЕТ СН'!$I$22</f>
        <v>2616.1258657600001</v>
      </c>
      <c r="O131" s="36">
        <f>SUMIFS(СВЦЭМ!$C$39:$C$782,СВЦЭМ!$A$39:$A$782,$A131,СВЦЭМ!$B$39:$B$782,O$110)+'СЕТ СН'!$I$12+СВЦЭМ!$D$10+'СЕТ СН'!$I$6-'СЕТ СН'!$I$22</f>
        <v>2644.4763849199999</v>
      </c>
      <c r="P131" s="36">
        <f>SUMIFS(СВЦЭМ!$C$39:$C$782,СВЦЭМ!$A$39:$A$782,$A131,СВЦЭМ!$B$39:$B$782,P$110)+'СЕТ СН'!$I$12+СВЦЭМ!$D$10+'СЕТ СН'!$I$6-'СЕТ СН'!$I$22</f>
        <v>2659.4012375100001</v>
      </c>
      <c r="Q131" s="36">
        <f>SUMIFS(СВЦЭМ!$C$39:$C$782,СВЦЭМ!$A$39:$A$782,$A131,СВЦЭМ!$B$39:$B$782,Q$110)+'СЕТ СН'!$I$12+СВЦЭМ!$D$10+'СЕТ СН'!$I$6-'СЕТ СН'!$I$22</f>
        <v>2636.2158753399999</v>
      </c>
      <c r="R131" s="36">
        <f>SUMIFS(СВЦЭМ!$C$39:$C$782,СВЦЭМ!$A$39:$A$782,$A131,СВЦЭМ!$B$39:$B$782,R$110)+'СЕТ СН'!$I$12+СВЦЭМ!$D$10+'СЕТ СН'!$I$6-'СЕТ СН'!$I$22</f>
        <v>2605.05307214</v>
      </c>
      <c r="S131" s="36">
        <f>SUMIFS(СВЦЭМ!$C$39:$C$782,СВЦЭМ!$A$39:$A$782,$A131,СВЦЭМ!$B$39:$B$782,S$110)+'СЕТ СН'!$I$12+СВЦЭМ!$D$10+'СЕТ СН'!$I$6-'СЕТ СН'!$I$22</f>
        <v>2562.9846438300001</v>
      </c>
      <c r="T131" s="36">
        <f>SUMIFS(СВЦЭМ!$C$39:$C$782,СВЦЭМ!$A$39:$A$782,$A131,СВЦЭМ!$B$39:$B$782,T$110)+'СЕТ СН'!$I$12+СВЦЭМ!$D$10+'СЕТ СН'!$I$6-'СЕТ СН'!$I$22</f>
        <v>2531.97669911</v>
      </c>
      <c r="U131" s="36">
        <f>SUMIFS(СВЦЭМ!$C$39:$C$782,СВЦЭМ!$A$39:$A$782,$A131,СВЦЭМ!$B$39:$B$782,U$110)+'СЕТ СН'!$I$12+СВЦЭМ!$D$10+'СЕТ СН'!$I$6-'СЕТ СН'!$I$22</f>
        <v>2546.62883865</v>
      </c>
      <c r="V131" s="36">
        <f>SUMIFS(СВЦЭМ!$C$39:$C$782,СВЦЭМ!$A$39:$A$782,$A131,СВЦЭМ!$B$39:$B$782,V$110)+'СЕТ СН'!$I$12+СВЦЭМ!$D$10+'СЕТ СН'!$I$6-'СЕТ СН'!$I$22</f>
        <v>2546.4467362</v>
      </c>
      <c r="W131" s="36">
        <f>SUMIFS(СВЦЭМ!$C$39:$C$782,СВЦЭМ!$A$39:$A$782,$A131,СВЦЭМ!$B$39:$B$782,W$110)+'СЕТ СН'!$I$12+СВЦЭМ!$D$10+'СЕТ СН'!$I$6-'СЕТ СН'!$I$22</f>
        <v>2575.00473096</v>
      </c>
      <c r="X131" s="36">
        <f>SUMIFS(СВЦЭМ!$C$39:$C$782,СВЦЭМ!$A$39:$A$782,$A131,СВЦЭМ!$B$39:$B$782,X$110)+'СЕТ СН'!$I$12+СВЦЭМ!$D$10+'СЕТ СН'!$I$6-'СЕТ СН'!$I$22</f>
        <v>2590.4483691799996</v>
      </c>
      <c r="Y131" s="36">
        <f>SUMIFS(СВЦЭМ!$C$39:$C$782,СВЦЭМ!$A$39:$A$782,$A131,СВЦЭМ!$B$39:$B$782,Y$110)+'СЕТ СН'!$I$12+СВЦЭМ!$D$10+'СЕТ СН'!$I$6-'СЕТ СН'!$I$22</f>
        <v>2661.63351427</v>
      </c>
    </row>
    <row r="132" spans="1:26" ht="15.75" x14ac:dyDescent="0.2">
      <c r="A132" s="35">
        <f t="shared" si="3"/>
        <v>44979</v>
      </c>
      <c r="B132" s="36">
        <f>SUMIFS(СВЦЭМ!$C$39:$C$782,СВЦЭМ!$A$39:$A$782,$A132,СВЦЭМ!$B$39:$B$782,B$110)+'СЕТ СН'!$I$12+СВЦЭМ!$D$10+'СЕТ СН'!$I$6-'СЕТ СН'!$I$22</f>
        <v>2734.7398472300001</v>
      </c>
      <c r="C132" s="36">
        <f>SUMIFS(СВЦЭМ!$C$39:$C$782,СВЦЭМ!$A$39:$A$782,$A132,СВЦЭМ!$B$39:$B$782,C$110)+'СЕТ СН'!$I$12+СВЦЭМ!$D$10+'СЕТ СН'!$I$6-'СЕТ СН'!$I$22</f>
        <v>2779.2124296700003</v>
      </c>
      <c r="D132" s="36">
        <f>SUMIFS(СВЦЭМ!$C$39:$C$782,СВЦЭМ!$A$39:$A$782,$A132,СВЦЭМ!$B$39:$B$782,D$110)+'СЕТ СН'!$I$12+СВЦЭМ!$D$10+'СЕТ СН'!$I$6-'СЕТ СН'!$I$22</f>
        <v>2779.6002262800002</v>
      </c>
      <c r="E132" s="36">
        <f>SUMIFS(СВЦЭМ!$C$39:$C$782,СВЦЭМ!$A$39:$A$782,$A132,СВЦЭМ!$B$39:$B$782,E$110)+'СЕТ СН'!$I$12+СВЦЭМ!$D$10+'СЕТ СН'!$I$6-'СЕТ СН'!$I$22</f>
        <v>2787.2925410500002</v>
      </c>
      <c r="F132" s="36">
        <f>SUMIFS(СВЦЭМ!$C$39:$C$782,СВЦЭМ!$A$39:$A$782,$A132,СВЦЭМ!$B$39:$B$782,F$110)+'СЕТ СН'!$I$12+СВЦЭМ!$D$10+'СЕТ СН'!$I$6-'СЕТ СН'!$I$22</f>
        <v>2767.6517304700001</v>
      </c>
      <c r="G132" s="36">
        <f>SUMIFS(СВЦЭМ!$C$39:$C$782,СВЦЭМ!$A$39:$A$782,$A132,СВЦЭМ!$B$39:$B$782,G$110)+'СЕТ СН'!$I$12+СВЦЭМ!$D$10+'СЕТ СН'!$I$6-'СЕТ СН'!$I$22</f>
        <v>2669.11581217</v>
      </c>
      <c r="H132" s="36">
        <f>SUMIFS(СВЦЭМ!$C$39:$C$782,СВЦЭМ!$A$39:$A$782,$A132,СВЦЭМ!$B$39:$B$782,H$110)+'СЕТ СН'!$I$12+СВЦЭМ!$D$10+'СЕТ СН'!$I$6-'СЕТ СН'!$I$22</f>
        <v>2584.6661466799997</v>
      </c>
      <c r="I132" s="36">
        <f>SUMIFS(СВЦЭМ!$C$39:$C$782,СВЦЭМ!$A$39:$A$782,$A132,СВЦЭМ!$B$39:$B$782,I$110)+'СЕТ СН'!$I$12+СВЦЭМ!$D$10+'СЕТ СН'!$I$6-'СЕТ СН'!$I$22</f>
        <v>2565.9644491499998</v>
      </c>
      <c r="J132" s="36">
        <f>SUMIFS(СВЦЭМ!$C$39:$C$782,СВЦЭМ!$A$39:$A$782,$A132,СВЦЭМ!$B$39:$B$782,J$110)+'СЕТ СН'!$I$12+СВЦЭМ!$D$10+'СЕТ СН'!$I$6-'СЕТ СН'!$I$22</f>
        <v>2554.80444227</v>
      </c>
      <c r="K132" s="36">
        <f>SUMIFS(СВЦЭМ!$C$39:$C$782,СВЦЭМ!$A$39:$A$782,$A132,СВЦЭМ!$B$39:$B$782,K$110)+'СЕТ СН'!$I$12+СВЦЭМ!$D$10+'СЕТ СН'!$I$6-'СЕТ СН'!$I$22</f>
        <v>2533.41431031</v>
      </c>
      <c r="L132" s="36">
        <f>SUMIFS(СВЦЭМ!$C$39:$C$782,СВЦЭМ!$A$39:$A$782,$A132,СВЦЭМ!$B$39:$B$782,L$110)+'СЕТ СН'!$I$12+СВЦЭМ!$D$10+'СЕТ СН'!$I$6-'СЕТ СН'!$I$22</f>
        <v>2536.13621397</v>
      </c>
      <c r="M132" s="36">
        <f>SUMIFS(СВЦЭМ!$C$39:$C$782,СВЦЭМ!$A$39:$A$782,$A132,СВЦЭМ!$B$39:$B$782,M$110)+'СЕТ СН'!$I$12+СВЦЭМ!$D$10+'СЕТ СН'!$I$6-'СЕТ СН'!$I$22</f>
        <v>2575.11482514</v>
      </c>
      <c r="N132" s="36">
        <f>SUMIFS(СВЦЭМ!$C$39:$C$782,СВЦЭМ!$A$39:$A$782,$A132,СВЦЭМ!$B$39:$B$782,N$110)+'СЕТ СН'!$I$12+СВЦЭМ!$D$10+'СЕТ СН'!$I$6-'СЕТ СН'!$I$22</f>
        <v>2618.8361100800003</v>
      </c>
      <c r="O132" s="36">
        <f>SUMIFS(СВЦЭМ!$C$39:$C$782,СВЦЭМ!$A$39:$A$782,$A132,СВЦЭМ!$B$39:$B$782,O$110)+'СЕТ СН'!$I$12+СВЦЭМ!$D$10+'СЕТ СН'!$I$6-'СЕТ СН'!$I$22</f>
        <v>2589.4624734499998</v>
      </c>
      <c r="P132" s="36">
        <f>SUMIFS(СВЦЭМ!$C$39:$C$782,СВЦЭМ!$A$39:$A$782,$A132,СВЦЭМ!$B$39:$B$782,P$110)+'СЕТ СН'!$I$12+СВЦЭМ!$D$10+'СЕТ СН'!$I$6-'СЕТ СН'!$I$22</f>
        <v>2601.0744452500003</v>
      </c>
      <c r="Q132" s="36">
        <f>SUMIFS(СВЦЭМ!$C$39:$C$782,СВЦЭМ!$A$39:$A$782,$A132,СВЦЭМ!$B$39:$B$782,Q$110)+'СЕТ СН'!$I$12+СВЦЭМ!$D$10+'СЕТ СН'!$I$6-'СЕТ СН'!$I$22</f>
        <v>2613.49694155</v>
      </c>
      <c r="R132" s="36">
        <f>SUMIFS(СВЦЭМ!$C$39:$C$782,СВЦЭМ!$A$39:$A$782,$A132,СВЦЭМ!$B$39:$B$782,R$110)+'СЕТ СН'!$I$12+СВЦЭМ!$D$10+'СЕТ СН'!$I$6-'СЕТ СН'!$I$22</f>
        <v>2585.5436290999996</v>
      </c>
      <c r="S132" s="36">
        <f>SUMIFS(СВЦЭМ!$C$39:$C$782,СВЦЭМ!$A$39:$A$782,$A132,СВЦЭМ!$B$39:$B$782,S$110)+'СЕТ СН'!$I$12+СВЦЭМ!$D$10+'СЕТ СН'!$I$6-'СЕТ СН'!$I$22</f>
        <v>2550.05216346</v>
      </c>
      <c r="T132" s="36">
        <f>SUMIFS(СВЦЭМ!$C$39:$C$782,СВЦЭМ!$A$39:$A$782,$A132,СВЦЭМ!$B$39:$B$782,T$110)+'СЕТ СН'!$I$12+СВЦЭМ!$D$10+'СЕТ СН'!$I$6-'СЕТ СН'!$I$22</f>
        <v>2523.9874815799999</v>
      </c>
      <c r="U132" s="36">
        <f>SUMIFS(СВЦЭМ!$C$39:$C$782,СВЦЭМ!$A$39:$A$782,$A132,СВЦЭМ!$B$39:$B$782,U$110)+'СЕТ СН'!$I$12+СВЦЭМ!$D$10+'СЕТ СН'!$I$6-'СЕТ СН'!$I$22</f>
        <v>2568.0187286199998</v>
      </c>
      <c r="V132" s="36">
        <f>SUMIFS(СВЦЭМ!$C$39:$C$782,СВЦЭМ!$A$39:$A$782,$A132,СВЦЭМ!$B$39:$B$782,V$110)+'СЕТ СН'!$I$12+СВЦЭМ!$D$10+'СЕТ СН'!$I$6-'СЕТ СН'!$I$22</f>
        <v>2579.4984927699998</v>
      </c>
      <c r="W132" s="36">
        <f>SUMIFS(СВЦЭМ!$C$39:$C$782,СВЦЭМ!$A$39:$A$782,$A132,СВЦЭМ!$B$39:$B$782,W$110)+'СЕТ СН'!$I$12+СВЦЭМ!$D$10+'СЕТ СН'!$I$6-'СЕТ СН'!$I$22</f>
        <v>2606.1525884399998</v>
      </c>
      <c r="X132" s="36">
        <f>SUMIFS(СВЦЭМ!$C$39:$C$782,СВЦЭМ!$A$39:$A$782,$A132,СВЦЭМ!$B$39:$B$782,X$110)+'СЕТ СН'!$I$12+СВЦЭМ!$D$10+'СЕТ СН'!$I$6-'СЕТ СН'!$I$22</f>
        <v>2649.03693931</v>
      </c>
      <c r="Y132" s="36">
        <f>SUMIFS(СВЦЭМ!$C$39:$C$782,СВЦЭМ!$A$39:$A$782,$A132,СВЦЭМ!$B$39:$B$782,Y$110)+'СЕТ СН'!$I$12+СВЦЭМ!$D$10+'СЕТ СН'!$I$6-'СЕТ СН'!$I$22</f>
        <v>2683.8474632200005</v>
      </c>
    </row>
    <row r="133" spans="1:26" ht="15.75" x14ac:dyDescent="0.2">
      <c r="A133" s="35">
        <f t="shared" si="3"/>
        <v>44980</v>
      </c>
      <c r="B133" s="36">
        <f>SUMIFS(СВЦЭМ!$C$39:$C$782,СВЦЭМ!$A$39:$A$782,$A133,СВЦЭМ!$B$39:$B$782,B$110)+'СЕТ СН'!$I$12+СВЦЭМ!$D$10+'СЕТ СН'!$I$6-'СЕТ СН'!$I$22</f>
        <v>2700.1712523800006</v>
      </c>
      <c r="C133" s="36">
        <f>SUMIFS(СВЦЭМ!$C$39:$C$782,СВЦЭМ!$A$39:$A$782,$A133,СВЦЭМ!$B$39:$B$782,C$110)+'СЕТ СН'!$I$12+СВЦЭМ!$D$10+'СЕТ СН'!$I$6-'СЕТ СН'!$I$22</f>
        <v>2691.8361768700006</v>
      </c>
      <c r="D133" s="36">
        <f>SUMIFS(СВЦЭМ!$C$39:$C$782,СВЦЭМ!$A$39:$A$782,$A133,СВЦЭМ!$B$39:$B$782,D$110)+'СЕТ СН'!$I$12+СВЦЭМ!$D$10+'СЕТ СН'!$I$6-'СЕТ СН'!$I$22</f>
        <v>2697.0847826899999</v>
      </c>
      <c r="E133" s="36">
        <f>SUMIFS(СВЦЭМ!$C$39:$C$782,СВЦЭМ!$A$39:$A$782,$A133,СВЦЭМ!$B$39:$B$782,E$110)+'СЕТ СН'!$I$12+СВЦЭМ!$D$10+'СЕТ СН'!$I$6-'СЕТ СН'!$I$22</f>
        <v>2687.9521273400005</v>
      </c>
      <c r="F133" s="36">
        <f>SUMIFS(СВЦЭМ!$C$39:$C$782,СВЦЭМ!$A$39:$A$782,$A133,СВЦЭМ!$B$39:$B$782,F$110)+'СЕТ СН'!$I$12+СВЦЭМ!$D$10+'СЕТ СН'!$I$6-'СЕТ СН'!$I$22</f>
        <v>2701.2441921099999</v>
      </c>
      <c r="G133" s="36">
        <f>SUMIFS(СВЦЭМ!$C$39:$C$782,СВЦЭМ!$A$39:$A$782,$A133,СВЦЭМ!$B$39:$B$782,G$110)+'СЕТ СН'!$I$12+СВЦЭМ!$D$10+'СЕТ СН'!$I$6-'СЕТ СН'!$I$22</f>
        <v>2683.9966015300006</v>
      </c>
      <c r="H133" s="36">
        <f>SUMIFS(СВЦЭМ!$C$39:$C$782,СВЦЭМ!$A$39:$A$782,$A133,СВЦЭМ!$B$39:$B$782,H$110)+'СЕТ СН'!$I$12+СВЦЭМ!$D$10+'СЕТ СН'!$I$6-'СЕТ СН'!$I$22</f>
        <v>2613.9858334400005</v>
      </c>
      <c r="I133" s="36">
        <f>SUMIFS(СВЦЭМ!$C$39:$C$782,СВЦЭМ!$A$39:$A$782,$A133,СВЦЭМ!$B$39:$B$782,I$110)+'СЕТ СН'!$I$12+СВЦЭМ!$D$10+'СЕТ СН'!$I$6-'СЕТ СН'!$I$22</f>
        <v>2532.5652919899999</v>
      </c>
      <c r="J133" s="36">
        <f>SUMIFS(СВЦЭМ!$C$39:$C$782,СВЦЭМ!$A$39:$A$782,$A133,СВЦЭМ!$B$39:$B$782,J$110)+'СЕТ СН'!$I$12+СВЦЭМ!$D$10+'СЕТ СН'!$I$6-'СЕТ СН'!$I$22</f>
        <v>2458.1040713699999</v>
      </c>
      <c r="K133" s="36">
        <f>SUMIFS(СВЦЭМ!$C$39:$C$782,СВЦЭМ!$A$39:$A$782,$A133,СВЦЭМ!$B$39:$B$782,K$110)+'СЕТ СН'!$I$12+СВЦЭМ!$D$10+'СЕТ СН'!$I$6-'СЕТ СН'!$I$22</f>
        <v>2434.33679729</v>
      </c>
      <c r="L133" s="36">
        <f>SUMIFS(СВЦЭМ!$C$39:$C$782,СВЦЭМ!$A$39:$A$782,$A133,СВЦЭМ!$B$39:$B$782,L$110)+'СЕТ СН'!$I$12+СВЦЭМ!$D$10+'СЕТ СН'!$I$6-'СЕТ СН'!$I$22</f>
        <v>2459.7472265199999</v>
      </c>
      <c r="M133" s="36">
        <f>SUMIFS(СВЦЭМ!$C$39:$C$782,СВЦЭМ!$A$39:$A$782,$A133,СВЦЭМ!$B$39:$B$782,M$110)+'СЕТ СН'!$I$12+СВЦЭМ!$D$10+'СЕТ СН'!$I$6-'СЕТ СН'!$I$22</f>
        <v>2487.26866191</v>
      </c>
      <c r="N133" s="36">
        <f>SUMIFS(СВЦЭМ!$C$39:$C$782,СВЦЭМ!$A$39:$A$782,$A133,СВЦЭМ!$B$39:$B$782,N$110)+'СЕТ СН'!$I$12+СВЦЭМ!$D$10+'СЕТ СН'!$I$6-'СЕТ СН'!$I$22</f>
        <v>2541.4618632499996</v>
      </c>
      <c r="O133" s="36">
        <f>SUMIFS(СВЦЭМ!$C$39:$C$782,СВЦЭМ!$A$39:$A$782,$A133,СВЦЭМ!$B$39:$B$782,O$110)+'СЕТ СН'!$I$12+СВЦЭМ!$D$10+'СЕТ СН'!$I$6-'СЕТ СН'!$I$22</f>
        <v>2541.9971988699999</v>
      </c>
      <c r="P133" s="36">
        <f>SUMIFS(СВЦЭМ!$C$39:$C$782,СВЦЭМ!$A$39:$A$782,$A133,СВЦЭМ!$B$39:$B$782,P$110)+'СЕТ СН'!$I$12+СВЦЭМ!$D$10+'СЕТ СН'!$I$6-'СЕТ СН'!$I$22</f>
        <v>2569.0907525900002</v>
      </c>
      <c r="Q133" s="36">
        <f>SUMIFS(СВЦЭМ!$C$39:$C$782,СВЦЭМ!$A$39:$A$782,$A133,СВЦЭМ!$B$39:$B$782,Q$110)+'СЕТ СН'!$I$12+СВЦЭМ!$D$10+'СЕТ СН'!$I$6-'СЕТ СН'!$I$22</f>
        <v>2559.9573681299998</v>
      </c>
      <c r="R133" s="36">
        <f>SUMIFS(СВЦЭМ!$C$39:$C$782,СВЦЭМ!$A$39:$A$782,$A133,СВЦЭМ!$B$39:$B$782,R$110)+'СЕТ СН'!$I$12+СВЦЭМ!$D$10+'СЕТ СН'!$I$6-'СЕТ СН'!$I$22</f>
        <v>2556.6586633500001</v>
      </c>
      <c r="S133" s="36">
        <f>SUMIFS(СВЦЭМ!$C$39:$C$782,СВЦЭМ!$A$39:$A$782,$A133,СВЦЭМ!$B$39:$B$782,S$110)+'СЕТ СН'!$I$12+СВЦЭМ!$D$10+'СЕТ СН'!$I$6-'СЕТ СН'!$I$22</f>
        <v>2536.8623631099999</v>
      </c>
      <c r="T133" s="36">
        <f>SUMIFS(СВЦЭМ!$C$39:$C$782,СВЦЭМ!$A$39:$A$782,$A133,СВЦЭМ!$B$39:$B$782,T$110)+'СЕТ СН'!$I$12+СВЦЭМ!$D$10+'СЕТ СН'!$I$6-'СЕТ СН'!$I$22</f>
        <v>2466.9463214400002</v>
      </c>
      <c r="U133" s="36">
        <f>SUMIFS(СВЦЭМ!$C$39:$C$782,СВЦЭМ!$A$39:$A$782,$A133,СВЦЭМ!$B$39:$B$782,U$110)+'СЕТ СН'!$I$12+СВЦЭМ!$D$10+'СЕТ СН'!$I$6-'СЕТ СН'!$I$22</f>
        <v>2464.4341136399999</v>
      </c>
      <c r="V133" s="36">
        <f>SUMIFS(СВЦЭМ!$C$39:$C$782,СВЦЭМ!$A$39:$A$782,$A133,СВЦЭМ!$B$39:$B$782,V$110)+'СЕТ СН'!$I$12+СВЦЭМ!$D$10+'СЕТ СН'!$I$6-'СЕТ СН'!$I$22</f>
        <v>2480.05353324</v>
      </c>
      <c r="W133" s="36">
        <f>SUMIFS(СВЦЭМ!$C$39:$C$782,СВЦЭМ!$A$39:$A$782,$A133,СВЦЭМ!$B$39:$B$782,W$110)+'СЕТ СН'!$I$12+СВЦЭМ!$D$10+'СЕТ СН'!$I$6-'СЕТ СН'!$I$22</f>
        <v>2505.9872572499999</v>
      </c>
      <c r="X133" s="36">
        <f>SUMIFS(СВЦЭМ!$C$39:$C$782,СВЦЭМ!$A$39:$A$782,$A133,СВЦЭМ!$B$39:$B$782,X$110)+'СЕТ СН'!$I$12+СВЦЭМ!$D$10+'СЕТ СН'!$I$6-'СЕТ СН'!$I$22</f>
        <v>2546.5192916999999</v>
      </c>
      <c r="Y133" s="36">
        <f>SUMIFS(СВЦЭМ!$C$39:$C$782,СВЦЭМ!$A$39:$A$782,$A133,СВЦЭМ!$B$39:$B$782,Y$110)+'СЕТ СН'!$I$12+СВЦЭМ!$D$10+'СЕТ СН'!$I$6-'СЕТ СН'!$I$22</f>
        <v>2585.5583551099999</v>
      </c>
    </row>
    <row r="134" spans="1:26" ht="15.75" x14ac:dyDescent="0.2">
      <c r="A134" s="35">
        <f t="shared" si="3"/>
        <v>44981</v>
      </c>
      <c r="B134" s="36">
        <f>SUMIFS(СВЦЭМ!$C$39:$C$782,СВЦЭМ!$A$39:$A$782,$A134,СВЦЭМ!$B$39:$B$782,B$110)+'СЕТ СН'!$I$12+СВЦЭМ!$D$10+'СЕТ СН'!$I$6-'СЕТ СН'!$I$22</f>
        <v>2586.9868772600003</v>
      </c>
      <c r="C134" s="36">
        <f>SUMIFS(СВЦЭМ!$C$39:$C$782,СВЦЭМ!$A$39:$A$782,$A134,СВЦЭМ!$B$39:$B$782,C$110)+'СЕТ СН'!$I$12+СВЦЭМ!$D$10+'СЕТ СН'!$I$6-'СЕТ СН'!$I$22</f>
        <v>2583.3342463700001</v>
      </c>
      <c r="D134" s="36">
        <f>SUMIFS(СВЦЭМ!$C$39:$C$782,СВЦЭМ!$A$39:$A$782,$A134,СВЦЭМ!$B$39:$B$782,D$110)+'СЕТ СН'!$I$12+СВЦЭМ!$D$10+'СЕТ СН'!$I$6-'СЕТ СН'!$I$22</f>
        <v>2530.9305567900001</v>
      </c>
      <c r="E134" s="36">
        <f>SUMIFS(СВЦЭМ!$C$39:$C$782,СВЦЭМ!$A$39:$A$782,$A134,СВЦЭМ!$B$39:$B$782,E$110)+'СЕТ СН'!$I$12+СВЦЭМ!$D$10+'СЕТ СН'!$I$6-'СЕТ СН'!$I$22</f>
        <v>2469.80257136</v>
      </c>
      <c r="F134" s="36">
        <f>SUMIFS(СВЦЭМ!$C$39:$C$782,СВЦЭМ!$A$39:$A$782,$A134,СВЦЭМ!$B$39:$B$782,F$110)+'СЕТ СН'!$I$12+СВЦЭМ!$D$10+'СЕТ СН'!$I$6-'СЕТ СН'!$I$22</f>
        <v>2484.6081099000003</v>
      </c>
      <c r="G134" s="36">
        <f>SUMIFS(СВЦЭМ!$C$39:$C$782,СВЦЭМ!$A$39:$A$782,$A134,СВЦЭМ!$B$39:$B$782,G$110)+'СЕТ СН'!$I$12+СВЦЭМ!$D$10+'СЕТ СН'!$I$6-'СЕТ СН'!$I$22</f>
        <v>2523.7844273700002</v>
      </c>
      <c r="H134" s="36">
        <f>SUMIFS(СВЦЭМ!$C$39:$C$782,СВЦЭМ!$A$39:$A$782,$A134,СВЦЭМ!$B$39:$B$782,H$110)+'СЕТ СН'!$I$12+СВЦЭМ!$D$10+'СЕТ СН'!$I$6-'СЕТ СН'!$I$22</f>
        <v>2543.5748700899999</v>
      </c>
      <c r="I134" s="36">
        <f>SUMIFS(СВЦЭМ!$C$39:$C$782,СВЦЭМ!$A$39:$A$782,$A134,СВЦЭМ!$B$39:$B$782,I$110)+'СЕТ СН'!$I$12+СВЦЭМ!$D$10+'СЕТ СН'!$I$6-'СЕТ СН'!$I$22</f>
        <v>2503.3227517300002</v>
      </c>
      <c r="J134" s="36">
        <f>SUMIFS(СВЦЭМ!$C$39:$C$782,СВЦЭМ!$A$39:$A$782,$A134,СВЦЭМ!$B$39:$B$782,J$110)+'СЕТ СН'!$I$12+СВЦЭМ!$D$10+'СЕТ СН'!$I$6-'СЕТ СН'!$I$22</f>
        <v>2456.1250471200001</v>
      </c>
      <c r="K134" s="36">
        <f>SUMIFS(СВЦЭМ!$C$39:$C$782,СВЦЭМ!$A$39:$A$782,$A134,СВЦЭМ!$B$39:$B$782,K$110)+'СЕТ СН'!$I$12+СВЦЭМ!$D$10+'СЕТ СН'!$I$6-'СЕТ СН'!$I$22</f>
        <v>2442.7800250999999</v>
      </c>
      <c r="L134" s="36">
        <f>SUMIFS(СВЦЭМ!$C$39:$C$782,СВЦЭМ!$A$39:$A$782,$A134,СВЦЭМ!$B$39:$B$782,L$110)+'СЕТ СН'!$I$12+СВЦЭМ!$D$10+'СЕТ СН'!$I$6-'СЕТ СН'!$I$22</f>
        <v>2453.9176705099999</v>
      </c>
      <c r="M134" s="36">
        <f>SUMIFS(СВЦЭМ!$C$39:$C$782,СВЦЭМ!$A$39:$A$782,$A134,СВЦЭМ!$B$39:$B$782,M$110)+'СЕТ СН'!$I$12+СВЦЭМ!$D$10+'СЕТ СН'!$I$6-'СЕТ СН'!$I$22</f>
        <v>2463.8557686499998</v>
      </c>
      <c r="N134" s="36">
        <f>SUMIFS(СВЦЭМ!$C$39:$C$782,СВЦЭМ!$A$39:$A$782,$A134,СВЦЭМ!$B$39:$B$782,N$110)+'СЕТ СН'!$I$12+СВЦЭМ!$D$10+'СЕТ СН'!$I$6-'СЕТ СН'!$I$22</f>
        <v>2475.5425188499999</v>
      </c>
      <c r="O134" s="36">
        <f>SUMIFS(СВЦЭМ!$C$39:$C$782,СВЦЭМ!$A$39:$A$782,$A134,СВЦЭМ!$B$39:$B$782,O$110)+'СЕТ СН'!$I$12+СВЦЭМ!$D$10+'СЕТ СН'!$I$6-'СЕТ СН'!$I$22</f>
        <v>2498.7245737799999</v>
      </c>
      <c r="P134" s="36">
        <f>SUMIFS(СВЦЭМ!$C$39:$C$782,СВЦЭМ!$A$39:$A$782,$A134,СВЦЭМ!$B$39:$B$782,P$110)+'СЕТ СН'!$I$12+СВЦЭМ!$D$10+'СЕТ СН'!$I$6-'СЕТ СН'!$I$22</f>
        <v>2491.4744895599997</v>
      </c>
      <c r="Q134" s="36">
        <f>SUMIFS(СВЦЭМ!$C$39:$C$782,СВЦЭМ!$A$39:$A$782,$A134,СВЦЭМ!$B$39:$B$782,Q$110)+'СЕТ СН'!$I$12+СВЦЭМ!$D$10+'СЕТ СН'!$I$6-'СЕТ СН'!$I$22</f>
        <v>2492.3472565800002</v>
      </c>
      <c r="R134" s="36">
        <f>SUMIFS(СВЦЭМ!$C$39:$C$782,СВЦЭМ!$A$39:$A$782,$A134,СВЦЭМ!$B$39:$B$782,R$110)+'СЕТ СН'!$I$12+СВЦЭМ!$D$10+'СЕТ СН'!$I$6-'СЕТ СН'!$I$22</f>
        <v>2492.4562405300003</v>
      </c>
      <c r="S134" s="36">
        <f>SUMIFS(СВЦЭМ!$C$39:$C$782,СВЦЭМ!$A$39:$A$782,$A134,СВЦЭМ!$B$39:$B$782,S$110)+'СЕТ СН'!$I$12+СВЦЭМ!$D$10+'СЕТ СН'!$I$6-'СЕТ СН'!$I$22</f>
        <v>2479.1545203000001</v>
      </c>
      <c r="T134" s="36">
        <f>SUMIFS(СВЦЭМ!$C$39:$C$782,СВЦЭМ!$A$39:$A$782,$A134,СВЦЭМ!$B$39:$B$782,T$110)+'СЕТ СН'!$I$12+СВЦЭМ!$D$10+'СЕТ СН'!$I$6-'СЕТ СН'!$I$22</f>
        <v>2437.7637734800001</v>
      </c>
      <c r="U134" s="36">
        <f>SUMIFS(СВЦЭМ!$C$39:$C$782,СВЦЭМ!$A$39:$A$782,$A134,СВЦЭМ!$B$39:$B$782,U$110)+'СЕТ СН'!$I$12+СВЦЭМ!$D$10+'СЕТ СН'!$I$6-'СЕТ СН'!$I$22</f>
        <v>2443.73622492</v>
      </c>
      <c r="V134" s="36">
        <f>SUMIFS(СВЦЭМ!$C$39:$C$782,СВЦЭМ!$A$39:$A$782,$A134,СВЦЭМ!$B$39:$B$782,V$110)+'СЕТ СН'!$I$12+СВЦЭМ!$D$10+'СЕТ СН'!$I$6-'СЕТ СН'!$I$22</f>
        <v>2458.0087820899998</v>
      </c>
      <c r="W134" s="36">
        <f>SUMIFS(СВЦЭМ!$C$39:$C$782,СВЦЭМ!$A$39:$A$782,$A134,СВЦЭМ!$B$39:$B$782,W$110)+'СЕТ СН'!$I$12+СВЦЭМ!$D$10+'СЕТ СН'!$I$6-'СЕТ СН'!$I$22</f>
        <v>2428.3401962299999</v>
      </c>
      <c r="X134" s="36">
        <f>SUMIFS(СВЦЭМ!$C$39:$C$782,СВЦЭМ!$A$39:$A$782,$A134,СВЦЭМ!$B$39:$B$782,X$110)+'СЕТ СН'!$I$12+СВЦЭМ!$D$10+'СЕТ СН'!$I$6-'СЕТ СН'!$I$22</f>
        <v>2460.5843784399999</v>
      </c>
      <c r="Y134" s="36">
        <f>SUMIFS(СВЦЭМ!$C$39:$C$782,СВЦЭМ!$A$39:$A$782,$A134,СВЦЭМ!$B$39:$B$782,Y$110)+'СЕТ СН'!$I$12+СВЦЭМ!$D$10+'СЕТ СН'!$I$6-'СЕТ СН'!$I$22</f>
        <v>2493.7472457499998</v>
      </c>
    </row>
    <row r="135" spans="1:26" ht="15.75" x14ac:dyDescent="0.2">
      <c r="A135" s="35">
        <f t="shared" si="3"/>
        <v>44982</v>
      </c>
      <c r="B135" s="36">
        <f>SUMIFS(СВЦЭМ!$C$39:$C$782,СВЦЭМ!$A$39:$A$782,$A135,СВЦЭМ!$B$39:$B$782,B$110)+'СЕТ СН'!$I$12+СВЦЭМ!$D$10+'СЕТ СН'!$I$6-'СЕТ СН'!$I$22</f>
        <v>2719.5939618000002</v>
      </c>
      <c r="C135" s="36">
        <f>SUMIFS(СВЦЭМ!$C$39:$C$782,СВЦЭМ!$A$39:$A$782,$A135,СВЦЭМ!$B$39:$B$782,C$110)+'СЕТ СН'!$I$12+СВЦЭМ!$D$10+'СЕТ СН'!$I$6-'СЕТ СН'!$I$22</f>
        <v>2722.3647576100002</v>
      </c>
      <c r="D135" s="36">
        <f>SUMIFS(СВЦЭМ!$C$39:$C$782,СВЦЭМ!$A$39:$A$782,$A135,СВЦЭМ!$B$39:$B$782,D$110)+'СЕТ СН'!$I$12+СВЦЭМ!$D$10+'СЕТ СН'!$I$6-'СЕТ СН'!$I$22</f>
        <v>2733.4022676900004</v>
      </c>
      <c r="E135" s="36">
        <f>SUMIFS(СВЦЭМ!$C$39:$C$782,СВЦЭМ!$A$39:$A$782,$A135,СВЦЭМ!$B$39:$B$782,E$110)+'СЕТ СН'!$I$12+СВЦЭМ!$D$10+'СЕТ СН'!$I$6-'СЕТ СН'!$I$22</f>
        <v>2716.4979270600006</v>
      </c>
      <c r="F135" s="36">
        <f>SUMIFS(СВЦЭМ!$C$39:$C$782,СВЦЭМ!$A$39:$A$782,$A135,СВЦЭМ!$B$39:$B$782,F$110)+'СЕТ СН'!$I$12+СВЦЭМ!$D$10+'СЕТ СН'!$I$6-'СЕТ СН'!$I$22</f>
        <v>2715.8842835100004</v>
      </c>
      <c r="G135" s="36">
        <f>SUMIFS(СВЦЭМ!$C$39:$C$782,СВЦЭМ!$A$39:$A$782,$A135,СВЦЭМ!$B$39:$B$782,G$110)+'СЕТ СН'!$I$12+СВЦЭМ!$D$10+'СЕТ СН'!$I$6-'СЕТ СН'!$I$22</f>
        <v>2697.1641934300005</v>
      </c>
      <c r="H135" s="36">
        <f>SUMIFS(СВЦЭМ!$C$39:$C$782,СВЦЭМ!$A$39:$A$782,$A135,СВЦЭМ!$B$39:$B$782,H$110)+'СЕТ СН'!$I$12+СВЦЭМ!$D$10+'СЕТ СН'!$I$6-'СЕТ СН'!$I$22</f>
        <v>2661.9201734300004</v>
      </c>
      <c r="I135" s="36">
        <f>SUMIFS(СВЦЭМ!$C$39:$C$782,СВЦЭМ!$A$39:$A$782,$A135,СВЦЭМ!$B$39:$B$782,I$110)+'СЕТ СН'!$I$12+СВЦЭМ!$D$10+'СЕТ СН'!$I$6-'СЕТ СН'!$I$22</f>
        <v>2607.04618278</v>
      </c>
      <c r="J135" s="36">
        <f>SUMIFS(СВЦЭМ!$C$39:$C$782,СВЦЭМ!$A$39:$A$782,$A135,СВЦЭМ!$B$39:$B$782,J$110)+'СЕТ СН'!$I$12+СВЦЭМ!$D$10+'СЕТ СН'!$I$6-'СЕТ СН'!$I$22</f>
        <v>2521.7848358199999</v>
      </c>
      <c r="K135" s="36">
        <f>SUMIFS(СВЦЭМ!$C$39:$C$782,СВЦЭМ!$A$39:$A$782,$A135,СВЦЭМ!$B$39:$B$782,K$110)+'СЕТ СН'!$I$12+СВЦЭМ!$D$10+'СЕТ СН'!$I$6-'СЕТ СН'!$I$22</f>
        <v>2484.76706668</v>
      </c>
      <c r="L135" s="36">
        <f>SUMIFS(СВЦЭМ!$C$39:$C$782,СВЦЭМ!$A$39:$A$782,$A135,СВЦЭМ!$B$39:$B$782,L$110)+'СЕТ СН'!$I$12+СВЦЭМ!$D$10+'СЕТ СН'!$I$6-'СЕТ СН'!$I$22</f>
        <v>2526.3407281899999</v>
      </c>
      <c r="M135" s="36">
        <f>SUMIFS(СВЦЭМ!$C$39:$C$782,СВЦЭМ!$A$39:$A$782,$A135,СВЦЭМ!$B$39:$B$782,M$110)+'СЕТ СН'!$I$12+СВЦЭМ!$D$10+'СЕТ СН'!$I$6-'СЕТ СН'!$I$22</f>
        <v>2543.5337681700003</v>
      </c>
      <c r="N135" s="36">
        <f>SUMIFS(СВЦЭМ!$C$39:$C$782,СВЦЭМ!$A$39:$A$782,$A135,СВЦЭМ!$B$39:$B$782,N$110)+'СЕТ СН'!$I$12+СВЦЭМ!$D$10+'СЕТ СН'!$I$6-'СЕТ СН'!$I$22</f>
        <v>2595.10903018</v>
      </c>
      <c r="O135" s="36">
        <f>SUMIFS(СВЦЭМ!$C$39:$C$782,СВЦЭМ!$A$39:$A$782,$A135,СВЦЭМ!$B$39:$B$782,O$110)+'СЕТ СН'!$I$12+СВЦЭМ!$D$10+'СЕТ СН'!$I$6-'СЕТ СН'!$I$22</f>
        <v>2612.6370252100005</v>
      </c>
      <c r="P135" s="36">
        <f>SUMIFS(СВЦЭМ!$C$39:$C$782,СВЦЭМ!$A$39:$A$782,$A135,СВЦЭМ!$B$39:$B$782,P$110)+'СЕТ СН'!$I$12+СВЦЭМ!$D$10+'СЕТ СН'!$I$6-'СЕТ СН'!$I$22</f>
        <v>2643.7538849100001</v>
      </c>
      <c r="Q135" s="36">
        <f>SUMIFS(СВЦЭМ!$C$39:$C$782,СВЦЭМ!$A$39:$A$782,$A135,СВЦЭМ!$B$39:$B$782,Q$110)+'СЕТ СН'!$I$12+СВЦЭМ!$D$10+'СЕТ СН'!$I$6-'СЕТ СН'!$I$22</f>
        <v>2674.95207974</v>
      </c>
      <c r="R135" s="36">
        <f>SUMIFS(СВЦЭМ!$C$39:$C$782,СВЦЭМ!$A$39:$A$782,$A135,СВЦЭМ!$B$39:$B$782,R$110)+'СЕТ СН'!$I$12+СВЦЭМ!$D$10+'СЕТ СН'!$I$6-'СЕТ СН'!$I$22</f>
        <v>2675.1596486899998</v>
      </c>
      <c r="S135" s="36">
        <f>SUMIFS(СВЦЭМ!$C$39:$C$782,СВЦЭМ!$A$39:$A$782,$A135,СВЦЭМ!$B$39:$B$782,S$110)+'СЕТ СН'!$I$12+СВЦЭМ!$D$10+'СЕТ СН'!$I$6-'СЕТ СН'!$I$22</f>
        <v>2671.4388321100005</v>
      </c>
      <c r="T135" s="36">
        <f>SUMIFS(СВЦЭМ!$C$39:$C$782,СВЦЭМ!$A$39:$A$782,$A135,СВЦЭМ!$B$39:$B$782,T$110)+'СЕТ СН'!$I$12+СВЦЭМ!$D$10+'СЕТ СН'!$I$6-'СЕТ СН'!$I$22</f>
        <v>2617.8361368300002</v>
      </c>
      <c r="U135" s="36">
        <f>SUMIFS(СВЦЭМ!$C$39:$C$782,СВЦЭМ!$A$39:$A$782,$A135,СВЦЭМ!$B$39:$B$782,U$110)+'СЕТ СН'!$I$12+СВЦЭМ!$D$10+'СЕТ СН'!$I$6-'СЕТ СН'!$I$22</f>
        <v>2582.2691016399999</v>
      </c>
      <c r="V135" s="36">
        <f>SUMIFS(СВЦЭМ!$C$39:$C$782,СВЦЭМ!$A$39:$A$782,$A135,СВЦЭМ!$B$39:$B$782,V$110)+'СЕТ СН'!$I$12+СВЦЭМ!$D$10+'СЕТ СН'!$I$6-'СЕТ СН'!$I$22</f>
        <v>2596.1279512299998</v>
      </c>
      <c r="W135" s="36">
        <f>SUMIFS(СВЦЭМ!$C$39:$C$782,СВЦЭМ!$A$39:$A$782,$A135,СВЦЭМ!$B$39:$B$782,W$110)+'СЕТ СН'!$I$12+СВЦЭМ!$D$10+'СЕТ СН'!$I$6-'СЕТ СН'!$I$22</f>
        <v>2617.3859637700007</v>
      </c>
      <c r="X135" s="36">
        <f>SUMIFS(СВЦЭМ!$C$39:$C$782,СВЦЭМ!$A$39:$A$782,$A135,СВЦЭМ!$B$39:$B$782,X$110)+'СЕТ СН'!$I$12+СВЦЭМ!$D$10+'СЕТ СН'!$I$6-'СЕТ СН'!$I$22</f>
        <v>2642.4808247400006</v>
      </c>
      <c r="Y135" s="36">
        <f>SUMIFS(СВЦЭМ!$C$39:$C$782,СВЦЭМ!$A$39:$A$782,$A135,СВЦЭМ!$B$39:$B$782,Y$110)+'СЕТ СН'!$I$12+СВЦЭМ!$D$10+'СЕТ СН'!$I$6-'СЕТ СН'!$I$22</f>
        <v>2678.9398893500002</v>
      </c>
    </row>
    <row r="136" spans="1:26" ht="15.75" x14ac:dyDescent="0.2">
      <c r="A136" s="35">
        <f t="shared" si="3"/>
        <v>44983</v>
      </c>
      <c r="B136" s="36">
        <f>SUMIFS(СВЦЭМ!$C$39:$C$782,СВЦЭМ!$A$39:$A$782,$A136,СВЦЭМ!$B$39:$B$782,B$110)+'СЕТ СН'!$I$12+СВЦЭМ!$D$10+'СЕТ СН'!$I$6-'СЕТ СН'!$I$22</f>
        <v>2709.42828594</v>
      </c>
      <c r="C136" s="36">
        <f>SUMIFS(СВЦЭМ!$C$39:$C$782,СВЦЭМ!$A$39:$A$782,$A136,СВЦЭМ!$B$39:$B$782,C$110)+'СЕТ СН'!$I$12+СВЦЭМ!$D$10+'СЕТ СН'!$I$6-'СЕТ СН'!$I$22</f>
        <v>2724.6016381600002</v>
      </c>
      <c r="D136" s="36">
        <f>SUMIFS(СВЦЭМ!$C$39:$C$782,СВЦЭМ!$A$39:$A$782,$A136,СВЦЭМ!$B$39:$B$782,D$110)+'СЕТ СН'!$I$12+СВЦЭМ!$D$10+'СЕТ СН'!$I$6-'СЕТ СН'!$I$22</f>
        <v>2716.0408670400002</v>
      </c>
      <c r="E136" s="36">
        <f>SUMIFS(СВЦЭМ!$C$39:$C$782,СВЦЭМ!$A$39:$A$782,$A136,СВЦЭМ!$B$39:$B$782,E$110)+'СЕТ СН'!$I$12+СВЦЭМ!$D$10+'СЕТ СН'!$I$6-'СЕТ СН'!$I$22</f>
        <v>2715.5997090400006</v>
      </c>
      <c r="F136" s="36">
        <f>SUMIFS(СВЦЭМ!$C$39:$C$782,СВЦЭМ!$A$39:$A$782,$A136,СВЦЭМ!$B$39:$B$782,F$110)+'СЕТ СН'!$I$12+СВЦЭМ!$D$10+'СЕТ СН'!$I$6-'СЕТ СН'!$I$22</f>
        <v>2727.2783219399998</v>
      </c>
      <c r="G136" s="36">
        <f>SUMIFS(СВЦЭМ!$C$39:$C$782,СВЦЭМ!$A$39:$A$782,$A136,СВЦЭМ!$B$39:$B$782,G$110)+'СЕТ СН'!$I$12+СВЦЭМ!$D$10+'СЕТ СН'!$I$6-'СЕТ СН'!$I$22</f>
        <v>2723.8703526199997</v>
      </c>
      <c r="H136" s="36">
        <f>SUMIFS(СВЦЭМ!$C$39:$C$782,СВЦЭМ!$A$39:$A$782,$A136,СВЦЭМ!$B$39:$B$782,H$110)+'СЕТ СН'!$I$12+СВЦЭМ!$D$10+'СЕТ СН'!$I$6-'СЕТ СН'!$I$22</f>
        <v>2724.9502282100002</v>
      </c>
      <c r="I136" s="36">
        <f>SUMIFS(СВЦЭМ!$C$39:$C$782,СВЦЭМ!$A$39:$A$782,$A136,СВЦЭМ!$B$39:$B$782,I$110)+'СЕТ СН'!$I$12+СВЦЭМ!$D$10+'СЕТ СН'!$I$6-'СЕТ СН'!$I$22</f>
        <v>2654.9935012300002</v>
      </c>
      <c r="J136" s="36">
        <f>SUMIFS(СВЦЭМ!$C$39:$C$782,СВЦЭМ!$A$39:$A$782,$A136,СВЦЭМ!$B$39:$B$782,J$110)+'СЕТ СН'!$I$12+СВЦЭМ!$D$10+'СЕТ СН'!$I$6-'СЕТ СН'!$I$22</f>
        <v>2721.5547818700006</v>
      </c>
      <c r="K136" s="36">
        <f>SUMIFS(СВЦЭМ!$C$39:$C$782,СВЦЭМ!$A$39:$A$782,$A136,СВЦЭМ!$B$39:$B$782,K$110)+'СЕТ СН'!$I$12+СВЦЭМ!$D$10+'СЕТ СН'!$I$6-'СЕТ СН'!$I$22</f>
        <v>2650.9580867100003</v>
      </c>
      <c r="L136" s="36">
        <f>SUMIFS(СВЦЭМ!$C$39:$C$782,СВЦЭМ!$A$39:$A$782,$A136,СВЦЭМ!$B$39:$B$782,L$110)+'СЕТ СН'!$I$12+СВЦЭМ!$D$10+'СЕТ СН'!$I$6-'СЕТ СН'!$I$22</f>
        <v>2556.3225747500001</v>
      </c>
      <c r="M136" s="36">
        <f>SUMIFS(СВЦЭМ!$C$39:$C$782,СВЦЭМ!$A$39:$A$782,$A136,СВЦЭМ!$B$39:$B$782,M$110)+'СЕТ СН'!$I$12+СВЦЭМ!$D$10+'СЕТ СН'!$I$6-'СЕТ СН'!$I$22</f>
        <v>2588.4371581400001</v>
      </c>
      <c r="N136" s="36">
        <f>SUMIFS(СВЦЭМ!$C$39:$C$782,СВЦЭМ!$A$39:$A$782,$A136,СВЦЭМ!$B$39:$B$782,N$110)+'СЕТ СН'!$I$12+СВЦЭМ!$D$10+'СЕТ СН'!$I$6-'СЕТ СН'!$I$22</f>
        <v>2633.0465157100007</v>
      </c>
      <c r="O136" s="36">
        <f>SUMIFS(СВЦЭМ!$C$39:$C$782,СВЦЭМ!$A$39:$A$782,$A136,СВЦЭМ!$B$39:$B$782,O$110)+'СЕТ СН'!$I$12+СВЦЭМ!$D$10+'СЕТ СН'!$I$6-'СЕТ СН'!$I$22</f>
        <v>2666.0137279800001</v>
      </c>
      <c r="P136" s="36">
        <f>SUMIFS(СВЦЭМ!$C$39:$C$782,СВЦЭМ!$A$39:$A$782,$A136,СВЦЭМ!$B$39:$B$782,P$110)+'СЕТ СН'!$I$12+СВЦЭМ!$D$10+'СЕТ СН'!$I$6-'СЕТ СН'!$I$22</f>
        <v>2696.2744725700004</v>
      </c>
      <c r="Q136" s="36">
        <f>SUMIFS(СВЦЭМ!$C$39:$C$782,СВЦЭМ!$A$39:$A$782,$A136,СВЦЭМ!$B$39:$B$782,Q$110)+'СЕТ СН'!$I$12+СВЦЭМ!$D$10+'СЕТ СН'!$I$6-'СЕТ СН'!$I$22</f>
        <v>2721.7778440600005</v>
      </c>
      <c r="R136" s="36">
        <f>SUMIFS(СВЦЭМ!$C$39:$C$782,СВЦЭМ!$A$39:$A$782,$A136,СВЦЭМ!$B$39:$B$782,R$110)+'СЕТ СН'!$I$12+СВЦЭМ!$D$10+'СЕТ СН'!$I$6-'СЕТ СН'!$I$22</f>
        <v>2719.3732407100006</v>
      </c>
      <c r="S136" s="36">
        <f>SUMIFS(СВЦЭМ!$C$39:$C$782,СВЦЭМ!$A$39:$A$782,$A136,СВЦЭМ!$B$39:$B$782,S$110)+'СЕТ СН'!$I$12+СВЦЭМ!$D$10+'СЕТ СН'!$I$6-'СЕТ СН'!$I$22</f>
        <v>2670.6880883100002</v>
      </c>
      <c r="T136" s="36">
        <f>SUMIFS(СВЦЭМ!$C$39:$C$782,СВЦЭМ!$A$39:$A$782,$A136,СВЦЭМ!$B$39:$B$782,T$110)+'СЕТ СН'!$I$12+СВЦЭМ!$D$10+'СЕТ СН'!$I$6-'СЕТ СН'!$I$22</f>
        <v>2612.11204361</v>
      </c>
      <c r="U136" s="36">
        <f>SUMIFS(СВЦЭМ!$C$39:$C$782,СВЦЭМ!$A$39:$A$782,$A136,СВЦЭМ!$B$39:$B$782,U$110)+'СЕТ СН'!$I$12+СВЦЭМ!$D$10+'СЕТ СН'!$I$6-'СЕТ СН'!$I$22</f>
        <v>2588.8246496199999</v>
      </c>
      <c r="V136" s="36">
        <f>SUMIFS(СВЦЭМ!$C$39:$C$782,СВЦЭМ!$A$39:$A$782,$A136,СВЦЭМ!$B$39:$B$782,V$110)+'СЕТ СН'!$I$12+СВЦЭМ!$D$10+'СЕТ СН'!$I$6-'СЕТ СН'!$I$22</f>
        <v>2588.0554035499999</v>
      </c>
      <c r="W136" s="36">
        <f>SUMIFS(СВЦЭМ!$C$39:$C$782,СВЦЭМ!$A$39:$A$782,$A136,СВЦЭМ!$B$39:$B$782,W$110)+'СЕТ СН'!$I$12+СВЦЭМ!$D$10+'СЕТ СН'!$I$6-'СЕТ СН'!$I$22</f>
        <v>2618.3334233200003</v>
      </c>
      <c r="X136" s="36">
        <f>SUMIFS(СВЦЭМ!$C$39:$C$782,СВЦЭМ!$A$39:$A$782,$A136,СВЦЭМ!$B$39:$B$782,X$110)+'СЕТ СН'!$I$12+СВЦЭМ!$D$10+'СЕТ СН'!$I$6-'СЕТ СН'!$I$22</f>
        <v>2662.2617913100003</v>
      </c>
      <c r="Y136" s="36">
        <f>SUMIFS(СВЦЭМ!$C$39:$C$782,СВЦЭМ!$A$39:$A$782,$A136,СВЦЭМ!$B$39:$B$782,Y$110)+'СЕТ СН'!$I$12+СВЦЭМ!$D$10+'СЕТ СН'!$I$6-'СЕТ СН'!$I$22</f>
        <v>2698.37482757</v>
      </c>
    </row>
    <row r="137" spans="1:26" ht="15.75" x14ac:dyDescent="0.2">
      <c r="A137" s="35">
        <f t="shared" si="3"/>
        <v>44984</v>
      </c>
      <c r="B137" s="36">
        <f>SUMIFS(СВЦЭМ!$C$39:$C$782,СВЦЭМ!$A$39:$A$782,$A137,СВЦЭМ!$B$39:$B$782,B$110)+'СЕТ СН'!$I$12+СВЦЭМ!$D$10+'СЕТ СН'!$I$6-'СЕТ СН'!$I$22</f>
        <v>2705.9356096199999</v>
      </c>
      <c r="C137" s="36">
        <f>SUMIFS(СВЦЭМ!$C$39:$C$782,СВЦЭМ!$A$39:$A$782,$A137,СВЦЭМ!$B$39:$B$782,C$110)+'СЕТ СН'!$I$12+СВЦЭМ!$D$10+'СЕТ СН'!$I$6-'СЕТ СН'!$I$22</f>
        <v>2738.9155619600006</v>
      </c>
      <c r="D137" s="36">
        <f>SUMIFS(СВЦЭМ!$C$39:$C$782,СВЦЭМ!$A$39:$A$782,$A137,СВЦЭМ!$B$39:$B$782,D$110)+'СЕТ СН'!$I$12+СВЦЭМ!$D$10+'СЕТ СН'!$I$6-'СЕТ СН'!$I$22</f>
        <v>2742.8901501199998</v>
      </c>
      <c r="E137" s="36">
        <f>SUMIFS(СВЦЭМ!$C$39:$C$782,СВЦЭМ!$A$39:$A$782,$A137,СВЦЭМ!$B$39:$B$782,E$110)+'СЕТ СН'!$I$12+СВЦЭМ!$D$10+'СЕТ СН'!$I$6-'СЕТ СН'!$I$22</f>
        <v>2765.38634146</v>
      </c>
      <c r="F137" s="36">
        <f>SUMIFS(СВЦЭМ!$C$39:$C$782,СВЦЭМ!$A$39:$A$782,$A137,СВЦЭМ!$B$39:$B$782,F$110)+'СЕТ СН'!$I$12+СВЦЭМ!$D$10+'СЕТ СН'!$I$6-'СЕТ СН'!$I$22</f>
        <v>2768.3296926000003</v>
      </c>
      <c r="G137" s="36">
        <f>SUMIFS(СВЦЭМ!$C$39:$C$782,СВЦЭМ!$A$39:$A$782,$A137,СВЦЭМ!$B$39:$B$782,G$110)+'СЕТ СН'!$I$12+СВЦЭМ!$D$10+'СЕТ СН'!$I$6-'СЕТ СН'!$I$22</f>
        <v>2729.5157387400004</v>
      </c>
      <c r="H137" s="36">
        <f>SUMIFS(СВЦЭМ!$C$39:$C$782,СВЦЭМ!$A$39:$A$782,$A137,СВЦЭМ!$B$39:$B$782,H$110)+'СЕТ СН'!$I$12+СВЦЭМ!$D$10+'СЕТ СН'!$I$6-'СЕТ СН'!$I$22</f>
        <v>2672.1983437400004</v>
      </c>
      <c r="I137" s="36">
        <f>SUMIFS(СВЦЭМ!$C$39:$C$782,СВЦЭМ!$A$39:$A$782,$A137,СВЦЭМ!$B$39:$B$782,I$110)+'СЕТ СН'!$I$12+СВЦЭМ!$D$10+'СЕТ СН'!$I$6-'СЕТ СН'!$I$22</f>
        <v>2625.0793206900007</v>
      </c>
      <c r="J137" s="36">
        <f>SUMIFS(СВЦЭМ!$C$39:$C$782,СВЦЭМ!$A$39:$A$782,$A137,СВЦЭМ!$B$39:$B$782,J$110)+'СЕТ СН'!$I$12+СВЦЭМ!$D$10+'СЕТ СН'!$I$6-'СЕТ СН'!$I$22</f>
        <v>2596.9480742300002</v>
      </c>
      <c r="K137" s="36">
        <f>SUMIFS(СВЦЭМ!$C$39:$C$782,СВЦЭМ!$A$39:$A$782,$A137,СВЦЭМ!$B$39:$B$782,K$110)+'СЕТ СН'!$I$12+СВЦЭМ!$D$10+'СЕТ СН'!$I$6-'СЕТ СН'!$I$22</f>
        <v>2569.3588348799999</v>
      </c>
      <c r="L137" s="36">
        <f>SUMIFS(СВЦЭМ!$C$39:$C$782,СВЦЭМ!$A$39:$A$782,$A137,СВЦЭМ!$B$39:$B$782,L$110)+'СЕТ СН'!$I$12+СВЦЭМ!$D$10+'СЕТ СН'!$I$6-'СЕТ СН'!$I$22</f>
        <v>2559.1790444600001</v>
      </c>
      <c r="M137" s="36">
        <f>SUMIFS(СВЦЭМ!$C$39:$C$782,СВЦЭМ!$A$39:$A$782,$A137,СВЦЭМ!$B$39:$B$782,M$110)+'СЕТ СН'!$I$12+СВЦЭМ!$D$10+'СЕТ СН'!$I$6-'СЕТ СН'!$I$22</f>
        <v>2619.37202024</v>
      </c>
      <c r="N137" s="36">
        <f>SUMIFS(СВЦЭМ!$C$39:$C$782,СВЦЭМ!$A$39:$A$782,$A137,СВЦЭМ!$B$39:$B$782,N$110)+'СЕТ СН'!$I$12+СВЦЭМ!$D$10+'СЕТ СН'!$I$6-'СЕТ СН'!$I$22</f>
        <v>2663.8225426899999</v>
      </c>
      <c r="O137" s="36">
        <f>SUMIFS(СВЦЭМ!$C$39:$C$782,СВЦЭМ!$A$39:$A$782,$A137,СВЦЭМ!$B$39:$B$782,O$110)+'СЕТ СН'!$I$12+СВЦЭМ!$D$10+'СЕТ СН'!$I$6-'СЕТ СН'!$I$22</f>
        <v>2689.1278182100004</v>
      </c>
      <c r="P137" s="36">
        <f>SUMIFS(СВЦЭМ!$C$39:$C$782,СВЦЭМ!$A$39:$A$782,$A137,СВЦЭМ!$B$39:$B$782,P$110)+'СЕТ СН'!$I$12+СВЦЭМ!$D$10+'СЕТ СН'!$I$6-'СЕТ СН'!$I$22</f>
        <v>2701.5807596900004</v>
      </c>
      <c r="Q137" s="36">
        <f>SUMIFS(СВЦЭМ!$C$39:$C$782,СВЦЭМ!$A$39:$A$782,$A137,СВЦЭМ!$B$39:$B$782,Q$110)+'СЕТ СН'!$I$12+СВЦЭМ!$D$10+'СЕТ СН'!$I$6-'СЕТ СН'!$I$22</f>
        <v>2726.6329063800003</v>
      </c>
      <c r="R137" s="36">
        <f>SUMIFS(СВЦЭМ!$C$39:$C$782,СВЦЭМ!$A$39:$A$782,$A137,СВЦЭМ!$B$39:$B$782,R$110)+'СЕТ СН'!$I$12+СВЦЭМ!$D$10+'СЕТ СН'!$I$6-'СЕТ СН'!$I$22</f>
        <v>2724.2783021699997</v>
      </c>
      <c r="S137" s="36">
        <f>SUMIFS(СВЦЭМ!$C$39:$C$782,СВЦЭМ!$A$39:$A$782,$A137,СВЦЭМ!$B$39:$B$782,S$110)+'СЕТ СН'!$I$12+СВЦЭМ!$D$10+'СЕТ СН'!$I$6-'СЕТ СН'!$I$22</f>
        <v>2667.2367494999999</v>
      </c>
      <c r="T137" s="36">
        <f>SUMIFS(СВЦЭМ!$C$39:$C$782,СВЦЭМ!$A$39:$A$782,$A137,СВЦЭМ!$B$39:$B$782,T$110)+'СЕТ СН'!$I$12+СВЦЭМ!$D$10+'СЕТ СН'!$I$6-'СЕТ СН'!$I$22</f>
        <v>2590.60785154</v>
      </c>
      <c r="U137" s="36">
        <f>SUMIFS(СВЦЭМ!$C$39:$C$782,СВЦЭМ!$A$39:$A$782,$A137,СВЦЭМ!$B$39:$B$782,U$110)+'СЕТ СН'!$I$12+СВЦЭМ!$D$10+'СЕТ СН'!$I$6-'СЕТ СН'!$I$22</f>
        <v>2607.1881657499998</v>
      </c>
      <c r="V137" s="36">
        <f>SUMIFS(СВЦЭМ!$C$39:$C$782,СВЦЭМ!$A$39:$A$782,$A137,СВЦЭМ!$B$39:$B$782,V$110)+'СЕТ СН'!$I$12+СВЦЭМ!$D$10+'СЕТ СН'!$I$6-'СЕТ СН'!$I$22</f>
        <v>2635.8773320099999</v>
      </c>
      <c r="W137" s="36">
        <f>SUMIFS(СВЦЭМ!$C$39:$C$782,СВЦЭМ!$A$39:$A$782,$A137,СВЦЭМ!$B$39:$B$782,W$110)+'СЕТ СН'!$I$12+СВЦЭМ!$D$10+'СЕТ СН'!$I$6-'СЕТ СН'!$I$22</f>
        <v>2646.6230571400001</v>
      </c>
      <c r="X137" s="36">
        <f>SUMIFS(СВЦЭМ!$C$39:$C$782,СВЦЭМ!$A$39:$A$782,$A137,СВЦЭМ!$B$39:$B$782,X$110)+'СЕТ СН'!$I$12+СВЦЭМ!$D$10+'СЕТ СН'!$I$6-'СЕТ СН'!$I$22</f>
        <v>2695.8951433299999</v>
      </c>
      <c r="Y137" s="36">
        <f>SUMIFS(СВЦЭМ!$C$39:$C$782,СВЦЭМ!$A$39:$A$782,$A137,СВЦЭМ!$B$39:$B$782,Y$110)+'СЕТ СН'!$I$12+СВЦЭМ!$D$10+'СЕТ СН'!$I$6-'СЕТ СН'!$I$22</f>
        <v>2733.7578991999999</v>
      </c>
    </row>
    <row r="138" spans="1:26" ht="15.75" x14ac:dyDescent="0.2">
      <c r="A138" s="35">
        <f t="shared" si="3"/>
        <v>44985</v>
      </c>
      <c r="B138" s="36">
        <f>SUMIFS(СВЦЭМ!$C$39:$C$782,СВЦЭМ!$A$39:$A$782,$A138,СВЦЭМ!$B$39:$B$782,B$110)+'СЕТ СН'!$I$12+СВЦЭМ!$D$10+'СЕТ СН'!$I$6-'СЕТ СН'!$I$22</f>
        <v>2883.6940630500003</v>
      </c>
      <c r="C138" s="36">
        <f>SUMIFS(СВЦЭМ!$C$39:$C$782,СВЦЭМ!$A$39:$A$782,$A138,СВЦЭМ!$B$39:$B$782,C$110)+'СЕТ СН'!$I$12+СВЦЭМ!$D$10+'СЕТ СН'!$I$6-'СЕТ СН'!$I$22</f>
        <v>2909.8274822499998</v>
      </c>
      <c r="D138" s="36">
        <f>SUMIFS(СВЦЭМ!$C$39:$C$782,СВЦЭМ!$A$39:$A$782,$A138,СВЦЭМ!$B$39:$B$782,D$110)+'СЕТ СН'!$I$12+СВЦЭМ!$D$10+'СЕТ СН'!$I$6-'СЕТ СН'!$I$22</f>
        <v>2932.2668951300002</v>
      </c>
      <c r="E138" s="36">
        <f>SUMIFS(СВЦЭМ!$C$39:$C$782,СВЦЭМ!$A$39:$A$782,$A138,СВЦЭМ!$B$39:$B$782,E$110)+'СЕТ СН'!$I$12+СВЦЭМ!$D$10+'СЕТ СН'!$I$6-'СЕТ СН'!$I$22</f>
        <v>2948.52988585</v>
      </c>
      <c r="F138" s="36">
        <f>SUMIFS(СВЦЭМ!$C$39:$C$782,СВЦЭМ!$A$39:$A$782,$A138,СВЦЭМ!$B$39:$B$782,F$110)+'СЕТ СН'!$I$12+СВЦЭМ!$D$10+'СЕТ СН'!$I$6-'СЕТ СН'!$I$22</f>
        <v>2941.6852369500002</v>
      </c>
      <c r="G138" s="36">
        <f>SUMIFS(СВЦЭМ!$C$39:$C$782,СВЦЭМ!$A$39:$A$782,$A138,СВЦЭМ!$B$39:$B$782,G$110)+'СЕТ СН'!$I$12+СВЦЭМ!$D$10+'СЕТ СН'!$I$6-'СЕТ СН'!$I$22</f>
        <v>2911.98700388</v>
      </c>
      <c r="H138" s="36">
        <f>SUMIFS(СВЦЭМ!$C$39:$C$782,СВЦЭМ!$A$39:$A$782,$A138,СВЦЭМ!$B$39:$B$782,H$110)+'СЕТ СН'!$I$12+СВЦЭМ!$D$10+'СЕТ СН'!$I$6-'СЕТ СН'!$I$22</f>
        <v>2836.2134866599999</v>
      </c>
      <c r="I138" s="36">
        <f>SUMIFS(СВЦЭМ!$C$39:$C$782,СВЦЭМ!$A$39:$A$782,$A138,СВЦЭМ!$B$39:$B$782,I$110)+'СЕТ СН'!$I$12+СВЦЭМ!$D$10+'СЕТ СН'!$I$6-'СЕТ СН'!$I$22</f>
        <v>2800.34657917</v>
      </c>
      <c r="J138" s="36">
        <f>SUMIFS(СВЦЭМ!$C$39:$C$782,СВЦЭМ!$A$39:$A$782,$A138,СВЦЭМ!$B$39:$B$782,J$110)+'СЕТ СН'!$I$12+СВЦЭМ!$D$10+'СЕТ СН'!$I$6-'СЕТ СН'!$I$22</f>
        <v>2768.70086034</v>
      </c>
      <c r="K138" s="36">
        <f>SUMIFS(СВЦЭМ!$C$39:$C$782,СВЦЭМ!$A$39:$A$782,$A138,СВЦЭМ!$B$39:$B$782,K$110)+'СЕТ СН'!$I$12+СВЦЭМ!$D$10+'СЕТ СН'!$I$6-'СЕТ СН'!$I$22</f>
        <v>2741.8148076200005</v>
      </c>
      <c r="L138" s="36">
        <f>SUMIFS(СВЦЭМ!$C$39:$C$782,СВЦЭМ!$A$39:$A$782,$A138,СВЦЭМ!$B$39:$B$782,L$110)+'СЕТ СН'!$I$12+СВЦЭМ!$D$10+'СЕТ СН'!$I$6-'СЕТ СН'!$I$22</f>
        <v>2718.8897049300003</v>
      </c>
      <c r="M138" s="36">
        <f>SUMIFS(СВЦЭМ!$C$39:$C$782,СВЦЭМ!$A$39:$A$782,$A138,СВЦЭМ!$B$39:$B$782,M$110)+'СЕТ СН'!$I$12+СВЦЭМ!$D$10+'СЕТ СН'!$I$6-'СЕТ СН'!$I$22</f>
        <v>2756.9525173299999</v>
      </c>
      <c r="N138" s="36">
        <f>SUMIFS(СВЦЭМ!$C$39:$C$782,СВЦЭМ!$A$39:$A$782,$A138,СВЦЭМ!$B$39:$B$782,N$110)+'СЕТ СН'!$I$12+СВЦЭМ!$D$10+'СЕТ СН'!$I$6-'СЕТ СН'!$I$22</f>
        <v>2783.0312386300002</v>
      </c>
      <c r="O138" s="36">
        <f>SUMIFS(СВЦЭМ!$C$39:$C$782,СВЦЭМ!$A$39:$A$782,$A138,СВЦЭМ!$B$39:$B$782,O$110)+'СЕТ СН'!$I$12+СВЦЭМ!$D$10+'СЕТ СН'!$I$6-'СЕТ СН'!$I$22</f>
        <v>2798.4815618700004</v>
      </c>
      <c r="P138" s="36">
        <f>SUMIFS(СВЦЭМ!$C$39:$C$782,СВЦЭМ!$A$39:$A$782,$A138,СВЦЭМ!$B$39:$B$782,P$110)+'СЕТ СН'!$I$12+СВЦЭМ!$D$10+'СЕТ СН'!$I$6-'СЕТ СН'!$I$22</f>
        <v>2844.33704949</v>
      </c>
      <c r="Q138" s="36">
        <f>SUMIFS(СВЦЭМ!$C$39:$C$782,СВЦЭМ!$A$39:$A$782,$A138,СВЦЭМ!$B$39:$B$782,Q$110)+'СЕТ СН'!$I$12+СВЦЭМ!$D$10+'СЕТ СН'!$I$6-'СЕТ СН'!$I$22</f>
        <v>2857.6247288499999</v>
      </c>
      <c r="R138" s="36">
        <f>SUMIFS(СВЦЭМ!$C$39:$C$782,СВЦЭМ!$A$39:$A$782,$A138,СВЦЭМ!$B$39:$B$782,R$110)+'СЕТ СН'!$I$12+СВЦЭМ!$D$10+'СЕТ СН'!$I$6-'СЕТ СН'!$I$22</f>
        <v>2876.2871755000006</v>
      </c>
      <c r="S138" s="36">
        <f>SUMIFS(СВЦЭМ!$C$39:$C$782,СВЦЭМ!$A$39:$A$782,$A138,СВЦЭМ!$B$39:$B$782,S$110)+'СЕТ СН'!$I$12+СВЦЭМ!$D$10+'СЕТ СН'!$I$6-'СЕТ СН'!$I$22</f>
        <v>2858.6290411600003</v>
      </c>
      <c r="T138" s="36">
        <f>SUMIFS(СВЦЭМ!$C$39:$C$782,СВЦЭМ!$A$39:$A$782,$A138,СВЦЭМ!$B$39:$B$782,T$110)+'СЕТ СН'!$I$12+СВЦЭМ!$D$10+'СЕТ СН'!$I$6-'СЕТ СН'!$I$22</f>
        <v>2825.3601185400003</v>
      </c>
      <c r="U138" s="36">
        <f>SUMIFS(СВЦЭМ!$C$39:$C$782,СВЦЭМ!$A$39:$A$782,$A138,СВЦЭМ!$B$39:$B$782,U$110)+'СЕТ СН'!$I$12+СВЦЭМ!$D$10+'СЕТ СН'!$I$6-'СЕТ СН'!$I$22</f>
        <v>2772.47441807</v>
      </c>
      <c r="V138" s="36">
        <f>SUMIFS(СВЦЭМ!$C$39:$C$782,СВЦЭМ!$A$39:$A$782,$A138,СВЦЭМ!$B$39:$B$782,V$110)+'СЕТ СН'!$I$12+СВЦЭМ!$D$10+'СЕТ СН'!$I$6-'СЕТ СН'!$I$22</f>
        <v>2778.2203957000002</v>
      </c>
      <c r="W138" s="36">
        <f>SUMIFS(СВЦЭМ!$C$39:$C$782,СВЦЭМ!$A$39:$A$782,$A138,СВЦЭМ!$B$39:$B$782,W$110)+'СЕТ СН'!$I$12+СВЦЭМ!$D$10+'СЕТ СН'!$I$6-'СЕТ СН'!$I$22</f>
        <v>2781.5236885800005</v>
      </c>
      <c r="X138" s="36">
        <f>SUMIFS(СВЦЭМ!$C$39:$C$782,СВЦЭМ!$A$39:$A$782,$A138,СВЦЭМ!$B$39:$B$782,X$110)+'СЕТ СН'!$I$12+СВЦЭМ!$D$10+'СЕТ СН'!$I$6-'СЕТ СН'!$I$22</f>
        <v>2805.4797911800006</v>
      </c>
      <c r="Y138" s="36">
        <f>SUMIFS(СВЦЭМ!$C$39:$C$782,СВЦЭМ!$A$39:$A$782,$A138,СВЦЭМ!$B$39:$B$782,Y$110)+'СЕТ СН'!$I$12+СВЦЭМ!$D$10+'СЕТ СН'!$I$6-'СЕТ СН'!$I$22</f>
        <v>2818.5141533800006</v>
      </c>
    </row>
    <row r="139" spans="1:26" ht="15.75" x14ac:dyDescent="0.2">
      <c r="A139" s="39"/>
      <c r="B139" s="39"/>
      <c r="C139" s="39"/>
      <c r="D139" s="39"/>
      <c r="E139" s="39"/>
      <c r="F139" s="39"/>
      <c r="G139" s="39"/>
      <c r="H139" s="39"/>
      <c r="I139" s="39"/>
      <c r="J139" s="39"/>
      <c r="K139" s="39"/>
      <c r="L139" s="39"/>
      <c r="M139" s="39"/>
      <c r="N139" s="39"/>
      <c r="O139" s="39"/>
      <c r="P139" s="39"/>
      <c r="Q139" s="39"/>
      <c r="R139" s="39"/>
      <c r="S139" s="39"/>
      <c r="T139" s="39"/>
      <c r="U139" s="39"/>
      <c r="V139" s="39"/>
      <c r="W139" s="39"/>
      <c r="X139" s="39"/>
      <c r="Y139" s="39"/>
      <c r="Z139" s="39"/>
    </row>
    <row r="140" spans="1:26" ht="15.75" x14ac:dyDescent="0.2">
      <c r="A140" s="39"/>
      <c r="B140" s="39"/>
      <c r="C140" s="39"/>
      <c r="D140" s="39"/>
      <c r="E140" s="39"/>
      <c r="F140" s="39"/>
      <c r="G140" s="39"/>
      <c r="H140" s="39"/>
      <c r="I140" s="39"/>
      <c r="J140" s="39"/>
      <c r="K140" s="39"/>
      <c r="L140" s="39"/>
      <c r="M140" s="39"/>
      <c r="N140" s="39"/>
      <c r="O140" s="39"/>
      <c r="P140" s="39"/>
      <c r="Q140" s="39"/>
      <c r="R140" s="39"/>
      <c r="S140" s="39"/>
      <c r="T140" s="39"/>
      <c r="U140" s="39"/>
      <c r="V140" s="39"/>
      <c r="W140" s="39"/>
      <c r="X140" s="39"/>
      <c r="Y140" s="39"/>
      <c r="Z140" s="39"/>
    </row>
    <row r="141" spans="1:26" ht="15.75" x14ac:dyDescent="0.2">
      <c r="A141" s="139" t="s">
        <v>74</v>
      </c>
      <c r="B141" s="139"/>
      <c r="C141" s="139"/>
      <c r="D141" s="139"/>
      <c r="E141" s="139"/>
      <c r="F141" s="139"/>
      <c r="G141" s="139"/>
      <c r="H141" s="139"/>
      <c r="I141" s="139"/>
      <c r="J141" s="139"/>
      <c r="K141" s="139"/>
      <c r="L141" s="139"/>
      <c r="M141" s="139"/>
      <c r="N141" s="140" t="s">
        <v>29</v>
      </c>
      <c r="O141" s="140"/>
      <c r="P141" s="140"/>
      <c r="Q141" s="140"/>
      <c r="R141" s="140"/>
      <c r="S141" s="140"/>
      <c r="T141" s="140"/>
      <c r="U141" s="140"/>
      <c r="V141" s="39"/>
      <c r="W141" s="39"/>
      <c r="X141" s="39"/>
      <c r="Y141" s="39"/>
      <c r="Z141" s="39"/>
    </row>
    <row r="142" spans="1:26" ht="15.75" x14ac:dyDescent="0.25">
      <c r="A142" s="139"/>
      <c r="B142" s="139"/>
      <c r="C142" s="139"/>
      <c r="D142" s="139"/>
      <c r="E142" s="139"/>
      <c r="F142" s="139"/>
      <c r="G142" s="139"/>
      <c r="H142" s="139"/>
      <c r="I142" s="139"/>
      <c r="J142" s="139"/>
      <c r="K142" s="139"/>
      <c r="L142" s="139"/>
      <c r="M142" s="139"/>
      <c r="N142" s="141" t="s">
        <v>0</v>
      </c>
      <c r="O142" s="141"/>
      <c r="P142" s="141" t="s">
        <v>1</v>
      </c>
      <c r="Q142" s="141"/>
      <c r="R142" s="141" t="s">
        <v>2</v>
      </c>
      <c r="S142" s="141"/>
      <c r="T142" s="141" t="s">
        <v>3</v>
      </c>
      <c r="U142" s="141"/>
      <c r="V142" s="32"/>
      <c r="W142" s="32"/>
      <c r="X142" s="32"/>
      <c r="Y142" s="32"/>
    </row>
    <row r="143" spans="1:26" ht="15.75" x14ac:dyDescent="0.2">
      <c r="A143" s="139"/>
      <c r="B143" s="139"/>
      <c r="C143" s="139"/>
      <c r="D143" s="139"/>
      <c r="E143" s="139"/>
      <c r="F143" s="139"/>
      <c r="G143" s="139"/>
      <c r="H143" s="139"/>
      <c r="I143" s="139"/>
      <c r="J143" s="139"/>
      <c r="K143" s="139"/>
      <c r="L143" s="139"/>
      <c r="M143" s="139"/>
      <c r="N143" s="142">
        <f>СВЦЭМ!$D$12+'СЕТ СН'!$F$13-'СЕТ СН'!$F$23</f>
        <v>621174.51856513531</v>
      </c>
      <c r="O143" s="143"/>
      <c r="P143" s="142">
        <f>СВЦЭМ!$D$12+'СЕТ СН'!$F$13-'СЕТ СН'!$G$23</f>
        <v>621174.51856513531</v>
      </c>
      <c r="Q143" s="143"/>
      <c r="R143" s="142">
        <f>СВЦЭМ!$D$12+'СЕТ СН'!$F$13-'СЕТ СН'!$H$23</f>
        <v>621174.51856513531</v>
      </c>
      <c r="S143" s="143"/>
      <c r="T143" s="142">
        <f>СВЦЭМ!$D$12+'СЕТ СН'!$F$13-'СЕТ СН'!$I$23</f>
        <v>621174.51856513531</v>
      </c>
      <c r="U143" s="143"/>
      <c r="V143" s="40"/>
      <c r="W143" s="40"/>
      <c r="X143" s="40"/>
      <c r="Y143" s="40"/>
    </row>
    <row r="144" spans="1:26" x14ac:dyDescent="0.25">
      <c r="A144" s="145"/>
      <c r="B144" s="145"/>
      <c r="C144" s="145"/>
      <c r="D144" s="145"/>
      <c r="E144" s="145"/>
      <c r="F144" s="146"/>
      <c r="G144" s="146"/>
      <c r="H144" s="146"/>
      <c r="I144" s="146"/>
      <c r="J144" s="146"/>
      <c r="K144" s="146"/>
      <c r="L144" s="146"/>
      <c r="M144" s="146"/>
    </row>
    <row r="145" spans="1:21" ht="15.75" x14ac:dyDescent="0.25">
      <c r="A145" s="148" t="s">
        <v>75</v>
      </c>
      <c r="B145" s="149"/>
      <c r="C145" s="149"/>
      <c r="D145" s="149"/>
      <c r="E145" s="149"/>
      <c r="F145" s="149"/>
      <c r="G145" s="149"/>
      <c r="H145" s="149"/>
      <c r="I145" s="149"/>
      <c r="J145" s="149"/>
      <c r="K145" s="149"/>
      <c r="L145" s="149"/>
      <c r="M145" s="150"/>
      <c r="N145" s="140" t="s">
        <v>29</v>
      </c>
      <c r="O145" s="140"/>
      <c r="P145" s="140"/>
      <c r="Q145" s="140"/>
      <c r="R145" s="140"/>
      <c r="S145" s="140"/>
      <c r="T145" s="140"/>
      <c r="U145" s="140"/>
    </row>
    <row r="146" spans="1:21" ht="15.75" x14ac:dyDescent="0.25">
      <c r="A146" s="151"/>
      <c r="B146" s="152"/>
      <c r="C146" s="152"/>
      <c r="D146" s="152"/>
      <c r="E146" s="152"/>
      <c r="F146" s="152"/>
      <c r="G146" s="152"/>
      <c r="H146" s="152"/>
      <c r="I146" s="152"/>
      <c r="J146" s="152"/>
      <c r="K146" s="152"/>
      <c r="L146" s="152"/>
      <c r="M146" s="153"/>
      <c r="N146" s="141" t="s">
        <v>0</v>
      </c>
      <c r="O146" s="141"/>
      <c r="P146" s="141" t="s">
        <v>1</v>
      </c>
      <c r="Q146" s="141"/>
      <c r="R146" s="141" t="s">
        <v>2</v>
      </c>
      <c r="S146" s="141"/>
      <c r="T146" s="141" t="s">
        <v>3</v>
      </c>
      <c r="U146" s="141"/>
    </row>
    <row r="147" spans="1:21" ht="15.75" x14ac:dyDescent="0.25">
      <c r="A147" s="154"/>
      <c r="B147" s="155"/>
      <c r="C147" s="155"/>
      <c r="D147" s="155"/>
      <c r="E147" s="155"/>
      <c r="F147" s="155"/>
      <c r="G147" s="155"/>
      <c r="H147" s="155"/>
      <c r="I147" s="155"/>
      <c r="J147" s="155"/>
      <c r="K147" s="155"/>
      <c r="L147" s="155"/>
      <c r="M147" s="156"/>
      <c r="N147" s="147">
        <f>'СЕТ СН'!$F$7</f>
        <v>582803.57999999996</v>
      </c>
      <c r="O147" s="147"/>
      <c r="P147" s="147">
        <f>'СЕТ СН'!$G$7</f>
        <v>958432.19</v>
      </c>
      <c r="Q147" s="147"/>
      <c r="R147" s="147">
        <f>'СЕТ СН'!$H$7</f>
        <v>1021971.76</v>
      </c>
      <c r="S147" s="147"/>
      <c r="T147" s="147">
        <f>'СЕТ СН'!$I$7</f>
        <v>771049.7</v>
      </c>
      <c r="U147" s="147"/>
    </row>
  </sheetData>
  <sheetProtection algorithmName="SHA-512" hashValue="fpKXNvWIn2ThsXOQ9rgTCsZieWGN+u0LQirdHr4NyYYGnCZVJUp3BDl+UqN/LVbPHmIytaLqCf4E4hbF84rO5g==" saltValue="gVfzrReOyVfL8/gG8hG0AQ==" spinCount="100000" sheet="1" objects="1" scenarios="1" formatCells="0" formatColumns="0" formatRows="0" insertColumns="0" insertRows="0" insertHyperlinks="0" deleteColumns="0" deleteRows="0" sort="0" autoFilter="0" pivotTables="0"/>
  <mergeCells count="36">
    <mergeCell ref="N147:O147"/>
    <mergeCell ref="P147:Q147"/>
    <mergeCell ref="R147:S147"/>
    <mergeCell ref="T147:U147"/>
    <mergeCell ref="A145:M147"/>
    <mergeCell ref="N145:U145"/>
    <mergeCell ref="N146:O146"/>
    <mergeCell ref="P146:Q146"/>
    <mergeCell ref="R146:S146"/>
    <mergeCell ref="T146:U146"/>
    <mergeCell ref="A144:E144"/>
    <mergeCell ref="F144:G144"/>
    <mergeCell ref="H144:I144"/>
    <mergeCell ref="J144:K144"/>
    <mergeCell ref="L144:M144"/>
    <mergeCell ref="A141:M143"/>
    <mergeCell ref="A108:A110"/>
    <mergeCell ref="B108:Y109"/>
    <mergeCell ref="A75:A77"/>
    <mergeCell ref="B75:Y76"/>
    <mergeCell ref="P143:Q143"/>
    <mergeCell ref="R143:S143"/>
    <mergeCell ref="T143:U143"/>
    <mergeCell ref="N141:U141"/>
    <mergeCell ref="N142:O142"/>
    <mergeCell ref="P142:Q142"/>
    <mergeCell ref="R142:S142"/>
    <mergeCell ref="T142:U142"/>
    <mergeCell ref="N143:O143"/>
    <mergeCell ref="A42:A44"/>
    <mergeCell ref="B42:Y43"/>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18"/>
  <sheetViews>
    <sheetView topLeftCell="A184" zoomScale="70" zoomScaleNormal="70" zoomScaleSheetLayoutView="80" workbookViewId="0">
      <selection activeCell="Y417" sqref="Y417"/>
    </sheetView>
  </sheetViews>
  <sheetFormatPr defaultColWidth="10.5" defaultRowHeight="15" x14ac:dyDescent="0.25"/>
  <cols>
    <col min="1" max="25" width="10.5" style="49"/>
    <col min="26" max="16384" width="10.5" style="42"/>
  </cols>
  <sheetData>
    <row r="1" spans="1:27" ht="30.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27" t="s">
        <v>40</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32.25" customHeight="1" x14ac:dyDescent="0.2">
      <c r="A4" s="127" t="s">
        <v>10</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customHeight="1"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01.02.2023</v>
      </c>
      <c r="B12" s="36">
        <f>SUMIFS(СВЦЭМ!$D$39:$D$782,СВЦЭМ!$A$39:$A$782,$A12,СВЦЭМ!$B$39:$B$782,B$11)+'СЕТ СН'!$F$14+СВЦЭМ!$D$10+'СЕТ СН'!$F$5-'СЕТ СН'!$F$24</f>
        <v>2907.04623907</v>
      </c>
      <c r="C12" s="36">
        <f>SUMIFS(СВЦЭМ!$D$39:$D$782,СВЦЭМ!$A$39:$A$782,$A12,СВЦЭМ!$B$39:$B$782,C$11)+'СЕТ СН'!$F$14+СВЦЭМ!$D$10+'СЕТ СН'!$F$5-'СЕТ СН'!$F$24</f>
        <v>2918.2370302899999</v>
      </c>
      <c r="D12" s="36">
        <f>SUMIFS(СВЦЭМ!$D$39:$D$782,СВЦЭМ!$A$39:$A$782,$A12,СВЦЭМ!$B$39:$B$782,D$11)+'СЕТ СН'!$F$14+СВЦЭМ!$D$10+'СЕТ СН'!$F$5-'СЕТ СН'!$F$24</f>
        <v>2983.8677140299997</v>
      </c>
      <c r="E12" s="36">
        <f>SUMIFS(СВЦЭМ!$D$39:$D$782,СВЦЭМ!$A$39:$A$782,$A12,СВЦЭМ!$B$39:$B$782,E$11)+'СЕТ СН'!$F$14+СВЦЭМ!$D$10+'СЕТ СН'!$F$5-'СЕТ СН'!$F$24</f>
        <v>3010.0963323899996</v>
      </c>
      <c r="F12" s="36">
        <f>SUMIFS(СВЦЭМ!$D$39:$D$782,СВЦЭМ!$A$39:$A$782,$A12,СВЦЭМ!$B$39:$B$782,F$11)+'СЕТ СН'!$F$14+СВЦЭМ!$D$10+'СЕТ СН'!$F$5-'СЕТ СН'!$F$24</f>
        <v>3010.8445720099999</v>
      </c>
      <c r="G12" s="36">
        <f>SUMIFS(СВЦЭМ!$D$39:$D$782,СВЦЭМ!$A$39:$A$782,$A12,СВЦЭМ!$B$39:$B$782,G$11)+'СЕТ СН'!$F$14+СВЦЭМ!$D$10+'СЕТ СН'!$F$5-'СЕТ СН'!$F$24</f>
        <v>2984.8289246999998</v>
      </c>
      <c r="H12" s="36">
        <f>SUMIFS(СВЦЭМ!$D$39:$D$782,СВЦЭМ!$A$39:$A$782,$A12,СВЦЭМ!$B$39:$B$782,H$11)+'СЕТ СН'!$F$14+СВЦЭМ!$D$10+'СЕТ СН'!$F$5-'СЕТ СН'!$F$24</f>
        <v>2958.0700516400002</v>
      </c>
      <c r="I12" s="36">
        <f>SUMIFS(СВЦЭМ!$D$39:$D$782,СВЦЭМ!$A$39:$A$782,$A12,СВЦЭМ!$B$39:$B$782,I$11)+'СЕТ СН'!$F$14+СВЦЭМ!$D$10+'СЕТ СН'!$F$5-'СЕТ СН'!$F$24</f>
        <v>3019.34103392</v>
      </c>
      <c r="J12" s="36">
        <f>SUMIFS(СВЦЭМ!$D$39:$D$782,СВЦЭМ!$A$39:$A$782,$A12,СВЦЭМ!$B$39:$B$782,J$11)+'СЕТ СН'!$F$14+СВЦЭМ!$D$10+'СЕТ СН'!$F$5-'СЕТ СН'!$F$24</f>
        <v>3020.1649207700002</v>
      </c>
      <c r="K12" s="36">
        <f>SUMIFS(СВЦЭМ!$D$39:$D$782,СВЦЭМ!$A$39:$A$782,$A12,СВЦЭМ!$B$39:$B$782,K$11)+'СЕТ СН'!$F$14+СВЦЭМ!$D$10+'СЕТ СН'!$F$5-'СЕТ СН'!$F$24</f>
        <v>3015.95990287</v>
      </c>
      <c r="L12" s="36">
        <f>SUMIFS(СВЦЭМ!$D$39:$D$782,СВЦЭМ!$A$39:$A$782,$A12,СВЦЭМ!$B$39:$B$782,L$11)+'СЕТ СН'!$F$14+СВЦЭМ!$D$10+'СЕТ СН'!$F$5-'СЕТ СН'!$F$24</f>
        <v>2997.2891069699999</v>
      </c>
      <c r="M12" s="36">
        <f>SUMIFS(СВЦЭМ!$D$39:$D$782,СВЦЭМ!$A$39:$A$782,$A12,СВЦЭМ!$B$39:$B$782,M$11)+'СЕТ СН'!$F$14+СВЦЭМ!$D$10+'СЕТ СН'!$F$5-'СЕТ СН'!$F$24</f>
        <v>2992.9403777399998</v>
      </c>
      <c r="N12" s="36">
        <f>SUMIFS(СВЦЭМ!$D$39:$D$782,СВЦЭМ!$A$39:$A$782,$A12,СВЦЭМ!$B$39:$B$782,N$11)+'СЕТ СН'!$F$14+СВЦЭМ!$D$10+'СЕТ СН'!$F$5-'СЕТ СН'!$F$24</f>
        <v>2968.0656045599999</v>
      </c>
      <c r="O12" s="36">
        <f>SUMIFS(СВЦЭМ!$D$39:$D$782,СВЦЭМ!$A$39:$A$782,$A12,СВЦЭМ!$B$39:$B$782,O$11)+'СЕТ СН'!$F$14+СВЦЭМ!$D$10+'СЕТ СН'!$F$5-'СЕТ СН'!$F$24</f>
        <v>2952.7022740499997</v>
      </c>
      <c r="P12" s="36">
        <f>SUMIFS(СВЦЭМ!$D$39:$D$782,СВЦЭМ!$A$39:$A$782,$A12,СВЦЭМ!$B$39:$B$782,P$11)+'СЕТ СН'!$F$14+СВЦЭМ!$D$10+'СЕТ СН'!$F$5-'СЕТ СН'!$F$24</f>
        <v>2951.70642417</v>
      </c>
      <c r="Q12" s="36">
        <f>SUMIFS(СВЦЭМ!$D$39:$D$782,СВЦЭМ!$A$39:$A$782,$A12,СВЦЭМ!$B$39:$B$782,Q$11)+'СЕТ СН'!$F$14+СВЦЭМ!$D$10+'СЕТ СН'!$F$5-'СЕТ СН'!$F$24</f>
        <v>2948.5076484800002</v>
      </c>
      <c r="R12" s="36">
        <f>SUMIFS(СВЦЭМ!$D$39:$D$782,СВЦЭМ!$A$39:$A$782,$A12,СВЦЭМ!$B$39:$B$782,R$11)+'СЕТ СН'!$F$14+СВЦЭМ!$D$10+'СЕТ СН'!$F$5-'СЕТ СН'!$F$24</f>
        <v>2939.4598999399996</v>
      </c>
      <c r="S12" s="36">
        <f>SUMIFS(СВЦЭМ!$D$39:$D$782,СВЦЭМ!$A$39:$A$782,$A12,СВЦЭМ!$B$39:$B$782,S$11)+'СЕТ СН'!$F$14+СВЦЭМ!$D$10+'СЕТ СН'!$F$5-'СЕТ СН'!$F$24</f>
        <v>2944.8927073099999</v>
      </c>
      <c r="T12" s="36">
        <f>SUMIFS(СВЦЭМ!$D$39:$D$782,СВЦЭМ!$A$39:$A$782,$A12,СВЦЭМ!$B$39:$B$782,T$11)+'СЕТ СН'!$F$14+СВЦЭМ!$D$10+'СЕТ СН'!$F$5-'СЕТ СН'!$F$24</f>
        <v>2960.28751685</v>
      </c>
      <c r="U12" s="36">
        <f>SUMIFS(СВЦЭМ!$D$39:$D$782,СВЦЭМ!$A$39:$A$782,$A12,СВЦЭМ!$B$39:$B$782,U$11)+'СЕТ СН'!$F$14+СВЦЭМ!$D$10+'СЕТ СН'!$F$5-'СЕТ СН'!$F$24</f>
        <v>2938.61436641</v>
      </c>
      <c r="V12" s="36">
        <f>SUMIFS(СВЦЭМ!$D$39:$D$782,СВЦЭМ!$A$39:$A$782,$A12,СВЦЭМ!$B$39:$B$782,V$11)+'СЕТ СН'!$F$14+СВЦЭМ!$D$10+'СЕТ СН'!$F$5-'СЕТ СН'!$F$24</f>
        <v>2948.8032503499999</v>
      </c>
      <c r="W12" s="36">
        <f>SUMIFS(СВЦЭМ!$D$39:$D$782,СВЦЭМ!$A$39:$A$782,$A12,СВЦЭМ!$B$39:$B$782,W$11)+'СЕТ СН'!$F$14+СВЦЭМ!$D$10+'СЕТ СН'!$F$5-'СЕТ СН'!$F$24</f>
        <v>2942.0180421199998</v>
      </c>
      <c r="X12" s="36">
        <f>SUMIFS(СВЦЭМ!$D$39:$D$782,СВЦЭМ!$A$39:$A$782,$A12,СВЦЭМ!$B$39:$B$782,X$11)+'СЕТ СН'!$F$14+СВЦЭМ!$D$10+'СЕТ СН'!$F$5-'СЕТ СН'!$F$24</f>
        <v>2925.5255034399997</v>
      </c>
      <c r="Y12" s="36">
        <f>SUMIFS(СВЦЭМ!$D$39:$D$782,СВЦЭМ!$A$39:$A$782,$A12,СВЦЭМ!$B$39:$B$782,Y$11)+'СЕТ СН'!$F$14+СВЦЭМ!$D$10+'СЕТ СН'!$F$5-'СЕТ СН'!$F$24</f>
        <v>2913.3915737099996</v>
      </c>
      <c r="AA12" s="45"/>
    </row>
    <row r="13" spans="1:27" ht="15.75" x14ac:dyDescent="0.2">
      <c r="A13" s="35">
        <f>A12+1</f>
        <v>44959</v>
      </c>
      <c r="B13" s="36">
        <f>SUMIFS(СВЦЭМ!$D$39:$D$782,СВЦЭМ!$A$39:$A$782,$A13,СВЦЭМ!$B$39:$B$782,B$11)+'СЕТ СН'!$F$14+СВЦЭМ!$D$10+'СЕТ СН'!$F$5-'СЕТ СН'!$F$24</f>
        <v>2956.6596653299998</v>
      </c>
      <c r="C13" s="36">
        <f>SUMIFS(СВЦЭМ!$D$39:$D$782,СВЦЭМ!$A$39:$A$782,$A13,СВЦЭМ!$B$39:$B$782,C$11)+'СЕТ СН'!$F$14+СВЦЭМ!$D$10+'СЕТ СН'!$F$5-'СЕТ СН'!$F$24</f>
        <v>2940.8862355900001</v>
      </c>
      <c r="D13" s="36">
        <f>SUMIFS(СВЦЭМ!$D$39:$D$782,СВЦЭМ!$A$39:$A$782,$A13,СВЦЭМ!$B$39:$B$782,D$11)+'СЕТ СН'!$F$14+СВЦЭМ!$D$10+'СЕТ СН'!$F$5-'СЕТ СН'!$F$24</f>
        <v>2942.5830179099999</v>
      </c>
      <c r="E13" s="36">
        <f>SUMIFS(СВЦЭМ!$D$39:$D$782,СВЦЭМ!$A$39:$A$782,$A13,СВЦЭМ!$B$39:$B$782,E$11)+'СЕТ СН'!$F$14+СВЦЭМ!$D$10+'СЕТ СН'!$F$5-'СЕТ СН'!$F$24</f>
        <v>2953.8402616799999</v>
      </c>
      <c r="F13" s="36">
        <f>SUMIFS(СВЦЭМ!$D$39:$D$782,СВЦЭМ!$A$39:$A$782,$A13,СВЦЭМ!$B$39:$B$782,F$11)+'СЕТ СН'!$F$14+СВЦЭМ!$D$10+'СЕТ СН'!$F$5-'СЕТ СН'!$F$24</f>
        <v>2945.1715761799996</v>
      </c>
      <c r="G13" s="36">
        <f>SUMIFS(СВЦЭМ!$D$39:$D$782,СВЦЭМ!$A$39:$A$782,$A13,СВЦЭМ!$B$39:$B$782,G$11)+'СЕТ СН'!$F$14+СВЦЭМ!$D$10+'СЕТ СН'!$F$5-'СЕТ СН'!$F$24</f>
        <v>2960.3586670300001</v>
      </c>
      <c r="H13" s="36">
        <f>SUMIFS(СВЦЭМ!$D$39:$D$782,СВЦЭМ!$A$39:$A$782,$A13,СВЦЭМ!$B$39:$B$782,H$11)+'СЕТ СН'!$F$14+СВЦЭМ!$D$10+'СЕТ СН'!$F$5-'СЕТ СН'!$F$24</f>
        <v>3001.6292222900001</v>
      </c>
      <c r="I13" s="36">
        <f>SUMIFS(СВЦЭМ!$D$39:$D$782,СВЦЭМ!$A$39:$A$782,$A13,СВЦЭМ!$B$39:$B$782,I$11)+'СЕТ СН'!$F$14+СВЦЭМ!$D$10+'СЕТ СН'!$F$5-'СЕТ СН'!$F$24</f>
        <v>2964.0347758299999</v>
      </c>
      <c r="J13" s="36">
        <f>SUMIFS(СВЦЭМ!$D$39:$D$782,СВЦЭМ!$A$39:$A$782,$A13,СВЦЭМ!$B$39:$B$782,J$11)+'СЕТ СН'!$F$14+СВЦЭМ!$D$10+'СЕТ СН'!$F$5-'СЕТ СН'!$F$24</f>
        <v>2933.2533499000001</v>
      </c>
      <c r="K13" s="36">
        <f>SUMIFS(СВЦЭМ!$D$39:$D$782,СВЦЭМ!$A$39:$A$782,$A13,СВЦЭМ!$B$39:$B$782,K$11)+'СЕТ СН'!$F$14+СВЦЭМ!$D$10+'СЕТ СН'!$F$5-'СЕТ СН'!$F$24</f>
        <v>2948.8130412299997</v>
      </c>
      <c r="L13" s="36">
        <f>SUMIFS(СВЦЭМ!$D$39:$D$782,СВЦЭМ!$A$39:$A$782,$A13,СВЦЭМ!$B$39:$B$782,L$11)+'СЕТ СН'!$F$14+СВЦЭМ!$D$10+'СЕТ СН'!$F$5-'СЕТ СН'!$F$24</f>
        <v>2938.56027348</v>
      </c>
      <c r="M13" s="36">
        <f>SUMIFS(СВЦЭМ!$D$39:$D$782,СВЦЭМ!$A$39:$A$782,$A13,СВЦЭМ!$B$39:$B$782,M$11)+'СЕТ СН'!$F$14+СВЦЭМ!$D$10+'СЕТ СН'!$F$5-'СЕТ СН'!$F$24</f>
        <v>2930.9675991399999</v>
      </c>
      <c r="N13" s="36">
        <f>SUMIFS(СВЦЭМ!$D$39:$D$782,СВЦЭМ!$A$39:$A$782,$A13,СВЦЭМ!$B$39:$B$782,N$11)+'СЕТ СН'!$F$14+СВЦЭМ!$D$10+'СЕТ СН'!$F$5-'СЕТ СН'!$F$24</f>
        <v>2866.9262083899998</v>
      </c>
      <c r="O13" s="36">
        <f>SUMIFS(СВЦЭМ!$D$39:$D$782,СВЦЭМ!$A$39:$A$782,$A13,СВЦЭМ!$B$39:$B$782,O$11)+'СЕТ СН'!$F$14+СВЦЭМ!$D$10+'СЕТ СН'!$F$5-'СЕТ СН'!$F$24</f>
        <v>2952.8607842399997</v>
      </c>
      <c r="P13" s="36">
        <f>SUMIFS(СВЦЭМ!$D$39:$D$782,СВЦЭМ!$A$39:$A$782,$A13,СВЦЭМ!$B$39:$B$782,P$11)+'СЕТ СН'!$F$14+СВЦЭМ!$D$10+'СЕТ СН'!$F$5-'СЕТ СН'!$F$24</f>
        <v>3010.6836715099998</v>
      </c>
      <c r="Q13" s="36">
        <f>SUMIFS(СВЦЭМ!$D$39:$D$782,СВЦЭМ!$A$39:$A$782,$A13,СВЦЭМ!$B$39:$B$782,Q$11)+'СЕТ СН'!$F$14+СВЦЭМ!$D$10+'СЕТ СН'!$F$5-'СЕТ СН'!$F$24</f>
        <v>2997.0201869599996</v>
      </c>
      <c r="R13" s="36">
        <f>SUMIFS(СВЦЭМ!$D$39:$D$782,СВЦЭМ!$A$39:$A$782,$A13,СВЦЭМ!$B$39:$B$782,R$11)+'СЕТ СН'!$F$14+СВЦЭМ!$D$10+'СЕТ СН'!$F$5-'СЕТ СН'!$F$24</f>
        <v>2971.5154841099998</v>
      </c>
      <c r="S13" s="36">
        <f>SUMIFS(СВЦЭМ!$D$39:$D$782,СВЦЭМ!$A$39:$A$782,$A13,СВЦЭМ!$B$39:$B$782,S$11)+'СЕТ СН'!$F$14+СВЦЭМ!$D$10+'СЕТ СН'!$F$5-'СЕТ СН'!$F$24</f>
        <v>2897.0121764300002</v>
      </c>
      <c r="T13" s="36">
        <f>SUMIFS(СВЦЭМ!$D$39:$D$782,СВЦЭМ!$A$39:$A$782,$A13,СВЦЭМ!$B$39:$B$782,T$11)+'СЕТ СН'!$F$14+СВЦЭМ!$D$10+'СЕТ СН'!$F$5-'СЕТ СН'!$F$24</f>
        <v>2889.20075017</v>
      </c>
      <c r="U13" s="36">
        <f>SUMIFS(СВЦЭМ!$D$39:$D$782,СВЦЭМ!$A$39:$A$782,$A13,СВЦЭМ!$B$39:$B$782,U$11)+'СЕТ СН'!$F$14+СВЦЭМ!$D$10+'СЕТ СН'!$F$5-'СЕТ СН'!$F$24</f>
        <v>2944.5946508799998</v>
      </c>
      <c r="V13" s="36">
        <f>SUMIFS(СВЦЭМ!$D$39:$D$782,СВЦЭМ!$A$39:$A$782,$A13,СВЦЭМ!$B$39:$B$782,V$11)+'СЕТ СН'!$F$14+СВЦЭМ!$D$10+'СЕТ СН'!$F$5-'СЕТ СН'!$F$24</f>
        <v>2964.5875953199998</v>
      </c>
      <c r="W13" s="36">
        <f>SUMIFS(СВЦЭМ!$D$39:$D$782,СВЦЭМ!$A$39:$A$782,$A13,СВЦЭМ!$B$39:$B$782,W$11)+'СЕТ СН'!$F$14+СВЦЭМ!$D$10+'СЕТ СН'!$F$5-'СЕТ СН'!$F$24</f>
        <v>2972.7701620099997</v>
      </c>
      <c r="X13" s="36">
        <f>SUMIFS(СВЦЭМ!$D$39:$D$782,СВЦЭМ!$A$39:$A$782,$A13,СВЦЭМ!$B$39:$B$782,X$11)+'СЕТ СН'!$F$14+СВЦЭМ!$D$10+'СЕТ СН'!$F$5-'СЕТ СН'!$F$24</f>
        <v>3003.93608004</v>
      </c>
      <c r="Y13" s="36">
        <f>SUMIFS(СВЦЭМ!$D$39:$D$782,СВЦЭМ!$A$39:$A$782,$A13,СВЦЭМ!$B$39:$B$782,Y$11)+'СЕТ СН'!$F$14+СВЦЭМ!$D$10+'СЕТ СН'!$F$5-'СЕТ СН'!$F$24</f>
        <v>2984.95185184</v>
      </c>
    </row>
    <row r="14" spans="1:27" ht="15.75" x14ac:dyDescent="0.2">
      <c r="A14" s="35">
        <f t="shared" ref="A14:A39" si="0">A13+1</f>
        <v>44960</v>
      </c>
      <c r="B14" s="36">
        <f>SUMIFS(СВЦЭМ!$D$39:$D$782,СВЦЭМ!$A$39:$A$782,$A14,СВЦЭМ!$B$39:$B$782,B$11)+'СЕТ СН'!$F$14+СВЦЭМ!$D$10+'СЕТ СН'!$F$5-'СЕТ СН'!$F$24</f>
        <v>2869.83713266</v>
      </c>
      <c r="C14" s="36">
        <f>SUMIFS(СВЦЭМ!$D$39:$D$782,СВЦЭМ!$A$39:$A$782,$A14,СВЦЭМ!$B$39:$B$782,C$11)+'СЕТ СН'!$F$14+СВЦЭМ!$D$10+'СЕТ СН'!$F$5-'СЕТ СН'!$F$24</f>
        <v>2914.53896876</v>
      </c>
      <c r="D14" s="36">
        <f>SUMIFS(СВЦЭМ!$D$39:$D$782,СВЦЭМ!$A$39:$A$782,$A14,СВЦЭМ!$B$39:$B$782,D$11)+'СЕТ СН'!$F$14+СВЦЭМ!$D$10+'СЕТ СН'!$F$5-'СЕТ СН'!$F$24</f>
        <v>2921.5325953299998</v>
      </c>
      <c r="E14" s="36">
        <f>SUMIFS(СВЦЭМ!$D$39:$D$782,СВЦЭМ!$A$39:$A$782,$A14,СВЦЭМ!$B$39:$B$782,E$11)+'СЕТ СН'!$F$14+СВЦЭМ!$D$10+'СЕТ СН'!$F$5-'СЕТ СН'!$F$24</f>
        <v>2915.6828215099999</v>
      </c>
      <c r="F14" s="36">
        <f>SUMIFS(СВЦЭМ!$D$39:$D$782,СВЦЭМ!$A$39:$A$782,$A14,СВЦЭМ!$B$39:$B$782,F$11)+'СЕТ СН'!$F$14+СВЦЭМ!$D$10+'СЕТ СН'!$F$5-'СЕТ СН'!$F$24</f>
        <v>2921.8646637699999</v>
      </c>
      <c r="G14" s="36">
        <f>SUMIFS(СВЦЭМ!$D$39:$D$782,СВЦЭМ!$A$39:$A$782,$A14,СВЦЭМ!$B$39:$B$782,G$11)+'СЕТ СН'!$F$14+СВЦЭМ!$D$10+'СЕТ СН'!$F$5-'СЕТ СН'!$F$24</f>
        <v>2901.5549658899999</v>
      </c>
      <c r="H14" s="36">
        <f>SUMIFS(СВЦЭМ!$D$39:$D$782,СВЦЭМ!$A$39:$A$782,$A14,СВЦЭМ!$B$39:$B$782,H$11)+'СЕТ СН'!$F$14+СВЦЭМ!$D$10+'СЕТ СН'!$F$5-'СЕТ СН'!$F$24</f>
        <v>2877.11663641</v>
      </c>
      <c r="I14" s="36">
        <f>SUMIFS(СВЦЭМ!$D$39:$D$782,СВЦЭМ!$A$39:$A$782,$A14,СВЦЭМ!$B$39:$B$782,I$11)+'СЕТ СН'!$F$14+СВЦЭМ!$D$10+'СЕТ СН'!$F$5-'СЕТ СН'!$F$24</f>
        <v>2873.7264556800001</v>
      </c>
      <c r="J14" s="36">
        <f>SUMIFS(СВЦЭМ!$D$39:$D$782,СВЦЭМ!$A$39:$A$782,$A14,СВЦЭМ!$B$39:$B$782,J$11)+'СЕТ СН'!$F$14+СВЦЭМ!$D$10+'СЕТ СН'!$F$5-'СЕТ СН'!$F$24</f>
        <v>2873.1041229299999</v>
      </c>
      <c r="K14" s="36">
        <f>SUMIFS(СВЦЭМ!$D$39:$D$782,СВЦЭМ!$A$39:$A$782,$A14,СВЦЭМ!$B$39:$B$782,K$11)+'СЕТ СН'!$F$14+СВЦЭМ!$D$10+'СЕТ СН'!$F$5-'СЕТ СН'!$F$24</f>
        <v>2882.5032490799999</v>
      </c>
      <c r="L14" s="36">
        <f>SUMIFS(СВЦЭМ!$D$39:$D$782,СВЦЭМ!$A$39:$A$782,$A14,СВЦЭМ!$B$39:$B$782,L$11)+'СЕТ СН'!$F$14+СВЦЭМ!$D$10+'СЕТ СН'!$F$5-'СЕТ СН'!$F$24</f>
        <v>2879.2470795499999</v>
      </c>
      <c r="M14" s="36">
        <f>SUMIFS(СВЦЭМ!$D$39:$D$782,СВЦЭМ!$A$39:$A$782,$A14,СВЦЭМ!$B$39:$B$782,M$11)+'СЕТ СН'!$F$14+СВЦЭМ!$D$10+'СЕТ СН'!$F$5-'СЕТ СН'!$F$24</f>
        <v>2883.5713628799999</v>
      </c>
      <c r="N14" s="36">
        <f>SUMIFS(СВЦЭМ!$D$39:$D$782,СВЦЭМ!$A$39:$A$782,$A14,СВЦЭМ!$B$39:$B$782,N$11)+'СЕТ СН'!$F$14+СВЦЭМ!$D$10+'СЕТ СН'!$F$5-'СЕТ СН'!$F$24</f>
        <v>2878.2357641799999</v>
      </c>
      <c r="O14" s="36">
        <f>SUMIFS(СВЦЭМ!$D$39:$D$782,СВЦЭМ!$A$39:$A$782,$A14,СВЦЭМ!$B$39:$B$782,O$11)+'СЕТ СН'!$F$14+СВЦЭМ!$D$10+'СЕТ СН'!$F$5-'СЕТ СН'!$F$24</f>
        <v>2871.1114722499997</v>
      </c>
      <c r="P14" s="36">
        <f>SUMIFS(СВЦЭМ!$D$39:$D$782,СВЦЭМ!$A$39:$A$782,$A14,СВЦЭМ!$B$39:$B$782,P$11)+'СЕТ СН'!$F$14+СВЦЭМ!$D$10+'СЕТ СН'!$F$5-'СЕТ СН'!$F$24</f>
        <v>2867.8332752299998</v>
      </c>
      <c r="Q14" s="36">
        <f>SUMIFS(СВЦЭМ!$D$39:$D$782,СВЦЭМ!$A$39:$A$782,$A14,СВЦЭМ!$B$39:$B$782,Q$11)+'СЕТ СН'!$F$14+СВЦЭМ!$D$10+'СЕТ СН'!$F$5-'СЕТ СН'!$F$24</f>
        <v>2860.4800857700002</v>
      </c>
      <c r="R14" s="36">
        <f>SUMIFS(СВЦЭМ!$D$39:$D$782,СВЦЭМ!$A$39:$A$782,$A14,СВЦЭМ!$B$39:$B$782,R$11)+'СЕТ СН'!$F$14+СВЦЭМ!$D$10+'СЕТ СН'!$F$5-'СЕТ СН'!$F$24</f>
        <v>2854.8001257999999</v>
      </c>
      <c r="S14" s="36">
        <f>SUMIFS(СВЦЭМ!$D$39:$D$782,СВЦЭМ!$A$39:$A$782,$A14,СВЦЭМ!$B$39:$B$782,S$11)+'СЕТ СН'!$F$14+СВЦЭМ!$D$10+'СЕТ СН'!$F$5-'СЕТ СН'!$F$24</f>
        <v>2875.0798768599998</v>
      </c>
      <c r="T14" s="36">
        <f>SUMIFS(СВЦЭМ!$D$39:$D$782,СВЦЭМ!$A$39:$A$782,$A14,СВЦЭМ!$B$39:$B$782,T$11)+'СЕТ СН'!$F$14+СВЦЭМ!$D$10+'СЕТ СН'!$F$5-'СЕТ СН'!$F$24</f>
        <v>2870.8453824399999</v>
      </c>
      <c r="U14" s="36">
        <f>SUMIFS(СВЦЭМ!$D$39:$D$782,СВЦЭМ!$A$39:$A$782,$A14,СВЦЭМ!$B$39:$B$782,U$11)+'СЕТ СН'!$F$14+СВЦЭМ!$D$10+'СЕТ СН'!$F$5-'СЕТ СН'!$F$24</f>
        <v>2878.9381015999998</v>
      </c>
      <c r="V14" s="36">
        <f>SUMIFS(СВЦЭМ!$D$39:$D$782,СВЦЭМ!$A$39:$A$782,$A14,СВЦЭМ!$B$39:$B$782,V$11)+'СЕТ СН'!$F$14+СВЦЭМ!$D$10+'СЕТ СН'!$F$5-'СЕТ СН'!$F$24</f>
        <v>2874.3393377299999</v>
      </c>
      <c r="W14" s="36">
        <f>SUMIFS(СВЦЭМ!$D$39:$D$782,СВЦЭМ!$A$39:$A$782,$A14,СВЦЭМ!$B$39:$B$782,W$11)+'СЕТ СН'!$F$14+СВЦЭМ!$D$10+'СЕТ СН'!$F$5-'СЕТ СН'!$F$24</f>
        <v>2865.22595839</v>
      </c>
      <c r="X14" s="36">
        <f>SUMIFS(СВЦЭМ!$D$39:$D$782,СВЦЭМ!$A$39:$A$782,$A14,СВЦЭМ!$B$39:$B$782,X$11)+'СЕТ СН'!$F$14+СВЦЭМ!$D$10+'СЕТ СН'!$F$5-'СЕТ СН'!$F$24</f>
        <v>2856.9193084899998</v>
      </c>
      <c r="Y14" s="36">
        <f>SUMIFS(СВЦЭМ!$D$39:$D$782,СВЦЭМ!$A$39:$A$782,$A14,СВЦЭМ!$B$39:$B$782,Y$11)+'СЕТ СН'!$F$14+СВЦЭМ!$D$10+'СЕТ СН'!$F$5-'СЕТ СН'!$F$24</f>
        <v>2865.85836406</v>
      </c>
    </row>
    <row r="15" spans="1:27" ht="15.75" x14ac:dyDescent="0.2">
      <c r="A15" s="35">
        <f t="shared" si="0"/>
        <v>44961</v>
      </c>
      <c r="B15" s="36">
        <f>SUMIFS(СВЦЭМ!$D$39:$D$782,СВЦЭМ!$A$39:$A$782,$A15,СВЦЭМ!$B$39:$B$782,B$11)+'СЕТ СН'!$F$14+СВЦЭМ!$D$10+'СЕТ СН'!$F$5-'СЕТ СН'!$F$24</f>
        <v>3024.4587489799997</v>
      </c>
      <c r="C15" s="36">
        <f>SUMIFS(СВЦЭМ!$D$39:$D$782,СВЦЭМ!$A$39:$A$782,$A15,СВЦЭМ!$B$39:$B$782,C$11)+'СЕТ СН'!$F$14+СВЦЭМ!$D$10+'СЕТ СН'!$F$5-'СЕТ СН'!$F$24</f>
        <v>3044.3642996999997</v>
      </c>
      <c r="D15" s="36">
        <f>SUMIFS(СВЦЭМ!$D$39:$D$782,СВЦЭМ!$A$39:$A$782,$A15,СВЦЭМ!$B$39:$B$782,D$11)+'СЕТ СН'!$F$14+СВЦЭМ!$D$10+'СЕТ СН'!$F$5-'СЕТ СН'!$F$24</f>
        <v>3045.78697345</v>
      </c>
      <c r="E15" s="36">
        <f>SUMIFS(СВЦЭМ!$D$39:$D$782,СВЦЭМ!$A$39:$A$782,$A15,СВЦЭМ!$B$39:$B$782,E$11)+'СЕТ СН'!$F$14+СВЦЭМ!$D$10+'СЕТ СН'!$F$5-'СЕТ СН'!$F$24</f>
        <v>3037.39719676</v>
      </c>
      <c r="F15" s="36">
        <f>SUMIFS(СВЦЭМ!$D$39:$D$782,СВЦЭМ!$A$39:$A$782,$A15,СВЦЭМ!$B$39:$B$782,F$11)+'СЕТ СН'!$F$14+СВЦЭМ!$D$10+'СЕТ СН'!$F$5-'СЕТ СН'!$F$24</f>
        <v>3034.0495130499999</v>
      </c>
      <c r="G15" s="36">
        <f>SUMIFS(СВЦЭМ!$D$39:$D$782,СВЦЭМ!$A$39:$A$782,$A15,СВЦЭМ!$B$39:$B$782,G$11)+'СЕТ СН'!$F$14+СВЦЭМ!$D$10+'СЕТ СН'!$F$5-'СЕТ СН'!$F$24</f>
        <v>3007.4718060799996</v>
      </c>
      <c r="H15" s="36">
        <f>SUMIFS(СВЦЭМ!$D$39:$D$782,СВЦЭМ!$A$39:$A$782,$A15,СВЦЭМ!$B$39:$B$782,H$11)+'СЕТ СН'!$F$14+СВЦЭМ!$D$10+'СЕТ СН'!$F$5-'СЕТ СН'!$F$24</f>
        <v>2948.64702691</v>
      </c>
      <c r="I15" s="36">
        <f>SUMIFS(СВЦЭМ!$D$39:$D$782,СВЦЭМ!$A$39:$A$782,$A15,СВЦЭМ!$B$39:$B$782,I$11)+'СЕТ СН'!$F$14+СВЦЭМ!$D$10+'СЕТ СН'!$F$5-'СЕТ СН'!$F$24</f>
        <v>2878.6473726699996</v>
      </c>
      <c r="J15" s="36">
        <f>SUMIFS(СВЦЭМ!$D$39:$D$782,СВЦЭМ!$A$39:$A$782,$A15,СВЦЭМ!$B$39:$B$782,J$11)+'СЕТ СН'!$F$14+СВЦЭМ!$D$10+'СЕТ СН'!$F$5-'СЕТ СН'!$F$24</f>
        <v>2815.7088698799998</v>
      </c>
      <c r="K15" s="36">
        <f>SUMIFS(СВЦЭМ!$D$39:$D$782,СВЦЭМ!$A$39:$A$782,$A15,СВЦЭМ!$B$39:$B$782,K$11)+'СЕТ СН'!$F$14+СВЦЭМ!$D$10+'СЕТ СН'!$F$5-'СЕТ СН'!$F$24</f>
        <v>2812.7787668999999</v>
      </c>
      <c r="L15" s="36">
        <f>SUMIFS(СВЦЭМ!$D$39:$D$782,СВЦЭМ!$A$39:$A$782,$A15,СВЦЭМ!$B$39:$B$782,L$11)+'СЕТ СН'!$F$14+СВЦЭМ!$D$10+'СЕТ СН'!$F$5-'СЕТ СН'!$F$24</f>
        <v>2828.2847458400001</v>
      </c>
      <c r="M15" s="36">
        <f>SUMIFS(СВЦЭМ!$D$39:$D$782,СВЦЭМ!$A$39:$A$782,$A15,СВЦЭМ!$B$39:$B$782,M$11)+'СЕТ СН'!$F$14+СВЦЭМ!$D$10+'СЕТ СН'!$F$5-'СЕТ СН'!$F$24</f>
        <v>2841.3318527800002</v>
      </c>
      <c r="N15" s="36">
        <f>SUMIFS(СВЦЭМ!$D$39:$D$782,СВЦЭМ!$A$39:$A$782,$A15,СВЦЭМ!$B$39:$B$782,N$11)+'СЕТ СН'!$F$14+СВЦЭМ!$D$10+'СЕТ СН'!$F$5-'СЕТ СН'!$F$24</f>
        <v>2879.0403470399997</v>
      </c>
      <c r="O15" s="36">
        <f>SUMIFS(СВЦЭМ!$D$39:$D$782,СВЦЭМ!$A$39:$A$782,$A15,СВЦЭМ!$B$39:$B$782,O$11)+'СЕТ СН'!$F$14+СВЦЭМ!$D$10+'СЕТ СН'!$F$5-'СЕТ СН'!$F$24</f>
        <v>2899.6895508099997</v>
      </c>
      <c r="P15" s="36">
        <f>SUMIFS(СВЦЭМ!$D$39:$D$782,СВЦЭМ!$A$39:$A$782,$A15,СВЦЭМ!$B$39:$B$782,P$11)+'СЕТ СН'!$F$14+СВЦЭМ!$D$10+'СЕТ СН'!$F$5-'СЕТ СН'!$F$24</f>
        <v>2919.0912784399998</v>
      </c>
      <c r="Q15" s="36">
        <f>SUMIFS(СВЦЭМ!$D$39:$D$782,СВЦЭМ!$A$39:$A$782,$A15,СВЦЭМ!$B$39:$B$782,Q$11)+'СЕТ СН'!$F$14+СВЦЭМ!$D$10+'СЕТ СН'!$F$5-'СЕТ СН'!$F$24</f>
        <v>2924.1781703899997</v>
      </c>
      <c r="R15" s="36">
        <f>SUMIFS(СВЦЭМ!$D$39:$D$782,СВЦЭМ!$A$39:$A$782,$A15,СВЦЭМ!$B$39:$B$782,R$11)+'СЕТ СН'!$F$14+СВЦЭМ!$D$10+'СЕТ СН'!$F$5-'СЕТ СН'!$F$24</f>
        <v>2900.3048684400001</v>
      </c>
      <c r="S15" s="36">
        <f>SUMIFS(СВЦЭМ!$D$39:$D$782,СВЦЭМ!$A$39:$A$782,$A15,СВЦЭМ!$B$39:$B$782,S$11)+'СЕТ СН'!$F$14+СВЦЭМ!$D$10+'СЕТ СН'!$F$5-'СЕТ СН'!$F$24</f>
        <v>2856.5564661999997</v>
      </c>
      <c r="T15" s="36">
        <f>SUMIFS(СВЦЭМ!$D$39:$D$782,СВЦЭМ!$A$39:$A$782,$A15,СВЦЭМ!$B$39:$B$782,T$11)+'СЕТ СН'!$F$14+СВЦЭМ!$D$10+'СЕТ СН'!$F$5-'СЕТ СН'!$F$24</f>
        <v>2874.0132389399996</v>
      </c>
      <c r="U15" s="36">
        <f>SUMIFS(СВЦЭМ!$D$39:$D$782,СВЦЭМ!$A$39:$A$782,$A15,СВЦЭМ!$B$39:$B$782,U$11)+'СЕТ СН'!$F$14+СВЦЭМ!$D$10+'СЕТ СН'!$F$5-'СЕТ СН'!$F$24</f>
        <v>2881.6927859999996</v>
      </c>
      <c r="V15" s="36">
        <f>SUMIFS(СВЦЭМ!$D$39:$D$782,СВЦЭМ!$A$39:$A$782,$A15,СВЦЭМ!$B$39:$B$782,V$11)+'СЕТ СН'!$F$14+СВЦЭМ!$D$10+'СЕТ СН'!$F$5-'СЕТ СН'!$F$24</f>
        <v>2891.4490017999997</v>
      </c>
      <c r="W15" s="36">
        <f>SUMIFS(СВЦЭМ!$D$39:$D$782,СВЦЭМ!$A$39:$A$782,$A15,СВЦЭМ!$B$39:$B$782,W$11)+'СЕТ СН'!$F$14+СВЦЭМ!$D$10+'СЕТ СН'!$F$5-'СЕТ СН'!$F$24</f>
        <v>2926.1876139699998</v>
      </c>
      <c r="X15" s="36">
        <f>SUMIFS(СВЦЭМ!$D$39:$D$782,СВЦЭМ!$A$39:$A$782,$A15,СВЦЭМ!$B$39:$B$782,X$11)+'СЕТ СН'!$F$14+СВЦЭМ!$D$10+'СЕТ СН'!$F$5-'СЕТ СН'!$F$24</f>
        <v>2941.9562390399997</v>
      </c>
      <c r="Y15" s="36">
        <f>SUMIFS(СВЦЭМ!$D$39:$D$782,СВЦЭМ!$A$39:$A$782,$A15,СВЦЭМ!$B$39:$B$782,Y$11)+'СЕТ СН'!$F$14+СВЦЭМ!$D$10+'СЕТ СН'!$F$5-'СЕТ СН'!$F$24</f>
        <v>2961.5226656899999</v>
      </c>
    </row>
    <row r="16" spans="1:27" ht="15.75" x14ac:dyDescent="0.2">
      <c r="A16" s="35">
        <f t="shared" si="0"/>
        <v>44962</v>
      </c>
      <c r="B16" s="36">
        <f>SUMIFS(СВЦЭМ!$D$39:$D$782,СВЦЭМ!$A$39:$A$782,$A16,СВЦЭМ!$B$39:$B$782,B$11)+'СЕТ СН'!$F$14+СВЦЭМ!$D$10+'СЕТ СН'!$F$5-'СЕТ СН'!$F$24</f>
        <v>2884.5133996599998</v>
      </c>
      <c r="C16" s="36">
        <f>SUMIFS(СВЦЭМ!$D$39:$D$782,СВЦЭМ!$A$39:$A$782,$A16,СВЦЭМ!$B$39:$B$782,C$11)+'СЕТ СН'!$F$14+СВЦЭМ!$D$10+'СЕТ СН'!$F$5-'СЕТ СН'!$F$24</f>
        <v>2921.5158648400002</v>
      </c>
      <c r="D16" s="36">
        <f>SUMIFS(СВЦЭМ!$D$39:$D$782,СВЦЭМ!$A$39:$A$782,$A16,СВЦЭМ!$B$39:$B$782,D$11)+'СЕТ СН'!$F$14+СВЦЭМ!$D$10+'СЕТ СН'!$F$5-'СЕТ СН'!$F$24</f>
        <v>2920.9209520300001</v>
      </c>
      <c r="E16" s="36">
        <f>SUMIFS(СВЦЭМ!$D$39:$D$782,СВЦЭМ!$A$39:$A$782,$A16,СВЦЭМ!$B$39:$B$782,E$11)+'СЕТ СН'!$F$14+СВЦЭМ!$D$10+'СЕТ СН'!$F$5-'СЕТ СН'!$F$24</f>
        <v>2902.6269769599999</v>
      </c>
      <c r="F16" s="36">
        <f>SUMIFS(СВЦЭМ!$D$39:$D$782,СВЦЭМ!$A$39:$A$782,$A16,СВЦЭМ!$B$39:$B$782,F$11)+'СЕТ СН'!$F$14+СВЦЭМ!$D$10+'СЕТ СН'!$F$5-'СЕТ СН'!$F$24</f>
        <v>2896.70368199</v>
      </c>
      <c r="G16" s="36">
        <f>SUMIFS(СВЦЭМ!$D$39:$D$782,СВЦЭМ!$A$39:$A$782,$A16,СВЦЭМ!$B$39:$B$782,G$11)+'СЕТ СН'!$F$14+СВЦЭМ!$D$10+'СЕТ СН'!$F$5-'СЕТ СН'!$F$24</f>
        <v>2889.5159566900002</v>
      </c>
      <c r="H16" s="36">
        <f>SUMIFS(СВЦЭМ!$D$39:$D$782,СВЦЭМ!$A$39:$A$782,$A16,СВЦЭМ!$B$39:$B$782,H$11)+'СЕТ СН'!$F$14+СВЦЭМ!$D$10+'СЕТ СН'!$F$5-'СЕТ СН'!$F$24</f>
        <v>2856.4181165800001</v>
      </c>
      <c r="I16" s="36">
        <f>SUMIFS(СВЦЭМ!$D$39:$D$782,СВЦЭМ!$A$39:$A$782,$A16,СВЦЭМ!$B$39:$B$782,I$11)+'СЕТ СН'!$F$14+СВЦЭМ!$D$10+'СЕТ СН'!$F$5-'СЕТ СН'!$F$24</f>
        <v>2792.3145706400001</v>
      </c>
      <c r="J16" s="36">
        <f>SUMIFS(СВЦЭМ!$D$39:$D$782,СВЦЭМ!$A$39:$A$782,$A16,СВЦЭМ!$B$39:$B$782,J$11)+'СЕТ СН'!$F$14+СВЦЭМ!$D$10+'СЕТ СН'!$F$5-'СЕТ СН'!$F$24</f>
        <v>2736.4149981</v>
      </c>
      <c r="K16" s="36">
        <f>SUMIFS(СВЦЭМ!$D$39:$D$782,СВЦЭМ!$A$39:$A$782,$A16,СВЦЭМ!$B$39:$B$782,K$11)+'СЕТ СН'!$F$14+СВЦЭМ!$D$10+'СЕТ СН'!$F$5-'СЕТ СН'!$F$24</f>
        <v>2706.1330978199999</v>
      </c>
      <c r="L16" s="36">
        <f>SUMIFS(СВЦЭМ!$D$39:$D$782,СВЦЭМ!$A$39:$A$782,$A16,СВЦЭМ!$B$39:$B$782,L$11)+'СЕТ СН'!$F$14+СВЦЭМ!$D$10+'СЕТ СН'!$F$5-'СЕТ СН'!$F$24</f>
        <v>2703.6918860199999</v>
      </c>
      <c r="M16" s="36">
        <f>SUMIFS(СВЦЭМ!$D$39:$D$782,СВЦЭМ!$A$39:$A$782,$A16,СВЦЭМ!$B$39:$B$782,M$11)+'СЕТ СН'!$F$14+СВЦЭМ!$D$10+'СЕТ СН'!$F$5-'СЕТ СН'!$F$24</f>
        <v>2735.57665658</v>
      </c>
      <c r="N16" s="36">
        <f>SUMIFS(СВЦЭМ!$D$39:$D$782,СВЦЭМ!$A$39:$A$782,$A16,СВЦЭМ!$B$39:$B$782,N$11)+'СЕТ СН'!$F$14+СВЦЭМ!$D$10+'СЕТ СН'!$F$5-'СЕТ СН'!$F$24</f>
        <v>2776.4834074999999</v>
      </c>
      <c r="O16" s="36">
        <f>SUMIFS(СВЦЭМ!$D$39:$D$782,СВЦЭМ!$A$39:$A$782,$A16,СВЦЭМ!$B$39:$B$782,O$11)+'СЕТ СН'!$F$14+СВЦЭМ!$D$10+'СЕТ СН'!$F$5-'СЕТ СН'!$F$24</f>
        <v>2796.8896366999998</v>
      </c>
      <c r="P16" s="36">
        <f>SUMIFS(СВЦЭМ!$D$39:$D$782,СВЦЭМ!$A$39:$A$782,$A16,СВЦЭМ!$B$39:$B$782,P$11)+'СЕТ СН'!$F$14+СВЦЭМ!$D$10+'СЕТ СН'!$F$5-'СЕТ СН'!$F$24</f>
        <v>2852.9406423</v>
      </c>
      <c r="Q16" s="36">
        <f>SUMIFS(СВЦЭМ!$D$39:$D$782,СВЦЭМ!$A$39:$A$782,$A16,СВЦЭМ!$B$39:$B$782,Q$11)+'СЕТ СН'!$F$14+СВЦЭМ!$D$10+'СЕТ СН'!$F$5-'СЕТ СН'!$F$24</f>
        <v>2866.5134627799998</v>
      </c>
      <c r="R16" s="36">
        <f>SUMIFS(СВЦЭМ!$D$39:$D$782,СВЦЭМ!$A$39:$A$782,$A16,СВЦЭМ!$B$39:$B$782,R$11)+'СЕТ СН'!$F$14+СВЦЭМ!$D$10+'СЕТ СН'!$F$5-'СЕТ СН'!$F$24</f>
        <v>2844.1685245999997</v>
      </c>
      <c r="S16" s="36">
        <f>SUMIFS(СВЦЭМ!$D$39:$D$782,СВЦЭМ!$A$39:$A$782,$A16,СВЦЭМ!$B$39:$B$782,S$11)+'СЕТ СН'!$F$14+СВЦЭМ!$D$10+'СЕТ СН'!$F$5-'СЕТ СН'!$F$24</f>
        <v>2782.8012640999996</v>
      </c>
      <c r="T16" s="36">
        <f>SUMIFS(СВЦЭМ!$D$39:$D$782,СВЦЭМ!$A$39:$A$782,$A16,СВЦЭМ!$B$39:$B$782,T$11)+'СЕТ СН'!$F$14+СВЦЭМ!$D$10+'СЕТ СН'!$F$5-'СЕТ СН'!$F$24</f>
        <v>2727.1910681099998</v>
      </c>
      <c r="U16" s="36">
        <f>SUMIFS(СВЦЭМ!$D$39:$D$782,СВЦЭМ!$A$39:$A$782,$A16,СВЦЭМ!$B$39:$B$782,U$11)+'СЕТ СН'!$F$14+СВЦЭМ!$D$10+'СЕТ СН'!$F$5-'СЕТ СН'!$F$24</f>
        <v>2752.0836853000001</v>
      </c>
      <c r="V16" s="36">
        <f>SUMIFS(СВЦЭМ!$D$39:$D$782,СВЦЭМ!$A$39:$A$782,$A16,СВЦЭМ!$B$39:$B$782,V$11)+'СЕТ СН'!$F$14+СВЦЭМ!$D$10+'СЕТ СН'!$F$5-'СЕТ СН'!$F$24</f>
        <v>2766.6715748099996</v>
      </c>
      <c r="W16" s="36">
        <f>SUMIFS(СВЦЭМ!$D$39:$D$782,СВЦЭМ!$A$39:$A$782,$A16,СВЦЭМ!$B$39:$B$782,W$11)+'СЕТ СН'!$F$14+СВЦЭМ!$D$10+'СЕТ СН'!$F$5-'СЕТ СН'!$F$24</f>
        <v>2796.6278774900002</v>
      </c>
      <c r="X16" s="36">
        <f>SUMIFS(СВЦЭМ!$D$39:$D$782,СВЦЭМ!$A$39:$A$782,$A16,СВЦЭМ!$B$39:$B$782,X$11)+'СЕТ СН'!$F$14+СВЦЭМ!$D$10+'СЕТ СН'!$F$5-'СЕТ СН'!$F$24</f>
        <v>2820.0324772200001</v>
      </c>
      <c r="Y16" s="36">
        <f>SUMIFS(СВЦЭМ!$D$39:$D$782,СВЦЭМ!$A$39:$A$782,$A16,СВЦЭМ!$B$39:$B$782,Y$11)+'СЕТ СН'!$F$14+СВЦЭМ!$D$10+'СЕТ СН'!$F$5-'СЕТ СН'!$F$24</f>
        <v>2846.7327182099998</v>
      </c>
    </row>
    <row r="17" spans="1:25" ht="15.75" x14ac:dyDescent="0.2">
      <c r="A17" s="35">
        <f t="shared" si="0"/>
        <v>44963</v>
      </c>
      <c r="B17" s="36">
        <f>SUMIFS(СВЦЭМ!$D$39:$D$782,СВЦЭМ!$A$39:$A$782,$A17,СВЦЭМ!$B$39:$B$782,B$11)+'СЕТ СН'!$F$14+СВЦЭМ!$D$10+'СЕТ СН'!$F$5-'СЕТ СН'!$F$24</f>
        <v>2883.4150348799999</v>
      </c>
      <c r="C17" s="36">
        <f>SUMIFS(СВЦЭМ!$D$39:$D$782,СВЦЭМ!$A$39:$A$782,$A17,СВЦЭМ!$B$39:$B$782,C$11)+'СЕТ СН'!$F$14+СВЦЭМ!$D$10+'СЕТ СН'!$F$5-'СЕТ СН'!$F$24</f>
        <v>2923.0799013799997</v>
      </c>
      <c r="D17" s="36">
        <f>SUMIFS(СВЦЭМ!$D$39:$D$782,СВЦЭМ!$A$39:$A$782,$A17,СВЦЭМ!$B$39:$B$782,D$11)+'СЕТ СН'!$F$14+СВЦЭМ!$D$10+'СЕТ СН'!$F$5-'СЕТ СН'!$F$24</f>
        <v>2922.3004891</v>
      </c>
      <c r="E17" s="36">
        <f>SUMIFS(СВЦЭМ!$D$39:$D$782,СВЦЭМ!$A$39:$A$782,$A17,СВЦЭМ!$B$39:$B$782,E$11)+'СЕТ СН'!$F$14+СВЦЭМ!$D$10+'СЕТ СН'!$F$5-'СЕТ СН'!$F$24</f>
        <v>2905.6091496299996</v>
      </c>
      <c r="F17" s="36">
        <f>SUMIFS(СВЦЭМ!$D$39:$D$782,СВЦЭМ!$A$39:$A$782,$A17,СВЦЭМ!$B$39:$B$782,F$11)+'СЕТ СН'!$F$14+СВЦЭМ!$D$10+'СЕТ СН'!$F$5-'СЕТ СН'!$F$24</f>
        <v>2922.3023723899996</v>
      </c>
      <c r="G17" s="36">
        <f>SUMIFS(СВЦЭМ!$D$39:$D$782,СВЦЭМ!$A$39:$A$782,$A17,СВЦЭМ!$B$39:$B$782,G$11)+'СЕТ СН'!$F$14+СВЦЭМ!$D$10+'СЕТ СН'!$F$5-'СЕТ СН'!$F$24</f>
        <v>2864.9582086999999</v>
      </c>
      <c r="H17" s="36">
        <f>SUMIFS(СВЦЭМ!$D$39:$D$782,СВЦЭМ!$A$39:$A$782,$A17,СВЦЭМ!$B$39:$B$782,H$11)+'СЕТ СН'!$F$14+СВЦЭМ!$D$10+'СЕТ СН'!$F$5-'СЕТ СН'!$F$24</f>
        <v>2826.9659206299998</v>
      </c>
      <c r="I17" s="36">
        <f>SUMIFS(СВЦЭМ!$D$39:$D$782,СВЦЭМ!$A$39:$A$782,$A17,СВЦЭМ!$B$39:$B$782,I$11)+'СЕТ СН'!$F$14+СВЦЭМ!$D$10+'СЕТ СН'!$F$5-'СЕТ СН'!$F$24</f>
        <v>2790.0495722599999</v>
      </c>
      <c r="J17" s="36">
        <f>SUMIFS(СВЦЭМ!$D$39:$D$782,СВЦЭМ!$A$39:$A$782,$A17,СВЦЭМ!$B$39:$B$782,J$11)+'СЕТ СН'!$F$14+СВЦЭМ!$D$10+'СЕТ СН'!$F$5-'СЕТ СН'!$F$24</f>
        <v>2772.9706042799999</v>
      </c>
      <c r="K17" s="36">
        <f>SUMIFS(СВЦЭМ!$D$39:$D$782,СВЦЭМ!$A$39:$A$782,$A17,СВЦЭМ!$B$39:$B$782,K$11)+'СЕТ СН'!$F$14+СВЦЭМ!$D$10+'СЕТ СН'!$F$5-'СЕТ СН'!$F$24</f>
        <v>2784.6205546900001</v>
      </c>
      <c r="L17" s="36">
        <f>SUMIFS(СВЦЭМ!$D$39:$D$782,СВЦЭМ!$A$39:$A$782,$A17,СВЦЭМ!$B$39:$B$782,L$11)+'СЕТ СН'!$F$14+СВЦЭМ!$D$10+'СЕТ СН'!$F$5-'СЕТ СН'!$F$24</f>
        <v>2784.1597198199997</v>
      </c>
      <c r="M17" s="36">
        <f>SUMIFS(СВЦЭМ!$D$39:$D$782,СВЦЭМ!$A$39:$A$782,$A17,СВЦЭМ!$B$39:$B$782,M$11)+'СЕТ СН'!$F$14+СВЦЭМ!$D$10+'СЕТ СН'!$F$5-'СЕТ СН'!$F$24</f>
        <v>2802.2653494799997</v>
      </c>
      <c r="N17" s="36">
        <f>SUMIFS(СВЦЭМ!$D$39:$D$782,СВЦЭМ!$A$39:$A$782,$A17,СВЦЭМ!$B$39:$B$782,N$11)+'СЕТ СН'!$F$14+СВЦЭМ!$D$10+'СЕТ СН'!$F$5-'СЕТ СН'!$F$24</f>
        <v>2821.8516445300002</v>
      </c>
      <c r="O17" s="36">
        <f>SUMIFS(СВЦЭМ!$D$39:$D$782,СВЦЭМ!$A$39:$A$782,$A17,СВЦЭМ!$B$39:$B$782,O$11)+'СЕТ СН'!$F$14+СВЦЭМ!$D$10+'СЕТ СН'!$F$5-'СЕТ СН'!$F$24</f>
        <v>2821.8274957399999</v>
      </c>
      <c r="P17" s="36">
        <f>SUMIFS(СВЦЭМ!$D$39:$D$782,СВЦЭМ!$A$39:$A$782,$A17,СВЦЭМ!$B$39:$B$782,P$11)+'СЕТ СН'!$F$14+СВЦЭМ!$D$10+'СЕТ СН'!$F$5-'СЕТ СН'!$F$24</f>
        <v>2822.77971923</v>
      </c>
      <c r="Q17" s="36">
        <f>SUMIFS(СВЦЭМ!$D$39:$D$782,СВЦЭМ!$A$39:$A$782,$A17,СВЦЭМ!$B$39:$B$782,Q$11)+'СЕТ СН'!$F$14+СВЦЭМ!$D$10+'СЕТ СН'!$F$5-'СЕТ СН'!$F$24</f>
        <v>2817.3160777599996</v>
      </c>
      <c r="R17" s="36">
        <f>SUMIFS(СВЦЭМ!$D$39:$D$782,СВЦЭМ!$A$39:$A$782,$A17,СВЦЭМ!$B$39:$B$782,R$11)+'СЕТ СН'!$F$14+СВЦЭМ!$D$10+'СЕТ СН'!$F$5-'СЕТ СН'!$F$24</f>
        <v>2843.8755036599996</v>
      </c>
      <c r="S17" s="36">
        <f>SUMIFS(СВЦЭМ!$D$39:$D$782,СВЦЭМ!$A$39:$A$782,$A17,СВЦЭМ!$B$39:$B$782,S$11)+'СЕТ СН'!$F$14+СВЦЭМ!$D$10+'СЕТ СН'!$F$5-'СЕТ СН'!$F$24</f>
        <v>2778.0123536999999</v>
      </c>
      <c r="T17" s="36">
        <f>SUMIFS(СВЦЭМ!$D$39:$D$782,СВЦЭМ!$A$39:$A$782,$A17,СВЦЭМ!$B$39:$B$782,T$11)+'СЕТ СН'!$F$14+СВЦЭМ!$D$10+'СЕТ СН'!$F$5-'СЕТ СН'!$F$24</f>
        <v>2786.5516687700001</v>
      </c>
      <c r="U17" s="36">
        <f>SUMIFS(СВЦЭМ!$D$39:$D$782,СВЦЭМ!$A$39:$A$782,$A17,СВЦЭМ!$B$39:$B$782,U$11)+'СЕТ СН'!$F$14+СВЦЭМ!$D$10+'СЕТ СН'!$F$5-'СЕТ СН'!$F$24</f>
        <v>2794.9897401499998</v>
      </c>
      <c r="V17" s="36">
        <f>SUMIFS(СВЦЭМ!$D$39:$D$782,СВЦЭМ!$A$39:$A$782,$A17,СВЦЭМ!$B$39:$B$782,V$11)+'СЕТ СН'!$F$14+СВЦЭМ!$D$10+'СЕТ СН'!$F$5-'СЕТ СН'!$F$24</f>
        <v>2800.1286767699999</v>
      </c>
      <c r="W17" s="36">
        <f>SUMIFS(СВЦЭМ!$D$39:$D$782,СВЦЭМ!$A$39:$A$782,$A17,СВЦЭМ!$B$39:$B$782,W$11)+'СЕТ СН'!$F$14+СВЦЭМ!$D$10+'СЕТ СН'!$F$5-'СЕТ СН'!$F$24</f>
        <v>2784.5966170799998</v>
      </c>
      <c r="X17" s="36">
        <f>SUMIFS(СВЦЭМ!$D$39:$D$782,СВЦЭМ!$A$39:$A$782,$A17,СВЦЭМ!$B$39:$B$782,X$11)+'СЕТ СН'!$F$14+СВЦЭМ!$D$10+'СЕТ СН'!$F$5-'СЕТ СН'!$F$24</f>
        <v>2821.2356158599996</v>
      </c>
      <c r="Y17" s="36">
        <f>SUMIFS(СВЦЭМ!$D$39:$D$782,СВЦЭМ!$A$39:$A$782,$A17,СВЦЭМ!$B$39:$B$782,Y$11)+'СЕТ СН'!$F$14+СВЦЭМ!$D$10+'СЕТ СН'!$F$5-'СЕТ СН'!$F$24</f>
        <v>2846.6212570299999</v>
      </c>
    </row>
    <row r="18" spans="1:25" ht="15.75" x14ac:dyDescent="0.2">
      <c r="A18" s="35">
        <f t="shared" si="0"/>
        <v>44964</v>
      </c>
      <c r="B18" s="36">
        <f>SUMIFS(СВЦЭМ!$D$39:$D$782,СВЦЭМ!$A$39:$A$782,$A18,СВЦЭМ!$B$39:$B$782,B$11)+'СЕТ СН'!$F$14+СВЦЭМ!$D$10+'СЕТ СН'!$F$5-'СЕТ СН'!$F$24</f>
        <v>2852.3678558699999</v>
      </c>
      <c r="C18" s="36">
        <f>SUMIFS(СВЦЭМ!$D$39:$D$782,СВЦЭМ!$A$39:$A$782,$A18,СВЦЭМ!$B$39:$B$782,C$11)+'СЕТ СН'!$F$14+СВЦЭМ!$D$10+'СЕТ СН'!$F$5-'СЕТ СН'!$F$24</f>
        <v>2889.5062444599998</v>
      </c>
      <c r="D18" s="36">
        <f>SUMIFS(СВЦЭМ!$D$39:$D$782,СВЦЭМ!$A$39:$A$782,$A18,СВЦЭМ!$B$39:$B$782,D$11)+'СЕТ СН'!$F$14+СВЦЭМ!$D$10+'СЕТ СН'!$F$5-'СЕТ СН'!$F$24</f>
        <v>2886.6399437099999</v>
      </c>
      <c r="E18" s="36">
        <f>SUMIFS(СВЦЭМ!$D$39:$D$782,СВЦЭМ!$A$39:$A$782,$A18,СВЦЭМ!$B$39:$B$782,E$11)+'СЕТ СН'!$F$14+СВЦЭМ!$D$10+'СЕТ СН'!$F$5-'СЕТ СН'!$F$24</f>
        <v>2881.77691048</v>
      </c>
      <c r="F18" s="36">
        <f>SUMIFS(СВЦЭМ!$D$39:$D$782,СВЦЭМ!$A$39:$A$782,$A18,СВЦЭМ!$B$39:$B$782,F$11)+'СЕТ СН'!$F$14+СВЦЭМ!$D$10+'СЕТ СН'!$F$5-'СЕТ СН'!$F$24</f>
        <v>2883.9929312899999</v>
      </c>
      <c r="G18" s="36">
        <f>SUMIFS(СВЦЭМ!$D$39:$D$782,СВЦЭМ!$A$39:$A$782,$A18,СВЦЭМ!$B$39:$B$782,G$11)+'СЕТ СН'!$F$14+СВЦЭМ!$D$10+'СЕТ СН'!$F$5-'СЕТ СН'!$F$24</f>
        <v>2896.8014686500001</v>
      </c>
      <c r="H18" s="36">
        <f>SUMIFS(СВЦЭМ!$D$39:$D$782,СВЦЭМ!$A$39:$A$782,$A18,СВЦЭМ!$B$39:$B$782,H$11)+'СЕТ СН'!$F$14+СВЦЭМ!$D$10+'СЕТ СН'!$F$5-'СЕТ СН'!$F$24</f>
        <v>2852.9544027299999</v>
      </c>
      <c r="I18" s="36">
        <f>SUMIFS(СВЦЭМ!$D$39:$D$782,СВЦЭМ!$A$39:$A$782,$A18,СВЦЭМ!$B$39:$B$782,I$11)+'СЕТ СН'!$F$14+СВЦЭМ!$D$10+'СЕТ СН'!$F$5-'СЕТ СН'!$F$24</f>
        <v>2818.5198457400002</v>
      </c>
      <c r="J18" s="36">
        <f>SUMIFS(СВЦЭМ!$D$39:$D$782,СВЦЭМ!$A$39:$A$782,$A18,СВЦЭМ!$B$39:$B$782,J$11)+'СЕТ СН'!$F$14+СВЦЭМ!$D$10+'СЕТ СН'!$F$5-'СЕТ СН'!$F$24</f>
        <v>2774.1542115399998</v>
      </c>
      <c r="K18" s="36">
        <f>SUMIFS(СВЦЭМ!$D$39:$D$782,СВЦЭМ!$A$39:$A$782,$A18,СВЦЭМ!$B$39:$B$782,K$11)+'СЕТ СН'!$F$14+СВЦЭМ!$D$10+'СЕТ СН'!$F$5-'СЕТ СН'!$F$24</f>
        <v>2768.74485521</v>
      </c>
      <c r="L18" s="36">
        <f>SUMIFS(СВЦЭМ!$D$39:$D$782,СВЦЭМ!$A$39:$A$782,$A18,СВЦЭМ!$B$39:$B$782,L$11)+'СЕТ СН'!$F$14+СВЦЭМ!$D$10+'СЕТ СН'!$F$5-'СЕТ СН'!$F$24</f>
        <v>2764.93195173</v>
      </c>
      <c r="M18" s="36">
        <f>SUMIFS(СВЦЭМ!$D$39:$D$782,СВЦЭМ!$A$39:$A$782,$A18,СВЦЭМ!$B$39:$B$782,M$11)+'СЕТ СН'!$F$14+СВЦЭМ!$D$10+'СЕТ СН'!$F$5-'СЕТ СН'!$F$24</f>
        <v>2797.3288661999995</v>
      </c>
      <c r="N18" s="36">
        <f>SUMIFS(СВЦЭМ!$D$39:$D$782,СВЦЭМ!$A$39:$A$782,$A18,СВЦЭМ!$B$39:$B$782,N$11)+'СЕТ СН'!$F$14+СВЦЭМ!$D$10+'СЕТ СН'!$F$5-'СЕТ СН'!$F$24</f>
        <v>2808.0585108599998</v>
      </c>
      <c r="O18" s="36">
        <f>SUMIFS(СВЦЭМ!$D$39:$D$782,СВЦЭМ!$A$39:$A$782,$A18,СВЦЭМ!$B$39:$B$782,O$11)+'СЕТ СН'!$F$14+СВЦЭМ!$D$10+'СЕТ СН'!$F$5-'СЕТ СН'!$F$24</f>
        <v>2820.4003315</v>
      </c>
      <c r="P18" s="36">
        <f>SUMIFS(СВЦЭМ!$D$39:$D$782,СВЦЭМ!$A$39:$A$782,$A18,СВЦЭМ!$B$39:$B$782,P$11)+'СЕТ СН'!$F$14+СВЦЭМ!$D$10+'СЕТ СН'!$F$5-'СЕТ СН'!$F$24</f>
        <v>2835.3261108699999</v>
      </c>
      <c r="Q18" s="36">
        <f>SUMIFS(СВЦЭМ!$D$39:$D$782,СВЦЭМ!$A$39:$A$782,$A18,СВЦЭМ!$B$39:$B$782,Q$11)+'СЕТ СН'!$F$14+СВЦЭМ!$D$10+'СЕТ СН'!$F$5-'СЕТ СН'!$F$24</f>
        <v>2848.2486516099998</v>
      </c>
      <c r="R18" s="36">
        <f>SUMIFS(СВЦЭМ!$D$39:$D$782,СВЦЭМ!$A$39:$A$782,$A18,СВЦЭМ!$B$39:$B$782,R$11)+'СЕТ СН'!$F$14+СВЦЭМ!$D$10+'СЕТ СН'!$F$5-'СЕТ СН'!$F$24</f>
        <v>2848.54938081</v>
      </c>
      <c r="S18" s="36">
        <f>SUMIFS(СВЦЭМ!$D$39:$D$782,СВЦЭМ!$A$39:$A$782,$A18,СВЦЭМ!$B$39:$B$782,S$11)+'СЕТ СН'!$F$14+СВЦЭМ!$D$10+'СЕТ СН'!$F$5-'СЕТ СН'!$F$24</f>
        <v>2799.6316178399998</v>
      </c>
      <c r="T18" s="36">
        <f>SUMIFS(СВЦЭМ!$D$39:$D$782,СВЦЭМ!$A$39:$A$782,$A18,СВЦЭМ!$B$39:$B$782,T$11)+'СЕТ СН'!$F$14+СВЦЭМ!$D$10+'СЕТ СН'!$F$5-'СЕТ СН'!$F$24</f>
        <v>2750.7120567699999</v>
      </c>
      <c r="U18" s="36">
        <f>SUMIFS(СВЦЭМ!$D$39:$D$782,СВЦЭМ!$A$39:$A$782,$A18,СВЦЭМ!$B$39:$B$782,U$11)+'СЕТ СН'!$F$14+СВЦЭМ!$D$10+'СЕТ СН'!$F$5-'СЕТ СН'!$F$24</f>
        <v>2787.4137328500001</v>
      </c>
      <c r="V18" s="36">
        <f>SUMIFS(СВЦЭМ!$D$39:$D$782,СВЦЭМ!$A$39:$A$782,$A18,СВЦЭМ!$B$39:$B$782,V$11)+'СЕТ СН'!$F$14+СВЦЭМ!$D$10+'СЕТ СН'!$F$5-'СЕТ СН'!$F$24</f>
        <v>2789.5408584299998</v>
      </c>
      <c r="W18" s="36">
        <f>SUMIFS(СВЦЭМ!$D$39:$D$782,СВЦЭМ!$A$39:$A$782,$A18,СВЦЭМ!$B$39:$B$782,W$11)+'СЕТ СН'!$F$14+СВЦЭМ!$D$10+'СЕТ СН'!$F$5-'СЕТ СН'!$F$24</f>
        <v>2777.1412351099998</v>
      </c>
      <c r="X18" s="36">
        <f>SUMIFS(СВЦЭМ!$D$39:$D$782,СВЦЭМ!$A$39:$A$782,$A18,СВЦЭМ!$B$39:$B$782,X$11)+'СЕТ СН'!$F$14+СВЦЭМ!$D$10+'СЕТ СН'!$F$5-'СЕТ СН'!$F$24</f>
        <v>2827.6778737599998</v>
      </c>
      <c r="Y18" s="36">
        <f>SUMIFS(СВЦЭМ!$D$39:$D$782,СВЦЭМ!$A$39:$A$782,$A18,СВЦЭМ!$B$39:$B$782,Y$11)+'СЕТ СН'!$F$14+СВЦЭМ!$D$10+'СЕТ СН'!$F$5-'СЕТ СН'!$F$24</f>
        <v>2847.7220254499998</v>
      </c>
    </row>
    <row r="19" spans="1:25" ht="15.75" x14ac:dyDescent="0.2">
      <c r="A19" s="35">
        <f t="shared" si="0"/>
        <v>44965</v>
      </c>
      <c r="B19" s="36">
        <f>SUMIFS(СВЦЭМ!$D$39:$D$782,СВЦЭМ!$A$39:$A$782,$A19,СВЦЭМ!$B$39:$B$782,B$11)+'СЕТ СН'!$F$14+СВЦЭМ!$D$10+'СЕТ СН'!$F$5-'СЕТ СН'!$F$24</f>
        <v>2797.64043287</v>
      </c>
      <c r="C19" s="36">
        <f>SUMIFS(СВЦЭМ!$D$39:$D$782,СВЦЭМ!$A$39:$A$782,$A19,СВЦЭМ!$B$39:$B$782,C$11)+'СЕТ СН'!$F$14+СВЦЭМ!$D$10+'СЕТ СН'!$F$5-'СЕТ СН'!$F$24</f>
        <v>2839.6192767900002</v>
      </c>
      <c r="D19" s="36">
        <f>SUMIFS(СВЦЭМ!$D$39:$D$782,СВЦЭМ!$A$39:$A$782,$A19,СВЦЭМ!$B$39:$B$782,D$11)+'СЕТ СН'!$F$14+СВЦЭМ!$D$10+'СЕТ СН'!$F$5-'СЕТ СН'!$F$24</f>
        <v>2859.6083066299998</v>
      </c>
      <c r="E19" s="36">
        <f>SUMIFS(СВЦЭМ!$D$39:$D$782,СВЦЭМ!$A$39:$A$782,$A19,СВЦЭМ!$B$39:$B$782,E$11)+'СЕТ СН'!$F$14+СВЦЭМ!$D$10+'СЕТ СН'!$F$5-'СЕТ СН'!$F$24</f>
        <v>2876.84148336</v>
      </c>
      <c r="F19" s="36">
        <f>SUMIFS(СВЦЭМ!$D$39:$D$782,СВЦЭМ!$A$39:$A$782,$A19,СВЦЭМ!$B$39:$B$782,F$11)+'СЕТ СН'!$F$14+СВЦЭМ!$D$10+'СЕТ СН'!$F$5-'СЕТ СН'!$F$24</f>
        <v>2866.0104017799999</v>
      </c>
      <c r="G19" s="36">
        <f>SUMIFS(СВЦЭМ!$D$39:$D$782,СВЦЭМ!$A$39:$A$782,$A19,СВЦЭМ!$B$39:$B$782,G$11)+'СЕТ СН'!$F$14+СВЦЭМ!$D$10+'СЕТ СН'!$F$5-'СЕТ СН'!$F$24</f>
        <v>2860.4212003100001</v>
      </c>
      <c r="H19" s="36">
        <f>SUMIFS(СВЦЭМ!$D$39:$D$782,СВЦЭМ!$A$39:$A$782,$A19,СВЦЭМ!$B$39:$B$782,H$11)+'СЕТ СН'!$F$14+СВЦЭМ!$D$10+'СЕТ СН'!$F$5-'СЕТ СН'!$F$24</f>
        <v>2794.0659722199998</v>
      </c>
      <c r="I19" s="36">
        <f>SUMIFS(СВЦЭМ!$D$39:$D$782,СВЦЭМ!$A$39:$A$782,$A19,СВЦЭМ!$B$39:$B$782,I$11)+'СЕТ СН'!$F$14+СВЦЭМ!$D$10+'СЕТ СН'!$F$5-'СЕТ СН'!$F$24</f>
        <v>2787.0718237299998</v>
      </c>
      <c r="J19" s="36">
        <f>SUMIFS(СВЦЭМ!$D$39:$D$782,СВЦЭМ!$A$39:$A$782,$A19,СВЦЭМ!$B$39:$B$782,J$11)+'СЕТ СН'!$F$14+СВЦЭМ!$D$10+'СЕТ СН'!$F$5-'СЕТ СН'!$F$24</f>
        <v>2772.9649214999999</v>
      </c>
      <c r="K19" s="36">
        <f>SUMIFS(СВЦЭМ!$D$39:$D$782,СВЦЭМ!$A$39:$A$782,$A19,СВЦЭМ!$B$39:$B$782,K$11)+'СЕТ СН'!$F$14+СВЦЭМ!$D$10+'СЕТ СН'!$F$5-'СЕТ СН'!$F$24</f>
        <v>2791.70026831</v>
      </c>
      <c r="L19" s="36">
        <f>SUMIFS(СВЦЭМ!$D$39:$D$782,СВЦЭМ!$A$39:$A$782,$A19,СВЦЭМ!$B$39:$B$782,L$11)+'СЕТ СН'!$F$14+СВЦЭМ!$D$10+'СЕТ СН'!$F$5-'СЕТ СН'!$F$24</f>
        <v>2820.3727785299998</v>
      </c>
      <c r="M19" s="36">
        <f>SUMIFS(СВЦЭМ!$D$39:$D$782,СВЦЭМ!$A$39:$A$782,$A19,СВЦЭМ!$B$39:$B$782,M$11)+'СЕТ СН'!$F$14+СВЦЭМ!$D$10+'СЕТ СН'!$F$5-'СЕТ СН'!$F$24</f>
        <v>2850.1822544199999</v>
      </c>
      <c r="N19" s="36">
        <f>SUMIFS(СВЦЭМ!$D$39:$D$782,СВЦЭМ!$A$39:$A$782,$A19,СВЦЭМ!$B$39:$B$782,N$11)+'СЕТ СН'!$F$14+СВЦЭМ!$D$10+'СЕТ СН'!$F$5-'СЕТ СН'!$F$24</f>
        <v>2863.2334954199996</v>
      </c>
      <c r="O19" s="36">
        <f>SUMIFS(СВЦЭМ!$D$39:$D$782,СВЦЭМ!$A$39:$A$782,$A19,СВЦЭМ!$B$39:$B$782,O$11)+'СЕТ СН'!$F$14+СВЦЭМ!$D$10+'СЕТ СН'!$F$5-'СЕТ СН'!$F$24</f>
        <v>2868.6705950099999</v>
      </c>
      <c r="P19" s="36">
        <f>SUMIFS(СВЦЭМ!$D$39:$D$782,СВЦЭМ!$A$39:$A$782,$A19,СВЦЭМ!$B$39:$B$782,P$11)+'СЕТ СН'!$F$14+СВЦЭМ!$D$10+'СЕТ СН'!$F$5-'СЕТ СН'!$F$24</f>
        <v>2872.2008844699999</v>
      </c>
      <c r="Q19" s="36">
        <f>SUMIFS(СВЦЭМ!$D$39:$D$782,СВЦЭМ!$A$39:$A$782,$A19,СВЦЭМ!$B$39:$B$782,Q$11)+'СЕТ СН'!$F$14+СВЦЭМ!$D$10+'СЕТ СН'!$F$5-'СЕТ СН'!$F$24</f>
        <v>2870.5569817300002</v>
      </c>
      <c r="R19" s="36">
        <f>SUMIFS(СВЦЭМ!$D$39:$D$782,СВЦЭМ!$A$39:$A$782,$A19,СВЦЭМ!$B$39:$B$782,R$11)+'СЕТ СН'!$F$14+СВЦЭМ!$D$10+'СЕТ СН'!$F$5-'СЕТ СН'!$F$24</f>
        <v>2865.8254415199999</v>
      </c>
      <c r="S19" s="36">
        <f>SUMIFS(СВЦЭМ!$D$39:$D$782,СВЦЭМ!$A$39:$A$782,$A19,СВЦЭМ!$B$39:$B$782,S$11)+'СЕТ СН'!$F$14+СВЦЭМ!$D$10+'СЕТ СН'!$F$5-'СЕТ СН'!$F$24</f>
        <v>2861.52004674</v>
      </c>
      <c r="T19" s="36">
        <f>SUMIFS(СВЦЭМ!$D$39:$D$782,СВЦЭМ!$A$39:$A$782,$A19,СВЦЭМ!$B$39:$B$782,T$11)+'СЕТ СН'!$F$14+СВЦЭМ!$D$10+'СЕТ СН'!$F$5-'СЕТ СН'!$F$24</f>
        <v>2860.1817636799997</v>
      </c>
      <c r="U19" s="36">
        <f>SUMIFS(СВЦЭМ!$D$39:$D$782,СВЦЭМ!$A$39:$A$782,$A19,СВЦЭМ!$B$39:$B$782,U$11)+'СЕТ СН'!$F$14+СВЦЭМ!$D$10+'СЕТ СН'!$F$5-'СЕТ СН'!$F$24</f>
        <v>2859.8500344899999</v>
      </c>
      <c r="V19" s="36">
        <f>SUMIFS(СВЦЭМ!$D$39:$D$782,СВЦЭМ!$A$39:$A$782,$A19,СВЦЭМ!$B$39:$B$782,V$11)+'СЕТ СН'!$F$14+СВЦЭМ!$D$10+'СЕТ СН'!$F$5-'СЕТ СН'!$F$24</f>
        <v>2823.1836503899999</v>
      </c>
      <c r="W19" s="36">
        <f>SUMIFS(СВЦЭМ!$D$39:$D$782,СВЦЭМ!$A$39:$A$782,$A19,СВЦЭМ!$B$39:$B$782,W$11)+'СЕТ СН'!$F$14+СВЦЭМ!$D$10+'СЕТ СН'!$F$5-'СЕТ СН'!$F$24</f>
        <v>2792.1004445199997</v>
      </c>
      <c r="X19" s="36">
        <f>SUMIFS(СВЦЭМ!$D$39:$D$782,СВЦЭМ!$A$39:$A$782,$A19,СВЦЭМ!$B$39:$B$782,X$11)+'СЕТ СН'!$F$14+СВЦЭМ!$D$10+'СЕТ СН'!$F$5-'СЕТ СН'!$F$24</f>
        <v>2783.6520234099999</v>
      </c>
      <c r="Y19" s="36">
        <f>SUMIFS(СВЦЭМ!$D$39:$D$782,СВЦЭМ!$A$39:$A$782,$A19,СВЦЭМ!$B$39:$B$782,Y$11)+'СЕТ СН'!$F$14+СВЦЭМ!$D$10+'СЕТ СН'!$F$5-'СЕТ СН'!$F$24</f>
        <v>2776.79265519</v>
      </c>
    </row>
    <row r="20" spans="1:25" ht="15.75" x14ac:dyDescent="0.2">
      <c r="A20" s="35">
        <f t="shared" si="0"/>
        <v>44966</v>
      </c>
      <c r="B20" s="36">
        <f>SUMIFS(СВЦЭМ!$D$39:$D$782,СВЦЭМ!$A$39:$A$782,$A20,СВЦЭМ!$B$39:$B$782,B$11)+'СЕТ СН'!$F$14+СВЦЭМ!$D$10+'СЕТ СН'!$F$5-'СЕТ СН'!$F$24</f>
        <v>2693.4951477699997</v>
      </c>
      <c r="C20" s="36">
        <f>SUMIFS(СВЦЭМ!$D$39:$D$782,СВЦЭМ!$A$39:$A$782,$A20,СВЦЭМ!$B$39:$B$782,C$11)+'СЕТ СН'!$F$14+СВЦЭМ!$D$10+'СЕТ СН'!$F$5-'СЕТ СН'!$F$24</f>
        <v>2620.7618043100001</v>
      </c>
      <c r="D20" s="36">
        <f>SUMIFS(СВЦЭМ!$D$39:$D$782,СВЦЭМ!$A$39:$A$782,$A20,СВЦЭМ!$B$39:$B$782,D$11)+'СЕТ СН'!$F$14+СВЦЭМ!$D$10+'СЕТ СН'!$F$5-'СЕТ СН'!$F$24</f>
        <v>2649.2593288600001</v>
      </c>
      <c r="E20" s="36">
        <f>SUMIFS(СВЦЭМ!$D$39:$D$782,СВЦЭМ!$A$39:$A$782,$A20,СВЦЭМ!$B$39:$B$782,E$11)+'СЕТ СН'!$F$14+СВЦЭМ!$D$10+'СЕТ СН'!$F$5-'СЕТ СН'!$F$24</f>
        <v>2663.8131269199998</v>
      </c>
      <c r="F20" s="36">
        <f>SUMIFS(СВЦЭМ!$D$39:$D$782,СВЦЭМ!$A$39:$A$782,$A20,СВЦЭМ!$B$39:$B$782,F$11)+'СЕТ СН'!$F$14+СВЦЭМ!$D$10+'СЕТ СН'!$F$5-'СЕТ СН'!$F$24</f>
        <v>2662.6814838</v>
      </c>
      <c r="G20" s="36">
        <f>SUMIFS(СВЦЭМ!$D$39:$D$782,СВЦЭМ!$A$39:$A$782,$A20,СВЦЭМ!$B$39:$B$782,G$11)+'СЕТ СН'!$F$14+СВЦЭМ!$D$10+'СЕТ СН'!$F$5-'СЕТ СН'!$F$24</f>
        <v>2624.4458649999997</v>
      </c>
      <c r="H20" s="36">
        <f>SUMIFS(СВЦЭМ!$D$39:$D$782,СВЦЭМ!$A$39:$A$782,$A20,СВЦЭМ!$B$39:$B$782,H$11)+'СЕТ СН'!$F$14+СВЦЭМ!$D$10+'СЕТ СН'!$F$5-'СЕТ СН'!$F$24</f>
        <v>2600.6594615599997</v>
      </c>
      <c r="I20" s="36">
        <f>SUMIFS(СВЦЭМ!$D$39:$D$782,СВЦЭМ!$A$39:$A$782,$A20,СВЦЭМ!$B$39:$B$782,I$11)+'СЕТ СН'!$F$14+СВЦЭМ!$D$10+'СЕТ СН'!$F$5-'СЕТ СН'!$F$24</f>
        <v>2644.0905614200001</v>
      </c>
      <c r="J20" s="36">
        <f>SUMIFS(СВЦЭМ!$D$39:$D$782,СВЦЭМ!$A$39:$A$782,$A20,СВЦЭМ!$B$39:$B$782,J$11)+'СЕТ СН'!$F$14+СВЦЭМ!$D$10+'СЕТ СН'!$F$5-'СЕТ СН'!$F$24</f>
        <v>2629.85118822</v>
      </c>
      <c r="K20" s="36">
        <f>SUMIFS(СВЦЭМ!$D$39:$D$782,СВЦЭМ!$A$39:$A$782,$A20,СВЦЭМ!$B$39:$B$782,K$11)+'СЕТ СН'!$F$14+СВЦЭМ!$D$10+'СЕТ СН'!$F$5-'СЕТ СН'!$F$24</f>
        <v>2632.3910928699997</v>
      </c>
      <c r="L20" s="36">
        <f>SUMIFS(СВЦЭМ!$D$39:$D$782,СВЦЭМ!$A$39:$A$782,$A20,СВЦЭМ!$B$39:$B$782,L$11)+'СЕТ СН'!$F$14+СВЦЭМ!$D$10+'СЕТ СН'!$F$5-'СЕТ СН'!$F$24</f>
        <v>2678.6833340100002</v>
      </c>
      <c r="M20" s="36">
        <f>SUMIFS(СВЦЭМ!$D$39:$D$782,СВЦЭМ!$A$39:$A$782,$A20,СВЦЭМ!$B$39:$B$782,M$11)+'СЕТ СН'!$F$14+СВЦЭМ!$D$10+'СЕТ СН'!$F$5-'СЕТ СН'!$F$24</f>
        <v>2716.5577107299996</v>
      </c>
      <c r="N20" s="36">
        <f>SUMIFS(СВЦЭМ!$D$39:$D$782,СВЦЭМ!$A$39:$A$782,$A20,СВЦЭМ!$B$39:$B$782,N$11)+'СЕТ СН'!$F$14+СВЦЭМ!$D$10+'СЕТ СН'!$F$5-'СЕТ СН'!$F$24</f>
        <v>2756.6246873199998</v>
      </c>
      <c r="O20" s="36">
        <f>SUMIFS(СВЦЭМ!$D$39:$D$782,СВЦЭМ!$A$39:$A$782,$A20,СВЦЭМ!$B$39:$B$782,O$11)+'СЕТ СН'!$F$14+СВЦЭМ!$D$10+'СЕТ СН'!$F$5-'СЕТ СН'!$F$24</f>
        <v>2755.8277502299998</v>
      </c>
      <c r="P20" s="36">
        <f>SUMIFS(СВЦЭМ!$D$39:$D$782,СВЦЭМ!$A$39:$A$782,$A20,СВЦЭМ!$B$39:$B$782,P$11)+'СЕТ СН'!$F$14+СВЦЭМ!$D$10+'СЕТ СН'!$F$5-'СЕТ СН'!$F$24</f>
        <v>2754.2957750300002</v>
      </c>
      <c r="Q20" s="36">
        <f>SUMIFS(СВЦЭМ!$D$39:$D$782,СВЦЭМ!$A$39:$A$782,$A20,СВЦЭМ!$B$39:$B$782,Q$11)+'СЕТ СН'!$F$14+СВЦЭМ!$D$10+'СЕТ СН'!$F$5-'СЕТ СН'!$F$24</f>
        <v>2752.4738720099999</v>
      </c>
      <c r="R20" s="36">
        <f>SUMIFS(СВЦЭМ!$D$39:$D$782,СВЦЭМ!$A$39:$A$782,$A20,СВЦЭМ!$B$39:$B$782,R$11)+'СЕТ СН'!$F$14+СВЦЭМ!$D$10+'СЕТ СН'!$F$5-'СЕТ СН'!$F$24</f>
        <v>2749.7223775699999</v>
      </c>
      <c r="S20" s="36">
        <f>SUMIFS(СВЦЭМ!$D$39:$D$782,СВЦЭМ!$A$39:$A$782,$A20,СВЦЭМ!$B$39:$B$782,S$11)+'СЕТ СН'!$F$14+СВЦЭМ!$D$10+'СЕТ СН'!$F$5-'СЕТ СН'!$F$24</f>
        <v>2749.1931566599997</v>
      </c>
      <c r="T20" s="36">
        <f>SUMIFS(СВЦЭМ!$D$39:$D$782,СВЦЭМ!$A$39:$A$782,$A20,СВЦЭМ!$B$39:$B$782,T$11)+'СЕТ СН'!$F$14+СВЦЭМ!$D$10+'СЕТ СН'!$F$5-'СЕТ СН'!$F$24</f>
        <v>2718.3020245999996</v>
      </c>
      <c r="U20" s="36">
        <f>SUMIFS(СВЦЭМ!$D$39:$D$782,СВЦЭМ!$A$39:$A$782,$A20,СВЦЭМ!$B$39:$B$782,U$11)+'СЕТ СН'!$F$14+СВЦЭМ!$D$10+'СЕТ СН'!$F$5-'СЕТ СН'!$F$24</f>
        <v>2698.3900299699999</v>
      </c>
      <c r="V20" s="36">
        <f>SUMIFS(СВЦЭМ!$D$39:$D$782,СВЦЭМ!$A$39:$A$782,$A20,СВЦЭМ!$B$39:$B$782,V$11)+'СЕТ СН'!$F$14+СВЦЭМ!$D$10+'СЕТ СН'!$F$5-'СЕТ СН'!$F$24</f>
        <v>2690.9696994199999</v>
      </c>
      <c r="W20" s="36">
        <f>SUMIFS(СВЦЭМ!$D$39:$D$782,СВЦЭМ!$A$39:$A$782,$A20,СВЦЭМ!$B$39:$B$782,W$11)+'СЕТ СН'!$F$14+СВЦЭМ!$D$10+'СЕТ СН'!$F$5-'СЕТ СН'!$F$24</f>
        <v>2671.1248856900002</v>
      </c>
      <c r="X20" s="36">
        <f>SUMIFS(СВЦЭМ!$D$39:$D$782,СВЦЭМ!$A$39:$A$782,$A20,СВЦЭМ!$B$39:$B$782,X$11)+'СЕТ СН'!$F$14+СВЦЭМ!$D$10+'СЕТ СН'!$F$5-'СЕТ СН'!$F$24</f>
        <v>2659.7449267299999</v>
      </c>
      <c r="Y20" s="36">
        <f>SUMIFS(СВЦЭМ!$D$39:$D$782,СВЦЭМ!$A$39:$A$782,$A20,СВЦЭМ!$B$39:$B$782,Y$11)+'СЕТ СН'!$F$14+СВЦЭМ!$D$10+'СЕТ СН'!$F$5-'СЕТ СН'!$F$24</f>
        <v>2652.3084753599996</v>
      </c>
    </row>
    <row r="21" spans="1:25" ht="15.75" x14ac:dyDescent="0.2">
      <c r="A21" s="35">
        <f t="shared" si="0"/>
        <v>44967</v>
      </c>
      <c r="B21" s="36">
        <f>SUMIFS(СВЦЭМ!$D$39:$D$782,СВЦЭМ!$A$39:$A$782,$A21,СВЦЭМ!$B$39:$B$782,B$11)+'СЕТ СН'!$F$14+СВЦЭМ!$D$10+'СЕТ СН'!$F$5-'СЕТ СН'!$F$24</f>
        <v>2696.3894151300001</v>
      </c>
      <c r="C21" s="36">
        <f>SUMIFS(СВЦЭМ!$D$39:$D$782,СВЦЭМ!$A$39:$A$782,$A21,СВЦЭМ!$B$39:$B$782,C$11)+'СЕТ СН'!$F$14+СВЦЭМ!$D$10+'СЕТ СН'!$F$5-'СЕТ СН'!$F$24</f>
        <v>2717.30793146</v>
      </c>
      <c r="D21" s="36">
        <f>SUMIFS(СВЦЭМ!$D$39:$D$782,СВЦЭМ!$A$39:$A$782,$A21,СВЦЭМ!$B$39:$B$782,D$11)+'СЕТ СН'!$F$14+СВЦЭМ!$D$10+'СЕТ СН'!$F$5-'СЕТ СН'!$F$24</f>
        <v>2710.0018938899998</v>
      </c>
      <c r="E21" s="36">
        <f>SUMIFS(СВЦЭМ!$D$39:$D$782,СВЦЭМ!$A$39:$A$782,$A21,СВЦЭМ!$B$39:$B$782,E$11)+'СЕТ СН'!$F$14+СВЦЭМ!$D$10+'СЕТ СН'!$F$5-'СЕТ СН'!$F$24</f>
        <v>2741.0147123699999</v>
      </c>
      <c r="F21" s="36">
        <f>SUMIFS(СВЦЭМ!$D$39:$D$782,СВЦЭМ!$A$39:$A$782,$A21,СВЦЭМ!$B$39:$B$782,F$11)+'СЕТ СН'!$F$14+СВЦЭМ!$D$10+'СЕТ СН'!$F$5-'СЕТ СН'!$F$24</f>
        <v>2726.83809466</v>
      </c>
      <c r="G21" s="36">
        <f>SUMIFS(СВЦЭМ!$D$39:$D$782,СВЦЭМ!$A$39:$A$782,$A21,СВЦЭМ!$B$39:$B$782,G$11)+'СЕТ СН'!$F$14+СВЦЭМ!$D$10+'СЕТ СН'!$F$5-'СЕТ СН'!$F$24</f>
        <v>2701.3966481699999</v>
      </c>
      <c r="H21" s="36">
        <f>SUMIFS(СВЦЭМ!$D$39:$D$782,СВЦЭМ!$A$39:$A$782,$A21,СВЦЭМ!$B$39:$B$782,H$11)+'СЕТ СН'!$F$14+СВЦЭМ!$D$10+'СЕТ СН'!$F$5-'СЕТ СН'!$F$24</f>
        <v>2757.8321982699999</v>
      </c>
      <c r="I21" s="36">
        <f>SUMIFS(СВЦЭМ!$D$39:$D$782,СВЦЭМ!$A$39:$A$782,$A21,СВЦЭМ!$B$39:$B$782,I$11)+'СЕТ СН'!$F$14+СВЦЭМ!$D$10+'СЕТ СН'!$F$5-'СЕТ СН'!$F$24</f>
        <v>2743.9650040799997</v>
      </c>
      <c r="J21" s="36">
        <f>SUMIFS(СВЦЭМ!$D$39:$D$782,СВЦЭМ!$A$39:$A$782,$A21,СВЦЭМ!$B$39:$B$782,J$11)+'СЕТ СН'!$F$14+СВЦЭМ!$D$10+'СЕТ СН'!$F$5-'СЕТ СН'!$F$24</f>
        <v>2731.4113173199999</v>
      </c>
      <c r="K21" s="36">
        <f>SUMIFS(СВЦЭМ!$D$39:$D$782,СВЦЭМ!$A$39:$A$782,$A21,СВЦЭМ!$B$39:$B$782,K$11)+'СЕТ СН'!$F$14+СВЦЭМ!$D$10+'СЕТ СН'!$F$5-'СЕТ СН'!$F$24</f>
        <v>2724.5601521199997</v>
      </c>
      <c r="L21" s="36">
        <f>SUMIFS(СВЦЭМ!$D$39:$D$782,СВЦЭМ!$A$39:$A$782,$A21,СВЦЭМ!$B$39:$B$782,L$11)+'СЕТ СН'!$F$14+СВЦЭМ!$D$10+'СЕТ СН'!$F$5-'СЕТ СН'!$F$24</f>
        <v>2724.4351663199996</v>
      </c>
      <c r="M21" s="36">
        <f>SUMIFS(СВЦЭМ!$D$39:$D$782,СВЦЭМ!$A$39:$A$782,$A21,СВЦЭМ!$B$39:$B$782,M$11)+'СЕТ СН'!$F$14+СВЦЭМ!$D$10+'СЕТ СН'!$F$5-'СЕТ СН'!$F$24</f>
        <v>2738.7431299299997</v>
      </c>
      <c r="N21" s="36">
        <f>SUMIFS(СВЦЭМ!$D$39:$D$782,СВЦЭМ!$A$39:$A$782,$A21,СВЦЭМ!$B$39:$B$782,N$11)+'СЕТ СН'!$F$14+СВЦЭМ!$D$10+'СЕТ СН'!$F$5-'СЕТ СН'!$F$24</f>
        <v>2733.3086930499999</v>
      </c>
      <c r="O21" s="36">
        <f>SUMIFS(СВЦЭМ!$D$39:$D$782,СВЦЭМ!$A$39:$A$782,$A21,СВЦЭМ!$B$39:$B$782,O$11)+'СЕТ СН'!$F$14+СВЦЭМ!$D$10+'СЕТ СН'!$F$5-'СЕТ СН'!$F$24</f>
        <v>2712.5358731799997</v>
      </c>
      <c r="P21" s="36">
        <f>SUMIFS(СВЦЭМ!$D$39:$D$782,СВЦЭМ!$A$39:$A$782,$A21,СВЦЭМ!$B$39:$B$782,P$11)+'СЕТ СН'!$F$14+СВЦЭМ!$D$10+'СЕТ СН'!$F$5-'СЕТ СН'!$F$24</f>
        <v>2715.9582925499999</v>
      </c>
      <c r="Q21" s="36">
        <f>SUMIFS(СВЦЭМ!$D$39:$D$782,СВЦЭМ!$A$39:$A$782,$A21,СВЦЭМ!$B$39:$B$782,Q$11)+'СЕТ СН'!$F$14+СВЦЭМ!$D$10+'СЕТ СН'!$F$5-'СЕТ СН'!$F$24</f>
        <v>2712.9803370099999</v>
      </c>
      <c r="R21" s="36">
        <f>SUMIFS(СВЦЭМ!$D$39:$D$782,СВЦЭМ!$A$39:$A$782,$A21,СВЦЭМ!$B$39:$B$782,R$11)+'СЕТ СН'!$F$14+СВЦЭМ!$D$10+'СЕТ СН'!$F$5-'СЕТ СН'!$F$24</f>
        <v>2679.4440719300001</v>
      </c>
      <c r="S21" s="36">
        <f>SUMIFS(СВЦЭМ!$D$39:$D$782,СВЦЭМ!$A$39:$A$782,$A21,СВЦЭМ!$B$39:$B$782,S$11)+'СЕТ СН'!$F$14+СВЦЭМ!$D$10+'СЕТ СН'!$F$5-'СЕТ СН'!$F$24</f>
        <v>2710.4502154000002</v>
      </c>
      <c r="T21" s="36">
        <f>SUMIFS(СВЦЭМ!$D$39:$D$782,СВЦЭМ!$A$39:$A$782,$A21,СВЦЭМ!$B$39:$B$782,T$11)+'СЕТ СН'!$F$14+СВЦЭМ!$D$10+'СЕТ СН'!$F$5-'СЕТ СН'!$F$24</f>
        <v>2709.47772609</v>
      </c>
      <c r="U21" s="36">
        <f>SUMIFS(СВЦЭМ!$D$39:$D$782,СВЦЭМ!$A$39:$A$782,$A21,СВЦЭМ!$B$39:$B$782,U$11)+'СЕТ СН'!$F$14+СВЦЭМ!$D$10+'СЕТ СН'!$F$5-'СЕТ СН'!$F$24</f>
        <v>2707.5911052900001</v>
      </c>
      <c r="V21" s="36">
        <f>SUMIFS(СВЦЭМ!$D$39:$D$782,СВЦЭМ!$A$39:$A$782,$A21,СВЦЭМ!$B$39:$B$782,V$11)+'СЕТ СН'!$F$14+СВЦЭМ!$D$10+'СЕТ СН'!$F$5-'СЕТ СН'!$F$24</f>
        <v>2711.2693147199998</v>
      </c>
      <c r="W21" s="36">
        <f>SUMIFS(СВЦЭМ!$D$39:$D$782,СВЦЭМ!$A$39:$A$782,$A21,СВЦЭМ!$B$39:$B$782,W$11)+'СЕТ СН'!$F$14+СВЦЭМ!$D$10+'СЕТ СН'!$F$5-'СЕТ СН'!$F$24</f>
        <v>2708.4009308300001</v>
      </c>
      <c r="X21" s="36">
        <f>SUMIFS(СВЦЭМ!$D$39:$D$782,СВЦЭМ!$A$39:$A$782,$A21,СВЦЭМ!$B$39:$B$782,X$11)+'СЕТ СН'!$F$14+СВЦЭМ!$D$10+'СЕТ СН'!$F$5-'СЕТ СН'!$F$24</f>
        <v>2692.9344508599997</v>
      </c>
      <c r="Y21" s="36">
        <f>SUMIFS(СВЦЭМ!$D$39:$D$782,СВЦЭМ!$A$39:$A$782,$A21,СВЦЭМ!$B$39:$B$782,Y$11)+'СЕТ СН'!$F$14+СВЦЭМ!$D$10+'СЕТ СН'!$F$5-'СЕТ СН'!$F$24</f>
        <v>2694.8900923399997</v>
      </c>
    </row>
    <row r="22" spans="1:25" ht="15.75" x14ac:dyDescent="0.2">
      <c r="A22" s="35">
        <f t="shared" si="0"/>
        <v>44968</v>
      </c>
      <c r="B22" s="36">
        <f>SUMIFS(СВЦЭМ!$D$39:$D$782,СВЦЭМ!$A$39:$A$782,$A22,СВЦЭМ!$B$39:$B$782,B$11)+'СЕТ СН'!$F$14+СВЦЭМ!$D$10+'СЕТ СН'!$F$5-'СЕТ СН'!$F$24</f>
        <v>2898.6479619199999</v>
      </c>
      <c r="C22" s="36">
        <f>SUMIFS(СВЦЭМ!$D$39:$D$782,СВЦЭМ!$A$39:$A$782,$A22,СВЦЭМ!$B$39:$B$782,C$11)+'СЕТ СН'!$F$14+СВЦЭМ!$D$10+'СЕТ СН'!$F$5-'СЕТ СН'!$F$24</f>
        <v>2942.7983607299998</v>
      </c>
      <c r="D22" s="36">
        <f>SUMIFS(СВЦЭМ!$D$39:$D$782,СВЦЭМ!$A$39:$A$782,$A22,СВЦЭМ!$B$39:$B$782,D$11)+'СЕТ СН'!$F$14+СВЦЭМ!$D$10+'СЕТ СН'!$F$5-'СЕТ СН'!$F$24</f>
        <v>2955.7681726000001</v>
      </c>
      <c r="E22" s="36">
        <f>SUMIFS(СВЦЭМ!$D$39:$D$782,СВЦЭМ!$A$39:$A$782,$A22,СВЦЭМ!$B$39:$B$782,E$11)+'СЕТ СН'!$F$14+СВЦЭМ!$D$10+'СЕТ СН'!$F$5-'СЕТ СН'!$F$24</f>
        <v>2957.2501491799999</v>
      </c>
      <c r="F22" s="36">
        <f>SUMIFS(СВЦЭМ!$D$39:$D$782,СВЦЭМ!$A$39:$A$782,$A22,СВЦЭМ!$B$39:$B$782,F$11)+'СЕТ СН'!$F$14+СВЦЭМ!$D$10+'СЕТ СН'!$F$5-'СЕТ СН'!$F$24</f>
        <v>2951.9482160299999</v>
      </c>
      <c r="G22" s="36">
        <f>SUMIFS(СВЦЭМ!$D$39:$D$782,СВЦЭМ!$A$39:$A$782,$A22,СВЦЭМ!$B$39:$B$782,G$11)+'СЕТ СН'!$F$14+СВЦЭМ!$D$10+'СЕТ СН'!$F$5-'СЕТ СН'!$F$24</f>
        <v>2938.1413844899998</v>
      </c>
      <c r="H22" s="36">
        <f>SUMIFS(СВЦЭМ!$D$39:$D$782,СВЦЭМ!$A$39:$A$782,$A22,СВЦЭМ!$B$39:$B$782,H$11)+'СЕТ СН'!$F$14+СВЦЭМ!$D$10+'СЕТ СН'!$F$5-'СЕТ СН'!$F$24</f>
        <v>2883.7589405499998</v>
      </c>
      <c r="I22" s="36">
        <f>SUMIFS(СВЦЭМ!$D$39:$D$782,СВЦЭМ!$A$39:$A$782,$A22,СВЦЭМ!$B$39:$B$782,I$11)+'СЕТ СН'!$F$14+СВЦЭМ!$D$10+'СЕТ СН'!$F$5-'СЕТ СН'!$F$24</f>
        <v>2819.1630444799998</v>
      </c>
      <c r="J22" s="36">
        <f>SUMIFS(СВЦЭМ!$D$39:$D$782,СВЦЭМ!$A$39:$A$782,$A22,СВЦЭМ!$B$39:$B$782,J$11)+'СЕТ СН'!$F$14+СВЦЭМ!$D$10+'СЕТ СН'!$F$5-'СЕТ СН'!$F$24</f>
        <v>2783.6314565599996</v>
      </c>
      <c r="K22" s="36">
        <f>SUMIFS(СВЦЭМ!$D$39:$D$782,СВЦЭМ!$A$39:$A$782,$A22,СВЦЭМ!$B$39:$B$782,K$11)+'СЕТ СН'!$F$14+СВЦЭМ!$D$10+'СЕТ СН'!$F$5-'СЕТ СН'!$F$24</f>
        <v>2732.5814833200002</v>
      </c>
      <c r="L22" s="36">
        <f>SUMIFS(СВЦЭМ!$D$39:$D$782,СВЦЭМ!$A$39:$A$782,$A22,СВЦЭМ!$B$39:$B$782,L$11)+'СЕТ СН'!$F$14+СВЦЭМ!$D$10+'СЕТ СН'!$F$5-'СЕТ СН'!$F$24</f>
        <v>2739.5970246500001</v>
      </c>
      <c r="M22" s="36">
        <f>SUMIFS(СВЦЭМ!$D$39:$D$782,СВЦЭМ!$A$39:$A$782,$A22,СВЦЭМ!$B$39:$B$782,M$11)+'СЕТ СН'!$F$14+СВЦЭМ!$D$10+'СЕТ СН'!$F$5-'СЕТ СН'!$F$24</f>
        <v>2762.87101158</v>
      </c>
      <c r="N22" s="36">
        <f>SUMIFS(СВЦЭМ!$D$39:$D$782,СВЦЭМ!$A$39:$A$782,$A22,СВЦЭМ!$B$39:$B$782,N$11)+'СЕТ СН'!$F$14+СВЦЭМ!$D$10+'СЕТ СН'!$F$5-'СЕТ СН'!$F$24</f>
        <v>2798.5184249399999</v>
      </c>
      <c r="O22" s="36">
        <f>SUMIFS(СВЦЭМ!$D$39:$D$782,СВЦЭМ!$A$39:$A$782,$A22,СВЦЭМ!$B$39:$B$782,O$11)+'СЕТ СН'!$F$14+СВЦЭМ!$D$10+'СЕТ СН'!$F$5-'СЕТ СН'!$F$24</f>
        <v>2824.6120562999999</v>
      </c>
      <c r="P22" s="36">
        <f>SUMIFS(СВЦЭМ!$D$39:$D$782,СВЦЭМ!$A$39:$A$782,$A22,СВЦЭМ!$B$39:$B$782,P$11)+'СЕТ СН'!$F$14+СВЦЭМ!$D$10+'СЕТ СН'!$F$5-'СЕТ СН'!$F$24</f>
        <v>2846.0813543899999</v>
      </c>
      <c r="Q22" s="36">
        <f>SUMIFS(СВЦЭМ!$D$39:$D$782,СВЦЭМ!$A$39:$A$782,$A22,СВЦЭМ!$B$39:$B$782,Q$11)+'СЕТ СН'!$F$14+СВЦЭМ!$D$10+'СЕТ СН'!$F$5-'СЕТ СН'!$F$24</f>
        <v>2851.5325408399999</v>
      </c>
      <c r="R22" s="36">
        <f>SUMIFS(СВЦЭМ!$D$39:$D$782,СВЦЭМ!$A$39:$A$782,$A22,СВЦЭМ!$B$39:$B$782,R$11)+'СЕТ СН'!$F$14+СВЦЭМ!$D$10+'СЕТ СН'!$F$5-'СЕТ СН'!$F$24</f>
        <v>2831.8711992399999</v>
      </c>
      <c r="S22" s="36">
        <f>SUMIFS(СВЦЭМ!$D$39:$D$782,СВЦЭМ!$A$39:$A$782,$A22,СВЦЭМ!$B$39:$B$782,S$11)+'СЕТ СН'!$F$14+СВЦЭМ!$D$10+'СЕТ СН'!$F$5-'СЕТ СН'!$F$24</f>
        <v>2783.57612191</v>
      </c>
      <c r="T22" s="36">
        <f>SUMIFS(СВЦЭМ!$D$39:$D$782,СВЦЭМ!$A$39:$A$782,$A22,СВЦЭМ!$B$39:$B$782,T$11)+'СЕТ СН'!$F$14+СВЦЭМ!$D$10+'СЕТ СН'!$F$5-'СЕТ СН'!$F$24</f>
        <v>2763.1244594899999</v>
      </c>
      <c r="U22" s="36">
        <f>SUMIFS(СВЦЭМ!$D$39:$D$782,СВЦЭМ!$A$39:$A$782,$A22,СВЦЭМ!$B$39:$B$782,U$11)+'СЕТ СН'!$F$14+СВЦЭМ!$D$10+'СЕТ СН'!$F$5-'СЕТ СН'!$F$24</f>
        <v>2776.4684551</v>
      </c>
      <c r="V22" s="36">
        <f>SUMIFS(СВЦЭМ!$D$39:$D$782,СВЦЭМ!$A$39:$A$782,$A22,СВЦЭМ!$B$39:$B$782,V$11)+'СЕТ СН'!$F$14+СВЦЭМ!$D$10+'СЕТ СН'!$F$5-'СЕТ СН'!$F$24</f>
        <v>2803.6880967399998</v>
      </c>
      <c r="W22" s="36">
        <f>SUMIFS(СВЦЭМ!$D$39:$D$782,СВЦЭМ!$A$39:$A$782,$A22,СВЦЭМ!$B$39:$B$782,W$11)+'СЕТ СН'!$F$14+СВЦЭМ!$D$10+'СЕТ СН'!$F$5-'СЕТ СН'!$F$24</f>
        <v>2834.6693621899999</v>
      </c>
      <c r="X22" s="36">
        <f>SUMIFS(СВЦЭМ!$D$39:$D$782,СВЦЭМ!$A$39:$A$782,$A22,СВЦЭМ!$B$39:$B$782,X$11)+'СЕТ СН'!$F$14+СВЦЭМ!$D$10+'СЕТ СН'!$F$5-'СЕТ СН'!$F$24</f>
        <v>2866.6161251100002</v>
      </c>
      <c r="Y22" s="36">
        <f>SUMIFS(СВЦЭМ!$D$39:$D$782,СВЦЭМ!$A$39:$A$782,$A22,СВЦЭМ!$B$39:$B$782,Y$11)+'СЕТ СН'!$F$14+СВЦЭМ!$D$10+'СЕТ СН'!$F$5-'СЕТ СН'!$F$24</f>
        <v>2911.7359491399998</v>
      </c>
    </row>
    <row r="23" spans="1:25" ht="15.75" x14ac:dyDescent="0.2">
      <c r="A23" s="35">
        <f t="shared" si="0"/>
        <v>44969</v>
      </c>
      <c r="B23" s="36">
        <f>SUMIFS(СВЦЭМ!$D$39:$D$782,СВЦЭМ!$A$39:$A$782,$A23,СВЦЭМ!$B$39:$B$782,B$11)+'СЕТ СН'!$F$14+СВЦЭМ!$D$10+'СЕТ СН'!$F$5-'СЕТ СН'!$F$24</f>
        <v>2795.5681190999999</v>
      </c>
      <c r="C23" s="36">
        <f>SUMIFS(СВЦЭМ!$D$39:$D$782,СВЦЭМ!$A$39:$A$782,$A23,СВЦЭМ!$B$39:$B$782,C$11)+'СЕТ СН'!$F$14+СВЦЭМ!$D$10+'СЕТ СН'!$F$5-'СЕТ СН'!$F$24</f>
        <v>2873.2704278800002</v>
      </c>
      <c r="D23" s="36">
        <f>SUMIFS(СВЦЭМ!$D$39:$D$782,СВЦЭМ!$A$39:$A$782,$A23,СВЦЭМ!$B$39:$B$782,D$11)+'СЕТ СН'!$F$14+СВЦЭМ!$D$10+'СЕТ СН'!$F$5-'СЕТ СН'!$F$24</f>
        <v>2872.52385701</v>
      </c>
      <c r="E23" s="36">
        <f>SUMIFS(СВЦЭМ!$D$39:$D$782,СВЦЭМ!$A$39:$A$782,$A23,СВЦЭМ!$B$39:$B$782,E$11)+'СЕТ СН'!$F$14+СВЦЭМ!$D$10+'СЕТ СН'!$F$5-'СЕТ СН'!$F$24</f>
        <v>2839.41985841</v>
      </c>
      <c r="F23" s="36">
        <f>SUMIFS(СВЦЭМ!$D$39:$D$782,СВЦЭМ!$A$39:$A$782,$A23,СВЦЭМ!$B$39:$B$782,F$11)+'СЕТ СН'!$F$14+СВЦЭМ!$D$10+'СЕТ СН'!$F$5-'СЕТ СН'!$F$24</f>
        <v>2878.27013807</v>
      </c>
      <c r="G23" s="36">
        <f>SUMIFS(СВЦЭМ!$D$39:$D$782,СВЦЭМ!$A$39:$A$782,$A23,СВЦЭМ!$B$39:$B$782,G$11)+'СЕТ СН'!$F$14+СВЦЭМ!$D$10+'СЕТ СН'!$F$5-'СЕТ СН'!$F$24</f>
        <v>2884.86952471</v>
      </c>
      <c r="H23" s="36">
        <f>SUMIFS(СВЦЭМ!$D$39:$D$782,СВЦЭМ!$A$39:$A$782,$A23,СВЦЭМ!$B$39:$B$782,H$11)+'СЕТ СН'!$F$14+СВЦЭМ!$D$10+'СЕТ СН'!$F$5-'СЕТ СН'!$F$24</f>
        <v>2878.5457649199998</v>
      </c>
      <c r="I23" s="36">
        <f>SUMIFS(СВЦЭМ!$D$39:$D$782,СВЦЭМ!$A$39:$A$782,$A23,СВЦЭМ!$B$39:$B$782,I$11)+'СЕТ СН'!$F$14+СВЦЭМ!$D$10+'СЕТ СН'!$F$5-'СЕТ СН'!$F$24</f>
        <v>2882.9865225100002</v>
      </c>
      <c r="J23" s="36">
        <f>SUMIFS(СВЦЭМ!$D$39:$D$782,СВЦЭМ!$A$39:$A$782,$A23,СВЦЭМ!$B$39:$B$782,J$11)+'СЕТ СН'!$F$14+СВЦЭМ!$D$10+'СЕТ СН'!$F$5-'СЕТ СН'!$F$24</f>
        <v>2874.5803582999997</v>
      </c>
      <c r="K23" s="36">
        <f>SUMIFS(СВЦЭМ!$D$39:$D$782,СВЦЭМ!$A$39:$A$782,$A23,СВЦЭМ!$B$39:$B$782,K$11)+'СЕТ СН'!$F$14+СВЦЭМ!$D$10+'СЕТ СН'!$F$5-'СЕТ СН'!$F$24</f>
        <v>2805.7162721200002</v>
      </c>
      <c r="L23" s="36">
        <f>SUMIFS(СВЦЭМ!$D$39:$D$782,СВЦЭМ!$A$39:$A$782,$A23,СВЦЭМ!$B$39:$B$782,L$11)+'СЕТ СН'!$F$14+СВЦЭМ!$D$10+'СЕТ СН'!$F$5-'СЕТ СН'!$F$24</f>
        <v>2768.4017983699996</v>
      </c>
      <c r="M23" s="36">
        <f>SUMIFS(СВЦЭМ!$D$39:$D$782,СВЦЭМ!$A$39:$A$782,$A23,СВЦЭМ!$B$39:$B$782,M$11)+'СЕТ СН'!$F$14+СВЦЭМ!$D$10+'СЕТ СН'!$F$5-'СЕТ СН'!$F$24</f>
        <v>2767.0639629500001</v>
      </c>
      <c r="N23" s="36">
        <f>SUMIFS(СВЦЭМ!$D$39:$D$782,СВЦЭМ!$A$39:$A$782,$A23,СВЦЭМ!$B$39:$B$782,N$11)+'СЕТ СН'!$F$14+СВЦЭМ!$D$10+'СЕТ СН'!$F$5-'СЕТ СН'!$F$24</f>
        <v>2781.7623054599999</v>
      </c>
      <c r="O23" s="36">
        <f>SUMIFS(СВЦЭМ!$D$39:$D$782,СВЦЭМ!$A$39:$A$782,$A23,СВЦЭМ!$B$39:$B$782,O$11)+'СЕТ СН'!$F$14+СВЦЭМ!$D$10+'СЕТ СН'!$F$5-'СЕТ СН'!$F$24</f>
        <v>2816.3757405899996</v>
      </c>
      <c r="P23" s="36">
        <f>SUMIFS(СВЦЭМ!$D$39:$D$782,СВЦЭМ!$A$39:$A$782,$A23,СВЦЭМ!$B$39:$B$782,P$11)+'СЕТ СН'!$F$14+СВЦЭМ!$D$10+'СЕТ СН'!$F$5-'СЕТ СН'!$F$24</f>
        <v>2836.2090447800001</v>
      </c>
      <c r="Q23" s="36">
        <f>SUMIFS(СВЦЭМ!$D$39:$D$782,СВЦЭМ!$A$39:$A$782,$A23,СВЦЭМ!$B$39:$B$782,Q$11)+'СЕТ СН'!$F$14+СВЦЭМ!$D$10+'СЕТ СН'!$F$5-'СЕТ СН'!$F$24</f>
        <v>2848.6240166699999</v>
      </c>
      <c r="R23" s="36">
        <f>SUMIFS(СВЦЭМ!$D$39:$D$782,СВЦЭМ!$A$39:$A$782,$A23,СВЦЭМ!$B$39:$B$782,R$11)+'СЕТ СН'!$F$14+СВЦЭМ!$D$10+'СЕТ СН'!$F$5-'СЕТ СН'!$F$24</f>
        <v>2850.9612903399998</v>
      </c>
      <c r="S23" s="36">
        <f>SUMIFS(СВЦЭМ!$D$39:$D$782,СВЦЭМ!$A$39:$A$782,$A23,СВЦЭМ!$B$39:$B$782,S$11)+'СЕТ СН'!$F$14+СВЦЭМ!$D$10+'СЕТ СН'!$F$5-'СЕТ СН'!$F$24</f>
        <v>2808.6229148499997</v>
      </c>
      <c r="T23" s="36">
        <f>SUMIFS(СВЦЭМ!$D$39:$D$782,СВЦЭМ!$A$39:$A$782,$A23,СВЦЭМ!$B$39:$B$782,T$11)+'СЕТ СН'!$F$14+СВЦЭМ!$D$10+'СЕТ СН'!$F$5-'СЕТ СН'!$F$24</f>
        <v>2778.8022616199996</v>
      </c>
      <c r="U23" s="36">
        <f>SUMIFS(СВЦЭМ!$D$39:$D$782,СВЦЭМ!$A$39:$A$782,$A23,СВЦЭМ!$B$39:$B$782,U$11)+'СЕТ СН'!$F$14+СВЦЭМ!$D$10+'СЕТ СН'!$F$5-'СЕТ СН'!$F$24</f>
        <v>2749.8659703699996</v>
      </c>
      <c r="V23" s="36">
        <f>SUMIFS(СВЦЭМ!$D$39:$D$782,СВЦЭМ!$A$39:$A$782,$A23,СВЦЭМ!$B$39:$B$782,V$11)+'СЕТ СН'!$F$14+СВЦЭМ!$D$10+'СЕТ СН'!$F$5-'СЕТ СН'!$F$24</f>
        <v>2774.2669115499998</v>
      </c>
      <c r="W23" s="36">
        <f>SUMIFS(СВЦЭМ!$D$39:$D$782,СВЦЭМ!$A$39:$A$782,$A23,СВЦЭМ!$B$39:$B$782,W$11)+'СЕТ СН'!$F$14+СВЦЭМ!$D$10+'СЕТ СН'!$F$5-'СЕТ СН'!$F$24</f>
        <v>2789.52244974</v>
      </c>
      <c r="X23" s="36">
        <f>SUMIFS(СВЦЭМ!$D$39:$D$782,СВЦЭМ!$A$39:$A$782,$A23,СВЦЭМ!$B$39:$B$782,X$11)+'СЕТ СН'!$F$14+СВЦЭМ!$D$10+'СЕТ СН'!$F$5-'СЕТ СН'!$F$24</f>
        <v>2833.59015082</v>
      </c>
      <c r="Y23" s="36">
        <f>SUMIFS(СВЦЭМ!$D$39:$D$782,СВЦЭМ!$A$39:$A$782,$A23,СВЦЭМ!$B$39:$B$782,Y$11)+'СЕТ СН'!$F$14+СВЦЭМ!$D$10+'СЕТ СН'!$F$5-'СЕТ СН'!$F$24</f>
        <v>2831.9198271999999</v>
      </c>
    </row>
    <row r="24" spans="1:25" ht="15.75" x14ac:dyDescent="0.2">
      <c r="A24" s="35">
        <f t="shared" si="0"/>
        <v>44970</v>
      </c>
      <c r="B24" s="36">
        <f>SUMIFS(СВЦЭМ!$D$39:$D$782,СВЦЭМ!$A$39:$A$782,$A24,СВЦЭМ!$B$39:$B$782,B$11)+'СЕТ СН'!$F$14+СВЦЭМ!$D$10+'СЕТ СН'!$F$5-'СЕТ СН'!$F$24</f>
        <v>2938.7865178699999</v>
      </c>
      <c r="C24" s="36">
        <f>SUMIFS(СВЦЭМ!$D$39:$D$782,СВЦЭМ!$A$39:$A$782,$A24,СВЦЭМ!$B$39:$B$782,C$11)+'СЕТ СН'!$F$14+СВЦЭМ!$D$10+'СЕТ СН'!$F$5-'СЕТ СН'!$F$24</f>
        <v>2974.2267832299999</v>
      </c>
      <c r="D24" s="36">
        <f>SUMIFS(СВЦЭМ!$D$39:$D$782,СВЦЭМ!$A$39:$A$782,$A24,СВЦЭМ!$B$39:$B$782,D$11)+'СЕТ СН'!$F$14+СВЦЭМ!$D$10+'СЕТ СН'!$F$5-'СЕТ СН'!$F$24</f>
        <v>2980.6969554799998</v>
      </c>
      <c r="E24" s="36">
        <f>SUMIFS(СВЦЭМ!$D$39:$D$782,СВЦЭМ!$A$39:$A$782,$A24,СВЦЭМ!$B$39:$B$782,E$11)+'СЕТ СН'!$F$14+СВЦЭМ!$D$10+'СЕТ СН'!$F$5-'СЕТ СН'!$F$24</f>
        <v>2982.35494225</v>
      </c>
      <c r="F24" s="36">
        <f>SUMIFS(СВЦЭМ!$D$39:$D$782,СВЦЭМ!$A$39:$A$782,$A24,СВЦЭМ!$B$39:$B$782,F$11)+'СЕТ СН'!$F$14+СВЦЭМ!$D$10+'СЕТ СН'!$F$5-'СЕТ СН'!$F$24</f>
        <v>2952.1857595800002</v>
      </c>
      <c r="G24" s="36">
        <f>SUMIFS(СВЦЭМ!$D$39:$D$782,СВЦЭМ!$A$39:$A$782,$A24,СВЦЭМ!$B$39:$B$782,G$11)+'СЕТ СН'!$F$14+СВЦЭМ!$D$10+'СЕТ СН'!$F$5-'СЕТ СН'!$F$24</f>
        <v>2907.9854793899999</v>
      </c>
      <c r="H24" s="36">
        <f>SUMIFS(СВЦЭМ!$D$39:$D$782,СВЦЭМ!$A$39:$A$782,$A24,СВЦЭМ!$B$39:$B$782,H$11)+'СЕТ СН'!$F$14+СВЦЭМ!$D$10+'СЕТ СН'!$F$5-'СЕТ СН'!$F$24</f>
        <v>2851.9207760600002</v>
      </c>
      <c r="I24" s="36">
        <f>SUMIFS(СВЦЭМ!$D$39:$D$782,СВЦЭМ!$A$39:$A$782,$A24,СВЦЭМ!$B$39:$B$782,I$11)+'СЕТ СН'!$F$14+СВЦЭМ!$D$10+'СЕТ СН'!$F$5-'СЕТ СН'!$F$24</f>
        <v>2854.69331758</v>
      </c>
      <c r="J24" s="36">
        <f>SUMIFS(СВЦЭМ!$D$39:$D$782,СВЦЭМ!$A$39:$A$782,$A24,СВЦЭМ!$B$39:$B$782,J$11)+'СЕТ СН'!$F$14+СВЦЭМ!$D$10+'СЕТ СН'!$F$5-'СЕТ СН'!$F$24</f>
        <v>2808.11110087</v>
      </c>
      <c r="K24" s="36">
        <f>SUMIFS(СВЦЭМ!$D$39:$D$782,СВЦЭМ!$A$39:$A$782,$A24,СВЦЭМ!$B$39:$B$782,K$11)+'СЕТ СН'!$F$14+СВЦЭМ!$D$10+'СЕТ СН'!$F$5-'СЕТ СН'!$F$24</f>
        <v>2782.0541163500002</v>
      </c>
      <c r="L24" s="36">
        <f>SUMIFS(СВЦЭМ!$D$39:$D$782,СВЦЭМ!$A$39:$A$782,$A24,СВЦЭМ!$B$39:$B$782,L$11)+'СЕТ СН'!$F$14+СВЦЭМ!$D$10+'СЕТ СН'!$F$5-'СЕТ СН'!$F$24</f>
        <v>2797.4272830299997</v>
      </c>
      <c r="M24" s="36">
        <f>SUMIFS(СВЦЭМ!$D$39:$D$782,СВЦЭМ!$A$39:$A$782,$A24,СВЦЭМ!$B$39:$B$782,M$11)+'СЕТ СН'!$F$14+СВЦЭМ!$D$10+'СЕТ СН'!$F$5-'СЕТ СН'!$F$24</f>
        <v>2816.74073004</v>
      </c>
      <c r="N24" s="36">
        <f>SUMIFS(СВЦЭМ!$D$39:$D$782,СВЦЭМ!$A$39:$A$782,$A24,СВЦЭМ!$B$39:$B$782,N$11)+'СЕТ СН'!$F$14+СВЦЭМ!$D$10+'СЕТ СН'!$F$5-'СЕТ СН'!$F$24</f>
        <v>2868.52329998</v>
      </c>
      <c r="O24" s="36">
        <f>SUMIFS(СВЦЭМ!$D$39:$D$782,СВЦЭМ!$A$39:$A$782,$A24,СВЦЭМ!$B$39:$B$782,O$11)+'СЕТ СН'!$F$14+СВЦЭМ!$D$10+'СЕТ СН'!$F$5-'СЕТ СН'!$F$24</f>
        <v>2911.0520916099999</v>
      </c>
      <c r="P24" s="36">
        <f>SUMIFS(СВЦЭМ!$D$39:$D$782,СВЦЭМ!$A$39:$A$782,$A24,СВЦЭМ!$B$39:$B$782,P$11)+'СЕТ СН'!$F$14+СВЦЭМ!$D$10+'СЕТ СН'!$F$5-'СЕТ СН'!$F$24</f>
        <v>2947.2966027799998</v>
      </c>
      <c r="Q24" s="36">
        <f>SUMIFS(СВЦЭМ!$D$39:$D$782,СВЦЭМ!$A$39:$A$782,$A24,СВЦЭМ!$B$39:$B$782,Q$11)+'СЕТ СН'!$F$14+СВЦЭМ!$D$10+'СЕТ СН'!$F$5-'СЕТ СН'!$F$24</f>
        <v>2961.2537665599998</v>
      </c>
      <c r="R24" s="36">
        <f>SUMIFS(СВЦЭМ!$D$39:$D$782,СВЦЭМ!$A$39:$A$782,$A24,СВЦЭМ!$B$39:$B$782,R$11)+'СЕТ СН'!$F$14+СВЦЭМ!$D$10+'СЕТ СН'!$F$5-'СЕТ СН'!$F$24</f>
        <v>2949.9599946600001</v>
      </c>
      <c r="S24" s="36">
        <f>SUMIFS(СВЦЭМ!$D$39:$D$782,СВЦЭМ!$A$39:$A$782,$A24,СВЦЭМ!$B$39:$B$782,S$11)+'СЕТ СН'!$F$14+СВЦЭМ!$D$10+'СЕТ СН'!$F$5-'СЕТ СН'!$F$24</f>
        <v>2899.0482625200002</v>
      </c>
      <c r="T24" s="36">
        <f>SUMIFS(СВЦЭМ!$D$39:$D$782,СВЦЭМ!$A$39:$A$782,$A24,СВЦЭМ!$B$39:$B$782,T$11)+'СЕТ СН'!$F$14+СВЦЭМ!$D$10+'СЕТ СН'!$F$5-'СЕТ СН'!$F$24</f>
        <v>2858.5128805799995</v>
      </c>
      <c r="U24" s="36">
        <f>SUMIFS(СВЦЭМ!$D$39:$D$782,СВЦЭМ!$A$39:$A$782,$A24,СВЦЭМ!$B$39:$B$782,U$11)+'СЕТ СН'!$F$14+СВЦЭМ!$D$10+'СЕТ СН'!$F$5-'СЕТ СН'!$F$24</f>
        <v>2899.8910508899999</v>
      </c>
      <c r="V24" s="36">
        <f>SUMIFS(СВЦЭМ!$D$39:$D$782,СВЦЭМ!$A$39:$A$782,$A24,СВЦЭМ!$B$39:$B$782,V$11)+'СЕТ СН'!$F$14+СВЦЭМ!$D$10+'СЕТ СН'!$F$5-'СЕТ СН'!$F$24</f>
        <v>2912.0200449099998</v>
      </c>
      <c r="W24" s="36">
        <f>SUMIFS(СВЦЭМ!$D$39:$D$782,СВЦЭМ!$A$39:$A$782,$A24,СВЦЭМ!$B$39:$B$782,W$11)+'СЕТ СН'!$F$14+СВЦЭМ!$D$10+'СЕТ СН'!$F$5-'СЕТ СН'!$F$24</f>
        <v>2936.6010528899997</v>
      </c>
      <c r="X24" s="36">
        <f>SUMIFS(СВЦЭМ!$D$39:$D$782,СВЦЭМ!$A$39:$A$782,$A24,СВЦЭМ!$B$39:$B$782,X$11)+'СЕТ СН'!$F$14+СВЦЭМ!$D$10+'СЕТ СН'!$F$5-'СЕТ СН'!$F$24</f>
        <v>2971.26275115</v>
      </c>
      <c r="Y24" s="36">
        <f>SUMIFS(СВЦЭМ!$D$39:$D$782,СВЦЭМ!$A$39:$A$782,$A24,СВЦЭМ!$B$39:$B$782,Y$11)+'СЕТ СН'!$F$14+СВЦЭМ!$D$10+'СЕТ СН'!$F$5-'СЕТ СН'!$F$24</f>
        <v>2894.4310290100002</v>
      </c>
    </row>
    <row r="25" spans="1:25" ht="15.75" x14ac:dyDescent="0.2">
      <c r="A25" s="35">
        <f t="shared" si="0"/>
        <v>44971</v>
      </c>
      <c r="B25" s="36">
        <f>SUMIFS(СВЦЭМ!$D$39:$D$782,СВЦЭМ!$A$39:$A$782,$A25,СВЦЭМ!$B$39:$B$782,B$11)+'СЕТ СН'!$F$14+СВЦЭМ!$D$10+'СЕТ СН'!$F$5-'СЕТ СН'!$F$24</f>
        <v>3008.0299312799998</v>
      </c>
      <c r="C25" s="36">
        <f>SUMIFS(СВЦЭМ!$D$39:$D$782,СВЦЭМ!$A$39:$A$782,$A25,СВЦЭМ!$B$39:$B$782,C$11)+'СЕТ СН'!$F$14+СВЦЭМ!$D$10+'СЕТ СН'!$F$5-'СЕТ СН'!$F$24</f>
        <v>3052.9087524500001</v>
      </c>
      <c r="D25" s="36">
        <f>SUMIFS(СВЦЭМ!$D$39:$D$782,СВЦЭМ!$A$39:$A$782,$A25,СВЦЭМ!$B$39:$B$782,D$11)+'СЕТ СН'!$F$14+СВЦЭМ!$D$10+'СЕТ СН'!$F$5-'СЕТ СН'!$F$24</f>
        <v>3046.6230102199997</v>
      </c>
      <c r="E25" s="36">
        <f>SUMIFS(СВЦЭМ!$D$39:$D$782,СВЦЭМ!$A$39:$A$782,$A25,СВЦЭМ!$B$39:$B$782,E$11)+'СЕТ СН'!$F$14+СВЦЭМ!$D$10+'СЕТ СН'!$F$5-'СЕТ СН'!$F$24</f>
        <v>3133.3838726099998</v>
      </c>
      <c r="F25" s="36">
        <f>SUMIFS(СВЦЭМ!$D$39:$D$782,СВЦЭМ!$A$39:$A$782,$A25,СВЦЭМ!$B$39:$B$782,F$11)+'СЕТ СН'!$F$14+СВЦЭМ!$D$10+'СЕТ СН'!$F$5-'СЕТ СН'!$F$24</f>
        <v>2967.37253968</v>
      </c>
      <c r="G25" s="36">
        <f>SUMIFS(СВЦЭМ!$D$39:$D$782,СВЦЭМ!$A$39:$A$782,$A25,СВЦЭМ!$B$39:$B$782,G$11)+'СЕТ СН'!$F$14+СВЦЭМ!$D$10+'СЕТ СН'!$F$5-'СЕТ СН'!$F$24</f>
        <v>3086.5329465300001</v>
      </c>
      <c r="H25" s="36">
        <f>SUMIFS(СВЦЭМ!$D$39:$D$782,СВЦЭМ!$A$39:$A$782,$A25,СВЦЭМ!$B$39:$B$782,H$11)+'СЕТ СН'!$F$14+СВЦЭМ!$D$10+'СЕТ СН'!$F$5-'СЕТ СН'!$F$24</f>
        <v>2999.2630118099996</v>
      </c>
      <c r="I25" s="36">
        <f>SUMIFS(СВЦЭМ!$D$39:$D$782,СВЦЭМ!$A$39:$A$782,$A25,СВЦЭМ!$B$39:$B$782,I$11)+'СЕТ СН'!$F$14+СВЦЭМ!$D$10+'СЕТ СН'!$F$5-'СЕТ СН'!$F$24</f>
        <v>2957.6653154300002</v>
      </c>
      <c r="J25" s="36">
        <f>SUMIFS(СВЦЭМ!$D$39:$D$782,СВЦЭМ!$A$39:$A$782,$A25,СВЦЭМ!$B$39:$B$782,J$11)+'СЕТ СН'!$F$14+СВЦЭМ!$D$10+'СЕТ СН'!$F$5-'СЕТ СН'!$F$24</f>
        <v>2933.32774475</v>
      </c>
      <c r="K25" s="36">
        <f>SUMIFS(СВЦЭМ!$D$39:$D$782,СВЦЭМ!$A$39:$A$782,$A25,СВЦЭМ!$B$39:$B$782,K$11)+'СЕТ СН'!$F$14+СВЦЭМ!$D$10+'СЕТ СН'!$F$5-'СЕТ СН'!$F$24</f>
        <v>2912.9730456500001</v>
      </c>
      <c r="L25" s="36">
        <f>SUMIFS(СВЦЭМ!$D$39:$D$782,СВЦЭМ!$A$39:$A$782,$A25,СВЦЭМ!$B$39:$B$782,L$11)+'СЕТ СН'!$F$14+СВЦЭМ!$D$10+'СЕТ СН'!$F$5-'СЕТ СН'!$F$24</f>
        <v>2912.82817768</v>
      </c>
      <c r="M25" s="36">
        <f>SUMIFS(СВЦЭМ!$D$39:$D$782,СВЦЭМ!$A$39:$A$782,$A25,СВЦЭМ!$B$39:$B$782,M$11)+'СЕТ СН'!$F$14+СВЦЭМ!$D$10+'СЕТ СН'!$F$5-'СЕТ СН'!$F$24</f>
        <v>2983.4805112499998</v>
      </c>
      <c r="N25" s="36">
        <f>SUMIFS(СВЦЭМ!$D$39:$D$782,СВЦЭМ!$A$39:$A$782,$A25,СВЦЭМ!$B$39:$B$782,N$11)+'СЕТ СН'!$F$14+СВЦЭМ!$D$10+'СЕТ СН'!$F$5-'СЕТ СН'!$F$24</f>
        <v>2967.45859329</v>
      </c>
      <c r="O25" s="36">
        <f>SUMIFS(СВЦЭМ!$D$39:$D$782,СВЦЭМ!$A$39:$A$782,$A25,СВЦЭМ!$B$39:$B$782,O$11)+'СЕТ СН'!$F$14+СВЦЭМ!$D$10+'СЕТ СН'!$F$5-'СЕТ СН'!$F$24</f>
        <v>2994.4733916099999</v>
      </c>
      <c r="P25" s="36">
        <f>SUMIFS(СВЦЭМ!$D$39:$D$782,СВЦЭМ!$A$39:$A$782,$A25,СВЦЭМ!$B$39:$B$782,P$11)+'СЕТ СН'!$F$14+СВЦЭМ!$D$10+'СЕТ СН'!$F$5-'СЕТ СН'!$F$24</f>
        <v>3015.18817605</v>
      </c>
      <c r="Q25" s="36">
        <f>SUMIFS(СВЦЭМ!$D$39:$D$782,СВЦЭМ!$A$39:$A$782,$A25,СВЦЭМ!$B$39:$B$782,Q$11)+'СЕТ СН'!$F$14+СВЦЭМ!$D$10+'СЕТ СН'!$F$5-'СЕТ СН'!$F$24</f>
        <v>3022.8691803299998</v>
      </c>
      <c r="R25" s="36">
        <f>SUMIFS(СВЦЭМ!$D$39:$D$782,СВЦЭМ!$A$39:$A$782,$A25,СВЦЭМ!$B$39:$B$782,R$11)+'СЕТ СН'!$F$14+СВЦЭМ!$D$10+'СЕТ СН'!$F$5-'СЕТ СН'!$F$24</f>
        <v>2999.0381616599998</v>
      </c>
      <c r="S25" s="36">
        <f>SUMIFS(СВЦЭМ!$D$39:$D$782,СВЦЭМ!$A$39:$A$782,$A25,СВЦЭМ!$B$39:$B$782,S$11)+'СЕТ СН'!$F$14+СВЦЭМ!$D$10+'СЕТ СН'!$F$5-'СЕТ СН'!$F$24</f>
        <v>2961.5782469599999</v>
      </c>
      <c r="T25" s="36">
        <f>SUMIFS(СВЦЭМ!$D$39:$D$782,СВЦЭМ!$A$39:$A$782,$A25,СВЦЭМ!$B$39:$B$782,T$11)+'СЕТ СН'!$F$14+СВЦЭМ!$D$10+'СЕТ СН'!$F$5-'СЕТ СН'!$F$24</f>
        <v>2951.6018494499999</v>
      </c>
      <c r="U25" s="36">
        <f>SUMIFS(СВЦЭМ!$D$39:$D$782,СВЦЭМ!$A$39:$A$782,$A25,СВЦЭМ!$B$39:$B$782,U$11)+'СЕТ СН'!$F$14+СВЦЭМ!$D$10+'СЕТ СН'!$F$5-'СЕТ СН'!$F$24</f>
        <v>2945.5843349299998</v>
      </c>
      <c r="V25" s="36">
        <f>SUMIFS(СВЦЭМ!$D$39:$D$782,СВЦЭМ!$A$39:$A$782,$A25,СВЦЭМ!$B$39:$B$782,V$11)+'СЕТ СН'!$F$14+СВЦЭМ!$D$10+'СЕТ СН'!$F$5-'СЕТ СН'!$F$24</f>
        <v>2961.5799604899998</v>
      </c>
      <c r="W25" s="36">
        <f>SUMIFS(СВЦЭМ!$D$39:$D$782,СВЦЭМ!$A$39:$A$782,$A25,СВЦЭМ!$B$39:$B$782,W$11)+'СЕТ СН'!$F$14+СВЦЭМ!$D$10+'СЕТ СН'!$F$5-'СЕТ СН'!$F$24</f>
        <v>2985.31359359</v>
      </c>
      <c r="X25" s="36">
        <f>SUMIFS(СВЦЭМ!$D$39:$D$782,СВЦЭМ!$A$39:$A$782,$A25,СВЦЭМ!$B$39:$B$782,X$11)+'СЕТ СН'!$F$14+СВЦЭМ!$D$10+'СЕТ СН'!$F$5-'СЕТ СН'!$F$24</f>
        <v>3013.0901242800001</v>
      </c>
      <c r="Y25" s="36">
        <f>SUMIFS(СВЦЭМ!$D$39:$D$782,СВЦЭМ!$A$39:$A$782,$A25,СВЦЭМ!$B$39:$B$782,Y$11)+'СЕТ СН'!$F$14+СВЦЭМ!$D$10+'СЕТ СН'!$F$5-'СЕТ СН'!$F$24</f>
        <v>3029.5146897799996</v>
      </c>
    </row>
    <row r="26" spans="1:25" ht="15.75" x14ac:dyDescent="0.2">
      <c r="A26" s="35">
        <f t="shared" si="0"/>
        <v>44972</v>
      </c>
      <c r="B26" s="36">
        <f>SUMIFS(СВЦЭМ!$D$39:$D$782,СВЦЭМ!$A$39:$A$782,$A26,СВЦЭМ!$B$39:$B$782,B$11)+'СЕТ СН'!$F$14+СВЦЭМ!$D$10+'СЕТ СН'!$F$5-'СЕТ СН'!$F$24</f>
        <v>2970.6328932500001</v>
      </c>
      <c r="C26" s="36">
        <f>SUMIFS(СВЦЭМ!$D$39:$D$782,СВЦЭМ!$A$39:$A$782,$A26,СВЦЭМ!$B$39:$B$782,C$11)+'СЕТ СН'!$F$14+СВЦЭМ!$D$10+'СЕТ СН'!$F$5-'СЕТ СН'!$F$24</f>
        <v>2992.0975590600001</v>
      </c>
      <c r="D26" s="36">
        <f>SUMIFS(СВЦЭМ!$D$39:$D$782,СВЦЭМ!$A$39:$A$782,$A26,СВЦЭМ!$B$39:$B$782,D$11)+'СЕТ СН'!$F$14+СВЦЭМ!$D$10+'СЕТ СН'!$F$5-'СЕТ СН'!$F$24</f>
        <v>3018.9536360399998</v>
      </c>
      <c r="E26" s="36">
        <f>SUMIFS(СВЦЭМ!$D$39:$D$782,СВЦЭМ!$A$39:$A$782,$A26,СВЦЭМ!$B$39:$B$782,E$11)+'СЕТ СН'!$F$14+СВЦЭМ!$D$10+'СЕТ СН'!$F$5-'СЕТ СН'!$F$24</f>
        <v>3005.6737727700001</v>
      </c>
      <c r="F26" s="36">
        <f>SUMIFS(СВЦЭМ!$D$39:$D$782,СВЦЭМ!$A$39:$A$782,$A26,СВЦЭМ!$B$39:$B$782,F$11)+'СЕТ СН'!$F$14+СВЦЭМ!$D$10+'СЕТ СН'!$F$5-'СЕТ СН'!$F$24</f>
        <v>2978.6728890899999</v>
      </c>
      <c r="G26" s="36">
        <f>SUMIFS(СВЦЭМ!$D$39:$D$782,СВЦЭМ!$A$39:$A$782,$A26,СВЦЭМ!$B$39:$B$782,G$11)+'СЕТ СН'!$F$14+СВЦЭМ!$D$10+'СЕТ СН'!$F$5-'СЕТ СН'!$F$24</f>
        <v>2907.6105575800002</v>
      </c>
      <c r="H26" s="36">
        <f>SUMIFS(СВЦЭМ!$D$39:$D$782,СВЦЭМ!$A$39:$A$782,$A26,СВЦЭМ!$B$39:$B$782,H$11)+'СЕТ СН'!$F$14+СВЦЭМ!$D$10+'СЕТ СН'!$F$5-'СЕТ СН'!$F$24</f>
        <v>2832.1700071300002</v>
      </c>
      <c r="I26" s="36">
        <f>SUMIFS(СВЦЭМ!$D$39:$D$782,СВЦЭМ!$A$39:$A$782,$A26,СВЦЭМ!$B$39:$B$782,I$11)+'СЕТ СН'!$F$14+СВЦЭМ!$D$10+'СЕТ СН'!$F$5-'СЕТ СН'!$F$24</f>
        <v>2814.1730690200002</v>
      </c>
      <c r="J26" s="36">
        <f>SUMIFS(СВЦЭМ!$D$39:$D$782,СВЦЭМ!$A$39:$A$782,$A26,СВЦЭМ!$B$39:$B$782,J$11)+'СЕТ СН'!$F$14+СВЦЭМ!$D$10+'СЕТ СН'!$F$5-'СЕТ СН'!$F$24</f>
        <v>2783.0087811899998</v>
      </c>
      <c r="K26" s="36">
        <f>SUMIFS(СВЦЭМ!$D$39:$D$782,СВЦЭМ!$A$39:$A$782,$A26,СВЦЭМ!$B$39:$B$782,K$11)+'СЕТ СН'!$F$14+СВЦЭМ!$D$10+'СЕТ СН'!$F$5-'СЕТ СН'!$F$24</f>
        <v>2778.9170489899998</v>
      </c>
      <c r="L26" s="36">
        <f>SUMIFS(СВЦЭМ!$D$39:$D$782,СВЦЭМ!$A$39:$A$782,$A26,СВЦЭМ!$B$39:$B$782,L$11)+'СЕТ СН'!$F$14+СВЦЭМ!$D$10+'СЕТ СН'!$F$5-'СЕТ СН'!$F$24</f>
        <v>2789.66669112</v>
      </c>
      <c r="M26" s="36">
        <f>SUMIFS(СВЦЭМ!$D$39:$D$782,СВЦЭМ!$A$39:$A$782,$A26,СВЦЭМ!$B$39:$B$782,M$11)+'СЕТ СН'!$F$14+СВЦЭМ!$D$10+'СЕТ СН'!$F$5-'СЕТ СН'!$F$24</f>
        <v>2834.1569974699996</v>
      </c>
      <c r="N26" s="36">
        <f>SUMIFS(СВЦЭМ!$D$39:$D$782,СВЦЭМ!$A$39:$A$782,$A26,СВЦЭМ!$B$39:$B$782,N$11)+'СЕТ СН'!$F$14+СВЦЭМ!$D$10+'СЕТ СН'!$F$5-'СЕТ СН'!$F$24</f>
        <v>2855.6494332900002</v>
      </c>
      <c r="O26" s="36">
        <f>SUMIFS(СВЦЭМ!$D$39:$D$782,СВЦЭМ!$A$39:$A$782,$A26,СВЦЭМ!$B$39:$B$782,O$11)+'СЕТ СН'!$F$14+СВЦЭМ!$D$10+'СЕТ СН'!$F$5-'СЕТ СН'!$F$24</f>
        <v>2878.9300099799998</v>
      </c>
      <c r="P26" s="36">
        <f>SUMIFS(СВЦЭМ!$D$39:$D$782,СВЦЭМ!$A$39:$A$782,$A26,СВЦЭМ!$B$39:$B$782,P$11)+'СЕТ СН'!$F$14+СВЦЭМ!$D$10+'СЕТ СН'!$F$5-'СЕТ СН'!$F$24</f>
        <v>2899.4923069899996</v>
      </c>
      <c r="Q26" s="36">
        <f>SUMIFS(СВЦЭМ!$D$39:$D$782,СВЦЭМ!$A$39:$A$782,$A26,СВЦЭМ!$B$39:$B$782,Q$11)+'СЕТ СН'!$F$14+СВЦЭМ!$D$10+'СЕТ СН'!$F$5-'СЕТ СН'!$F$24</f>
        <v>2889.4956615399997</v>
      </c>
      <c r="R26" s="36">
        <f>SUMIFS(СВЦЭМ!$D$39:$D$782,СВЦЭМ!$A$39:$A$782,$A26,СВЦЭМ!$B$39:$B$782,R$11)+'СЕТ СН'!$F$14+СВЦЭМ!$D$10+'СЕТ СН'!$F$5-'СЕТ СН'!$F$24</f>
        <v>2870.1163536899999</v>
      </c>
      <c r="S26" s="36">
        <f>SUMIFS(СВЦЭМ!$D$39:$D$782,СВЦЭМ!$A$39:$A$782,$A26,СВЦЭМ!$B$39:$B$782,S$11)+'СЕТ СН'!$F$14+СВЦЭМ!$D$10+'СЕТ СН'!$F$5-'СЕТ СН'!$F$24</f>
        <v>2821.8404805499999</v>
      </c>
      <c r="T26" s="36">
        <f>SUMIFS(СВЦЭМ!$D$39:$D$782,СВЦЭМ!$A$39:$A$782,$A26,СВЦЭМ!$B$39:$B$782,T$11)+'СЕТ СН'!$F$14+СВЦЭМ!$D$10+'СЕТ СН'!$F$5-'СЕТ СН'!$F$24</f>
        <v>2770.2977491399997</v>
      </c>
      <c r="U26" s="36">
        <f>SUMIFS(СВЦЭМ!$D$39:$D$782,СВЦЭМ!$A$39:$A$782,$A26,СВЦЭМ!$B$39:$B$782,U$11)+'СЕТ СН'!$F$14+СВЦЭМ!$D$10+'СЕТ СН'!$F$5-'СЕТ СН'!$F$24</f>
        <v>2798.2828991299998</v>
      </c>
      <c r="V26" s="36">
        <f>SUMIFS(СВЦЭМ!$D$39:$D$782,СВЦЭМ!$A$39:$A$782,$A26,СВЦЭМ!$B$39:$B$782,V$11)+'СЕТ СН'!$F$14+СВЦЭМ!$D$10+'СЕТ СН'!$F$5-'СЕТ СН'!$F$24</f>
        <v>2789.1626100499998</v>
      </c>
      <c r="W26" s="36">
        <f>SUMIFS(СВЦЭМ!$D$39:$D$782,СВЦЭМ!$A$39:$A$782,$A26,СВЦЭМ!$B$39:$B$782,W$11)+'СЕТ СН'!$F$14+СВЦЭМ!$D$10+'СЕТ СН'!$F$5-'СЕТ СН'!$F$24</f>
        <v>2789.14873627</v>
      </c>
      <c r="X26" s="36">
        <f>SUMIFS(СВЦЭМ!$D$39:$D$782,СВЦЭМ!$A$39:$A$782,$A26,СВЦЭМ!$B$39:$B$782,X$11)+'СЕТ СН'!$F$14+СВЦЭМ!$D$10+'СЕТ СН'!$F$5-'СЕТ СН'!$F$24</f>
        <v>2851.6560466699998</v>
      </c>
      <c r="Y26" s="36">
        <f>SUMIFS(СВЦЭМ!$D$39:$D$782,СВЦЭМ!$A$39:$A$782,$A26,СВЦЭМ!$B$39:$B$782,Y$11)+'СЕТ СН'!$F$14+СВЦЭМ!$D$10+'СЕТ СН'!$F$5-'СЕТ СН'!$F$24</f>
        <v>2883.6130770199998</v>
      </c>
    </row>
    <row r="27" spans="1:25" ht="15.75" x14ac:dyDescent="0.2">
      <c r="A27" s="35">
        <f t="shared" si="0"/>
        <v>44973</v>
      </c>
      <c r="B27" s="36">
        <f>SUMIFS(СВЦЭМ!$D$39:$D$782,СВЦЭМ!$A$39:$A$782,$A27,СВЦЭМ!$B$39:$B$782,B$11)+'СЕТ СН'!$F$14+СВЦЭМ!$D$10+'СЕТ СН'!$F$5-'СЕТ СН'!$F$24</f>
        <v>2948.8432094</v>
      </c>
      <c r="C27" s="36">
        <f>SUMIFS(СВЦЭМ!$D$39:$D$782,СВЦЭМ!$A$39:$A$782,$A27,СВЦЭМ!$B$39:$B$782,C$11)+'СЕТ СН'!$F$14+СВЦЭМ!$D$10+'СЕТ СН'!$F$5-'СЕТ СН'!$F$24</f>
        <v>2987.2455498499999</v>
      </c>
      <c r="D27" s="36">
        <f>SUMIFS(СВЦЭМ!$D$39:$D$782,СВЦЭМ!$A$39:$A$782,$A27,СВЦЭМ!$B$39:$B$782,D$11)+'СЕТ СН'!$F$14+СВЦЭМ!$D$10+'СЕТ СН'!$F$5-'СЕТ СН'!$F$24</f>
        <v>2998.0724708899997</v>
      </c>
      <c r="E27" s="36">
        <f>SUMIFS(СВЦЭМ!$D$39:$D$782,СВЦЭМ!$A$39:$A$782,$A27,СВЦЭМ!$B$39:$B$782,E$11)+'СЕТ СН'!$F$14+СВЦЭМ!$D$10+'СЕТ СН'!$F$5-'СЕТ СН'!$F$24</f>
        <v>2999.4201627900002</v>
      </c>
      <c r="F27" s="36">
        <f>SUMIFS(СВЦЭМ!$D$39:$D$782,СВЦЭМ!$A$39:$A$782,$A27,СВЦЭМ!$B$39:$B$782,F$11)+'СЕТ СН'!$F$14+СВЦЭМ!$D$10+'СЕТ СН'!$F$5-'СЕТ СН'!$F$24</f>
        <v>2982.7353365099998</v>
      </c>
      <c r="G27" s="36">
        <f>SUMIFS(СВЦЭМ!$D$39:$D$782,СВЦЭМ!$A$39:$A$782,$A27,СВЦЭМ!$B$39:$B$782,G$11)+'СЕТ СН'!$F$14+СВЦЭМ!$D$10+'СЕТ СН'!$F$5-'СЕТ СН'!$F$24</f>
        <v>2935.1074567699998</v>
      </c>
      <c r="H27" s="36">
        <f>SUMIFS(СВЦЭМ!$D$39:$D$782,СВЦЭМ!$A$39:$A$782,$A27,СВЦЭМ!$B$39:$B$782,H$11)+'СЕТ СН'!$F$14+СВЦЭМ!$D$10+'СЕТ СН'!$F$5-'СЕТ СН'!$F$24</f>
        <v>2834.1620056100001</v>
      </c>
      <c r="I27" s="36">
        <f>SUMIFS(СВЦЭМ!$D$39:$D$782,СВЦЭМ!$A$39:$A$782,$A27,СВЦЭМ!$B$39:$B$782,I$11)+'СЕТ СН'!$F$14+СВЦЭМ!$D$10+'СЕТ СН'!$F$5-'СЕТ СН'!$F$24</f>
        <v>2797.46478045</v>
      </c>
      <c r="J27" s="36">
        <f>SUMIFS(СВЦЭМ!$D$39:$D$782,СВЦЭМ!$A$39:$A$782,$A27,СВЦЭМ!$B$39:$B$782,J$11)+'СЕТ СН'!$F$14+СВЦЭМ!$D$10+'СЕТ СН'!$F$5-'СЕТ СН'!$F$24</f>
        <v>2785.1072883799998</v>
      </c>
      <c r="K27" s="36">
        <f>SUMIFS(СВЦЭМ!$D$39:$D$782,СВЦЭМ!$A$39:$A$782,$A27,СВЦЭМ!$B$39:$B$782,K$11)+'СЕТ СН'!$F$14+СВЦЭМ!$D$10+'СЕТ СН'!$F$5-'СЕТ СН'!$F$24</f>
        <v>2793.6911567399998</v>
      </c>
      <c r="L27" s="36">
        <f>SUMIFS(СВЦЭМ!$D$39:$D$782,СВЦЭМ!$A$39:$A$782,$A27,СВЦЭМ!$B$39:$B$782,L$11)+'СЕТ СН'!$F$14+СВЦЭМ!$D$10+'СЕТ СН'!$F$5-'СЕТ СН'!$F$24</f>
        <v>2812.3110372599999</v>
      </c>
      <c r="M27" s="36">
        <f>SUMIFS(СВЦЭМ!$D$39:$D$782,СВЦЭМ!$A$39:$A$782,$A27,СВЦЭМ!$B$39:$B$782,M$11)+'СЕТ СН'!$F$14+СВЦЭМ!$D$10+'СЕТ СН'!$F$5-'СЕТ СН'!$F$24</f>
        <v>2834.4819235099999</v>
      </c>
      <c r="N27" s="36">
        <f>SUMIFS(СВЦЭМ!$D$39:$D$782,СВЦЭМ!$A$39:$A$782,$A27,СВЦЭМ!$B$39:$B$782,N$11)+'СЕТ СН'!$F$14+СВЦЭМ!$D$10+'СЕТ СН'!$F$5-'СЕТ СН'!$F$24</f>
        <v>2894.6569105199997</v>
      </c>
      <c r="O27" s="36">
        <f>SUMIFS(СВЦЭМ!$D$39:$D$782,СВЦЭМ!$A$39:$A$782,$A27,СВЦЭМ!$B$39:$B$782,O$11)+'СЕТ СН'!$F$14+СВЦЭМ!$D$10+'СЕТ СН'!$F$5-'СЕТ СН'!$F$24</f>
        <v>2916.5623964199999</v>
      </c>
      <c r="P27" s="36">
        <f>SUMIFS(СВЦЭМ!$D$39:$D$782,СВЦЭМ!$A$39:$A$782,$A27,СВЦЭМ!$B$39:$B$782,P$11)+'СЕТ СН'!$F$14+СВЦЭМ!$D$10+'СЕТ СН'!$F$5-'СЕТ СН'!$F$24</f>
        <v>2930.0376425599998</v>
      </c>
      <c r="Q27" s="36">
        <f>SUMIFS(СВЦЭМ!$D$39:$D$782,СВЦЭМ!$A$39:$A$782,$A27,СВЦЭМ!$B$39:$B$782,Q$11)+'СЕТ СН'!$F$14+СВЦЭМ!$D$10+'СЕТ СН'!$F$5-'СЕТ СН'!$F$24</f>
        <v>2934.4300405200001</v>
      </c>
      <c r="R27" s="36">
        <f>SUMIFS(СВЦЭМ!$D$39:$D$782,СВЦЭМ!$A$39:$A$782,$A27,СВЦЭМ!$B$39:$B$782,R$11)+'СЕТ СН'!$F$14+СВЦЭМ!$D$10+'СЕТ СН'!$F$5-'СЕТ СН'!$F$24</f>
        <v>2920.56085876</v>
      </c>
      <c r="S27" s="36">
        <f>SUMIFS(СВЦЭМ!$D$39:$D$782,СВЦЭМ!$A$39:$A$782,$A27,СВЦЭМ!$B$39:$B$782,S$11)+'СЕТ СН'!$F$14+СВЦЭМ!$D$10+'СЕТ СН'!$F$5-'СЕТ СН'!$F$24</f>
        <v>2870.16892014</v>
      </c>
      <c r="T27" s="36">
        <f>SUMIFS(СВЦЭМ!$D$39:$D$782,СВЦЭМ!$A$39:$A$782,$A27,СВЦЭМ!$B$39:$B$782,T$11)+'СЕТ СН'!$F$14+СВЦЭМ!$D$10+'СЕТ СН'!$F$5-'СЕТ СН'!$F$24</f>
        <v>2811.65681872</v>
      </c>
      <c r="U27" s="36">
        <f>SUMIFS(СВЦЭМ!$D$39:$D$782,СВЦЭМ!$A$39:$A$782,$A27,СВЦЭМ!$B$39:$B$782,U$11)+'СЕТ СН'!$F$14+СВЦЭМ!$D$10+'СЕТ СН'!$F$5-'СЕТ СН'!$F$24</f>
        <v>2831.4840464099998</v>
      </c>
      <c r="V27" s="36">
        <f>SUMIFS(СВЦЭМ!$D$39:$D$782,СВЦЭМ!$A$39:$A$782,$A27,СВЦЭМ!$B$39:$B$782,V$11)+'СЕТ СН'!$F$14+СВЦЭМ!$D$10+'СЕТ СН'!$F$5-'СЕТ СН'!$F$24</f>
        <v>2846.4280690799997</v>
      </c>
      <c r="W27" s="36">
        <f>SUMIFS(СВЦЭМ!$D$39:$D$782,СВЦЭМ!$A$39:$A$782,$A27,СВЦЭМ!$B$39:$B$782,W$11)+'СЕТ СН'!$F$14+СВЦЭМ!$D$10+'СЕТ СН'!$F$5-'СЕТ СН'!$F$24</f>
        <v>2882.7073782899997</v>
      </c>
      <c r="X27" s="36">
        <f>SUMIFS(СВЦЭМ!$D$39:$D$782,СВЦЭМ!$A$39:$A$782,$A27,СВЦЭМ!$B$39:$B$782,X$11)+'СЕТ СН'!$F$14+СВЦЭМ!$D$10+'СЕТ СН'!$F$5-'СЕТ СН'!$F$24</f>
        <v>2936.3729242599998</v>
      </c>
      <c r="Y27" s="36">
        <f>SUMIFS(СВЦЭМ!$D$39:$D$782,СВЦЭМ!$A$39:$A$782,$A27,СВЦЭМ!$B$39:$B$782,Y$11)+'СЕТ СН'!$F$14+СВЦЭМ!$D$10+'СЕТ СН'!$F$5-'СЕТ СН'!$F$24</f>
        <v>2955.5658015700001</v>
      </c>
    </row>
    <row r="28" spans="1:25" ht="15.75" x14ac:dyDescent="0.2">
      <c r="A28" s="35">
        <f t="shared" si="0"/>
        <v>44974</v>
      </c>
      <c r="B28" s="36">
        <f>SUMIFS(СВЦЭМ!$D$39:$D$782,СВЦЭМ!$A$39:$A$782,$A28,СВЦЭМ!$B$39:$B$782,B$11)+'СЕТ СН'!$F$14+СВЦЭМ!$D$10+'СЕТ СН'!$F$5-'СЕТ СН'!$F$24</f>
        <v>3096.62742411</v>
      </c>
      <c r="C28" s="36">
        <f>SUMIFS(СВЦЭМ!$D$39:$D$782,СВЦЭМ!$A$39:$A$782,$A28,СВЦЭМ!$B$39:$B$782,C$11)+'СЕТ СН'!$F$14+СВЦЭМ!$D$10+'СЕТ СН'!$F$5-'СЕТ СН'!$F$24</f>
        <v>3137.37223546</v>
      </c>
      <c r="D28" s="36">
        <f>SUMIFS(СВЦЭМ!$D$39:$D$782,СВЦЭМ!$A$39:$A$782,$A28,СВЦЭМ!$B$39:$B$782,D$11)+'СЕТ СН'!$F$14+СВЦЭМ!$D$10+'СЕТ СН'!$F$5-'СЕТ СН'!$F$24</f>
        <v>3146.9175745900002</v>
      </c>
      <c r="E28" s="36">
        <f>SUMIFS(СВЦЭМ!$D$39:$D$782,СВЦЭМ!$A$39:$A$782,$A28,СВЦЭМ!$B$39:$B$782,E$11)+'СЕТ СН'!$F$14+СВЦЭМ!$D$10+'СЕТ СН'!$F$5-'СЕТ СН'!$F$24</f>
        <v>3145.0843929800003</v>
      </c>
      <c r="F28" s="36">
        <f>SUMIFS(СВЦЭМ!$D$39:$D$782,СВЦЭМ!$A$39:$A$782,$A28,СВЦЭМ!$B$39:$B$782,F$11)+'СЕТ СН'!$F$14+СВЦЭМ!$D$10+'СЕТ СН'!$F$5-'СЕТ СН'!$F$24</f>
        <v>3105.5349809499999</v>
      </c>
      <c r="G28" s="36">
        <f>SUMIFS(СВЦЭМ!$D$39:$D$782,СВЦЭМ!$A$39:$A$782,$A28,СВЦЭМ!$B$39:$B$782,G$11)+'СЕТ СН'!$F$14+СВЦЭМ!$D$10+'СЕТ СН'!$F$5-'СЕТ СН'!$F$24</f>
        <v>3053.3660847199999</v>
      </c>
      <c r="H28" s="36">
        <f>SUMIFS(СВЦЭМ!$D$39:$D$782,СВЦЭМ!$A$39:$A$782,$A28,СВЦЭМ!$B$39:$B$782,H$11)+'СЕТ СН'!$F$14+СВЦЭМ!$D$10+'СЕТ СН'!$F$5-'СЕТ СН'!$F$24</f>
        <v>2977.7440326299998</v>
      </c>
      <c r="I28" s="36">
        <f>SUMIFS(СВЦЭМ!$D$39:$D$782,СВЦЭМ!$A$39:$A$782,$A28,СВЦЭМ!$B$39:$B$782,I$11)+'СЕТ СН'!$F$14+СВЦЭМ!$D$10+'СЕТ СН'!$F$5-'СЕТ СН'!$F$24</f>
        <v>2951.8906855799996</v>
      </c>
      <c r="J28" s="36">
        <f>SUMIFS(СВЦЭМ!$D$39:$D$782,СВЦЭМ!$A$39:$A$782,$A28,СВЦЭМ!$B$39:$B$782,J$11)+'СЕТ СН'!$F$14+СВЦЭМ!$D$10+'СЕТ СН'!$F$5-'СЕТ СН'!$F$24</f>
        <v>2918.9037866299996</v>
      </c>
      <c r="K28" s="36">
        <f>SUMIFS(СВЦЭМ!$D$39:$D$782,СВЦЭМ!$A$39:$A$782,$A28,СВЦЭМ!$B$39:$B$782,K$11)+'СЕТ СН'!$F$14+СВЦЭМ!$D$10+'СЕТ СН'!$F$5-'СЕТ СН'!$F$24</f>
        <v>2908.5017316499998</v>
      </c>
      <c r="L28" s="36">
        <f>SUMIFS(СВЦЭМ!$D$39:$D$782,СВЦЭМ!$A$39:$A$782,$A28,СВЦЭМ!$B$39:$B$782,L$11)+'СЕТ СН'!$F$14+СВЦЭМ!$D$10+'СЕТ СН'!$F$5-'СЕТ СН'!$F$24</f>
        <v>2909.86430389</v>
      </c>
      <c r="M28" s="36">
        <f>SUMIFS(СВЦЭМ!$D$39:$D$782,СВЦЭМ!$A$39:$A$782,$A28,СВЦЭМ!$B$39:$B$782,M$11)+'СЕТ СН'!$F$14+СВЦЭМ!$D$10+'СЕТ СН'!$F$5-'СЕТ СН'!$F$24</f>
        <v>2915.0161399499998</v>
      </c>
      <c r="N28" s="36">
        <f>SUMIFS(СВЦЭМ!$D$39:$D$782,СВЦЭМ!$A$39:$A$782,$A28,СВЦЭМ!$B$39:$B$782,N$11)+'СЕТ СН'!$F$14+СВЦЭМ!$D$10+'СЕТ СН'!$F$5-'СЕТ СН'!$F$24</f>
        <v>2946.6319409899997</v>
      </c>
      <c r="O28" s="36">
        <f>SUMIFS(СВЦЭМ!$D$39:$D$782,СВЦЭМ!$A$39:$A$782,$A28,СВЦЭМ!$B$39:$B$782,O$11)+'СЕТ СН'!$F$14+СВЦЭМ!$D$10+'СЕТ СН'!$F$5-'СЕТ СН'!$F$24</f>
        <v>2971.3590500299997</v>
      </c>
      <c r="P28" s="36">
        <f>SUMIFS(СВЦЭМ!$D$39:$D$782,СВЦЭМ!$A$39:$A$782,$A28,СВЦЭМ!$B$39:$B$782,P$11)+'СЕТ СН'!$F$14+СВЦЭМ!$D$10+'СЕТ СН'!$F$5-'СЕТ СН'!$F$24</f>
        <v>2994.2796390599997</v>
      </c>
      <c r="Q28" s="36">
        <f>SUMIFS(СВЦЭМ!$D$39:$D$782,СВЦЭМ!$A$39:$A$782,$A28,СВЦЭМ!$B$39:$B$782,Q$11)+'СЕТ СН'!$F$14+СВЦЭМ!$D$10+'СЕТ СН'!$F$5-'СЕТ СН'!$F$24</f>
        <v>2982.51261307</v>
      </c>
      <c r="R28" s="36">
        <f>SUMIFS(СВЦЭМ!$D$39:$D$782,СВЦЭМ!$A$39:$A$782,$A28,СВЦЭМ!$B$39:$B$782,R$11)+'СЕТ СН'!$F$14+СВЦЭМ!$D$10+'СЕТ СН'!$F$5-'СЕТ СН'!$F$24</f>
        <v>2958.8990087699999</v>
      </c>
      <c r="S28" s="36">
        <f>SUMIFS(СВЦЭМ!$D$39:$D$782,СВЦЭМ!$A$39:$A$782,$A28,СВЦЭМ!$B$39:$B$782,S$11)+'СЕТ СН'!$F$14+СВЦЭМ!$D$10+'СЕТ СН'!$F$5-'СЕТ СН'!$F$24</f>
        <v>2911.45526763</v>
      </c>
      <c r="T28" s="36">
        <f>SUMIFS(СВЦЭМ!$D$39:$D$782,СВЦЭМ!$A$39:$A$782,$A28,СВЦЭМ!$B$39:$B$782,T$11)+'СЕТ СН'!$F$14+СВЦЭМ!$D$10+'СЕТ СН'!$F$5-'СЕТ СН'!$F$24</f>
        <v>2882.2455816900001</v>
      </c>
      <c r="U28" s="36">
        <f>SUMIFS(СВЦЭМ!$D$39:$D$782,СВЦЭМ!$A$39:$A$782,$A28,СВЦЭМ!$B$39:$B$782,U$11)+'СЕТ СН'!$F$14+СВЦЭМ!$D$10+'СЕТ СН'!$F$5-'СЕТ СН'!$F$24</f>
        <v>2910.3386225699996</v>
      </c>
      <c r="V28" s="36">
        <f>SUMIFS(СВЦЭМ!$D$39:$D$782,СВЦЭМ!$A$39:$A$782,$A28,СВЦЭМ!$B$39:$B$782,V$11)+'СЕТ СН'!$F$14+СВЦЭМ!$D$10+'СЕТ СН'!$F$5-'СЕТ СН'!$F$24</f>
        <v>2935.3783331599998</v>
      </c>
      <c r="W28" s="36">
        <f>SUMIFS(СВЦЭМ!$D$39:$D$782,СВЦЭМ!$A$39:$A$782,$A28,СВЦЭМ!$B$39:$B$782,W$11)+'СЕТ СН'!$F$14+СВЦЭМ!$D$10+'СЕТ СН'!$F$5-'СЕТ СН'!$F$24</f>
        <v>2984.9232948199997</v>
      </c>
      <c r="X28" s="36">
        <f>SUMIFS(СВЦЭМ!$D$39:$D$782,СВЦЭМ!$A$39:$A$782,$A28,СВЦЭМ!$B$39:$B$782,X$11)+'СЕТ СН'!$F$14+СВЦЭМ!$D$10+'СЕТ СН'!$F$5-'СЕТ СН'!$F$24</f>
        <v>3004.2943003199998</v>
      </c>
      <c r="Y28" s="36">
        <f>SUMIFS(СВЦЭМ!$D$39:$D$782,СВЦЭМ!$A$39:$A$782,$A28,СВЦЭМ!$B$39:$B$782,Y$11)+'СЕТ СН'!$F$14+СВЦЭМ!$D$10+'СЕТ СН'!$F$5-'СЕТ СН'!$F$24</f>
        <v>3024.1999062599998</v>
      </c>
    </row>
    <row r="29" spans="1:25" ht="15.75" x14ac:dyDescent="0.2">
      <c r="A29" s="35">
        <f t="shared" si="0"/>
        <v>44975</v>
      </c>
      <c r="B29" s="36">
        <f>SUMIFS(СВЦЭМ!$D$39:$D$782,СВЦЭМ!$A$39:$A$782,$A29,СВЦЭМ!$B$39:$B$782,B$11)+'СЕТ СН'!$F$14+СВЦЭМ!$D$10+'СЕТ СН'!$F$5-'СЕТ СН'!$F$24</f>
        <v>2953.5078184200001</v>
      </c>
      <c r="C29" s="36">
        <f>SUMIFS(СВЦЭМ!$D$39:$D$782,СВЦЭМ!$A$39:$A$782,$A29,СВЦЭМ!$B$39:$B$782,C$11)+'СЕТ СН'!$F$14+СВЦЭМ!$D$10+'СЕТ СН'!$F$5-'СЕТ СН'!$F$24</f>
        <v>3005.1456107200001</v>
      </c>
      <c r="D29" s="36">
        <f>SUMIFS(СВЦЭМ!$D$39:$D$782,СВЦЭМ!$A$39:$A$782,$A29,СВЦЭМ!$B$39:$B$782,D$11)+'СЕТ СН'!$F$14+СВЦЭМ!$D$10+'СЕТ СН'!$F$5-'СЕТ СН'!$F$24</f>
        <v>3014.15239488</v>
      </c>
      <c r="E29" s="36">
        <f>SUMIFS(СВЦЭМ!$D$39:$D$782,СВЦЭМ!$A$39:$A$782,$A29,СВЦЭМ!$B$39:$B$782,E$11)+'СЕТ СН'!$F$14+СВЦЭМ!$D$10+'СЕТ СН'!$F$5-'СЕТ СН'!$F$24</f>
        <v>3020.7590555400002</v>
      </c>
      <c r="F29" s="36">
        <f>SUMIFS(СВЦЭМ!$D$39:$D$782,СВЦЭМ!$A$39:$A$782,$A29,СВЦЭМ!$B$39:$B$782,F$11)+'СЕТ СН'!$F$14+СВЦЭМ!$D$10+'СЕТ СН'!$F$5-'СЕТ СН'!$F$24</f>
        <v>2998.4612313999996</v>
      </c>
      <c r="G29" s="36">
        <f>SUMIFS(СВЦЭМ!$D$39:$D$782,СВЦЭМ!$A$39:$A$782,$A29,СВЦЭМ!$B$39:$B$782,G$11)+'СЕТ СН'!$F$14+СВЦЭМ!$D$10+'СЕТ СН'!$F$5-'СЕТ СН'!$F$24</f>
        <v>2984.9438214900001</v>
      </c>
      <c r="H29" s="36">
        <f>SUMIFS(СВЦЭМ!$D$39:$D$782,СВЦЭМ!$A$39:$A$782,$A29,СВЦЭМ!$B$39:$B$782,H$11)+'СЕТ СН'!$F$14+СВЦЭМ!$D$10+'СЕТ СН'!$F$5-'СЕТ СН'!$F$24</f>
        <v>2979.1659114899999</v>
      </c>
      <c r="I29" s="36">
        <f>SUMIFS(СВЦЭМ!$D$39:$D$782,СВЦЭМ!$A$39:$A$782,$A29,СВЦЭМ!$B$39:$B$782,I$11)+'СЕТ СН'!$F$14+СВЦЭМ!$D$10+'СЕТ СН'!$F$5-'СЕТ СН'!$F$24</f>
        <v>2982.0653830299998</v>
      </c>
      <c r="J29" s="36">
        <f>SUMIFS(СВЦЭМ!$D$39:$D$782,СВЦЭМ!$A$39:$A$782,$A29,СВЦЭМ!$B$39:$B$782,J$11)+'СЕТ СН'!$F$14+СВЦЭМ!$D$10+'СЕТ СН'!$F$5-'СЕТ СН'!$F$24</f>
        <v>2975.2670934199996</v>
      </c>
      <c r="K29" s="36">
        <f>SUMIFS(СВЦЭМ!$D$39:$D$782,СВЦЭМ!$A$39:$A$782,$A29,СВЦЭМ!$B$39:$B$782,K$11)+'СЕТ СН'!$F$14+СВЦЭМ!$D$10+'СЕТ СН'!$F$5-'СЕТ СН'!$F$24</f>
        <v>2885.1281267499999</v>
      </c>
      <c r="L29" s="36">
        <f>SUMIFS(СВЦЭМ!$D$39:$D$782,СВЦЭМ!$A$39:$A$782,$A29,СВЦЭМ!$B$39:$B$782,L$11)+'СЕТ СН'!$F$14+СВЦЭМ!$D$10+'СЕТ СН'!$F$5-'СЕТ СН'!$F$24</f>
        <v>2868.3906962900001</v>
      </c>
      <c r="M29" s="36">
        <f>SUMIFS(СВЦЭМ!$D$39:$D$782,СВЦЭМ!$A$39:$A$782,$A29,СВЦЭМ!$B$39:$B$782,M$11)+'СЕТ СН'!$F$14+СВЦЭМ!$D$10+'СЕТ СН'!$F$5-'СЕТ СН'!$F$24</f>
        <v>2882.4175835699998</v>
      </c>
      <c r="N29" s="36">
        <f>SUMIFS(СВЦЭМ!$D$39:$D$782,СВЦЭМ!$A$39:$A$782,$A29,СВЦЭМ!$B$39:$B$782,N$11)+'СЕТ СН'!$F$14+СВЦЭМ!$D$10+'СЕТ СН'!$F$5-'СЕТ СН'!$F$24</f>
        <v>2914.3271864600001</v>
      </c>
      <c r="O29" s="36">
        <f>SUMIFS(СВЦЭМ!$D$39:$D$782,СВЦЭМ!$A$39:$A$782,$A29,СВЦЭМ!$B$39:$B$782,O$11)+'СЕТ СН'!$F$14+СВЦЭМ!$D$10+'СЕТ СН'!$F$5-'СЕТ СН'!$F$24</f>
        <v>2928.6430431899998</v>
      </c>
      <c r="P29" s="36">
        <f>SUMIFS(СВЦЭМ!$D$39:$D$782,СВЦЭМ!$A$39:$A$782,$A29,СВЦЭМ!$B$39:$B$782,P$11)+'СЕТ СН'!$F$14+СВЦЭМ!$D$10+'СЕТ СН'!$F$5-'СЕТ СН'!$F$24</f>
        <v>2933.2789512499999</v>
      </c>
      <c r="Q29" s="36">
        <f>SUMIFS(СВЦЭМ!$D$39:$D$782,СВЦЭМ!$A$39:$A$782,$A29,СВЦЭМ!$B$39:$B$782,Q$11)+'СЕТ СН'!$F$14+СВЦЭМ!$D$10+'СЕТ СН'!$F$5-'СЕТ СН'!$F$24</f>
        <v>2933.0826202499998</v>
      </c>
      <c r="R29" s="36">
        <f>SUMIFS(СВЦЭМ!$D$39:$D$782,СВЦЭМ!$A$39:$A$782,$A29,СВЦЭМ!$B$39:$B$782,R$11)+'СЕТ СН'!$F$14+СВЦЭМ!$D$10+'СЕТ СН'!$F$5-'СЕТ СН'!$F$24</f>
        <v>2936.3635772500002</v>
      </c>
      <c r="S29" s="36">
        <f>SUMIFS(СВЦЭМ!$D$39:$D$782,СВЦЭМ!$A$39:$A$782,$A29,СВЦЭМ!$B$39:$B$782,S$11)+'СЕТ СН'!$F$14+СВЦЭМ!$D$10+'СЕТ СН'!$F$5-'СЕТ СН'!$F$24</f>
        <v>2935.0251333799997</v>
      </c>
      <c r="T29" s="36">
        <f>SUMIFS(СВЦЭМ!$D$39:$D$782,СВЦЭМ!$A$39:$A$782,$A29,СВЦЭМ!$B$39:$B$782,T$11)+'СЕТ СН'!$F$14+СВЦЭМ!$D$10+'СЕТ СН'!$F$5-'СЕТ СН'!$F$24</f>
        <v>2907.6243847599999</v>
      </c>
      <c r="U29" s="36">
        <f>SUMIFS(СВЦЭМ!$D$39:$D$782,СВЦЭМ!$A$39:$A$782,$A29,СВЦЭМ!$B$39:$B$782,U$11)+'СЕТ СН'!$F$14+СВЦЭМ!$D$10+'СЕТ СН'!$F$5-'СЕТ СН'!$F$24</f>
        <v>2903.7416627799998</v>
      </c>
      <c r="V29" s="36">
        <f>SUMIFS(СВЦЭМ!$D$39:$D$782,СВЦЭМ!$A$39:$A$782,$A29,СВЦЭМ!$B$39:$B$782,V$11)+'СЕТ СН'!$F$14+СВЦЭМ!$D$10+'СЕТ СН'!$F$5-'СЕТ СН'!$F$24</f>
        <v>2897.4182963899998</v>
      </c>
      <c r="W29" s="36">
        <f>SUMIFS(СВЦЭМ!$D$39:$D$782,СВЦЭМ!$A$39:$A$782,$A29,СВЦЭМ!$B$39:$B$782,W$11)+'СЕТ СН'!$F$14+СВЦЭМ!$D$10+'СЕТ СН'!$F$5-'СЕТ СН'!$F$24</f>
        <v>2933.64157333</v>
      </c>
      <c r="X29" s="36">
        <f>SUMIFS(СВЦЭМ!$D$39:$D$782,СВЦЭМ!$A$39:$A$782,$A29,СВЦЭМ!$B$39:$B$782,X$11)+'СЕТ СН'!$F$14+СВЦЭМ!$D$10+'СЕТ СН'!$F$5-'СЕТ СН'!$F$24</f>
        <v>2937.2013796699998</v>
      </c>
      <c r="Y29" s="36">
        <f>SUMIFS(СВЦЭМ!$D$39:$D$782,СВЦЭМ!$A$39:$A$782,$A29,СВЦЭМ!$B$39:$B$782,Y$11)+'СЕТ СН'!$F$14+СВЦЭМ!$D$10+'СЕТ СН'!$F$5-'СЕТ СН'!$F$24</f>
        <v>2983.6440447099999</v>
      </c>
    </row>
    <row r="30" spans="1:25" ht="15.75" x14ac:dyDescent="0.2">
      <c r="A30" s="35">
        <f t="shared" si="0"/>
        <v>44976</v>
      </c>
      <c r="B30" s="36">
        <f>SUMIFS(СВЦЭМ!$D$39:$D$782,СВЦЭМ!$A$39:$A$782,$A30,СВЦЭМ!$B$39:$B$782,B$11)+'СЕТ СН'!$F$14+СВЦЭМ!$D$10+'СЕТ СН'!$F$5-'СЕТ СН'!$F$24</f>
        <v>3044.0315752699998</v>
      </c>
      <c r="C30" s="36">
        <f>SUMIFS(СВЦЭМ!$D$39:$D$782,СВЦЭМ!$A$39:$A$782,$A30,СВЦЭМ!$B$39:$B$782,C$11)+'СЕТ СН'!$F$14+СВЦЭМ!$D$10+'СЕТ СН'!$F$5-'СЕТ СН'!$F$24</f>
        <v>3075.0858480999996</v>
      </c>
      <c r="D30" s="36">
        <f>SUMIFS(СВЦЭМ!$D$39:$D$782,СВЦЭМ!$A$39:$A$782,$A30,СВЦЭМ!$B$39:$B$782,D$11)+'СЕТ СН'!$F$14+СВЦЭМ!$D$10+'СЕТ СН'!$F$5-'СЕТ СН'!$F$24</f>
        <v>3070.7167334599999</v>
      </c>
      <c r="E30" s="36">
        <f>SUMIFS(СВЦЭМ!$D$39:$D$782,СВЦЭМ!$A$39:$A$782,$A30,СВЦЭМ!$B$39:$B$782,E$11)+'СЕТ СН'!$F$14+СВЦЭМ!$D$10+'СЕТ СН'!$F$5-'СЕТ СН'!$F$24</f>
        <v>3073.9022003700002</v>
      </c>
      <c r="F30" s="36">
        <f>SUMIFS(СВЦЭМ!$D$39:$D$782,СВЦЭМ!$A$39:$A$782,$A30,СВЦЭМ!$B$39:$B$782,F$11)+'СЕТ СН'!$F$14+СВЦЭМ!$D$10+'СЕТ СН'!$F$5-'СЕТ СН'!$F$24</f>
        <v>3086.2252216699999</v>
      </c>
      <c r="G30" s="36">
        <f>SUMIFS(СВЦЭМ!$D$39:$D$782,СВЦЭМ!$A$39:$A$782,$A30,СВЦЭМ!$B$39:$B$782,G$11)+'СЕТ СН'!$F$14+СВЦЭМ!$D$10+'СЕТ СН'!$F$5-'СЕТ СН'!$F$24</f>
        <v>3072.7474538799997</v>
      </c>
      <c r="H30" s="36">
        <f>SUMIFS(СВЦЭМ!$D$39:$D$782,СВЦЭМ!$A$39:$A$782,$A30,СВЦЭМ!$B$39:$B$782,H$11)+'СЕТ СН'!$F$14+СВЦЭМ!$D$10+'СЕТ СН'!$F$5-'СЕТ СН'!$F$24</f>
        <v>3065.3340489900002</v>
      </c>
      <c r="I30" s="36">
        <f>SUMIFS(СВЦЭМ!$D$39:$D$782,СВЦЭМ!$A$39:$A$782,$A30,СВЦЭМ!$B$39:$B$782,I$11)+'СЕТ СН'!$F$14+СВЦЭМ!$D$10+'СЕТ СН'!$F$5-'СЕТ СН'!$F$24</f>
        <v>3078.2485862599997</v>
      </c>
      <c r="J30" s="36">
        <f>SUMIFS(СВЦЭМ!$D$39:$D$782,СВЦЭМ!$A$39:$A$782,$A30,СВЦЭМ!$B$39:$B$782,J$11)+'СЕТ СН'!$F$14+СВЦЭМ!$D$10+'СЕТ СН'!$F$5-'СЕТ СН'!$F$24</f>
        <v>3017.8977544599998</v>
      </c>
      <c r="K30" s="36">
        <f>SUMIFS(СВЦЭМ!$D$39:$D$782,СВЦЭМ!$A$39:$A$782,$A30,СВЦЭМ!$B$39:$B$782,K$11)+'СЕТ СН'!$F$14+СВЦЭМ!$D$10+'СЕТ СН'!$F$5-'СЕТ СН'!$F$24</f>
        <v>2984.6927613299999</v>
      </c>
      <c r="L30" s="36">
        <f>SUMIFS(СВЦЭМ!$D$39:$D$782,СВЦЭМ!$A$39:$A$782,$A30,СВЦЭМ!$B$39:$B$782,L$11)+'СЕТ СН'!$F$14+СВЦЭМ!$D$10+'СЕТ СН'!$F$5-'СЕТ СН'!$F$24</f>
        <v>2951.4498034899998</v>
      </c>
      <c r="M30" s="36">
        <f>SUMIFS(СВЦЭМ!$D$39:$D$782,СВЦЭМ!$A$39:$A$782,$A30,СВЦЭМ!$B$39:$B$782,M$11)+'СЕТ СН'!$F$14+СВЦЭМ!$D$10+'СЕТ СН'!$F$5-'СЕТ СН'!$F$24</f>
        <v>2955.9445568599999</v>
      </c>
      <c r="N30" s="36">
        <f>SUMIFS(СВЦЭМ!$D$39:$D$782,СВЦЭМ!$A$39:$A$782,$A30,СВЦЭМ!$B$39:$B$782,N$11)+'СЕТ СН'!$F$14+СВЦЭМ!$D$10+'СЕТ СН'!$F$5-'СЕТ СН'!$F$24</f>
        <v>2971.11932497</v>
      </c>
      <c r="O30" s="36">
        <f>SUMIFS(СВЦЭМ!$D$39:$D$782,СВЦЭМ!$A$39:$A$782,$A30,СВЦЭМ!$B$39:$B$782,O$11)+'СЕТ СН'!$F$14+СВЦЭМ!$D$10+'СЕТ СН'!$F$5-'СЕТ СН'!$F$24</f>
        <v>2925.5138232999998</v>
      </c>
      <c r="P30" s="36">
        <f>SUMIFS(СВЦЭМ!$D$39:$D$782,СВЦЭМ!$A$39:$A$782,$A30,СВЦЭМ!$B$39:$B$782,P$11)+'СЕТ СН'!$F$14+СВЦЭМ!$D$10+'СЕТ СН'!$F$5-'СЕТ СН'!$F$24</f>
        <v>3038.7973763399996</v>
      </c>
      <c r="Q30" s="36">
        <f>SUMIFS(СВЦЭМ!$D$39:$D$782,СВЦЭМ!$A$39:$A$782,$A30,СВЦЭМ!$B$39:$B$782,Q$11)+'СЕТ СН'!$F$14+СВЦЭМ!$D$10+'СЕТ СН'!$F$5-'СЕТ СН'!$F$24</f>
        <v>3052.63382327</v>
      </c>
      <c r="R30" s="36">
        <f>SUMIFS(СВЦЭМ!$D$39:$D$782,СВЦЭМ!$A$39:$A$782,$A30,СВЦЭМ!$B$39:$B$782,R$11)+'СЕТ СН'!$F$14+СВЦЭМ!$D$10+'СЕТ СН'!$F$5-'СЕТ СН'!$F$24</f>
        <v>3055.2385544999997</v>
      </c>
      <c r="S30" s="36">
        <f>SUMIFS(СВЦЭМ!$D$39:$D$782,СВЦЭМ!$A$39:$A$782,$A30,СВЦЭМ!$B$39:$B$782,S$11)+'СЕТ СН'!$F$14+СВЦЭМ!$D$10+'СЕТ СН'!$F$5-'СЕТ СН'!$F$24</f>
        <v>3031.4698977199996</v>
      </c>
      <c r="T30" s="36">
        <f>SUMIFS(СВЦЭМ!$D$39:$D$782,СВЦЭМ!$A$39:$A$782,$A30,СВЦЭМ!$B$39:$B$782,T$11)+'СЕТ СН'!$F$14+СВЦЭМ!$D$10+'СЕТ СН'!$F$5-'СЕТ СН'!$F$24</f>
        <v>2978.92634748</v>
      </c>
      <c r="U30" s="36">
        <f>SUMIFS(СВЦЭМ!$D$39:$D$782,СВЦЭМ!$A$39:$A$782,$A30,СВЦЭМ!$B$39:$B$782,U$11)+'СЕТ СН'!$F$14+СВЦЭМ!$D$10+'СЕТ СН'!$F$5-'СЕТ СН'!$F$24</f>
        <v>2930.9018398099997</v>
      </c>
      <c r="V30" s="36">
        <f>SUMIFS(СВЦЭМ!$D$39:$D$782,СВЦЭМ!$A$39:$A$782,$A30,СВЦЭМ!$B$39:$B$782,V$11)+'СЕТ СН'!$F$14+СВЦЭМ!$D$10+'СЕТ СН'!$F$5-'СЕТ СН'!$F$24</f>
        <v>2875.9931621300002</v>
      </c>
      <c r="W30" s="36">
        <f>SUMIFS(СВЦЭМ!$D$39:$D$782,СВЦЭМ!$A$39:$A$782,$A30,СВЦЭМ!$B$39:$B$782,W$11)+'СЕТ СН'!$F$14+СВЦЭМ!$D$10+'СЕТ СН'!$F$5-'СЕТ СН'!$F$24</f>
        <v>2963.1703380099998</v>
      </c>
      <c r="X30" s="36">
        <f>SUMIFS(СВЦЭМ!$D$39:$D$782,СВЦЭМ!$A$39:$A$782,$A30,СВЦЭМ!$B$39:$B$782,X$11)+'СЕТ СН'!$F$14+СВЦЭМ!$D$10+'СЕТ СН'!$F$5-'СЕТ СН'!$F$24</f>
        <v>3004.40952397</v>
      </c>
      <c r="Y30" s="36">
        <f>SUMIFS(СВЦЭМ!$D$39:$D$782,СВЦЭМ!$A$39:$A$782,$A30,СВЦЭМ!$B$39:$B$782,Y$11)+'СЕТ СН'!$F$14+СВЦЭМ!$D$10+'СЕТ СН'!$F$5-'СЕТ СН'!$F$24</f>
        <v>3021.00347074</v>
      </c>
    </row>
    <row r="31" spans="1:25" ht="15.75" x14ac:dyDescent="0.2">
      <c r="A31" s="35">
        <f t="shared" si="0"/>
        <v>44977</v>
      </c>
      <c r="B31" s="36">
        <f>SUMIFS(СВЦЭМ!$D$39:$D$782,СВЦЭМ!$A$39:$A$782,$A31,СВЦЭМ!$B$39:$B$782,B$11)+'СЕТ СН'!$F$14+СВЦЭМ!$D$10+'СЕТ СН'!$F$5-'СЕТ СН'!$F$24</f>
        <v>3083.2776930499999</v>
      </c>
      <c r="C31" s="36">
        <f>SUMIFS(СВЦЭМ!$D$39:$D$782,СВЦЭМ!$A$39:$A$782,$A31,СВЦЭМ!$B$39:$B$782,C$11)+'СЕТ СН'!$F$14+СВЦЭМ!$D$10+'СЕТ СН'!$F$5-'СЕТ СН'!$F$24</f>
        <v>3060.0407094799998</v>
      </c>
      <c r="D31" s="36">
        <f>SUMIFS(СВЦЭМ!$D$39:$D$782,СВЦЭМ!$A$39:$A$782,$A31,СВЦЭМ!$B$39:$B$782,D$11)+'СЕТ СН'!$F$14+СВЦЭМ!$D$10+'СЕТ СН'!$F$5-'СЕТ СН'!$F$24</f>
        <v>3069.4721245199999</v>
      </c>
      <c r="E31" s="36">
        <f>SUMIFS(СВЦЭМ!$D$39:$D$782,СВЦЭМ!$A$39:$A$782,$A31,СВЦЭМ!$B$39:$B$782,E$11)+'СЕТ СН'!$F$14+СВЦЭМ!$D$10+'СЕТ СН'!$F$5-'СЕТ СН'!$F$24</f>
        <v>3075.8882518</v>
      </c>
      <c r="F31" s="36">
        <f>SUMIFS(СВЦЭМ!$D$39:$D$782,СВЦЭМ!$A$39:$A$782,$A31,СВЦЭМ!$B$39:$B$782,F$11)+'СЕТ СН'!$F$14+СВЦЭМ!$D$10+'СЕТ СН'!$F$5-'СЕТ СН'!$F$24</f>
        <v>3048.87156289</v>
      </c>
      <c r="G31" s="36">
        <f>SUMIFS(СВЦЭМ!$D$39:$D$782,СВЦЭМ!$A$39:$A$782,$A31,СВЦЭМ!$B$39:$B$782,G$11)+'СЕТ СН'!$F$14+СВЦЭМ!$D$10+'СЕТ СН'!$F$5-'СЕТ СН'!$F$24</f>
        <v>3038.7272266999998</v>
      </c>
      <c r="H31" s="36">
        <f>SUMIFS(СВЦЭМ!$D$39:$D$782,СВЦЭМ!$A$39:$A$782,$A31,СВЦЭМ!$B$39:$B$782,H$11)+'СЕТ СН'!$F$14+СВЦЭМ!$D$10+'СЕТ СН'!$F$5-'СЕТ СН'!$F$24</f>
        <v>2998.8482057900001</v>
      </c>
      <c r="I31" s="36">
        <f>SUMIFS(СВЦЭМ!$D$39:$D$782,СВЦЭМ!$A$39:$A$782,$A31,СВЦЭМ!$B$39:$B$782,I$11)+'СЕТ СН'!$F$14+СВЦЭМ!$D$10+'СЕТ СН'!$F$5-'СЕТ СН'!$F$24</f>
        <v>2940.8035652399999</v>
      </c>
      <c r="J31" s="36">
        <f>SUMIFS(СВЦЭМ!$D$39:$D$782,СВЦЭМ!$A$39:$A$782,$A31,СВЦЭМ!$B$39:$B$782,J$11)+'СЕТ СН'!$F$14+СВЦЭМ!$D$10+'СЕТ СН'!$F$5-'СЕТ СН'!$F$24</f>
        <v>2902.9459274399997</v>
      </c>
      <c r="K31" s="36">
        <f>SUMIFS(СВЦЭМ!$D$39:$D$782,СВЦЭМ!$A$39:$A$782,$A31,СВЦЭМ!$B$39:$B$782,K$11)+'СЕТ СН'!$F$14+СВЦЭМ!$D$10+'СЕТ СН'!$F$5-'СЕТ СН'!$F$24</f>
        <v>2861.7707777300002</v>
      </c>
      <c r="L31" s="36">
        <f>SUMIFS(СВЦЭМ!$D$39:$D$782,СВЦЭМ!$A$39:$A$782,$A31,СВЦЭМ!$B$39:$B$782,L$11)+'СЕТ СН'!$F$14+СВЦЭМ!$D$10+'СЕТ СН'!$F$5-'СЕТ СН'!$F$24</f>
        <v>2840.4624737499998</v>
      </c>
      <c r="M31" s="36">
        <f>SUMIFS(СВЦЭМ!$D$39:$D$782,СВЦЭМ!$A$39:$A$782,$A31,СВЦЭМ!$B$39:$B$782,M$11)+'СЕТ СН'!$F$14+СВЦЭМ!$D$10+'СЕТ СН'!$F$5-'СЕТ СН'!$F$24</f>
        <v>2863.3148233900001</v>
      </c>
      <c r="N31" s="36">
        <f>SUMIFS(СВЦЭМ!$D$39:$D$782,СВЦЭМ!$A$39:$A$782,$A31,СВЦЭМ!$B$39:$B$782,N$11)+'СЕТ СН'!$F$14+СВЦЭМ!$D$10+'СЕТ СН'!$F$5-'СЕТ СН'!$F$24</f>
        <v>2884.2950177399998</v>
      </c>
      <c r="O31" s="36">
        <f>SUMIFS(СВЦЭМ!$D$39:$D$782,СВЦЭМ!$A$39:$A$782,$A31,СВЦЭМ!$B$39:$B$782,O$11)+'СЕТ СН'!$F$14+СВЦЭМ!$D$10+'СЕТ СН'!$F$5-'СЕТ СН'!$F$24</f>
        <v>2898.5765567399999</v>
      </c>
      <c r="P31" s="36">
        <f>SUMIFS(СВЦЭМ!$D$39:$D$782,СВЦЭМ!$A$39:$A$782,$A31,СВЦЭМ!$B$39:$B$782,P$11)+'СЕТ СН'!$F$14+СВЦЭМ!$D$10+'СЕТ СН'!$F$5-'СЕТ СН'!$F$24</f>
        <v>2903.6580923900001</v>
      </c>
      <c r="Q31" s="36">
        <f>SUMIFS(СВЦЭМ!$D$39:$D$782,СВЦЭМ!$A$39:$A$782,$A31,СВЦЭМ!$B$39:$B$782,Q$11)+'СЕТ СН'!$F$14+СВЦЭМ!$D$10+'СЕТ СН'!$F$5-'СЕТ СН'!$F$24</f>
        <v>2896.5988651999996</v>
      </c>
      <c r="R31" s="36">
        <f>SUMIFS(СВЦЭМ!$D$39:$D$782,СВЦЭМ!$A$39:$A$782,$A31,СВЦЭМ!$B$39:$B$782,R$11)+'СЕТ СН'!$F$14+СВЦЭМ!$D$10+'СЕТ СН'!$F$5-'СЕТ СН'!$F$24</f>
        <v>2939.1521145099996</v>
      </c>
      <c r="S31" s="36">
        <f>SUMIFS(СВЦЭМ!$D$39:$D$782,СВЦЭМ!$A$39:$A$782,$A31,СВЦЭМ!$B$39:$B$782,S$11)+'СЕТ СН'!$F$14+СВЦЭМ!$D$10+'СЕТ СН'!$F$5-'СЕТ СН'!$F$24</f>
        <v>2952.4233372099998</v>
      </c>
      <c r="T31" s="36">
        <f>SUMIFS(СВЦЭМ!$D$39:$D$782,СВЦЭМ!$A$39:$A$782,$A31,СВЦЭМ!$B$39:$B$782,T$11)+'СЕТ СН'!$F$14+СВЦЭМ!$D$10+'СЕТ СН'!$F$5-'СЕТ СН'!$F$24</f>
        <v>2919.4985006999996</v>
      </c>
      <c r="U31" s="36">
        <f>SUMIFS(СВЦЭМ!$D$39:$D$782,СВЦЭМ!$A$39:$A$782,$A31,СВЦЭМ!$B$39:$B$782,U$11)+'СЕТ СН'!$F$14+СВЦЭМ!$D$10+'СЕТ СН'!$F$5-'СЕТ СН'!$F$24</f>
        <v>2887.01676628</v>
      </c>
      <c r="V31" s="36">
        <f>SUMIFS(СВЦЭМ!$D$39:$D$782,СВЦЭМ!$A$39:$A$782,$A31,СВЦЭМ!$B$39:$B$782,V$11)+'СЕТ СН'!$F$14+СВЦЭМ!$D$10+'СЕТ СН'!$F$5-'СЕТ СН'!$F$24</f>
        <v>2905.2216291899999</v>
      </c>
      <c r="W31" s="36">
        <f>SUMIFS(СВЦЭМ!$D$39:$D$782,СВЦЭМ!$A$39:$A$782,$A31,СВЦЭМ!$B$39:$B$782,W$11)+'СЕТ СН'!$F$14+СВЦЭМ!$D$10+'СЕТ СН'!$F$5-'СЕТ СН'!$F$24</f>
        <v>2918.1535908400001</v>
      </c>
      <c r="X31" s="36">
        <f>SUMIFS(СВЦЭМ!$D$39:$D$782,СВЦЭМ!$A$39:$A$782,$A31,СВЦЭМ!$B$39:$B$782,X$11)+'СЕТ СН'!$F$14+СВЦЭМ!$D$10+'СЕТ СН'!$F$5-'СЕТ СН'!$F$24</f>
        <v>2959.4559566199996</v>
      </c>
      <c r="Y31" s="36">
        <f>SUMIFS(СВЦЭМ!$D$39:$D$782,СВЦЭМ!$A$39:$A$782,$A31,СВЦЭМ!$B$39:$B$782,Y$11)+'СЕТ СН'!$F$14+СВЦЭМ!$D$10+'СЕТ СН'!$F$5-'СЕТ СН'!$F$24</f>
        <v>2985.7067025699998</v>
      </c>
    </row>
    <row r="32" spans="1:25" ht="15.75" x14ac:dyDescent="0.2">
      <c r="A32" s="35">
        <f t="shared" si="0"/>
        <v>44978</v>
      </c>
      <c r="B32" s="36">
        <f>SUMIFS(СВЦЭМ!$D$39:$D$782,СВЦЭМ!$A$39:$A$782,$A32,СВЦЭМ!$B$39:$B$782,B$11)+'СЕТ СН'!$F$14+СВЦЭМ!$D$10+'СЕТ СН'!$F$5-'СЕТ СН'!$F$24</f>
        <v>3025.7889149100001</v>
      </c>
      <c r="C32" s="36">
        <f>SUMIFS(СВЦЭМ!$D$39:$D$782,СВЦЭМ!$A$39:$A$782,$A32,СВЦЭМ!$B$39:$B$782,C$11)+'СЕТ СН'!$F$14+СВЦЭМ!$D$10+'СЕТ СН'!$F$5-'СЕТ СН'!$F$24</f>
        <v>3060.7019256799999</v>
      </c>
      <c r="D32" s="36">
        <f>SUMIFS(СВЦЭМ!$D$39:$D$782,СВЦЭМ!$A$39:$A$782,$A32,СВЦЭМ!$B$39:$B$782,D$11)+'СЕТ СН'!$F$14+СВЦЭМ!$D$10+'СЕТ СН'!$F$5-'СЕТ СН'!$F$24</f>
        <v>3069.6447440000002</v>
      </c>
      <c r="E32" s="36">
        <f>SUMIFS(СВЦЭМ!$D$39:$D$782,СВЦЭМ!$A$39:$A$782,$A32,СВЦЭМ!$B$39:$B$782,E$11)+'СЕТ СН'!$F$14+СВЦЭМ!$D$10+'СЕТ СН'!$F$5-'СЕТ СН'!$F$24</f>
        <v>3069.0598715799997</v>
      </c>
      <c r="F32" s="36">
        <f>SUMIFS(СВЦЭМ!$D$39:$D$782,СВЦЭМ!$A$39:$A$782,$A32,СВЦЭМ!$B$39:$B$782,F$11)+'СЕТ СН'!$F$14+СВЦЭМ!$D$10+'СЕТ СН'!$F$5-'СЕТ СН'!$F$24</f>
        <v>3048.46272709</v>
      </c>
      <c r="G32" s="36">
        <f>SUMIFS(СВЦЭМ!$D$39:$D$782,СВЦЭМ!$A$39:$A$782,$A32,СВЦЭМ!$B$39:$B$782,G$11)+'СЕТ СН'!$F$14+СВЦЭМ!$D$10+'СЕТ СН'!$F$5-'СЕТ СН'!$F$24</f>
        <v>2967.1209773599999</v>
      </c>
      <c r="H32" s="36">
        <f>SUMIFS(СВЦЭМ!$D$39:$D$782,СВЦЭМ!$A$39:$A$782,$A32,СВЦЭМ!$B$39:$B$782,H$11)+'СЕТ СН'!$F$14+СВЦЭМ!$D$10+'СЕТ СН'!$F$5-'СЕТ СН'!$F$24</f>
        <v>2915.2584330899999</v>
      </c>
      <c r="I32" s="36">
        <f>SUMIFS(СВЦЭМ!$D$39:$D$782,СВЦЭМ!$A$39:$A$782,$A32,СВЦЭМ!$B$39:$B$782,I$11)+'СЕТ СН'!$F$14+СВЦЭМ!$D$10+'СЕТ СН'!$F$5-'СЕТ СН'!$F$24</f>
        <v>2884.0273360599999</v>
      </c>
      <c r="J32" s="36">
        <f>SUMIFS(СВЦЭМ!$D$39:$D$782,СВЦЭМ!$A$39:$A$782,$A32,СВЦЭМ!$B$39:$B$782,J$11)+'СЕТ СН'!$F$14+СВЦЭМ!$D$10+'СЕТ СН'!$F$5-'СЕТ СН'!$F$24</f>
        <v>2848.5660731799999</v>
      </c>
      <c r="K32" s="36">
        <f>SUMIFS(СВЦЭМ!$D$39:$D$782,СВЦЭМ!$A$39:$A$782,$A32,СВЦЭМ!$B$39:$B$782,K$11)+'СЕТ СН'!$F$14+СВЦЭМ!$D$10+'СЕТ СН'!$F$5-'СЕТ СН'!$F$24</f>
        <v>2833.8247759400001</v>
      </c>
      <c r="L32" s="36">
        <f>SUMIFS(СВЦЭМ!$D$39:$D$782,СВЦЭМ!$A$39:$A$782,$A32,СВЦЭМ!$B$39:$B$782,L$11)+'СЕТ СН'!$F$14+СВЦЭМ!$D$10+'СЕТ СН'!$F$5-'СЕТ СН'!$F$24</f>
        <v>2850.2553491799999</v>
      </c>
      <c r="M32" s="36">
        <f>SUMIFS(СВЦЭМ!$D$39:$D$782,СВЦЭМ!$A$39:$A$782,$A32,СВЦЭМ!$B$39:$B$782,M$11)+'СЕТ СН'!$F$14+СВЦЭМ!$D$10+'СЕТ СН'!$F$5-'СЕТ СН'!$F$24</f>
        <v>2890.5648692</v>
      </c>
      <c r="N32" s="36">
        <f>SUMIFS(СВЦЭМ!$D$39:$D$782,СВЦЭМ!$A$39:$A$782,$A32,СВЦЭМ!$B$39:$B$782,N$11)+'СЕТ СН'!$F$14+СВЦЭМ!$D$10+'СЕТ СН'!$F$5-'СЕТ СН'!$F$24</f>
        <v>2920.3606153499995</v>
      </c>
      <c r="O32" s="36">
        <f>SUMIFS(СВЦЭМ!$D$39:$D$782,СВЦЭМ!$A$39:$A$782,$A32,СВЦЭМ!$B$39:$B$782,O$11)+'СЕТ СН'!$F$14+СВЦЭМ!$D$10+'СЕТ СН'!$F$5-'СЕТ СН'!$F$24</f>
        <v>2947.5244647999998</v>
      </c>
      <c r="P32" s="36">
        <f>SUMIFS(СВЦЭМ!$D$39:$D$782,СВЦЭМ!$A$39:$A$782,$A32,СВЦЭМ!$B$39:$B$782,P$11)+'СЕТ СН'!$F$14+СВЦЭМ!$D$10+'СЕТ СН'!$F$5-'СЕТ СН'!$F$24</f>
        <v>2959.3567742999999</v>
      </c>
      <c r="Q32" s="36">
        <f>SUMIFS(СВЦЭМ!$D$39:$D$782,СВЦЭМ!$A$39:$A$782,$A32,СВЦЭМ!$B$39:$B$782,Q$11)+'СЕТ СН'!$F$14+СВЦЭМ!$D$10+'СЕТ СН'!$F$5-'СЕТ СН'!$F$24</f>
        <v>2940.5272975500002</v>
      </c>
      <c r="R32" s="36">
        <f>SUMIFS(СВЦЭМ!$D$39:$D$782,СВЦЭМ!$A$39:$A$782,$A32,СВЦЭМ!$B$39:$B$782,R$11)+'СЕТ СН'!$F$14+СВЦЭМ!$D$10+'СЕТ СН'!$F$5-'СЕТ СН'!$F$24</f>
        <v>2904.5301481799997</v>
      </c>
      <c r="S32" s="36">
        <f>SUMIFS(СВЦЭМ!$D$39:$D$782,СВЦЭМ!$A$39:$A$782,$A32,СВЦЭМ!$B$39:$B$782,S$11)+'СЕТ СН'!$F$14+СВЦЭМ!$D$10+'СЕТ СН'!$F$5-'СЕТ СН'!$F$24</f>
        <v>2865.0022873399998</v>
      </c>
      <c r="T32" s="36">
        <f>SUMIFS(СВЦЭМ!$D$39:$D$782,СВЦЭМ!$A$39:$A$782,$A32,СВЦЭМ!$B$39:$B$782,T$11)+'СЕТ СН'!$F$14+СВЦЭМ!$D$10+'СЕТ СН'!$F$5-'СЕТ СН'!$F$24</f>
        <v>2838.2346727999998</v>
      </c>
      <c r="U32" s="36">
        <f>SUMIFS(СВЦЭМ!$D$39:$D$782,СВЦЭМ!$A$39:$A$782,$A32,СВЦЭМ!$B$39:$B$782,U$11)+'СЕТ СН'!$F$14+СВЦЭМ!$D$10+'СЕТ СН'!$F$5-'СЕТ СН'!$F$24</f>
        <v>2852.4966590899999</v>
      </c>
      <c r="V32" s="36">
        <f>SUMIFS(СВЦЭМ!$D$39:$D$782,СВЦЭМ!$A$39:$A$782,$A32,СВЦЭМ!$B$39:$B$782,V$11)+'СЕТ СН'!$F$14+СВЦЭМ!$D$10+'СЕТ СН'!$F$5-'СЕТ СН'!$F$24</f>
        <v>2850.3892810999996</v>
      </c>
      <c r="W32" s="36">
        <f>SUMIFS(СВЦЭМ!$D$39:$D$782,СВЦЭМ!$A$39:$A$782,$A32,СВЦЭМ!$B$39:$B$782,W$11)+'СЕТ СН'!$F$14+СВЦЭМ!$D$10+'СЕТ СН'!$F$5-'СЕТ СН'!$F$24</f>
        <v>2883.9407555500002</v>
      </c>
      <c r="X32" s="36">
        <f>SUMIFS(СВЦЭМ!$D$39:$D$782,СВЦЭМ!$A$39:$A$782,$A32,СВЦЭМ!$B$39:$B$782,X$11)+'СЕТ СН'!$F$14+СВЦЭМ!$D$10+'СЕТ СН'!$F$5-'СЕТ СН'!$F$24</f>
        <v>2914.01869085</v>
      </c>
      <c r="Y32" s="36">
        <f>SUMIFS(СВЦЭМ!$D$39:$D$782,СВЦЭМ!$A$39:$A$782,$A32,СВЦЭМ!$B$39:$B$782,Y$11)+'СЕТ СН'!$F$14+СВЦЭМ!$D$10+'СЕТ СН'!$F$5-'СЕТ СН'!$F$24</f>
        <v>2979.2969496199999</v>
      </c>
    </row>
    <row r="33" spans="1:27" ht="15.75" x14ac:dyDescent="0.2">
      <c r="A33" s="35">
        <f t="shared" si="0"/>
        <v>44979</v>
      </c>
      <c r="B33" s="36">
        <f>SUMIFS(СВЦЭМ!$D$39:$D$782,СВЦЭМ!$A$39:$A$782,$A33,СВЦЭМ!$B$39:$B$782,B$11)+'СЕТ СН'!$F$14+СВЦЭМ!$D$10+'СЕТ СН'!$F$5-'СЕТ СН'!$F$24</f>
        <v>3041.7620379599998</v>
      </c>
      <c r="C33" s="36">
        <f>SUMIFS(СВЦЭМ!$D$39:$D$782,СВЦЭМ!$A$39:$A$782,$A33,СВЦЭМ!$B$39:$B$782,C$11)+'СЕТ СН'!$F$14+СВЦЭМ!$D$10+'СЕТ СН'!$F$5-'СЕТ СН'!$F$24</f>
        <v>3098.40192845</v>
      </c>
      <c r="D33" s="36">
        <f>SUMIFS(СВЦЭМ!$D$39:$D$782,СВЦЭМ!$A$39:$A$782,$A33,СВЦЭМ!$B$39:$B$782,D$11)+'СЕТ СН'!$F$14+СВЦЭМ!$D$10+'СЕТ СН'!$F$5-'СЕТ СН'!$F$24</f>
        <v>3107.4288048199996</v>
      </c>
      <c r="E33" s="36">
        <f>SUMIFS(СВЦЭМ!$D$39:$D$782,СВЦЭМ!$A$39:$A$782,$A33,СВЦЭМ!$B$39:$B$782,E$11)+'СЕТ СН'!$F$14+СВЦЭМ!$D$10+'СЕТ СН'!$F$5-'СЕТ СН'!$F$24</f>
        <v>3102.44950634</v>
      </c>
      <c r="F33" s="36">
        <f>SUMIFS(СВЦЭМ!$D$39:$D$782,СВЦЭМ!$A$39:$A$782,$A33,СВЦЭМ!$B$39:$B$782,F$11)+'СЕТ СН'!$F$14+СВЦЭМ!$D$10+'СЕТ СН'!$F$5-'СЕТ СН'!$F$24</f>
        <v>3070.8915767199996</v>
      </c>
      <c r="G33" s="36">
        <f>SUMIFS(СВЦЭМ!$D$39:$D$782,СВЦЭМ!$A$39:$A$782,$A33,СВЦЭМ!$B$39:$B$782,G$11)+'СЕТ СН'!$F$14+СВЦЭМ!$D$10+'СЕТ СН'!$F$5-'СЕТ СН'!$F$24</f>
        <v>2991.9644867899997</v>
      </c>
      <c r="H33" s="36">
        <f>SUMIFS(СВЦЭМ!$D$39:$D$782,СВЦЭМ!$A$39:$A$782,$A33,СВЦЭМ!$B$39:$B$782,H$11)+'СЕТ СН'!$F$14+СВЦЭМ!$D$10+'СЕТ СН'!$F$5-'СЕТ СН'!$F$24</f>
        <v>2897.1964159199997</v>
      </c>
      <c r="I33" s="36">
        <f>SUMIFS(СВЦЭМ!$D$39:$D$782,СВЦЭМ!$A$39:$A$782,$A33,СВЦЭМ!$B$39:$B$782,I$11)+'СЕТ СН'!$F$14+СВЦЭМ!$D$10+'СЕТ СН'!$F$5-'СЕТ СН'!$F$24</f>
        <v>2870.4946828900001</v>
      </c>
      <c r="J33" s="36">
        <f>SUMIFS(СВЦЭМ!$D$39:$D$782,СВЦЭМ!$A$39:$A$782,$A33,СВЦЭМ!$B$39:$B$782,J$11)+'СЕТ СН'!$F$14+СВЦЭМ!$D$10+'СЕТ СН'!$F$5-'СЕТ СН'!$F$24</f>
        <v>2861.8904816300001</v>
      </c>
      <c r="K33" s="36">
        <f>SUMIFS(СВЦЭМ!$D$39:$D$782,СВЦЭМ!$A$39:$A$782,$A33,СВЦЭМ!$B$39:$B$782,K$11)+'СЕТ СН'!$F$14+СВЦЭМ!$D$10+'СЕТ СН'!$F$5-'СЕТ СН'!$F$24</f>
        <v>2848.6833458699998</v>
      </c>
      <c r="L33" s="36">
        <f>SUMIFS(СВЦЭМ!$D$39:$D$782,СВЦЭМ!$A$39:$A$782,$A33,СВЦЭМ!$B$39:$B$782,L$11)+'СЕТ СН'!$F$14+СВЦЭМ!$D$10+'СЕТ СН'!$F$5-'СЕТ СН'!$F$24</f>
        <v>2849.6668104800001</v>
      </c>
      <c r="M33" s="36">
        <f>SUMIFS(СВЦЭМ!$D$39:$D$782,СВЦЭМ!$A$39:$A$782,$A33,СВЦЭМ!$B$39:$B$782,M$11)+'СЕТ СН'!$F$14+СВЦЭМ!$D$10+'СЕТ СН'!$F$5-'СЕТ СН'!$F$24</f>
        <v>2887.82557946</v>
      </c>
      <c r="N33" s="36">
        <f>SUMIFS(СВЦЭМ!$D$39:$D$782,СВЦЭМ!$A$39:$A$782,$A33,СВЦЭМ!$B$39:$B$782,N$11)+'СЕТ СН'!$F$14+СВЦЭМ!$D$10+'СЕТ СН'!$F$5-'СЕТ СН'!$F$24</f>
        <v>2924.7505625499998</v>
      </c>
      <c r="O33" s="36">
        <f>SUMIFS(СВЦЭМ!$D$39:$D$782,СВЦЭМ!$A$39:$A$782,$A33,СВЦЭМ!$B$39:$B$782,O$11)+'СЕТ СН'!$F$14+СВЦЭМ!$D$10+'СЕТ СН'!$F$5-'СЕТ СН'!$F$24</f>
        <v>2905.2413678899998</v>
      </c>
      <c r="P33" s="36">
        <f>SUMIFS(СВЦЭМ!$D$39:$D$782,СВЦЭМ!$A$39:$A$782,$A33,СВЦЭМ!$B$39:$B$782,P$11)+'СЕТ СН'!$F$14+СВЦЭМ!$D$10+'СЕТ СН'!$F$5-'СЕТ СН'!$F$24</f>
        <v>2913.7904547399999</v>
      </c>
      <c r="Q33" s="36">
        <f>SUMIFS(СВЦЭМ!$D$39:$D$782,СВЦЭМ!$A$39:$A$782,$A33,СВЦЭМ!$B$39:$B$782,Q$11)+'СЕТ СН'!$F$14+СВЦЭМ!$D$10+'СЕТ СН'!$F$5-'СЕТ СН'!$F$24</f>
        <v>2927.2360558</v>
      </c>
      <c r="R33" s="36">
        <f>SUMIFS(СВЦЭМ!$D$39:$D$782,СВЦЭМ!$A$39:$A$782,$A33,СВЦЭМ!$B$39:$B$782,R$11)+'СЕТ СН'!$F$14+СВЦЭМ!$D$10+'СЕТ СН'!$F$5-'СЕТ СН'!$F$24</f>
        <v>2896.5272688499999</v>
      </c>
      <c r="S33" s="36">
        <f>SUMIFS(СВЦЭМ!$D$39:$D$782,СВЦЭМ!$A$39:$A$782,$A33,СВЦЭМ!$B$39:$B$782,S$11)+'СЕТ СН'!$F$14+СВЦЭМ!$D$10+'СЕТ СН'!$F$5-'СЕТ СН'!$F$24</f>
        <v>2858.7209640000001</v>
      </c>
      <c r="T33" s="36">
        <f>SUMIFS(СВЦЭМ!$D$39:$D$782,СВЦЭМ!$A$39:$A$782,$A33,СВЦЭМ!$B$39:$B$782,T$11)+'СЕТ СН'!$F$14+СВЦЭМ!$D$10+'СЕТ СН'!$F$5-'СЕТ СН'!$F$24</f>
        <v>2838.4143877299998</v>
      </c>
      <c r="U33" s="36">
        <f>SUMIFS(СВЦЭМ!$D$39:$D$782,СВЦЭМ!$A$39:$A$782,$A33,СВЦЭМ!$B$39:$B$782,U$11)+'СЕТ СН'!$F$14+СВЦЭМ!$D$10+'СЕТ СН'!$F$5-'СЕТ СН'!$F$24</f>
        <v>2875.2318020399998</v>
      </c>
      <c r="V33" s="36">
        <f>SUMIFS(СВЦЭМ!$D$39:$D$782,СВЦЭМ!$A$39:$A$782,$A33,СВЦЭМ!$B$39:$B$782,V$11)+'СЕТ СН'!$F$14+СВЦЭМ!$D$10+'СЕТ СН'!$F$5-'СЕТ СН'!$F$24</f>
        <v>2886.4649903999998</v>
      </c>
      <c r="W33" s="36">
        <f>SUMIFS(СВЦЭМ!$D$39:$D$782,СВЦЭМ!$A$39:$A$782,$A33,СВЦЭМ!$B$39:$B$782,W$11)+'СЕТ СН'!$F$14+СВЦЭМ!$D$10+'СЕТ СН'!$F$5-'СЕТ СН'!$F$24</f>
        <v>2919.7755276399998</v>
      </c>
      <c r="X33" s="36">
        <f>SUMIFS(СВЦЭМ!$D$39:$D$782,СВЦЭМ!$A$39:$A$782,$A33,СВЦЭМ!$B$39:$B$782,X$11)+'СЕТ СН'!$F$14+СВЦЭМ!$D$10+'СЕТ СН'!$F$5-'СЕТ СН'!$F$24</f>
        <v>2951.5878419599999</v>
      </c>
      <c r="Y33" s="36">
        <f>SUMIFS(СВЦЭМ!$D$39:$D$782,СВЦЭМ!$A$39:$A$782,$A33,СВЦЭМ!$B$39:$B$782,Y$11)+'СЕТ СН'!$F$14+СВЦЭМ!$D$10+'СЕТ СН'!$F$5-'СЕТ СН'!$F$24</f>
        <v>2986.5089027499998</v>
      </c>
    </row>
    <row r="34" spans="1:27" ht="15.75" x14ac:dyDescent="0.2">
      <c r="A34" s="35">
        <f t="shared" si="0"/>
        <v>44980</v>
      </c>
      <c r="B34" s="36">
        <f>SUMIFS(СВЦЭМ!$D$39:$D$782,СВЦЭМ!$A$39:$A$782,$A34,СВЦЭМ!$B$39:$B$782,B$11)+'СЕТ СН'!$F$14+СВЦЭМ!$D$10+'СЕТ СН'!$F$5-'СЕТ СН'!$F$24</f>
        <v>3028.3276256999998</v>
      </c>
      <c r="C34" s="36">
        <f>SUMIFS(СВЦЭМ!$D$39:$D$782,СВЦЭМ!$A$39:$A$782,$A34,СВЦЭМ!$B$39:$B$782,C$11)+'СЕТ СН'!$F$14+СВЦЭМ!$D$10+'СЕТ СН'!$F$5-'СЕТ СН'!$F$24</f>
        <v>2998.6842791899999</v>
      </c>
      <c r="D34" s="36">
        <f>SUMIFS(СВЦЭМ!$D$39:$D$782,СВЦЭМ!$A$39:$A$782,$A34,СВЦЭМ!$B$39:$B$782,D$11)+'СЕТ СН'!$F$14+СВЦЭМ!$D$10+'СЕТ СН'!$F$5-'СЕТ СН'!$F$24</f>
        <v>3003.6407730000001</v>
      </c>
      <c r="E34" s="36">
        <f>SUMIFS(СВЦЭМ!$D$39:$D$782,СВЦЭМ!$A$39:$A$782,$A34,СВЦЭМ!$B$39:$B$782,E$11)+'СЕТ СН'!$F$14+СВЦЭМ!$D$10+'СЕТ СН'!$F$5-'СЕТ СН'!$F$24</f>
        <v>3008.8708256099999</v>
      </c>
      <c r="F34" s="36">
        <f>SUMIFS(СВЦЭМ!$D$39:$D$782,СВЦЭМ!$A$39:$A$782,$A34,СВЦЭМ!$B$39:$B$782,F$11)+'СЕТ СН'!$F$14+СВЦЭМ!$D$10+'СЕТ СН'!$F$5-'СЕТ СН'!$F$24</f>
        <v>3005.0723987299998</v>
      </c>
      <c r="G34" s="36">
        <f>SUMIFS(СВЦЭМ!$D$39:$D$782,СВЦЭМ!$A$39:$A$782,$A34,СВЦЭМ!$B$39:$B$782,G$11)+'СЕТ СН'!$F$14+СВЦЭМ!$D$10+'СЕТ СН'!$F$5-'СЕТ СН'!$F$24</f>
        <v>2984.7031333699997</v>
      </c>
      <c r="H34" s="36">
        <f>SUMIFS(СВЦЭМ!$D$39:$D$782,СВЦЭМ!$A$39:$A$782,$A34,СВЦЭМ!$B$39:$B$782,H$11)+'СЕТ СН'!$F$14+СВЦЭМ!$D$10+'СЕТ СН'!$F$5-'СЕТ СН'!$F$24</f>
        <v>2925.1108167799998</v>
      </c>
      <c r="I34" s="36">
        <f>SUMIFS(СВЦЭМ!$D$39:$D$782,СВЦЭМ!$A$39:$A$782,$A34,СВЦЭМ!$B$39:$B$782,I$11)+'СЕТ СН'!$F$14+СВЦЭМ!$D$10+'СЕТ СН'!$F$5-'СЕТ СН'!$F$24</f>
        <v>2838.6899519999997</v>
      </c>
      <c r="J34" s="36">
        <f>SUMIFS(СВЦЭМ!$D$39:$D$782,СВЦЭМ!$A$39:$A$782,$A34,СВЦЭМ!$B$39:$B$782,J$11)+'СЕТ СН'!$F$14+СВЦЭМ!$D$10+'СЕТ СН'!$F$5-'СЕТ СН'!$F$24</f>
        <v>2765.0313236900001</v>
      </c>
      <c r="K34" s="36">
        <f>SUMIFS(СВЦЭМ!$D$39:$D$782,СВЦЭМ!$A$39:$A$782,$A34,СВЦЭМ!$B$39:$B$782,K$11)+'СЕТ СН'!$F$14+СВЦЭМ!$D$10+'СЕТ СН'!$F$5-'СЕТ СН'!$F$24</f>
        <v>2746.9696936800001</v>
      </c>
      <c r="L34" s="36">
        <f>SUMIFS(СВЦЭМ!$D$39:$D$782,СВЦЭМ!$A$39:$A$782,$A34,СВЦЭМ!$B$39:$B$782,L$11)+'СЕТ СН'!$F$14+СВЦЭМ!$D$10+'СЕТ СН'!$F$5-'СЕТ СН'!$F$24</f>
        <v>2780.6120534000001</v>
      </c>
      <c r="M34" s="36">
        <f>SUMIFS(СВЦЭМ!$D$39:$D$782,СВЦЭМ!$A$39:$A$782,$A34,СВЦЭМ!$B$39:$B$782,M$11)+'СЕТ СН'!$F$14+СВЦЭМ!$D$10+'СЕТ СН'!$F$5-'СЕТ СН'!$F$24</f>
        <v>2793.5974618800001</v>
      </c>
      <c r="N34" s="36">
        <f>SUMIFS(СВЦЭМ!$D$39:$D$782,СВЦЭМ!$A$39:$A$782,$A34,СВЦЭМ!$B$39:$B$782,N$11)+'СЕТ СН'!$F$14+СВЦЭМ!$D$10+'СЕТ СН'!$F$5-'СЕТ СН'!$F$24</f>
        <v>2842.0850974699997</v>
      </c>
      <c r="O34" s="36">
        <f>SUMIFS(СВЦЭМ!$D$39:$D$782,СВЦЭМ!$A$39:$A$782,$A34,СВЦЭМ!$B$39:$B$782,O$11)+'СЕТ СН'!$F$14+СВЦЭМ!$D$10+'СЕТ СН'!$F$5-'СЕТ СН'!$F$24</f>
        <v>2851.06131263</v>
      </c>
      <c r="P34" s="36">
        <f>SUMIFS(СВЦЭМ!$D$39:$D$782,СВЦЭМ!$A$39:$A$782,$A34,СВЦЭМ!$B$39:$B$782,P$11)+'СЕТ СН'!$F$14+СВЦЭМ!$D$10+'СЕТ СН'!$F$5-'СЕТ СН'!$F$24</f>
        <v>2876.03694524</v>
      </c>
      <c r="Q34" s="36">
        <f>SUMIFS(СВЦЭМ!$D$39:$D$782,СВЦЭМ!$A$39:$A$782,$A34,СВЦЭМ!$B$39:$B$782,Q$11)+'СЕТ СН'!$F$14+СВЦЭМ!$D$10+'СЕТ СН'!$F$5-'СЕТ СН'!$F$24</f>
        <v>2868.6309956699997</v>
      </c>
      <c r="R34" s="36">
        <f>SUMIFS(СВЦЭМ!$D$39:$D$782,СВЦЭМ!$A$39:$A$782,$A34,СВЦЭМ!$B$39:$B$782,R$11)+'СЕТ СН'!$F$14+СВЦЭМ!$D$10+'СЕТ СН'!$F$5-'СЕТ СН'!$F$24</f>
        <v>2863.6688352399997</v>
      </c>
      <c r="S34" s="36">
        <f>SUMIFS(СВЦЭМ!$D$39:$D$782,СВЦЭМ!$A$39:$A$782,$A34,СВЦЭМ!$B$39:$B$782,S$11)+'СЕТ СН'!$F$14+СВЦЭМ!$D$10+'СЕТ СН'!$F$5-'СЕТ СН'!$F$24</f>
        <v>2833.7007179799998</v>
      </c>
      <c r="T34" s="36">
        <f>SUMIFS(СВЦЭМ!$D$39:$D$782,СВЦЭМ!$A$39:$A$782,$A34,СВЦЭМ!$B$39:$B$782,T$11)+'СЕТ СН'!$F$14+СВЦЭМ!$D$10+'СЕТ СН'!$F$5-'СЕТ СН'!$F$24</f>
        <v>2782.11301564</v>
      </c>
      <c r="U34" s="36">
        <f>SUMIFS(СВЦЭМ!$D$39:$D$782,СВЦЭМ!$A$39:$A$782,$A34,СВЦЭМ!$B$39:$B$782,U$11)+'СЕТ СН'!$F$14+СВЦЭМ!$D$10+'СЕТ СН'!$F$5-'СЕТ СН'!$F$24</f>
        <v>2772.5617505399996</v>
      </c>
      <c r="V34" s="36">
        <f>SUMIFS(СВЦЭМ!$D$39:$D$782,СВЦЭМ!$A$39:$A$782,$A34,СВЦЭМ!$B$39:$B$782,V$11)+'СЕТ СН'!$F$14+СВЦЭМ!$D$10+'СЕТ СН'!$F$5-'СЕТ СН'!$F$24</f>
        <v>2788.2192245899996</v>
      </c>
      <c r="W34" s="36">
        <f>SUMIFS(СВЦЭМ!$D$39:$D$782,СВЦЭМ!$A$39:$A$782,$A34,СВЦЭМ!$B$39:$B$782,W$11)+'СЕТ СН'!$F$14+СВЦЭМ!$D$10+'СЕТ СН'!$F$5-'СЕТ СН'!$F$24</f>
        <v>2823.9540760999998</v>
      </c>
      <c r="X34" s="36">
        <f>SUMIFS(СВЦЭМ!$D$39:$D$782,СВЦЭМ!$A$39:$A$782,$A34,СВЦЭМ!$B$39:$B$782,X$11)+'СЕТ СН'!$F$14+СВЦЭМ!$D$10+'СЕТ СН'!$F$5-'СЕТ СН'!$F$24</f>
        <v>2859.62588633</v>
      </c>
      <c r="Y34" s="36">
        <f>SUMIFS(СВЦЭМ!$D$39:$D$782,СВЦЭМ!$A$39:$A$782,$A34,СВЦЭМ!$B$39:$B$782,Y$11)+'СЕТ СН'!$F$14+СВЦЭМ!$D$10+'СЕТ СН'!$F$5-'СЕТ СН'!$F$24</f>
        <v>2910.0818753499998</v>
      </c>
    </row>
    <row r="35" spans="1:27" ht="15.75" x14ac:dyDescent="0.2">
      <c r="A35" s="35">
        <f t="shared" si="0"/>
        <v>44981</v>
      </c>
      <c r="B35" s="36">
        <f>SUMIFS(СВЦЭМ!$D$39:$D$782,СВЦЭМ!$A$39:$A$782,$A35,СВЦЭМ!$B$39:$B$782,B$11)+'СЕТ СН'!$F$14+СВЦЭМ!$D$10+'СЕТ СН'!$F$5-'СЕТ СН'!$F$24</f>
        <v>2897.9258217899996</v>
      </c>
      <c r="C35" s="36">
        <f>SUMIFS(СВЦЭМ!$D$39:$D$782,СВЦЭМ!$A$39:$A$782,$A35,СВЦЭМ!$B$39:$B$782,C$11)+'СЕТ СН'!$F$14+СВЦЭМ!$D$10+'СЕТ СН'!$F$5-'СЕТ СН'!$F$24</f>
        <v>2898.9591856500001</v>
      </c>
      <c r="D35" s="36">
        <f>SUMIFS(СВЦЭМ!$D$39:$D$782,СВЦЭМ!$A$39:$A$782,$A35,СВЦЭМ!$B$39:$B$782,D$11)+'СЕТ СН'!$F$14+СВЦЭМ!$D$10+'СЕТ СН'!$F$5-'СЕТ СН'!$F$24</f>
        <v>2843.7146275599998</v>
      </c>
      <c r="E35" s="36">
        <f>SUMIFS(СВЦЭМ!$D$39:$D$782,СВЦЭМ!$A$39:$A$782,$A35,СВЦЭМ!$B$39:$B$782,E$11)+'СЕТ СН'!$F$14+СВЦЭМ!$D$10+'СЕТ СН'!$F$5-'СЕТ СН'!$F$24</f>
        <v>2794.4586623999999</v>
      </c>
      <c r="F35" s="36">
        <f>SUMIFS(СВЦЭМ!$D$39:$D$782,СВЦЭМ!$A$39:$A$782,$A35,СВЦЭМ!$B$39:$B$782,F$11)+'СЕТ СН'!$F$14+СВЦЭМ!$D$10+'СЕТ СН'!$F$5-'СЕТ СН'!$F$24</f>
        <v>2808.2506962799998</v>
      </c>
      <c r="G35" s="36">
        <f>SUMIFS(СВЦЭМ!$D$39:$D$782,СВЦЭМ!$A$39:$A$782,$A35,СВЦЭМ!$B$39:$B$782,G$11)+'СЕТ СН'!$F$14+СВЦЭМ!$D$10+'СЕТ СН'!$F$5-'СЕТ СН'!$F$24</f>
        <v>2834.6425359099999</v>
      </c>
      <c r="H35" s="36">
        <f>SUMIFS(СВЦЭМ!$D$39:$D$782,СВЦЭМ!$A$39:$A$782,$A35,СВЦЭМ!$B$39:$B$782,H$11)+'СЕТ СН'!$F$14+СВЦЭМ!$D$10+'СЕТ СН'!$F$5-'СЕТ СН'!$F$24</f>
        <v>2847.3543897599998</v>
      </c>
      <c r="I35" s="36">
        <f>SUMIFS(СВЦЭМ!$D$39:$D$782,СВЦЭМ!$A$39:$A$782,$A35,СВЦЭМ!$B$39:$B$782,I$11)+'СЕТ СН'!$F$14+СВЦЭМ!$D$10+'СЕТ СН'!$F$5-'СЕТ СН'!$F$24</f>
        <v>2815.2060022999999</v>
      </c>
      <c r="J35" s="36">
        <f>SUMIFS(СВЦЭМ!$D$39:$D$782,СВЦЭМ!$A$39:$A$782,$A35,СВЦЭМ!$B$39:$B$782,J$11)+'СЕТ СН'!$F$14+СВЦЭМ!$D$10+'СЕТ СН'!$F$5-'СЕТ СН'!$F$24</f>
        <v>2758.6446431300001</v>
      </c>
      <c r="K35" s="36">
        <f>SUMIFS(СВЦЭМ!$D$39:$D$782,СВЦЭМ!$A$39:$A$782,$A35,СВЦЭМ!$B$39:$B$782,K$11)+'СЕТ СН'!$F$14+СВЦЭМ!$D$10+'СЕТ СН'!$F$5-'СЕТ СН'!$F$24</f>
        <v>2747.96766424</v>
      </c>
      <c r="L35" s="36">
        <f>SUMIFS(СВЦЭМ!$D$39:$D$782,СВЦЭМ!$A$39:$A$782,$A35,СВЦЭМ!$B$39:$B$782,L$11)+'СЕТ СН'!$F$14+СВЦЭМ!$D$10+'СЕТ СН'!$F$5-'СЕТ СН'!$F$24</f>
        <v>2757.5947413499998</v>
      </c>
      <c r="M35" s="36">
        <f>SUMIFS(СВЦЭМ!$D$39:$D$782,СВЦЭМ!$A$39:$A$782,$A35,СВЦЭМ!$B$39:$B$782,M$11)+'СЕТ СН'!$F$14+СВЦЭМ!$D$10+'СЕТ СН'!$F$5-'СЕТ СН'!$F$24</f>
        <v>2768.3910122299999</v>
      </c>
      <c r="N35" s="36">
        <f>SUMIFS(СВЦЭМ!$D$39:$D$782,СВЦЭМ!$A$39:$A$782,$A35,СВЦЭМ!$B$39:$B$782,N$11)+'СЕТ СН'!$F$14+СВЦЭМ!$D$10+'СЕТ СН'!$F$5-'СЕТ СН'!$F$24</f>
        <v>2766.8029153399998</v>
      </c>
      <c r="O35" s="36">
        <f>SUMIFS(СВЦЭМ!$D$39:$D$782,СВЦЭМ!$A$39:$A$782,$A35,СВЦЭМ!$B$39:$B$782,O$11)+'СЕТ СН'!$F$14+СВЦЭМ!$D$10+'СЕТ СН'!$F$5-'СЕТ СН'!$F$24</f>
        <v>2793.1768668899999</v>
      </c>
      <c r="P35" s="36">
        <f>SUMIFS(СВЦЭМ!$D$39:$D$782,СВЦЭМ!$A$39:$A$782,$A35,СВЦЭМ!$B$39:$B$782,P$11)+'СЕТ СН'!$F$14+СВЦЭМ!$D$10+'СЕТ СН'!$F$5-'СЕТ СН'!$F$24</f>
        <v>2792.0344776900001</v>
      </c>
      <c r="Q35" s="36">
        <f>SUMIFS(СВЦЭМ!$D$39:$D$782,СВЦЭМ!$A$39:$A$782,$A35,СВЦЭМ!$B$39:$B$782,Q$11)+'СЕТ СН'!$F$14+СВЦЭМ!$D$10+'СЕТ СН'!$F$5-'СЕТ СН'!$F$24</f>
        <v>2796.5640189899996</v>
      </c>
      <c r="R35" s="36">
        <f>SUMIFS(СВЦЭМ!$D$39:$D$782,СВЦЭМ!$A$39:$A$782,$A35,СВЦЭМ!$B$39:$B$782,R$11)+'СЕТ СН'!$F$14+СВЦЭМ!$D$10+'СЕТ СН'!$F$5-'СЕТ СН'!$F$24</f>
        <v>2787.5904737999999</v>
      </c>
      <c r="S35" s="36">
        <f>SUMIFS(СВЦЭМ!$D$39:$D$782,СВЦЭМ!$A$39:$A$782,$A35,СВЦЭМ!$B$39:$B$782,S$11)+'СЕТ СН'!$F$14+СВЦЭМ!$D$10+'СЕТ СН'!$F$5-'СЕТ СН'!$F$24</f>
        <v>2781.5356313100001</v>
      </c>
      <c r="T35" s="36">
        <f>SUMIFS(СВЦЭМ!$D$39:$D$782,СВЦЭМ!$A$39:$A$782,$A35,СВЦЭМ!$B$39:$B$782,T$11)+'СЕТ СН'!$F$14+СВЦЭМ!$D$10+'СЕТ СН'!$F$5-'СЕТ СН'!$F$24</f>
        <v>2744.9364487299999</v>
      </c>
      <c r="U35" s="36">
        <f>SUMIFS(СВЦЭМ!$D$39:$D$782,СВЦЭМ!$A$39:$A$782,$A35,СВЦЭМ!$B$39:$B$782,U$11)+'СЕТ СН'!$F$14+СВЦЭМ!$D$10+'СЕТ СН'!$F$5-'СЕТ СН'!$F$24</f>
        <v>2749.1196934899999</v>
      </c>
      <c r="V35" s="36">
        <f>SUMIFS(СВЦЭМ!$D$39:$D$782,СВЦЭМ!$A$39:$A$782,$A35,СВЦЭМ!$B$39:$B$782,V$11)+'СЕТ СН'!$F$14+СВЦЭМ!$D$10+'СЕТ СН'!$F$5-'СЕТ СН'!$F$24</f>
        <v>2764.5509951899999</v>
      </c>
      <c r="W35" s="36">
        <f>SUMIFS(СВЦЭМ!$D$39:$D$782,СВЦЭМ!$A$39:$A$782,$A35,СВЦЭМ!$B$39:$B$782,W$11)+'СЕТ СН'!$F$14+СВЦЭМ!$D$10+'СЕТ СН'!$F$5-'СЕТ СН'!$F$24</f>
        <v>2752.1615878799998</v>
      </c>
      <c r="X35" s="36">
        <f>SUMIFS(СВЦЭМ!$D$39:$D$782,СВЦЭМ!$A$39:$A$782,$A35,СВЦЭМ!$B$39:$B$782,X$11)+'СЕТ СН'!$F$14+СВЦЭМ!$D$10+'СЕТ СН'!$F$5-'СЕТ СН'!$F$24</f>
        <v>2784.3480599999998</v>
      </c>
      <c r="Y35" s="36">
        <f>SUMIFS(СВЦЭМ!$D$39:$D$782,СВЦЭМ!$A$39:$A$782,$A35,СВЦЭМ!$B$39:$B$782,Y$11)+'СЕТ СН'!$F$14+СВЦЭМ!$D$10+'СЕТ СН'!$F$5-'СЕТ СН'!$F$24</f>
        <v>2803.7462064800002</v>
      </c>
    </row>
    <row r="36" spans="1:27" ht="15.75" x14ac:dyDescent="0.2">
      <c r="A36" s="35">
        <f t="shared" si="0"/>
        <v>44982</v>
      </c>
      <c r="B36" s="36">
        <f>SUMIFS(СВЦЭМ!$D$39:$D$782,СВЦЭМ!$A$39:$A$782,$A36,СВЦЭМ!$B$39:$B$782,B$11)+'СЕТ СН'!$F$14+СВЦЭМ!$D$10+'СЕТ СН'!$F$5-'СЕТ СН'!$F$24</f>
        <v>3025.4711563499995</v>
      </c>
      <c r="C36" s="36">
        <f>SUMIFS(СВЦЭМ!$D$39:$D$782,СВЦЭМ!$A$39:$A$782,$A36,СВЦЭМ!$B$39:$B$782,C$11)+'СЕТ СН'!$F$14+СВЦЭМ!$D$10+'СЕТ СН'!$F$5-'СЕТ СН'!$F$24</f>
        <v>3035.7544508000001</v>
      </c>
      <c r="D36" s="36">
        <f>SUMIFS(СВЦЭМ!$D$39:$D$782,СВЦЭМ!$A$39:$A$782,$A36,СВЦЭМ!$B$39:$B$782,D$11)+'СЕТ СН'!$F$14+СВЦЭМ!$D$10+'СЕТ СН'!$F$5-'СЕТ СН'!$F$24</f>
        <v>3046.5313049099996</v>
      </c>
      <c r="E36" s="36">
        <f>SUMIFS(СВЦЭМ!$D$39:$D$782,СВЦЭМ!$A$39:$A$782,$A36,СВЦЭМ!$B$39:$B$782,E$11)+'СЕТ СН'!$F$14+СВЦЭМ!$D$10+'СЕТ СН'!$F$5-'СЕТ СН'!$F$24</f>
        <v>3042.8017569599997</v>
      </c>
      <c r="F36" s="36">
        <f>SUMIFS(СВЦЭМ!$D$39:$D$782,СВЦЭМ!$A$39:$A$782,$A36,СВЦЭМ!$B$39:$B$782,F$11)+'СЕТ СН'!$F$14+СВЦЭМ!$D$10+'СЕТ СН'!$F$5-'СЕТ СН'!$F$24</f>
        <v>3032.9380728699998</v>
      </c>
      <c r="G36" s="36">
        <f>SUMIFS(СВЦЭМ!$D$39:$D$782,СВЦЭМ!$A$39:$A$782,$A36,СВЦЭМ!$B$39:$B$782,G$11)+'СЕТ СН'!$F$14+СВЦЭМ!$D$10+'СЕТ СН'!$F$5-'СЕТ СН'!$F$24</f>
        <v>3004.1068444100001</v>
      </c>
      <c r="H36" s="36">
        <f>SUMIFS(СВЦЭМ!$D$39:$D$782,СВЦЭМ!$A$39:$A$782,$A36,СВЦЭМ!$B$39:$B$782,H$11)+'СЕТ СН'!$F$14+СВЦЭМ!$D$10+'СЕТ СН'!$F$5-'СЕТ СН'!$F$24</f>
        <v>2963.9165853</v>
      </c>
      <c r="I36" s="36">
        <f>SUMIFS(СВЦЭМ!$D$39:$D$782,СВЦЭМ!$A$39:$A$782,$A36,СВЦЭМ!$B$39:$B$782,I$11)+'СЕТ СН'!$F$14+СВЦЭМ!$D$10+'СЕТ СН'!$F$5-'СЕТ СН'!$F$24</f>
        <v>2918.3063962599999</v>
      </c>
      <c r="J36" s="36">
        <f>SUMIFS(СВЦЭМ!$D$39:$D$782,СВЦЭМ!$A$39:$A$782,$A36,СВЦЭМ!$B$39:$B$782,J$11)+'СЕТ СН'!$F$14+СВЦЭМ!$D$10+'СЕТ СН'!$F$5-'СЕТ СН'!$F$24</f>
        <v>2822.3954592700002</v>
      </c>
      <c r="K36" s="36">
        <f>SUMIFS(СВЦЭМ!$D$39:$D$782,СВЦЭМ!$A$39:$A$782,$A36,СВЦЭМ!$B$39:$B$782,K$11)+'СЕТ СН'!$F$14+СВЦЭМ!$D$10+'СЕТ СН'!$F$5-'СЕТ СН'!$F$24</f>
        <v>2789.1683762799998</v>
      </c>
      <c r="L36" s="36">
        <f>SUMIFS(СВЦЭМ!$D$39:$D$782,СВЦЭМ!$A$39:$A$782,$A36,СВЦЭМ!$B$39:$B$782,L$11)+'СЕТ СН'!$F$14+СВЦЭМ!$D$10+'СЕТ СН'!$F$5-'СЕТ СН'!$F$24</f>
        <v>2829.2167813599999</v>
      </c>
      <c r="M36" s="36">
        <f>SUMIFS(СВЦЭМ!$D$39:$D$782,СВЦЭМ!$A$39:$A$782,$A36,СВЦЭМ!$B$39:$B$782,M$11)+'СЕТ СН'!$F$14+СВЦЭМ!$D$10+'СЕТ СН'!$F$5-'СЕТ СН'!$F$24</f>
        <v>2849.9589624199998</v>
      </c>
      <c r="N36" s="36">
        <f>SUMIFS(СВЦЭМ!$D$39:$D$782,СВЦЭМ!$A$39:$A$782,$A36,СВЦЭМ!$B$39:$B$782,N$11)+'СЕТ СН'!$F$14+СВЦЭМ!$D$10+'СЕТ СН'!$F$5-'СЕТ СН'!$F$24</f>
        <v>2888.3623337899999</v>
      </c>
      <c r="O36" s="36">
        <f>SUMIFS(СВЦЭМ!$D$39:$D$782,СВЦЭМ!$A$39:$A$782,$A36,СВЦЭМ!$B$39:$B$782,O$11)+'СЕТ СН'!$F$14+СВЦЭМ!$D$10+'СЕТ СН'!$F$5-'СЕТ СН'!$F$24</f>
        <v>2914.1212138399997</v>
      </c>
      <c r="P36" s="36">
        <f>SUMIFS(СВЦЭМ!$D$39:$D$782,СВЦЭМ!$A$39:$A$782,$A36,СВЦЭМ!$B$39:$B$782,P$11)+'СЕТ СН'!$F$14+СВЦЭМ!$D$10+'СЕТ СН'!$F$5-'СЕТ СН'!$F$24</f>
        <v>2944.9259161599998</v>
      </c>
      <c r="Q36" s="36">
        <f>SUMIFS(СВЦЭМ!$D$39:$D$782,СВЦЭМ!$A$39:$A$782,$A36,СВЦЭМ!$B$39:$B$782,Q$11)+'СЕТ СН'!$F$14+СВЦЭМ!$D$10+'СЕТ СН'!$F$5-'СЕТ СН'!$F$24</f>
        <v>2976.7846356599998</v>
      </c>
      <c r="R36" s="36">
        <f>SUMIFS(СВЦЭМ!$D$39:$D$782,СВЦЭМ!$A$39:$A$782,$A36,СВЦЭМ!$B$39:$B$782,R$11)+'СЕТ СН'!$F$14+СВЦЭМ!$D$10+'СЕТ СН'!$F$5-'СЕТ СН'!$F$24</f>
        <v>2967.37433839</v>
      </c>
      <c r="S36" s="36">
        <f>SUMIFS(СВЦЭМ!$D$39:$D$782,СВЦЭМ!$A$39:$A$782,$A36,СВЦЭМ!$B$39:$B$782,S$11)+'СЕТ СН'!$F$14+СВЦЭМ!$D$10+'СЕТ СН'!$F$5-'СЕТ СН'!$F$24</f>
        <v>2955.3072357199999</v>
      </c>
      <c r="T36" s="36">
        <f>SUMIFS(СВЦЭМ!$D$39:$D$782,СВЦЭМ!$A$39:$A$782,$A36,СВЦЭМ!$B$39:$B$782,T$11)+'СЕТ СН'!$F$14+СВЦЭМ!$D$10+'СЕТ СН'!$F$5-'СЕТ СН'!$F$24</f>
        <v>2913.8439746599997</v>
      </c>
      <c r="U36" s="36">
        <f>SUMIFS(СВЦЭМ!$D$39:$D$782,СВЦЭМ!$A$39:$A$782,$A36,СВЦЭМ!$B$39:$B$782,U$11)+'СЕТ СН'!$F$14+СВЦЭМ!$D$10+'СЕТ СН'!$F$5-'СЕТ СН'!$F$24</f>
        <v>2885.4000588199997</v>
      </c>
      <c r="V36" s="36">
        <f>SUMIFS(СВЦЭМ!$D$39:$D$782,СВЦЭМ!$A$39:$A$782,$A36,СВЦЭМ!$B$39:$B$782,V$11)+'СЕТ СН'!$F$14+СВЦЭМ!$D$10+'СЕТ СН'!$F$5-'СЕТ СН'!$F$24</f>
        <v>2893.0813562699996</v>
      </c>
      <c r="W36" s="36">
        <f>SUMIFS(СВЦЭМ!$D$39:$D$782,СВЦЭМ!$A$39:$A$782,$A36,СВЦЭМ!$B$39:$B$782,W$11)+'СЕТ СН'!$F$14+СВЦЭМ!$D$10+'СЕТ СН'!$F$5-'СЕТ СН'!$F$24</f>
        <v>2916.6867003299999</v>
      </c>
      <c r="X36" s="36">
        <f>SUMIFS(СВЦЭМ!$D$39:$D$782,СВЦЭМ!$A$39:$A$782,$A36,СВЦЭМ!$B$39:$B$782,X$11)+'СЕТ СН'!$F$14+СВЦЭМ!$D$10+'СЕТ СН'!$F$5-'СЕТ СН'!$F$24</f>
        <v>2941.3822365199999</v>
      </c>
      <c r="Y36" s="36">
        <f>SUMIFS(СВЦЭМ!$D$39:$D$782,СВЦЭМ!$A$39:$A$782,$A36,СВЦЭМ!$B$39:$B$782,Y$11)+'СЕТ СН'!$F$14+СВЦЭМ!$D$10+'СЕТ СН'!$F$5-'СЕТ СН'!$F$24</f>
        <v>2980.4316396699996</v>
      </c>
    </row>
    <row r="37" spans="1:27" ht="15.75" x14ac:dyDescent="0.2">
      <c r="A37" s="35">
        <f t="shared" si="0"/>
        <v>44983</v>
      </c>
      <c r="B37" s="36">
        <f>SUMIFS(СВЦЭМ!$D$39:$D$782,СВЦЭМ!$A$39:$A$782,$A37,СВЦЭМ!$B$39:$B$782,B$11)+'СЕТ СН'!$F$14+СВЦЭМ!$D$10+'СЕТ СН'!$F$5-'СЕТ СН'!$F$24</f>
        <v>3016.5814794199996</v>
      </c>
      <c r="C37" s="36">
        <f>SUMIFS(СВЦЭМ!$D$39:$D$782,СВЦЭМ!$A$39:$A$782,$A37,СВЦЭМ!$B$39:$B$782,C$11)+'СЕТ СН'!$F$14+СВЦЭМ!$D$10+'СЕТ СН'!$F$5-'СЕТ СН'!$F$24</f>
        <v>3029.5456209200001</v>
      </c>
      <c r="D37" s="36">
        <f>SUMIFS(СВЦЭМ!$D$39:$D$782,СВЦЭМ!$A$39:$A$782,$A37,СВЦЭМ!$B$39:$B$782,D$11)+'СЕТ СН'!$F$14+СВЦЭМ!$D$10+'СЕТ СН'!$F$5-'СЕТ СН'!$F$24</f>
        <v>3017.1586228099995</v>
      </c>
      <c r="E37" s="36">
        <f>SUMIFS(СВЦЭМ!$D$39:$D$782,СВЦЭМ!$A$39:$A$782,$A37,СВЦЭМ!$B$39:$B$782,E$11)+'СЕТ СН'!$F$14+СВЦЭМ!$D$10+'СЕТ СН'!$F$5-'СЕТ СН'!$F$24</f>
        <v>3018.3082022999997</v>
      </c>
      <c r="F37" s="36">
        <f>SUMIFS(СВЦЭМ!$D$39:$D$782,СВЦЭМ!$A$39:$A$782,$A37,СВЦЭМ!$B$39:$B$782,F$11)+'СЕТ СН'!$F$14+СВЦЭМ!$D$10+'СЕТ СН'!$F$5-'СЕТ СН'!$F$24</f>
        <v>3024.5284116599996</v>
      </c>
      <c r="G37" s="36">
        <f>SUMIFS(СВЦЭМ!$D$39:$D$782,СВЦЭМ!$A$39:$A$782,$A37,СВЦЭМ!$B$39:$B$782,G$11)+'СЕТ СН'!$F$14+СВЦЭМ!$D$10+'СЕТ СН'!$F$5-'СЕТ СН'!$F$24</f>
        <v>3022.9290040400001</v>
      </c>
      <c r="H37" s="36">
        <f>SUMIFS(СВЦЭМ!$D$39:$D$782,СВЦЭМ!$A$39:$A$782,$A37,СВЦЭМ!$B$39:$B$782,H$11)+'СЕТ СН'!$F$14+СВЦЭМ!$D$10+'СЕТ СН'!$F$5-'СЕТ СН'!$F$24</f>
        <v>3027.8171104100002</v>
      </c>
      <c r="I37" s="36">
        <f>SUMIFS(СВЦЭМ!$D$39:$D$782,СВЦЭМ!$A$39:$A$782,$A37,СВЦЭМ!$B$39:$B$782,I$11)+'СЕТ СН'!$F$14+СВЦЭМ!$D$10+'СЕТ СН'!$F$5-'СЕТ СН'!$F$24</f>
        <v>2955.7576516299996</v>
      </c>
      <c r="J37" s="36">
        <f>SUMIFS(СВЦЭМ!$D$39:$D$782,СВЦЭМ!$A$39:$A$782,$A37,СВЦЭМ!$B$39:$B$782,J$11)+'СЕТ СН'!$F$14+СВЦЭМ!$D$10+'СЕТ СН'!$F$5-'СЕТ СН'!$F$24</f>
        <v>3020.7594821799998</v>
      </c>
      <c r="K37" s="36">
        <f>SUMIFS(СВЦЭМ!$D$39:$D$782,СВЦЭМ!$A$39:$A$782,$A37,СВЦЭМ!$B$39:$B$782,K$11)+'СЕТ СН'!$F$14+СВЦЭМ!$D$10+'СЕТ СН'!$F$5-'СЕТ СН'!$F$24</f>
        <v>2958.9093347399998</v>
      </c>
      <c r="L37" s="36">
        <f>SUMIFS(СВЦЭМ!$D$39:$D$782,СВЦЭМ!$A$39:$A$782,$A37,СВЦЭМ!$B$39:$B$782,L$11)+'СЕТ СН'!$F$14+СВЦЭМ!$D$10+'СЕТ СН'!$F$5-'СЕТ СН'!$F$24</f>
        <v>2863.2518757199996</v>
      </c>
      <c r="M37" s="36">
        <f>SUMIFS(СВЦЭМ!$D$39:$D$782,СВЦЭМ!$A$39:$A$782,$A37,СВЦЭМ!$B$39:$B$782,M$11)+'СЕТ СН'!$F$14+СВЦЭМ!$D$10+'СЕТ СН'!$F$5-'СЕТ СН'!$F$24</f>
        <v>2890.7366286199999</v>
      </c>
      <c r="N37" s="36">
        <f>SUMIFS(СВЦЭМ!$D$39:$D$782,СВЦЭМ!$A$39:$A$782,$A37,СВЦЭМ!$B$39:$B$782,N$11)+'СЕТ СН'!$F$14+СВЦЭМ!$D$10+'СЕТ СН'!$F$5-'СЕТ СН'!$F$24</f>
        <v>2928.5090756399995</v>
      </c>
      <c r="O37" s="36">
        <f>SUMIFS(СВЦЭМ!$D$39:$D$782,СВЦЭМ!$A$39:$A$782,$A37,СВЦЭМ!$B$39:$B$782,O$11)+'СЕТ СН'!$F$14+СВЦЭМ!$D$10+'СЕТ СН'!$F$5-'СЕТ СН'!$F$24</f>
        <v>2970.5536102099995</v>
      </c>
      <c r="P37" s="36">
        <f>SUMIFS(СВЦЭМ!$D$39:$D$782,СВЦЭМ!$A$39:$A$782,$A37,СВЦЭМ!$B$39:$B$782,P$11)+'СЕТ СН'!$F$14+СВЦЭМ!$D$10+'СЕТ СН'!$F$5-'СЕТ СН'!$F$24</f>
        <v>2986.95226344</v>
      </c>
      <c r="Q37" s="36">
        <f>SUMIFS(СВЦЭМ!$D$39:$D$782,СВЦЭМ!$A$39:$A$782,$A37,СВЦЭМ!$B$39:$B$782,Q$11)+'СЕТ СН'!$F$14+СВЦЭМ!$D$10+'СЕТ СН'!$F$5-'СЕТ СН'!$F$24</f>
        <v>3012.1844778</v>
      </c>
      <c r="R37" s="36">
        <f>SUMIFS(СВЦЭМ!$D$39:$D$782,СВЦЭМ!$A$39:$A$782,$A37,СВЦЭМ!$B$39:$B$782,R$11)+'СЕТ СН'!$F$14+СВЦЭМ!$D$10+'СЕТ СН'!$F$5-'СЕТ СН'!$F$24</f>
        <v>3008.7184844399999</v>
      </c>
      <c r="S37" s="36">
        <f>SUMIFS(СВЦЭМ!$D$39:$D$782,СВЦЭМ!$A$39:$A$782,$A37,СВЦЭМ!$B$39:$B$782,S$11)+'СЕТ СН'!$F$14+СВЦЭМ!$D$10+'СЕТ СН'!$F$5-'СЕТ СН'!$F$24</f>
        <v>2966.75685359</v>
      </c>
      <c r="T37" s="36">
        <f>SUMIFS(СВЦЭМ!$D$39:$D$782,СВЦЭМ!$A$39:$A$782,$A37,СВЦЭМ!$B$39:$B$782,T$11)+'СЕТ СН'!$F$14+СВЦЭМ!$D$10+'СЕТ СН'!$F$5-'СЕТ СН'!$F$24</f>
        <v>2918.62167881</v>
      </c>
      <c r="U37" s="36">
        <f>SUMIFS(СВЦЭМ!$D$39:$D$782,СВЦЭМ!$A$39:$A$782,$A37,СВЦЭМ!$B$39:$B$782,U$11)+'СЕТ СН'!$F$14+СВЦЭМ!$D$10+'СЕТ СН'!$F$5-'СЕТ СН'!$F$24</f>
        <v>2893.7415176499999</v>
      </c>
      <c r="V37" s="36">
        <f>SUMIFS(СВЦЭМ!$D$39:$D$782,СВЦЭМ!$A$39:$A$782,$A37,СВЦЭМ!$B$39:$B$782,V$11)+'СЕТ СН'!$F$14+СВЦЭМ!$D$10+'СЕТ СН'!$F$5-'СЕТ СН'!$F$24</f>
        <v>2890.3439797999999</v>
      </c>
      <c r="W37" s="36">
        <f>SUMIFS(СВЦЭМ!$D$39:$D$782,СВЦЭМ!$A$39:$A$782,$A37,СВЦЭМ!$B$39:$B$782,W$11)+'СЕТ СН'!$F$14+СВЦЭМ!$D$10+'СЕТ СН'!$F$5-'СЕТ СН'!$F$24</f>
        <v>2926.7202328499998</v>
      </c>
      <c r="X37" s="36">
        <f>SUMIFS(СВЦЭМ!$D$39:$D$782,СВЦЭМ!$A$39:$A$782,$A37,СВЦЭМ!$B$39:$B$782,X$11)+'СЕТ СН'!$F$14+СВЦЭМ!$D$10+'СЕТ СН'!$F$5-'СЕТ СН'!$F$24</f>
        <v>2961.1370695400001</v>
      </c>
      <c r="Y37" s="36">
        <f>SUMIFS(СВЦЭМ!$D$39:$D$782,СВЦЭМ!$A$39:$A$782,$A37,СВЦЭМ!$B$39:$B$782,Y$11)+'СЕТ СН'!$F$14+СВЦЭМ!$D$10+'СЕТ СН'!$F$5-'СЕТ СН'!$F$24</f>
        <v>2997.5410886199998</v>
      </c>
    </row>
    <row r="38" spans="1:27" ht="15.75" x14ac:dyDescent="0.2">
      <c r="A38" s="35">
        <f t="shared" si="0"/>
        <v>44984</v>
      </c>
      <c r="B38" s="36">
        <f>SUMIFS(СВЦЭМ!$D$39:$D$782,СВЦЭМ!$A$39:$A$782,$A38,СВЦЭМ!$B$39:$B$782,B$11)+'СЕТ СН'!$F$14+СВЦЭМ!$D$10+'СЕТ СН'!$F$5-'СЕТ СН'!$F$24</f>
        <v>3008.0516671699997</v>
      </c>
      <c r="C38" s="36">
        <f>SUMIFS(СВЦЭМ!$D$39:$D$782,СВЦЭМ!$A$39:$A$782,$A38,СВЦЭМ!$B$39:$B$782,C$11)+'СЕТ СН'!$F$14+СВЦЭМ!$D$10+'СЕТ СН'!$F$5-'СЕТ СН'!$F$24</f>
        <v>3040.7768310399997</v>
      </c>
      <c r="D38" s="36">
        <f>SUMIFS(СВЦЭМ!$D$39:$D$782,СВЦЭМ!$A$39:$A$782,$A38,СВЦЭМ!$B$39:$B$782,D$11)+'СЕТ СН'!$F$14+СВЦЭМ!$D$10+'СЕТ СН'!$F$5-'СЕТ СН'!$F$24</f>
        <v>3043.8372607199999</v>
      </c>
      <c r="E38" s="36">
        <f>SUMIFS(СВЦЭМ!$D$39:$D$782,СВЦЭМ!$A$39:$A$782,$A38,СВЦЭМ!$B$39:$B$782,E$11)+'СЕТ СН'!$F$14+СВЦЭМ!$D$10+'СЕТ СН'!$F$5-'СЕТ СН'!$F$24</f>
        <v>3066.3692870099999</v>
      </c>
      <c r="F38" s="36">
        <f>SUMIFS(СВЦЭМ!$D$39:$D$782,СВЦЭМ!$A$39:$A$782,$A38,СВЦЭМ!$B$39:$B$782,F$11)+'СЕТ СН'!$F$14+СВЦЭМ!$D$10+'СЕТ СН'!$F$5-'СЕТ СН'!$F$24</f>
        <v>3063.1906986399999</v>
      </c>
      <c r="G38" s="36">
        <f>SUMIFS(СВЦЭМ!$D$39:$D$782,СВЦЭМ!$A$39:$A$782,$A38,СВЦЭМ!$B$39:$B$782,G$11)+'СЕТ СН'!$F$14+СВЦЭМ!$D$10+'СЕТ СН'!$F$5-'СЕТ СН'!$F$24</f>
        <v>3031.0001207799996</v>
      </c>
      <c r="H38" s="36">
        <f>SUMIFS(СВЦЭМ!$D$39:$D$782,СВЦЭМ!$A$39:$A$782,$A38,СВЦЭМ!$B$39:$B$782,H$11)+'СЕТ СН'!$F$14+СВЦЭМ!$D$10+'СЕТ СН'!$F$5-'СЕТ СН'!$F$24</f>
        <v>2984.3958530700002</v>
      </c>
      <c r="I38" s="36">
        <f>SUMIFS(СВЦЭМ!$D$39:$D$782,СВЦЭМ!$A$39:$A$782,$A38,СВЦЭМ!$B$39:$B$782,I$11)+'СЕТ СН'!$F$14+СВЦЭМ!$D$10+'СЕТ СН'!$F$5-'СЕТ СН'!$F$24</f>
        <v>2928.9081607999997</v>
      </c>
      <c r="J38" s="36">
        <f>SUMIFS(СВЦЭМ!$D$39:$D$782,СВЦЭМ!$A$39:$A$782,$A38,СВЦЭМ!$B$39:$B$782,J$11)+'СЕТ СН'!$F$14+СВЦЭМ!$D$10+'СЕТ СН'!$F$5-'СЕТ СН'!$F$24</f>
        <v>2901.7465594199998</v>
      </c>
      <c r="K38" s="36">
        <f>SUMIFS(СВЦЭМ!$D$39:$D$782,СВЦЭМ!$A$39:$A$782,$A38,СВЦЭМ!$B$39:$B$782,K$11)+'СЕТ СН'!$F$14+СВЦЭМ!$D$10+'СЕТ СН'!$F$5-'СЕТ СН'!$F$24</f>
        <v>2880.8089958800001</v>
      </c>
      <c r="L38" s="36">
        <f>SUMIFS(СВЦЭМ!$D$39:$D$782,СВЦЭМ!$A$39:$A$782,$A38,СВЦЭМ!$B$39:$B$782,L$11)+'СЕТ СН'!$F$14+СВЦЭМ!$D$10+'СЕТ СН'!$F$5-'СЕТ СН'!$F$24</f>
        <v>2887.5565988899998</v>
      </c>
      <c r="M38" s="36">
        <f>SUMIFS(СВЦЭМ!$D$39:$D$782,СВЦЭМ!$A$39:$A$782,$A38,СВЦЭМ!$B$39:$B$782,M$11)+'СЕТ СН'!$F$14+СВЦЭМ!$D$10+'СЕТ СН'!$F$5-'СЕТ СН'!$F$24</f>
        <v>2932.1180772099997</v>
      </c>
      <c r="N38" s="36">
        <f>SUMIFS(СВЦЭМ!$D$39:$D$782,СВЦЭМ!$A$39:$A$782,$A38,СВЦЭМ!$B$39:$B$782,N$11)+'СЕТ СН'!$F$14+СВЦЭМ!$D$10+'СЕТ СН'!$F$5-'СЕТ СН'!$F$24</f>
        <v>2970.6018681599999</v>
      </c>
      <c r="O38" s="36">
        <f>SUMIFS(СВЦЭМ!$D$39:$D$782,СВЦЭМ!$A$39:$A$782,$A38,СВЦЭМ!$B$39:$B$782,O$11)+'СЕТ СН'!$F$14+СВЦЭМ!$D$10+'СЕТ СН'!$F$5-'СЕТ СН'!$F$24</f>
        <v>3000.0708057900001</v>
      </c>
      <c r="P38" s="36">
        <f>SUMIFS(СВЦЭМ!$D$39:$D$782,СВЦЭМ!$A$39:$A$782,$A38,СВЦЭМ!$B$39:$B$782,P$11)+'СЕТ СН'!$F$14+СВЦЭМ!$D$10+'СЕТ СН'!$F$5-'СЕТ СН'!$F$24</f>
        <v>3009.2364998899998</v>
      </c>
      <c r="Q38" s="36">
        <f>SUMIFS(СВЦЭМ!$D$39:$D$782,СВЦЭМ!$A$39:$A$782,$A38,СВЦЭМ!$B$39:$B$782,Q$11)+'СЕТ СН'!$F$14+СВЦЭМ!$D$10+'СЕТ СН'!$F$5-'СЕТ СН'!$F$24</f>
        <v>3027.1486061300002</v>
      </c>
      <c r="R38" s="36">
        <f>SUMIFS(СВЦЭМ!$D$39:$D$782,СВЦЭМ!$A$39:$A$782,$A38,СВЦЭМ!$B$39:$B$782,R$11)+'СЕТ СН'!$F$14+СВЦЭМ!$D$10+'СЕТ СН'!$F$5-'СЕТ СН'!$F$24</f>
        <v>3028.6734747299997</v>
      </c>
      <c r="S38" s="36">
        <f>SUMIFS(СВЦЭМ!$D$39:$D$782,СВЦЭМ!$A$39:$A$782,$A38,СВЦЭМ!$B$39:$B$782,S$11)+'СЕТ СН'!$F$14+СВЦЭМ!$D$10+'СЕТ СН'!$F$5-'СЕТ СН'!$F$24</f>
        <v>2973.3901044899999</v>
      </c>
      <c r="T38" s="36">
        <f>SUMIFS(СВЦЭМ!$D$39:$D$782,СВЦЭМ!$A$39:$A$782,$A38,СВЦЭМ!$B$39:$B$782,T$11)+'СЕТ СН'!$F$14+СВЦЭМ!$D$10+'СЕТ СН'!$F$5-'СЕТ СН'!$F$24</f>
        <v>2902.0406598999998</v>
      </c>
      <c r="U38" s="36">
        <f>SUMIFS(СВЦЭМ!$D$39:$D$782,СВЦЭМ!$A$39:$A$782,$A38,СВЦЭМ!$B$39:$B$782,U$11)+'СЕТ СН'!$F$14+СВЦЭМ!$D$10+'СЕТ СН'!$F$5-'СЕТ СН'!$F$24</f>
        <v>2911.7734716300001</v>
      </c>
      <c r="V38" s="36">
        <f>SUMIFS(СВЦЭМ!$D$39:$D$782,СВЦЭМ!$A$39:$A$782,$A38,СВЦЭМ!$B$39:$B$782,V$11)+'СЕТ СН'!$F$14+СВЦЭМ!$D$10+'СЕТ СН'!$F$5-'СЕТ СН'!$F$24</f>
        <v>2936.8952178</v>
      </c>
      <c r="W38" s="36">
        <f>SUMIFS(СВЦЭМ!$D$39:$D$782,СВЦЭМ!$A$39:$A$782,$A38,СВЦЭМ!$B$39:$B$782,W$11)+'СЕТ СН'!$F$14+СВЦЭМ!$D$10+'СЕТ СН'!$F$5-'СЕТ СН'!$F$24</f>
        <v>2970.9260386199999</v>
      </c>
      <c r="X38" s="36">
        <f>SUMIFS(СВЦЭМ!$D$39:$D$782,СВЦЭМ!$A$39:$A$782,$A38,СВЦЭМ!$B$39:$B$782,X$11)+'СЕТ СН'!$F$14+СВЦЭМ!$D$10+'СЕТ СН'!$F$5-'СЕТ СН'!$F$24</f>
        <v>2996.2297122800001</v>
      </c>
      <c r="Y38" s="36">
        <f>SUMIFS(СВЦЭМ!$D$39:$D$782,СВЦЭМ!$A$39:$A$782,$A38,СВЦЭМ!$B$39:$B$782,Y$11)+'СЕТ СН'!$F$14+СВЦЭМ!$D$10+'СЕТ СН'!$F$5-'СЕТ СН'!$F$24</f>
        <v>3030.8335331199996</v>
      </c>
    </row>
    <row r="39" spans="1:27" ht="15.75" x14ac:dyDescent="0.2">
      <c r="A39" s="35">
        <f t="shared" si="0"/>
        <v>44985</v>
      </c>
      <c r="B39" s="36">
        <f>SUMIFS(СВЦЭМ!$D$39:$D$782,СВЦЭМ!$A$39:$A$782,$A39,СВЦЭМ!$B$39:$B$782,B$11)+'СЕТ СН'!$F$14+СВЦЭМ!$D$10+'СЕТ СН'!$F$5-'СЕТ СН'!$F$24</f>
        <v>3187.7933692800007</v>
      </c>
      <c r="C39" s="36">
        <f>SUMIFS(СВЦЭМ!$D$39:$D$782,СВЦЭМ!$A$39:$A$782,$A39,СВЦЭМ!$B$39:$B$782,C$11)+'СЕТ СН'!$F$14+СВЦЭМ!$D$10+'СЕТ СН'!$F$5-'СЕТ СН'!$F$24</f>
        <v>3212.8777471800004</v>
      </c>
      <c r="D39" s="36">
        <f>SUMIFS(СВЦЭМ!$D$39:$D$782,СВЦЭМ!$A$39:$A$782,$A39,СВЦЭМ!$B$39:$B$782,D$11)+'СЕТ СН'!$F$14+СВЦЭМ!$D$10+'СЕТ СН'!$F$5-'СЕТ СН'!$F$24</f>
        <v>3234.0768233500003</v>
      </c>
      <c r="E39" s="36">
        <f>SUMIFS(СВЦЭМ!$D$39:$D$782,СВЦЭМ!$A$39:$A$782,$A39,СВЦЭМ!$B$39:$B$782,E$11)+'СЕТ СН'!$F$14+СВЦЭМ!$D$10+'СЕТ СН'!$F$5-'СЕТ СН'!$F$24</f>
        <v>3247.6203083999999</v>
      </c>
      <c r="F39" s="36">
        <f>SUMIFS(СВЦЭМ!$D$39:$D$782,СВЦЭМ!$A$39:$A$782,$A39,СВЦЭМ!$B$39:$B$782,F$11)+'СЕТ СН'!$F$14+СВЦЭМ!$D$10+'СЕТ СН'!$F$5-'СЕТ СН'!$F$24</f>
        <v>3242.0912822199998</v>
      </c>
      <c r="G39" s="36">
        <f>SUMIFS(СВЦЭМ!$D$39:$D$782,СВЦЭМ!$A$39:$A$782,$A39,СВЦЭМ!$B$39:$B$782,G$11)+'СЕТ СН'!$F$14+СВЦЭМ!$D$10+'СЕТ СН'!$F$5-'СЕТ СН'!$F$24</f>
        <v>3211.6394639299997</v>
      </c>
      <c r="H39" s="36">
        <f>SUMIFS(СВЦЭМ!$D$39:$D$782,СВЦЭМ!$A$39:$A$782,$A39,СВЦЭМ!$B$39:$B$782,H$11)+'СЕТ СН'!$F$14+СВЦЭМ!$D$10+'СЕТ СН'!$F$5-'СЕТ СН'!$F$24</f>
        <v>3153.7244917600001</v>
      </c>
      <c r="I39" s="36">
        <f>SUMIFS(СВЦЭМ!$D$39:$D$782,СВЦЭМ!$A$39:$A$782,$A39,СВЦЭМ!$B$39:$B$782,I$11)+'СЕТ СН'!$F$14+СВЦЭМ!$D$10+'СЕТ СН'!$F$5-'СЕТ СН'!$F$24</f>
        <v>3100.9189506499997</v>
      </c>
      <c r="J39" s="36">
        <f>SUMIFS(СВЦЭМ!$D$39:$D$782,СВЦЭМ!$A$39:$A$782,$A39,СВЦЭМ!$B$39:$B$782,J$11)+'СЕТ СН'!$F$14+СВЦЭМ!$D$10+'СЕТ СН'!$F$5-'СЕТ СН'!$F$24</f>
        <v>3071.5202472199999</v>
      </c>
      <c r="K39" s="36">
        <f>SUMIFS(СВЦЭМ!$D$39:$D$782,СВЦЭМ!$A$39:$A$782,$A39,СВЦЭМ!$B$39:$B$782,K$11)+'СЕТ СН'!$F$14+СВЦЭМ!$D$10+'СЕТ СН'!$F$5-'СЕТ СН'!$F$24</f>
        <v>3048.34795188</v>
      </c>
      <c r="L39" s="36">
        <f>SUMIFS(СВЦЭМ!$D$39:$D$782,СВЦЭМ!$A$39:$A$782,$A39,СВЦЭМ!$B$39:$B$782,L$11)+'СЕТ СН'!$F$14+СВЦЭМ!$D$10+'СЕТ СН'!$F$5-'СЕТ СН'!$F$24</f>
        <v>3044.6393967200001</v>
      </c>
      <c r="M39" s="36">
        <f>SUMIFS(СВЦЭМ!$D$39:$D$782,СВЦЭМ!$A$39:$A$782,$A39,СВЦЭМ!$B$39:$B$782,M$11)+'СЕТ СН'!$F$14+СВЦЭМ!$D$10+'СЕТ СН'!$F$5-'СЕТ СН'!$F$24</f>
        <v>3061.7369797299998</v>
      </c>
      <c r="N39" s="36">
        <f>SUMIFS(СВЦЭМ!$D$39:$D$782,СВЦЭМ!$A$39:$A$782,$A39,СВЦЭМ!$B$39:$B$782,N$11)+'СЕТ СН'!$F$14+СВЦЭМ!$D$10+'СЕТ СН'!$F$5-'СЕТ СН'!$F$24</f>
        <v>3085.1017170599998</v>
      </c>
      <c r="O39" s="36">
        <f>SUMIFS(СВЦЭМ!$D$39:$D$782,СВЦЭМ!$A$39:$A$782,$A39,СВЦЭМ!$B$39:$B$782,O$11)+'СЕТ СН'!$F$14+СВЦЭМ!$D$10+'СЕТ СН'!$F$5-'СЕТ СН'!$F$24</f>
        <v>3112.4866802999995</v>
      </c>
      <c r="P39" s="36">
        <f>SUMIFS(СВЦЭМ!$D$39:$D$782,СВЦЭМ!$A$39:$A$782,$A39,СВЦЭМ!$B$39:$B$782,P$11)+'СЕТ СН'!$F$14+СВЦЭМ!$D$10+'СЕТ СН'!$F$5-'СЕТ СН'!$F$24</f>
        <v>3143.5040340899995</v>
      </c>
      <c r="Q39" s="36">
        <f>SUMIFS(СВЦЭМ!$D$39:$D$782,СВЦЭМ!$A$39:$A$782,$A39,СВЦЭМ!$B$39:$B$782,Q$11)+'СЕТ СН'!$F$14+СВЦЭМ!$D$10+'СЕТ СН'!$F$5-'СЕТ СН'!$F$24</f>
        <v>3157.89439253</v>
      </c>
      <c r="R39" s="36">
        <f>SUMIFS(СВЦЭМ!$D$39:$D$782,СВЦЭМ!$A$39:$A$782,$A39,СВЦЭМ!$B$39:$B$782,R$11)+'СЕТ СН'!$F$14+СВЦЭМ!$D$10+'СЕТ СН'!$F$5-'СЕТ СН'!$F$24</f>
        <v>3173.5146888099998</v>
      </c>
      <c r="S39" s="36">
        <f>SUMIFS(СВЦЭМ!$D$39:$D$782,СВЦЭМ!$A$39:$A$782,$A39,СВЦЭМ!$B$39:$B$782,S$11)+'СЕТ СН'!$F$14+СВЦЭМ!$D$10+'СЕТ СН'!$F$5-'СЕТ СН'!$F$24</f>
        <v>3154.7449463900002</v>
      </c>
      <c r="T39" s="36">
        <f>SUMIFS(СВЦЭМ!$D$39:$D$782,СВЦЭМ!$A$39:$A$782,$A39,СВЦЭМ!$B$39:$B$782,T$11)+'СЕТ СН'!$F$14+СВЦЭМ!$D$10+'СЕТ СН'!$F$5-'СЕТ СН'!$F$24</f>
        <v>3124.8375897799997</v>
      </c>
      <c r="U39" s="36">
        <f>SUMIFS(СВЦЭМ!$D$39:$D$782,СВЦЭМ!$A$39:$A$782,$A39,СВЦЭМ!$B$39:$B$782,U$11)+'СЕТ СН'!$F$14+СВЦЭМ!$D$10+'СЕТ СН'!$F$5-'СЕТ СН'!$F$24</f>
        <v>3073.4035723099996</v>
      </c>
      <c r="V39" s="36">
        <f>SUMIFS(СВЦЭМ!$D$39:$D$782,СВЦЭМ!$A$39:$A$782,$A39,СВЦЭМ!$B$39:$B$782,V$11)+'СЕТ СН'!$F$14+СВЦЭМ!$D$10+'СЕТ СН'!$F$5-'СЕТ СН'!$F$24</f>
        <v>3080.7051555099997</v>
      </c>
      <c r="W39" s="36">
        <f>SUMIFS(СВЦЭМ!$D$39:$D$782,СВЦЭМ!$A$39:$A$782,$A39,СВЦЭМ!$B$39:$B$782,W$11)+'СЕТ СН'!$F$14+СВЦЭМ!$D$10+'СЕТ СН'!$F$5-'СЕТ СН'!$F$24</f>
        <v>3092.2444905100001</v>
      </c>
      <c r="X39" s="36">
        <f>SUMIFS(СВЦЭМ!$D$39:$D$782,СВЦЭМ!$A$39:$A$782,$A39,СВЦЭМ!$B$39:$B$782,X$11)+'СЕТ СН'!$F$14+СВЦЭМ!$D$10+'СЕТ СН'!$F$5-'СЕТ СН'!$F$24</f>
        <v>3111.6199404600002</v>
      </c>
      <c r="Y39" s="36">
        <f>SUMIFS(СВЦЭМ!$D$39:$D$782,СВЦЭМ!$A$39:$A$782,$A39,СВЦЭМ!$B$39:$B$782,Y$11)+'СЕТ СН'!$F$14+СВЦЭМ!$D$10+'СЕТ СН'!$F$5-'СЕТ СН'!$F$24</f>
        <v>3120.9361035900001</v>
      </c>
    </row>
    <row r="40" spans="1:27" ht="15.75" x14ac:dyDescent="0.25">
      <c r="A40" s="32"/>
      <c r="B40" s="32"/>
      <c r="C40" s="32"/>
      <c r="D40" s="32"/>
      <c r="E40" s="32"/>
      <c r="F40" s="32"/>
      <c r="G40" s="32"/>
      <c r="H40" s="32"/>
      <c r="I40" s="32"/>
      <c r="J40" s="32"/>
      <c r="K40" s="32"/>
      <c r="L40" s="32"/>
      <c r="M40" s="32"/>
      <c r="N40" s="32"/>
      <c r="O40" s="32"/>
      <c r="P40" s="32"/>
      <c r="Q40" s="32"/>
      <c r="R40" s="32"/>
      <c r="S40" s="32"/>
      <c r="T40" s="32"/>
      <c r="U40" s="32"/>
      <c r="V40" s="32"/>
      <c r="W40" s="32"/>
      <c r="X40" s="32"/>
      <c r="Y40" s="32"/>
    </row>
    <row r="41" spans="1:27" ht="15.75" x14ac:dyDescent="0.2">
      <c r="A41" s="38"/>
      <c r="B41" s="39"/>
      <c r="C41" s="39"/>
      <c r="D41" s="39"/>
      <c r="E41" s="39"/>
      <c r="F41" s="39"/>
      <c r="G41" s="39"/>
      <c r="H41" s="39"/>
      <c r="I41" s="39"/>
      <c r="J41" s="39"/>
      <c r="K41" s="39"/>
      <c r="L41" s="39"/>
      <c r="M41" s="39"/>
      <c r="N41" s="39"/>
      <c r="O41" s="39"/>
      <c r="P41" s="39"/>
      <c r="Q41" s="39"/>
      <c r="R41" s="39"/>
      <c r="S41" s="39"/>
      <c r="T41" s="39"/>
      <c r="U41" s="39"/>
      <c r="V41" s="39"/>
      <c r="W41" s="39"/>
      <c r="X41" s="39"/>
      <c r="Y41" s="39"/>
    </row>
    <row r="42" spans="1:27" ht="12.75" customHeight="1" x14ac:dyDescent="0.2">
      <c r="A42" s="128" t="s">
        <v>7</v>
      </c>
      <c r="B42" s="131" t="s">
        <v>71</v>
      </c>
      <c r="C42" s="132"/>
      <c r="D42" s="132"/>
      <c r="E42" s="132"/>
      <c r="F42" s="132"/>
      <c r="G42" s="132"/>
      <c r="H42" s="132"/>
      <c r="I42" s="132"/>
      <c r="J42" s="132"/>
      <c r="K42" s="132"/>
      <c r="L42" s="132"/>
      <c r="M42" s="132"/>
      <c r="N42" s="132"/>
      <c r="O42" s="132"/>
      <c r="P42" s="132"/>
      <c r="Q42" s="132"/>
      <c r="R42" s="132"/>
      <c r="S42" s="132"/>
      <c r="T42" s="132"/>
      <c r="U42" s="132"/>
      <c r="V42" s="132"/>
      <c r="W42" s="132"/>
      <c r="X42" s="132"/>
      <c r="Y42" s="133"/>
    </row>
    <row r="43" spans="1:27" ht="12.75" customHeight="1" x14ac:dyDescent="0.2">
      <c r="A43" s="129"/>
      <c r="B43" s="134"/>
      <c r="C43" s="135"/>
      <c r="D43" s="135"/>
      <c r="E43" s="135"/>
      <c r="F43" s="135"/>
      <c r="G43" s="135"/>
      <c r="H43" s="135"/>
      <c r="I43" s="135"/>
      <c r="J43" s="135"/>
      <c r="K43" s="135"/>
      <c r="L43" s="135"/>
      <c r="M43" s="135"/>
      <c r="N43" s="135"/>
      <c r="O43" s="135"/>
      <c r="P43" s="135"/>
      <c r="Q43" s="135"/>
      <c r="R43" s="135"/>
      <c r="S43" s="135"/>
      <c r="T43" s="135"/>
      <c r="U43" s="135"/>
      <c r="V43" s="135"/>
      <c r="W43" s="135"/>
      <c r="X43" s="135"/>
      <c r="Y43" s="136"/>
    </row>
    <row r="44" spans="1:27" ht="12.75" customHeight="1" x14ac:dyDescent="0.2">
      <c r="A44" s="130"/>
      <c r="B44" s="34">
        <v>1</v>
      </c>
      <c r="C44" s="34">
        <v>2</v>
      </c>
      <c r="D44" s="34">
        <v>3</v>
      </c>
      <c r="E44" s="34">
        <v>4</v>
      </c>
      <c r="F44" s="34">
        <v>5</v>
      </c>
      <c r="G44" s="34">
        <v>6</v>
      </c>
      <c r="H44" s="34">
        <v>7</v>
      </c>
      <c r="I44" s="34">
        <v>8</v>
      </c>
      <c r="J44" s="34">
        <v>9</v>
      </c>
      <c r="K44" s="34">
        <v>10</v>
      </c>
      <c r="L44" s="34">
        <v>11</v>
      </c>
      <c r="M44" s="34">
        <v>12</v>
      </c>
      <c r="N44" s="34">
        <v>13</v>
      </c>
      <c r="O44" s="34">
        <v>14</v>
      </c>
      <c r="P44" s="34">
        <v>15</v>
      </c>
      <c r="Q44" s="34">
        <v>16</v>
      </c>
      <c r="R44" s="34">
        <v>17</v>
      </c>
      <c r="S44" s="34">
        <v>18</v>
      </c>
      <c r="T44" s="34">
        <v>19</v>
      </c>
      <c r="U44" s="34">
        <v>20</v>
      </c>
      <c r="V44" s="34">
        <v>21</v>
      </c>
      <c r="W44" s="34">
        <v>22</v>
      </c>
      <c r="X44" s="34">
        <v>23</v>
      </c>
      <c r="Y44" s="34">
        <v>24</v>
      </c>
    </row>
    <row r="45" spans="1:27" ht="15.75" customHeight="1" x14ac:dyDescent="0.2">
      <c r="A45" s="35" t="str">
        <f>A12</f>
        <v>01.02.2023</v>
      </c>
      <c r="B45" s="36">
        <f>SUMIFS(СВЦЭМ!$D$39:$D$782,СВЦЭМ!$A$39:$A$782,$A45,СВЦЭМ!$B$39:$B$782,B$44)+'СЕТ СН'!$G$14+СВЦЭМ!$D$10+'СЕТ СН'!$G$5-'СЕТ СН'!$G$24</f>
        <v>3765.2662390699998</v>
      </c>
      <c r="C45" s="36">
        <f>SUMIFS(СВЦЭМ!$D$39:$D$782,СВЦЭМ!$A$39:$A$782,$A45,СВЦЭМ!$B$39:$B$782,C$44)+'СЕТ СН'!$G$14+СВЦЭМ!$D$10+'СЕТ СН'!$G$5-'СЕТ СН'!$G$24</f>
        <v>3776.4570302900001</v>
      </c>
      <c r="D45" s="36">
        <f>SUMIFS(СВЦЭМ!$D$39:$D$782,СВЦЭМ!$A$39:$A$782,$A45,СВЦЭМ!$B$39:$B$782,D$44)+'СЕТ СН'!$G$14+СВЦЭМ!$D$10+'СЕТ СН'!$G$5-'СЕТ СН'!$G$24</f>
        <v>3842.0877140299999</v>
      </c>
      <c r="E45" s="36">
        <f>SUMIFS(СВЦЭМ!$D$39:$D$782,СВЦЭМ!$A$39:$A$782,$A45,СВЦЭМ!$B$39:$B$782,E$44)+'СЕТ СН'!$G$14+СВЦЭМ!$D$10+'СЕТ СН'!$G$5-'СЕТ СН'!$G$24</f>
        <v>3868.3163323899998</v>
      </c>
      <c r="F45" s="36">
        <f>SUMIFS(СВЦЭМ!$D$39:$D$782,СВЦЭМ!$A$39:$A$782,$A45,СВЦЭМ!$B$39:$B$782,F$44)+'СЕТ СН'!$G$14+СВЦЭМ!$D$10+'СЕТ СН'!$G$5-'СЕТ СН'!$G$24</f>
        <v>3869.0645720100001</v>
      </c>
      <c r="G45" s="36">
        <f>SUMIFS(СВЦЭМ!$D$39:$D$782,СВЦЭМ!$A$39:$A$782,$A45,СВЦЭМ!$B$39:$B$782,G$44)+'СЕТ СН'!$G$14+СВЦЭМ!$D$10+'СЕТ СН'!$G$5-'СЕТ СН'!$G$24</f>
        <v>3843.0489246999996</v>
      </c>
      <c r="H45" s="36">
        <f>SUMIFS(СВЦЭМ!$D$39:$D$782,СВЦЭМ!$A$39:$A$782,$A45,СВЦЭМ!$B$39:$B$782,H$44)+'СЕТ СН'!$G$14+СВЦЭМ!$D$10+'СЕТ СН'!$G$5-'СЕТ СН'!$G$24</f>
        <v>3816.29005164</v>
      </c>
      <c r="I45" s="36">
        <f>SUMIFS(СВЦЭМ!$D$39:$D$782,СВЦЭМ!$A$39:$A$782,$A45,СВЦЭМ!$B$39:$B$782,I$44)+'СЕТ СН'!$G$14+СВЦЭМ!$D$10+'СЕТ СН'!$G$5-'СЕТ СН'!$G$24</f>
        <v>3877.5610339200002</v>
      </c>
      <c r="J45" s="36">
        <f>SUMIFS(СВЦЭМ!$D$39:$D$782,СВЦЭМ!$A$39:$A$782,$A45,СВЦЭМ!$B$39:$B$782,J$44)+'СЕТ СН'!$G$14+СВЦЭМ!$D$10+'СЕТ СН'!$G$5-'СЕТ СН'!$G$24</f>
        <v>3878.38492077</v>
      </c>
      <c r="K45" s="36">
        <f>SUMIFS(СВЦЭМ!$D$39:$D$782,СВЦЭМ!$A$39:$A$782,$A45,СВЦЭМ!$B$39:$B$782,K$44)+'СЕТ СН'!$G$14+СВЦЭМ!$D$10+'СЕТ СН'!$G$5-'СЕТ СН'!$G$24</f>
        <v>3874.1799028699998</v>
      </c>
      <c r="L45" s="36">
        <f>SUMIFS(СВЦЭМ!$D$39:$D$782,СВЦЭМ!$A$39:$A$782,$A45,СВЦЭМ!$B$39:$B$782,L$44)+'СЕТ СН'!$G$14+СВЦЭМ!$D$10+'СЕТ СН'!$G$5-'СЕТ СН'!$G$24</f>
        <v>3855.5091069700002</v>
      </c>
      <c r="M45" s="36">
        <f>SUMIFS(СВЦЭМ!$D$39:$D$782,СВЦЭМ!$A$39:$A$782,$A45,СВЦЭМ!$B$39:$B$782,M$44)+'СЕТ СН'!$G$14+СВЦЭМ!$D$10+'СЕТ СН'!$G$5-'СЕТ СН'!$G$24</f>
        <v>3851.1603777399996</v>
      </c>
      <c r="N45" s="36">
        <f>SUMIFS(СВЦЭМ!$D$39:$D$782,СВЦЭМ!$A$39:$A$782,$A45,СВЦЭМ!$B$39:$B$782,N$44)+'СЕТ СН'!$G$14+СВЦЭМ!$D$10+'СЕТ СН'!$G$5-'СЕТ СН'!$G$24</f>
        <v>3826.2856045600001</v>
      </c>
      <c r="O45" s="36">
        <f>SUMIFS(СВЦЭМ!$D$39:$D$782,СВЦЭМ!$A$39:$A$782,$A45,СВЦЭМ!$B$39:$B$782,O$44)+'СЕТ СН'!$G$14+СВЦЭМ!$D$10+'СЕТ СН'!$G$5-'СЕТ СН'!$G$24</f>
        <v>3810.9222740499999</v>
      </c>
      <c r="P45" s="36">
        <f>SUMIFS(СВЦЭМ!$D$39:$D$782,СВЦЭМ!$A$39:$A$782,$A45,СВЦЭМ!$B$39:$B$782,P$44)+'СЕТ СН'!$G$14+СВЦЭМ!$D$10+'СЕТ СН'!$G$5-'СЕТ СН'!$G$24</f>
        <v>3809.9264241699998</v>
      </c>
      <c r="Q45" s="36">
        <f>SUMIFS(СВЦЭМ!$D$39:$D$782,СВЦЭМ!$A$39:$A$782,$A45,СВЦЭМ!$B$39:$B$782,Q$44)+'СЕТ СН'!$G$14+СВЦЭМ!$D$10+'СЕТ СН'!$G$5-'СЕТ СН'!$G$24</f>
        <v>3806.72764848</v>
      </c>
      <c r="R45" s="36">
        <f>SUMIFS(СВЦЭМ!$D$39:$D$782,СВЦЭМ!$A$39:$A$782,$A45,СВЦЭМ!$B$39:$B$782,R$44)+'СЕТ СН'!$G$14+СВЦЭМ!$D$10+'СЕТ СН'!$G$5-'СЕТ СН'!$G$24</f>
        <v>3797.6798999399998</v>
      </c>
      <c r="S45" s="36">
        <f>SUMIFS(СВЦЭМ!$D$39:$D$782,СВЦЭМ!$A$39:$A$782,$A45,СВЦЭМ!$B$39:$B$782,S$44)+'СЕТ СН'!$G$14+СВЦЭМ!$D$10+'СЕТ СН'!$G$5-'СЕТ СН'!$G$24</f>
        <v>3803.1127073099997</v>
      </c>
      <c r="T45" s="36">
        <f>SUMIFS(СВЦЭМ!$D$39:$D$782,СВЦЭМ!$A$39:$A$782,$A45,СВЦЭМ!$B$39:$B$782,T$44)+'СЕТ СН'!$G$14+СВЦЭМ!$D$10+'СЕТ СН'!$G$5-'СЕТ СН'!$G$24</f>
        <v>3818.5075168499998</v>
      </c>
      <c r="U45" s="36">
        <f>SUMIFS(СВЦЭМ!$D$39:$D$782,СВЦЭМ!$A$39:$A$782,$A45,СВЦЭМ!$B$39:$B$782,U$44)+'СЕТ СН'!$G$14+СВЦЭМ!$D$10+'СЕТ СН'!$G$5-'СЕТ СН'!$G$24</f>
        <v>3796.8343664099998</v>
      </c>
      <c r="V45" s="36">
        <f>SUMIFS(СВЦЭМ!$D$39:$D$782,СВЦЭМ!$A$39:$A$782,$A45,СВЦЭМ!$B$39:$B$782,V$44)+'СЕТ СН'!$G$14+СВЦЭМ!$D$10+'СЕТ СН'!$G$5-'СЕТ СН'!$G$24</f>
        <v>3807.0232503500001</v>
      </c>
      <c r="W45" s="36">
        <f>SUMIFS(СВЦЭМ!$D$39:$D$782,СВЦЭМ!$A$39:$A$782,$A45,СВЦЭМ!$B$39:$B$782,W$44)+'СЕТ СН'!$G$14+СВЦЭМ!$D$10+'СЕТ СН'!$G$5-'СЕТ СН'!$G$24</f>
        <v>3800.2380421199996</v>
      </c>
      <c r="X45" s="36">
        <f>SUMIFS(СВЦЭМ!$D$39:$D$782,СВЦЭМ!$A$39:$A$782,$A45,СВЦЭМ!$B$39:$B$782,X$44)+'СЕТ СН'!$G$14+СВЦЭМ!$D$10+'СЕТ СН'!$G$5-'СЕТ СН'!$G$24</f>
        <v>3783.74550344</v>
      </c>
      <c r="Y45" s="36">
        <f>SUMIFS(СВЦЭМ!$D$39:$D$782,СВЦЭМ!$A$39:$A$782,$A45,СВЦЭМ!$B$39:$B$782,Y$44)+'СЕТ СН'!$G$14+СВЦЭМ!$D$10+'СЕТ СН'!$G$5-'СЕТ СН'!$G$24</f>
        <v>3771.6115737099999</v>
      </c>
      <c r="AA45" s="45"/>
    </row>
    <row r="46" spans="1:27" ht="15.75" x14ac:dyDescent="0.2">
      <c r="A46" s="35">
        <f>A45+1</f>
        <v>44959</v>
      </c>
      <c r="B46" s="36">
        <f>SUMIFS(СВЦЭМ!$D$39:$D$782,СВЦЭМ!$A$39:$A$782,$A46,СВЦЭМ!$B$39:$B$782,B$44)+'СЕТ СН'!$G$14+СВЦЭМ!$D$10+'СЕТ СН'!$G$5-'СЕТ СН'!$G$24</f>
        <v>3814.8796653299996</v>
      </c>
      <c r="C46" s="36">
        <f>SUMIFS(СВЦЭМ!$D$39:$D$782,СВЦЭМ!$A$39:$A$782,$A46,СВЦЭМ!$B$39:$B$782,C$44)+'СЕТ СН'!$G$14+СВЦЭМ!$D$10+'СЕТ СН'!$G$5-'СЕТ СН'!$G$24</f>
        <v>3799.1062355899999</v>
      </c>
      <c r="D46" s="36">
        <f>SUMIFS(СВЦЭМ!$D$39:$D$782,СВЦЭМ!$A$39:$A$782,$A46,СВЦЭМ!$B$39:$B$782,D$44)+'СЕТ СН'!$G$14+СВЦЭМ!$D$10+'СЕТ СН'!$G$5-'СЕТ СН'!$G$24</f>
        <v>3800.8030179099997</v>
      </c>
      <c r="E46" s="36">
        <f>SUMIFS(СВЦЭМ!$D$39:$D$782,СВЦЭМ!$A$39:$A$782,$A46,СВЦЭМ!$B$39:$B$782,E$44)+'СЕТ СН'!$G$14+СВЦЭМ!$D$10+'СЕТ СН'!$G$5-'СЕТ СН'!$G$24</f>
        <v>3812.0602616799997</v>
      </c>
      <c r="F46" s="36">
        <f>SUMIFS(СВЦЭМ!$D$39:$D$782,СВЦЭМ!$A$39:$A$782,$A46,СВЦЭМ!$B$39:$B$782,F$44)+'СЕТ СН'!$G$14+СВЦЭМ!$D$10+'СЕТ СН'!$G$5-'СЕТ СН'!$G$24</f>
        <v>3803.3915761799999</v>
      </c>
      <c r="G46" s="36">
        <f>SUMIFS(СВЦЭМ!$D$39:$D$782,СВЦЭМ!$A$39:$A$782,$A46,СВЦЭМ!$B$39:$B$782,G$44)+'СЕТ СН'!$G$14+СВЦЭМ!$D$10+'СЕТ СН'!$G$5-'СЕТ СН'!$G$24</f>
        <v>3818.5786670299999</v>
      </c>
      <c r="H46" s="36">
        <f>SUMIFS(СВЦЭМ!$D$39:$D$782,СВЦЭМ!$A$39:$A$782,$A46,СВЦЭМ!$B$39:$B$782,H$44)+'СЕТ СН'!$G$14+СВЦЭМ!$D$10+'СЕТ СН'!$G$5-'СЕТ СН'!$G$24</f>
        <v>3859.8492222899999</v>
      </c>
      <c r="I46" s="36">
        <f>SUMIFS(СВЦЭМ!$D$39:$D$782,СВЦЭМ!$A$39:$A$782,$A46,СВЦЭМ!$B$39:$B$782,I$44)+'СЕТ СН'!$G$14+СВЦЭМ!$D$10+'СЕТ СН'!$G$5-'СЕТ СН'!$G$24</f>
        <v>3822.2547758299997</v>
      </c>
      <c r="J46" s="36">
        <f>SUMIFS(СВЦЭМ!$D$39:$D$782,СВЦЭМ!$A$39:$A$782,$A46,СВЦЭМ!$B$39:$B$782,J$44)+'СЕТ СН'!$G$14+СВЦЭМ!$D$10+'СЕТ СН'!$G$5-'СЕТ СН'!$G$24</f>
        <v>3791.4733498999999</v>
      </c>
      <c r="K46" s="36">
        <f>SUMIFS(СВЦЭМ!$D$39:$D$782,СВЦЭМ!$A$39:$A$782,$A46,СВЦЭМ!$B$39:$B$782,K$44)+'СЕТ СН'!$G$14+СВЦЭМ!$D$10+'СЕТ СН'!$G$5-'СЕТ СН'!$G$24</f>
        <v>3807.03304123</v>
      </c>
      <c r="L46" s="36">
        <f>SUMIFS(СВЦЭМ!$D$39:$D$782,СВЦЭМ!$A$39:$A$782,$A46,СВЦЭМ!$B$39:$B$782,L$44)+'СЕТ СН'!$G$14+СВЦЭМ!$D$10+'СЕТ СН'!$G$5-'СЕТ СН'!$G$24</f>
        <v>3796.7802734799998</v>
      </c>
      <c r="M46" s="36">
        <f>SUMIFS(СВЦЭМ!$D$39:$D$782,СВЦЭМ!$A$39:$A$782,$A46,СВЦЭМ!$B$39:$B$782,M$44)+'СЕТ СН'!$G$14+СВЦЭМ!$D$10+'СЕТ СН'!$G$5-'СЕТ СН'!$G$24</f>
        <v>3789.1875991400002</v>
      </c>
      <c r="N46" s="36">
        <f>SUMIFS(СВЦЭМ!$D$39:$D$782,СВЦЭМ!$A$39:$A$782,$A46,СВЦЭМ!$B$39:$B$782,N$44)+'СЕТ СН'!$G$14+СВЦЭМ!$D$10+'СЕТ СН'!$G$5-'СЕТ СН'!$G$24</f>
        <v>3725.1462083899996</v>
      </c>
      <c r="O46" s="36">
        <f>SUMIFS(СВЦЭМ!$D$39:$D$782,СВЦЭМ!$A$39:$A$782,$A46,СВЦЭМ!$B$39:$B$782,O$44)+'СЕТ СН'!$G$14+СВЦЭМ!$D$10+'СЕТ СН'!$G$5-'СЕТ СН'!$G$24</f>
        <v>3811.08078424</v>
      </c>
      <c r="P46" s="36">
        <f>SUMIFS(СВЦЭМ!$D$39:$D$782,СВЦЭМ!$A$39:$A$782,$A46,СВЦЭМ!$B$39:$B$782,P$44)+'СЕТ СН'!$G$14+СВЦЭМ!$D$10+'СЕТ СН'!$G$5-'СЕТ СН'!$G$24</f>
        <v>3868.9036715100001</v>
      </c>
      <c r="Q46" s="36">
        <f>SUMIFS(СВЦЭМ!$D$39:$D$782,СВЦЭМ!$A$39:$A$782,$A46,СВЦЭМ!$B$39:$B$782,Q$44)+'СЕТ СН'!$G$14+СВЦЭМ!$D$10+'СЕТ СН'!$G$5-'СЕТ СН'!$G$24</f>
        <v>3855.2401869599998</v>
      </c>
      <c r="R46" s="36">
        <f>SUMIFS(СВЦЭМ!$D$39:$D$782,СВЦЭМ!$A$39:$A$782,$A46,СВЦЭМ!$B$39:$B$782,R$44)+'СЕТ СН'!$G$14+СВЦЭМ!$D$10+'СЕТ СН'!$G$5-'СЕТ СН'!$G$24</f>
        <v>3829.7354841099996</v>
      </c>
      <c r="S46" s="36">
        <f>SUMIFS(СВЦЭМ!$D$39:$D$782,СВЦЭМ!$A$39:$A$782,$A46,СВЦЭМ!$B$39:$B$782,S$44)+'СЕТ СН'!$G$14+СВЦЭМ!$D$10+'СЕТ СН'!$G$5-'СЕТ СН'!$G$24</f>
        <v>3755.23217643</v>
      </c>
      <c r="T46" s="36">
        <f>SUMIFS(СВЦЭМ!$D$39:$D$782,СВЦЭМ!$A$39:$A$782,$A46,СВЦЭМ!$B$39:$B$782,T$44)+'СЕТ СН'!$G$14+СВЦЭМ!$D$10+'СЕТ СН'!$G$5-'СЕТ СН'!$G$24</f>
        <v>3747.4207501699998</v>
      </c>
      <c r="U46" s="36">
        <f>SUMIFS(СВЦЭМ!$D$39:$D$782,СВЦЭМ!$A$39:$A$782,$A46,СВЦЭМ!$B$39:$B$782,U$44)+'СЕТ СН'!$G$14+СВЦЭМ!$D$10+'СЕТ СН'!$G$5-'СЕТ СН'!$G$24</f>
        <v>3802.81465088</v>
      </c>
      <c r="V46" s="36">
        <f>SUMIFS(СВЦЭМ!$D$39:$D$782,СВЦЭМ!$A$39:$A$782,$A46,СВЦЭМ!$B$39:$B$782,V$44)+'СЕТ СН'!$G$14+СВЦЭМ!$D$10+'СЕТ СН'!$G$5-'СЕТ СН'!$G$24</f>
        <v>3822.8075953199996</v>
      </c>
      <c r="W46" s="36">
        <f>SUMIFS(СВЦЭМ!$D$39:$D$782,СВЦЭМ!$A$39:$A$782,$A46,СВЦЭМ!$B$39:$B$782,W$44)+'СЕТ СН'!$G$14+СВЦЭМ!$D$10+'СЕТ СН'!$G$5-'СЕТ СН'!$G$24</f>
        <v>3830.9901620099999</v>
      </c>
      <c r="X46" s="36">
        <f>SUMIFS(СВЦЭМ!$D$39:$D$782,СВЦЭМ!$A$39:$A$782,$A46,СВЦЭМ!$B$39:$B$782,X$44)+'СЕТ СН'!$G$14+СВЦЭМ!$D$10+'СЕТ СН'!$G$5-'СЕТ СН'!$G$24</f>
        <v>3862.1560800400002</v>
      </c>
      <c r="Y46" s="36">
        <f>SUMIFS(СВЦЭМ!$D$39:$D$782,СВЦЭМ!$A$39:$A$782,$A46,СВЦЭМ!$B$39:$B$782,Y$44)+'СЕТ СН'!$G$14+СВЦЭМ!$D$10+'СЕТ СН'!$G$5-'СЕТ СН'!$G$24</f>
        <v>3843.1718518399998</v>
      </c>
    </row>
    <row r="47" spans="1:27" ht="15.75" x14ac:dyDescent="0.2">
      <c r="A47" s="35">
        <f t="shared" ref="A47:A72" si="1">A46+1</f>
        <v>44960</v>
      </c>
      <c r="B47" s="36">
        <f>SUMIFS(СВЦЭМ!$D$39:$D$782,СВЦЭМ!$A$39:$A$782,$A47,СВЦЭМ!$B$39:$B$782,B$44)+'СЕТ СН'!$G$14+СВЦЭМ!$D$10+'СЕТ СН'!$G$5-'СЕТ СН'!$G$24</f>
        <v>3728.0571326600002</v>
      </c>
      <c r="C47" s="36">
        <f>SUMIFS(СВЦЭМ!$D$39:$D$782,СВЦЭМ!$A$39:$A$782,$A47,СВЦЭМ!$B$39:$B$782,C$44)+'СЕТ СН'!$G$14+СВЦЭМ!$D$10+'СЕТ СН'!$G$5-'СЕТ СН'!$G$24</f>
        <v>3772.7589687599998</v>
      </c>
      <c r="D47" s="36">
        <f>SUMIFS(СВЦЭМ!$D$39:$D$782,СВЦЭМ!$A$39:$A$782,$A47,СВЦЭМ!$B$39:$B$782,D$44)+'СЕТ СН'!$G$14+СВЦЭМ!$D$10+'СЕТ СН'!$G$5-'СЕТ СН'!$G$24</f>
        <v>3779.7525953300001</v>
      </c>
      <c r="E47" s="36">
        <f>SUMIFS(СВЦЭМ!$D$39:$D$782,СВЦЭМ!$A$39:$A$782,$A47,СВЦЭМ!$B$39:$B$782,E$44)+'СЕТ СН'!$G$14+СВЦЭМ!$D$10+'СЕТ СН'!$G$5-'СЕТ СН'!$G$24</f>
        <v>3773.9028215099997</v>
      </c>
      <c r="F47" s="36">
        <f>SUMIFS(СВЦЭМ!$D$39:$D$782,СВЦЭМ!$A$39:$A$782,$A47,СВЦЭМ!$B$39:$B$782,F$44)+'СЕТ СН'!$G$14+СВЦЭМ!$D$10+'СЕТ СН'!$G$5-'СЕТ СН'!$G$24</f>
        <v>3780.0846637699997</v>
      </c>
      <c r="G47" s="36">
        <f>SUMIFS(СВЦЭМ!$D$39:$D$782,СВЦЭМ!$A$39:$A$782,$A47,СВЦЭМ!$B$39:$B$782,G$44)+'СЕТ СН'!$G$14+СВЦЭМ!$D$10+'СЕТ СН'!$G$5-'СЕТ СН'!$G$24</f>
        <v>3759.7749658900002</v>
      </c>
      <c r="H47" s="36">
        <f>SUMIFS(СВЦЭМ!$D$39:$D$782,СВЦЭМ!$A$39:$A$782,$A47,СВЦЭМ!$B$39:$B$782,H$44)+'СЕТ СН'!$G$14+СВЦЭМ!$D$10+'СЕТ СН'!$G$5-'СЕТ СН'!$G$24</f>
        <v>3735.3366364100002</v>
      </c>
      <c r="I47" s="36">
        <f>SUMIFS(СВЦЭМ!$D$39:$D$782,СВЦЭМ!$A$39:$A$782,$A47,СВЦЭМ!$B$39:$B$782,I$44)+'СЕТ СН'!$G$14+СВЦЭМ!$D$10+'СЕТ СН'!$G$5-'СЕТ СН'!$G$24</f>
        <v>3731.9464556799999</v>
      </c>
      <c r="J47" s="36">
        <f>SUMIFS(СВЦЭМ!$D$39:$D$782,СВЦЭМ!$A$39:$A$782,$A47,СВЦЭМ!$B$39:$B$782,J$44)+'СЕТ СН'!$G$14+СВЦЭМ!$D$10+'СЕТ СН'!$G$5-'СЕТ СН'!$G$24</f>
        <v>3731.3241229300002</v>
      </c>
      <c r="K47" s="36">
        <f>SUMIFS(СВЦЭМ!$D$39:$D$782,СВЦЭМ!$A$39:$A$782,$A47,СВЦЭМ!$B$39:$B$782,K$44)+'СЕТ СН'!$G$14+СВЦЭМ!$D$10+'СЕТ СН'!$G$5-'СЕТ СН'!$G$24</f>
        <v>3740.7232490799997</v>
      </c>
      <c r="L47" s="36">
        <f>SUMIFS(СВЦЭМ!$D$39:$D$782,СВЦЭМ!$A$39:$A$782,$A47,СВЦЭМ!$B$39:$B$782,L$44)+'СЕТ СН'!$G$14+СВЦЭМ!$D$10+'СЕТ СН'!$G$5-'СЕТ СН'!$G$24</f>
        <v>3737.4670795499997</v>
      </c>
      <c r="M47" s="36">
        <f>SUMIFS(СВЦЭМ!$D$39:$D$782,СВЦЭМ!$A$39:$A$782,$A47,СВЦЭМ!$B$39:$B$782,M$44)+'СЕТ СН'!$G$14+СВЦЭМ!$D$10+'СЕТ СН'!$G$5-'СЕТ СН'!$G$24</f>
        <v>3741.7913628799997</v>
      </c>
      <c r="N47" s="36">
        <f>SUMIFS(СВЦЭМ!$D$39:$D$782,СВЦЭМ!$A$39:$A$782,$A47,СВЦЭМ!$B$39:$B$782,N$44)+'СЕТ СН'!$G$14+СВЦЭМ!$D$10+'СЕТ СН'!$G$5-'СЕТ СН'!$G$24</f>
        <v>3736.4557641800002</v>
      </c>
      <c r="O47" s="36">
        <f>SUMIFS(СВЦЭМ!$D$39:$D$782,СВЦЭМ!$A$39:$A$782,$A47,СВЦЭМ!$B$39:$B$782,O$44)+'СЕТ СН'!$G$14+СВЦЭМ!$D$10+'СЕТ СН'!$G$5-'СЕТ СН'!$G$24</f>
        <v>3729.3314722499999</v>
      </c>
      <c r="P47" s="36">
        <f>SUMIFS(СВЦЭМ!$D$39:$D$782,СВЦЭМ!$A$39:$A$782,$A47,СВЦЭМ!$B$39:$B$782,P$44)+'СЕТ СН'!$G$14+СВЦЭМ!$D$10+'СЕТ СН'!$G$5-'СЕТ СН'!$G$24</f>
        <v>3726.0532752299996</v>
      </c>
      <c r="Q47" s="36">
        <f>SUMIFS(СВЦЭМ!$D$39:$D$782,СВЦЭМ!$A$39:$A$782,$A47,СВЦЭМ!$B$39:$B$782,Q$44)+'СЕТ СН'!$G$14+СВЦЭМ!$D$10+'СЕТ СН'!$G$5-'СЕТ СН'!$G$24</f>
        <v>3718.70008577</v>
      </c>
      <c r="R47" s="36">
        <f>SUMIFS(СВЦЭМ!$D$39:$D$782,СВЦЭМ!$A$39:$A$782,$A47,СВЦЭМ!$B$39:$B$782,R$44)+'СЕТ СН'!$G$14+СВЦЭМ!$D$10+'СЕТ СН'!$G$5-'СЕТ СН'!$G$24</f>
        <v>3713.0201257999997</v>
      </c>
      <c r="S47" s="36">
        <f>SUMIFS(СВЦЭМ!$D$39:$D$782,СВЦЭМ!$A$39:$A$782,$A47,СВЦЭМ!$B$39:$B$782,S$44)+'СЕТ СН'!$G$14+СВЦЭМ!$D$10+'СЕТ СН'!$G$5-'СЕТ СН'!$G$24</f>
        <v>3733.29987686</v>
      </c>
      <c r="T47" s="36">
        <f>SUMIFS(СВЦЭМ!$D$39:$D$782,СВЦЭМ!$A$39:$A$782,$A47,СВЦЭМ!$B$39:$B$782,T$44)+'СЕТ СН'!$G$14+СВЦЭМ!$D$10+'СЕТ СН'!$G$5-'СЕТ СН'!$G$24</f>
        <v>3729.0653824399997</v>
      </c>
      <c r="U47" s="36">
        <f>SUMIFS(СВЦЭМ!$D$39:$D$782,СВЦЭМ!$A$39:$A$782,$A47,СВЦЭМ!$B$39:$B$782,U$44)+'СЕТ СН'!$G$14+СВЦЭМ!$D$10+'СЕТ СН'!$G$5-'СЕТ СН'!$G$24</f>
        <v>3737.1581016</v>
      </c>
      <c r="V47" s="36">
        <f>SUMIFS(СВЦЭМ!$D$39:$D$782,СВЦЭМ!$A$39:$A$782,$A47,СВЦЭМ!$B$39:$B$782,V$44)+'СЕТ СН'!$G$14+СВЦЭМ!$D$10+'СЕТ СН'!$G$5-'СЕТ СН'!$G$24</f>
        <v>3732.5593377300002</v>
      </c>
      <c r="W47" s="36">
        <f>SUMIFS(СВЦЭМ!$D$39:$D$782,СВЦЭМ!$A$39:$A$782,$A47,СВЦЭМ!$B$39:$B$782,W$44)+'СЕТ СН'!$G$14+СВЦЭМ!$D$10+'СЕТ СН'!$G$5-'СЕТ СН'!$G$24</f>
        <v>3723.4459583899998</v>
      </c>
      <c r="X47" s="36">
        <f>SUMIFS(СВЦЭМ!$D$39:$D$782,СВЦЭМ!$A$39:$A$782,$A47,СВЦЭМ!$B$39:$B$782,X$44)+'СЕТ СН'!$G$14+СВЦЭМ!$D$10+'СЕТ СН'!$G$5-'СЕТ СН'!$G$24</f>
        <v>3715.1393084900001</v>
      </c>
      <c r="Y47" s="36">
        <f>SUMIFS(СВЦЭМ!$D$39:$D$782,СВЦЭМ!$A$39:$A$782,$A47,СВЦЭМ!$B$39:$B$782,Y$44)+'СЕТ СН'!$G$14+СВЦЭМ!$D$10+'СЕТ СН'!$G$5-'СЕТ СН'!$G$24</f>
        <v>3724.0783640600002</v>
      </c>
    </row>
    <row r="48" spans="1:27" ht="15.75" x14ac:dyDescent="0.2">
      <c r="A48" s="35">
        <f t="shared" si="1"/>
        <v>44961</v>
      </c>
      <c r="B48" s="36">
        <f>SUMIFS(СВЦЭМ!$D$39:$D$782,СВЦЭМ!$A$39:$A$782,$A48,СВЦЭМ!$B$39:$B$782,B$44)+'СЕТ СН'!$G$14+СВЦЭМ!$D$10+'СЕТ СН'!$G$5-'СЕТ СН'!$G$24</f>
        <v>3882.6787489799999</v>
      </c>
      <c r="C48" s="36">
        <f>SUMIFS(СВЦЭМ!$D$39:$D$782,СВЦЭМ!$A$39:$A$782,$A48,СВЦЭМ!$B$39:$B$782,C$44)+'СЕТ СН'!$G$14+СВЦЭМ!$D$10+'СЕТ СН'!$G$5-'СЕТ СН'!$G$24</f>
        <v>3902.5842997</v>
      </c>
      <c r="D48" s="36">
        <f>SUMIFS(СВЦЭМ!$D$39:$D$782,СВЦЭМ!$A$39:$A$782,$A48,СВЦЭМ!$B$39:$B$782,D$44)+'СЕТ СН'!$G$14+СВЦЭМ!$D$10+'СЕТ СН'!$G$5-'СЕТ СН'!$G$24</f>
        <v>3904.0069734499998</v>
      </c>
      <c r="E48" s="36">
        <f>SUMIFS(СВЦЭМ!$D$39:$D$782,СВЦЭМ!$A$39:$A$782,$A48,СВЦЭМ!$B$39:$B$782,E$44)+'СЕТ СН'!$G$14+СВЦЭМ!$D$10+'СЕТ СН'!$G$5-'СЕТ СН'!$G$24</f>
        <v>3895.6171967599998</v>
      </c>
      <c r="F48" s="36">
        <f>SUMIFS(СВЦЭМ!$D$39:$D$782,СВЦЭМ!$A$39:$A$782,$A48,СВЦЭМ!$B$39:$B$782,F$44)+'СЕТ СН'!$G$14+СВЦЭМ!$D$10+'СЕТ СН'!$G$5-'СЕТ СН'!$G$24</f>
        <v>3892.2695130499997</v>
      </c>
      <c r="G48" s="36">
        <f>SUMIFS(СВЦЭМ!$D$39:$D$782,СВЦЭМ!$A$39:$A$782,$A48,СВЦЭМ!$B$39:$B$782,G$44)+'СЕТ СН'!$G$14+СВЦЭМ!$D$10+'СЕТ СН'!$G$5-'СЕТ СН'!$G$24</f>
        <v>3865.6918060799999</v>
      </c>
      <c r="H48" s="36">
        <f>SUMIFS(СВЦЭМ!$D$39:$D$782,СВЦЭМ!$A$39:$A$782,$A48,СВЦЭМ!$B$39:$B$782,H$44)+'СЕТ СН'!$G$14+СВЦЭМ!$D$10+'СЕТ СН'!$G$5-'СЕТ СН'!$G$24</f>
        <v>3806.8670269099998</v>
      </c>
      <c r="I48" s="36">
        <f>SUMIFS(СВЦЭМ!$D$39:$D$782,СВЦЭМ!$A$39:$A$782,$A48,СВЦЭМ!$B$39:$B$782,I$44)+'СЕТ СН'!$G$14+СВЦЭМ!$D$10+'СЕТ СН'!$G$5-'СЕТ СН'!$G$24</f>
        <v>3736.8673726699999</v>
      </c>
      <c r="J48" s="36">
        <f>SUMIFS(СВЦЭМ!$D$39:$D$782,СВЦЭМ!$A$39:$A$782,$A48,СВЦЭМ!$B$39:$B$782,J$44)+'СЕТ СН'!$G$14+СВЦЭМ!$D$10+'СЕТ СН'!$G$5-'СЕТ СН'!$G$24</f>
        <v>3673.9288698800001</v>
      </c>
      <c r="K48" s="36">
        <f>SUMIFS(СВЦЭМ!$D$39:$D$782,СВЦЭМ!$A$39:$A$782,$A48,СВЦЭМ!$B$39:$B$782,K$44)+'СЕТ СН'!$G$14+СВЦЭМ!$D$10+'СЕТ СН'!$G$5-'СЕТ СН'!$G$24</f>
        <v>3670.9987669000002</v>
      </c>
      <c r="L48" s="36">
        <f>SUMIFS(СВЦЭМ!$D$39:$D$782,СВЦЭМ!$A$39:$A$782,$A48,СВЦЭМ!$B$39:$B$782,L$44)+'СЕТ СН'!$G$14+СВЦЭМ!$D$10+'СЕТ СН'!$G$5-'СЕТ СН'!$G$24</f>
        <v>3686.5047458399999</v>
      </c>
      <c r="M48" s="36">
        <f>SUMIFS(СВЦЭМ!$D$39:$D$782,СВЦЭМ!$A$39:$A$782,$A48,СВЦЭМ!$B$39:$B$782,M$44)+'СЕТ СН'!$G$14+СВЦЭМ!$D$10+'СЕТ СН'!$G$5-'СЕТ СН'!$G$24</f>
        <v>3699.55185278</v>
      </c>
      <c r="N48" s="36">
        <f>SUMIFS(СВЦЭМ!$D$39:$D$782,СВЦЭМ!$A$39:$A$782,$A48,СВЦЭМ!$B$39:$B$782,N$44)+'СЕТ СН'!$G$14+СВЦЭМ!$D$10+'СЕТ СН'!$G$5-'СЕТ СН'!$G$24</f>
        <v>3737.2603470399999</v>
      </c>
      <c r="O48" s="36">
        <f>SUMIFS(СВЦЭМ!$D$39:$D$782,СВЦЭМ!$A$39:$A$782,$A48,СВЦЭМ!$B$39:$B$782,O$44)+'СЕТ СН'!$G$14+СВЦЭМ!$D$10+'СЕТ СН'!$G$5-'СЕТ СН'!$G$24</f>
        <v>3757.9095508099999</v>
      </c>
      <c r="P48" s="36">
        <f>SUMIFS(СВЦЭМ!$D$39:$D$782,СВЦЭМ!$A$39:$A$782,$A48,СВЦЭМ!$B$39:$B$782,P$44)+'СЕТ СН'!$G$14+СВЦЭМ!$D$10+'СЕТ СН'!$G$5-'СЕТ СН'!$G$24</f>
        <v>3777.31127844</v>
      </c>
      <c r="Q48" s="36">
        <f>SUMIFS(СВЦЭМ!$D$39:$D$782,СВЦЭМ!$A$39:$A$782,$A48,СВЦЭМ!$B$39:$B$782,Q$44)+'СЕТ СН'!$G$14+СВЦЭМ!$D$10+'СЕТ СН'!$G$5-'СЕТ СН'!$G$24</f>
        <v>3782.3981703899999</v>
      </c>
      <c r="R48" s="36">
        <f>SUMIFS(СВЦЭМ!$D$39:$D$782,СВЦЭМ!$A$39:$A$782,$A48,СВЦЭМ!$B$39:$B$782,R$44)+'СЕТ СН'!$G$14+СВЦЭМ!$D$10+'СЕТ СН'!$G$5-'СЕТ СН'!$G$24</f>
        <v>3758.5248684399999</v>
      </c>
      <c r="S48" s="36">
        <f>SUMIFS(СВЦЭМ!$D$39:$D$782,СВЦЭМ!$A$39:$A$782,$A48,СВЦЭМ!$B$39:$B$782,S$44)+'СЕТ СН'!$G$14+СВЦЭМ!$D$10+'СЕТ СН'!$G$5-'СЕТ СН'!$G$24</f>
        <v>3714.7764662</v>
      </c>
      <c r="T48" s="36">
        <f>SUMIFS(СВЦЭМ!$D$39:$D$782,СВЦЭМ!$A$39:$A$782,$A48,СВЦЭМ!$B$39:$B$782,T$44)+'СЕТ СН'!$G$14+СВЦЭМ!$D$10+'СЕТ СН'!$G$5-'СЕТ СН'!$G$24</f>
        <v>3732.2332389399999</v>
      </c>
      <c r="U48" s="36">
        <f>SUMIFS(СВЦЭМ!$D$39:$D$782,СВЦЭМ!$A$39:$A$782,$A48,СВЦЭМ!$B$39:$B$782,U$44)+'СЕТ СН'!$G$14+СВЦЭМ!$D$10+'СЕТ СН'!$G$5-'СЕТ СН'!$G$24</f>
        <v>3739.9127859999999</v>
      </c>
      <c r="V48" s="36">
        <f>SUMIFS(СВЦЭМ!$D$39:$D$782,СВЦЭМ!$A$39:$A$782,$A48,СВЦЭМ!$B$39:$B$782,V$44)+'СЕТ СН'!$G$14+СВЦЭМ!$D$10+'СЕТ СН'!$G$5-'СЕТ СН'!$G$24</f>
        <v>3749.6690017999999</v>
      </c>
      <c r="W48" s="36">
        <f>SUMIFS(СВЦЭМ!$D$39:$D$782,СВЦЭМ!$A$39:$A$782,$A48,СВЦЭМ!$B$39:$B$782,W$44)+'СЕТ СН'!$G$14+СВЦЭМ!$D$10+'СЕТ СН'!$G$5-'СЕТ СН'!$G$24</f>
        <v>3784.4076139700001</v>
      </c>
      <c r="X48" s="36">
        <f>SUMIFS(СВЦЭМ!$D$39:$D$782,СВЦЭМ!$A$39:$A$782,$A48,СВЦЭМ!$B$39:$B$782,X$44)+'СЕТ СН'!$G$14+СВЦЭМ!$D$10+'СЕТ СН'!$G$5-'СЕТ СН'!$G$24</f>
        <v>3800.1762390399999</v>
      </c>
      <c r="Y48" s="36">
        <f>SUMIFS(СВЦЭМ!$D$39:$D$782,СВЦЭМ!$A$39:$A$782,$A48,СВЦЭМ!$B$39:$B$782,Y$44)+'СЕТ СН'!$G$14+СВЦЭМ!$D$10+'СЕТ СН'!$G$5-'СЕТ СН'!$G$24</f>
        <v>3819.7426656899997</v>
      </c>
    </row>
    <row r="49" spans="1:25" ht="15.75" x14ac:dyDescent="0.2">
      <c r="A49" s="35">
        <f t="shared" si="1"/>
        <v>44962</v>
      </c>
      <c r="B49" s="36">
        <f>SUMIFS(СВЦЭМ!$D$39:$D$782,СВЦЭМ!$A$39:$A$782,$A49,СВЦЭМ!$B$39:$B$782,B$44)+'СЕТ СН'!$G$14+СВЦЭМ!$D$10+'СЕТ СН'!$G$5-'СЕТ СН'!$G$24</f>
        <v>3742.73339966</v>
      </c>
      <c r="C49" s="36">
        <f>SUMIFS(СВЦЭМ!$D$39:$D$782,СВЦЭМ!$A$39:$A$782,$A49,СВЦЭМ!$B$39:$B$782,C$44)+'СЕТ СН'!$G$14+СВЦЭМ!$D$10+'СЕТ СН'!$G$5-'СЕТ СН'!$G$24</f>
        <v>3779.73586484</v>
      </c>
      <c r="D49" s="36">
        <f>SUMIFS(СВЦЭМ!$D$39:$D$782,СВЦЭМ!$A$39:$A$782,$A49,СВЦЭМ!$B$39:$B$782,D$44)+'СЕТ СН'!$G$14+СВЦЭМ!$D$10+'СЕТ СН'!$G$5-'СЕТ СН'!$G$24</f>
        <v>3779.1409520299999</v>
      </c>
      <c r="E49" s="36">
        <f>SUMIFS(СВЦЭМ!$D$39:$D$782,СВЦЭМ!$A$39:$A$782,$A49,СВЦЭМ!$B$39:$B$782,E$44)+'СЕТ СН'!$G$14+СВЦЭМ!$D$10+'СЕТ СН'!$G$5-'СЕТ СН'!$G$24</f>
        <v>3760.8469769599997</v>
      </c>
      <c r="F49" s="36">
        <f>SUMIFS(СВЦЭМ!$D$39:$D$782,СВЦЭМ!$A$39:$A$782,$A49,СВЦЭМ!$B$39:$B$782,F$44)+'СЕТ СН'!$G$14+СВЦЭМ!$D$10+'СЕТ СН'!$G$5-'СЕТ СН'!$G$24</f>
        <v>3754.9236819899997</v>
      </c>
      <c r="G49" s="36">
        <f>SUMIFS(СВЦЭМ!$D$39:$D$782,СВЦЭМ!$A$39:$A$782,$A49,СВЦЭМ!$B$39:$B$782,G$44)+'СЕТ СН'!$G$14+СВЦЭМ!$D$10+'СЕТ СН'!$G$5-'СЕТ СН'!$G$24</f>
        <v>3747.73595669</v>
      </c>
      <c r="H49" s="36">
        <f>SUMIFS(СВЦЭМ!$D$39:$D$782,СВЦЭМ!$A$39:$A$782,$A49,СВЦЭМ!$B$39:$B$782,H$44)+'СЕТ СН'!$G$14+СВЦЭМ!$D$10+'СЕТ СН'!$G$5-'СЕТ СН'!$G$24</f>
        <v>3714.6381165799999</v>
      </c>
      <c r="I49" s="36">
        <f>SUMIFS(СВЦЭМ!$D$39:$D$782,СВЦЭМ!$A$39:$A$782,$A49,СВЦЭМ!$B$39:$B$782,I$44)+'СЕТ СН'!$G$14+СВЦЭМ!$D$10+'СЕТ СН'!$G$5-'СЕТ СН'!$G$24</f>
        <v>3650.5345706399999</v>
      </c>
      <c r="J49" s="36">
        <f>SUMIFS(СВЦЭМ!$D$39:$D$782,СВЦЭМ!$A$39:$A$782,$A49,СВЦЭМ!$B$39:$B$782,J$44)+'СЕТ СН'!$G$14+СВЦЭМ!$D$10+'СЕТ СН'!$G$5-'СЕТ СН'!$G$24</f>
        <v>3594.6349980999998</v>
      </c>
      <c r="K49" s="36">
        <f>SUMIFS(СВЦЭМ!$D$39:$D$782,СВЦЭМ!$A$39:$A$782,$A49,СВЦЭМ!$B$39:$B$782,K$44)+'СЕТ СН'!$G$14+СВЦЭМ!$D$10+'СЕТ СН'!$G$5-'СЕТ СН'!$G$24</f>
        <v>3564.3530978199997</v>
      </c>
      <c r="L49" s="36">
        <f>SUMIFS(СВЦЭМ!$D$39:$D$782,СВЦЭМ!$A$39:$A$782,$A49,СВЦЭМ!$B$39:$B$782,L$44)+'СЕТ СН'!$G$14+СВЦЭМ!$D$10+'СЕТ СН'!$G$5-'СЕТ СН'!$G$24</f>
        <v>3561.9118860199997</v>
      </c>
      <c r="M49" s="36">
        <f>SUMIFS(СВЦЭМ!$D$39:$D$782,СВЦЭМ!$A$39:$A$782,$A49,СВЦЭМ!$B$39:$B$782,M$44)+'СЕТ СН'!$G$14+СВЦЭМ!$D$10+'СЕТ СН'!$G$5-'СЕТ СН'!$G$24</f>
        <v>3593.7966565799998</v>
      </c>
      <c r="N49" s="36">
        <f>SUMIFS(СВЦЭМ!$D$39:$D$782,СВЦЭМ!$A$39:$A$782,$A49,СВЦЭМ!$B$39:$B$782,N$44)+'СЕТ СН'!$G$14+СВЦЭМ!$D$10+'СЕТ СН'!$G$5-'СЕТ СН'!$G$24</f>
        <v>3634.7034075000001</v>
      </c>
      <c r="O49" s="36">
        <f>SUMIFS(СВЦЭМ!$D$39:$D$782,СВЦЭМ!$A$39:$A$782,$A49,СВЦЭМ!$B$39:$B$782,O$44)+'СЕТ СН'!$G$14+СВЦЭМ!$D$10+'СЕТ СН'!$G$5-'СЕТ СН'!$G$24</f>
        <v>3655.1096367</v>
      </c>
      <c r="P49" s="36">
        <f>SUMIFS(СВЦЭМ!$D$39:$D$782,СВЦЭМ!$A$39:$A$782,$A49,СВЦЭМ!$B$39:$B$782,P$44)+'СЕТ СН'!$G$14+СВЦЭМ!$D$10+'СЕТ СН'!$G$5-'СЕТ СН'!$G$24</f>
        <v>3711.1606422999998</v>
      </c>
      <c r="Q49" s="36">
        <f>SUMIFS(СВЦЭМ!$D$39:$D$782,СВЦЭМ!$A$39:$A$782,$A49,СВЦЭМ!$B$39:$B$782,Q$44)+'СЕТ СН'!$G$14+СВЦЭМ!$D$10+'СЕТ СН'!$G$5-'СЕТ СН'!$G$24</f>
        <v>3724.7334627800001</v>
      </c>
      <c r="R49" s="36">
        <f>SUMIFS(СВЦЭМ!$D$39:$D$782,СВЦЭМ!$A$39:$A$782,$A49,СВЦЭМ!$B$39:$B$782,R$44)+'СЕТ СН'!$G$14+СВЦЭМ!$D$10+'СЕТ СН'!$G$5-'СЕТ СН'!$G$24</f>
        <v>3702.3885246</v>
      </c>
      <c r="S49" s="36">
        <f>SUMIFS(СВЦЭМ!$D$39:$D$782,СВЦЭМ!$A$39:$A$782,$A49,СВЦЭМ!$B$39:$B$782,S$44)+'СЕТ СН'!$G$14+СВЦЭМ!$D$10+'СЕТ СН'!$G$5-'СЕТ СН'!$G$24</f>
        <v>3641.0212640999998</v>
      </c>
      <c r="T49" s="36">
        <f>SUMIFS(СВЦЭМ!$D$39:$D$782,СВЦЭМ!$A$39:$A$782,$A49,СВЦЭМ!$B$39:$B$782,T$44)+'СЕТ СН'!$G$14+СВЦЭМ!$D$10+'СЕТ СН'!$G$5-'СЕТ СН'!$G$24</f>
        <v>3585.4110681100001</v>
      </c>
      <c r="U49" s="36">
        <f>SUMIFS(СВЦЭМ!$D$39:$D$782,СВЦЭМ!$A$39:$A$782,$A49,СВЦЭМ!$B$39:$B$782,U$44)+'СЕТ СН'!$G$14+СВЦЭМ!$D$10+'СЕТ СН'!$G$5-'СЕТ СН'!$G$24</f>
        <v>3610.3036852999999</v>
      </c>
      <c r="V49" s="36">
        <f>SUMIFS(СВЦЭМ!$D$39:$D$782,СВЦЭМ!$A$39:$A$782,$A49,СВЦЭМ!$B$39:$B$782,V$44)+'СЕТ СН'!$G$14+СВЦЭМ!$D$10+'СЕТ СН'!$G$5-'СЕТ СН'!$G$24</f>
        <v>3624.8915748099998</v>
      </c>
      <c r="W49" s="36">
        <f>SUMIFS(СВЦЭМ!$D$39:$D$782,СВЦЭМ!$A$39:$A$782,$A49,СВЦЭМ!$B$39:$B$782,W$44)+'СЕТ СН'!$G$14+СВЦЭМ!$D$10+'СЕТ СН'!$G$5-'СЕТ СН'!$G$24</f>
        <v>3654.84787749</v>
      </c>
      <c r="X49" s="36">
        <f>SUMIFS(СВЦЭМ!$D$39:$D$782,СВЦЭМ!$A$39:$A$782,$A49,СВЦЭМ!$B$39:$B$782,X$44)+'СЕТ СН'!$G$14+СВЦЭМ!$D$10+'СЕТ СН'!$G$5-'СЕТ СН'!$G$24</f>
        <v>3678.2524772199999</v>
      </c>
      <c r="Y49" s="36">
        <f>SUMIFS(СВЦЭМ!$D$39:$D$782,СВЦЭМ!$A$39:$A$782,$A49,СВЦЭМ!$B$39:$B$782,Y$44)+'СЕТ СН'!$G$14+СВЦЭМ!$D$10+'СЕТ СН'!$G$5-'СЕТ СН'!$G$24</f>
        <v>3704.9527182100001</v>
      </c>
    </row>
    <row r="50" spans="1:25" ht="15.75" x14ac:dyDescent="0.2">
      <c r="A50" s="35">
        <f t="shared" si="1"/>
        <v>44963</v>
      </c>
      <c r="B50" s="36">
        <f>SUMIFS(СВЦЭМ!$D$39:$D$782,СВЦЭМ!$A$39:$A$782,$A50,СВЦЭМ!$B$39:$B$782,B$44)+'СЕТ СН'!$G$14+СВЦЭМ!$D$10+'СЕТ СН'!$G$5-'СЕТ СН'!$G$24</f>
        <v>3741.6350348799997</v>
      </c>
      <c r="C50" s="36">
        <f>SUMIFS(СВЦЭМ!$D$39:$D$782,СВЦЭМ!$A$39:$A$782,$A50,СВЦЭМ!$B$39:$B$782,C$44)+'СЕТ СН'!$G$14+СВЦЭМ!$D$10+'СЕТ СН'!$G$5-'СЕТ СН'!$G$24</f>
        <v>3781.2999013799999</v>
      </c>
      <c r="D50" s="36">
        <f>SUMIFS(СВЦЭМ!$D$39:$D$782,СВЦЭМ!$A$39:$A$782,$A50,СВЦЭМ!$B$39:$B$782,D$44)+'СЕТ СН'!$G$14+СВЦЭМ!$D$10+'СЕТ СН'!$G$5-'СЕТ СН'!$G$24</f>
        <v>3780.5204890999998</v>
      </c>
      <c r="E50" s="36">
        <f>SUMIFS(СВЦЭМ!$D$39:$D$782,СВЦЭМ!$A$39:$A$782,$A50,СВЦЭМ!$B$39:$B$782,E$44)+'СЕТ СН'!$G$14+СВЦЭМ!$D$10+'СЕТ СН'!$G$5-'СЕТ СН'!$G$24</f>
        <v>3763.8291496299998</v>
      </c>
      <c r="F50" s="36">
        <f>SUMIFS(СВЦЭМ!$D$39:$D$782,СВЦЭМ!$A$39:$A$782,$A50,СВЦЭМ!$B$39:$B$782,F$44)+'СЕТ СН'!$G$14+СВЦЭМ!$D$10+'СЕТ СН'!$G$5-'СЕТ СН'!$G$24</f>
        <v>3780.5223723899999</v>
      </c>
      <c r="G50" s="36">
        <f>SUMIFS(СВЦЭМ!$D$39:$D$782,СВЦЭМ!$A$39:$A$782,$A50,СВЦЭМ!$B$39:$B$782,G$44)+'СЕТ СН'!$G$14+СВЦЭМ!$D$10+'СЕТ СН'!$G$5-'СЕТ СН'!$G$24</f>
        <v>3723.1782087000001</v>
      </c>
      <c r="H50" s="36">
        <f>SUMIFS(СВЦЭМ!$D$39:$D$782,СВЦЭМ!$A$39:$A$782,$A50,СВЦЭМ!$B$39:$B$782,H$44)+'СЕТ СН'!$G$14+СВЦЭМ!$D$10+'СЕТ СН'!$G$5-'СЕТ СН'!$G$24</f>
        <v>3685.1859206299996</v>
      </c>
      <c r="I50" s="36">
        <f>SUMIFS(СВЦЭМ!$D$39:$D$782,СВЦЭМ!$A$39:$A$782,$A50,СВЦЭМ!$B$39:$B$782,I$44)+'СЕТ СН'!$G$14+СВЦЭМ!$D$10+'СЕТ СН'!$G$5-'СЕТ СН'!$G$24</f>
        <v>3648.2695722600001</v>
      </c>
      <c r="J50" s="36">
        <f>SUMIFS(СВЦЭМ!$D$39:$D$782,СВЦЭМ!$A$39:$A$782,$A50,СВЦЭМ!$B$39:$B$782,J$44)+'СЕТ СН'!$G$14+СВЦЭМ!$D$10+'СЕТ СН'!$G$5-'СЕТ СН'!$G$24</f>
        <v>3631.1906042800001</v>
      </c>
      <c r="K50" s="36">
        <f>SUMIFS(СВЦЭМ!$D$39:$D$782,СВЦЭМ!$A$39:$A$782,$A50,СВЦЭМ!$B$39:$B$782,K$44)+'СЕТ СН'!$G$14+СВЦЭМ!$D$10+'СЕТ СН'!$G$5-'СЕТ СН'!$G$24</f>
        <v>3642.8405546899999</v>
      </c>
      <c r="L50" s="36">
        <f>SUMIFS(СВЦЭМ!$D$39:$D$782,СВЦЭМ!$A$39:$A$782,$A50,СВЦЭМ!$B$39:$B$782,L$44)+'СЕТ СН'!$G$14+СВЦЭМ!$D$10+'СЕТ СН'!$G$5-'СЕТ СН'!$G$24</f>
        <v>3642.37971982</v>
      </c>
      <c r="M50" s="36">
        <f>SUMIFS(СВЦЭМ!$D$39:$D$782,СВЦЭМ!$A$39:$A$782,$A50,СВЦЭМ!$B$39:$B$782,M$44)+'СЕТ СН'!$G$14+СВЦЭМ!$D$10+'СЕТ СН'!$G$5-'СЕТ СН'!$G$24</f>
        <v>3660.48534948</v>
      </c>
      <c r="N50" s="36">
        <f>SUMIFS(СВЦЭМ!$D$39:$D$782,СВЦЭМ!$A$39:$A$782,$A50,СВЦЭМ!$B$39:$B$782,N$44)+'СЕТ СН'!$G$14+СВЦЭМ!$D$10+'СЕТ СН'!$G$5-'СЕТ СН'!$G$24</f>
        <v>3680.07164453</v>
      </c>
      <c r="O50" s="36">
        <f>SUMIFS(СВЦЭМ!$D$39:$D$782,СВЦЭМ!$A$39:$A$782,$A50,СВЦЭМ!$B$39:$B$782,O$44)+'СЕТ СН'!$G$14+СВЦЭМ!$D$10+'СЕТ СН'!$G$5-'СЕТ СН'!$G$24</f>
        <v>3680.0474957400002</v>
      </c>
      <c r="P50" s="36">
        <f>SUMIFS(СВЦЭМ!$D$39:$D$782,СВЦЭМ!$A$39:$A$782,$A50,СВЦЭМ!$B$39:$B$782,P$44)+'СЕТ СН'!$G$14+СВЦЭМ!$D$10+'СЕТ СН'!$G$5-'СЕТ СН'!$G$24</f>
        <v>3680.9997192299998</v>
      </c>
      <c r="Q50" s="36">
        <f>SUMIFS(СВЦЭМ!$D$39:$D$782,СВЦЭМ!$A$39:$A$782,$A50,СВЦЭМ!$B$39:$B$782,Q$44)+'СЕТ СН'!$G$14+СВЦЭМ!$D$10+'СЕТ СН'!$G$5-'СЕТ СН'!$G$24</f>
        <v>3675.5360777599999</v>
      </c>
      <c r="R50" s="36">
        <f>SUMIFS(СВЦЭМ!$D$39:$D$782,СВЦЭМ!$A$39:$A$782,$A50,СВЦЭМ!$B$39:$B$782,R$44)+'СЕТ СН'!$G$14+СВЦЭМ!$D$10+'СЕТ СН'!$G$5-'СЕТ СН'!$G$24</f>
        <v>3702.0955036599998</v>
      </c>
      <c r="S50" s="36">
        <f>SUMIFS(СВЦЭМ!$D$39:$D$782,СВЦЭМ!$A$39:$A$782,$A50,СВЦЭМ!$B$39:$B$782,S$44)+'СЕТ СН'!$G$14+СВЦЭМ!$D$10+'СЕТ СН'!$G$5-'СЕТ СН'!$G$24</f>
        <v>3636.2323537000002</v>
      </c>
      <c r="T50" s="36">
        <f>SUMIFS(СВЦЭМ!$D$39:$D$782,СВЦЭМ!$A$39:$A$782,$A50,СВЦЭМ!$B$39:$B$782,T$44)+'СЕТ СН'!$G$14+СВЦЭМ!$D$10+'СЕТ СН'!$G$5-'СЕТ СН'!$G$24</f>
        <v>3644.7716687699999</v>
      </c>
      <c r="U50" s="36">
        <f>SUMIFS(СВЦЭМ!$D$39:$D$782,СВЦЭМ!$A$39:$A$782,$A50,СВЦЭМ!$B$39:$B$782,U$44)+'СЕТ СН'!$G$14+СВЦЭМ!$D$10+'СЕТ СН'!$G$5-'СЕТ СН'!$G$24</f>
        <v>3653.2097401499996</v>
      </c>
      <c r="V50" s="36">
        <f>SUMIFS(СВЦЭМ!$D$39:$D$782,СВЦЭМ!$A$39:$A$782,$A50,СВЦЭМ!$B$39:$B$782,V$44)+'СЕТ СН'!$G$14+СВЦЭМ!$D$10+'СЕТ СН'!$G$5-'СЕТ СН'!$G$24</f>
        <v>3658.3486767699997</v>
      </c>
      <c r="W50" s="36">
        <f>SUMIFS(СВЦЭМ!$D$39:$D$782,СВЦЭМ!$A$39:$A$782,$A50,СВЦЭМ!$B$39:$B$782,W$44)+'СЕТ СН'!$G$14+СВЦЭМ!$D$10+'СЕТ СН'!$G$5-'СЕТ СН'!$G$24</f>
        <v>3642.8166170799996</v>
      </c>
      <c r="X50" s="36">
        <f>SUMIFS(СВЦЭМ!$D$39:$D$782,СВЦЭМ!$A$39:$A$782,$A50,СВЦЭМ!$B$39:$B$782,X$44)+'СЕТ СН'!$G$14+СВЦЭМ!$D$10+'СЕТ СН'!$G$5-'СЕТ СН'!$G$24</f>
        <v>3679.4556158599999</v>
      </c>
      <c r="Y50" s="36">
        <f>SUMIFS(СВЦЭМ!$D$39:$D$782,СВЦЭМ!$A$39:$A$782,$A50,СВЦЭМ!$B$39:$B$782,Y$44)+'СЕТ СН'!$G$14+СВЦЭМ!$D$10+'СЕТ СН'!$G$5-'СЕТ СН'!$G$24</f>
        <v>3704.8412570299997</v>
      </c>
    </row>
    <row r="51" spans="1:25" ht="15.75" x14ac:dyDescent="0.2">
      <c r="A51" s="35">
        <f t="shared" si="1"/>
        <v>44964</v>
      </c>
      <c r="B51" s="36">
        <f>SUMIFS(СВЦЭМ!$D$39:$D$782,СВЦЭМ!$A$39:$A$782,$A51,СВЦЭМ!$B$39:$B$782,B$44)+'СЕТ СН'!$G$14+СВЦЭМ!$D$10+'СЕТ СН'!$G$5-'СЕТ СН'!$G$24</f>
        <v>3710.5878558699997</v>
      </c>
      <c r="C51" s="36">
        <f>SUMIFS(СВЦЭМ!$D$39:$D$782,СВЦЭМ!$A$39:$A$782,$A51,СВЦЭМ!$B$39:$B$782,C$44)+'СЕТ СН'!$G$14+СВЦЭМ!$D$10+'СЕТ СН'!$G$5-'СЕТ СН'!$G$24</f>
        <v>3747.7262444600001</v>
      </c>
      <c r="D51" s="36">
        <f>SUMIFS(СВЦЭМ!$D$39:$D$782,СВЦЭМ!$A$39:$A$782,$A51,СВЦЭМ!$B$39:$B$782,D$44)+'СЕТ СН'!$G$14+СВЦЭМ!$D$10+'СЕТ СН'!$G$5-'СЕТ СН'!$G$24</f>
        <v>3744.8599437100002</v>
      </c>
      <c r="E51" s="36">
        <f>SUMIFS(СВЦЭМ!$D$39:$D$782,СВЦЭМ!$A$39:$A$782,$A51,СВЦЭМ!$B$39:$B$782,E$44)+'СЕТ СН'!$G$14+СВЦЭМ!$D$10+'СЕТ СН'!$G$5-'СЕТ СН'!$G$24</f>
        <v>3739.9969104800002</v>
      </c>
      <c r="F51" s="36">
        <f>SUMIFS(СВЦЭМ!$D$39:$D$782,СВЦЭМ!$A$39:$A$782,$A51,СВЦЭМ!$B$39:$B$782,F$44)+'СЕТ СН'!$G$14+СВЦЭМ!$D$10+'СЕТ СН'!$G$5-'СЕТ СН'!$G$24</f>
        <v>3742.2129312899997</v>
      </c>
      <c r="G51" s="36">
        <f>SUMIFS(СВЦЭМ!$D$39:$D$782,СВЦЭМ!$A$39:$A$782,$A51,СВЦЭМ!$B$39:$B$782,G$44)+'СЕТ СН'!$G$14+СВЦЭМ!$D$10+'СЕТ СН'!$G$5-'СЕТ СН'!$G$24</f>
        <v>3755.0214686499999</v>
      </c>
      <c r="H51" s="36">
        <f>SUMIFS(СВЦЭМ!$D$39:$D$782,СВЦЭМ!$A$39:$A$782,$A51,СВЦЭМ!$B$39:$B$782,H$44)+'СЕТ СН'!$G$14+СВЦЭМ!$D$10+'СЕТ СН'!$G$5-'СЕТ СН'!$G$24</f>
        <v>3711.1744027300001</v>
      </c>
      <c r="I51" s="36">
        <f>SUMIFS(СВЦЭМ!$D$39:$D$782,СВЦЭМ!$A$39:$A$782,$A51,СВЦЭМ!$B$39:$B$782,I$44)+'СЕТ СН'!$G$14+СВЦЭМ!$D$10+'СЕТ СН'!$G$5-'СЕТ СН'!$G$24</f>
        <v>3676.73984574</v>
      </c>
      <c r="J51" s="36">
        <f>SUMIFS(СВЦЭМ!$D$39:$D$782,СВЦЭМ!$A$39:$A$782,$A51,СВЦЭМ!$B$39:$B$782,J$44)+'СЕТ СН'!$G$14+СВЦЭМ!$D$10+'СЕТ СН'!$G$5-'СЕТ СН'!$G$24</f>
        <v>3632.37421154</v>
      </c>
      <c r="K51" s="36">
        <f>SUMIFS(СВЦЭМ!$D$39:$D$782,СВЦЭМ!$A$39:$A$782,$A51,СВЦЭМ!$B$39:$B$782,K$44)+'СЕТ СН'!$G$14+СВЦЭМ!$D$10+'СЕТ СН'!$G$5-'СЕТ СН'!$G$24</f>
        <v>3626.9648552099998</v>
      </c>
      <c r="L51" s="36">
        <f>SUMIFS(СВЦЭМ!$D$39:$D$782,СВЦЭМ!$A$39:$A$782,$A51,СВЦЭМ!$B$39:$B$782,L$44)+'СЕТ СН'!$G$14+СВЦЭМ!$D$10+'СЕТ СН'!$G$5-'СЕТ СН'!$G$24</f>
        <v>3623.1519517299998</v>
      </c>
      <c r="M51" s="36">
        <f>SUMIFS(СВЦЭМ!$D$39:$D$782,СВЦЭМ!$A$39:$A$782,$A51,СВЦЭМ!$B$39:$B$782,M$44)+'СЕТ СН'!$G$14+СВЦЭМ!$D$10+'СЕТ СН'!$G$5-'СЕТ СН'!$G$24</f>
        <v>3655.5488661999998</v>
      </c>
      <c r="N51" s="36">
        <f>SUMIFS(СВЦЭМ!$D$39:$D$782,СВЦЭМ!$A$39:$A$782,$A51,СВЦЭМ!$B$39:$B$782,N$44)+'СЕТ СН'!$G$14+СВЦЭМ!$D$10+'СЕТ СН'!$G$5-'СЕТ СН'!$G$24</f>
        <v>3666.2785108600001</v>
      </c>
      <c r="O51" s="36">
        <f>SUMIFS(СВЦЭМ!$D$39:$D$782,СВЦЭМ!$A$39:$A$782,$A51,СВЦЭМ!$B$39:$B$782,O$44)+'СЕТ СН'!$G$14+СВЦЭМ!$D$10+'СЕТ СН'!$G$5-'СЕТ СН'!$G$24</f>
        <v>3678.6203314999998</v>
      </c>
      <c r="P51" s="36">
        <f>SUMIFS(СВЦЭМ!$D$39:$D$782,СВЦЭМ!$A$39:$A$782,$A51,СВЦЭМ!$B$39:$B$782,P$44)+'СЕТ СН'!$G$14+СВЦЭМ!$D$10+'СЕТ СН'!$G$5-'СЕТ СН'!$G$24</f>
        <v>3693.5461108700001</v>
      </c>
      <c r="Q51" s="36">
        <f>SUMIFS(СВЦЭМ!$D$39:$D$782,СВЦЭМ!$A$39:$A$782,$A51,СВЦЭМ!$B$39:$B$782,Q$44)+'СЕТ СН'!$G$14+СВЦЭМ!$D$10+'СЕТ СН'!$G$5-'СЕТ СН'!$G$24</f>
        <v>3706.4686516100001</v>
      </c>
      <c r="R51" s="36">
        <f>SUMIFS(СВЦЭМ!$D$39:$D$782,СВЦЭМ!$A$39:$A$782,$A51,СВЦЭМ!$B$39:$B$782,R$44)+'СЕТ СН'!$G$14+СВЦЭМ!$D$10+'СЕТ СН'!$G$5-'СЕТ СН'!$G$24</f>
        <v>3706.7693808099998</v>
      </c>
      <c r="S51" s="36">
        <f>SUMIFS(СВЦЭМ!$D$39:$D$782,СВЦЭМ!$A$39:$A$782,$A51,СВЦЭМ!$B$39:$B$782,S$44)+'СЕТ СН'!$G$14+СВЦЭМ!$D$10+'СЕТ СН'!$G$5-'СЕТ СН'!$G$24</f>
        <v>3657.8516178399996</v>
      </c>
      <c r="T51" s="36">
        <f>SUMIFS(СВЦЭМ!$D$39:$D$782,СВЦЭМ!$A$39:$A$782,$A51,СВЦЭМ!$B$39:$B$782,T$44)+'СЕТ СН'!$G$14+СВЦЭМ!$D$10+'СЕТ СН'!$G$5-'СЕТ СН'!$G$24</f>
        <v>3608.9320567699997</v>
      </c>
      <c r="U51" s="36">
        <f>SUMIFS(СВЦЭМ!$D$39:$D$782,СВЦЭМ!$A$39:$A$782,$A51,СВЦЭМ!$B$39:$B$782,U$44)+'СЕТ СН'!$G$14+СВЦЭМ!$D$10+'СЕТ СН'!$G$5-'СЕТ СН'!$G$24</f>
        <v>3645.6337328499999</v>
      </c>
      <c r="V51" s="36">
        <f>SUMIFS(СВЦЭМ!$D$39:$D$782,СВЦЭМ!$A$39:$A$782,$A51,СВЦЭМ!$B$39:$B$782,V$44)+'СЕТ СН'!$G$14+СВЦЭМ!$D$10+'СЕТ СН'!$G$5-'СЕТ СН'!$G$24</f>
        <v>3647.7608584299996</v>
      </c>
      <c r="W51" s="36">
        <f>SUMIFS(СВЦЭМ!$D$39:$D$782,СВЦЭМ!$A$39:$A$782,$A51,СВЦЭМ!$B$39:$B$782,W$44)+'СЕТ СН'!$G$14+СВЦЭМ!$D$10+'СЕТ СН'!$G$5-'СЕТ СН'!$G$24</f>
        <v>3635.3612351100001</v>
      </c>
      <c r="X51" s="36">
        <f>SUMIFS(СВЦЭМ!$D$39:$D$782,СВЦЭМ!$A$39:$A$782,$A51,СВЦЭМ!$B$39:$B$782,X$44)+'СЕТ СН'!$G$14+СВЦЭМ!$D$10+'СЕТ СН'!$G$5-'СЕТ СН'!$G$24</f>
        <v>3685.89787376</v>
      </c>
      <c r="Y51" s="36">
        <f>SUMIFS(СВЦЭМ!$D$39:$D$782,СВЦЭМ!$A$39:$A$782,$A51,СВЦЭМ!$B$39:$B$782,Y$44)+'СЕТ СН'!$G$14+СВЦЭМ!$D$10+'СЕТ СН'!$G$5-'СЕТ СН'!$G$24</f>
        <v>3705.9420254500001</v>
      </c>
    </row>
    <row r="52" spans="1:25" ht="15.75" x14ac:dyDescent="0.2">
      <c r="A52" s="35">
        <f t="shared" si="1"/>
        <v>44965</v>
      </c>
      <c r="B52" s="36">
        <f>SUMIFS(СВЦЭМ!$D$39:$D$782,СВЦЭМ!$A$39:$A$782,$A52,СВЦЭМ!$B$39:$B$782,B$44)+'СЕТ СН'!$G$14+СВЦЭМ!$D$10+'СЕТ СН'!$G$5-'СЕТ СН'!$G$24</f>
        <v>3655.8604328699998</v>
      </c>
      <c r="C52" s="36">
        <f>SUMIFS(СВЦЭМ!$D$39:$D$782,СВЦЭМ!$A$39:$A$782,$A52,СВЦЭМ!$B$39:$B$782,C$44)+'СЕТ СН'!$G$14+СВЦЭМ!$D$10+'СЕТ СН'!$G$5-'СЕТ СН'!$G$24</f>
        <v>3697.83927679</v>
      </c>
      <c r="D52" s="36">
        <f>SUMIFS(СВЦЭМ!$D$39:$D$782,СВЦЭМ!$A$39:$A$782,$A52,СВЦЭМ!$B$39:$B$782,D$44)+'СЕТ СН'!$G$14+СВЦЭМ!$D$10+'СЕТ СН'!$G$5-'СЕТ СН'!$G$24</f>
        <v>3717.82830663</v>
      </c>
      <c r="E52" s="36">
        <f>SUMIFS(СВЦЭМ!$D$39:$D$782,СВЦЭМ!$A$39:$A$782,$A52,СВЦЭМ!$B$39:$B$782,E$44)+'СЕТ СН'!$G$14+СВЦЭМ!$D$10+'СЕТ СН'!$G$5-'СЕТ СН'!$G$24</f>
        <v>3735.0614833600002</v>
      </c>
      <c r="F52" s="36">
        <f>SUMIFS(СВЦЭМ!$D$39:$D$782,СВЦЭМ!$A$39:$A$782,$A52,СВЦЭМ!$B$39:$B$782,F$44)+'СЕТ СН'!$G$14+СВЦЭМ!$D$10+'СЕТ СН'!$G$5-'СЕТ СН'!$G$24</f>
        <v>3724.2304017799997</v>
      </c>
      <c r="G52" s="36">
        <f>SUMIFS(СВЦЭМ!$D$39:$D$782,СВЦЭМ!$A$39:$A$782,$A52,СВЦЭМ!$B$39:$B$782,G$44)+'СЕТ СН'!$G$14+СВЦЭМ!$D$10+'СЕТ СН'!$G$5-'СЕТ СН'!$G$24</f>
        <v>3718.6412003099999</v>
      </c>
      <c r="H52" s="36">
        <f>SUMIFS(СВЦЭМ!$D$39:$D$782,СВЦЭМ!$A$39:$A$782,$A52,СВЦЭМ!$B$39:$B$782,H$44)+'СЕТ СН'!$G$14+СВЦЭМ!$D$10+'СЕТ СН'!$G$5-'СЕТ СН'!$G$24</f>
        <v>3652.2859722200001</v>
      </c>
      <c r="I52" s="36">
        <f>SUMIFS(СВЦЭМ!$D$39:$D$782,СВЦЭМ!$A$39:$A$782,$A52,СВЦЭМ!$B$39:$B$782,I$44)+'СЕТ СН'!$G$14+СВЦЭМ!$D$10+'СЕТ СН'!$G$5-'СЕТ СН'!$G$24</f>
        <v>3645.29182373</v>
      </c>
      <c r="J52" s="36">
        <f>SUMIFS(СВЦЭМ!$D$39:$D$782,СВЦЭМ!$A$39:$A$782,$A52,СВЦЭМ!$B$39:$B$782,J$44)+'СЕТ СН'!$G$14+СВЦЭМ!$D$10+'СЕТ СН'!$G$5-'СЕТ СН'!$G$24</f>
        <v>3631.1849215000002</v>
      </c>
      <c r="K52" s="36">
        <f>SUMIFS(СВЦЭМ!$D$39:$D$782,СВЦЭМ!$A$39:$A$782,$A52,СВЦЭМ!$B$39:$B$782,K$44)+'СЕТ СН'!$G$14+СВЦЭМ!$D$10+'СЕТ СН'!$G$5-'СЕТ СН'!$G$24</f>
        <v>3649.9202683100002</v>
      </c>
      <c r="L52" s="36">
        <f>SUMIFS(СВЦЭМ!$D$39:$D$782,СВЦЭМ!$A$39:$A$782,$A52,СВЦЭМ!$B$39:$B$782,L$44)+'СЕТ СН'!$G$14+СВЦЭМ!$D$10+'СЕТ СН'!$G$5-'СЕТ СН'!$G$24</f>
        <v>3678.59277853</v>
      </c>
      <c r="M52" s="36">
        <f>SUMIFS(СВЦЭМ!$D$39:$D$782,СВЦЭМ!$A$39:$A$782,$A52,СВЦЭМ!$B$39:$B$782,M$44)+'СЕТ СН'!$G$14+СВЦЭМ!$D$10+'СЕТ СН'!$G$5-'СЕТ СН'!$G$24</f>
        <v>3708.4022544199997</v>
      </c>
      <c r="N52" s="36">
        <f>SUMIFS(СВЦЭМ!$D$39:$D$782,СВЦЭМ!$A$39:$A$782,$A52,СВЦЭМ!$B$39:$B$782,N$44)+'СЕТ СН'!$G$14+СВЦЭМ!$D$10+'СЕТ СН'!$G$5-'СЕТ СН'!$G$24</f>
        <v>3721.4534954199999</v>
      </c>
      <c r="O52" s="36">
        <f>SUMIFS(СВЦЭМ!$D$39:$D$782,СВЦЭМ!$A$39:$A$782,$A52,СВЦЭМ!$B$39:$B$782,O$44)+'СЕТ СН'!$G$14+СВЦЭМ!$D$10+'СЕТ СН'!$G$5-'СЕТ СН'!$G$24</f>
        <v>3726.8905950099997</v>
      </c>
      <c r="P52" s="36">
        <f>SUMIFS(СВЦЭМ!$D$39:$D$782,СВЦЭМ!$A$39:$A$782,$A52,СВЦЭМ!$B$39:$B$782,P$44)+'СЕТ СН'!$G$14+СВЦЭМ!$D$10+'СЕТ СН'!$G$5-'СЕТ СН'!$G$24</f>
        <v>3730.4208844699997</v>
      </c>
      <c r="Q52" s="36">
        <f>SUMIFS(СВЦЭМ!$D$39:$D$782,СВЦЭМ!$A$39:$A$782,$A52,СВЦЭМ!$B$39:$B$782,Q$44)+'СЕТ СН'!$G$14+СВЦЭМ!$D$10+'СЕТ СН'!$G$5-'СЕТ СН'!$G$24</f>
        <v>3728.77698173</v>
      </c>
      <c r="R52" s="36">
        <f>SUMIFS(СВЦЭМ!$D$39:$D$782,СВЦЭМ!$A$39:$A$782,$A52,СВЦЭМ!$B$39:$B$782,R$44)+'СЕТ СН'!$G$14+СВЦЭМ!$D$10+'СЕТ СН'!$G$5-'СЕТ СН'!$G$24</f>
        <v>3724.0454415200002</v>
      </c>
      <c r="S52" s="36">
        <f>SUMIFS(СВЦЭМ!$D$39:$D$782,СВЦЭМ!$A$39:$A$782,$A52,СВЦЭМ!$B$39:$B$782,S$44)+'СЕТ СН'!$G$14+СВЦЭМ!$D$10+'СЕТ СН'!$G$5-'СЕТ СН'!$G$24</f>
        <v>3719.7400467399998</v>
      </c>
      <c r="T52" s="36">
        <f>SUMIFS(СВЦЭМ!$D$39:$D$782,СВЦЭМ!$A$39:$A$782,$A52,СВЦЭМ!$B$39:$B$782,T$44)+'СЕТ СН'!$G$14+СВЦЭМ!$D$10+'СЕТ СН'!$G$5-'СЕТ СН'!$G$24</f>
        <v>3718.4017636799999</v>
      </c>
      <c r="U52" s="36">
        <f>SUMIFS(СВЦЭМ!$D$39:$D$782,СВЦЭМ!$A$39:$A$782,$A52,СВЦЭМ!$B$39:$B$782,U$44)+'СЕТ СН'!$G$14+СВЦЭМ!$D$10+'СЕТ СН'!$G$5-'СЕТ СН'!$G$24</f>
        <v>3718.0700344899997</v>
      </c>
      <c r="V52" s="36">
        <f>SUMIFS(СВЦЭМ!$D$39:$D$782,СВЦЭМ!$A$39:$A$782,$A52,СВЦЭМ!$B$39:$B$782,V$44)+'СЕТ СН'!$G$14+СВЦЭМ!$D$10+'СЕТ СН'!$G$5-'СЕТ СН'!$G$24</f>
        <v>3681.4036503899997</v>
      </c>
      <c r="W52" s="36">
        <f>SUMIFS(СВЦЭМ!$D$39:$D$782,СВЦЭМ!$A$39:$A$782,$A52,СВЦЭМ!$B$39:$B$782,W$44)+'СЕТ СН'!$G$14+СВЦЭМ!$D$10+'СЕТ СН'!$G$5-'СЕТ СН'!$G$24</f>
        <v>3650.3204445199999</v>
      </c>
      <c r="X52" s="36">
        <f>SUMIFS(СВЦЭМ!$D$39:$D$782,СВЦЭМ!$A$39:$A$782,$A52,СВЦЭМ!$B$39:$B$782,X$44)+'СЕТ СН'!$G$14+СВЦЭМ!$D$10+'СЕТ СН'!$G$5-'СЕТ СН'!$G$24</f>
        <v>3641.8720234100001</v>
      </c>
      <c r="Y52" s="36">
        <f>SUMIFS(СВЦЭМ!$D$39:$D$782,СВЦЭМ!$A$39:$A$782,$A52,СВЦЭМ!$B$39:$B$782,Y$44)+'СЕТ СН'!$G$14+СВЦЭМ!$D$10+'СЕТ СН'!$G$5-'СЕТ СН'!$G$24</f>
        <v>3635.0126551899998</v>
      </c>
    </row>
    <row r="53" spans="1:25" ht="15.75" x14ac:dyDescent="0.2">
      <c r="A53" s="35">
        <f t="shared" si="1"/>
        <v>44966</v>
      </c>
      <c r="B53" s="36">
        <f>SUMIFS(СВЦЭМ!$D$39:$D$782,СВЦЭМ!$A$39:$A$782,$A53,СВЦЭМ!$B$39:$B$782,B$44)+'СЕТ СН'!$G$14+СВЦЭМ!$D$10+'СЕТ СН'!$G$5-'СЕТ СН'!$G$24</f>
        <v>3551.7151477699999</v>
      </c>
      <c r="C53" s="36">
        <f>SUMIFS(СВЦЭМ!$D$39:$D$782,СВЦЭМ!$A$39:$A$782,$A53,СВЦЭМ!$B$39:$B$782,C$44)+'СЕТ СН'!$G$14+СВЦЭМ!$D$10+'СЕТ СН'!$G$5-'СЕТ СН'!$G$24</f>
        <v>3478.9818043099999</v>
      </c>
      <c r="D53" s="36">
        <f>SUMIFS(СВЦЭМ!$D$39:$D$782,СВЦЭМ!$A$39:$A$782,$A53,СВЦЭМ!$B$39:$B$782,D$44)+'СЕТ СН'!$G$14+СВЦЭМ!$D$10+'СЕТ СН'!$G$5-'СЕТ СН'!$G$24</f>
        <v>3507.4793288599999</v>
      </c>
      <c r="E53" s="36">
        <f>SUMIFS(СВЦЭМ!$D$39:$D$782,СВЦЭМ!$A$39:$A$782,$A53,СВЦЭМ!$B$39:$B$782,E$44)+'СЕТ СН'!$G$14+СВЦЭМ!$D$10+'СЕТ СН'!$G$5-'СЕТ СН'!$G$24</f>
        <v>3522.0331269199996</v>
      </c>
      <c r="F53" s="36">
        <f>SUMIFS(СВЦЭМ!$D$39:$D$782,СВЦЭМ!$A$39:$A$782,$A53,СВЦЭМ!$B$39:$B$782,F$44)+'СЕТ СН'!$G$14+СВЦЭМ!$D$10+'СЕТ СН'!$G$5-'СЕТ СН'!$G$24</f>
        <v>3520.9014837999998</v>
      </c>
      <c r="G53" s="36">
        <f>SUMIFS(СВЦЭМ!$D$39:$D$782,СВЦЭМ!$A$39:$A$782,$A53,СВЦЭМ!$B$39:$B$782,G$44)+'СЕТ СН'!$G$14+СВЦЭМ!$D$10+'СЕТ СН'!$G$5-'СЕТ СН'!$G$24</f>
        <v>3482.6658649999999</v>
      </c>
      <c r="H53" s="36">
        <f>SUMIFS(СВЦЭМ!$D$39:$D$782,СВЦЭМ!$A$39:$A$782,$A53,СВЦЭМ!$B$39:$B$782,H$44)+'СЕТ СН'!$G$14+СВЦЭМ!$D$10+'СЕТ СН'!$G$5-'СЕТ СН'!$G$24</f>
        <v>3458.87946156</v>
      </c>
      <c r="I53" s="36">
        <f>SUMIFS(СВЦЭМ!$D$39:$D$782,СВЦЭМ!$A$39:$A$782,$A53,СВЦЭМ!$B$39:$B$782,I$44)+'СЕТ СН'!$G$14+СВЦЭМ!$D$10+'СЕТ СН'!$G$5-'СЕТ СН'!$G$24</f>
        <v>3502.3105614199999</v>
      </c>
      <c r="J53" s="36">
        <f>SUMIFS(СВЦЭМ!$D$39:$D$782,СВЦЭМ!$A$39:$A$782,$A53,СВЦЭМ!$B$39:$B$782,J$44)+'СЕТ СН'!$G$14+СВЦЭМ!$D$10+'СЕТ СН'!$G$5-'СЕТ СН'!$G$24</f>
        <v>3488.0711882199998</v>
      </c>
      <c r="K53" s="36">
        <f>SUMIFS(СВЦЭМ!$D$39:$D$782,СВЦЭМ!$A$39:$A$782,$A53,СВЦЭМ!$B$39:$B$782,K$44)+'СЕТ СН'!$G$14+СВЦЭМ!$D$10+'СЕТ СН'!$G$5-'СЕТ СН'!$G$24</f>
        <v>3490.61109287</v>
      </c>
      <c r="L53" s="36">
        <f>SUMIFS(СВЦЭМ!$D$39:$D$782,СВЦЭМ!$A$39:$A$782,$A53,СВЦЭМ!$B$39:$B$782,L$44)+'СЕТ СН'!$G$14+СВЦЭМ!$D$10+'СЕТ СН'!$G$5-'СЕТ СН'!$G$24</f>
        <v>3536.90333401</v>
      </c>
      <c r="M53" s="36">
        <f>SUMIFS(СВЦЭМ!$D$39:$D$782,СВЦЭМ!$A$39:$A$782,$A53,СВЦЭМ!$B$39:$B$782,M$44)+'СЕТ СН'!$G$14+СВЦЭМ!$D$10+'СЕТ СН'!$G$5-'СЕТ СН'!$G$24</f>
        <v>3574.7777107299999</v>
      </c>
      <c r="N53" s="36">
        <f>SUMIFS(СВЦЭМ!$D$39:$D$782,СВЦЭМ!$A$39:$A$782,$A53,СВЦЭМ!$B$39:$B$782,N$44)+'СЕТ СН'!$G$14+СВЦЭМ!$D$10+'СЕТ СН'!$G$5-'СЕТ СН'!$G$24</f>
        <v>3614.84468732</v>
      </c>
      <c r="O53" s="36">
        <f>SUMIFS(СВЦЭМ!$D$39:$D$782,СВЦЭМ!$A$39:$A$782,$A53,СВЦЭМ!$B$39:$B$782,O$44)+'СЕТ СН'!$G$14+СВЦЭМ!$D$10+'СЕТ СН'!$G$5-'СЕТ СН'!$G$24</f>
        <v>3614.04775023</v>
      </c>
      <c r="P53" s="36">
        <f>SUMIFS(СВЦЭМ!$D$39:$D$782,СВЦЭМ!$A$39:$A$782,$A53,СВЦЭМ!$B$39:$B$782,P$44)+'СЕТ СН'!$G$14+СВЦЭМ!$D$10+'СЕТ СН'!$G$5-'СЕТ СН'!$G$24</f>
        <v>3612.51577503</v>
      </c>
      <c r="Q53" s="36">
        <f>SUMIFS(СВЦЭМ!$D$39:$D$782,СВЦЭМ!$A$39:$A$782,$A53,СВЦЭМ!$B$39:$B$782,Q$44)+'СЕТ СН'!$G$14+СВЦЭМ!$D$10+'СЕТ СН'!$G$5-'СЕТ СН'!$G$24</f>
        <v>3610.6938720099997</v>
      </c>
      <c r="R53" s="36">
        <f>SUMIFS(СВЦЭМ!$D$39:$D$782,СВЦЭМ!$A$39:$A$782,$A53,СВЦЭМ!$B$39:$B$782,R$44)+'СЕТ СН'!$G$14+СВЦЭМ!$D$10+'СЕТ СН'!$G$5-'СЕТ СН'!$G$24</f>
        <v>3607.9423775699997</v>
      </c>
      <c r="S53" s="36">
        <f>SUMIFS(СВЦЭМ!$D$39:$D$782,СВЦЭМ!$A$39:$A$782,$A53,СВЦЭМ!$B$39:$B$782,S$44)+'СЕТ СН'!$G$14+СВЦЭМ!$D$10+'СЕТ СН'!$G$5-'СЕТ СН'!$G$24</f>
        <v>3607.4131566599999</v>
      </c>
      <c r="T53" s="36">
        <f>SUMIFS(СВЦЭМ!$D$39:$D$782,СВЦЭМ!$A$39:$A$782,$A53,СВЦЭМ!$B$39:$B$782,T$44)+'СЕТ СН'!$G$14+СВЦЭМ!$D$10+'СЕТ СН'!$G$5-'СЕТ СН'!$G$24</f>
        <v>3576.5220245999999</v>
      </c>
      <c r="U53" s="36">
        <f>SUMIFS(СВЦЭМ!$D$39:$D$782,СВЦЭМ!$A$39:$A$782,$A53,СВЦЭМ!$B$39:$B$782,U$44)+'СЕТ СН'!$G$14+СВЦЭМ!$D$10+'СЕТ СН'!$G$5-'СЕТ СН'!$G$24</f>
        <v>3556.6100299700001</v>
      </c>
      <c r="V53" s="36">
        <f>SUMIFS(СВЦЭМ!$D$39:$D$782,СВЦЭМ!$A$39:$A$782,$A53,СВЦЭМ!$B$39:$B$782,V$44)+'СЕТ СН'!$G$14+СВЦЭМ!$D$10+'СЕТ СН'!$G$5-'СЕТ СН'!$G$24</f>
        <v>3549.1896994199997</v>
      </c>
      <c r="W53" s="36">
        <f>SUMIFS(СВЦЭМ!$D$39:$D$782,СВЦЭМ!$A$39:$A$782,$A53,СВЦЭМ!$B$39:$B$782,W$44)+'СЕТ СН'!$G$14+СВЦЭМ!$D$10+'СЕТ СН'!$G$5-'СЕТ СН'!$G$24</f>
        <v>3529.34488569</v>
      </c>
      <c r="X53" s="36">
        <f>SUMIFS(СВЦЭМ!$D$39:$D$782,СВЦЭМ!$A$39:$A$782,$A53,СВЦЭМ!$B$39:$B$782,X$44)+'СЕТ СН'!$G$14+СВЦЭМ!$D$10+'СЕТ СН'!$G$5-'СЕТ СН'!$G$24</f>
        <v>3517.9649267300001</v>
      </c>
      <c r="Y53" s="36">
        <f>SUMIFS(СВЦЭМ!$D$39:$D$782,СВЦЭМ!$A$39:$A$782,$A53,СВЦЭМ!$B$39:$B$782,Y$44)+'СЕТ СН'!$G$14+СВЦЭМ!$D$10+'СЕТ СН'!$G$5-'СЕТ СН'!$G$24</f>
        <v>3510.5284753599999</v>
      </c>
    </row>
    <row r="54" spans="1:25" ht="15.75" x14ac:dyDescent="0.2">
      <c r="A54" s="35">
        <f t="shared" si="1"/>
        <v>44967</v>
      </c>
      <c r="B54" s="36">
        <f>SUMIFS(СВЦЭМ!$D$39:$D$782,СВЦЭМ!$A$39:$A$782,$A54,СВЦЭМ!$B$39:$B$782,B$44)+'СЕТ СН'!$G$14+СВЦЭМ!$D$10+'СЕТ СН'!$G$5-'СЕТ СН'!$G$24</f>
        <v>3554.6094151299999</v>
      </c>
      <c r="C54" s="36">
        <f>SUMIFS(СВЦЭМ!$D$39:$D$782,СВЦЭМ!$A$39:$A$782,$A54,СВЦЭМ!$B$39:$B$782,C$44)+'СЕТ СН'!$G$14+СВЦЭМ!$D$10+'СЕТ СН'!$G$5-'СЕТ СН'!$G$24</f>
        <v>3575.5279314600002</v>
      </c>
      <c r="D54" s="36">
        <f>SUMIFS(СВЦЭМ!$D$39:$D$782,СВЦЭМ!$A$39:$A$782,$A54,СВЦЭМ!$B$39:$B$782,D$44)+'СЕТ СН'!$G$14+СВЦЭМ!$D$10+'СЕТ СН'!$G$5-'СЕТ СН'!$G$24</f>
        <v>3568.2218938899996</v>
      </c>
      <c r="E54" s="36">
        <f>SUMIFS(СВЦЭМ!$D$39:$D$782,СВЦЭМ!$A$39:$A$782,$A54,СВЦЭМ!$B$39:$B$782,E$44)+'СЕТ СН'!$G$14+СВЦЭМ!$D$10+'СЕТ СН'!$G$5-'СЕТ СН'!$G$24</f>
        <v>3599.2347123700001</v>
      </c>
      <c r="F54" s="36">
        <f>SUMIFS(СВЦЭМ!$D$39:$D$782,СВЦЭМ!$A$39:$A$782,$A54,СВЦЭМ!$B$39:$B$782,F$44)+'СЕТ СН'!$G$14+СВЦЭМ!$D$10+'СЕТ СН'!$G$5-'СЕТ СН'!$G$24</f>
        <v>3585.0580946599998</v>
      </c>
      <c r="G54" s="36">
        <f>SUMIFS(СВЦЭМ!$D$39:$D$782,СВЦЭМ!$A$39:$A$782,$A54,СВЦЭМ!$B$39:$B$782,G$44)+'СЕТ СН'!$G$14+СВЦЭМ!$D$10+'СЕТ СН'!$G$5-'СЕТ СН'!$G$24</f>
        <v>3559.6166481700002</v>
      </c>
      <c r="H54" s="36">
        <f>SUMIFS(СВЦЭМ!$D$39:$D$782,СВЦЭМ!$A$39:$A$782,$A54,СВЦЭМ!$B$39:$B$782,H$44)+'СЕТ СН'!$G$14+СВЦЭМ!$D$10+'СЕТ СН'!$G$5-'СЕТ СН'!$G$24</f>
        <v>3616.0521982700002</v>
      </c>
      <c r="I54" s="36">
        <f>SUMIFS(СВЦЭМ!$D$39:$D$782,СВЦЭМ!$A$39:$A$782,$A54,СВЦЭМ!$B$39:$B$782,I$44)+'СЕТ СН'!$G$14+СВЦЭМ!$D$10+'СЕТ СН'!$G$5-'СЕТ СН'!$G$24</f>
        <v>3602.18500408</v>
      </c>
      <c r="J54" s="36">
        <f>SUMIFS(СВЦЭМ!$D$39:$D$782,СВЦЭМ!$A$39:$A$782,$A54,СВЦЭМ!$B$39:$B$782,J$44)+'СЕТ СН'!$G$14+СВЦЭМ!$D$10+'СЕТ СН'!$G$5-'СЕТ СН'!$G$24</f>
        <v>3589.6313173199997</v>
      </c>
      <c r="K54" s="36">
        <f>SUMIFS(СВЦЭМ!$D$39:$D$782,СВЦЭМ!$A$39:$A$782,$A54,СВЦЭМ!$B$39:$B$782,K$44)+'СЕТ СН'!$G$14+СВЦЭМ!$D$10+'СЕТ СН'!$G$5-'СЕТ СН'!$G$24</f>
        <v>3582.7801521199999</v>
      </c>
      <c r="L54" s="36">
        <f>SUMIFS(СВЦЭМ!$D$39:$D$782,СВЦЭМ!$A$39:$A$782,$A54,СВЦЭМ!$B$39:$B$782,L$44)+'СЕТ СН'!$G$14+СВЦЭМ!$D$10+'СЕТ СН'!$G$5-'СЕТ СН'!$G$24</f>
        <v>3582.6551663199998</v>
      </c>
      <c r="M54" s="36">
        <f>SUMIFS(СВЦЭМ!$D$39:$D$782,СВЦЭМ!$A$39:$A$782,$A54,СВЦЭМ!$B$39:$B$782,M$44)+'СЕТ СН'!$G$14+СВЦЭМ!$D$10+'СЕТ СН'!$G$5-'СЕТ СН'!$G$24</f>
        <v>3596.9631299299999</v>
      </c>
      <c r="N54" s="36">
        <f>SUMIFS(СВЦЭМ!$D$39:$D$782,СВЦЭМ!$A$39:$A$782,$A54,СВЦЭМ!$B$39:$B$782,N$44)+'СЕТ СН'!$G$14+СВЦЭМ!$D$10+'СЕТ СН'!$G$5-'СЕТ СН'!$G$24</f>
        <v>3591.5286930499997</v>
      </c>
      <c r="O54" s="36">
        <f>SUMIFS(СВЦЭМ!$D$39:$D$782,СВЦЭМ!$A$39:$A$782,$A54,СВЦЭМ!$B$39:$B$782,O$44)+'СЕТ СН'!$G$14+СВЦЭМ!$D$10+'СЕТ СН'!$G$5-'СЕТ СН'!$G$24</f>
        <v>3570.75587318</v>
      </c>
      <c r="P54" s="36">
        <f>SUMIFS(СВЦЭМ!$D$39:$D$782,СВЦЭМ!$A$39:$A$782,$A54,СВЦЭМ!$B$39:$B$782,P$44)+'СЕТ СН'!$G$14+СВЦЭМ!$D$10+'СЕТ СН'!$G$5-'СЕТ СН'!$G$24</f>
        <v>3574.1782925500002</v>
      </c>
      <c r="Q54" s="36">
        <f>SUMIFS(СВЦЭМ!$D$39:$D$782,СВЦЭМ!$A$39:$A$782,$A54,СВЦЭМ!$B$39:$B$782,Q$44)+'СЕТ СН'!$G$14+СВЦЭМ!$D$10+'СЕТ СН'!$G$5-'СЕТ СН'!$G$24</f>
        <v>3571.2003370100001</v>
      </c>
      <c r="R54" s="36">
        <f>SUMIFS(СВЦЭМ!$D$39:$D$782,СВЦЭМ!$A$39:$A$782,$A54,СВЦЭМ!$B$39:$B$782,R$44)+'СЕТ СН'!$G$14+СВЦЭМ!$D$10+'СЕТ СН'!$G$5-'СЕТ СН'!$G$24</f>
        <v>3537.6640719299999</v>
      </c>
      <c r="S54" s="36">
        <f>SUMIFS(СВЦЭМ!$D$39:$D$782,СВЦЭМ!$A$39:$A$782,$A54,СВЦЭМ!$B$39:$B$782,S$44)+'СЕТ СН'!$G$14+СВЦЭМ!$D$10+'СЕТ СН'!$G$5-'СЕТ СН'!$G$24</f>
        <v>3568.6702154</v>
      </c>
      <c r="T54" s="36">
        <f>SUMIFS(СВЦЭМ!$D$39:$D$782,СВЦЭМ!$A$39:$A$782,$A54,СВЦЭМ!$B$39:$B$782,T$44)+'СЕТ СН'!$G$14+СВЦЭМ!$D$10+'СЕТ СН'!$G$5-'СЕТ СН'!$G$24</f>
        <v>3567.6977260899998</v>
      </c>
      <c r="U54" s="36">
        <f>SUMIFS(СВЦЭМ!$D$39:$D$782,СВЦЭМ!$A$39:$A$782,$A54,СВЦЭМ!$B$39:$B$782,U$44)+'СЕТ СН'!$G$14+СВЦЭМ!$D$10+'СЕТ СН'!$G$5-'СЕТ СН'!$G$24</f>
        <v>3565.8111052899999</v>
      </c>
      <c r="V54" s="36">
        <f>SUMIFS(СВЦЭМ!$D$39:$D$782,СВЦЭМ!$A$39:$A$782,$A54,СВЦЭМ!$B$39:$B$782,V$44)+'СЕТ СН'!$G$14+СВЦЭМ!$D$10+'СЕТ СН'!$G$5-'СЕТ СН'!$G$24</f>
        <v>3569.48931472</v>
      </c>
      <c r="W54" s="36">
        <f>SUMIFS(СВЦЭМ!$D$39:$D$782,СВЦЭМ!$A$39:$A$782,$A54,СВЦЭМ!$B$39:$B$782,W$44)+'СЕТ СН'!$G$14+СВЦЭМ!$D$10+'СЕТ СН'!$G$5-'СЕТ СН'!$G$24</f>
        <v>3566.6209308299999</v>
      </c>
      <c r="X54" s="36">
        <f>SUMIFS(СВЦЭМ!$D$39:$D$782,СВЦЭМ!$A$39:$A$782,$A54,СВЦЭМ!$B$39:$B$782,X$44)+'СЕТ СН'!$G$14+СВЦЭМ!$D$10+'СЕТ СН'!$G$5-'СЕТ СН'!$G$24</f>
        <v>3551.15445086</v>
      </c>
      <c r="Y54" s="36">
        <f>SUMIFS(СВЦЭМ!$D$39:$D$782,СВЦЭМ!$A$39:$A$782,$A54,СВЦЭМ!$B$39:$B$782,Y$44)+'СЕТ СН'!$G$14+СВЦЭМ!$D$10+'СЕТ СН'!$G$5-'СЕТ СН'!$G$24</f>
        <v>3553.1100923399999</v>
      </c>
    </row>
    <row r="55" spans="1:25" ht="15.75" x14ac:dyDescent="0.2">
      <c r="A55" s="35">
        <f t="shared" si="1"/>
        <v>44968</v>
      </c>
      <c r="B55" s="36">
        <f>SUMIFS(СВЦЭМ!$D$39:$D$782,СВЦЭМ!$A$39:$A$782,$A55,СВЦЭМ!$B$39:$B$782,B$44)+'СЕТ СН'!$G$14+СВЦЭМ!$D$10+'СЕТ СН'!$G$5-'СЕТ СН'!$G$24</f>
        <v>3756.8679619200002</v>
      </c>
      <c r="C55" s="36">
        <f>SUMIFS(СВЦЭМ!$D$39:$D$782,СВЦЭМ!$A$39:$A$782,$A55,СВЦЭМ!$B$39:$B$782,C$44)+'СЕТ СН'!$G$14+СВЦЭМ!$D$10+'СЕТ СН'!$G$5-'СЕТ СН'!$G$24</f>
        <v>3801.0183607299996</v>
      </c>
      <c r="D55" s="36">
        <f>SUMIFS(СВЦЭМ!$D$39:$D$782,СВЦЭМ!$A$39:$A$782,$A55,СВЦЭМ!$B$39:$B$782,D$44)+'СЕТ СН'!$G$14+СВЦЭМ!$D$10+'СЕТ СН'!$G$5-'СЕТ СН'!$G$24</f>
        <v>3813.9881725999999</v>
      </c>
      <c r="E55" s="36">
        <f>SUMIFS(СВЦЭМ!$D$39:$D$782,СВЦЭМ!$A$39:$A$782,$A55,СВЦЭМ!$B$39:$B$782,E$44)+'СЕТ СН'!$G$14+СВЦЭМ!$D$10+'СЕТ СН'!$G$5-'СЕТ СН'!$G$24</f>
        <v>3815.4701491799997</v>
      </c>
      <c r="F55" s="36">
        <f>SUMIFS(СВЦЭМ!$D$39:$D$782,СВЦЭМ!$A$39:$A$782,$A55,СВЦЭМ!$B$39:$B$782,F$44)+'СЕТ СН'!$G$14+СВЦЭМ!$D$10+'СЕТ СН'!$G$5-'СЕТ СН'!$G$24</f>
        <v>3810.1682160299997</v>
      </c>
      <c r="G55" s="36">
        <f>SUMIFS(СВЦЭМ!$D$39:$D$782,СВЦЭМ!$A$39:$A$782,$A55,СВЦЭМ!$B$39:$B$782,G$44)+'СЕТ СН'!$G$14+СВЦЭМ!$D$10+'СЕТ СН'!$G$5-'СЕТ СН'!$G$24</f>
        <v>3796.3613844900001</v>
      </c>
      <c r="H55" s="36">
        <f>SUMIFS(СВЦЭМ!$D$39:$D$782,СВЦЭМ!$A$39:$A$782,$A55,СВЦЭМ!$B$39:$B$782,H$44)+'СЕТ СН'!$G$14+СВЦЭМ!$D$10+'СЕТ СН'!$G$5-'СЕТ СН'!$G$24</f>
        <v>3741.9789405499996</v>
      </c>
      <c r="I55" s="36">
        <f>SUMIFS(СВЦЭМ!$D$39:$D$782,СВЦЭМ!$A$39:$A$782,$A55,СВЦЭМ!$B$39:$B$782,I$44)+'СЕТ СН'!$G$14+СВЦЭМ!$D$10+'СЕТ СН'!$G$5-'СЕТ СН'!$G$24</f>
        <v>3677.3830444799996</v>
      </c>
      <c r="J55" s="36">
        <f>SUMIFS(СВЦЭМ!$D$39:$D$782,СВЦЭМ!$A$39:$A$782,$A55,СВЦЭМ!$B$39:$B$782,J$44)+'СЕТ СН'!$G$14+СВЦЭМ!$D$10+'СЕТ СН'!$G$5-'СЕТ СН'!$G$24</f>
        <v>3641.8514565599999</v>
      </c>
      <c r="K55" s="36">
        <f>SUMIFS(СВЦЭМ!$D$39:$D$782,СВЦЭМ!$A$39:$A$782,$A55,СВЦЭМ!$B$39:$B$782,K$44)+'СЕТ СН'!$G$14+СВЦЭМ!$D$10+'СЕТ СН'!$G$5-'СЕТ СН'!$G$24</f>
        <v>3590.80148332</v>
      </c>
      <c r="L55" s="36">
        <f>SUMIFS(СВЦЭМ!$D$39:$D$782,СВЦЭМ!$A$39:$A$782,$A55,СВЦЭМ!$B$39:$B$782,L$44)+'СЕТ СН'!$G$14+СВЦЭМ!$D$10+'СЕТ СН'!$G$5-'СЕТ СН'!$G$24</f>
        <v>3597.8170246499999</v>
      </c>
      <c r="M55" s="36">
        <f>SUMIFS(СВЦЭМ!$D$39:$D$782,СВЦЭМ!$A$39:$A$782,$A55,СВЦЭМ!$B$39:$B$782,M$44)+'СЕТ СН'!$G$14+СВЦЭМ!$D$10+'СЕТ СН'!$G$5-'СЕТ СН'!$G$24</f>
        <v>3621.0910115799998</v>
      </c>
      <c r="N55" s="36">
        <f>SUMIFS(СВЦЭМ!$D$39:$D$782,СВЦЭМ!$A$39:$A$782,$A55,СВЦЭМ!$B$39:$B$782,N$44)+'СЕТ СН'!$G$14+СВЦЭМ!$D$10+'СЕТ СН'!$G$5-'СЕТ СН'!$G$24</f>
        <v>3656.7384249400002</v>
      </c>
      <c r="O55" s="36">
        <f>SUMIFS(СВЦЭМ!$D$39:$D$782,СВЦЭМ!$A$39:$A$782,$A55,СВЦЭМ!$B$39:$B$782,O$44)+'СЕТ СН'!$G$14+СВЦЭМ!$D$10+'СЕТ СН'!$G$5-'СЕТ СН'!$G$24</f>
        <v>3682.8320562999997</v>
      </c>
      <c r="P55" s="36">
        <f>SUMIFS(СВЦЭМ!$D$39:$D$782,СВЦЭМ!$A$39:$A$782,$A55,СВЦЭМ!$B$39:$B$782,P$44)+'СЕТ СН'!$G$14+СВЦЭМ!$D$10+'СЕТ СН'!$G$5-'СЕТ СН'!$G$24</f>
        <v>3704.3013543899997</v>
      </c>
      <c r="Q55" s="36">
        <f>SUMIFS(СВЦЭМ!$D$39:$D$782,СВЦЭМ!$A$39:$A$782,$A55,СВЦЭМ!$B$39:$B$782,Q$44)+'СЕТ СН'!$G$14+СВЦЭМ!$D$10+'СЕТ СН'!$G$5-'СЕТ СН'!$G$24</f>
        <v>3709.7525408399997</v>
      </c>
      <c r="R55" s="36">
        <f>SUMIFS(СВЦЭМ!$D$39:$D$782,СВЦЭМ!$A$39:$A$782,$A55,СВЦЭМ!$B$39:$B$782,R$44)+'СЕТ СН'!$G$14+СВЦЭМ!$D$10+'СЕТ СН'!$G$5-'СЕТ СН'!$G$24</f>
        <v>3690.0911992399997</v>
      </c>
      <c r="S55" s="36">
        <f>SUMIFS(СВЦЭМ!$D$39:$D$782,СВЦЭМ!$A$39:$A$782,$A55,СВЦЭМ!$B$39:$B$782,S$44)+'СЕТ СН'!$G$14+СВЦЭМ!$D$10+'СЕТ СН'!$G$5-'СЕТ СН'!$G$24</f>
        <v>3641.7961219099998</v>
      </c>
      <c r="T55" s="36">
        <f>SUMIFS(СВЦЭМ!$D$39:$D$782,СВЦЭМ!$A$39:$A$782,$A55,СВЦЭМ!$B$39:$B$782,T$44)+'СЕТ СН'!$G$14+СВЦЭМ!$D$10+'СЕТ СН'!$G$5-'СЕТ СН'!$G$24</f>
        <v>3621.3444594900002</v>
      </c>
      <c r="U55" s="36">
        <f>SUMIFS(СВЦЭМ!$D$39:$D$782,СВЦЭМ!$A$39:$A$782,$A55,СВЦЭМ!$B$39:$B$782,U$44)+'СЕТ СН'!$G$14+СВЦЭМ!$D$10+'СЕТ СН'!$G$5-'СЕТ СН'!$G$24</f>
        <v>3634.6884550999998</v>
      </c>
      <c r="V55" s="36">
        <f>SUMIFS(СВЦЭМ!$D$39:$D$782,СВЦЭМ!$A$39:$A$782,$A55,СВЦЭМ!$B$39:$B$782,V$44)+'СЕТ СН'!$G$14+СВЦЭМ!$D$10+'СЕТ СН'!$G$5-'СЕТ СН'!$G$24</f>
        <v>3661.9080967399996</v>
      </c>
      <c r="W55" s="36">
        <f>SUMIFS(СВЦЭМ!$D$39:$D$782,СВЦЭМ!$A$39:$A$782,$A55,СВЦЭМ!$B$39:$B$782,W$44)+'СЕТ СН'!$G$14+СВЦЭМ!$D$10+'СЕТ СН'!$G$5-'СЕТ СН'!$G$24</f>
        <v>3692.8893621899997</v>
      </c>
      <c r="X55" s="36">
        <f>SUMIFS(СВЦЭМ!$D$39:$D$782,СВЦЭМ!$A$39:$A$782,$A55,СВЦЭМ!$B$39:$B$782,X$44)+'СЕТ СН'!$G$14+СВЦЭМ!$D$10+'СЕТ СН'!$G$5-'СЕТ СН'!$G$24</f>
        <v>3724.83612511</v>
      </c>
      <c r="Y55" s="36">
        <f>SUMIFS(СВЦЭМ!$D$39:$D$782,СВЦЭМ!$A$39:$A$782,$A55,СВЦЭМ!$B$39:$B$782,Y$44)+'СЕТ СН'!$G$14+СВЦЭМ!$D$10+'СЕТ СН'!$G$5-'СЕТ СН'!$G$24</f>
        <v>3769.9559491399996</v>
      </c>
    </row>
    <row r="56" spans="1:25" ht="15.75" x14ac:dyDescent="0.2">
      <c r="A56" s="35">
        <f t="shared" si="1"/>
        <v>44969</v>
      </c>
      <c r="B56" s="36">
        <f>SUMIFS(СВЦЭМ!$D$39:$D$782,СВЦЭМ!$A$39:$A$782,$A56,СВЦЭМ!$B$39:$B$782,B$44)+'СЕТ СН'!$G$14+СВЦЭМ!$D$10+'СЕТ СН'!$G$5-'СЕТ СН'!$G$24</f>
        <v>3653.7881190999997</v>
      </c>
      <c r="C56" s="36">
        <f>SUMIFS(СВЦЭМ!$D$39:$D$782,СВЦЭМ!$A$39:$A$782,$A56,СВЦЭМ!$B$39:$B$782,C$44)+'СЕТ СН'!$G$14+СВЦЭМ!$D$10+'СЕТ СН'!$G$5-'СЕТ СН'!$G$24</f>
        <v>3731.49042788</v>
      </c>
      <c r="D56" s="36">
        <f>SUMIFS(СВЦЭМ!$D$39:$D$782,СВЦЭМ!$A$39:$A$782,$A56,СВЦЭМ!$B$39:$B$782,D$44)+'СЕТ СН'!$G$14+СВЦЭМ!$D$10+'СЕТ СН'!$G$5-'СЕТ СН'!$G$24</f>
        <v>3730.7438570099998</v>
      </c>
      <c r="E56" s="36">
        <f>SUMIFS(СВЦЭМ!$D$39:$D$782,СВЦЭМ!$A$39:$A$782,$A56,СВЦЭМ!$B$39:$B$782,E$44)+'СЕТ СН'!$G$14+СВЦЭМ!$D$10+'СЕТ СН'!$G$5-'СЕТ СН'!$G$24</f>
        <v>3697.6398584099998</v>
      </c>
      <c r="F56" s="36">
        <f>SUMIFS(СВЦЭМ!$D$39:$D$782,СВЦЭМ!$A$39:$A$782,$A56,СВЦЭМ!$B$39:$B$782,F$44)+'СЕТ СН'!$G$14+СВЦЭМ!$D$10+'СЕТ СН'!$G$5-'СЕТ СН'!$G$24</f>
        <v>3736.4901380699998</v>
      </c>
      <c r="G56" s="36">
        <f>SUMIFS(СВЦЭМ!$D$39:$D$782,СВЦЭМ!$A$39:$A$782,$A56,СВЦЭМ!$B$39:$B$782,G$44)+'СЕТ СН'!$G$14+СВЦЭМ!$D$10+'СЕТ СН'!$G$5-'СЕТ СН'!$G$24</f>
        <v>3743.0895247099998</v>
      </c>
      <c r="H56" s="36">
        <f>SUMIFS(СВЦЭМ!$D$39:$D$782,СВЦЭМ!$A$39:$A$782,$A56,СВЦЭМ!$B$39:$B$782,H$44)+'СЕТ СН'!$G$14+СВЦЭМ!$D$10+'СЕТ СН'!$G$5-'СЕТ СН'!$G$24</f>
        <v>3736.76576492</v>
      </c>
      <c r="I56" s="36">
        <f>SUMIFS(СВЦЭМ!$D$39:$D$782,СВЦЭМ!$A$39:$A$782,$A56,СВЦЭМ!$B$39:$B$782,I$44)+'СЕТ СН'!$G$14+СВЦЭМ!$D$10+'СЕТ СН'!$G$5-'СЕТ СН'!$G$24</f>
        <v>3741.20652251</v>
      </c>
      <c r="J56" s="36">
        <f>SUMIFS(СВЦЭМ!$D$39:$D$782,СВЦЭМ!$A$39:$A$782,$A56,СВЦЭМ!$B$39:$B$782,J$44)+'СЕТ СН'!$G$14+СВЦЭМ!$D$10+'СЕТ СН'!$G$5-'СЕТ СН'!$G$24</f>
        <v>3732.8003583</v>
      </c>
      <c r="K56" s="36">
        <f>SUMIFS(СВЦЭМ!$D$39:$D$782,СВЦЭМ!$A$39:$A$782,$A56,СВЦЭМ!$B$39:$B$782,K$44)+'СЕТ СН'!$G$14+СВЦЭМ!$D$10+'СЕТ СН'!$G$5-'СЕТ СН'!$G$24</f>
        <v>3663.93627212</v>
      </c>
      <c r="L56" s="36">
        <f>SUMIFS(СВЦЭМ!$D$39:$D$782,СВЦЭМ!$A$39:$A$782,$A56,СВЦЭМ!$B$39:$B$782,L$44)+'СЕТ СН'!$G$14+СВЦЭМ!$D$10+'СЕТ СН'!$G$5-'СЕТ СН'!$G$24</f>
        <v>3626.6217983699999</v>
      </c>
      <c r="M56" s="36">
        <f>SUMIFS(СВЦЭМ!$D$39:$D$782,СВЦЭМ!$A$39:$A$782,$A56,СВЦЭМ!$B$39:$B$782,M$44)+'СЕТ СН'!$G$14+СВЦЭМ!$D$10+'СЕТ СН'!$G$5-'СЕТ СН'!$G$24</f>
        <v>3625.2839629499999</v>
      </c>
      <c r="N56" s="36">
        <f>SUMIFS(СВЦЭМ!$D$39:$D$782,СВЦЭМ!$A$39:$A$782,$A56,СВЦЭМ!$B$39:$B$782,N$44)+'СЕТ СН'!$G$14+СВЦЭМ!$D$10+'СЕТ СН'!$G$5-'СЕТ СН'!$G$24</f>
        <v>3639.9823054600001</v>
      </c>
      <c r="O56" s="36">
        <f>SUMIFS(СВЦЭМ!$D$39:$D$782,СВЦЭМ!$A$39:$A$782,$A56,СВЦЭМ!$B$39:$B$782,O$44)+'СЕТ СН'!$G$14+СВЦЭМ!$D$10+'СЕТ СН'!$G$5-'СЕТ СН'!$G$24</f>
        <v>3674.5957405899999</v>
      </c>
      <c r="P56" s="36">
        <f>SUMIFS(СВЦЭМ!$D$39:$D$782,СВЦЭМ!$A$39:$A$782,$A56,СВЦЭМ!$B$39:$B$782,P$44)+'СЕТ СН'!$G$14+СВЦЭМ!$D$10+'СЕТ СН'!$G$5-'СЕТ СН'!$G$24</f>
        <v>3694.4290447799999</v>
      </c>
      <c r="Q56" s="36">
        <f>SUMIFS(СВЦЭМ!$D$39:$D$782,СВЦЭМ!$A$39:$A$782,$A56,СВЦЭМ!$B$39:$B$782,Q$44)+'СЕТ СН'!$G$14+СВЦЭМ!$D$10+'СЕТ СН'!$G$5-'СЕТ СН'!$G$24</f>
        <v>3706.8440166700002</v>
      </c>
      <c r="R56" s="36">
        <f>SUMIFS(СВЦЭМ!$D$39:$D$782,СВЦЭМ!$A$39:$A$782,$A56,СВЦЭМ!$B$39:$B$782,R$44)+'СЕТ СН'!$G$14+СВЦЭМ!$D$10+'СЕТ СН'!$G$5-'СЕТ СН'!$G$24</f>
        <v>3709.1812903399996</v>
      </c>
      <c r="S56" s="36">
        <f>SUMIFS(СВЦЭМ!$D$39:$D$782,СВЦЭМ!$A$39:$A$782,$A56,СВЦЭМ!$B$39:$B$782,S$44)+'СЕТ СН'!$G$14+СВЦЭМ!$D$10+'СЕТ СН'!$G$5-'СЕТ СН'!$G$24</f>
        <v>3666.8429148499999</v>
      </c>
      <c r="T56" s="36">
        <f>SUMIFS(СВЦЭМ!$D$39:$D$782,СВЦЭМ!$A$39:$A$782,$A56,СВЦЭМ!$B$39:$B$782,T$44)+'СЕТ СН'!$G$14+СВЦЭМ!$D$10+'СЕТ СН'!$G$5-'СЕТ СН'!$G$24</f>
        <v>3637.0222616199999</v>
      </c>
      <c r="U56" s="36">
        <f>SUMIFS(СВЦЭМ!$D$39:$D$782,СВЦЭМ!$A$39:$A$782,$A56,СВЦЭМ!$B$39:$B$782,U$44)+'СЕТ СН'!$G$14+СВЦЭМ!$D$10+'СЕТ СН'!$G$5-'СЕТ СН'!$G$24</f>
        <v>3608.0859703699998</v>
      </c>
      <c r="V56" s="36">
        <f>SUMIFS(СВЦЭМ!$D$39:$D$782,СВЦЭМ!$A$39:$A$782,$A56,СВЦЭМ!$B$39:$B$782,V$44)+'СЕТ СН'!$G$14+СВЦЭМ!$D$10+'СЕТ СН'!$G$5-'СЕТ СН'!$G$24</f>
        <v>3632.4869115499996</v>
      </c>
      <c r="W56" s="36">
        <f>SUMIFS(СВЦЭМ!$D$39:$D$782,СВЦЭМ!$A$39:$A$782,$A56,СВЦЭМ!$B$39:$B$782,W$44)+'СЕТ СН'!$G$14+СВЦЭМ!$D$10+'СЕТ СН'!$G$5-'СЕТ СН'!$G$24</f>
        <v>3647.7424497399998</v>
      </c>
      <c r="X56" s="36">
        <f>SUMIFS(СВЦЭМ!$D$39:$D$782,СВЦЭМ!$A$39:$A$782,$A56,СВЦЭМ!$B$39:$B$782,X$44)+'СЕТ СН'!$G$14+СВЦЭМ!$D$10+'СЕТ СН'!$G$5-'СЕТ СН'!$G$24</f>
        <v>3691.8101508199998</v>
      </c>
      <c r="Y56" s="36">
        <f>SUMIFS(СВЦЭМ!$D$39:$D$782,СВЦЭМ!$A$39:$A$782,$A56,СВЦЭМ!$B$39:$B$782,Y$44)+'СЕТ СН'!$G$14+СВЦЭМ!$D$10+'СЕТ СН'!$G$5-'СЕТ СН'!$G$24</f>
        <v>3690.1398271999997</v>
      </c>
    </row>
    <row r="57" spans="1:25" ht="15.75" x14ac:dyDescent="0.2">
      <c r="A57" s="35">
        <f t="shared" si="1"/>
        <v>44970</v>
      </c>
      <c r="B57" s="36">
        <f>SUMIFS(СВЦЭМ!$D$39:$D$782,СВЦЭМ!$A$39:$A$782,$A57,СВЦЭМ!$B$39:$B$782,B$44)+'СЕТ СН'!$G$14+СВЦЭМ!$D$10+'СЕТ СН'!$G$5-'СЕТ СН'!$G$24</f>
        <v>3797.0065178699997</v>
      </c>
      <c r="C57" s="36">
        <f>SUMIFS(СВЦЭМ!$D$39:$D$782,СВЦЭМ!$A$39:$A$782,$A57,СВЦЭМ!$B$39:$B$782,C$44)+'СЕТ СН'!$G$14+СВЦЭМ!$D$10+'СЕТ СН'!$G$5-'СЕТ СН'!$G$24</f>
        <v>3832.4467832299997</v>
      </c>
      <c r="D57" s="36">
        <f>SUMIFS(СВЦЭМ!$D$39:$D$782,СВЦЭМ!$A$39:$A$782,$A57,СВЦЭМ!$B$39:$B$782,D$44)+'СЕТ СН'!$G$14+СВЦЭМ!$D$10+'СЕТ СН'!$G$5-'СЕТ СН'!$G$24</f>
        <v>3838.9169554800001</v>
      </c>
      <c r="E57" s="36">
        <f>SUMIFS(СВЦЭМ!$D$39:$D$782,СВЦЭМ!$A$39:$A$782,$A57,СВЦЭМ!$B$39:$B$782,E$44)+'СЕТ СН'!$G$14+СВЦЭМ!$D$10+'СЕТ СН'!$G$5-'СЕТ СН'!$G$24</f>
        <v>3840.5749422499998</v>
      </c>
      <c r="F57" s="36">
        <f>SUMIFS(СВЦЭМ!$D$39:$D$782,СВЦЭМ!$A$39:$A$782,$A57,СВЦЭМ!$B$39:$B$782,F$44)+'СЕТ СН'!$G$14+СВЦЭМ!$D$10+'СЕТ СН'!$G$5-'СЕТ СН'!$G$24</f>
        <v>3810.40575958</v>
      </c>
      <c r="G57" s="36">
        <f>SUMIFS(СВЦЭМ!$D$39:$D$782,СВЦЭМ!$A$39:$A$782,$A57,СВЦЭМ!$B$39:$B$782,G$44)+'СЕТ СН'!$G$14+СВЦЭМ!$D$10+'СЕТ СН'!$G$5-'СЕТ СН'!$G$24</f>
        <v>3766.2054793899997</v>
      </c>
      <c r="H57" s="36">
        <f>SUMIFS(СВЦЭМ!$D$39:$D$782,СВЦЭМ!$A$39:$A$782,$A57,СВЦЭМ!$B$39:$B$782,H$44)+'СЕТ СН'!$G$14+СВЦЭМ!$D$10+'СЕТ СН'!$G$5-'СЕТ СН'!$G$24</f>
        <v>3710.14077606</v>
      </c>
      <c r="I57" s="36">
        <f>SUMIFS(СВЦЭМ!$D$39:$D$782,СВЦЭМ!$A$39:$A$782,$A57,СВЦЭМ!$B$39:$B$782,I$44)+'СЕТ СН'!$G$14+СВЦЭМ!$D$10+'СЕТ СН'!$G$5-'СЕТ СН'!$G$24</f>
        <v>3712.9133175799998</v>
      </c>
      <c r="J57" s="36">
        <f>SUMIFS(СВЦЭМ!$D$39:$D$782,СВЦЭМ!$A$39:$A$782,$A57,СВЦЭМ!$B$39:$B$782,J$44)+'СЕТ СН'!$G$14+СВЦЭМ!$D$10+'СЕТ СН'!$G$5-'СЕТ СН'!$G$24</f>
        <v>3666.3311008700002</v>
      </c>
      <c r="K57" s="36">
        <f>SUMIFS(СВЦЭМ!$D$39:$D$782,СВЦЭМ!$A$39:$A$782,$A57,СВЦЭМ!$B$39:$B$782,K$44)+'СЕТ СН'!$G$14+СВЦЭМ!$D$10+'СЕТ СН'!$G$5-'СЕТ СН'!$G$24</f>
        <v>3640.27411635</v>
      </c>
      <c r="L57" s="36">
        <f>SUMIFS(СВЦЭМ!$D$39:$D$782,СВЦЭМ!$A$39:$A$782,$A57,СВЦЭМ!$B$39:$B$782,L$44)+'СЕТ СН'!$G$14+СВЦЭМ!$D$10+'СЕТ СН'!$G$5-'СЕТ СН'!$G$24</f>
        <v>3655.6472830299999</v>
      </c>
      <c r="M57" s="36">
        <f>SUMIFS(СВЦЭМ!$D$39:$D$782,СВЦЭМ!$A$39:$A$782,$A57,СВЦЭМ!$B$39:$B$782,M$44)+'СЕТ СН'!$G$14+СВЦЭМ!$D$10+'СЕТ СН'!$G$5-'СЕТ СН'!$G$24</f>
        <v>3674.9607300399998</v>
      </c>
      <c r="N57" s="36">
        <f>SUMIFS(СВЦЭМ!$D$39:$D$782,СВЦЭМ!$A$39:$A$782,$A57,СВЦЭМ!$B$39:$B$782,N$44)+'СЕТ СН'!$G$14+СВЦЭМ!$D$10+'СЕТ СН'!$G$5-'СЕТ СН'!$G$24</f>
        <v>3726.7432999799998</v>
      </c>
      <c r="O57" s="36">
        <f>SUMIFS(СВЦЭМ!$D$39:$D$782,СВЦЭМ!$A$39:$A$782,$A57,СВЦЭМ!$B$39:$B$782,O$44)+'СЕТ СН'!$G$14+СВЦЭМ!$D$10+'СЕТ СН'!$G$5-'СЕТ СН'!$G$24</f>
        <v>3769.2720916099997</v>
      </c>
      <c r="P57" s="36">
        <f>SUMIFS(СВЦЭМ!$D$39:$D$782,СВЦЭМ!$A$39:$A$782,$A57,СВЦЭМ!$B$39:$B$782,P$44)+'СЕТ СН'!$G$14+СВЦЭМ!$D$10+'СЕТ СН'!$G$5-'СЕТ СН'!$G$24</f>
        <v>3805.5166027799996</v>
      </c>
      <c r="Q57" s="36">
        <f>SUMIFS(СВЦЭМ!$D$39:$D$782,СВЦЭМ!$A$39:$A$782,$A57,СВЦЭМ!$B$39:$B$782,Q$44)+'СЕТ СН'!$G$14+СВЦЭМ!$D$10+'СЕТ СН'!$G$5-'СЕТ СН'!$G$24</f>
        <v>3819.4737665599996</v>
      </c>
      <c r="R57" s="36">
        <f>SUMIFS(СВЦЭМ!$D$39:$D$782,СВЦЭМ!$A$39:$A$782,$A57,СВЦЭМ!$B$39:$B$782,R$44)+'СЕТ СН'!$G$14+СВЦЭМ!$D$10+'СЕТ СН'!$G$5-'СЕТ СН'!$G$24</f>
        <v>3808.1799946599999</v>
      </c>
      <c r="S57" s="36">
        <f>SUMIFS(СВЦЭМ!$D$39:$D$782,СВЦЭМ!$A$39:$A$782,$A57,СВЦЭМ!$B$39:$B$782,S$44)+'СЕТ СН'!$G$14+СВЦЭМ!$D$10+'СЕТ СН'!$G$5-'СЕТ СН'!$G$24</f>
        <v>3757.26826252</v>
      </c>
      <c r="T57" s="36">
        <f>SUMIFS(СВЦЭМ!$D$39:$D$782,СВЦЭМ!$A$39:$A$782,$A57,СВЦЭМ!$B$39:$B$782,T$44)+'СЕТ СН'!$G$14+СВЦЭМ!$D$10+'СЕТ СН'!$G$5-'СЕТ СН'!$G$24</f>
        <v>3716.7328805799998</v>
      </c>
      <c r="U57" s="36">
        <f>SUMIFS(СВЦЭМ!$D$39:$D$782,СВЦЭМ!$A$39:$A$782,$A57,СВЦЭМ!$B$39:$B$782,U$44)+'СЕТ СН'!$G$14+СВЦЭМ!$D$10+'СЕТ СН'!$G$5-'СЕТ СН'!$G$24</f>
        <v>3758.1110508900001</v>
      </c>
      <c r="V57" s="36">
        <f>SUMIFS(СВЦЭМ!$D$39:$D$782,СВЦЭМ!$A$39:$A$782,$A57,СВЦЭМ!$B$39:$B$782,V$44)+'СЕТ СН'!$G$14+СВЦЭМ!$D$10+'СЕТ СН'!$G$5-'СЕТ СН'!$G$24</f>
        <v>3770.2400449099996</v>
      </c>
      <c r="W57" s="36">
        <f>SUMIFS(СВЦЭМ!$D$39:$D$782,СВЦЭМ!$A$39:$A$782,$A57,СВЦЭМ!$B$39:$B$782,W$44)+'СЕТ СН'!$G$14+СВЦЭМ!$D$10+'СЕТ СН'!$G$5-'СЕТ СН'!$G$24</f>
        <v>3794.8210528899999</v>
      </c>
      <c r="X57" s="36">
        <f>SUMIFS(СВЦЭМ!$D$39:$D$782,СВЦЭМ!$A$39:$A$782,$A57,СВЦЭМ!$B$39:$B$782,X$44)+'СЕТ СН'!$G$14+СВЦЭМ!$D$10+'СЕТ СН'!$G$5-'СЕТ СН'!$G$24</f>
        <v>3829.4827511499998</v>
      </c>
      <c r="Y57" s="36">
        <f>SUMIFS(СВЦЭМ!$D$39:$D$782,СВЦЭМ!$A$39:$A$782,$A57,СВЦЭМ!$B$39:$B$782,Y$44)+'СЕТ СН'!$G$14+СВЦЭМ!$D$10+'СЕТ СН'!$G$5-'СЕТ СН'!$G$24</f>
        <v>3752.65102901</v>
      </c>
    </row>
    <row r="58" spans="1:25" ht="15.75" x14ac:dyDescent="0.2">
      <c r="A58" s="35">
        <f t="shared" si="1"/>
        <v>44971</v>
      </c>
      <c r="B58" s="36">
        <f>SUMIFS(СВЦЭМ!$D$39:$D$782,СВЦЭМ!$A$39:$A$782,$A58,СВЦЭМ!$B$39:$B$782,B$44)+'СЕТ СН'!$G$14+СВЦЭМ!$D$10+'СЕТ СН'!$G$5-'СЕТ СН'!$G$24</f>
        <v>3866.2499312800001</v>
      </c>
      <c r="C58" s="36">
        <f>SUMIFS(СВЦЭМ!$D$39:$D$782,СВЦЭМ!$A$39:$A$782,$A58,СВЦЭМ!$B$39:$B$782,C$44)+'СЕТ СН'!$G$14+СВЦЭМ!$D$10+'СЕТ СН'!$G$5-'СЕТ СН'!$G$24</f>
        <v>3911.1287524499999</v>
      </c>
      <c r="D58" s="36">
        <f>SUMIFS(СВЦЭМ!$D$39:$D$782,СВЦЭМ!$A$39:$A$782,$A58,СВЦЭМ!$B$39:$B$782,D$44)+'СЕТ СН'!$G$14+СВЦЭМ!$D$10+'СЕТ СН'!$G$5-'СЕТ СН'!$G$24</f>
        <v>3904.84301022</v>
      </c>
      <c r="E58" s="36">
        <f>SUMIFS(СВЦЭМ!$D$39:$D$782,СВЦЭМ!$A$39:$A$782,$A58,СВЦЭМ!$B$39:$B$782,E$44)+'СЕТ СН'!$G$14+СВЦЭМ!$D$10+'СЕТ СН'!$G$5-'СЕТ СН'!$G$24</f>
        <v>3991.6038726099996</v>
      </c>
      <c r="F58" s="36">
        <f>SUMIFS(СВЦЭМ!$D$39:$D$782,СВЦЭМ!$A$39:$A$782,$A58,СВЦЭМ!$B$39:$B$782,F$44)+'СЕТ СН'!$G$14+СВЦЭМ!$D$10+'СЕТ СН'!$G$5-'СЕТ СН'!$G$24</f>
        <v>3825.5925396799998</v>
      </c>
      <c r="G58" s="36">
        <f>SUMIFS(СВЦЭМ!$D$39:$D$782,СВЦЭМ!$A$39:$A$782,$A58,СВЦЭМ!$B$39:$B$782,G$44)+'СЕТ СН'!$G$14+СВЦЭМ!$D$10+'СЕТ СН'!$G$5-'СЕТ СН'!$G$24</f>
        <v>3944.7529465299999</v>
      </c>
      <c r="H58" s="36">
        <f>SUMIFS(СВЦЭМ!$D$39:$D$782,СВЦЭМ!$A$39:$A$782,$A58,СВЦЭМ!$B$39:$B$782,H$44)+'СЕТ СН'!$G$14+СВЦЭМ!$D$10+'СЕТ СН'!$G$5-'СЕТ СН'!$G$24</f>
        <v>3857.4830118099999</v>
      </c>
      <c r="I58" s="36">
        <f>SUMIFS(СВЦЭМ!$D$39:$D$782,СВЦЭМ!$A$39:$A$782,$A58,СВЦЭМ!$B$39:$B$782,I$44)+'СЕТ СН'!$G$14+СВЦЭМ!$D$10+'СЕТ СН'!$G$5-'СЕТ СН'!$G$24</f>
        <v>3815.88531543</v>
      </c>
      <c r="J58" s="36">
        <f>SUMIFS(СВЦЭМ!$D$39:$D$782,СВЦЭМ!$A$39:$A$782,$A58,СВЦЭМ!$B$39:$B$782,J$44)+'СЕТ СН'!$G$14+СВЦЭМ!$D$10+'СЕТ СН'!$G$5-'СЕТ СН'!$G$24</f>
        <v>3791.5477447499998</v>
      </c>
      <c r="K58" s="36">
        <f>SUMIFS(СВЦЭМ!$D$39:$D$782,СВЦЭМ!$A$39:$A$782,$A58,СВЦЭМ!$B$39:$B$782,K$44)+'СЕТ СН'!$G$14+СВЦЭМ!$D$10+'СЕТ СН'!$G$5-'СЕТ СН'!$G$24</f>
        <v>3771.1930456499999</v>
      </c>
      <c r="L58" s="36">
        <f>SUMIFS(СВЦЭМ!$D$39:$D$782,СВЦЭМ!$A$39:$A$782,$A58,СВЦЭМ!$B$39:$B$782,L$44)+'СЕТ СН'!$G$14+СВЦЭМ!$D$10+'СЕТ СН'!$G$5-'СЕТ СН'!$G$24</f>
        <v>3771.0481776799998</v>
      </c>
      <c r="M58" s="36">
        <f>SUMIFS(СВЦЭМ!$D$39:$D$782,СВЦЭМ!$A$39:$A$782,$A58,СВЦЭМ!$B$39:$B$782,M$44)+'СЕТ СН'!$G$14+СВЦЭМ!$D$10+'СЕТ СН'!$G$5-'СЕТ СН'!$G$24</f>
        <v>3841.7005112500001</v>
      </c>
      <c r="N58" s="36">
        <f>SUMIFS(СВЦЭМ!$D$39:$D$782,СВЦЭМ!$A$39:$A$782,$A58,СВЦЭМ!$B$39:$B$782,N$44)+'СЕТ СН'!$G$14+СВЦЭМ!$D$10+'СЕТ СН'!$G$5-'СЕТ СН'!$G$24</f>
        <v>3825.6785932900002</v>
      </c>
      <c r="O58" s="36">
        <f>SUMIFS(СВЦЭМ!$D$39:$D$782,СВЦЭМ!$A$39:$A$782,$A58,СВЦЭМ!$B$39:$B$782,O$44)+'СЕТ СН'!$G$14+СВЦЭМ!$D$10+'СЕТ СН'!$G$5-'СЕТ СН'!$G$24</f>
        <v>3852.6933916099997</v>
      </c>
      <c r="P58" s="36">
        <f>SUMIFS(СВЦЭМ!$D$39:$D$782,СВЦЭМ!$A$39:$A$782,$A58,СВЦЭМ!$B$39:$B$782,P$44)+'СЕТ СН'!$G$14+СВЦЭМ!$D$10+'СЕТ СН'!$G$5-'СЕТ СН'!$G$24</f>
        <v>3873.4081760499998</v>
      </c>
      <c r="Q58" s="36">
        <f>SUMIFS(СВЦЭМ!$D$39:$D$782,СВЦЭМ!$A$39:$A$782,$A58,СВЦЭМ!$B$39:$B$782,Q$44)+'СЕТ СН'!$G$14+СВЦЭМ!$D$10+'СЕТ СН'!$G$5-'СЕТ СН'!$G$24</f>
        <v>3881.0891803300001</v>
      </c>
      <c r="R58" s="36">
        <f>SUMIFS(СВЦЭМ!$D$39:$D$782,СВЦЭМ!$A$39:$A$782,$A58,СВЦЭМ!$B$39:$B$782,R$44)+'СЕТ СН'!$G$14+СВЦЭМ!$D$10+'СЕТ СН'!$G$5-'СЕТ СН'!$G$24</f>
        <v>3857.25816166</v>
      </c>
      <c r="S58" s="36">
        <f>SUMIFS(СВЦЭМ!$D$39:$D$782,СВЦЭМ!$A$39:$A$782,$A58,СВЦЭМ!$B$39:$B$782,S$44)+'СЕТ СН'!$G$14+СВЦЭМ!$D$10+'СЕТ СН'!$G$5-'СЕТ СН'!$G$24</f>
        <v>3819.7982469600001</v>
      </c>
      <c r="T58" s="36">
        <f>SUMIFS(СВЦЭМ!$D$39:$D$782,СВЦЭМ!$A$39:$A$782,$A58,СВЦЭМ!$B$39:$B$782,T$44)+'СЕТ СН'!$G$14+СВЦЭМ!$D$10+'СЕТ СН'!$G$5-'СЕТ СН'!$G$24</f>
        <v>3809.8218494499997</v>
      </c>
      <c r="U58" s="36">
        <f>SUMIFS(СВЦЭМ!$D$39:$D$782,СВЦЭМ!$A$39:$A$782,$A58,СВЦЭМ!$B$39:$B$782,U$44)+'СЕТ СН'!$G$14+СВЦЭМ!$D$10+'СЕТ СН'!$G$5-'СЕТ СН'!$G$24</f>
        <v>3803.8043349299996</v>
      </c>
      <c r="V58" s="36">
        <f>SUMIFS(СВЦЭМ!$D$39:$D$782,СВЦЭМ!$A$39:$A$782,$A58,СВЦЭМ!$B$39:$B$782,V$44)+'СЕТ СН'!$G$14+СВЦЭМ!$D$10+'СЕТ СН'!$G$5-'СЕТ СН'!$G$24</f>
        <v>3819.7999604899996</v>
      </c>
      <c r="W58" s="36">
        <f>SUMIFS(СВЦЭМ!$D$39:$D$782,СВЦЭМ!$A$39:$A$782,$A58,СВЦЭМ!$B$39:$B$782,W$44)+'СЕТ СН'!$G$14+СВЦЭМ!$D$10+'СЕТ СН'!$G$5-'СЕТ СН'!$G$24</f>
        <v>3843.5335935900002</v>
      </c>
      <c r="X58" s="36">
        <f>SUMIFS(СВЦЭМ!$D$39:$D$782,СВЦЭМ!$A$39:$A$782,$A58,СВЦЭМ!$B$39:$B$782,X$44)+'СЕТ СН'!$G$14+СВЦЭМ!$D$10+'СЕТ СН'!$G$5-'СЕТ СН'!$G$24</f>
        <v>3871.3101242799999</v>
      </c>
      <c r="Y58" s="36">
        <f>SUMIFS(СВЦЭМ!$D$39:$D$782,СВЦЭМ!$A$39:$A$782,$A58,СВЦЭМ!$B$39:$B$782,Y$44)+'СЕТ СН'!$G$14+СВЦЭМ!$D$10+'СЕТ СН'!$G$5-'СЕТ СН'!$G$24</f>
        <v>3887.7346897799998</v>
      </c>
    </row>
    <row r="59" spans="1:25" ht="15.75" x14ac:dyDescent="0.2">
      <c r="A59" s="35">
        <f t="shared" si="1"/>
        <v>44972</v>
      </c>
      <c r="B59" s="36">
        <f>SUMIFS(СВЦЭМ!$D$39:$D$782,СВЦЭМ!$A$39:$A$782,$A59,СВЦЭМ!$B$39:$B$782,B$44)+'СЕТ СН'!$G$14+СВЦЭМ!$D$10+'СЕТ СН'!$G$5-'СЕТ СН'!$G$24</f>
        <v>3828.8528932499999</v>
      </c>
      <c r="C59" s="36">
        <f>SUMIFS(СВЦЭМ!$D$39:$D$782,СВЦЭМ!$A$39:$A$782,$A59,СВЦЭМ!$B$39:$B$782,C$44)+'СЕТ СН'!$G$14+СВЦЭМ!$D$10+'СЕТ СН'!$G$5-'СЕТ СН'!$G$24</f>
        <v>3850.3175590599999</v>
      </c>
      <c r="D59" s="36">
        <f>SUMIFS(СВЦЭМ!$D$39:$D$782,СВЦЭМ!$A$39:$A$782,$A59,СВЦЭМ!$B$39:$B$782,D$44)+'СЕТ СН'!$G$14+СВЦЭМ!$D$10+'СЕТ СН'!$G$5-'СЕТ СН'!$G$24</f>
        <v>3877.17363604</v>
      </c>
      <c r="E59" s="36">
        <f>SUMIFS(СВЦЭМ!$D$39:$D$782,СВЦЭМ!$A$39:$A$782,$A59,СВЦЭМ!$B$39:$B$782,E$44)+'СЕТ СН'!$G$14+СВЦЭМ!$D$10+'СЕТ СН'!$G$5-'СЕТ СН'!$G$24</f>
        <v>3863.8937727699999</v>
      </c>
      <c r="F59" s="36">
        <f>SUMIFS(СВЦЭМ!$D$39:$D$782,СВЦЭМ!$A$39:$A$782,$A59,СВЦЭМ!$B$39:$B$782,F$44)+'СЕТ СН'!$G$14+СВЦЭМ!$D$10+'СЕТ СН'!$G$5-'СЕТ СН'!$G$24</f>
        <v>3836.8928890899997</v>
      </c>
      <c r="G59" s="36">
        <f>SUMIFS(СВЦЭМ!$D$39:$D$782,СВЦЭМ!$A$39:$A$782,$A59,СВЦЭМ!$B$39:$B$782,G$44)+'СЕТ СН'!$G$14+СВЦЭМ!$D$10+'СЕТ СН'!$G$5-'СЕТ СН'!$G$24</f>
        <v>3765.83055758</v>
      </c>
      <c r="H59" s="36">
        <f>SUMIFS(СВЦЭМ!$D$39:$D$782,СВЦЭМ!$A$39:$A$782,$A59,СВЦЭМ!$B$39:$B$782,H$44)+'СЕТ СН'!$G$14+СВЦЭМ!$D$10+'СЕТ СН'!$G$5-'СЕТ СН'!$G$24</f>
        <v>3690.39000713</v>
      </c>
      <c r="I59" s="36">
        <f>SUMIFS(СВЦЭМ!$D$39:$D$782,СВЦЭМ!$A$39:$A$782,$A59,СВЦЭМ!$B$39:$B$782,I$44)+'СЕТ СН'!$G$14+СВЦЭМ!$D$10+'СЕТ СН'!$G$5-'СЕТ СН'!$G$24</f>
        <v>3672.39306902</v>
      </c>
      <c r="J59" s="36">
        <f>SUMIFS(СВЦЭМ!$D$39:$D$782,СВЦЭМ!$A$39:$A$782,$A59,СВЦЭМ!$B$39:$B$782,J$44)+'СЕТ СН'!$G$14+СВЦЭМ!$D$10+'СЕТ СН'!$G$5-'СЕТ СН'!$G$24</f>
        <v>3641.2287811899996</v>
      </c>
      <c r="K59" s="36">
        <f>SUMIFS(СВЦЭМ!$D$39:$D$782,СВЦЭМ!$A$39:$A$782,$A59,СВЦЭМ!$B$39:$B$782,K$44)+'СЕТ СН'!$G$14+СВЦЭМ!$D$10+'СЕТ СН'!$G$5-'СЕТ СН'!$G$24</f>
        <v>3637.13704899</v>
      </c>
      <c r="L59" s="36">
        <f>SUMIFS(СВЦЭМ!$D$39:$D$782,СВЦЭМ!$A$39:$A$782,$A59,СВЦЭМ!$B$39:$B$782,L$44)+'СЕТ СН'!$G$14+СВЦЭМ!$D$10+'СЕТ СН'!$G$5-'СЕТ СН'!$G$24</f>
        <v>3647.8866911199998</v>
      </c>
      <c r="M59" s="36">
        <f>SUMIFS(СВЦЭМ!$D$39:$D$782,СВЦЭМ!$A$39:$A$782,$A59,СВЦЭМ!$B$39:$B$782,M$44)+'СЕТ СН'!$G$14+СВЦЭМ!$D$10+'СЕТ СН'!$G$5-'СЕТ СН'!$G$24</f>
        <v>3692.3769974699999</v>
      </c>
      <c r="N59" s="36">
        <f>SUMIFS(СВЦЭМ!$D$39:$D$782,СВЦЭМ!$A$39:$A$782,$A59,СВЦЭМ!$B$39:$B$782,N$44)+'СЕТ СН'!$G$14+СВЦЭМ!$D$10+'СЕТ СН'!$G$5-'СЕТ СН'!$G$24</f>
        <v>3713.86943329</v>
      </c>
      <c r="O59" s="36">
        <f>SUMIFS(СВЦЭМ!$D$39:$D$782,СВЦЭМ!$A$39:$A$782,$A59,СВЦЭМ!$B$39:$B$782,O$44)+'СЕТ СН'!$G$14+СВЦЭМ!$D$10+'СЕТ СН'!$G$5-'СЕТ СН'!$G$24</f>
        <v>3737.1500099799996</v>
      </c>
      <c r="P59" s="36">
        <f>SUMIFS(СВЦЭМ!$D$39:$D$782,СВЦЭМ!$A$39:$A$782,$A59,СВЦЭМ!$B$39:$B$782,P$44)+'СЕТ СН'!$G$14+СВЦЭМ!$D$10+'СЕТ СН'!$G$5-'СЕТ СН'!$G$24</f>
        <v>3757.7123069899999</v>
      </c>
      <c r="Q59" s="36">
        <f>SUMIFS(СВЦЭМ!$D$39:$D$782,СВЦЭМ!$A$39:$A$782,$A59,СВЦЭМ!$B$39:$B$782,Q$44)+'СЕТ СН'!$G$14+СВЦЭМ!$D$10+'СЕТ СН'!$G$5-'СЕТ СН'!$G$24</f>
        <v>3747.7156615399999</v>
      </c>
      <c r="R59" s="36">
        <f>SUMIFS(СВЦЭМ!$D$39:$D$782,СВЦЭМ!$A$39:$A$782,$A59,СВЦЭМ!$B$39:$B$782,R$44)+'СЕТ СН'!$G$14+СВЦЭМ!$D$10+'СЕТ СН'!$G$5-'СЕТ СН'!$G$24</f>
        <v>3728.3363536899997</v>
      </c>
      <c r="S59" s="36">
        <f>SUMIFS(СВЦЭМ!$D$39:$D$782,СВЦЭМ!$A$39:$A$782,$A59,СВЦЭМ!$B$39:$B$782,S$44)+'СЕТ СН'!$G$14+СВЦЭМ!$D$10+'СЕТ СН'!$G$5-'СЕТ СН'!$G$24</f>
        <v>3680.0604805499997</v>
      </c>
      <c r="T59" s="36">
        <f>SUMIFS(СВЦЭМ!$D$39:$D$782,СВЦЭМ!$A$39:$A$782,$A59,СВЦЭМ!$B$39:$B$782,T$44)+'СЕТ СН'!$G$14+СВЦЭМ!$D$10+'СЕТ СН'!$G$5-'СЕТ СН'!$G$24</f>
        <v>3628.51774914</v>
      </c>
      <c r="U59" s="36">
        <f>SUMIFS(СВЦЭМ!$D$39:$D$782,СВЦЭМ!$A$39:$A$782,$A59,СВЦЭМ!$B$39:$B$782,U$44)+'СЕТ СН'!$G$14+СВЦЭМ!$D$10+'СЕТ СН'!$G$5-'СЕТ СН'!$G$24</f>
        <v>3656.5028991299996</v>
      </c>
      <c r="V59" s="36">
        <f>SUMIFS(СВЦЭМ!$D$39:$D$782,СВЦЭМ!$A$39:$A$782,$A59,СВЦЭМ!$B$39:$B$782,V$44)+'СЕТ СН'!$G$14+СВЦЭМ!$D$10+'СЕТ СН'!$G$5-'СЕТ СН'!$G$24</f>
        <v>3647.38261005</v>
      </c>
      <c r="W59" s="36">
        <f>SUMIFS(СВЦЭМ!$D$39:$D$782,СВЦЭМ!$A$39:$A$782,$A59,СВЦЭМ!$B$39:$B$782,W$44)+'СЕТ СН'!$G$14+СВЦЭМ!$D$10+'СЕТ СН'!$G$5-'СЕТ СН'!$G$24</f>
        <v>3647.3687362700002</v>
      </c>
      <c r="X59" s="36">
        <f>SUMIFS(СВЦЭМ!$D$39:$D$782,СВЦЭМ!$A$39:$A$782,$A59,СВЦЭМ!$B$39:$B$782,X$44)+'СЕТ СН'!$G$14+СВЦЭМ!$D$10+'СЕТ СН'!$G$5-'СЕТ СН'!$G$24</f>
        <v>3709.8760466699996</v>
      </c>
      <c r="Y59" s="36">
        <f>SUMIFS(СВЦЭМ!$D$39:$D$782,СВЦЭМ!$A$39:$A$782,$A59,СВЦЭМ!$B$39:$B$782,Y$44)+'СЕТ СН'!$G$14+СВЦЭМ!$D$10+'СЕТ СН'!$G$5-'СЕТ СН'!$G$24</f>
        <v>3741.83307702</v>
      </c>
    </row>
    <row r="60" spans="1:25" ht="15.75" x14ac:dyDescent="0.2">
      <c r="A60" s="35">
        <f t="shared" si="1"/>
        <v>44973</v>
      </c>
      <c r="B60" s="36">
        <f>SUMIFS(СВЦЭМ!$D$39:$D$782,СВЦЭМ!$A$39:$A$782,$A60,СВЦЭМ!$B$39:$B$782,B$44)+'СЕТ СН'!$G$14+СВЦЭМ!$D$10+'СЕТ СН'!$G$5-'СЕТ СН'!$G$24</f>
        <v>3807.0632094000002</v>
      </c>
      <c r="C60" s="36">
        <f>SUMIFS(СВЦЭМ!$D$39:$D$782,СВЦЭМ!$A$39:$A$782,$A60,СВЦЭМ!$B$39:$B$782,C$44)+'СЕТ СН'!$G$14+СВЦЭМ!$D$10+'СЕТ СН'!$G$5-'СЕТ СН'!$G$24</f>
        <v>3845.4655498499997</v>
      </c>
      <c r="D60" s="36">
        <f>SUMIFS(СВЦЭМ!$D$39:$D$782,СВЦЭМ!$A$39:$A$782,$A60,СВЦЭМ!$B$39:$B$782,D$44)+'СЕТ СН'!$G$14+СВЦЭМ!$D$10+'СЕТ СН'!$G$5-'СЕТ СН'!$G$24</f>
        <v>3856.29247089</v>
      </c>
      <c r="E60" s="36">
        <f>SUMIFS(СВЦЭМ!$D$39:$D$782,СВЦЭМ!$A$39:$A$782,$A60,СВЦЭМ!$B$39:$B$782,E$44)+'СЕТ СН'!$G$14+СВЦЭМ!$D$10+'СЕТ СН'!$G$5-'СЕТ СН'!$G$24</f>
        <v>3857.64016279</v>
      </c>
      <c r="F60" s="36">
        <f>SUMIFS(СВЦЭМ!$D$39:$D$782,СВЦЭМ!$A$39:$A$782,$A60,СВЦЭМ!$B$39:$B$782,F$44)+'СЕТ СН'!$G$14+СВЦЭМ!$D$10+'СЕТ СН'!$G$5-'СЕТ СН'!$G$24</f>
        <v>3840.9553365100001</v>
      </c>
      <c r="G60" s="36">
        <f>SUMIFS(СВЦЭМ!$D$39:$D$782,СВЦЭМ!$A$39:$A$782,$A60,СВЦЭМ!$B$39:$B$782,G$44)+'СЕТ СН'!$G$14+СВЦЭМ!$D$10+'СЕТ СН'!$G$5-'СЕТ СН'!$G$24</f>
        <v>3793.32745677</v>
      </c>
      <c r="H60" s="36">
        <f>SUMIFS(СВЦЭМ!$D$39:$D$782,СВЦЭМ!$A$39:$A$782,$A60,СВЦЭМ!$B$39:$B$782,H$44)+'СЕТ СН'!$G$14+СВЦЭМ!$D$10+'СЕТ СН'!$G$5-'СЕТ СН'!$G$24</f>
        <v>3692.3820056099999</v>
      </c>
      <c r="I60" s="36">
        <f>SUMIFS(СВЦЭМ!$D$39:$D$782,СВЦЭМ!$A$39:$A$782,$A60,СВЦЭМ!$B$39:$B$782,I$44)+'СЕТ СН'!$G$14+СВЦЭМ!$D$10+'СЕТ СН'!$G$5-'СЕТ СН'!$G$24</f>
        <v>3655.6847804499998</v>
      </c>
      <c r="J60" s="36">
        <f>SUMIFS(СВЦЭМ!$D$39:$D$782,СВЦЭМ!$A$39:$A$782,$A60,СВЦЭМ!$B$39:$B$782,J$44)+'СЕТ СН'!$G$14+СВЦЭМ!$D$10+'СЕТ СН'!$G$5-'СЕТ СН'!$G$24</f>
        <v>3643.32728838</v>
      </c>
      <c r="K60" s="36">
        <f>SUMIFS(СВЦЭМ!$D$39:$D$782,СВЦЭМ!$A$39:$A$782,$A60,СВЦЭМ!$B$39:$B$782,K$44)+'СЕТ СН'!$G$14+СВЦЭМ!$D$10+'СЕТ СН'!$G$5-'СЕТ СН'!$G$24</f>
        <v>3651.9111567399996</v>
      </c>
      <c r="L60" s="36">
        <f>SUMIFS(СВЦЭМ!$D$39:$D$782,СВЦЭМ!$A$39:$A$782,$A60,СВЦЭМ!$B$39:$B$782,L$44)+'СЕТ СН'!$G$14+СВЦЭМ!$D$10+'СЕТ СН'!$G$5-'СЕТ СН'!$G$24</f>
        <v>3670.5310372599997</v>
      </c>
      <c r="M60" s="36">
        <f>SUMIFS(СВЦЭМ!$D$39:$D$782,СВЦЭМ!$A$39:$A$782,$A60,СВЦЭМ!$B$39:$B$782,M$44)+'СЕТ СН'!$G$14+СВЦЭМ!$D$10+'СЕТ СН'!$G$5-'СЕТ СН'!$G$24</f>
        <v>3692.7019235099997</v>
      </c>
      <c r="N60" s="36">
        <f>SUMIFS(СВЦЭМ!$D$39:$D$782,СВЦЭМ!$A$39:$A$782,$A60,СВЦЭМ!$B$39:$B$782,N$44)+'СЕТ СН'!$G$14+СВЦЭМ!$D$10+'СЕТ СН'!$G$5-'СЕТ СН'!$G$24</f>
        <v>3752.8769105199999</v>
      </c>
      <c r="O60" s="36">
        <f>SUMIFS(СВЦЭМ!$D$39:$D$782,СВЦЭМ!$A$39:$A$782,$A60,СВЦЭМ!$B$39:$B$782,O$44)+'СЕТ СН'!$G$14+СВЦЭМ!$D$10+'СЕТ СН'!$G$5-'СЕТ СН'!$G$24</f>
        <v>3774.7823964199997</v>
      </c>
      <c r="P60" s="36">
        <f>SUMIFS(СВЦЭМ!$D$39:$D$782,СВЦЭМ!$A$39:$A$782,$A60,СВЦЭМ!$B$39:$B$782,P$44)+'СЕТ СН'!$G$14+СВЦЭМ!$D$10+'СЕТ СН'!$G$5-'СЕТ СН'!$G$24</f>
        <v>3788.25764256</v>
      </c>
      <c r="Q60" s="36">
        <f>SUMIFS(СВЦЭМ!$D$39:$D$782,СВЦЭМ!$A$39:$A$782,$A60,СВЦЭМ!$B$39:$B$782,Q$44)+'СЕТ СН'!$G$14+СВЦЭМ!$D$10+'СЕТ СН'!$G$5-'СЕТ СН'!$G$24</f>
        <v>3792.6500405199999</v>
      </c>
      <c r="R60" s="36">
        <f>SUMIFS(СВЦЭМ!$D$39:$D$782,СВЦЭМ!$A$39:$A$782,$A60,СВЦЭМ!$B$39:$B$782,R$44)+'СЕТ СН'!$G$14+СВЦЭМ!$D$10+'СЕТ СН'!$G$5-'СЕТ СН'!$G$24</f>
        <v>3778.7808587600002</v>
      </c>
      <c r="S60" s="36">
        <f>SUMIFS(СВЦЭМ!$D$39:$D$782,СВЦЭМ!$A$39:$A$782,$A60,СВЦЭМ!$B$39:$B$782,S$44)+'СЕТ СН'!$G$14+СВЦЭМ!$D$10+'СЕТ СН'!$G$5-'СЕТ СН'!$G$24</f>
        <v>3728.3889201399998</v>
      </c>
      <c r="T60" s="36">
        <f>SUMIFS(СВЦЭМ!$D$39:$D$782,СВЦЭМ!$A$39:$A$782,$A60,СВЦЭМ!$B$39:$B$782,T$44)+'СЕТ СН'!$G$14+СВЦЭМ!$D$10+'СЕТ СН'!$G$5-'СЕТ СН'!$G$24</f>
        <v>3669.8768187199998</v>
      </c>
      <c r="U60" s="36">
        <f>SUMIFS(СВЦЭМ!$D$39:$D$782,СВЦЭМ!$A$39:$A$782,$A60,СВЦЭМ!$B$39:$B$782,U$44)+'СЕТ СН'!$G$14+СВЦЭМ!$D$10+'СЕТ СН'!$G$5-'СЕТ СН'!$G$24</f>
        <v>3689.70404641</v>
      </c>
      <c r="V60" s="36">
        <f>SUMIFS(СВЦЭМ!$D$39:$D$782,СВЦЭМ!$A$39:$A$782,$A60,СВЦЭМ!$B$39:$B$782,V$44)+'СЕТ СН'!$G$14+СВЦЭМ!$D$10+'СЕТ СН'!$G$5-'СЕТ СН'!$G$24</f>
        <v>3704.6480690799999</v>
      </c>
      <c r="W60" s="36">
        <f>SUMIFS(СВЦЭМ!$D$39:$D$782,СВЦЭМ!$A$39:$A$782,$A60,СВЦЭМ!$B$39:$B$782,W$44)+'СЕТ СН'!$G$14+СВЦЭМ!$D$10+'СЕТ СН'!$G$5-'СЕТ СН'!$G$24</f>
        <v>3740.92737829</v>
      </c>
      <c r="X60" s="36">
        <f>SUMIFS(СВЦЭМ!$D$39:$D$782,СВЦЭМ!$A$39:$A$782,$A60,СВЦЭМ!$B$39:$B$782,X$44)+'СЕТ СН'!$G$14+СВЦЭМ!$D$10+'СЕТ СН'!$G$5-'СЕТ СН'!$G$24</f>
        <v>3794.5929242599996</v>
      </c>
      <c r="Y60" s="36">
        <f>SUMIFS(СВЦЭМ!$D$39:$D$782,СВЦЭМ!$A$39:$A$782,$A60,СВЦЭМ!$B$39:$B$782,Y$44)+'СЕТ СН'!$G$14+СВЦЭМ!$D$10+'СЕТ СН'!$G$5-'СЕТ СН'!$G$24</f>
        <v>3813.7858015699999</v>
      </c>
    </row>
    <row r="61" spans="1:25" ht="15.75" x14ac:dyDescent="0.2">
      <c r="A61" s="35">
        <f t="shared" si="1"/>
        <v>44974</v>
      </c>
      <c r="B61" s="36">
        <f>SUMIFS(СВЦЭМ!$D$39:$D$782,СВЦЭМ!$A$39:$A$782,$A61,СВЦЭМ!$B$39:$B$782,B$44)+'СЕТ СН'!$G$14+СВЦЭМ!$D$10+'СЕТ СН'!$G$5-'СЕТ СН'!$G$24</f>
        <v>3954.8474241099998</v>
      </c>
      <c r="C61" s="36">
        <f>SUMIFS(СВЦЭМ!$D$39:$D$782,СВЦЭМ!$A$39:$A$782,$A61,СВЦЭМ!$B$39:$B$782,C$44)+'СЕТ СН'!$G$14+СВЦЭМ!$D$10+'СЕТ СН'!$G$5-'СЕТ СН'!$G$24</f>
        <v>3995.5922354599998</v>
      </c>
      <c r="D61" s="36">
        <f>SUMIFS(СВЦЭМ!$D$39:$D$782,СВЦЭМ!$A$39:$A$782,$A61,СВЦЭМ!$B$39:$B$782,D$44)+'СЕТ СН'!$G$14+СВЦЭМ!$D$10+'СЕТ СН'!$G$5-'СЕТ СН'!$G$24</f>
        <v>4005.13757459</v>
      </c>
      <c r="E61" s="36">
        <f>SUMIFS(СВЦЭМ!$D$39:$D$782,СВЦЭМ!$A$39:$A$782,$A61,СВЦЭМ!$B$39:$B$782,E$44)+'СЕТ СН'!$G$14+СВЦЭМ!$D$10+'СЕТ СН'!$G$5-'СЕТ СН'!$G$24</f>
        <v>4003.3043929800001</v>
      </c>
      <c r="F61" s="36">
        <f>SUMIFS(СВЦЭМ!$D$39:$D$782,СВЦЭМ!$A$39:$A$782,$A61,СВЦЭМ!$B$39:$B$782,F$44)+'СЕТ СН'!$G$14+СВЦЭМ!$D$10+'СЕТ СН'!$G$5-'СЕТ СН'!$G$24</f>
        <v>3963.7549809499997</v>
      </c>
      <c r="G61" s="36">
        <f>SUMIFS(СВЦЭМ!$D$39:$D$782,СВЦЭМ!$A$39:$A$782,$A61,СВЦЭМ!$B$39:$B$782,G$44)+'СЕТ СН'!$G$14+СВЦЭМ!$D$10+'СЕТ СН'!$G$5-'СЕТ СН'!$G$24</f>
        <v>3911.5860847200001</v>
      </c>
      <c r="H61" s="36">
        <f>SUMIFS(СВЦЭМ!$D$39:$D$782,СВЦЭМ!$A$39:$A$782,$A61,СВЦЭМ!$B$39:$B$782,H$44)+'СЕТ СН'!$G$14+СВЦЭМ!$D$10+'СЕТ СН'!$G$5-'СЕТ СН'!$G$24</f>
        <v>3835.9640326299996</v>
      </c>
      <c r="I61" s="36">
        <f>SUMIFS(СВЦЭМ!$D$39:$D$782,СВЦЭМ!$A$39:$A$782,$A61,СВЦЭМ!$B$39:$B$782,I$44)+'СЕТ СН'!$G$14+СВЦЭМ!$D$10+'СЕТ СН'!$G$5-'СЕТ СН'!$G$24</f>
        <v>3810.1106855799999</v>
      </c>
      <c r="J61" s="36">
        <f>SUMIFS(СВЦЭМ!$D$39:$D$782,СВЦЭМ!$A$39:$A$782,$A61,СВЦЭМ!$B$39:$B$782,J$44)+'СЕТ СН'!$G$14+СВЦЭМ!$D$10+'СЕТ СН'!$G$5-'СЕТ СН'!$G$24</f>
        <v>3777.1237866299998</v>
      </c>
      <c r="K61" s="36">
        <f>SUMIFS(СВЦЭМ!$D$39:$D$782,СВЦЭМ!$A$39:$A$782,$A61,СВЦЭМ!$B$39:$B$782,K$44)+'СЕТ СН'!$G$14+СВЦЭМ!$D$10+'СЕТ СН'!$G$5-'СЕТ СН'!$G$24</f>
        <v>3766.72173165</v>
      </c>
      <c r="L61" s="36">
        <f>SUMIFS(СВЦЭМ!$D$39:$D$782,СВЦЭМ!$A$39:$A$782,$A61,СВЦЭМ!$B$39:$B$782,L$44)+'СЕТ СН'!$G$14+СВЦЭМ!$D$10+'СЕТ СН'!$G$5-'СЕТ СН'!$G$24</f>
        <v>3768.0843038900002</v>
      </c>
      <c r="M61" s="36">
        <f>SUMIFS(СВЦЭМ!$D$39:$D$782,СВЦЭМ!$A$39:$A$782,$A61,СВЦЭМ!$B$39:$B$782,M$44)+'СЕТ СН'!$G$14+СВЦЭМ!$D$10+'СЕТ СН'!$G$5-'СЕТ СН'!$G$24</f>
        <v>3773.2361399499996</v>
      </c>
      <c r="N61" s="36">
        <f>SUMIFS(СВЦЭМ!$D$39:$D$782,СВЦЭМ!$A$39:$A$782,$A61,СВЦЭМ!$B$39:$B$782,N$44)+'СЕТ СН'!$G$14+СВЦЭМ!$D$10+'СЕТ СН'!$G$5-'СЕТ СН'!$G$24</f>
        <v>3804.85194099</v>
      </c>
      <c r="O61" s="36">
        <f>SUMIFS(СВЦЭМ!$D$39:$D$782,СВЦЭМ!$A$39:$A$782,$A61,СВЦЭМ!$B$39:$B$782,O$44)+'СЕТ СН'!$G$14+СВЦЭМ!$D$10+'СЕТ СН'!$G$5-'СЕТ СН'!$G$24</f>
        <v>3829.57905003</v>
      </c>
      <c r="P61" s="36">
        <f>SUMIFS(СВЦЭМ!$D$39:$D$782,СВЦЭМ!$A$39:$A$782,$A61,СВЦЭМ!$B$39:$B$782,P$44)+'СЕТ СН'!$G$14+СВЦЭМ!$D$10+'СЕТ СН'!$G$5-'СЕТ СН'!$G$24</f>
        <v>3852.4996390599999</v>
      </c>
      <c r="Q61" s="36">
        <f>SUMIFS(СВЦЭМ!$D$39:$D$782,СВЦЭМ!$A$39:$A$782,$A61,СВЦЭМ!$B$39:$B$782,Q$44)+'СЕТ СН'!$G$14+СВЦЭМ!$D$10+'СЕТ СН'!$G$5-'СЕТ СН'!$G$24</f>
        <v>3840.7326130699998</v>
      </c>
      <c r="R61" s="36">
        <f>SUMIFS(СВЦЭМ!$D$39:$D$782,СВЦЭМ!$A$39:$A$782,$A61,СВЦЭМ!$B$39:$B$782,R$44)+'СЕТ СН'!$G$14+СВЦЭМ!$D$10+'СЕТ СН'!$G$5-'СЕТ СН'!$G$24</f>
        <v>3817.1190087699997</v>
      </c>
      <c r="S61" s="36">
        <f>SUMIFS(СВЦЭМ!$D$39:$D$782,СВЦЭМ!$A$39:$A$782,$A61,СВЦЭМ!$B$39:$B$782,S$44)+'СЕТ СН'!$G$14+СВЦЭМ!$D$10+'СЕТ СН'!$G$5-'СЕТ СН'!$G$24</f>
        <v>3769.6752676300002</v>
      </c>
      <c r="T61" s="36">
        <f>SUMIFS(СВЦЭМ!$D$39:$D$782,СВЦЭМ!$A$39:$A$782,$A61,СВЦЭМ!$B$39:$B$782,T$44)+'СЕТ СН'!$G$14+СВЦЭМ!$D$10+'СЕТ СН'!$G$5-'СЕТ СН'!$G$24</f>
        <v>3740.4655816899999</v>
      </c>
      <c r="U61" s="36">
        <f>SUMIFS(СВЦЭМ!$D$39:$D$782,СВЦЭМ!$A$39:$A$782,$A61,СВЦЭМ!$B$39:$B$782,U$44)+'СЕТ СН'!$G$14+СВЦЭМ!$D$10+'СЕТ СН'!$G$5-'СЕТ СН'!$G$24</f>
        <v>3768.5586225699999</v>
      </c>
      <c r="V61" s="36">
        <f>SUMIFS(СВЦЭМ!$D$39:$D$782,СВЦЭМ!$A$39:$A$782,$A61,СВЦЭМ!$B$39:$B$782,V$44)+'СЕТ СН'!$G$14+СВЦЭМ!$D$10+'СЕТ СН'!$G$5-'СЕТ СН'!$G$24</f>
        <v>3793.59833316</v>
      </c>
      <c r="W61" s="36">
        <f>SUMIFS(СВЦЭМ!$D$39:$D$782,СВЦЭМ!$A$39:$A$782,$A61,СВЦЭМ!$B$39:$B$782,W$44)+'СЕТ СН'!$G$14+СВЦЭМ!$D$10+'СЕТ СН'!$G$5-'СЕТ СН'!$G$24</f>
        <v>3843.1432948199999</v>
      </c>
      <c r="X61" s="36">
        <f>SUMIFS(СВЦЭМ!$D$39:$D$782,СВЦЭМ!$A$39:$A$782,$A61,СВЦЭМ!$B$39:$B$782,X$44)+'СЕТ СН'!$G$14+СВЦЭМ!$D$10+'СЕТ СН'!$G$5-'СЕТ СН'!$G$24</f>
        <v>3862.5143003200001</v>
      </c>
      <c r="Y61" s="36">
        <f>SUMIFS(СВЦЭМ!$D$39:$D$782,СВЦЭМ!$A$39:$A$782,$A61,СВЦЭМ!$B$39:$B$782,Y$44)+'СЕТ СН'!$G$14+СВЦЭМ!$D$10+'СЕТ СН'!$G$5-'СЕТ СН'!$G$24</f>
        <v>3882.4199062600001</v>
      </c>
    </row>
    <row r="62" spans="1:25" ht="15.75" x14ac:dyDescent="0.2">
      <c r="A62" s="35">
        <f t="shared" si="1"/>
        <v>44975</v>
      </c>
      <c r="B62" s="36">
        <f>SUMIFS(СВЦЭМ!$D$39:$D$782,СВЦЭМ!$A$39:$A$782,$A62,СВЦЭМ!$B$39:$B$782,B$44)+'СЕТ СН'!$G$14+СВЦЭМ!$D$10+'СЕТ СН'!$G$5-'СЕТ СН'!$G$24</f>
        <v>3811.7278184199999</v>
      </c>
      <c r="C62" s="36">
        <f>SUMIFS(СВЦЭМ!$D$39:$D$782,СВЦЭМ!$A$39:$A$782,$A62,СВЦЭМ!$B$39:$B$782,C$44)+'СЕТ СН'!$G$14+СВЦЭМ!$D$10+'СЕТ СН'!$G$5-'СЕТ СН'!$G$24</f>
        <v>3863.3656107199999</v>
      </c>
      <c r="D62" s="36">
        <f>SUMIFS(СВЦЭМ!$D$39:$D$782,СВЦЭМ!$A$39:$A$782,$A62,СВЦЭМ!$B$39:$B$782,D$44)+'СЕТ СН'!$G$14+СВЦЭМ!$D$10+'СЕТ СН'!$G$5-'СЕТ СН'!$G$24</f>
        <v>3872.3723948799998</v>
      </c>
      <c r="E62" s="36">
        <f>SUMIFS(СВЦЭМ!$D$39:$D$782,СВЦЭМ!$A$39:$A$782,$A62,СВЦЭМ!$B$39:$B$782,E$44)+'СЕТ СН'!$G$14+СВЦЭМ!$D$10+'СЕТ СН'!$G$5-'СЕТ СН'!$G$24</f>
        <v>3878.97905554</v>
      </c>
      <c r="F62" s="36">
        <f>SUMIFS(СВЦЭМ!$D$39:$D$782,СВЦЭМ!$A$39:$A$782,$A62,СВЦЭМ!$B$39:$B$782,F$44)+'СЕТ СН'!$G$14+СВЦЭМ!$D$10+'СЕТ СН'!$G$5-'СЕТ СН'!$G$24</f>
        <v>3856.6812313999999</v>
      </c>
      <c r="G62" s="36">
        <f>SUMIFS(СВЦЭМ!$D$39:$D$782,СВЦЭМ!$A$39:$A$782,$A62,СВЦЭМ!$B$39:$B$782,G$44)+'СЕТ СН'!$G$14+СВЦЭМ!$D$10+'СЕТ СН'!$G$5-'СЕТ СН'!$G$24</f>
        <v>3843.1638214899999</v>
      </c>
      <c r="H62" s="36">
        <f>SUMIFS(СВЦЭМ!$D$39:$D$782,СВЦЭМ!$A$39:$A$782,$A62,СВЦЭМ!$B$39:$B$782,H$44)+'СЕТ СН'!$G$14+СВЦЭМ!$D$10+'СЕТ СН'!$G$5-'СЕТ СН'!$G$24</f>
        <v>3837.3859114899997</v>
      </c>
      <c r="I62" s="36">
        <f>SUMIFS(СВЦЭМ!$D$39:$D$782,СВЦЭМ!$A$39:$A$782,$A62,СВЦЭМ!$B$39:$B$782,I$44)+'СЕТ СН'!$G$14+СВЦЭМ!$D$10+'СЕТ СН'!$G$5-'СЕТ СН'!$G$24</f>
        <v>3840.28538303</v>
      </c>
      <c r="J62" s="36">
        <f>SUMIFS(СВЦЭМ!$D$39:$D$782,СВЦЭМ!$A$39:$A$782,$A62,СВЦЭМ!$B$39:$B$782,J$44)+'СЕТ СН'!$G$14+СВЦЭМ!$D$10+'СЕТ СН'!$G$5-'СЕТ СН'!$G$24</f>
        <v>3833.4870934199998</v>
      </c>
      <c r="K62" s="36">
        <f>SUMIFS(СВЦЭМ!$D$39:$D$782,СВЦЭМ!$A$39:$A$782,$A62,СВЦЭМ!$B$39:$B$782,K$44)+'СЕТ СН'!$G$14+СВЦЭМ!$D$10+'СЕТ СН'!$G$5-'СЕТ СН'!$G$24</f>
        <v>3743.3481267500001</v>
      </c>
      <c r="L62" s="36">
        <f>SUMIFS(СВЦЭМ!$D$39:$D$782,СВЦЭМ!$A$39:$A$782,$A62,СВЦЭМ!$B$39:$B$782,L$44)+'СЕТ СН'!$G$14+СВЦЭМ!$D$10+'СЕТ СН'!$G$5-'СЕТ СН'!$G$24</f>
        <v>3726.6106962899999</v>
      </c>
      <c r="M62" s="36">
        <f>SUMIFS(СВЦЭМ!$D$39:$D$782,СВЦЭМ!$A$39:$A$782,$A62,СВЦЭМ!$B$39:$B$782,M$44)+'СЕТ СН'!$G$14+СВЦЭМ!$D$10+'СЕТ СН'!$G$5-'СЕТ СН'!$G$24</f>
        <v>3740.6375835700001</v>
      </c>
      <c r="N62" s="36">
        <f>SUMIFS(СВЦЭМ!$D$39:$D$782,СВЦЭМ!$A$39:$A$782,$A62,СВЦЭМ!$B$39:$B$782,N$44)+'СЕТ СН'!$G$14+СВЦЭМ!$D$10+'СЕТ СН'!$G$5-'СЕТ СН'!$G$24</f>
        <v>3772.5471864599999</v>
      </c>
      <c r="O62" s="36">
        <f>SUMIFS(СВЦЭМ!$D$39:$D$782,СВЦЭМ!$A$39:$A$782,$A62,СВЦЭМ!$B$39:$B$782,O$44)+'СЕТ СН'!$G$14+СВЦЭМ!$D$10+'СЕТ СН'!$G$5-'СЕТ СН'!$G$24</f>
        <v>3786.8630431900001</v>
      </c>
      <c r="P62" s="36">
        <f>SUMIFS(СВЦЭМ!$D$39:$D$782,СВЦЭМ!$A$39:$A$782,$A62,СВЦЭМ!$B$39:$B$782,P$44)+'СЕТ СН'!$G$14+СВЦЭМ!$D$10+'СЕТ СН'!$G$5-'СЕТ СН'!$G$24</f>
        <v>3791.4989512499997</v>
      </c>
      <c r="Q62" s="36">
        <f>SUMIFS(СВЦЭМ!$D$39:$D$782,СВЦЭМ!$A$39:$A$782,$A62,СВЦЭМ!$B$39:$B$782,Q$44)+'СЕТ СН'!$G$14+СВЦЭМ!$D$10+'СЕТ СН'!$G$5-'СЕТ СН'!$G$24</f>
        <v>3791.3026202499996</v>
      </c>
      <c r="R62" s="36">
        <f>SUMIFS(СВЦЭМ!$D$39:$D$782,СВЦЭМ!$A$39:$A$782,$A62,СВЦЭМ!$B$39:$B$782,R$44)+'СЕТ СН'!$G$14+СВЦЭМ!$D$10+'СЕТ СН'!$G$5-'СЕТ СН'!$G$24</f>
        <v>3794.58357725</v>
      </c>
      <c r="S62" s="36">
        <f>SUMIFS(СВЦЭМ!$D$39:$D$782,СВЦЭМ!$A$39:$A$782,$A62,СВЦЭМ!$B$39:$B$782,S$44)+'СЕТ СН'!$G$14+СВЦЭМ!$D$10+'СЕТ СН'!$G$5-'СЕТ СН'!$G$24</f>
        <v>3793.24513338</v>
      </c>
      <c r="T62" s="36">
        <f>SUMIFS(СВЦЭМ!$D$39:$D$782,СВЦЭМ!$A$39:$A$782,$A62,СВЦЭМ!$B$39:$B$782,T$44)+'СЕТ СН'!$G$14+СВЦЭМ!$D$10+'СЕТ СН'!$G$5-'СЕТ СН'!$G$24</f>
        <v>3765.8443847600001</v>
      </c>
      <c r="U62" s="36">
        <f>SUMIFS(СВЦЭМ!$D$39:$D$782,СВЦЭМ!$A$39:$A$782,$A62,СВЦЭМ!$B$39:$B$782,U$44)+'СЕТ СН'!$G$14+СВЦЭМ!$D$10+'СЕТ СН'!$G$5-'СЕТ СН'!$G$24</f>
        <v>3761.9616627799996</v>
      </c>
      <c r="V62" s="36">
        <f>SUMIFS(СВЦЭМ!$D$39:$D$782,СВЦЭМ!$A$39:$A$782,$A62,СВЦЭМ!$B$39:$B$782,V$44)+'СЕТ СН'!$G$14+СВЦЭМ!$D$10+'СЕТ СН'!$G$5-'СЕТ СН'!$G$24</f>
        <v>3755.6382963899996</v>
      </c>
      <c r="W62" s="36">
        <f>SUMIFS(СВЦЭМ!$D$39:$D$782,СВЦЭМ!$A$39:$A$782,$A62,СВЦЭМ!$B$39:$B$782,W$44)+'СЕТ СН'!$G$14+СВЦЭМ!$D$10+'СЕТ СН'!$G$5-'СЕТ СН'!$G$24</f>
        <v>3791.8615733299998</v>
      </c>
      <c r="X62" s="36">
        <f>SUMIFS(СВЦЭМ!$D$39:$D$782,СВЦЭМ!$A$39:$A$782,$A62,СВЦЭМ!$B$39:$B$782,X$44)+'СЕТ СН'!$G$14+СВЦЭМ!$D$10+'СЕТ СН'!$G$5-'СЕТ СН'!$G$24</f>
        <v>3795.4213796699996</v>
      </c>
      <c r="Y62" s="36">
        <f>SUMIFS(СВЦЭМ!$D$39:$D$782,СВЦЭМ!$A$39:$A$782,$A62,СВЦЭМ!$B$39:$B$782,Y$44)+'СЕТ СН'!$G$14+СВЦЭМ!$D$10+'СЕТ СН'!$G$5-'СЕТ СН'!$G$24</f>
        <v>3841.8640447099997</v>
      </c>
    </row>
    <row r="63" spans="1:25" ht="15.75" x14ac:dyDescent="0.2">
      <c r="A63" s="35">
        <f t="shared" si="1"/>
        <v>44976</v>
      </c>
      <c r="B63" s="36">
        <f>SUMIFS(СВЦЭМ!$D$39:$D$782,СВЦЭМ!$A$39:$A$782,$A63,СВЦЭМ!$B$39:$B$782,B$44)+'СЕТ СН'!$G$14+СВЦЭМ!$D$10+'СЕТ СН'!$G$5-'СЕТ СН'!$G$24</f>
        <v>3902.2515752700001</v>
      </c>
      <c r="C63" s="36">
        <f>SUMIFS(СВЦЭМ!$D$39:$D$782,СВЦЭМ!$A$39:$A$782,$A63,СВЦЭМ!$B$39:$B$782,C$44)+'СЕТ СН'!$G$14+СВЦЭМ!$D$10+'СЕТ СН'!$G$5-'СЕТ СН'!$G$24</f>
        <v>3933.3058480999998</v>
      </c>
      <c r="D63" s="36">
        <f>SUMIFS(СВЦЭМ!$D$39:$D$782,СВЦЭМ!$A$39:$A$782,$A63,СВЦЭМ!$B$39:$B$782,D$44)+'СЕТ СН'!$G$14+СВЦЭМ!$D$10+'СЕТ СН'!$G$5-'СЕТ СН'!$G$24</f>
        <v>3928.9367334600001</v>
      </c>
      <c r="E63" s="36">
        <f>SUMIFS(СВЦЭМ!$D$39:$D$782,СВЦЭМ!$A$39:$A$782,$A63,СВЦЭМ!$B$39:$B$782,E$44)+'СЕТ СН'!$G$14+СВЦЭМ!$D$10+'СЕТ СН'!$G$5-'СЕТ СН'!$G$24</f>
        <v>3932.12220037</v>
      </c>
      <c r="F63" s="36">
        <f>SUMIFS(СВЦЭМ!$D$39:$D$782,СВЦЭМ!$A$39:$A$782,$A63,СВЦЭМ!$B$39:$B$782,F$44)+'СЕТ СН'!$G$14+СВЦЭМ!$D$10+'СЕТ СН'!$G$5-'СЕТ СН'!$G$24</f>
        <v>3944.4452216700001</v>
      </c>
      <c r="G63" s="36">
        <f>SUMIFS(СВЦЭМ!$D$39:$D$782,СВЦЭМ!$A$39:$A$782,$A63,СВЦЭМ!$B$39:$B$782,G$44)+'СЕТ СН'!$G$14+СВЦЭМ!$D$10+'СЕТ СН'!$G$5-'СЕТ СН'!$G$24</f>
        <v>3930.96745388</v>
      </c>
      <c r="H63" s="36">
        <f>SUMIFS(СВЦЭМ!$D$39:$D$782,СВЦЭМ!$A$39:$A$782,$A63,СВЦЭМ!$B$39:$B$782,H$44)+'СЕТ СН'!$G$14+СВЦЭМ!$D$10+'СЕТ СН'!$G$5-'СЕТ СН'!$G$24</f>
        <v>3923.55404899</v>
      </c>
      <c r="I63" s="36">
        <f>SUMIFS(СВЦЭМ!$D$39:$D$782,СВЦЭМ!$A$39:$A$782,$A63,СВЦЭМ!$B$39:$B$782,I$44)+'СЕТ СН'!$G$14+СВЦЭМ!$D$10+'СЕТ СН'!$G$5-'СЕТ СН'!$G$24</f>
        <v>3936.4685862599999</v>
      </c>
      <c r="J63" s="36">
        <f>SUMIFS(СВЦЭМ!$D$39:$D$782,СВЦЭМ!$A$39:$A$782,$A63,СВЦЭМ!$B$39:$B$782,J$44)+'СЕТ СН'!$G$14+СВЦЭМ!$D$10+'СЕТ СН'!$G$5-'СЕТ СН'!$G$24</f>
        <v>3876.1177544599996</v>
      </c>
      <c r="K63" s="36">
        <f>SUMIFS(СВЦЭМ!$D$39:$D$782,СВЦЭМ!$A$39:$A$782,$A63,СВЦЭМ!$B$39:$B$782,K$44)+'СЕТ СН'!$G$14+СВЦЭМ!$D$10+'СЕТ СН'!$G$5-'СЕТ СН'!$G$24</f>
        <v>3842.9127613299997</v>
      </c>
      <c r="L63" s="36">
        <f>SUMIFS(СВЦЭМ!$D$39:$D$782,СВЦЭМ!$A$39:$A$782,$A63,СВЦЭМ!$B$39:$B$782,L$44)+'СЕТ СН'!$G$14+СВЦЭМ!$D$10+'СЕТ СН'!$G$5-'СЕТ СН'!$G$24</f>
        <v>3809.66980349</v>
      </c>
      <c r="M63" s="36">
        <f>SUMIFS(СВЦЭМ!$D$39:$D$782,СВЦЭМ!$A$39:$A$782,$A63,СВЦЭМ!$B$39:$B$782,M$44)+'СЕТ СН'!$G$14+СВЦЭМ!$D$10+'СЕТ СН'!$G$5-'СЕТ СН'!$G$24</f>
        <v>3814.1645568599997</v>
      </c>
      <c r="N63" s="36">
        <f>SUMIFS(СВЦЭМ!$D$39:$D$782,СВЦЭМ!$A$39:$A$782,$A63,СВЦЭМ!$B$39:$B$782,N$44)+'СЕТ СН'!$G$14+СВЦЭМ!$D$10+'СЕТ СН'!$G$5-'СЕТ СН'!$G$24</f>
        <v>3829.3393249700002</v>
      </c>
      <c r="O63" s="36">
        <f>SUMIFS(СВЦЭМ!$D$39:$D$782,СВЦЭМ!$A$39:$A$782,$A63,СВЦЭМ!$B$39:$B$782,O$44)+'СЕТ СН'!$G$14+СВЦЭМ!$D$10+'СЕТ СН'!$G$5-'СЕТ СН'!$G$24</f>
        <v>3783.7338233</v>
      </c>
      <c r="P63" s="36">
        <f>SUMIFS(СВЦЭМ!$D$39:$D$782,СВЦЭМ!$A$39:$A$782,$A63,СВЦЭМ!$B$39:$B$782,P$44)+'СЕТ СН'!$G$14+СВЦЭМ!$D$10+'СЕТ СН'!$G$5-'СЕТ СН'!$G$24</f>
        <v>3897.0173763399998</v>
      </c>
      <c r="Q63" s="36">
        <f>SUMIFS(СВЦЭМ!$D$39:$D$782,СВЦЭМ!$A$39:$A$782,$A63,СВЦЭМ!$B$39:$B$782,Q$44)+'СЕТ СН'!$G$14+СВЦЭМ!$D$10+'СЕТ СН'!$G$5-'СЕТ СН'!$G$24</f>
        <v>3910.8538232699998</v>
      </c>
      <c r="R63" s="36">
        <f>SUMIFS(СВЦЭМ!$D$39:$D$782,СВЦЭМ!$A$39:$A$782,$A63,СВЦЭМ!$B$39:$B$782,R$44)+'СЕТ СН'!$G$14+СВЦЭМ!$D$10+'СЕТ СН'!$G$5-'СЕТ СН'!$G$24</f>
        <v>3913.4585545</v>
      </c>
      <c r="S63" s="36">
        <f>SUMIFS(СВЦЭМ!$D$39:$D$782,СВЦЭМ!$A$39:$A$782,$A63,СВЦЭМ!$B$39:$B$782,S$44)+'СЕТ СН'!$G$14+СВЦЭМ!$D$10+'СЕТ СН'!$G$5-'СЕТ СН'!$G$24</f>
        <v>3889.6898977199999</v>
      </c>
      <c r="T63" s="36">
        <f>SUMIFS(СВЦЭМ!$D$39:$D$782,СВЦЭМ!$A$39:$A$782,$A63,СВЦЭМ!$B$39:$B$782,T$44)+'СЕТ СН'!$G$14+СВЦЭМ!$D$10+'СЕТ СН'!$G$5-'СЕТ СН'!$G$24</f>
        <v>3837.1463474799998</v>
      </c>
      <c r="U63" s="36">
        <f>SUMIFS(СВЦЭМ!$D$39:$D$782,СВЦЭМ!$A$39:$A$782,$A63,СВЦЭМ!$B$39:$B$782,U$44)+'СЕТ СН'!$G$14+СВЦЭМ!$D$10+'СЕТ СН'!$G$5-'СЕТ СН'!$G$24</f>
        <v>3789.12183981</v>
      </c>
      <c r="V63" s="36">
        <f>SUMIFS(СВЦЭМ!$D$39:$D$782,СВЦЭМ!$A$39:$A$782,$A63,СВЦЭМ!$B$39:$B$782,V$44)+'СЕТ СН'!$G$14+СВЦЭМ!$D$10+'СЕТ СН'!$G$5-'СЕТ СН'!$G$24</f>
        <v>3734.21316213</v>
      </c>
      <c r="W63" s="36">
        <f>SUMIFS(СВЦЭМ!$D$39:$D$782,СВЦЭМ!$A$39:$A$782,$A63,СВЦЭМ!$B$39:$B$782,W$44)+'СЕТ СН'!$G$14+СВЦЭМ!$D$10+'СЕТ СН'!$G$5-'СЕТ СН'!$G$24</f>
        <v>3821.3903380100001</v>
      </c>
      <c r="X63" s="36">
        <f>SUMIFS(СВЦЭМ!$D$39:$D$782,СВЦЭМ!$A$39:$A$782,$A63,СВЦЭМ!$B$39:$B$782,X$44)+'СЕТ СН'!$G$14+СВЦЭМ!$D$10+'СЕТ СН'!$G$5-'СЕТ СН'!$G$24</f>
        <v>3862.6295239699998</v>
      </c>
      <c r="Y63" s="36">
        <f>SUMIFS(СВЦЭМ!$D$39:$D$782,СВЦЭМ!$A$39:$A$782,$A63,СВЦЭМ!$B$39:$B$782,Y$44)+'СЕТ СН'!$G$14+СВЦЭМ!$D$10+'СЕТ СН'!$G$5-'СЕТ СН'!$G$24</f>
        <v>3879.2234707399998</v>
      </c>
    </row>
    <row r="64" spans="1:25" ht="15.75" x14ac:dyDescent="0.2">
      <c r="A64" s="35">
        <f t="shared" si="1"/>
        <v>44977</v>
      </c>
      <c r="B64" s="36">
        <f>SUMIFS(СВЦЭМ!$D$39:$D$782,СВЦЭМ!$A$39:$A$782,$A64,СВЦЭМ!$B$39:$B$782,B$44)+'СЕТ СН'!$G$14+СВЦЭМ!$D$10+'СЕТ СН'!$G$5-'СЕТ СН'!$G$24</f>
        <v>3941.4976930499997</v>
      </c>
      <c r="C64" s="36">
        <f>SUMIFS(СВЦЭМ!$D$39:$D$782,СВЦЭМ!$A$39:$A$782,$A64,СВЦЭМ!$B$39:$B$782,C$44)+'СЕТ СН'!$G$14+СВЦЭМ!$D$10+'СЕТ СН'!$G$5-'СЕТ СН'!$G$24</f>
        <v>3918.2607094799996</v>
      </c>
      <c r="D64" s="36">
        <f>SUMIFS(СВЦЭМ!$D$39:$D$782,СВЦЭМ!$A$39:$A$782,$A64,СВЦЭМ!$B$39:$B$782,D$44)+'СЕТ СН'!$G$14+СВЦЭМ!$D$10+'СЕТ СН'!$G$5-'СЕТ СН'!$G$24</f>
        <v>3927.6921245200001</v>
      </c>
      <c r="E64" s="36">
        <f>SUMIFS(СВЦЭМ!$D$39:$D$782,СВЦЭМ!$A$39:$A$782,$A64,СВЦЭМ!$B$39:$B$782,E$44)+'СЕТ СН'!$G$14+СВЦЭМ!$D$10+'СЕТ СН'!$G$5-'СЕТ СН'!$G$24</f>
        <v>3934.1082517999998</v>
      </c>
      <c r="F64" s="36">
        <f>SUMIFS(СВЦЭМ!$D$39:$D$782,СВЦЭМ!$A$39:$A$782,$A64,СВЦЭМ!$B$39:$B$782,F$44)+'СЕТ СН'!$G$14+СВЦЭМ!$D$10+'СЕТ СН'!$G$5-'СЕТ СН'!$G$24</f>
        <v>3907.0915628900002</v>
      </c>
      <c r="G64" s="36">
        <f>SUMIFS(СВЦЭМ!$D$39:$D$782,СВЦЭМ!$A$39:$A$782,$A64,СВЦЭМ!$B$39:$B$782,G$44)+'СЕТ СН'!$G$14+СВЦЭМ!$D$10+'СЕТ СН'!$G$5-'СЕТ СН'!$G$24</f>
        <v>3896.9472267000001</v>
      </c>
      <c r="H64" s="36">
        <f>SUMIFS(СВЦЭМ!$D$39:$D$782,СВЦЭМ!$A$39:$A$782,$A64,СВЦЭМ!$B$39:$B$782,H$44)+'СЕТ СН'!$G$14+СВЦЭМ!$D$10+'СЕТ СН'!$G$5-'СЕТ СН'!$G$24</f>
        <v>3857.0682057899999</v>
      </c>
      <c r="I64" s="36">
        <f>SUMIFS(СВЦЭМ!$D$39:$D$782,СВЦЭМ!$A$39:$A$782,$A64,СВЦЭМ!$B$39:$B$782,I$44)+'СЕТ СН'!$G$14+СВЦЭМ!$D$10+'СЕТ СН'!$G$5-'СЕТ СН'!$G$24</f>
        <v>3799.0235652399997</v>
      </c>
      <c r="J64" s="36">
        <f>SUMIFS(СВЦЭМ!$D$39:$D$782,СВЦЭМ!$A$39:$A$782,$A64,СВЦЭМ!$B$39:$B$782,J$44)+'СЕТ СН'!$G$14+СВЦЭМ!$D$10+'СЕТ СН'!$G$5-'СЕТ СН'!$G$24</f>
        <v>3761.1659274399999</v>
      </c>
      <c r="K64" s="36">
        <f>SUMIFS(СВЦЭМ!$D$39:$D$782,СВЦЭМ!$A$39:$A$782,$A64,СВЦЭМ!$B$39:$B$782,K$44)+'СЕТ СН'!$G$14+СВЦЭМ!$D$10+'СЕТ СН'!$G$5-'СЕТ СН'!$G$24</f>
        <v>3719.99077773</v>
      </c>
      <c r="L64" s="36">
        <f>SUMIFS(СВЦЭМ!$D$39:$D$782,СВЦЭМ!$A$39:$A$782,$A64,СВЦЭМ!$B$39:$B$782,L$44)+'СЕТ СН'!$G$14+СВЦЭМ!$D$10+'СЕТ СН'!$G$5-'СЕТ СН'!$G$24</f>
        <v>3698.6824737500001</v>
      </c>
      <c r="M64" s="36">
        <f>SUMIFS(СВЦЭМ!$D$39:$D$782,СВЦЭМ!$A$39:$A$782,$A64,СВЦЭМ!$B$39:$B$782,M$44)+'СЕТ СН'!$G$14+СВЦЭМ!$D$10+'СЕТ СН'!$G$5-'СЕТ СН'!$G$24</f>
        <v>3721.5348233899999</v>
      </c>
      <c r="N64" s="36">
        <f>SUMIFS(СВЦЭМ!$D$39:$D$782,СВЦЭМ!$A$39:$A$782,$A64,СВЦЭМ!$B$39:$B$782,N$44)+'СЕТ СН'!$G$14+СВЦЭМ!$D$10+'СЕТ СН'!$G$5-'СЕТ СН'!$G$24</f>
        <v>3742.5150177400001</v>
      </c>
      <c r="O64" s="36">
        <f>SUMIFS(СВЦЭМ!$D$39:$D$782,СВЦЭМ!$A$39:$A$782,$A64,СВЦЭМ!$B$39:$B$782,O$44)+'СЕТ СН'!$G$14+СВЦЭМ!$D$10+'СЕТ СН'!$G$5-'СЕТ СН'!$G$24</f>
        <v>3756.7965567399997</v>
      </c>
      <c r="P64" s="36">
        <f>SUMIFS(СВЦЭМ!$D$39:$D$782,СВЦЭМ!$A$39:$A$782,$A64,СВЦЭМ!$B$39:$B$782,P$44)+'СЕТ СН'!$G$14+СВЦЭМ!$D$10+'СЕТ СН'!$G$5-'СЕТ СН'!$G$24</f>
        <v>3761.8780923899999</v>
      </c>
      <c r="Q64" s="36">
        <f>SUMIFS(СВЦЭМ!$D$39:$D$782,СВЦЭМ!$A$39:$A$782,$A64,СВЦЭМ!$B$39:$B$782,Q$44)+'СЕТ СН'!$G$14+СВЦЭМ!$D$10+'СЕТ СН'!$G$5-'СЕТ СН'!$G$24</f>
        <v>3754.8188651999999</v>
      </c>
      <c r="R64" s="36">
        <f>SUMIFS(СВЦЭМ!$D$39:$D$782,СВЦЭМ!$A$39:$A$782,$A64,СВЦЭМ!$B$39:$B$782,R$44)+'СЕТ СН'!$G$14+СВЦЭМ!$D$10+'СЕТ СН'!$G$5-'СЕТ СН'!$G$24</f>
        <v>3797.3721145099998</v>
      </c>
      <c r="S64" s="36">
        <f>SUMIFS(СВЦЭМ!$D$39:$D$782,СВЦЭМ!$A$39:$A$782,$A64,СВЦЭМ!$B$39:$B$782,S$44)+'СЕТ СН'!$G$14+СВЦЭМ!$D$10+'СЕТ СН'!$G$5-'СЕТ СН'!$G$24</f>
        <v>3810.64333721</v>
      </c>
      <c r="T64" s="36">
        <f>SUMIFS(СВЦЭМ!$D$39:$D$782,СВЦЭМ!$A$39:$A$782,$A64,СВЦЭМ!$B$39:$B$782,T$44)+'СЕТ СН'!$G$14+СВЦЭМ!$D$10+'СЕТ СН'!$G$5-'СЕТ СН'!$G$24</f>
        <v>3777.7185006999998</v>
      </c>
      <c r="U64" s="36">
        <f>SUMIFS(СВЦЭМ!$D$39:$D$782,СВЦЭМ!$A$39:$A$782,$A64,СВЦЭМ!$B$39:$B$782,U$44)+'СЕТ СН'!$G$14+СВЦЭМ!$D$10+'СЕТ СН'!$G$5-'СЕТ СН'!$G$24</f>
        <v>3745.2367662799998</v>
      </c>
      <c r="V64" s="36">
        <f>SUMIFS(СВЦЭМ!$D$39:$D$782,СВЦЭМ!$A$39:$A$782,$A64,СВЦЭМ!$B$39:$B$782,V$44)+'СЕТ СН'!$G$14+СВЦЭМ!$D$10+'СЕТ СН'!$G$5-'СЕТ СН'!$G$24</f>
        <v>3763.4416291899997</v>
      </c>
      <c r="W64" s="36">
        <f>SUMIFS(СВЦЭМ!$D$39:$D$782,СВЦЭМ!$A$39:$A$782,$A64,СВЦЭМ!$B$39:$B$782,W$44)+'СЕТ СН'!$G$14+СВЦЭМ!$D$10+'СЕТ СН'!$G$5-'СЕТ СН'!$G$24</f>
        <v>3776.3735908399999</v>
      </c>
      <c r="X64" s="36">
        <f>SUMIFS(СВЦЭМ!$D$39:$D$782,СВЦЭМ!$A$39:$A$782,$A64,СВЦЭМ!$B$39:$B$782,X$44)+'СЕТ СН'!$G$14+СВЦЭМ!$D$10+'СЕТ СН'!$G$5-'СЕТ СН'!$G$24</f>
        <v>3817.6759566199999</v>
      </c>
      <c r="Y64" s="36">
        <f>SUMIFS(СВЦЭМ!$D$39:$D$782,СВЦЭМ!$A$39:$A$782,$A64,СВЦЭМ!$B$39:$B$782,Y$44)+'СЕТ СН'!$G$14+СВЦЭМ!$D$10+'СЕТ СН'!$G$5-'СЕТ СН'!$G$24</f>
        <v>3843.9267025700001</v>
      </c>
    </row>
    <row r="65" spans="1:27" ht="15.75" x14ac:dyDescent="0.2">
      <c r="A65" s="35">
        <f t="shared" si="1"/>
        <v>44978</v>
      </c>
      <c r="B65" s="36">
        <f>SUMIFS(СВЦЭМ!$D$39:$D$782,СВЦЭМ!$A$39:$A$782,$A65,СВЦЭМ!$B$39:$B$782,B$44)+'СЕТ СН'!$G$14+СВЦЭМ!$D$10+'СЕТ СН'!$G$5-'СЕТ СН'!$G$24</f>
        <v>3884.0089149099999</v>
      </c>
      <c r="C65" s="36">
        <f>SUMIFS(СВЦЭМ!$D$39:$D$782,СВЦЭМ!$A$39:$A$782,$A65,СВЦЭМ!$B$39:$B$782,C$44)+'СЕТ СН'!$G$14+СВЦЭМ!$D$10+'СЕТ СН'!$G$5-'СЕТ СН'!$G$24</f>
        <v>3918.9219256799997</v>
      </c>
      <c r="D65" s="36">
        <f>SUMIFS(СВЦЭМ!$D$39:$D$782,СВЦЭМ!$A$39:$A$782,$A65,СВЦЭМ!$B$39:$B$782,D$44)+'СЕТ СН'!$G$14+СВЦЭМ!$D$10+'СЕТ СН'!$G$5-'СЕТ СН'!$G$24</f>
        <v>3927.864744</v>
      </c>
      <c r="E65" s="36">
        <f>SUMIFS(СВЦЭМ!$D$39:$D$782,СВЦЭМ!$A$39:$A$782,$A65,СВЦЭМ!$B$39:$B$782,E$44)+'СЕТ СН'!$G$14+СВЦЭМ!$D$10+'СЕТ СН'!$G$5-'СЕТ СН'!$G$24</f>
        <v>3927.27987158</v>
      </c>
      <c r="F65" s="36">
        <f>SUMIFS(СВЦЭМ!$D$39:$D$782,СВЦЭМ!$A$39:$A$782,$A65,СВЦЭМ!$B$39:$B$782,F$44)+'СЕТ СН'!$G$14+СВЦЭМ!$D$10+'СЕТ СН'!$G$5-'СЕТ СН'!$G$24</f>
        <v>3906.6827270899998</v>
      </c>
      <c r="G65" s="36">
        <f>SUMIFS(СВЦЭМ!$D$39:$D$782,СВЦЭМ!$A$39:$A$782,$A65,СВЦЭМ!$B$39:$B$782,G$44)+'СЕТ СН'!$G$14+СВЦЭМ!$D$10+'СЕТ СН'!$G$5-'СЕТ СН'!$G$24</f>
        <v>3825.3409773599997</v>
      </c>
      <c r="H65" s="36">
        <f>SUMIFS(СВЦЭМ!$D$39:$D$782,СВЦЭМ!$A$39:$A$782,$A65,СВЦЭМ!$B$39:$B$782,H$44)+'СЕТ СН'!$G$14+СВЦЭМ!$D$10+'СЕТ СН'!$G$5-'СЕТ СН'!$G$24</f>
        <v>3773.4784330900002</v>
      </c>
      <c r="I65" s="36">
        <f>SUMIFS(СВЦЭМ!$D$39:$D$782,СВЦЭМ!$A$39:$A$782,$A65,СВЦЭМ!$B$39:$B$782,I$44)+'СЕТ СН'!$G$14+СВЦЭМ!$D$10+'СЕТ СН'!$G$5-'СЕТ СН'!$G$24</f>
        <v>3742.2473360599997</v>
      </c>
      <c r="J65" s="36">
        <f>SUMIFS(СВЦЭМ!$D$39:$D$782,СВЦЭМ!$A$39:$A$782,$A65,СВЦЭМ!$B$39:$B$782,J$44)+'СЕТ СН'!$G$14+СВЦЭМ!$D$10+'СЕТ СН'!$G$5-'СЕТ СН'!$G$24</f>
        <v>3706.7860731800001</v>
      </c>
      <c r="K65" s="36">
        <f>SUMIFS(СВЦЭМ!$D$39:$D$782,СВЦЭМ!$A$39:$A$782,$A65,СВЦЭМ!$B$39:$B$782,K$44)+'СЕТ СН'!$G$14+СВЦЭМ!$D$10+'СЕТ СН'!$G$5-'СЕТ СН'!$G$24</f>
        <v>3692.0447759399999</v>
      </c>
      <c r="L65" s="36">
        <f>SUMIFS(СВЦЭМ!$D$39:$D$782,СВЦЭМ!$A$39:$A$782,$A65,СВЦЭМ!$B$39:$B$782,L$44)+'СЕТ СН'!$G$14+СВЦЭМ!$D$10+'СЕТ СН'!$G$5-'СЕТ СН'!$G$24</f>
        <v>3708.4753491800002</v>
      </c>
      <c r="M65" s="36">
        <f>SUMIFS(СВЦЭМ!$D$39:$D$782,СВЦЭМ!$A$39:$A$782,$A65,СВЦЭМ!$B$39:$B$782,M$44)+'СЕТ СН'!$G$14+СВЦЭМ!$D$10+'СЕТ СН'!$G$5-'СЕТ СН'!$G$24</f>
        <v>3748.7848691999998</v>
      </c>
      <c r="N65" s="36">
        <f>SUMIFS(СВЦЭМ!$D$39:$D$782,СВЦЭМ!$A$39:$A$782,$A65,СВЦЭМ!$B$39:$B$782,N$44)+'СЕТ СН'!$G$14+СВЦЭМ!$D$10+'СЕТ СН'!$G$5-'СЕТ СН'!$G$24</f>
        <v>3778.5806153499998</v>
      </c>
      <c r="O65" s="36">
        <f>SUMIFS(СВЦЭМ!$D$39:$D$782,СВЦЭМ!$A$39:$A$782,$A65,СВЦЭМ!$B$39:$B$782,O$44)+'СЕТ СН'!$G$14+СВЦЭМ!$D$10+'СЕТ СН'!$G$5-'СЕТ СН'!$G$24</f>
        <v>3805.7444648000001</v>
      </c>
      <c r="P65" s="36">
        <f>SUMIFS(СВЦЭМ!$D$39:$D$782,СВЦЭМ!$A$39:$A$782,$A65,СВЦЭМ!$B$39:$B$782,P$44)+'СЕТ СН'!$G$14+СВЦЭМ!$D$10+'СЕТ СН'!$G$5-'СЕТ СН'!$G$24</f>
        <v>3817.5767742999997</v>
      </c>
      <c r="Q65" s="36">
        <f>SUMIFS(СВЦЭМ!$D$39:$D$782,СВЦЭМ!$A$39:$A$782,$A65,СВЦЭМ!$B$39:$B$782,Q$44)+'СЕТ СН'!$G$14+СВЦЭМ!$D$10+'СЕТ СН'!$G$5-'СЕТ СН'!$G$24</f>
        <v>3798.74729755</v>
      </c>
      <c r="R65" s="36">
        <f>SUMIFS(СВЦЭМ!$D$39:$D$782,СВЦЭМ!$A$39:$A$782,$A65,СВЦЭМ!$B$39:$B$782,R$44)+'СЕТ СН'!$G$14+СВЦЭМ!$D$10+'СЕТ СН'!$G$5-'СЕТ СН'!$G$24</f>
        <v>3762.75014818</v>
      </c>
      <c r="S65" s="36">
        <f>SUMIFS(СВЦЭМ!$D$39:$D$782,СВЦЭМ!$A$39:$A$782,$A65,СВЦЭМ!$B$39:$B$782,S$44)+'СЕТ СН'!$G$14+СВЦЭМ!$D$10+'СЕТ СН'!$G$5-'СЕТ СН'!$G$24</f>
        <v>3723.2222873399996</v>
      </c>
      <c r="T65" s="36">
        <f>SUMIFS(СВЦЭМ!$D$39:$D$782,СВЦЭМ!$A$39:$A$782,$A65,СВЦЭМ!$B$39:$B$782,T$44)+'СЕТ СН'!$G$14+СВЦЭМ!$D$10+'СЕТ СН'!$G$5-'СЕТ СН'!$G$24</f>
        <v>3696.4546727999996</v>
      </c>
      <c r="U65" s="36">
        <f>SUMIFS(СВЦЭМ!$D$39:$D$782,СВЦЭМ!$A$39:$A$782,$A65,СВЦЭМ!$B$39:$B$782,U$44)+'СЕТ СН'!$G$14+СВЦЭМ!$D$10+'СЕТ СН'!$G$5-'СЕТ СН'!$G$24</f>
        <v>3710.7166590899997</v>
      </c>
      <c r="V65" s="36">
        <f>SUMIFS(СВЦЭМ!$D$39:$D$782,СВЦЭМ!$A$39:$A$782,$A65,СВЦЭМ!$B$39:$B$782,V$44)+'СЕТ СН'!$G$14+СВЦЭМ!$D$10+'СЕТ СН'!$G$5-'СЕТ СН'!$G$24</f>
        <v>3708.6092810999999</v>
      </c>
      <c r="W65" s="36">
        <f>SUMIFS(СВЦЭМ!$D$39:$D$782,СВЦЭМ!$A$39:$A$782,$A65,СВЦЭМ!$B$39:$B$782,W$44)+'СЕТ СН'!$G$14+СВЦЭМ!$D$10+'СЕТ СН'!$G$5-'СЕТ СН'!$G$24</f>
        <v>3742.16075555</v>
      </c>
      <c r="X65" s="36">
        <f>SUMIFS(СВЦЭМ!$D$39:$D$782,СВЦЭМ!$A$39:$A$782,$A65,СВЦЭМ!$B$39:$B$782,X$44)+'СЕТ СН'!$G$14+СВЦЭМ!$D$10+'СЕТ СН'!$G$5-'СЕТ СН'!$G$24</f>
        <v>3772.2386908500002</v>
      </c>
      <c r="Y65" s="36">
        <f>SUMIFS(СВЦЭМ!$D$39:$D$782,СВЦЭМ!$A$39:$A$782,$A65,СВЦЭМ!$B$39:$B$782,Y$44)+'СЕТ СН'!$G$14+СВЦЭМ!$D$10+'СЕТ СН'!$G$5-'СЕТ СН'!$G$24</f>
        <v>3837.5169496199997</v>
      </c>
    </row>
    <row r="66" spans="1:27" ht="15.75" x14ac:dyDescent="0.2">
      <c r="A66" s="35">
        <f t="shared" si="1"/>
        <v>44979</v>
      </c>
      <c r="B66" s="36">
        <f>SUMIFS(СВЦЭМ!$D$39:$D$782,СВЦЭМ!$A$39:$A$782,$A66,СВЦЭМ!$B$39:$B$782,B$44)+'СЕТ СН'!$G$14+СВЦЭМ!$D$10+'СЕТ СН'!$G$5-'СЕТ СН'!$G$24</f>
        <v>3899.9820379599996</v>
      </c>
      <c r="C66" s="36">
        <f>SUMIFS(СВЦЭМ!$D$39:$D$782,СВЦЭМ!$A$39:$A$782,$A66,СВЦЭМ!$B$39:$B$782,C$44)+'СЕТ СН'!$G$14+СВЦЭМ!$D$10+'СЕТ СН'!$G$5-'СЕТ СН'!$G$24</f>
        <v>3956.6219284499998</v>
      </c>
      <c r="D66" s="36">
        <f>SUMIFS(СВЦЭМ!$D$39:$D$782,СВЦЭМ!$A$39:$A$782,$A66,СВЦЭМ!$B$39:$B$782,D$44)+'СЕТ СН'!$G$14+СВЦЭМ!$D$10+'СЕТ СН'!$G$5-'СЕТ СН'!$G$24</f>
        <v>3965.6488048199999</v>
      </c>
      <c r="E66" s="36">
        <f>SUMIFS(СВЦЭМ!$D$39:$D$782,СВЦЭМ!$A$39:$A$782,$A66,СВЦЭМ!$B$39:$B$782,E$44)+'СЕТ СН'!$G$14+СВЦЭМ!$D$10+'СЕТ СН'!$G$5-'СЕТ СН'!$G$24</f>
        <v>3960.6695063400002</v>
      </c>
      <c r="F66" s="36">
        <f>SUMIFS(СВЦЭМ!$D$39:$D$782,СВЦЭМ!$A$39:$A$782,$A66,СВЦЭМ!$B$39:$B$782,F$44)+'СЕТ СН'!$G$14+СВЦЭМ!$D$10+'СЕТ СН'!$G$5-'СЕТ СН'!$G$24</f>
        <v>3929.1115767199999</v>
      </c>
      <c r="G66" s="36">
        <f>SUMIFS(СВЦЭМ!$D$39:$D$782,СВЦЭМ!$A$39:$A$782,$A66,СВЦЭМ!$B$39:$B$782,G$44)+'СЕТ СН'!$G$14+СВЦЭМ!$D$10+'СЕТ СН'!$G$5-'СЕТ СН'!$G$24</f>
        <v>3850.1844867899999</v>
      </c>
      <c r="H66" s="36">
        <f>SUMIFS(СВЦЭМ!$D$39:$D$782,СВЦЭМ!$A$39:$A$782,$A66,СВЦЭМ!$B$39:$B$782,H$44)+'СЕТ СН'!$G$14+СВЦЭМ!$D$10+'СЕТ СН'!$G$5-'СЕТ СН'!$G$24</f>
        <v>3755.41641592</v>
      </c>
      <c r="I66" s="36">
        <f>SUMIFS(СВЦЭМ!$D$39:$D$782,СВЦЭМ!$A$39:$A$782,$A66,СВЦЭМ!$B$39:$B$782,I$44)+'СЕТ СН'!$G$14+СВЦЭМ!$D$10+'СЕТ СН'!$G$5-'СЕТ СН'!$G$24</f>
        <v>3728.7146828899999</v>
      </c>
      <c r="J66" s="36">
        <f>SUMIFS(СВЦЭМ!$D$39:$D$782,СВЦЭМ!$A$39:$A$782,$A66,СВЦЭМ!$B$39:$B$782,J$44)+'СЕТ СН'!$G$14+СВЦЭМ!$D$10+'СЕТ СН'!$G$5-'СЕТ СН'!$G$24</f>
        <v>3720.1104816299999</v>
      </c>
      <c r="K66" s="36">
        <f>SUMIFS(СВЦЭМ!$D$39:$D$782,СВЦЭМ!$A$39:$A$782,$A66,СВЦЭМ!$B$39:$B$782,K$44)+'СЕТ СН'!$G$14+СВЦЭМ!$D$10+'СЕТ СН'!$G$5-'СЕТ СН'!$G$24</f>
        <v>3706.9033458699996</v>
      </c>
      <c r="L66" s="36">
        <f>SUMIFS(СВЦЭМ!$D$39:$D$782,СВЦЭМ!$A$39:$A$782,$A66,СВЦЭМ!$B$39:$B$782,L$44)+'СЕТ СН'!$G$14+СВЦЭМ!$D$10+'СЕТ СН'!$G$5-'СЕТ СН'!$G$24</f>
        <v>3707.8868104799999</v>
      </c>
      <c r="M66" s="36">
        <f>SUMIFS(СВЦЭМ!$D$39:$D$782,СВЦЭМ!$A$39:$A$782,$A66,СВЦЭМ!$B$39:$B$782,M$44)+'СЕТ СН'!$G$14+СВЦЭМ!$D$10+'СЕТ СН'!$G$5-'СЕТ СН'!$G$24</f>
        <v>3746.0455794600002</v>
      </c>
      <c r="N66" s="36">
        <f>SUMIFS(СВЦЭМ!$D$39:$D$782,СВЦЭМ!$A$39:$A$782,$A66,СВЦЭМ!$B$39:$B$782,N$44)+'СЕТ СН'!$G$14+СВЦЭМ!$D$10+'СЕТ СН'!$G$5-'СЕТ СН'!$G$24</f>
        <v>3782.9705625500001</v>
      </c>
      <c r="O66" s="36">
        <f>SUMIFS(СВЦЭМ!$D$39:$D$782,СВЦЭМ!$A$39:$A$782,$A66,СВЦЭМ!$B$39:$B$782,O$44)+'СЕТ СН'!$G$14+СВЦЭМ!$D$10+'СЕТ СН'!$G$5-'СЕТ СН'!$G$24</f>
        <v>3763.4613678899996</v>
      </c>
      <c r="P66" s="36">
        <f>SUMIFS(СВЦЭМ!$D$39:$D$782,СВЦЭМ!$A$39:$A$782,$A66,СВЦЭМ!$B$39:$B$782,P$44)+'СЕТ СН'!$G$14+СВЦЭМ!$D$10+'СЕТ СН'!$G$5-'СЕТ СН'!$G$24</f>
        <v>3772.0104547399997</v>
      </c>
      <c r="Q66" s="36">
        <f>SUMIFS(СВЦЭМ!$D$39:$D$782,СВЦЭМ!$A$39:$A$782,$A66,СВЦЭМ!$B$39:$B$782,Q$44)+'СЕТ СН'!$G$14+СВЦЭМ!$D$10+'СЕТ СН'!$G$5-'СЕТ СН'!$G$24</f>
        <v>3785.4560557999998</v>
      </c>
      <c r="R66" s="36">
        <f>SUMIFS(СВЦЭМ!$D$39:$D$782,СВЦЭМ!$A$39:$A$782,$A66,СВЦЭМ!$B$39:$B$782,R$44)+'СЕТ СН'!$G$14+СВЦЭМ!$D$10+'СЕТ СН'!$G$5-'СЕТ СН'!$G$24</f>
        <v>3754.7472688500002</v>
      </c>
      <c r="S66" s="36">
        <f>SUMIFS(СВЦЭМ!$D$39:$D$782,СВЦЭМ!$A$39:$A$782,$A66,СВЦЭМ!$B$39:$B$782,S$44)+'СЕТ СН'!$G$14+СВЦЭМ!$D$10+'СЕТ СН'!$G$5-'СЕТ СН'!$G$24</f>
        <v>3716.9409639999999</v>
      </c>
      <c r="T66" s="36">
        <f>SUMIFS(СВЦЭМ!$D$39:$D$782,СВЦЭМ!$A$39:$A$782,$A66,СВЦЭМ!$B$39:$B$782,T$44)+'СЕТ СН'!$G$14+СВЦЭМ!$D$10+'СЕТ СН'!$G$5-'СЕТ СН'!$G$24</f>
        <v>3696.6343877299996</v>
      </c>
      <c r="U66" s="36">
        <f>SUMIFS(СВЦЭМ!$D$39:$D$782,СВЦЭМ!$A$39:$A$782,$A66,СВЦЭМ!$B$39:$B$782,U$44)+'СЕТ СН'!$G$14+СВЦЭМ!$D$10+'СЕТ СН'!$G$5-'СЕТ СН'!$G$24</f>
        <v>3733.4518020400001</v>
      </c>
      <c r="V66" s="36">
        <f>SUMIFS(СВЦЭМ!$D$39:$D$782,СВЦЭМ!$A$39:$A$782,$A66,СВЦЭМ!$B$39:$B$782,V$44)+'СЕТ СН'!$G$14+СВЦЭМ!$D$10+'СЕТ СН'!$G$5-'СЕТ СН'!$G$24</f>
        <v>3744.6849904000001</v>
      </c>
      <c r="W66" s="36">
        <f>SUMIFS(СВЦЭМ!$D$39:$D$782,СВЦЭМ!$A$39:$A$782,$A66,СВЦЭМ!$B$39:$B$782,W$44)+'СЕТ СН'!$G$14+СВЦЭМ!$D$10+'СЕТ СН'!$G$5-'СЕТ СН'!$G$24</f>
        <v>3777.9955276399996</v>
      </c>
      <c r="X66" s="36">
        <f>SUMIFS(СВЦЭМ!$D$39:$D$782,СВЦЭМ!$A$39:$A$782,$A66,СВЦЭМ!$B$39:$B$782,X$44)+'СЕТ СН'!$G$14+СВЦЭМ!$D$10+'СЕТ СН'!$G$5-'СЕТ СН'!$G$24</f>
        <v>3809.8078419599997</v>
      </c>
      <c r="Y66" s="36">
        <f>SUMIFS(СВЦЭМ!$D$39:$D$782,СВЦЭМ!$A$39:$A$782,$A66,СВЦЭМ!$B$39:$B$782,Y$44)+'СЕТ СН'!$G$14+СВЦЭМ!$D$10+'СЕТ СН'!$G$5-'СЕТ СН'!$G$24</f>
        <v>3844.7289027500001</v>
      </c>
    </row>
    <row r="67" spans="1:27" ht="15.75" x14ac:dyDescent="0.2">
      <c r="A67" s="35">
        <f t="shared" si="1"/>
        <v>44980</v>
      </c>
      <c r="B67" s="36">
        <f>SUMIFS(СВЦЭМ!$D$39:$D$782,СВЦЭМ!$A$39:$A$782,$A67,СВЦЭМ!$B$39:$B$782,B$44)+'СЕТ СН'!$G$14+СВЦЭМ!$D$10+'СЕТ СН'!$G$5-'СЕТ СН'!$G$24</f>
        <v>3886.5476257</v>
      </c>
      <c r="C67" s="36">
        <f>SUMIFS(СВЦЭМ!$D$39:$D$782,СВЦЭМ!$A$39:$A$782,$A67,СВЦЭМ!$B$39:$B$782,C$44)+'СЕТ СН'!$G$14+СВЦЭМ!$D$10+'СЕТ СН'!$G$5-'СЕТ СН'!$G$24</f>
        <v>3856.9042791900001</v>
      </c>
      <c r="D67" s="36">
        <f>SUMIFS(СВЦЭМ!$D$39:$D$782,СВЦЭМ!$A$39:$A$782,$A67,СВЦЭМ!$B$39:$B$782,D$44)+'СЕТ СН'!$G$14+СВЦЭМ!$D$10+'СЕТ СН'!$G$5-'СЕТ СН'!$G$24</f>
        <v>3861.8607729999999</v>
      </c>
      <c r="E67" s="36">
        <f>SUMIFS(СВЦЭМ!$D$39:$D$782,СВЦЭМ!$A$39:$A$782,$A67,СВЦЭМ!$B$39:$B$782,E$44)+'СЕТ СН'!$G$14+СВЦЭМ!$D$10+'СЕТ СН'!$G$5-'СЕТ СН'!$G$24</f>
        <v>3867.0908256100001</v>
      </c>
      <c r="F67" s="36">
        <f>SUMIFS(СВЦЭМ!$D$39:$D$782,СВЦЭМ!$A$39:$A$782,$A67,СВЦЭМ!$B$39:$B$782,F$44)+'СЕТ СН'!$G$14+СВЦЭМ!$D$10+'СЕТ СН'!$G$5-'СЕТ СН'!$G$24</f>
        <v>3863.2923987300001</v>
      </c>
      <c r="G67" s="36">
        <f>SUMIFS(СВЦЭМ!$D$39:$D$782,СВЦЭМ!$A$39:$A$782,$A67,СВЦЭМ!$B$39:$B$782,G$44)+'СЕТ СН'!$G$14+СВЦЭМ!$D$10+'СЕТ СН'!$G$5-'СЕТ СН'!$G$24</f>
        <v>3842.92313337</v>
      </c>
      <c r="H67" s="36">
        <f>SUMIFS(СВЦЭМ!$D$39:$D$782,СВЦЭМ!$A$39:$A$782,$A67,СВЦЭМ!$B$39:$B$782,H$44)+'СЕТ СН'!$G$14+СВЦЭМ!$D$10+'СЕТ СН'!$G$5-'СЕТ СН'!$G$24</f>
        <v>3783.3308167799996</v>
      </c>
      <c r="I67" s="36">
        <f>SUMIFS(СВЦЭМ!$D$39:$D$782,СВЦЭМ!$A$39:$A$782,$A67,СВЦЭМ!$B$39:$B$782,I$44)+'СЕТ СН'!$G$14+СВЦЭМ!$D$10+'СЕТ СН'!$G$5-'СЕТ СН'!$G$24</f>
        <v>3696.909952</v>
      </c>
      <c r="J67" s="36">
        <f>SUMIFS(СВЦЭМ!$D$39:$D$782,СВЦЭМ!$A$39:$A$782,$A67,СВЦЭМ!$B$39:$B$782,J$44)+'СЕТ СН'!$G$14+СВЦЭМ!$D$10+'СЕТ СН'!$G$5-'СЕТ СН'!$G$24</f>
        <v>3623.2513236899999</v>
      </c>
      <c r="K67" s="36">
        <f>SUMIFS(СВЦЭМ!$D$39:$D$782,СВЦЭМ!$A$39:$A$782,$A67,СВЦЭМ!$B$39:$B$782,K$44)+'СЕТ СН'!$G$14+СВЦЭМ!$D$10+'СЕТ СН'!$G$5-'СЕТ СН'!$G$24</f>
        <v>3605.1896936799999</v>
      </c>
      <c r="L67" s="36">
        <f>SUMIFS(СВЦЭМ!$D$39:$D$782,СВЦЭМ!$A$39:$A$782,$A67,СВЦЭМ!$B$39:$B$782,L$44)+'СЕТ СН'!$G$14+СВЦЭМ!$D$10+'СЕТ СН'!$G$5-'СЕТ СН'!$G$24</f>
        <v>3638.8320533999999</v>
      </c>
      <c r="M67" s="36">
        <f>SUMIFS(СВЦЭМ!$D$39:$D$782,СВЦЭМ!$A$39:$A$782,$A67,СВЦЭМ!$B$39:$B$782,M$44)+'СЕТ СН'!$G$14+СВЦЭМ!$D$10+'СЕТ СН'!$G$5-'СЕТ СН'!$G$24</f>
        <v>3651.8174618799999</v>
      </c>
      <c r="N67" s="36">
        <f>SUMIFS(СВЦЭМ!$D$39:$D$782,СВЦЭМ!$A$39:$A$782,$A67,СВЦЭМ!$B$39:$B$782,N$44)+'СЕТ СН'!$G$14+СВЦЭМ!$D$10+'СЕТ СН'!$G$5-'СЕТ СН'!$G$24</f>
        <v>3700.30509747</v>
      </c>
      <c r="O67" s="36">
        <f>SUMIFS(СВЦЭМ!$D$39:$D$782,СВЦЭМ!$A$39:$A$782,$A67,СВЦЭМ!$B$39:$B$782,O$44)+'СЕТ СН'!$G$14+СВЦЭМ!$D$10+'СЕТ СН'!$G$5-'СЕТ СН'!$G$24</f>
        <v>3709.2813126299998</v>
      </c>
      <c r="P67" s="36">
        <f>SUMIFS(СВЦЭМ!$D$39:$D$782,СВЦЭМ!$A$39:$A$782,$A67,СВЦЭМ!$B$39:$B$782,P$44)+'СЕТ СН'!$G$14+СВЦЭМ!$D$10+'СЕТ СН'!$G$5-'СЕТ СН'!$G$24</f>
        <v>3734.2569452399998</v>
      </c>
      <c r="Q67" s="36">
        <f>SUMIFS(СВЦЭМ!$D$39:$D$782,СВЦЭМ!$A$39:$A$782,$A67,СВЦЭМ!$B$39:$B$782,Q$44)+'СЕТ СН'!$G$14+СВЦЭМ!$D$10+'СЕТ СН'!$G$5-'СЕТ СН'!$G$24</f>
        <v>3726.85099567</v>
      </c>
      <c r="R67" s="36">
        <f>SUMIFS(СВЦЭМ!$D$39:$D$782,СВЦЭМ!$A$39:$A$782,$A67,СВЦЭМ!$B$39:$B$782,R$44)+'СЕТ СН'!$G$14+СВЦЭМ!$D$10+'СЕТ СН'!$G$5-'СЕТ СН'!$G$24</f>
        <v>3721.8888352399999</v>
      </c>
      <c r="S67" s="36">
        <f>SUMIFS(СВЦЭМ!$D$39:$D$782,СВЦЭМ!$A$39:$A$782,$A67,СВЦЭМ!$B$39:$B$782,S$44)+'СЕТ СН'!$G$14+СВЦЭМ!$D$10+'СЕТ СН'!$G$5-'СЕТ СН'!$G$24</f>
        <v>3691.9207179799996</v>
      </c>
      <c r="T67" s="36">
        <f>SUMIFS(СВЦЭМ!$D$39:$D$782,СВЦЭМ!$A$39:$A$782,$A67,СВЦЭМ!$B$39:$B$782,T$44)+'СЕТ СН'!$G$14+СВЦЭМ!$D$10+'СЕТ СН'!$G$5-'СЕТ СН'!$G$24</f>
        <v>3640.3330156399998</v>
      </c>
      <c r="U67" s="36">
        <f>SUMIFS(СВЦЭМ!$D$39:$D$782,СВЦЭМ!$A$39:$A$782,$A67,СВЦЭМ!$B$39:$B$782,U$44)+'СЕТ СН'!$G$14+СВЦЭМ!$D$10+'СЕТ СН'!$G$5-'СЕТ СН'!$G$24</f>
        <v>3630.7817505399998</v>
      </c>
      <c r="V67" s="36">
        <f>SUMIFS(СВЦЭМ!$D$39:$D$782,СВЦЭМ!$A$39:$A$782,$A67,СВЦЭМ!$B$39:$B$782,V$44)+'СЕТ СН'!$G$14+СВЦЭМ!$D$10+'СЕТ СН'!$G$5-'СЕТ СН'!$G$24</f>
        <v>3646.4392245899999</v>
      </c>
      <c r="W67" s="36">
        <f>SUMIFS(СВЦЭМ!$D$39:$D$782,СВЦЭМ!$A$39:$A$782,$A67,СВЦЭМ!$B$39:$B$782,W$44)+'СЕТ СН'!$G$14+СВЦЭМ!$D$10+'СЕТ СН'!$G$5-'СЕТ СН'!$G$24</f>
        <v>3682.1740761000001</v>
      </c>
      <c r="X67" s="36">
        <f>SUMIFS(СВЦЭМ!$D$39:$D$782,СВЦЭМ!$A$39:$A$782,$A67,СВЦЭМ!$B$39:$B$782,X$44)+'СЕТ СН'!$G$14+СВЦЭМ!$D$10+'СЕТ СН'!$G$5-'СЕТ СН'!$G$24</f>
        <v>3717.8458863300002</v>
      </c>
      <c r="Y67" s="36">
        <f>SUMIFS(СВЦЭМ!$D$39:$D$782,СВЦЭМ!$A$39:$A$782,$A67,СВЦЭМ!$B$39:$B$782,Y$44)+'СЕТ СН'!$G$14+СВЦЭМ!$D$10+'СЕТ СН'!$G$5-'СЕТ СН'!$G$24</f>
        <v>3768.30187535</v>
      </c>
    </row>
    <row r="68" spans="1:27" ht="15.75" x14ac:dyDescent="0.2">
      <c r="A68" s="35">
        <f t="shared" si="1"/>
        <v>44981</v>
      </c>
      <c r="B68" s="36">
        <f>SUMIFS(СВЦЭМ!$D$39:$D$782,СВЦЭМ!$A$39:$A$782,$A68,СВЦЭМ!$B$39:$B$782,B$44)+'СЕТ СН'!$G$14+СВЦЭМ!$D$10+'СЕТ СН'!$G$5-'СЕТ СН'!$G$24</f>
        <v>3756.1458217899999</v>
      </c>
      <c r="C68" s="36">
        <f>SUMIFS(СВЦЭМ!$D$39:$D$782,СВЦЭМ!$A$39:$A$782,$A68,СВЦЭМ!$B$39:$B$782,C$44)+'СЕТ СН'!$G$14+СВЦЭМ!$D$10+'СЕТ СН'!$G$5-'СЕТ СН'!$G$24</f>
        <v>3757.1791856499999</v>
      </c>
      <c r="D68" s="36">
        <f>SUMIFS(СВЦЭМ!$D$39:$D$782,СВЦЭМ!$A$39:$A$782,$A68,СВЦЭМ!$B$39:$B$782,D$44)+'СЕТ СН'!$G$14+СВЦЭМ!$D$10+'СЕТ СН'!$G$5-'СЕТ СН'!$G$24</f>
        <v>3701.9346275600001</v>
      </c>
      <c r="E68" s="36">
        <f>SUMIFS(СВЦЭМ!$D$39:$D$782,СВЦЭМ!$A$39:$A$782,$A68,СВЦЭМ!$B$39:$B$782,E$44)+'СЕТ СН'!$G$14+СВЦЭМ!$D$10+'СЕТ СН'!$G$5-'СЕТ СН'!$G$24</f>
        <v>3652.6786623999997</v>
      </c>
      <c r="F68" s="36">
        <f>SUMIFS(СВЦЭМ!$D$39:$D$782,СВЦЭМ!$A$39:$A$782,$A68,СВЦЭМ!$B$39:$B$782,F$44)+'СЕТ СН'!$G$14+СВЦЭМ!$D$10+'СЕТ СН'!$G$5-'СЕТ СН'!$G$24</f>
        <v>3666.4706962800001</v>
      </c>
      <c r="G68" s="36">
        <f>SUMIFS(СВЦЭМ!$D$39:$D$782,СВЦЭМ!$A$39:$A$782,$A68,СВЦЭМ!$B$39:$B$782,G$44)+'СЕТ СН'!$G$14+СВЦЭМ!$D$10+'СЕТ СН'!$G$5-'СЕТ СН'!$G$24</f>
        <v>3692.8625359099997</v>
      </c>
      <c r="H68" s="36">
        <f>SUMIFS(СВЦЭМ!$D$39:$D$782,СВЦЭМ!$A$39:$A$782,$A68,СВЦЭМ!$B$39:$B$782,H$44)+'СЕТ СН'!$G$14+СВЦЭМ!$D$10+'СЕТ СН'!$G$5-'СЕТ СН'!$G$24</f>
        <v>3705.5743897599996</v>
      </c>
      <c r="I68" s="36">
        <f>SUMIFS(СВЦЭМ!$D$39:$D$782,СВЦЭМ!$A$39:$A$782,$A68,СВЦЭМ!$B$39:$B$782,I$44)+'СЕТ СН'!$G$14+СВЦЭМ!$D$10+'СЕТ СН'!$G$5-'СЕТ СН'!$G$24</f>
        <v>3673.4260022999997</v>
      </c>
      <c r="J68" s="36">
        <f>SUMIFS(СВЦЭМ!$D$39:$D$782,СВЦЭМ!$A$39:$A$782,$A68,СВЦЭМ!$B$39:$B$782,J$44)+'СЕТ СН'!$G$14+СВЦЭМ!$D$10+'СЕТ СН'!$G$5-'СЕТ СН'!$G$24</f>
        <v>3616.8646431299999</v>
      </c>
      <c r="K68" s="36">
        <f>SUMIFS(СВЦЭМ!$D$39:$D$782,СВЦЭМ!$A$39:$A$782,$A68,СВЦЭМ!$B$39:$B$782,K$44)+'СЕТ СН'!$G$14+СВЦЭМ!$D$10+'СЕТ СН'!$G$5-'СЕТ СН'!$G$24</f>
        <v>3606.1876642400002</v>
      </c>
      <c r="L68" s="36">
        <f>SUMIFS(СВЦЭМ!$D$39:$D$782,СВЦЭМ!$A$39:$A$782,$A68,СВЦЭМ!$B$39:$B$782,L$44)+'СЕТ СН'!$G$14+СВЦЭМ!$D$10+'СЕТ СН'!$G$5-'СЕТ СН'!$G$24</f>
        <v>3615.8147413500001</v>
      </c>
      <c r="M68" s="36">
        <f>SUMIFS(СВЦЭМ!$D$39:$D$782,СВЦЭМ!$A$39:$A$782,$A68,СВЦЭМ!$B$39:$B$782,M$44)+'СЕТ СН'!$G$14+СВЦЭМ!$D$10+'СЕТ СН'!$G$5-'СЕТ СН'!$G$24</f>
        <v>3626.6110122299997</v>
      </c>
      <c r="N68" s="36">
        <f>SUMIFS(СВЦЭМ!$D$39:$D$782,СВЦЭМ!$A$39:$A$782,$A68,СВЦЭМ!$B$39:$B$782,N$44)+'СЕТ СН'!$G$14+СВЦЭМ!$D$10+'СЕТ СН'!$G$5-'СЕТ СН'!$G$24</f>
        <v>3625.0229153399996</v>
      </c>
      <c r="O68" s="36">
        <f>SUMIFS(СВЦЭМ!$D$39:$D$782,СВЦЭМ!$A$39:$A$782,$A68,СВЦЭМ!$B$39:$B$782,O$44)+'СЕТ СН'!$G$14+СВЦЭМ!$D$10+'СЕТ СН'!$G$5-'СЕТ СН'!$G$24</f>
        <v>3651.3968668899997</v>
      </c>
      <c r="P68" s="36">
        <f>SUMIFS(СВЦЭМ!$D$39:$D$782,СВЦЭМ!$A$39:$A$782,$A68,СВЦЭМ!$B$39:$B$782,P$44)+'СЕТ СН'!$G$14+СВЦЭМ!$D$10+'СЕТ СН'!$G$5-'СЕТ СН'!$G$24</f>
        <v>3650.2544776899999</v>
      </c>
      <c r="Q68" s="36">
        <f>SUMIFS(СВЦЭМ!$D$39:$D$782,СВЦЭМ!$A$39:$A$782,$A68,СВЦЭМ!$B$39:$B$782,Q$44)+'СЕТ СН'!$G$14+СВЦЭМ!$D$10+'СЕТ СН'!$G$5-'СЕТ СН'!$G$24</f>
        <v>3654.7840189899998</v>
      </c>
      <c r="R68" s="36">
        <f>SUMIFS(СВЦЭМ!$D$39:$D$782,СВЦЭМ!$A$39:$A$782,$A68,СВЦЭМ!$B$39:$B$782,R$44)+'СЕТ СН'!$G$14+СВЦЭМ!$D$10+'СЕТ СН'!$G$5-'СЕТ СН'!$G$24</f>
        <v>3645.8104738000002</v>
      </c>
      <c r="S68" s="36">
        <f>SUMIFS(СВЦЭМ!$D$39:$D$782,СВЦЭМ!$A$39:$A$782,$A68,СВЦЭМ!$B$39:$B$782,S$44)+'СЕТ СН'!$G$14+СВЦЭМ!$D$10+'СЕТ СН'!$G$5-'СЕТ СН'!$G$24</f>
        <v>3639.7556313099999</v>
      </c>
      <c r="T68" s="36">
        <f>SUMIFS(СВЦЭМ!$D$39:$D$782,СВЦЭМ!$A$39:$A$782,$A68,СВЦЭМ!$B$39:$B$782,T$44)+'СЕТ СН'!$G$14+СВЦЭМ!$D$10+'СЕТ СН'!$G$5-'СЕТ СН'!$G$24</f>
        <v>3603.1564487300002</v>
      </c>
      <c r="U68" s="36">
        <f>SUMIFS(СВЦЭМ!$D$39:$D$782,СВЦЭМ!$A$39:$A$782,$A68,СВЦЭМ!$B$39:$B$782,U$44)+'СЕТ СН'!$G$14+СВЦЭМ!$D$10+'СЕТ СН'!$G$5-'СЕТ СН'!$G$24</f>
        <v>3607.3396934900002</v>
      </c>
      <c r="V68" s="36">
        <f>SUMIFS(СВЦЭМ!$D$39:$D$782,СВЦЭМ!$A$39:$A$782,$A68,СВЦЭМ!$B$39:$B$782,V$44)+'СЕТ СН'!$G$14+СВЦЭМ!$D$10+'СЕТ СН'!$G$5-'СЕТ СН'!$G$24</f>
        <v>3622.7709951899997</v>
      </c>
      <c r="W68" s="36">
        <f>SUMIFS(СВЦЭМ!$D$39:$D$782,СВЦЭМ!$A$39:$A$782,$A68,СВЦЭМ!$B$39:$B$782,W$44)+'СЕТ СН'!$G$14+СВЦЭМ!$D$10+'СЕТ СН'!$G$5-'СЕТ СН'!$G$24</f>
        <v>3610.3815878799996</v>
      </c>
      <c r="X68" s="36">
        <f>SUMIFS(СВЦЭМ!$D$39:$D$782,СВЦЭМ!$A$39:$A$782,$A68,СВЦЭМ!$B$39:$B$782,X$44)+'СЕТ СН'!$G$14+СВЦЭМ!$D$10+'СЕТ СН'!$G$5-'СЕТ СН'!$G$24</f>
        <v>3642.5680599999996</v>
      </c>
      <c r="Y68" s="36">
        <f>SUMIFS(СВЦЭМ!$D$39:$D$782,СВЦЭМ!$A$39:$A$782,$A68,СВЦЭМ!$B$39:$B$782,Y$44)+'СЕТ СН'!$G$14+СВЦЭМ!$D$10+'СЕТ СН'!$G$5-'СЕТ СН'!$G$24</f>
        <v>3661.96620648</v>
      </c>
    </row>
    <row r="69" spans="1:27" ht="15.75" x14ac:dyDescent="0.2">
      <c r="A69" s="35">
        <f t="shared" si="1"/>
        <v>44982</v>
      </c>
      <c r="B69" s="36">
        <f>SUMIFS(СВЦЭМ!$D$39:$D$782,СВЦЭМ!$A$39:$A$782,$A69,СВЦЭМ!$B$39:$B$782,B$44)+'СЕТ СН'!$G$14+СВЦЭМ!$D$10+'СЕТ СН'!$G$5-'СЕТ СН'!$G$24</f>
        <v>3883.6911563499998</v>
      </c>
      <c r="C69" s="36">
        <f>SUMIFS(СВЦЭМ!$D$39:$D$782,СВЦЭМ!$A$39:$A$782,$A69,СВЦЭМ!$B$39:$B$782,C$44)+'СЕТ СН'!$G$14+СВЦЭМ!$D$10+'СЕТ СН'!$G$5-'СЕТ СН'!$G$24</f>
        <v>3893.9744507999999</v>
      </c>
      <c r="D69" s="36">
        <f>SUMIFS(СВЦЭМ!$D$39:$D$782,СВЦЭМ!$A$39:$A$782,$A69,СВЦЭМ!$B$39:$B$782,D$44)+'СЕТ СН'!$G$14+СВЦЭМ!$D$10+'СЕТ СН'!$G$5-'СЕТ СН'!$G$24</f>
        <v>3904.7513049099998</v>
      </c>
      <c r="E69" s="36">
        <f>SUMIFS(СВЦЭМ!$D$39:$D$782,СВЦЭМ!$A$39:$A$782,$A69,СВЦЭМ!$B$39:$B$782,E$44)+'СЕТ СН'!$G$14+СВЦЭМ!$D$10+'СЕТ СН'!$G$5-'СЕТ СН'!$G$24</f>
        <v>3901.0217569599999</v>
      </c>
      <c r="F69" s="36">
        <f>SUMIFS(СВЦЭМ!$D$39:$D$782,СВЦЭМ!$A$39:$A$782,$A69,СВЦЭМ!$B$39:$B$782,F$44)+'СЕТ СН'!$G$14+СВЦЭМ!$D$10+'СЕТ СН'!$G$5-'СЕТ СН'!$G$24</f>
        <v>3891.1580728700001</v>
      </c>
      <c r="G69" s="36">
        <f>SUMIFS(СВЦЭМ!$D$39:$D$782,СВЦЭМ!$A$39:$A$782,$A69,СВЦЭМ!$B$39:$B$782,G$44)+'СЕТ СН'!$G$14+СВЦЭМ!$D$10+'СЕТ СН'!$G$5-'СЕТ СН'!$G$24</f>
        <v>3862.3268444099999</v>
      </c>
      <c r="H69" s="36">
        <f>SUMIFS(СВЦЭМ!$D$39:$D$782,СВЦЭМ!$A$39:$A$782,$A69,СВЦЭМ!$B$39:$B$782,H$44)+'СЕТ СН'!$G$14+СВЦЭМ!$D$10+'СЕТ СН'!$G$5-'СЕТ СН'!$G$24</f>
        <v>3822.1365852999998</v>
      </c>
      <c r="I69" s="36">
        <f>SUMIFS(СВЦЭМ!$D$39:$D$782,СВЦЭМ!$A$39:$A$782,$A69,СВЦЭМ!$B$39:$B$782,I$44)+'СЕТ СН'!$G$14+СВЦЭМ!$D$10+'СЕТ СН'!$G$5-'СЕТ СН'!$G$24</f>
        <v>3776.5263962600002</v>
      </c>
      <c r="J69" s="36">
        <f>SUMIFS(СВЦЭМ!$D$39:$D$782,СВЦЭМ!$A$39:$A$782,$A69,СВЦЭМ!$B$39:$B$782,J$44)+'СЕТ СН'!$G$14+СВЦЭМ!$D$10+'СЕТ СН'!$G$5-'СЕТ СН'!$G$24</f>
        <v>3680.61545927</v>
      </c>
      <c r="K69" s="36">
        <f>SUMIFS(СВЦЭМ!$D$39:$D$782,СВЦЭМ!$A$39:$A$782,$A69,СВЦЭМ!$B$39:$B$782,K$44)+'СЕТ СН'!$G$14+СВЦЭМ!$D$10+'СЕТ СН'!$G$5-'СЕТ СН'!$G$24</f>
        <v>3647.3883762799996</v>
      </c>
      <c r="L69" s="36">
        <f>SUMIFS(СВЦЭМ!$D$39:$D$782,СВЦЭМ!$A$39:$A$782,$A69,СВЦЭМ!$B$39:$B$782,L$44)+'СЕТ СН'!$G$14+СВЦЭМ!$D$10+'СЕТ СН'!$G$5-'СЕТ СН'!$G$24</f>
        <v>3687.4367813600002</v>
      </c>
      <c r="M69" s="36">
        <f>SUMIFS(СВЦЭМ!$D$39:$D$782,СВЦЭМ!$A$39:$A$782,$A69,СВЦЭМ!$B$39:$B$782,M$44)+'СЕТ СН'!$G$14+СВЦЭМ!$D$10+'СЕТ СН'!$G$5-'СЕТ СН'!$G$24</f>
        <v>3708.1789624200001</v>
      </c>
      <c r="N69" s="36">
        <f>SUMIFS(СВЦЭМ!$D$39:$D$782,СВЦЭМ!$A$39:$A$782,$A69,СВЦЭМ!$B$39:$B$782,N$44)+'СЕТ СН'!$G$14+СВЦЭМ!$D$10+'СЕТ СН'!$G$5-'СЕТ СН'!$G$24</f>
        <v>3746.5823337900001</v>
      </c>
      <c r="O69" s="36">
        <f>SUMIFS(СВЦЭМ!$D$39:$D$782,СВЦЭМ!$A$39:$A$782,$A69,СВЦЭМ!$B$39:$B$782,O$44)+'СЕТ СН'!$G$14+СВЦЭМ!$D$10+'СЕТ СН'!$G$5-'СЕТ СН'!$G$24</f>
        <v>3772.3412138399999</v>
      </c>
      <c r="P69" s="36">
        <f>SUMIFS(СВЦЭМ!$D$39:$D$782,СВЦЭМ!$A$39:$A$782,$A69,СВЦЭМ!$B$39:$B$782,P$44)+'СЕТ СН'!$G$14+СВЦЭМ!$D$10+'СЕТ СН'!$G$5-'СЕТ СН'!$G$24</f>
        <v>3803.1459161599996</v>
      </c>
      <c r="Q69" s="36">
        <f>SUMIFS(СВЦЭМ!$D$39:$D$782,СВЦЭМ!$A$39:$A$782,$A69,СВЦЭМ!$B$39:$B$782,Q$44)+'СЕТ СН'!$G$14+СВЦЭМ!$D$10+'СЕТ СН'!$G$5-'СЕТ СН'!$G$24</f>
        <v>3835.0046356599996</v>
      </c>
      <c r="R69" s="36">
        <f>SUMIFS(СВЦЭМ!$D$39:$D$782,СВЦЭМ!$A$39:$A$782,$A69,СВЦЭМ!$B$39:$B$782,R$44)+'СЕТ СН'!$G$14+СВЦЭМ!$D$10+'СЕТ СН'!$G$5-'СЕТ СН'!$G$24</f>
        <v>3825.5943383899998</v>
      </c>
      <c r="S69" s="36">
        <f>SUMIFS(СВЦЭМ!$D$39:$D$782,СВЦЭМ!$A$39:$A$782,$A69,СВЦЭМ!$B$39:$B$782,S$44)+'СЕТ СН'!$G$14+СВЦЭМ!$D$10+'СЕТ СН'!$G$5-'СЕТ СН'!$G$24</f>
        <v>3813.5272357200001</v>
      </c>
      <c r="T69" s="36">
        <f>SUMIFS(СВЦЭМ!$D$39:$D$782,СВЦЭМ!$A$39:$A$782,$A69,СВЦЭМ!$B$39:$B$782,T$44)+'СЕТ СН'!$G$14+СВЦЭМ!$D$10+'СЕТ СН'!$G$5-'СЕТ СН'!$G$24</f>
        <v>3772.06397466</v>
      </c>
      <c r="U69" s="36">
        <f>SUMIFS(СВЦЭМ!$D$39:$D$782,СВЦЭМ!$A$39:$A$782,$A69,СВЦЭМ!$B$39:$B$782,U$44)+'СЕТ СН'!$G$14+СВЦЭМ!$D$10+'СЕТ СН'!$G$5-'СЕТ СН'!$G$24</f>
        <v>3743.6200588199999</v>
      </c>
      <c r="V69" s="36">
        <f>SUMIFS(СВЦЭМ!$D$39:$D$782,СВЦЭМ!$A$39:$A$782,$A69,СВЦЭМ!$B$39:$B$782,V$44)+'СЕТ СН'!$G$14+СВЦЭМ!$D$10+'СЕТ СН'!$G$5-'СЕТ СН'!$G$24</f>
        <v>3751.3013562699998</v>
      </c>
      <c r="W69" s="36">
        <f>SUMIFS(СВЦЭМ!$D$39:$D$782,СВЦЭМ!$A$39:$A$782,$A69,СВЦЭМ!$B$39:$B$782,W$44)+'СЕТ СН'!$G$14+СВЦЭМ!$D$10+'СЕТ СН'!$G$5-'СЕТ СН'!$G$24</f>
        <v>3774.9067003299997</v>
      </c>
      <c r="X69" s="36">
        <f>SUMIFS(СВЦЭМ!$D$39:$D$782,СВЦЭМ!$A$39:$A$782,$A69,СВЦЭМ!$B$39:$B$782,X$44)+'СЕТ СН'!$G$14+СВЦЭМ!$D$10+'СЕТ СН'!$G$5-'СЕТ СН'!$G$24</f>
        <v>3799.6022365199997</v>
      </c>
      <c r="Y69" s="36">
        <f>SUMIFS(СВЦЭМ!$D$39:$D$782,СВЦЭМ!$A$39:$A$782,$A69,СВЦЭМ!$B$39:$B$782,Y$44)+'СЕТ СН'!$G$14+СВЦЭМ!$D$10+'СЕТ СН'!$G$5-'СЕТ СН'!$G$24</f>
        <v>3838.6516396699999</v>
      </c>
    </row>
    <row r="70" spans="1:27" ht="15.75" x14ac:dyDescent="0.2">
      <c r="A70" s="35">
        <f t="shared" si="1"/>
        <v>44983</v>
      </c>
      <c r="B70" s="36">
        <f>SUMIFS(СВЦЭМ!$D$39:$D$782,СВЦЭМ!$A$39:$A$782,$A70,СВЦЭМ!$B$39:$B$782,B$44)+'СЕТ СН'!$G$14+СВЦЭМ!$D$10+'СЕТ СН'!$G$5-'СЕТ СН'!$G$24</f>
        <v>3874.8014794199999</v>
      </c>
      <c r="C70" s="36">
        <f>SUMIFS(СВЦЭМ!$D$39:$D$782,СВЦЭМ!$A$39:$A$782,$A70,СВЦЭМ!$B$39:$B$782,C$44)+'СЕТ СН'!$G$14+СВЦЭМ!$D$10+'СЕТ СН'!$G$5-'СЕТ СН'!$G$24</f>
        <v>3887.7656209199999</v>
      </c>
      <c r="D70" s="36">
        <f>SUMIFS(СВЦЭМ!$D$39:$D$782,СВЦЭМ!$A$39:$A$782,$A70,СВЦЭМ!$B$39:$B$782,D$44)+'СЕТ СН'!$G$14+СВЦЭМ!$D$10+'СЕТ СН'!$G$5-'СЕТ СН'!$G$24</f>
        <v>3875.3786228099998</v>
      </c>
      <c r="E70" s="36">
        <f>SUMIFS(СВЦЭМ!$D$39:$D$782,СВЦЭМ!$A$39:$A$782,$A70,СВЦЭМ!$B$39:$B$782,E$44)+'СЕТ СН'!$G$14+СВЦЭМ!$D$10+'СЕТ СН'!$G$5-'СЕТ СН'!$G$24</f>
        <v>3876.5282023</v>
      </c>
      <c r="F70" s="36">
        <f>SUMIFS(СВЦЭМ!$D$39:$D$782,СВЦЭМ!$A$39:$A$782,$A70,СВЦЭМ!$B$39:$B$782,F$44)+'СЕТ СН'!$G$14+СВЦЭМ!$D$10+'СЕТ СН'!$G$5-'СЕТ СН'!$G$24</f>
        <v>3882.7484116599999</v>
      </c>
      <c r="G70" s="36">
        <f>SUMIFS(СВЦЭМ!$D$39:$D$782,СВЦЭМ!$A$39:$A$782,$A70,СВЦЭМ!$B$39:$B$782,G$44)+'СЕТ СН'!$G$14+СВЦЭМ!$D$10+'СЕТ СН'!$G$5-'СЕТ СН'!$G$24</f>
        <v>3881.1490040399999</v>
      </c>
      <c r="H70" s="36">
        <f>SUMIFS(СВЦЭМ!$D$39:$D$782,СВЦЭМ!$A$39:$A$782,$A70,СВЦЭМ!$B$39:$B$782,H$44)+'СЕТ СН'!$G$14+СВЦЭМ!$D$10+'СЕТ СН'!$G$5-'СЕТ СН'!$G$24</f>
        <v>3886.03711041</v>
      </c>
      <c r="I70" s="36">
        <f>SUMIFS(СВЦЭМ!$D$39:$D$782,СВЦЭМ!$A$39:$A$782,$A70,СВЦЭМ!$B$39:$B$782,I$44)+'СЕТ СН'!$G$14+СВЦЭМ!$D$10+'СЕТ СН'!$G$5-'СЕТ СН'!$G$24</f>
        <v>3813.9776516299999</v>
      </c>
      <c r="J70" s="36">
        <f>SUMIFS(СВЦЭМ!$D$39:$D$782,СВЦЭМ!$A$39:$A$782,$A70,СВЦЭМ!$B$39:$B$782,J$44)+'СЕТ СН'!$G$14+СВЦЭМ!$D$10+'СЕТ СН'!$G$5-'СЕТ СН'!$G$24</f>
        <v>3878.9794821799996</v>
      </c>
      <c r="K70" s="36">
        <f>SUMIFS(СВЦЭМ!$D$39:$D$782,СВЦЭМ!$A$39:$A$782,$A70,СВЦЭМ!$B$39:$B$782,K$44)+'СЕТ СН'!$G$14+СВЦЭМ!$D$10+'СЕТ СН'!$G$5-'СЕТ СН'!$G$24</f>
        <v>3817.1293347399996</v>
      </c>
      <c r="L70" s="36">
        <f>SUMIFS(СВЦЭМ!$D$39:$D$782,СВЦЭМ!$A$39:$A$782,$A70,СВЦЭМ!$B$39:$B$782,L$44)+'СЕТ СН'!$G$14+СВЦЭМ!$D$10+'СЕТ СН'!$G$5-'СЕТ СН'!$G$24</f>
        <v>3721.4718757199998</v>
      </c>
      <c r="M70" s="36">
        <f>SUMIFS(СВЦЭМ!$D$39:$D$782,СВЦЭМ!$A$39:$A$782,$A70,СВЦЭМ!$B$39:$B$782,M$44)+'СЕТ СН'!$G$14+СВЦЭМ!$D$10+'СЕТ СН'!$G$5-'СЕТ СН'!$G$24</f>
        <v>3748.9566286199997</v>
      </c>
      <c r="N70" s="36">
        <f>SUMIFS(СВЦЭМ!$D$39:$D$782,СВЦЭМ!$A$39:$A$782,$A70,СВЦЭМ!$B$39:$B$782,N$44)+'СЕТ СН'!$G$14+СВЦЭМ!$D$10+'СЕТ СН'!$G$5-'СЕТ СН'!$G$24</f>
        <v>3786.7290756399998</v>
      </c>
      <c r="O70" s="36">
        <f>SUMIFS(СВЦЭМ!$D$39:$D$782,СВЦЭМ!$A$39:$A$782,$A70,СВЦЭМ!$B$39:$B$782,O$44)+'СЕТ СН'!$G$14+СВЦЭМ!$D$10+'СЕТ СН'!$G$5-'СЕТ СН'!$G$24</f>
        <v>3828.7736102099998</v>
      </c>
      <c r="P70" s="36">
        <f>SUMIFS(СВЦЭМ!$D$39:$D$782,СВЦЭМ!$A$39:$A$782,$A70,СВЦЭМ!$B$39:$B$782,P$44)+'СЕТ СН'!$G$14+СВЦЭМ!$D$10+'СЕТ СН'!$G$5-'СЕТ СН'!$G$24</f>
        <v>3845.1722634399998</v>
      </c>
      <c r="Q70" s="36">
        <f>SUMIFS(СВЦЭМ!$D$39:$D$782,СВЦЭМ!$A$39:$A$782,$A70,СВЦЭМ!$B$39:$B$782,Q$44)+'СЕТ СН'!$G$14+СВЦЭМ!$D$10+'СЕТ СН'!$G$5-'СЕТ СН'!$G$24</f>
        <v>3870.4044777999998</v>
      </c>
      <c r="R70" s="36">
        <f>SUMIFS(СВЦЭМ!$D$39:$D$782,СВЦЭМ!$A$39:$A$782,$A70,СВЦЭМ!$B$39:$B$782,R$44)+'СЕТ СН'!$G$14+СВЦЭМ!$D$10+'СЕТ СН'!$G$5-'СЕТ СН'!$G$24</f>
        <v>3866.9384844400001</v>
      </c>
      <c r="S70" s="36">
        <f>SUMIFS(СВЦЭМ!$D$39:$D$782,СВЦЭМ!$A$39:$A$782,$A70,СВЦЭМ!$B$39:$B$782,S$44)+'СЕТ СН'!$G$14+СВЦЭМ!$D$10+'СЕТ СН'!$G$5-'СЕТ СН'!$G$24</f>
        <v>3824.9768535899998</v>
      </c>
      <c r="T70" s="36">
        <f>SUMIFS(СВЦЭМ!$D$39:$D$782,СВЦЭМ!$A$39:$A$782,$A70,СВЦЭМ!$B$39:$B$782,T$44)+'СЕТ СН'!$G$14+СВЦЭМ!$D$10+'СЕТ СН'!$G$5-'СЕТ СН'!$G$24</f>
        <v>3776.8416788099998</v>
      </c>
      <c r="U70" s="36">
        <f>SUMIFS(СВЦЭМ!$D$39:$D$782,СВЦЭМ!$A$39:$A$782,$A70,СВЦЭМ!$B$39:$B$782,U$44)+'СЕТ СН'!$G$14+СВЦЭМ!$D$10+'СЕТ СН'!$G$5-'СЕТ СН'!$G$24</f>
        <v>3751.9615176500001</v>
      </c>
      <c r="V70" s="36">
        <f>SUMIFS(СВЦЭМ!$D$39:$D$782,СВЦЭМ!$A$39:$A$782,$A70,СВЦЭМ!$B$39:$B$782,V$44)+'СЕТ СН'!$G$14+СВЦЭМ!$D$10+'СЕТ СН'!$G$5-'СЕТ СН'!$G$24</f>
        <v>3748.5639798000002</v>
      </c>
      <c r="W70" s="36">
        <f>SUMIFS(СВЦЭМ!$D$39:$D$782,СВЦЭМ!$A$39:$A$782,$A70,СВЦЭМ!$B$39:$B$782,W$44)+'СЕТ СН'!$G$14+СВЦЭМ!$D$10+'СЕТ СН'!$G$5-'СЕТ СН'!$G$24</f>
        <v>3784.94023285</v>
      </c>
      <c r="X70" s="36">
        <f>SUMIFS(СВЦЭМ!$D$39:$D$782,СВЦЭМ!$A$39:$A$782,$A70,СВЦЭМ!$B$39:$B$782,X$44)+'СЕТ СН'!$G$14+СВЦЭМ!$D$10+'СЕТ СН'!$G$5-'СЕТ СН'!$G$24</f>
        <v>3819.3570695399999</v>
      </c>
      <c r="Y70" s="36">
        <f>SUMIFS(СВЦЭМ!$D$39:$D$782,СВЦЭМ!$A$39:$A$782,$A70,СВЦЭМ!$B$39:$B$782,Y$44)+'СЕТ СН'!$G$14+СВЦЭМ!$D$10+'СЕТ СН'!$G$5-'СЕТ СН'!$G$24</f>
        <v>3855.76108862</v>
      </c>
    </row>
    <row r="71" spans="1:27" ht="15.75" x14ac:dyDescent="0.2">
      <c r="A71" s="35">
        <f t="shared" si="1"/>
        <v>44984</v>
      </c>
      <c r="B71" s="36">
        <f>SUMIFS(СВЦЭМ!$D$39:$D$782,СВЦЭМ!$A$39:$A$782,$A71,СВЦЭМ!$B$39:$B$782,B$44)+'СЕТ СН'!$G$14+СВЦЭМ!$D$10+'СЕТ СН'!$G$5-'СЕТ СН'!$G$24</f>
        <v>3866.27166717</v>
      </c>
      <c r="C71" s="36">
        <f>SUMIFS(СВЦЭМ!$D$39:$D$782,СВЦЭМ!$A$39:$A$782,$A71,СВЦЭМ!$B$39:$B$782,C$44)+'СЕТ СН'!$G$14+СВЦЭМ!$D$10+'СЕТ СН'!$G$5-'СЕТ СН'!$G$24</f>
        <v>3898.99683104</v>
      </c>
      <c r="D71" s="36">
        <f>SUMIFS(СВЦЭМ!$D$39:$D$782,СВЦЭМ!$A$39:$A$782,$A71,СВЦЭМ!$B$39:$B$782,D$44)+'СЕТ СН'!$G$14+СВЦЭМ!$D$10+'СЕТ СН'!$G$5-'СЕТ СН'!$G$24</f>
        <v>3902.0572607200002</v>
      </c>
      <c r="E71" s="36">
        <f>SUMIFS(СВЦЭМ!$D$39:$D$782,СВЦЭМ!$A$39:$A$782,$A71,СВЦЭМ!$B$39:$B$782,E$44)+'СЕТ СН'!$G$14+СВЦЭМ!$D$10+'СЕТ СН'!$G$5-'СЕТ СН'!$G$24</f>
        <v>3924.5892870099997</v>
      </c>
      <c r="F71" s="36">
        <f>SUMIFS(СВЦЭМ!$D$39:$D$782,СВЦЭМ!$A$39:$A$782,$A71,СВЦЭМ!$B$39:$B$782,F$44)+'СЕТ СН'!$G$14+СВЦЭМ!$D$10+'СЕТ СН'!$G$5-'СЕТ СН'!$G$24</f>
        <v>3921.4106986400002</v>
      </c>
      <c r="G71" s="36">
        <f>SUMIFS(СВЦЭМ!$D$39:$D$782,СВЦЭМ!$A$39:$A$782,$A71,СВЦЭМ!$B$39:$B$782,G$44)+'СЕТ СН'!$G$14+СВЦЭМ!$D$10+'СЕТ СН'!$G$5-'СЕТ СН'!$G$24</f>
        <v>3889.2201207799999</v>
      </c>
      <c r="H71" s="36">
        <f>SUMIFS(СВЦЭМ!$D$39:$D$782,СВЦЭМ!$A$39:$A$782,$A71,СВЦЭМ!$B$39:$B$782,H$44)+'СЕТ СН'!$G$14+СВЦЭМ!$D$10+'СЕТ СН'!$G$5-'СЕТ СН'!$G$24</f>
        <v>3842.61585307</v>
      </c>
      <c r="I71" s="36">
        <f>SUMIFS(СВЦЭМ!$D$39:$D$782,СВЦЭМ!$A$39:$A$782,$A71,СВЦЭМ!$B$39:$B$782,I$44)+'СЕТ СН'!$G$14+СВЦЭМ!$D$10+'СЕТ СН'!$G$5-'СЕТ СН'!$G$24</f>
        <v>3787.1281607999999</v>
      </c>
      <c r="J71" s="36">
        <f>SUMIFS(СВЦЭМ!$D$39:$D$782,СВЦЭМ!$A$39:$A$782,$A71,СВЦЭМ!$B$39:$B$782,J$44)+'СЕТ СН'!$G$14+СВЦЭМ!$D$10+'СЕТ СН'!$G$5-'СЕТ СН'!$G$24</f>
        <v>3759.9665594199996</v>
      </c>
      <c r="K71" s="36">
        <f>SUMIFS(СВЦЭМ!$D$39:$D$782,СВЦЭМ!$A$39:$A$782,$A71,СВЦЭМ!$B$39:$B$782,K$44)+'СЕТ СН'!$G$14+СВЦЭМ!$D$10+'СЕТ СН'!$G$5-'СЕТ СН'!$G$24</f>
        <v>3739.0289958799999</v>
      </c>
      <c r="L71" s="36">
        <f>SUMIFS(СВЦЭМ!$D$39:$D$782,СВЦЭМ!$A$39:$A$782,$A71,СВЦЭМ!$B$39:$B$782,L$44)+'СЕТ СН'!$G$14+СВЦЭМ!$D$10+'СЕТ СН'!$G$5-'СЕТ СН'!$G$24</f>
        <v>3745.7765988900001</v>
      </c>
      <c r="M71" s="36">
        <f>SUMIFS(СВЦЭМ!$D$39:$D$782,СВЦЭМ!$A$39:$A$782,$A71,СВЦЭМ!$B$39:$B$782,M$44)+'СЕТ СН'!$G$14+СВЦЭМ!$D$10+'СЕТ СН'!$G$5-'СЕТ СН'!$G$24</f>
        <v>3790.3380772099999</v>
      </c>
      <c r="N71" s="36">
        <f>SUMIFS(СВЦЭМ!$D$39:$D$782,СВЦЭМ!$A$39:$A$782,$A71,СВЦЭМ!$B$39:$B$782,N$44)+'СЕТ СН'!$G$14+СВЦЭМ!$D$10+'СЕТ СН'!$G$5-'СЕТ СН'!$G$24</f>
        <v>3828.8218681600001</v>
      </c>
      <c r="O71" s="36">
        <f>SUMIFS(СВЦЭМ!$D$39:$D$782,СВЦЭМ!$A$39:$A$782,$A71,СВЦЭМ!$B$39:$B$782,O$44)+'СЕТ СН'!$G$14+СВЦЭМ!$D$10+'СЕТ СН'!$G$5-'СЕТ СН'!$G$24</f>
        <v>3858.2908057899999</v>
      </c>
      <c r="P71" s="36">
        <f>SUMIFS(СВЦЭМ!$D$39:$D$782,СВЦЭМ!$A$39:$A$782,$A71,СВЦЭМ!$B$39:$B$782,P$44)+'СЕТ СН'!$G$14+СВЦЭМ!$D$10+'СЕТ СН'!$G$5-'СЕТ СН'!$G$24</f>
        <v>3867.4564998899996</v>
      </c>
      <c r="Q71" s="36">
        <f>SUMIFS(СВЦЭМ!$D$39:$D$782,СВЦЭМ!$A$39:$A$782,$A71,СВЦЭМ!$B$39:$B$782,Q$44)+'СЕТ СН'!$G$14+СВЦЭМ!$D$10+'СЕТ СН'!$G$5-'СЕТ СН'!$G$24</f>
        <v>3885.36860613</v>
      </c>
      <c r="R71" s="36">
        <f>SUMIFS(СВЦЭМ!$D$39:$D$782,СВЦЭМ!$A$39:$A$782,$A71,СВЦЭМ!$B$39:$B$782,R$44)+'СЕТ СН'!$G$14+СВЦЭМ!$D$10+'СЕТ СН'!$G$5-'СЕТ СН'!$G$24</f>
        <v>3886.89347473</v>
      </c>
      <c r="S71" s="36">
        <f>SUMIFS(СВЦЭМ!$D$39:$D$782,СВЦЭМ!$A$39:$A$782,$A71,СВЦЭМ!$B$39:$B$782,S$44)+'СЕТ СН'!$G$14+СВЦЭМ!$D$10+'СЕТ СН'!$G$5-'СЕТ СН'!$G$24</f>
        <v>3831.6101044899997</v>
      </c>
      <c r="T71" s="36">
        <f>SUMIFS(СВЦЭМ!$D$39:$D$782,СВЦЭМ!$A$39:$A$782,$A71,СВЦЭМ!$B$39:$B$782,T$44)+'СЕТ СН'!$G$14+СВЦЭМ!$D$10+'СЕТ СН'!$G$5-'СЕТ СН'!$G$24</f>
        <v>3760.2606599000001</v>
      </c>
      <c r="U71" s="36">
        <f>SUMIFS(СВЦЭМ!$D$39:$D$782,СВЦЭМ!$A$39:$A$782,$A71,СВЦЭМ!$B$39:$B$782,U$44)+'СЕТ СН'!$G$14+СВЦЭМ!$D$10+'СЕТ СН'!$G$5-'СЕТ СН'!$G$24</f>
        <v>3769.9934716299999</v>
      </c>
      <c r="V71" s="36">
        <f>SUMIFS(СВЦЭМ!$D$39:$D$782,СВЦЭМ!$A$39:$A$782,$A71,СВЦЭМ!$B$39:$B$782,V$44)+'СЕТ СН'!$G$14+СВЦЭМ!$D$10+'СЕТ СН'!$G$5-'СЕТ СН'!$G$24</f>
        <v>3795.1152178000002</v>
      </c>
      <c r="W71" s="36">
        <f>SUMIFS(СВЦЭМ!$D$39:$D$782,СВЦЭМ!$A$39:$A$782,$A71,СВЦЭМ!$B$39:$B$782,W$44)+'СЕТ СН'!$G$14+СВЦЭМ!$D$10+'СЕТ СН'!$G$5-'СЕТ СН'!$G$24</f>
        <v>3829.1460386199997</v>
      </c>
      <c r="X71" s="36">
        <f>SUMIFS(СВЦЭМ!$D$39:$D$782,СВЦЭМ!$A$39:$A$782,$A71,СВЦЭМ!$B$39:$B$782,X$44)+'СЕТ СН'!$G$14+СВЦЭМ!$D$10+'СЕТ СН'!$G$5-'СЕТ СН'!$G$24</f>
        <v>3854.4497122799999</v>
      </c>
      <c r="Y71" s="36">
        <f>SUMIFS(СВЦЭМ!$D$39:$D$782,СВЦЭМ!$A$39:$A$782,$A71,СВЦЭМ!$B$39:$B$782,Y$44)+'СЕТ СН'!$G$14+СВЦЭМ!$D$10+'СЕТ СН'!$G$5-'СЕТ СН'!$G$24</f>
        <v>3889.0535331199999</v>
      </c>
    </row>
    <row r="72" spans="1:27" ht="15.75" x14ac:dyDescent="0.2">
      <c r="A72" s="35">
        <f t="shared" si="1"/>
        <v>44985</v>
      </c>
      <c r="B72" s="36">
        <f>SUMIFS(СВЦЭМ!$D$39:$D$782,СВЦЭМ!$A$39:$A$782,$A72,СВЦЭМ!$B$39:$B$782,B$44)+'СЕТ СН'!$G$14+СВЦЭМ!$D$10+'СЕТ СН'!$G$5-'СЕТ СН'!$G$24</f>
        <v>4046.0133692800005</v>
      </c>
      <c r="C72" s="36">
        <f>SUMIFS(СВЦЭМ!$D$39:$D$782,СВЦЭМ!$A$39:$A$782,$A72,СВЦЭМ!$B$39:$B$782,C$44)+'СЕТ СН'!$G$14+СВЦЭМ!$D$10+'СЕТ СН'!$G$5-'СЕТ СН'!$G$24</f>
        <v>4071.0977471800002</v>
      </c>
      <c r="D72" s="36">
        <f>SUMIFS(СВЦЭМ!$D$39:$D$782,СВЦЭМ!$A$39:$A$782,$A72,СВЦЭМ!$B$39:$B$782,D$44)+'СЕТ СН'!$G$14+СВЦЭМ!$D$10+'СЕТ СН'!$G$5-'СЕТ СН'!$G$24</f>
        <v>4092.2968233500001</v>
      </c>
      <c r="E72" s="36">
        <f>SUMIFS(СВЦЭМ!$D$39:$D$782,СВЦЭМ!$A$39:$A$782,$A72,СВЦЭМ!$B$39:$B$782,E$44)+'СЕТ СН'!$G$14+СВЦЭМ!$D$10+'СЕТ СН'!$G$5-'СЕТ СН'!$G$24</f>
        <v>4105.8403084000001</v>
      </c>
      <c r="F72" s="36">
        <f>SUMIFS(СВЦЭМ!$D$39:$D$782,СВЦЭМ!$A$39:$A$782,$A72,СВЦЭМ!$B$39:$B$782,F$44)+'СЕТ СН'!$G$14+СВЦЭМ!$D$10+'СЕТ СН'!$G$5-'СЕТ СН'!$G$24</f>
        <v>4100.3112822200001</v>
      </c>
      <c r="G72" s="36">
        <f>SUMIFS(СВЦЭМ!$D$39:$D$782,СВЦЭМ!$A$39:$A$782,$A72,СВЦЭМ!$B$39:$B$782,G$44)+'СЕТ СН'!$G$14+СВЦЭМ!$D$10+'СЕТ СН'!$G$5-'СЕТ СН'!$G$24</f>
        <v>4069.8594639299999</v>
      </c>
      <c r="H72" s="36">
        <f>SUMIFS(СВЦЭМ!$D$39:$D$782,СВЦЭМ!$A$39:$A$782,$A72,СВЦЭМ!$B$39:$B$782,H$44)+'СЕТ СН'!$G$14+СВЦЭМ!$D$10+'СЕТ СН'!$G$5-'СЕТ СН'!$G$24</f>
        <v>4011.9444917599999</v>
      </c>
      <c r="I72" s="36">
        <f>SUMIFS(СВЦЭМ!$D$39:$D$782,СВЦЭМ!$A$39:$A$782,$A72,СВЦЭМ!$B$39:$B$782,I$44)+'СЕТ СН'!$G$14+СВЦЭМ!$D$10+'СЕТ СН'!$G$5-'СЕТ СН'!$G$24</f>
        <v>3959.13895065</v>
      </c>
      <c r="J72" s="36">
        <f>SUMIFS(СВЦЭМ!$D$39:$D$782,СВЦЭМ!$A$39:$A$782,$A72,СВЦЭМ!$B$39:$B$782,J$44)+'СЕТ СН'!$G$14+СВЦЭМ!$D$10+'СЕТ СН'!$G$5-'СЕТ СН'!$G$24</f>
        <v>3929.7402472200001</v>
      </c>
      <c r="K72" s="36">
        <f>SUMIFS(СВЦЭМ!$D$39:$D$782,СВЦЭМ!$A$39:$A$782,$A72,СВЦЭМ!$B$39:$B$782,K$44)+'СЕТ СН'!$G$14+СВЦЭМ!$D$10+'СЕТ СН'!$G$5-'СЕТ СН'!$G$24</f>
        <v>3906.5679518799998</v>
      </c>
      <c r="L72" s="36">
        <f>SUMIFS(СВЦЭМ!$D$39:$D$782,СВЦЭМ!$A$39:$A$782,$A72,СВЦЭМ!$B$39:$B$782,L$44)+'СЕТ СН'!$G$14+СВЦЭМ!$D$10+'СЕТ СН'!$G$5-'СЕТ СН'!$G$24</f>
        <v>3902.8593967199999</v>
      </c>
      <c r="M72" s="36">
        <f>SUMIFS(СВЦЭМ!$D$39:$D$782,СВЦЭМ!$A$39:$A$782,$A72,СВЦЭМ!$B$39:$B$782,M$44)+'СЕТ СН'!$G$14+СВЦЭМ!$D$10+'СЕТ СН'!$G$5-'СЕТ СН'!$G$24</f>
        <v>3919.9569797300001</v>
      </c>
      <c r="N72" s="36">
        <f>SUMIFS(СВЦЭМ!$D$39:$D$782,СВЦЭМ!$A$39:$A$782,$A72,СВЦЭМ!$B$39:$B$782,N$44)+'СЕТ СН'!$G$14+СВЦЭМ!$D$10+'СЕТ СН'!$G$5-'СЕТ СН'!$G$24</f>
        <v>3943.3217170600001</v>
      </c>
      <c r="O72" s="36">
        <f>SUMIFS(СВЦЭМ!$D$39:$D$782,СВЦЭМ!$A$39:$A$782,$A72,СВЦЭМ!$B$39:$B$782,O$44)+'СЕТ СН'!$G$14+СВЦЭМ!$D$10+'СЕТ СН'!$G$5-'СЕТ СН'!$G$24</f>
        <v>3970.7066802999998</v>
      </c>
      <c r="P72" s="36">
        <f>SUMIFS(СВЦЭМ!$D$39:$D$782,СВЦЭМ!$A$39:$A$782,$A72,СВЦЭМ!$B$39:$B$782,P$44)+'СЕТ СН'!$G$14+СВЦЭМ!$D$10+'СЕТ СН'!$G$5-'СЕТ СН'!$G$24</f>
        <v>4001.7240340899998</v>
      </c>
      <c r="Q72" s="36">
        <f>SUMIFS(СВЦЭМ!$D$39:$D$782,СВЦЭМ!$A$39:$A$782,$A72,СВЦЭМ!$B$39:$B$782,Q$44)+'СЕТ СН'!$G$14+СВЦЭМ!$D$10+'СЕТ СН'!$G$5-'СЕТ СН'!$G$24</f>
        <v>4016.1143925299998</v>
      </c>
      <c r="R72" s="36">
        <f>SUMIFS(СВЦЭМ!$D$39:$D$782,СВЦЭМ!$A$39:$A$782,$A72,СВЦЭМ!$B$39:$B$782,R$44)+'СЕТ СН'!$G$14+СВЦЭМ!$D$10+'СЕТ СН'!$G$5-'СЕТ СН'!$G$24</f>
        <v>4031.7346888100001</v>
      </c>
      <c r="S72" s="36">
        <f>SUMIFS(СВЦЭМ!$D$39:$D$782,СВЦЭМ!$A$39:$A$782,$A72,СВЦЭМ!$B$39:$B$782,S$44)+'СЕТ СН'!$G$14+СВЦЭМ!$D$10+'СЕТ СН'!$G$5-'СЕТ СН'!$G$24</f>
        <v>4012.96494639</v>
      </c>
      <c r="T72" s="36">
        <f>SUMIFS(СВЦЭМ!$D$39:$D$782,СВЦЭМ!$A$39:$A$782,$A72,СВЦЭМ!$B$39:$B$782,T$44)+'СЕТ СН'!$G$14+СВЦЭМ!$D$10+'СЕТ СН'!$G$5-'СЕТ СН'!$G$24</f>
        <v>3983.0575897799999</v>
      </c>
      <c r="U72" s="36">
        <f>SUMIFS(СВЦЭМ!$D$39:$D$782,СВЦЭМ!$A$39:$A$782,$A72,СВЦЭМ!$B$39:$B$782,U$44)+'СЕТ СН'!$G$14+СВЦЭМ!$D$10+'СЕТ СН'!$G$5-'СЕТ СН'!$G$24</f>
        <v>3931.6235723099999</v>
      </c>
      <c r="V72" s="36">
        <f>SUMIFS(СВЦЭМ!$D$39:$D$782,СВЦЭМ!$A$39:$A$782,$A72,СВЦЭМ!$B$39:$B$782,V$44)+'СЕТ СН'!$G$14+СВЦЭМ!$D$10+'СЕТ СН'!$G$5-'СЕТ СН'!$G$24</f>
        <v>3938.92515551</v>
      </c>
      <c r="W72" s="36">
        <f>SUMIFS(СВЦЭМ!$D$39:$D$782,СВЦЭМ!$A$39:$A$782,$A72,СВЦЭМ!$B$39:$B$782,W$44)+'СЕТ СН'!$G$14+СВЦЭМ!$D$10+'СЕТ СН'!$G$5-'СЕТ СН'!$G$24</f>
        <v>3950.4644905099999</v>
      </c>
      <c r="X72" s="36">
        <f>SUMIFS(СВЦЭМ!$D$39:$D$782,СВЦЭМ!$A$39:$A$782,$A72,СВЦЭМ!$B$39:$B$782,X$44)+'СЕТ СН'!$G$14+СВЦЭМ!$D$10+'СЕТ СН'!$G$5-'СЕТ СН'!$G$24</f>
        <v>3969.83994046</v>
      </c>
      <c r="Y72" s="36">
        <f>SUMIFS(СВЦЭМ!$D$39:$D$782,СВЦЭМ!$A$39:$A$782,$A72,СВЦЭМ!$B$39:$B$782,Y$44)+'СЕТ СН'!$G$14+СВЦЭМ!$D$10+'СЕТ СН'!$G$5-'СЕТ СН'!$G$24</f>
        <v>3979.1561035899999</v>
      </c>
    </row>
    <row r="73" spans="1:27" ht="15.75" x14ac:dyDescent="0.2">
      <c r="A73" s="39"/>
      <c r="B73" s="39"/>
      <c r="C73" s="39"/>
      <c r="D73" s="39"/>
      <c r="E73" s="39"/>
      <c r="F73" s="39"/>
      <c r="G73" s="39"/>
      <c r="H73" s="39"/>
      <c r="I73" s="39"/>
      <c r="J73" s="39"/>
      <c r="K73" s="39"/>
      <c r="L73" s="39"/>
      <c r="M73" s="39"/>
      <c r="N73" s="39"/>
      <c r="O73" s="39"/>
      <c r="P73" s="39"/>
      <c r="Q73" s="39"/>
      <c r="R73" s="39"/>
      <c r="S73" s="39"/>
      <c r="T73" s="39"/>
      <c r="U73" s="39"/>
      <c r="V73" s="39"/>
      <c r="W73" s="39"/>
      <c r="X73" s="39"/>
      <c r="Y73" s="39"/>
      <c r="Z73" s="39"/>
    </row>
    <row r="74" spans="1:27" ht="15.75" x14ac:dyDescent="0.25">
      <c r="A74" s="32"/>
      <c r="B74" s="32"/>
      <c r="C74" s="32"/>
      <c r="D74" s="32"/>
      <c r="E74" s="32"/>
      <c r="F74" s="32"/>
      <c r="G74" s="32"/>
      <c r="H74" s="32"/>
      <c r="I74" s="32"/>
      <c r="J74" s="32"/>
      <c r="K74" s="32"/>
      <c r="L74" s="32"/>
      <c r="M74" s="32"/>
      <c r="N74" s="32"/>
      <c r="O74" s="32"/>
      <c r="P74" s="32"/>
      <c r="Q74" s="32"/>
      <c r="R74" s="32"/>
      <c r="S74" s="32"/>
      <c r="T74" s="32"/>
      <c r="U74" s="32"/>
      <c r="V74" s="32"/>
      <c r="W74" s="32"/>
      <c r="X74" s="32"/>
      <c r="Y74" s="32"/>
    </row>
    <row r="75" spans="1:27" ht="12.75" customHeight="1" x14ac:dyDescent="0.2">
      <c r="A75" s="128" t="s">
        <v>7</v>
      </c>
      <c r="B75" s="131" t="s">
        <v>72</v>
      </c>
      <c r="C75" s="132"/>
      <c r="D75" s="132"/>
      <c r="E75" s="132"/>
      <c r="F75" s="132"/>
      <c r="G75" s="132"/>
      <c r="H75" s="132"/>
      <c r="I75" s="132"/>
      <c r="J75" s="132"/>
      <c r="K75" s="132"/>
      <c r="L75" s="132"/>
      <c r="M75" s="132"/>
      <c r="N75" s="132"/>
      <c r="O75" s="132"/>
      <c r="P75" s="132"/>
      <c r="Q75" s="132"/>
      <c r="R75" s="132"/>
      <c r="S75" s="132"/>
      <c r="T75" s="132"/>
      <c r="U75" s="132"/>
      <c r="V75" s="132"/>
      <c r="W75" s="132"/>
      <c r="X75" s="132"/>
      <c r="Y75" s="133"/>
    </row>
    <row r="76" spans="1:27" ht="12.75" customHeight="1" x14ac:dyDescent="0.2">
      <c r="A76" s="129"/>
      <c r="B76" s="134"/>
      <c r="C76" s="135"/>
      <c r="D76" s="135"/>
      <c r="E76" s="135"/>
      <c r="F76" s="135"/>
      <c r="G76" s="135"/>
      <c r="H76" s="135"/>
      <c r="I76" s="135"/>
      <c r="J76" s="135"/>
      <c r="K76" s="135"/>
      <c r="L76" s="135"/>
      <c r="M76" s="135"/>
      <c r="N76" s="135"/>
      <c r="O76" s="135"/>
      <c r="P76" s="135"/>
      <c r="Q76" s="135"/>
      <c r="R76" s="135"/>
      <c r="S76" s="135"/>
      <c r="T76" s="135"/>
      <c r="U76" s="135"/>
      <c r="V76" s="135"/>
      <c r="W76" s="135"/>
      <c r="X76" s="135"/>
      <c r="Y76" s="136"/>
    </row>
    <row r="77" spans="1:27" ht="12.75" customHeight="1" x14ac:dyDescent="0.2">
      <c r="A77" s="130"/>
      <c r="B77" s="34">
        <v>1</v>
      </c>
      <c r="C77" s="34">
        <v>2</v>
      </c>
      <c r="D77" s="34">
        <v>3</v>
      </c>
      <c r="E77" s="34">
        <v>4</v>
      </c>
      <c r="F77" s="34">
        <v>5</v>
      </c>
      <c r="G77" s="34">
        <v>6</v>
      </c>
      <c r="H77" s="34">
        <v>7</v>
      </c>
      <c r="I77" s="34">
        <v>8</v>
      </c>
      <c r="J77" s="34">
        <v>9</v>
      </c>
      <c r="K77" s="34">
        <v>10</v>
      </c>
      <c r="L77" s="34">
        <v>11</v>
      </c>
      <c r="M77" s="34">
        <v>12</v>
      </c>
      <c r="N77" s="34">
        <v>13</v>
      </c>
      <c r="O77" s="34">
        <v>14</v>
      </c>
      <c r="P77" s="34">
        <v>15</v>
      </c>
      <c r="Q77" s="34">
        <v>16</v>
      </c>
      <c r="R77" s="34">
        <v>17</v>
      </c>
      <c r="S77" s="34">
        <v>18</v>
      </c>
      <c r="T77" s="34">
        <v>19</v>
      </c>
      <c r="U77" s="34">
        <v>20</v>
      </c>
      <c r="V77" s="34">
        <v>21</v>
      </c>
      <c r="W77" s="34">
        <v>22</v>
      </c>
      <c r="X77" s="34">
        <v>23</v>
      </c>
      <c r="Y77" s="34">
        <v>24</v>
      </c>
    </row>
    <row r="78" spans="1:27" ht="15.75" customHeight="1" x14ac:dyDescent="0.2">
      <c r="A78" s="35" t="str">
        <f>A45</f>
        <v>01.02.2023</v>
      </c>
      <c r="B78" s="36">
        <f>SUMIFS(СВЦЭМ!$D$39:$D$782,СВЦЭМ!$A$39:$A$782,$A78,СВЦЭМ!$B$39:$B$782,B$77)+'СЕТ СН'!$H$14+СВЦЭМ!$D$10+'СЕТ СН'!$H$5-'СЕТ СН'!$H$24</f>
        <v>3923.1262390700003</v>
      </c>
      <c r="C78" s="36">
        <f>SUMIFS(СВЦЭМ!$D$39:$D$782,СВЦЭМ!$A$39:$A$782,$A78,СВЦЭМ!$B$39:$B$782,C$77)+'СЕТ СН'!$H$14+СВЦЭМ!$D$10+'СЕТ СН'!$H$5-'СЕТ СН'!$H$24</f>
        <v>3934.3170302899998</v>
      </c>
      <c r="D78" s="36">
        <f>SUMIFS(СВЦЭМ!$D$39:$D$782,СВЦЭМ!$A$39:$A$782,$A78,СВЦЭМ!$B$39:$B$782,D$77)+'СЕТ СН'!$H$14+СВЦЭМ!$D$10+'СЕТ СН'!$H$5-'СЕТ СН'!$H$24</f>
        <v>3999.94771403</v>
      </c>
      <c r="E78" s="36">
        <f>SUMIFS(СВЦЭМ!$D$39:$D$782,СВЦЭМ!$A$39:$A$782,$A78,СВЦЭМ!$B$39:$B$782,E$77)+'СЕТ СН'!$H$14+СВЦЭМ!$D$10+'СЕТ СН'!$H$5-'СЕТ СН'!$H$24</f>
        <v>4026.17633239</v>
      </c>
      <c r="F78" s="36">
        <f>SUMIFS(СВЦЭМ!$D$39:$D$782,СВЦЭМ!$A$39:$A$782,$A78,СВЦЭМ!$B$39:$B$782,F$77)+'СЕТ СН'!$H$14+СВЦЭМ!$D$10+'СЕТ СН'!$H$5-'СЕТ СН'!$H$24</f>
        <v>4026.9245720099998</v>
      </c>
      <c r="G78" s="36">
        <f>SUMIFS(СВЦЭМ!$D$39:$D$782,СВЦЭМ!$A$39:$A$782,$A78,СВЦЭМ!$B$39:$B$782,G$77)+'СЕТ СН'!$H$14+СВЦЭМ!$D$10+'СЕТ СН'!$H$5-'СЕТ СН'!$H$24</f>
        <v>4000.9089247000002</v>
      </c>
      <c r="H78" s="36">
        <f>SUMIFS(СВЦЭМ!$D$39:$D$782,СВЦЭМ!$A$39:$A$782,$A78,СВЦЭМ!$B$39:$B$782,H$77)+'СЕТ СН'!$H$14+СВЦЭМ!$D$10+'СЕТ СН'!$H$5-'СЕТ СН'!$H$24</f>
        <v>3974.1500516400001</v>
      </c>
      <c r="I78" s="36">
        <f>SUMIFS(СВЦЭМ!$D$39:$D$782,СВЦЭМ!$A$39:$A$782,$A78,СВЦЭМ!$B$39:$B$782,I$77)+'СЕТ СН'!$H$14+СВЦЭМ!$D$10+'СЕТ СН'!$H$5-'СЕТ СН'!$H$24</f>
        <v>4035.4210339199999</v>
      </c>
      <c r="J78" s="36">
        <f>SUMIFS(СВЦЭМ!$D$39:$D$782,СВЦЭМ!$A$39:$A$782,$A78,СВЦЭМ!$B$39:$B$782,J$77)+'СЕТ СН'!$H$14+СВЦЭМ!$D$10+'СЕТ СН'!$H$5-'СЕТ СН'!$H$24</f>
        <v>4036.2449207700001</v>
      </c>
      <c r="K78" s="36">
        <f>SUMIFS(СВЦЭМ!$D$39:$D$782,СВЦЭМ!$A$39:$A$782,$A78,СВЦЭМ!$B$39:$B$782,K$77)+'СЕТ СН'!$H$14+СВЦЭМ!$D$10+'СЕТ СН'!$H$5-'СЕТ СН'!$H$24</f>
        <v>4032.0399028700003</v>
      </c>
      <c r="L78" s="36">
        <f>SUMIFS(СВЦЭМ!$D$39:$D$782,СВЦЭМ!$A$39:$A$782,$A78,СВЦЭМ!$B$39:$B$782,L$77)+'СЕТ СН'!$H$14+СВЦЭМ!$D$10+'СЕТ СН'!$H$5-'СЕТ СН'!$H$24</f>
        <v>4013.3691069699998</v>
      </c>
      <c r="M78" s="36">
        <f>SUMIFS(СВЦЭМ!$D$39:$D$782,СВЦЭМ!$A$39:$A$782,$A78,СВЦЭМ!$B$39:$B$782,M$77)+'СЕТ СН'!$H$14+СВЦЭМ!$D$10+'СЕТ СН'!$H$5-'СЕТ СН'!$H$24</f>
        <v>4009.0203777400002</v>
      </c>
      <c r="N78" s="36">
        <f>SUMIFS(СВЦЭМ!$D$39:$D$782,СВЦЭМ!$A$39:$A$782,$A78,СВЦЭМ!$B$39:$B$782,N$77)+'СЕТ СН'!$H$14+СВЦЭМ!$D$10+'СЕТ СН'!$H$5-'СЕТ СН'!$H$24</f>
        <v>3984.1456045599998</v>
      </c>
      <c r="O78" s="36">
        <f>SUMIFS(СВЦЭМ!$D$39:$D$782,СВЦЭМ!$A$39:$A$782,$A78,СВЦЭМ!$B$39:$B$782,O$77)+'СЕТ СН'!$H$14+СВЦЭМ!$D$10+'СЕТ СН'!$H$5-'СЕТ СН'!$H$24</f>
        <v>3968.7822740500001</v>
      </c>
      <c r="P78" s="36">
        <f>SUMIFS(СВЦЭМ!$D$39:$D$782,СВЦЭМ!$A$39:$A$782,$A78,СВЦЭМ!$B$39:$B$782,P$77)+'СЕТ СН'!$H$14+СВЦЭМ!$D$10+'СЕТ СН'!$H$5-'СЕТ СН'!$H$24</f>
        <v>3967.7864241699999</v>
      </c>
      <c r="Q78" s="36">
        <f>SUMIFS(СВЦЭМ!$D$39:$D$782,СВЦЭМ!$A$39:$A$782,$A78,СВЦЭМ!$B$39:$B$782,Q$77)+'СЕТ СН'!$H$14+СВЦЭМ!$D$10+'СЕТ СН'!$H$5-'СЕТ СН'!$H$24</f>
        <v>3964.5876484800001</v>
      </c>
      <c r="R78" s="36">
        <f>SUMIFS(СВЦЭМ!$D$39:$D$782,СВЦЭМ!$A$39:$A$782,$A78,СВЦЭМ!$B$39:$B$782,R$77)+'СЕТ СН'!$H$14+СВЦЭМ!$D$10+'СЕТ СН'!$H$5-'СЕТ СН'!$H$24</f>
        <v>3955.5398999399999</v>
      </c>
      <c r="S78" s="36">
        <f>SUMIFS(СВЦЭМ!$D$39:$D$782,СВЦЭМ!$A$39:$A$782,$A78,СВЦЭМ!$B$39:$B$782,S$77)+'СЕТ СН'!$H$14+СВЦЭМ!$D$10+'СЕТ СН'!$H$5-'СЕТ СН'!$H$24</f>
        <v>3960.9727073100003</v>
      </c>
      <c r="T78" s="36">
        <f>SUMIFS(СВЦЭМ!$D$39:$D$782,СВЦЭМ!$A$39:$A$782,$A78,СВЦЭМ!$B$39:$B$782,T$77)+'СЕТ СН'!$H$14+СВЦЭМ!$D$10+'СЕТ СН'!$H$5-'СЕТ СН'!$H$24</f>
        <v>3976.3675168500004</v>
      </c>
      <c r="U78" s="36">
        <f>SUMIFS(СВЦЭМ!$D$39:$D$782,СВЦЭМ!$A$39:$A$782,$A78,СВЦЭМ!$B$39:$B$782,U$77)+'СЕТ СН'!$H$14+СВЦЭМ!$D$10+'СЕТ СН'!$H$5-'СЕТ СН'!$H$24</f>
        <v>3954.6943664099999</v>
      </c>
      <c r="V78" s="36">
        <f>SUMIFS(СВЦЭМ!$D$39:$D$782,СВЦЭМ!$A$39:$A$782,$A78,СВЦЭМ!$B$39:$B$782,V$77)+'СЕТ СН'!$H$14+СВЦЭМ!$D$10+'СЕТ СН'!$H$5-'СЕТ СН'!$H$24</f>
        <v>3964.8832503499998</v>
      </c>
      <c r="W78" s="36">
        <f>SUMIFS(СВЦЭМ!$D$39:$D$782,СВЦЭМ!$A$39:$A$782,$A78,СВЦЭМ!$B$39:$B$782,W$77)+'СЕТ СН'!$H$14+СВЦЭМ!$D$10+'СЕТ СН'!$H$5-'СЕТ СН'!$H$24</f>
        <v>3958.0980421200002</v>
      </c>
      <c r="X78" s="36">
        <f>SUMIFS(СВЦЭМ!$D$39:$D$782,СВЦЭМ!$A$39:$A$782,$A78,СВЦЭМ!$B$39:$B$782,X$77)+'СЕТ СН'!$H$14+СВЦЭМ!$D$10+'СЕТ СН'!$H$5-'СЕТ СН'!$H$24</f>
        <v>3941.6055034400001</v>
      </c>
      <c r="Y78" s="36">
        <f>SUMIFS(СВЦЭМ!$D$39:$D$782,СВЦЭМ!$A$39:$A$782,$A78,СВЦЭМ!$B$39:$B$782,Y$77)+'СЕТ СН'!$H$14+СВЦЭМ!$D$10+'СЕТ СН'!$H$5-'СЕТ СН'!$H$24</f>
        <v>3929.47157371</v>
      </c>
      <c r="AA78" s="45"/>
    </row>
    <row r="79" spans="1:27" ht="15.75" x14ac:dyDescent="0.2">
      <c r="A79" s="35">
        <f>A78+1</f>
        <v>44959</v>
      </c>
      <c r="B79" s="36">
        <f>SUMIFS(СВЦЭМ!$D$39:$D$782,СВЦЭМ!$A$39:$A$782,$A79,СВЦЭМ!$B$39:$B$782,B$77)+'СЕТ СН'!$H$14+СВЦЭМ!$D$10+'СЕТ СН'!$H$5-'СЕТ СН'!$H$24</f>
        <v>3972.7396653300002</v>
      </c>
      <c r="C79" s="36">
        <f>SUMIFS(СВЦЭМ!$D$39:$D$782,СВЦЭМ!$A$39:$A$782,$A79,СВЦЭМ!$B$39:$B$782,C$77)+'СЕТ СН'!$H$14+СВЦЭМ!$D$10+'СЕТ СН'!$H$5-'СЕТ СН'!$H$24</f>
        <v>3956.96623559</v>
      </c>
      <c r="D79" s="36">
        <f>SUMIFS(СВЦЭМ!$D$39:$D$782,СВЦЭМ!$A$39:$A$782,$A79,СВЦЭМ!$B$39:$B$782,D$77)+'СЕТ СН'!$H$14+СВЦЭМ!$D$10+'СЕТ СН'!$H$5-'СЕТ СН'!$H$24</f>
        <v>3958.6630179100002</v>
      </c>
      <c r="E79" s="36">
        <f>SUMIFS(СВЦЭМ!$D$39:$D$782,СВЦЭМ!$A$39:$A$782,$A79,СВЦЭМ!$B$39:$B$782,E$77)+'СЕТ СН'!$H$14+СВЦЭМ!$D$10+'СЕТ СН'!$H$5-'СЕТ СН'!$H$24</f>
        <v>3969.9202616800003</v>
      </c>
      <c r="F79" s="36">
        <f>SUMIFS(СВЦЭМ!$D$39:$D$782,СВЦЭМ!$A$39:$A$782,$A79,СВЦЭМ!$B$39:$B$782,F$77)+'СЕТ СН'!$H$14+СВЦЭМ!$D$10+'СЕТ СН'!$H$5-'СЕТ СН'!$H$24</f>
        <v>3961.25157618</v>
      </c>
      <c r="G79" s="36">
        <f>SUMIFS(СВЦЭМ!$D$39:$D$782,СВЦЭМ!$A$39:$A$782,$A79,СВЦЭМ!$B$39:$B$782,G$77)+'СЕТ СН'!$H$14+СВЦЭМ!$D$10+'СЕТ СН'!$H$5-'СЕТ СН'!$H$24</f>
        <v>3976.43866703</v>
      </c>
      <c r="H79" s="36">
        <f>SUMIFS(СВЦЭМ!$D$39:$D$782,СВЦЭМ!$A$39:$A$782,$A79,СВЦЭМ!$B$39:$B$782,H$77)+'СЕТ СН'!$H$14+СВЦЭМ!$D$10+'СЕТ СН'!$H$5-'СЕТ СН'!$H$24</f>
        <v>4017.7092222900001</v>
      </c>
      <c r="I79" s="36">
        <f>SUMIFS(СВЦЭМ!$D$39:$D$782,СВЦЭМ!$A$39:$A$782,$A79,СВЦЭМ!$B$39:$B$782,I$77)+'СЕТ СН'!$H$14+СВЦЭМ!$D$10+'СЕТ СН'!$H$5-'СЕТ СН'!$H$24</f>
        <v>3980.1147758300003</v>
      </c>
      <c r="J79" s="36">
        <f>SUMIFS(СВЦЭМ!$D$39:$D$782,СВЦЭМ!$A$39:$A$782,$A79,СВЦЭМ!$B$39:$B$782,J$77)+'СЕТ СН'!$H$14+СВЦЭМ!$D$10+'СЕТ СН'!$H$5-'СЕТ СН'!$H$24</f>
        <v>3949.3333499</v>
      </c>
      <c r="K79" s="36">
        <f>SUMIFS(СВЦЭМ!$D$39:$D$782,СВЦЭМ!$A$39:$A$782,$A79,СВЦЭМ!$B$39:$B$782,K$77)+'СЕТ СН'!$H$14+СВЦЭМ!$D$10+'СЕТ СН'!$H$5-'СЕТ СН'!$H$24</f>
        <v>3964.8930412300001</v>
      </c>
      <c r="L79" s="36">
        <f>SUMIFS(СВЦЭМ!$D$39:$D$782,СВЦЭМ!$A$39:$A$782,$A79,СВЦЭМ!$B$39:$B$782,L$77)+'СЕТ СН'!$H$14+СВЦЭМ!$D$10+'СЕТ СН'!$H$5-'СЕТ СН'!$H$24</f>
        <v>3954.6402734800004</v>
      </c>
      <c r="M79" s="36">
        <f>SUMIFS(СВЦЭМ!$D$39:$D$782,СВЦЭМ!$A$39:$A$782,$A79,СВЦЭМ!$B$39:$B$782,M$77)+'СЕТ СН'!$H$14+СВЦЭМ!$D$10+'СЕТ СН'!$H$5-'СЕТ СН'!$H$24</f>
        <v>3947.0475991399999</v>
      </c>
      <c r="N79" s="36">
        <f>SUMIFS(СВЦЭМ!$D$39:$D$782,СВЦЭМ!$A$39:$A$782,$A79,СВЦЭМ!$B$39:$B$782,N$77)+'СЕТ СН'!$H$14+СВЦЭМ!$D$10+'СЕТ СН'!$H$5-'СЕТ СН'!$H$24</f>
        <v>3883.0062083900002</v>
      </c>
      <c r="O79" s="36">
        <f>SUMIFS(СВЦЭМ!$D$39:$D$782,СВЦЭМ!$A$39:$A$782,$A79,СВЦЭМ!$B$39:$B$782,O$77)+'СЕТ СН'!$H$14+СВЦЭМ!$D$10+'СЕТ СН'!$H$5-'СЕТ СН'!$H$24</f>
        <v>3968.9407842400001</v>
      </c>
      <c r="P79" s="36">
        <f>SUMIFS(СВЦЭМ!$D$39:$D$782,СВЦЭМ!$A$39:$A$782,$A79,СВЦЭМ!$B$39:$B$782,P$77)+'СЕТ СН'!$H$14+СВЦЭМ!$D$10+'СЕТ СН'!$H$5-'СЕТ СН'!$H$24</f>
        <v>4026.7636715099998</v>
      </c>
      <c r="Q79" s="36">
        <f>SUMIFS(СВЦЭМ!$D$39:$D$782,СВЦЭМ!$A$39:$A$782,$A79,СВЦЭМ!$B$39:$B$782,Q$77)+'СЕТ СН'!$H$14+СВЦЭМ!$D$10+'СЕТ СН'!$H$5-'СЕТ СН'!$H$24</f>
        <v>4013.10018696</v>
      </c>
      <c r="R79" s="36">
        <f>SUMIFS(СВЦЭМ!$D$39:$D$782,СВЦЭМ!$A$39:$A$782,$A79,СВЦЭМ!$B$39:$B$782,R$77)+'СЕТ СН'!$H$14+СВЦЭМ!$D$10+'СЕТ СН'!$H$5-'СЕТ СН'!$H$24</f>
        <v>3987.5954841100001</v>
      </c>
      <c r="S79" s="36">
        <f>SUMIFS(СВЦЭМ!$D$39:$D$782,СВЦЭМ!$A$39:$A$782,$A79,СВЦЭМ!$B$39:$B$782,S$77)+'СЕТ СН'!$H$14+СВЦЭМ!$D$10+'СЕТ СН'!$H$5-'СЕТ СН'!$H$24</f>
        <v>3913.0921764300001</v>
      </c>
      <c r="T79" s="36">
        <f>SUMIFS(СВЦЭМ!$D$39:$D$782,СВЦЭМ!$A$39:$A$782,$A79,СВЦЭМ!$B$39:$B$782,T$77)+'СЕТ СН'!$H$14+СВЦЭМ!$D$10+'СЕТ СН'!$H$5-'СЕТ СН'!$H$24</f>
        <v>3905.2807501699999</v>
      </c>
      <c r="U79" s="36">
        <f>SUMIFS(СВЦЭМ!$D$39:$D$782,СВЦЭМ!$A$39:$A$782,$A79,СВЦЭМ!$B$39:$B$782,U$77)+'СЕТ СН'!$H$14+СВЦЭМ!$D$10+'СЕТ СН'!$H$5-'СЕТ СН'!$H$24</f>
        <v>3960.6746508799997</v>
      </c>
      <c r="V79" s="36">
        <f>SUMIFS(СВЦЭМ!$D$39:$D$782,СВЦЭМ!$A$39:$A$782,$A79,СВЦЭМ!$B$39:$B$782,V$77)+'СЕТ СН'!$H$14+СВЦЭМ!$D$10+'СЕТ СН'!$H$5-'СЕТ СН'!$H$24</f>
        <v>3980.6675953200001</v>
      </c>
      <c r="W79" s="36">
        <f>SUMIFS(СВЦЭМ!$D$39:$D$782,СВЦЭМ!$A$39:$A$782,$A79,СВЦЭМ!$B$39:$B$782,W$77)+'СЕТ СН'!$H$14+СВЦЭМ!$D$10+'СЕТ СН'!$H$5-'СЕТ СН'!$H$24</f>
        <v>3988.8501620100001</v>
      </c>
      <c r="X79" s="36">
        <f>SUMIFS(СВЦЭМ!$D$39:$D$782,СВЦЭМ!$A$39:$A$782,$A79,СВЦЭМ!$B$39:$B$782,X$77)+'СЕТ СН'!$H$14+СВЦЭМ!$D$10+'СЕТ СН'!$H$5-'СЕТ СН'!$H$24</f>
        <v>4020.0160800399999</v>
      </c>
      <c r="Y79" s="36">
        <f>SUMIFS(СВЦЭМ!$D$39:$D$782,СВЦЭМ!$A$39:$A$782,$A79,СВЦЭМ!$B$39:$B$782,Y$77)+'СЕТ СН'!$H$14+СВЦЭМ!$D$10+'СЕТ СН'!$H$5-'СЕТ СН'!$H$24</f>
        <v>4001.0318518399999</v>
      </c>
    </row>
    <row r="80" spans="1:27" ht="15.75" x14ac:dyDescent="0.2">
      <c r="A80" s="35">
        <f t="shared" ref="A80:A105" si="2">A79+1</f>
        <v>44960</v>
      </c>
      <c r="B80" s="36">
        <f>SUMIFS(СВЦЭМ!$D$39:$D$782,СВЦЭМ!$A$39:$A$782,$A80,СВЦЭМ!$B$39:$B$782,B$77)+'СЕТ СН'!$H$14+СВЦЭМ!$D$10+'СЕТ СН'!$H$5-'СЕТ СН'!$H$24</f>
        <v>3885.9171326599999</v>
      </c>
      <c r="C80" s="36">
        <f>SUMIFS(СВЦЭМ!$D$39:$D$782,СВЦЭМ!$A$39:$A$782,$A80,СВЦЭМ!$B$39:$B$782,C$77)+'СЕТ СН'!$H$14+СВЦЭМ!$D$10+'СЕТ СН'!$H$5-'СЕТ СН'!$H$24</f>
        <v>3930.6189687599999</v>
      </c>
      <c r="D80" s="36">
        <f>SUMIFS(СВЦЭМ!$D$39:$D$782,СВЦЭМ!$A$39:$A$782,$A80,СВЦЭМ!$B$39:$B$782,D$77)+'СЕТ СН'!$H$14+СВЦЭМ!$D$10+'СЕТ СН'!$H$5-'СЕТ СН'!$H$24</f>
        <v>3937.6125953299997</v>
      </c>
      <c r="E80" s="36">
        <f>SUMIFS(СВЦЭМ!$D$39:$D$782,СВЦЭМ!$A$39:$A$782,$A80,СВЦЭМ!$B$39:$B$782,E$77)+'СЕТ СН'!$H$14+СВЦЭМ!$D$10+'СЕТ СН'!$H$5-'СЕТ СН'!$H$24</f>
        <v>3931.7628215100003</v>
      </c>
      <c r="F80" s="36">
        <f>SUMIFS(СВЦЭМ!$D$39:$D$782,СВЦЭМ!$A$39:$A$782,$A80,СВЦЭМ!$B$39:$B$782,F$77)+'СЕТ СН'!$H$14+СВЦЭМ!$D$10+'СЕТ СН'!$H$5-'СЕТ СН'!$H$24</f>
        <v>3937.9446637700003</v>
      </c>
      <c r="G80" s="36">
        <f>SUMIFS(СВЦЭМ!$D$39:$D$782,СВЦЭМ!$A$39:$A$782,$A80,СВЦЭМ!$B$39:$B$782,G$77)+'СЕТ СН'!$H$14+СВЦЭМ!$D$10+'СЕТ СН'!$H$5-'СЕТ СН'!$H$24</f>
        <v>3917.6349658899999</v>
      </c>
      <c r="H80" s="36">
        <f>SUMIFS(СВЦЭМ!$D$39:$D$782,СВЦЭМ!$A$39:$A$782,$A80,СВЦЭМ!$B$39:$B$782,H$77)+'СЕТ СН'!$H$14+СВЦЭМ!$D$10+'СЕТ СН'!$H$5-'СЕТ СН'!$H$24</f>
        <v>3893.1966364099999</v>
      </c>
      <c r="I80" s="36">
        <f>SUMIFS(СВЦЭМ!$D$39:$D$782,СВЦЭМ!$A$39:$A$782,$A80,СВЦЭМ!$B$39:$B$782,I$77)+'СЕТ СН'!$H$14+СВЦЭМ!$D$10+'СЕТ СН'!$H$5-'СЕТ СН'!$H$24</f>
        <v>3889.80645568</v>
      </c>
      <c r="J80" s="36">
        <f>SUMIFS(СВЦЭМ!$D$39:$D$782,СВЦЭМ!$A$39:$A$782,$A80,СВЦЭМ!$B$39:$B$782,J$77)+'СЕТ СН'!$H$14+СВЦЭМ!$D$10+'СЕТ СН'!$H$5-'СЕТ СН'!$H$24</f>
        <v>3889.1841229299998</v>
      </c>
      <c r="K80" s="36">
        <f>SUMIFS(СВЦЭМ!$D$39:$D$782,СВЦЭМ!$A$39:$A$782,$A80,СВЦЭМ!$B$39:$B$782,K$77)+'СЕТ СН'!$H$14+СВЦЭМ!$D$10+'СЕТ СН'!$H$5-'СЕТ СН'!$H$24</f>
        <v>3898.5832490800003</v>
      </c>
      <c r="L80" s="36">
        <f>SUMIFS(СВЦЭМ!$D$39:$D$782,СВЦЭМ!$A$39:$A$782,$A80,СВЦЭМ!$B$39:$B$782,L$77)+'СЕТ СН'!$H$14+СВЦЭМ!$D$10+'СЕТ СН'!$H$5-'СЕТ СН'!$H$24</f>
        <v>3895.3270795500002</v>
      </c>
      <c r="M80" s="36">
        <f>SUMIFS(СВЦЭМ!$D$39:$D$782,СВЦЭМ!$A$39:$A$782,$A80,СВЦЭМ!$B$39:$B$782,M$77)+'СЕТ СН'!$H$14+СВЦЭМ!$D$10+'СЕТ СН'!$H$5-'СЕТ СН'!$H$24</f>
        <v>3899.6513628800003</v>
      </c>
      <c r="N80" s="36">
        <f>SUMIFS(СВЦЭМ!$D$39:$D$782,СВЦЭМ!$A$39:$A$782,$A80,СВЦЭМ!$B$39:$B$782,N$77)+'СЕТ СН'!$H$14+СВЦЭМ!$D$10+'СЕТ СН'!$H$5-'СЕТ СН'!$H$24</f>
        <v>3894.3157641799999</v>
      </c>
      <c r="O80" s="36">
        <f>SUMIFS(СВЦЭМ!$D$39:$D$782,СВЦЭМ!$A$39:$A$782,$A80,СВЦЭМ!$B$39:$B$782,O$77)+'СЕТ СН'!$H$14+СВЦЭМ!$D$10+'СЕТ СН'!$H$5-'СЕТ СН'!$H$24</f>
        <v>3887.1914722500001</v>
      </c>
      <c r="P80" s="36">
        <f>SUMIFS(СВЦЭМ!$D$39:$D$782,СВЦЭМ!$A$39:$A$782,$A80,СВЦЭМ!$B$39:$B$782,P$77)+'СЕТ СН'!$H$14+СВЦЭМ!$D$10+'СЕТ СН'!$H$5-'СЕТ СН'!$H$24</f>
        <v>3883.9132752300002</v>
      </c>
      <c r="Q80" s="36">
        <f>SUMIFS(СВЦЭМ!$D$39:$D$782,СВЦЭМ!$A$39:$A$782,$A80,СВЦЭМ!$B$39:$B$782,Q$77)+'СЕТ СН'!$H$14+СВЦЭМ!$D$10+'СЕТ СН'!$H$5-'СЕТ СН'!$H$24</f>
        <v>3876.5600857700001</v>
      </c>
      <c r="R80" s="36">
        <f>SUMIFS(СВЦЭМ!$D$39:$D$782,СВЦЭМ!$A$39:$A$782,$A80,СВЦЭМ!$B$39:$B$782,R$77)+'СЕТ СН'!$H$14+СВЦЭМ!$D$10+'СЕТ СН'!$H$5-'СЕТ СН'!$H$24</f>
        <v>3870.8801258000003</v>
      </c>
      <c r="S80" s="36">
        <f>SUMIFS(СВЦЭМ!$D$39:$D$782,СВЦЭМ!$A$39:$A$782,$A80,СВЦЭМ!$B$39:$B$782,S$77)+'СЕТ СН'!$H$14+СВЦЭМ!$D$10+'СЕТ СН'!$H$5-'СЕТ СН'!$H$24</f>
        <v>3891.1598768599997</v>
      </c>
      <c r="T80" s="36">
        <f>SUMIFS(СВЦЭМ!$D$39:$D$782,СВЦЭМ!$A$39:$A$782,$A80,СВЦЭМ!$B$39:$B$782,T$77)+'СЕТ СН'!$H$14+СВЦЭМ!$D$10+'СЕТ СН'!$H$5-'СЕТ СН'!$H$24</f>
        <v>3886.9253824400002</v>
      </c>
      <c r="U80" s="36">
        <f>SUMIFS(СВЦЭМ!$D$39:$D$782,СВЦЭМ!$A$39:$A$782,$A80,СВЦЭМ!$B$39:$B$782,U$77)+'СЕТ СН'!$H$14+СВЦЭМ!$D$10+'СЕТ СН'!$H$5-'СЕТ СН'!$H$24</f>
        <v>3895.0181016000001</v>
      </c>
      <c r="V80" s="36">
        <f>SUMIFS(СВЦЭМ!$D$39:$D$782,СВЦЭМ!$A$39:$A$782,$A80,СВЦЭМ!$B$39:$B$782,V$77)+'СЕТ СН'!$H$14+СВЦЭМ!$D$10+'СЕТ СН'!$H$5-'СЕТ СН'!$H$24</f>
        <v>3890.4193377299998</v>
      </c>
      <c r="W80" s="36">
        <f>SUMIFS(СВЦЭМ!$D$39:$D$782,СВЦЭМ!$A$39:$A$782,$A80,СВЦЭМ!$B$39:$B$782,W$77)+'СЕТ СН'!$H$14+СВЦЭМ!$D$10+'СЕТ СН'!$H$5-'СЕТ СН'!$H$24</f>
        <v>3881.3059583900003</v>
      </c>
      <c r="X80" s="36">
        <f>SUMIFS(СВЦЭМ!$D$39:$D$782,СВЦЭМ!$A$39:$A$782,$A80,СВЦЭМ!$B$39:$B$782,X$77)+'СЕТ СН'!$H$14+СВЦЭМ!$D$10+'СЕТ СН'!$H$5-'СЕТ СН'!$H$24</f>
        <v>3872.9993084899997</v>
      </c>
      <c r="Y80" s="36">
        <f>SUMIFS(СВЦЭМ!$D$39:$D$782,СВЦЭМ!$A$39:$A$782,$A80,СВЦЭМ!$B$39:$B$782,Y$77)+'СЕТ СН'!$H$14+СВЦЭМ!$D$10+'СЕТ СН'!$H$5-'СЕТ СН'!$H$24</f>
        <v>3881.9383640599999</v>
      </c>
    </row>
    <row r="81" spans="1:25" ht="15.75" x14ac:dyDescent="0.2">
      <c r="A81" s="35">
        <f t="shared" si="2"/>
        <v>44961</v>
      </c>
      <c r="B81" s="36">
        <f>SUMIFS(СВЦЭМ!$D$39:$D$782,СВЦЭМ!$A$39:$A$782,$A81,СВЦЭМ!$B$39:$B$782,B$77)+'СЕТ СН'!$H$14+СВЦЭМ!$D$10+'СЕТ СН'!$H$5-'СЕТ СН'!$H$24</f>
        <v>4040.53874898</v>
      </c>
      <c r="C81" s="36">
        <f>SUMIFS(СВЦЭМ!$D$39:$D$782,СВЦЭМ!$A$39:$A$782,$A81,СВЦЭМ!$B$39:$B$782,C$77)+'СЕТ СН'!$H$14+СВЦЭМ!$D$10+'СЕТ СН'!$H$5-'СЕТ СН'!$H$24</f>
        <v>4060.4442997000001</v>
      </c>
      <c r="D81" s="36">
        <f>SUMIFS(СВЦЭМ!$D$39:$D$782,СВЦЭМ!$A$39:$A$782,$A81,СВЦЭМ!$B$39:$B$782,D$77)+'СЕТ СН'!$H$14+СВЦЭМ!$D$10+'СЕТ СН'!$H$5-'СЕТ СН'!$H$24</f>
        <v>4061.8669734499999</v>
      </c>
      <c r="E81" s="36">
        <f>SUMIFS(СВЦЭМ!$D$39:$D$782,СВЦЭМ!$A$39:$A$782,$A81,СВЦЭМ!$B$39:$B$782,E$77)+'СЕТ СН'!$H$14+СВЦЭМ!$D$10+'СЕТ СН'!$H$5-'СЕТ СН'!$H$24</f>
        <v>4053.47719676</v>
      </c>
      <c r="F81" s="36">
        <f>SUMIFS(СВЦЭМ!$D$39:$D$782,СВЦЭМ!$A$39:$A$782,$A81,СВЦЭМ!$B$39:$B$782,F$77)+'СЕТ СН'!$H$14+СВЦЭМ!$D$10+'СЕТ СН'!$H$5-'СЕТ СН'!$H$24</f>
        <v>4050.1295130500002</v>
      </c>
      <c r="G81" s="36">
        <f>SUMIFS(СВЦЭМ!$D$39:$D$782,СВЦЭМ!$A$39:$A$782,$A81,СВЦЭМ!$B$39:$B$782,G$77)+'СЕТ СН'!$H$14+СВЦЭМ!$D$10+'СЕТ СН'!$H$5-'СЕТ СН'!$H$24</f>
        <v>4023.55180608</v>
      </c>
      <c r="H81" s="36">
        <f>SUMIFS(СВЦЭМ!$D$39:$D$782,СВЦЭМ!$A$39:$A$782,$A81,СВЦЭМ!$B$39:$B$782,H$77)+'СЕТ СН'!$H$14+СВЦЭМ!$D$10+'СЕТ СН'!$H$5-'СЕТ СН'!$H$24</f>
        <v>3964.7270269099999</v>
      </c>
      <c r="I81" s="36">
        <f>SUMIFS(СВЦЭМ!$D$39:$D$782,СВЦЭМ!$A$39:$A$782,$A81,СВЦЭМ!$B$39:$B$782,I$77)+'СЕТ СН'!$H$14+СВЦЭМ!$D$10+'СЕТ СН'!$H$5-'СЕТ СН'!$H$24</f>
        <v>3894.72737267</v>
      </c>
      <c r="J81" s="36">
        <f>SUMIFS(СВЦЭМ!$D$39:$D$782,СВЦЭМ!$A$39:$A$782,$A81,СВЦЭМ!$B$39:$B$782,J$77)+'СЕТ СН'!$H$14+СВЦЭМ!$D$10+'СЕТ СН'!$H$5-'СЕТ СН'!$H$24</f>
        <v>3831.7888698799998</v>
      </c>
      <c r="K81" s="36">
        <f>SUMIFS(СВЦЭМ!$D$39:$D$782,СВЦЭМ!$A$39:$A$782,$A81,СВЦЭМ!$B$39:$B$782,K$77)+'СЕТ СН'!$H$14+СВЦЭМ!$D$10+'СЕТ СН'!$H$5-'СЕТ СН'!$H$24</f>
        <v>3828.8587668999999</v>
      </c>
      <c r="L81" s="36">
        <f>SUMIFS(СВЦЭМ!$D$39:$D$782,СВЦЭМ!$A$39:$A$782,$A81,СВЦЭМ!$B$39:$B$782,L$77)+'СЕТ СН'!$H$14+СВЦЭМ!$D$10+'СЕТ СН'!$H$5-'СЕТ СН'!$H$24</f>
        <v>3844.3647458400001</v>
      </c>
      <c r="M81" s="36">
        <f>SUMIFS(СВЦЭМ!$D$39:$D$782,СВЦЭМ!$A$39:$A$782,$A81,СВЦЭМ!$B$39:$B$782,M$77)+'СЕТ СН'!$H$14+СВЦЭМ!$D$10+'СЕТ СН'!$H$5-'СЕТ СН'!$H$24</f>
        <v>3857.4118527800001</v>
      </c>
      <c r="N81" s="36">
        <f>SUMIFS(СВЦЭМ!$D$39:$D$782,СВЦЭМ!$A$39:$A$782,$A81,СВЦЭМ!$B$39:$B$782,N$77)+'СЕТ СН'!$H$14+СВЦЭМ!$D$10+'СЕТ СН'!$H$5-'СЕТ СН'!$H$24</f>
        <v>3895.1203470400001</v>
      </c>
      <c r="O81" s="36">
        <f>SUMIFS(СВЦЭМ!$D$39:$D$782,СВЦЭМ!$A$39:$A$782,$A81,СВЦЭМ!$B$39:$B$782,O$77)+'СЕТ СН'!$H$14+СВЦЭМ!$D$10+'СЕТ СН'!$H$5-'СЕТ СН'!$H$24</f>
        <v>3915.7695508100001</v>
      </c>
      <c r="P81" s="36">
        <f>SUMIFS(СВЦЭМ!$D$39:$D$782,СВЦЭМ!$A$39:$A$782,$A81,СВЦЭМ!$B$39:$B$782,P$77)+'СЕТ СН'!$H$14+СВЦЭМ!$D$10+'СЕТ СН'!$H$5-'СЕТ СН'!$H$24</f>
        <v>3935.1712784399997</v>
      </c>
      <c r="Q81" s="36">
        <f>SUMIFS(СВЦЭМ!$D$39:$D$782,СВЦЭМ!$A$39:$A$782,$A81,СВЦЭМ!$B$39:$B$782,Q$77)+'СЕТ СН'!$H$14+СВЦЭМ!$D$10+'СЕТ СН'!$H$5-'СЕТ СН'!$H$24</f>
        <v>3940.25817039</v>
      </c>
      <c r="R81" s="36">
        <f>SUMIFS(СВЦЭМ!$D$39:$D$782,СВЦЭМ!$A$39:$A$782,$A81,СВЦЭМ!$B$39:$B$782,R$77)+'СЕТ СН'!$H$14+СВЦЭМ!$D$10+'СЕТ СН'!$H$5-'СЕТ СН'!$H$24</f>
        <v>3916.38486844</v>
      </c>
      <c r="S81" s="36">
        <f>SUMIFS(СВЦЭМ!$D$39:$D$782,СВЦЭМ!$A$39:$A$782,$A81,СВЦЭМ!$B$39:$B$782,S$77)+'СЕТ СН'!$H$14+СВЦЭМ!$D$10+'СЕТ СН'!$H$5-'СЕТ СН'!$H$24</f>
        <v>3872.6364662000001</v>
      </c>
      <c r="T81" s="36">
        <f>SUMIFS(СВЦЭМ!$D$39:$D$782,СВЦЭМ!$A$39:$A$782,$A81,СВЦЭМ!$B$39:$B$782,T$77)+'СЕТ СН'!$H$14+СВЦЭМ!$D$10+'СЕТ СН'!$H$5-'СЕТ СН'!$H$24</f>
        <v>3890.09323894</v>
      </c>
      <c r="U81" s="36">
        <f>SUMIFS(СВЦЭМ!$D$39:$D$782,СВЦЭМ!$A$39:$A$782,$A81,СВЦЭМ!$B$39:$B$782,U$77)+'СЕТ СН'!$H$14+СВЦЭМ!$D$10+'СЕТ СН'!$H$5-'СЕТ СН'!$H$24</f>
        <v>3897.772786</v>
      </c>
      <c r="V81" s="36">
        <f>SUMIFS(СВЦЭМ!$D$39:$D$782,СВЦЭМ!$A$39:$A$782,$A81,СВЦЭМ!$B$39:$B$782,V$77)+'СЕТ СН'!$H$14+СВЦЭМ!$D$10+'СЕТ СН'!$H$5-'СЕТ СН'!$H$24</f>
        <v>3907.5290018000001</v>
      </c>
      <c r="W81" s="36">
        <f>SUMIFS(СВЦЭМ!$D$39:$D$782,СВЦЭМ!$A$39:$A$782,$A81,СВЦЭМ!$B$39:$B$782,W$77)+'СЕТ СН'!$H$14+СВЦЭМ!$D$10+'СЕТ СН'!$H$5-'СЕТ СН'!$H$24</f>
        <v>3942.2676139699997</v>
      </c>
      <c r="X81" s="36">
        <f>SUMIFS(СВЦЭМ!$D$39:$D$782,СВЦЭМ!$A$39:$A$782,$A81,СВЦЭМ!$B$39:$B$782,X$77)+'СЕТ СН'!$H$14+СВЦЭМ!$D$10+'СЕТ СН'!$H$5-'СЕТ СН'!$H$24</f>
        <v>3958.0362390400001</v>
      </c>
      <c r="Y81" s="36">
        <f>SUMIFS(СВЦЭМ!$D$39:$D$782,СВЦЭМ!$A$39:$A$782,$A81,СВЦЭМ!$B$39:$B$782,Y$77)+'СЕТ СН'!$H$14+СВЦЭМ!$D$10+'СЕТ СН'!$H$5-'СЕТ СН'!$H$24</f>
        <v>3977.6026656900003</v>
      </c>
    </row>
    <row r="82" spans="1:25" ht="15.75" x14ac:dyDescent="0.2">
      <c r="A82" s="35">
        <f t="shared" si="2"/>
        <v>44962</v>
      </c>
      <c r="B82" s="36">
        <f>SUMIFS(СВЦЭМ!$D$39:$D$782,СВЦЭМ!$A$39:$A$782,$A82,СВЦЭМ!$B$39:$B$782,B$77)+'СЕТ СН'!$H$14+СВЦЭМ!$D$10+'СЕТ СН'!$H$5-'СЕТ СН'!$H$24</f>
        <v>3900.5933996599997</v>
      </c>
      <c r="C82" s="36">
        <f>SUMIFS(СВЦЭМ!$D$39:$D$782,СВЦЭМ!$A$39:$A$782,$A82,СВЦЭМ!$B$39:$B$782,C$77)+'СЕТ СН'!$H$14+СВЦЭМ!$D$10+'СЕТ СН'!$H$5-'СЕТ СН'!$H$24</f>
        <v>3937.5958648400001</v>
      </c>
      <c r="D82" s="36">
        <f>SUMIFS(СВЦЭМ!$D$39:$D$782,СВЦЭМ!$A$39:$A$782,$A82,СВЦЭМ!$B$39:$B$782,D$77)+'СЕТ СН'!$H$14+СВЦЭМ!$D$10+'СЕТ СН'!$H$5-'СЕТ СН'!$H$24</f>
        <v>3937.00095203</v>
      </c>
      <c r="E82" s="36">
        <f>SUMIFS(СВЦЭМ!$D$39:$D$782,СВЦЭМ!$A$39:$A$782,$A82,СВЦЭМ!$B$39:$B$782,E$77)+'СЕТ СН'!$H$14+СВЦЭМ!$D$10+'СЕТ СН'!$H$5-'СЕТ СН'!$H$24</f>
        <v>3918.7069769600002</v>
      </c>
      <c r="F82" s="36">
        <f>SUMIFS(СВЦЭМ!$D$39:$D$782,СВЦЭМ!$A$39:$A$782,$A82,СВЦЭМ!$B$39:$B$782,F$77)+'СЕТ СН'!$H$14+СВЦЭМ!$D$10+'СЕТ СН'!$H$5-'СЕТ СН'!$H$24</f>
        <v>3912.7836819900003</v>
      </c>
      <c r="G82" s="36">
        <f>SUMIFS(СВЦЭМ!$D$39:$D$782,СВЦЭМ!$A$39:$A$782,$A82,СВЦЭМ!$B$39:$B$782,G$77)+'СЕТ СН'!$H$14+СВЦЭМ!$D$10+'СЕТ СН'!$H$5-'СЕТ СН'!$H$24</f>
        <v>3905.5959566900001</v>
      </c>
      <c r="H82" s="36">
        <f>SUMIFS(СВЦЭМ!$D$39:$D$782,СВЦЭМ!$A$39:$A$782,$A82,СВЦЭМ!$B$39:$B$782,H$77)+'СЕТ СН'!$H$14+СВЦЭМ!$D$10+'СЕТ СН'!$H$5-'СЕТ СН'!$H$24</f>
        <v>3872.49811658</v>
      </c>
      <c r="I82" s="36">
        <f>SUMIFS(СВЦЭМ!$D$39:$D$782,СВЦЭМ!$A$39:$A$782,$A82,СВЦЭМ!$B$39:$B$782,I$77)+'СЕТ СН'!$H$14+СВЦЭМ!$D$10+'СЕТ СН'!$H$5-'СЕТ СН'!$H$24</f>
        <v>3808.39457064</v>
      </c>
      <c r="J82" s="36">
        <f>SUMIFS(СВЦЭМ!$D$39:$D$782,СВЦЭМ!$A$39:$A$782,$A82,СВЦЭМ!$B$39:$B$782,J$77)+'СЕТ СН'!$H$14+СВЦЭМ!$D$10+'СЕТ СН'!$H$5-'СЕТ СН'!$H$24</f>
        <v>3752.4949981</v>
      </c>
      <c r="K82" s="36">
        <f>SUMIFS(СВЦЭМ!$D$39:$D$782,СВЦЭМ!$A$39:$A$782,$A82,СВЦЭМ!$B$39:$B$782,K$77)+'СЕТ СН'!$H$14+СВЦЭМ!$D$10+'СЕТ СН'!$H$5-'СЕТ СН'!$H$24</f>
        <v>3722.2130978200003</v>
      </c>
      <c r="L82" s="36">
        <f>SUMIFS(СВЦЭМ!$D$39:$D$782,СВЦЭМ!$A$39:$A$782,$A82,СВЦЭМ!$B$39:$B$782,L$77)+'СЕТ СН'!$H$14+СВЦЭМ!$D$10+'СЕТ СН'!$H$5-'СЕТ СН'!$H$24</f>
        <v>3719.7718860200002</v>
      </c>
      <c r="M82" s="36">
        <f>SUMIFS(СВЦЭМ!$D$39:$D$782,СВЦЭМ!$A$39:$A$782,$A82,СВЦЭМ!$B$39:$B$782,M$77)+'СЕТ СН'!$H$14+СВЦЭМ!$D$10+'СЕТ СН'!$H$5-'СЕТ СН'!$H$24</f>
        <v>3751.6566565800003</v>
      </c>
      <c r="N82" s="36">
        <f>SUMIFS(СВЦЭМ!$D$39:$D$782,СВЦЭМ!$A$39:$A$782,$A82,СВЦЭМ!$B$39:$B$782,N$77)+'СЕТ СН'!$H$14+СВЦЭМ!$D$10+'СЕТ СН'!$H$5-'СЕТ СН'!$H$24</f>
        <v>3792.5634074999998</v>
      </c>
      <c r="O82" s="36">
        <f>SUMIFS(СВЦЭМ!$D$39:$D$782,СВЦЭМ!$A$39:$A$782,$A82,СВЦЭМ!$B$39:$B$782,O$77)+'СЕТ СН'!$H$14+СВЦЭМ!$D$10+'СЕТ СН'!$H$5-'СЕТ СН'!$H$24</f>
        <v>3812.9696367000001</v>
      </c>
      <c r="P82" s="36">
        <f>SUMIFS(СВЦЭМ!$D$39:$D$782,СВЦЭМ!$A$39:$A$782,$A82,СВЦЭМ!$B$39:$B$782,P$77)+'СЕТ СН'!$H$14+СВЦЭМ!$D$10+'СЕТ СН'!$H$5-'СЕТ СН'!$H$24</f>
        <v>3869.0206423</v>
      </c>
      <c r="Q82" s="36">
        <f>SUMIFS(СВЦЭМ!$D$39:$D$782,СВЦЭМ!$A$39:$A$782,$A82,СВЦЭМ!$B$39:$B$782,Q$77)+'СЕТ СН'!$H$14+СВЦЭМ!$D$10+'СЕТ СН'!$H$5-'СЕТ СН'!$H$24</f>
        <v>3882.5934627799998</v>
      </c>
      <c r="R82" s="36">
        <f>SUMIFS(СВЦЭМ!$D$39:$D$782,СВЦЭМ!$A$39:$A$782,$A82,СВЦЭМ!$B$39:$B$782,R$77)+'СЕТ СН'!$H$14+СВЦЭМ!$D$10+'СЕТ СН'!$H$5-'СЕТ СН'!$H$24</f>
        <v>3860.2485246000001</v>
      </c>
      <c r="S82" s="36">
        <f>SUMIFS(СВЦЭМ!$D$39:$D$782,СВЦЭМ!$A$39:$A$782,$A82,СВЦЭМ!$B$39:$B$782,S$77)+'СЕТ СН'!$H$14+СВЦЭМ!$D$10+'СЕТ СН'!$H$5-'СЕТ СН'!$H$24</f>
        <v>3798.8812641</v>
      </c>
      <c r="T82" s="36">
        <f>SUMIFS(СВЦЭМ!$D$39:$D$782,СВЦЭМ!$A$39:$A$782,$A82,СВЦЭМ!$B$39:$B$782,T$77)+'СЕТ СН'!$H$14+СВЦЭМ!$D$10+'СЕТ СН'!$H$5-'СЕТ СН'!$H$24</f>
        <v>3743.2710681099998</v>
      </c>
      <c r="U82" s="36">
        <f>SUMIFS(СВЦЭМ!$D$39:$D$782,СВЦЭМ!$A$39:$A$782,$A82,СВЦЭМ!$B$39:$B$782,U$77)+'СЕТ СН'!$H$14+СВЦЭМ!$D$10+'СЕТ СН'!$H$5-'СЕТ СН'!$H$24</f>
        <v>3768.1636853</v>
      </c>
      <c r="V82" s="36">
        <f>SUMIFS(СВЦЭМ!$D$39:$D$782,СВЦЭМ!$A$39:$A$782,$A82,СВЦЭМ!$B$39:$B$782,V$77)+'СЕТ СН'!$H$14+СВЦЭМ!$D$10+'СЕТ СН'!$H$5-'СЕТ СН'!$H$24</f>
        <v>3782.75157481</v>
      </c>
      <c r="W82" s="36">
        <f>SUMIFS(СВЦЭМ!$D$39:$D$782,СВЦЭМ!$A$39:$A$782,$A82,СВЦЭМ!$B$39:$B$782,W$77)+'СЕТ СН'!$H$14+СВЦЭМ!$D$10+'СЕТ СН'!$H$5-'СЕТ СН'!$H$24</f>
        <v>3812.7078774900001</v>
      </c>
      <c r="X82" s="36">
        <f>SUMIFS(СВЦЭМ!$D$39:$D$782,СВЦЭМ!$A$39:$A$782,$A82,СВЦЭМ!$B$39:$B$782,X$77)+'СЕТ СН'!$H$14+СВЦЭМ!$D$10+'СЕТ СН'!$H$5-'СЕТ СН'!$H$24</f>
        <v>3836.1124772200001</v>
      </c>
      <c r="Y82" s="36">
        <f>SUMIFS(СВЦЭМ!$D$39:$D$782,СВЦЭМ!$A$39:$A$782,$A82,СВЦЭМ!$B$39:$B$782,Y$77)+'СЕТ СН'!$H$14+СВЦЭМ!$D$10+'СЕТ СН'!$H$5-'СЕТ СН'!$H$24</f>
        <v>3862.8127182099997</v>
      </c>
    </row>
    <row r="83" spans="1:25" ht="15.75" x14ac:dyDescent="0.2">
      <c r="A83" s="35">
        <f t="shared" si="2"/>
        <v>44963</v>
      </c>
      <c r="B83" s="36">
        <f>SUMIFS(СВЦЭМ!$D$39:$D$782,СВЦЭМ!$A$39:$A$782,$A83,СВЦЭМ!$B$39:$B$782,B$77)+'СЕТ СН'!$H$14+СВЦЭМ!$D$10+'СЕТ СН'!$H$5-'СЕТ СН'!$H$24</f>
        <v>3899.4950348800003</v>
      </c>
      <c r="C83" s="36">
        <f>SUMIFS(СВЦЭМ!$D$39:$D$782,СВЦЭМ!$A$39:$A$782,$A83,СВЦЭМ!$B$39:$B$782,C$77)+'СЕТ СН'!$H$14+СВЦЭМ!$D$10+'СЕТ СН'!$H$5-'СЕТ СН'!$H$24</f>
        <v>3939.1599013800001</v>
      </c>
      <c r="D83" s="36">
        <f>SUMIFS(СВЦЭМ!$D$39:$D$782,СВЦЭМ!$A$39:$A$782,$A83,СВЦЭМ!$B$39:$B$782,D$77)+'СЕТ СН'!$H$14+СВЦЭМ!$D$10+'СЕТ СН'!$H$5-'СЕТ СН'!$H$24</f>
        <v>3938.3804891</v>
      </c>
      <c r="E83" s="36">
        <f>SUMIFS(СВЦЭМ!$D$39:$D$782,СВЦЭМ!$A$39:$A$782,$A83,СВЦЭМ!$B$39:$B$782,E$77)+'СЕТ СН'!$H$14+СВЦЭМ!$D$10+'СЕТ СН'!$H$5-'СЕТ СН'!$H$24</f>
        <v>3921.68914963</v>
      </c>
      <c r="F83" s="36">
        <f>SUMIFS(СВЦЭМ!$D$39:$D$782,СВЦЭМ!$A$39:$A$782,$A83,СВЦЭМ!$B$39:$B$782,F$77)+'СЕТ СН'!$H$14+СВЦЭМ!$D$10+'СЕТ СН'!$H$5-'СЕТ СН'!$H$24</f>
        <v>3938.38237239</v>
      </c>
      <c r="G83" s="36">
        <f>SUMIFS(СВЦЭМ!$D$39:$D$782,СВЦЭМ!$A$39:$A$782,$A83,СВЦЭМ!$B$39:$B$782,G$77)+'СЕТ СН'!$H$14+СВЦЭМ!$D$10+'СЕТ СН'!$H$5-'СЕТ СН'!$H$24</f>
        <v>3881.0382086999998</v>
      </c>
      <c r="H83" s="36">
        <f>SUMIFS(СВЦЭМ!$D$39:$D$782,СВЦЭМ!$A$39:$A$782,$A83,СВЦЭМ!$B$39:$B$782,H$77)+'СЕТ СН'!$H$14+СВЦЭМ!$D$10+'СЕТ СН'!$H$5-'СЕТ СН'!$H$24</f>
        <v>3843.0459206300002</v>
      </c>
      <c r="I83" s="36">
        <f>SUMIFS(СВЦЭМ!$D$39:$D$782,СВЦЭМ!$A$39:$A$782,$A83,СВЦЭМ!$B$39:$B$782,I$77)+'СЕТ СН'!$H$14+СВЦЭМ!$D$10+'СЕТ СН'!$H$5-'СЕТ СН'!$H$24</f>
        <v>3806.1295722599998</v>
      </c>
      <c r="J83" s="36">
        <f>SUMIFS(СВЦЭМ!$D$39:$D$782,СВЦЭМ!$A$39:$A$782,$A83,СВЦЭМ!$B$39:$B$782,J$77)+'СЕТ СН'!$H$14+СВЦЭМ!$D$10+'СЕТ СН'!$H$5-'СЕТ СН'!$H$24</f>
        <v>3789.0506042799998</v>
      </c>
      <c r="K83" s="36">
        <f>SUMIFS(СВЦЭМ!$D$39:$D$782,СВЦЭМ!$A$39:$A$782,$A83,СВЦЭМ!$B$39:$B$782,K$77)+'СЕТ СН'!$H$14+СВЦЭМ!$D$10+'СЕТ СН'!$H$5-'СЕТ СН'!$H$24</f>
        <v>3800.70055469</v>
      </c>
      <c r="L83" s="36">
        <f>SUMIFS(СВЦЭМ!$D$39:$D$782,СВЦЭМ!$A$39:$A$782,$A83,СВЦЭМ!$B$39:$B$782,L$77)+'СЕТ СН'!$H$14+СВЦЭМ!$D$10+'СЕТ СН'!$H$5-'СЕТ СН'!$H$24</f>
        <v>3800.2397198200001</v>
      </c>
      <c r="M83" s="36">
        <f>SUMIFS(СВЦЭМ!$D$39:$D$782,СВЦЭМ!$A$39:$A$782,$A83,СВЦЭМ!$B$39:$B$782,M$77)+'СЕТ СН'!$H$14+СВЦЭМ!$D$10+'СЕТ СН'!$H$5-'СЕТ СН'!$H$24</f>
        <v>3818.3453494800001</v>
      </c>
      <c r="N83" s="36">
        <f>SUMIFS(СВЦЭМ!$D$39:$D$782,СВЦЭМ!$A$39:$A$782,$A83,СВЦЭМ!$B$39:$B$782,N$77)+'СЕТ СН'!$H$14+СВЦЭМ!$D$10+'СЕТ СН'!$H$5-'СЕТ СН'!$H$24</f>
        <v>3837.9316445300001</v>
      </c>
      <c r="O83" s="36">
        <f>SUMIFS(СВЦЭМ!$D$39:$D$782,СВЦЭМ!$A$39:$A$782,$A83,СВЦЭМ!$B$39:$B$782,O$77)+'СЕТ СН'!$H$14+СВЦЭМ!$D$10+'СЕТ СН'!$H$5-'СЕТ СН'!$H$24</f>
        <v>3837.9074957399998</v>
      </c>
      <c r="P83" s="36">
        <f>SUMIFS(СВЦЭМ!$D$39:$D$782,СВЦЭМ!$A$39:$A$782,$A83,СВЦЭМ!$B$39:$B$782,P$77)+'СЕТ СН'!$H$14+СВЦЭМ!$D$10+'СЕТ СН'!$H$5-'СЕТ СН'!$H$24</f>
        <v>3838.8597192300003</v>
      </c>
      <c r="Q83" s="36">
        <f>SUMIFS(СВЦЭМ!$D$39:$D$782,СВЦЭМ!$A$39:$A$782,$A83,СВЦЭМ!$B$39:$B$782,Q$77)+'СЕТ СН'!$H$14+СВЦЭМ!$D$10+'СЕТ СН'!$H$5-'СЕТ СН'!$H$24</f>
        <v>3833.39607776</v>
      </c>
      <c r="R83" s="36">
        <f>SUMIFS(СВЦЭМ!$D$39:$D$782,СВЦЭМ!$A$39:$A$782,$A83,СВЦЭМ!$B$39:$B$782,R$77)+'СЕТ СН'!$H$14+СВЦЭМ!$D$10+'СЕТ СН'!$H$5-'СЕТ СН'!$H$24</f>
        <v>3859.95550366</v>
      </c>
      <c r="S83" s="36">
        <f>SUMIFS(СВЦЭМ!$D$39:$D$782,СВЦЭМ!$A$39:$A$782,$A83,СВЦЭМ!$B$39:$B$782,S$77)+'СЕТ СН'!$H$14+СВЦЭМ!$D$10+'СЕТ СН'!$H$5-'СЕТ СН'!$H$24</f>
        <v>3794.0923536999999</v>
      </c>
      <c r="T83" s="36">
        <f>SUMIFS(СВЦЭМ!$D$39:$D$782,СВЦЭМ!$A$39:$A$782,$A83,СВЦЭМ!$B$39:$B$782,T$77)+'СЕТ СН'!$H$14+СВЦЭМ!$D$10+'СЕТ СН'!$H$5-'СЕТ СН'!$H$24</f>
        <v>3802.63166877</v>
      </c>
      <c r="U83" s="36">
        <f>SUMIFS(СВЦЭМ!$D$39:$D$782,СВЦЭМ!$A$39:$A$782,$A83,СВЦЭМ!$B$39:$B$782,U$77)+'СЕТ СН'!$H$14+СВЦЭМ!$D$10+'СЕТ СН'!$H$5-'СЕТ СН'!$H$24</f>
        <v>3811.0697401500001</v>
      </c>
      <c r="V83" s="36">
        <f>SUMIFS(СВЦЭМ!$D$39:$D$782,СВЦЭМ!$A$39:$A$782,$A83,СВЦЭМ!$B$39:$B$782,V$77)+'СЕТ СН'!$H$14+СВЦЭМ!$D$10+'СЕТ СН'!$H$5-'СЕТ СН'!$H$24</f>
        <v>3816.2086767700002</v>
      </c>
      <c r="W83" s="36">
        <f>SUMIFS(СВЦЭМ!$D$39:$D$782,СВЦЭМ!$A$39:$A$782,$A83,СВЦЭМ!$B$39:$B$782,W$77)+'СЕТ СН'!$H$14+СВЦЭМ!$D$10+'СЕТ СН'!$H$5-'СЕТ СН'!$H$24</f>
        <v>3800.6766170800001</v>
      </c>
      <c r="X83" s="36">
        <f>SUMIFS(СВЦЭМ!$D$39:$D$782,СВЦЭМ!$A$39:$A$782,$A83,СВЦЭМ!$B$39:$B$782,X$77)+'СЕТ СН'!$H$14+СВЦЭМ!$D$10+'СЕТ СН'!$H$5-'СЕТ СН'!$H$24</f>
        <v>3837.31561586</v>
      </c>
      <c r="Y83" s="36">
        <f>SUMIFS(СВЦЭМ!$D$39:$D$782,СВЦЭМ!$A$39:$A$782,$A83,СВЦЭМ!$B$39:$B$782,Y$77)+'СЕТ СН'!$H$14+СВЦЭМ!$D$10+'СЕТ СН'!$H$5-'СЕТ СН'!$H$24</f>
        <v>3862.7012570300003</v>
      </c>
    </row>
    <row r="84" spans="1:25" ht="15.75" x14ac:dyDescent="0.2">
      <c r="A84" s="35">
        <f t="shared" si="2"/>
        <v>44964</v>
      </c>
      <c r="B84" s="36">
        <f>SUMIFS(СВЦЭМ!$D$39:$D$782,СВЦЭМ!$A$39:$A$782,$A84,СВЦЭМ!$B$39:$B$782,B$77)+'СЕТ СН'!$H$14+СВЦЭМ!$D$10+'СЕТ СН'!$H$5-'СЕТ СН'!$H$24</f>
        <v>3868.4478558700002</v>
      </c>
      <c r="C84" s="36">
        <f>SUMIFS(СВЦЭМ!$D$39:$D$782,СВЦЭМ!$A$39:$A$782,$A84,СВЦЭМ!$B$39:$B$782,C$77)+'СЕТ СН'!$H$14+СВЦЭМ!$D$10+'СЕТ СН'!$H$5-'СЕТ СН'!$H$24</f>
        <v>3905.5862444599998</v>
      </c>
      <c r="D84" s="36">
        <f>SUMIFS(СВЦЭМ!$D$39:$D$782,СВЦЭМ!$A$39:$A$782,$A84,СВЦЭМ!$B$39:$B$782,D$77)+'СЕТ СН'!$H$14+СВЦЭМ!$D$10+'СЕТ СН'!$H$5-'СЕТ СН'!$H$24</f>
        <v>3902.7199437099998</v>
      </c>
      <c r="E84" s="36">
        <f>SUMIFS(СВЦЭМ!$D$39:$D$782,СВЦЭМ!$A$39:$A$782,$A84,СВЦЭМ!$B$39:$B$782,E$77)+'СЕТ СН'!$H$14+СВЦЭМ!$D$10+'СЕТ СН'!$H$5-'СЕТ СН'!$H$24</f>
        <v>3897.8569104799999</v>
      </c>
      <c r="F84" s="36">
        <f>SUMIFS(СВЦЭМ!$D$39:$D$782,СВЦЭМ!$A$39:$A$782,$A84,СВЦЭМ!$B$39:$B$782,F$77)+'СЕТ СН'!$H$14+СВЦЭМ!$D$10+'СЕТ СН'!$H$5-'СЕТ СН'!$H$24</f>
        <v>3900.0729312900003</v>
      </c>
      <c r="G84" s="36">
        <f>SUMIFS(СВЦЭМ!$D$39:$D$782,СВЦЭМ!$A$39:$A$782,$A84,СВЦЭМ!$B$39:$B$782,G$77)+'СЕТ СН'!$H$14+СВЦЭМ!$D$10+'СЕТ СН'!$H$5-'СЕТ СН'!$H$24</f>
        <v>3912.88146865</v>
      </c>
      <c r="H84" s="36">
        <f>SUMIFS(СВЦЭМ!$D$39:$D$782,СВЦЭМ!$A$39:$A$782,$A84,СВЦЭМ!$B$39:$B$782,H$77)+'СЕТ СН'!$H$14+СВЦЭМ!$D$10+'СЕТ СН'!$H$5-'СЕТ СН'!$H$24</f>
        <v>3869.0344027299998</v>
      </c>
      <c r="I84" s="36">
        <f>SUMIFS(СВЦЭМ!$D$39:$D$782,СВЦЭМ!$A$39:$A$782,$A84,СВЦЭМ!$B$39:$B$782,I$77)+'СЕТ СН'!$H$14+СВЦЭМ!$D$10+'СЕТ СН'!$H$5-'СЕТ СН'!$H$24</f>
        <v>3834.5998457400001</v>
      </c>
      <c r="J84" s="36">
        <f>SUMIFS(СВЦЭМ!$D$39:$D$782,СВЦЭМ!$A$39:$A$782,$A84,СВЦЭМ!$B$39:$B$782,J$77)+'СЕТ СН'!$H$14+СВЦЭМ!$D$10+'СЕТ СН'!$H$5-'СЕТ СН'!$H$24</f>
        <v>3790.2342115399997</v>
      </c>
      <c r="K84" s="36">
        <f>SUMIFS(СВЦЭМ!$D$39:$D$782,СВЦЭМ!$A$39:$A$782,$A84,СВЦЭМ!$B$39:$B$782,K$77)+'СЕТ СН'!$H$14+СВЦЭМ!$D$10+'СЕТ СН'!$H$5-'СЕТ СН'!$H$24</f>
        <v>3784.8248552100004</v>
      </c>
      <c r="L84" s="36">
        <f>SUMIFS(СВЦЭМ!$D$39:$D$782,СВЦЭМ!$A$39:$A$782,$A84,СВЦЭМ!$B$39:$B$782,L$77)+'СЕТ СН'!$H$14+СВЦЭМ!$D$10+'СЕТ СН'!$H$5-'СЕТ СН'!$H$24</f>
        <v>3781.01195173</v>
      </c>
      <c r="M84" s="36">
        <f>SUMIFS(СВЦЭМ!$D$39:$D$782,СВЦЭМ!$A$39:$A$782,$A84,СВЦЭМ!$B$39:$B$782,M$77)+'СЕТ СН'!$H$14+СВЦЭМ!$D$10+'СЕТ СН'!$H$5-'СЕТ СН'!$H$24</f>
        <v>3813.4088661999999</v>
      </c>
      <c r="N84" s="36">
        <f>SUMIFS(СВЦЭМ!$D$39:$D$782,СВЦЭМ!$A$39:$A$782,$A84,СВЦЭМ!$B$39:$B$782,N$77)+'СЕТ СН'!$H$14+СВЦЭМ!$D$10+'СЕТ СН'!$H$5-'СЕТ СН'!$H$24</f>
        <v>3824.1385108599998</v>
      </c>
      <c r="O84" s="36">
        <f>SUMIFS(СВЦЭМ!$D$39:$D$782,СВЦЭМ!$A$39:$A$782,$A84,СВЦЭМ!$B$39:$B$782,O$77)+'СЕТ СН'!$H$14+СВЦЭМ!$D$10+'СЕТ СН'!$H$5-'СЕТ СН'!$H$24</f>
        <v>3836.4803314999999</v>
      </c>
      <c r="P84" s="36">
        <f>SUMIFS(СВЦЭМ!$D$39:$D$782,СВЦЭМ!$A$39:$A$782,$A84,СВЦЭМ!$B$39:$B$782,P$77)+'СЕТ СН'!$H$14+СВЦЭМ!$D$10+'СЕТ СН'!$H$5-'СЕТ СН'!$H$24</f>
        <v>3851.4061108699998</v>
      </c>
      <c r="Q84" s="36">
        <f>SUMIFS(СВЦЭМ!$D$39:$D$782,СВЦЭМ!$A$39:$A$782,$A84,СВЦЭМ!$B$39:$B$782,Q$77)+'СЕТ СН'!$H$14+СВЦЭМ!$D$10+'СЕТ СН'!$H$5-'СЕТ СН'!$H$24</f>
        <v>3864.3286516099997</v>
      </c>
      <c r="R84" s="36">
        <f>SUMIFS(СВЦЭМ!$D$39:$D$782,СВЦЭМ!$A$39:$A$782,$A84,СВЦЭМ!$B$39:$B$782,R$77)+'СЕТ СН'!$H$14+СВЦЭМ!$D$10+'СЕТ СН'!$H$5-'СЕТ СН'!$H$24</f>
        <v>3864.6293808099999</v>
      </c>
      <c r="S84" s="36">
        <f>SUMIFS(СВЦЭМ!$D$39:$D$782,СВЦЭМ!$A$39:$A$782,$A84,СВЦЭМ!$B$39:$B$782,S$77)+'СЕТ СН'!$H$14+СВЦЭМ!$D$10+'СЕТ СН'!$H$5-'СЕТ СН'!$H$24</f>
        <v>3815.7116178400001</v>
      </c>
      <c r="T84" s="36">
        <f>SUMIFS(СВЦЭМ!$D$39:$D$782,СВЦЭМ!$A$39:$A$782,$A84,СВЦЭМ!$B$39:$B$782,T$77)+'СЕТ СН'!$H$14+СВЦЭМ!$D$10+'СЕТ СН'!$H$5-'СЕТ СН'!$H$24</f>
        <v>3766.7920567700003</v>
      </c>
      <c r="U84" s="36">
        <f>SUMIFS(СВЦЭМ!$D$39:$D$782,СВЦЭМ!$A$39:$A$782,$A84,СВЦЭМ!$B$39:$B$782,U$77)+'СЕТ СН'!$H$14+СВЦЭМ!$D$10+'СЕТ СН'!$H$5-'СЕТ СН'!$H$24</f>
        <v>3803.49373285</v>
      </c>
      <c r="V84" s="36">
        <f>SUMIFS(СВЦЭМ!$D$39:$D$782,СВЦЭМ!$A$39:$A$782,$A84,СВЦЭМ!$B$39:$B$782,V$77)+'СЕТ СН'!$H$14+СВЦЭМ!$D$10+'СЕТ СН'!$H$5-'СЕТ СН'!$H$24</f>
        <v>3805.6208584300002</v>
      </c>
      <c r="W84" s="36">
        <f>SUMIFS(СВЦЭМ!$D$39:$D$782,СВЦЭМ!$A$39:$A$782,$A84,СВЦЭМ!$B$39:$B$782,W$77)+'СЕТ СН'!$H$14+СВЦЭМ!$D$10+'СЕТ СН'!$H$5-'СЕТ СН'!$H$24</f>
        <v>3793.2212351099997</v>
      </c>
      <c r="X84" s="36">
        <f>SUMIFS(СВЦЭМ!$D$39:$D$782,СВЦЭМ!$A$39:$A$782,$A84,СВЦЭМ!$B$39:$B$782,X$77)+'СЕТ СН'!$H$14+СВЦЭМ!$D$10+'СЕТ СН'!$H$5-'СЕТ СН'!$H$24</f>
        <v>3843.7578737599997</v>
      </c>
      <c r="Y84" s="36">
        <f>SUMIFS(СВЦЭМ!$D$39:$D$782,СВЦЭМ!$A$39:$A$782,$A84,СВЦЭМ!$B$39:$B$782,Y$77)+'СЕТ СН'!$H$14+СВЦЭМ!$D$10+'СЕТ СН'!$H$5-'СЕТ СН'!$H$24</f>
        <v>3863.8020254499997</v>
      </c>
    </row>
    <row r="85" spans="1:25" ht="15.75" x14ac:dyDescent="0.2">
      <c r="A85" s="35">
        <f t="shared" si="2"/>
        <v>44965</v>
      </c>
      <c r="B85" s="36">
        <f>SUMIFS(СВЦЭМ!$D$39:$D$782,СВЦЭМ!$A$39:$A$782,$A85,СВЦЭМ!$B$39:$B$782,B$77)+'СЕТ СН'!$H$14+СВЦЭМ!$D$10+'СЕТ СН'!$H$5-'СЕТ СН'!$H$24</f>
        <v>3813.72043287</v>
      </c>
      <c r="C85" s="36">
        <f>SUMIFS(СВЦЭМ!$D$39:$D$782,СВЦЭМ!$A$39:$A$782,$A85,СВЦЭМ!$B$39:$B$782,C$77)+'СЕТ СН'!$H$14+СВЦЭМ!$D$10+'СЕТ СН'!$H$5-'СЕТ СН'!$H$24</f>
        <v>3855.6992767900001</v>
      </c>
      <c r="D85" s="36">
        <f>SUMIFS(СВЦЭМ!$D$39:$D$782,СВЦЭМ!$A$39:$A$782,$A85,СВЦЭМ!$B$39:$B$782,D$77)+'СЕТ СН'!$H$14+СВЦЭМ!$D$10+'СЕТ СН'!$H$5-'СЕТ СН'!$H$24</f>
        <v>3875.6883066299997</v>
      </c>
      <c r="E85" s="36">
        <f>SUMIFS(СВЦЭМ!$D$39:$D$782,СВЦЭМ!$A$39:$A$782,$A85,СВЦЭМ!$B$39:$B$782,E$77)+'СЕТ СН'!$H$14+СВЦЭМ!$D$10+'СЕТ СН'!$H$5-'СЕТ СН'!$H$24</f>
        <v>3892.9214833599999</v>
      </c>
      <c r="F85" s="36">
        <f>SUMIFS(СВЦЭМ!$D$39:$D$782,СВЦЭМ!$A$39:$A$782,$A85,СВЦЭМ!$B$39:$B$782,F$77)+'СЕТ СН'!$H$14+СВЦЭМ!$D$10+'СЕТ СН'!$H$5-'СЕТ СН'!$H$24</f>
        <v>3882.0904017800003</v>
      </c>
      <c r="G85" s="36">
        <f>SUMIFS(СВЦЭМ!$D$39:$D$782,СВЦЭМ!$A$39:$A$782,$A85,СВЦЭМ!$B$39:$B$782,G$77)+'СЕТ СН'!$H$14+СВЦЭМ!$D$10+'СЕТ СН'!$H$5-'СЕТ СН'!$H$24</f>
        <v>3876.5012003100001</v>
      </c>
      <c r="H85" s="36">
        <f>SUMIFS(СВЦЭМ!$D$39:$D$782,СВЦЭМ!$A$39:$A$782,$A85,СВЦЭМ!$B$39:$B$782,H$77)+'СЕТ СН'!$H$14+СВЦЭМ!$D$10+'СЕТ СН'!$H$5-'СЕТ СН'!$H$24</f>
        <v>3810.1459722199997</v>
      </c>
      <c r="I85" s="36">
        <f>SUMIFS(СВЦЭМ!$D$39:$D$782,СВЦЭМ!$A$39:$A$782,$A85,СВЦЭМ!$B$39:$B$782,I$77)+'СЕТ СН'!$H$14+СВЦЭМ!$D$10+'СЕТ СН'!$H$5-'СЕТ СН'!$H$24</f>
        <v>3803.1518237299997</v>
      </c>
      <c r="J85" s="36">
        <f>SUMIFS(СВЦЭМ!$D$39:$D$782,СВЦЭМ!$A$39:$A$782,$A85,СВЦЭМ!$B$39:$B$782,J$77)+'СЕТ СН'!$H$14+СВЦЭМ!$D$10+'СЕТ СН'!$H$5-'СЕТ СН'!$H$24</f>
        <v>3789.0449214999999</v>
      </c>
      <c r="K85" s="36">
        <f>SUMIFS(СВЦЭМ!$D$39:$D$782,СВЦЭМ!$A$39:$A$782,$A85,СВЦЭМ!$B$39:$B$782,K$77)+'СЕТ СН'!$H$14+СВЦЭМ!$D$10+'СЕТ СН'!$H$5-'СЕТ СН'!$H$24</f>
        <v>3807.7802683099999</v>
      </c>
      <c r="L85" s="36">
        <f>SUMIFS(СВЦЭМ!$D$39:$D$782,СВЦЭМ!$A$39:$A$782,$A85,СВЦЭМ!$B$39:$B$782,L$77)+'СЕТ СН'!$H$14+СВЦЭМ!$D$10+'СЕТ СН'!$H$5-'СЕТ СН'!$H$24</f>
        <v>3836.4527785299997</v>
      </c>
      <c r="M85" s="36">
        <f>SUMIFS(СВЦЭМ!$D$39:$D$782,СВЦЭМ!$A$39:$A$782,$A85,СВЦЭМ!$B$39:$B$782,M$77)+'СЕТ СН'!$H$14+СВЦЭМ!$D$10+'СЕТ СН'!$H$5-'СЕТ СН'!$H$24</f>
        <v>3866.2622544200003</v>
      </c>
      <c r="N85" s="36">
        <f>SUMIFS(СВЦЭМ!$D$39:$D$782,СВЦЭМ!$A$39:$A$782,$A85,СВЦЭМ!$B$39:$B$782,N$77)+'СЕТ СН'!$H$14+СВЦЭМ!$D$10+'СЕТ СН'!$H$5-'СЕТ СН'!$H$24</f>
        <v>3879.31349542</v>
      </c>
      <c r="O85" s="36">
        <f>SUMIFS(СВЦЭМ!$D$39:$D$782,СВЦЭМ!$A$39:$A$782,$A85,СВЦЭМ!$B$39:$B$782,O$77)+'СЕТ СН'!$H$14+СВЦЭМ!$D$10+'СЕТ СН'!$H$5-'СЕТ СН'!$H$24</f>
        <v>3884.7505950100003</v>
      </c>
      <c r="P85" s="36">
        <f>SUMIFS(СВЦЭМ!$D$39:$D$782,СВЦЭМ!$A$39:$A$782,$A85,СВЦЭМ!$B$39:$B$782,P$77)+'СЕТ СН'!$H$14+СВЦЭМ!$D$10+'СЕТ СН'!$H$5-'СЕТ СН'!$H$24</f>
        <v>3888.2808844700003</v>
      </c>
      <c r="Q85" s="36">
        <f>SUMIFS(СВЦЭМ!$D$39:$D$782,СВЦЭМ!$A$39:$A$782,$A85,СВЦЭМ!$B$39:$B$782,Q$77)+'СЕТ СН'!$H$14+СВЦЭМ!$D$10+'СЕТ СН'!$H$5-'СЕТ СН'!$H$24</f>
        <v>3886.6369817300001</v>
      </c>
      <c r="R85" s="36">
        <f>SUMIFS(СВЦЭМ!$D$39:$D$782,СВЦЭМ!$A$39:$A$782,$A85,СВЦЭМ!$B$39:$B$782,R$77)+'СЕТ СН'!$H$14+СВЦЭМ!$D$10+'СЕТ СН'!$H$5-'СЕТ СН'!$H$24</f>
        <v>3881.9054415199998</v>
      </c>
      <c r="S85" s="36">
        <f>SUMIFS(СВЦЭМ!$D$39:$D$782,СВЦЭМ!$A$39:$A$782,$A85,СВЦЭМ!$B$39:$B$782,S$77)+'СЕТ СН'!$H$14+СВЦЭМ!$D$10+'СЕТ СН'!$H$5-'СЕТ СН'!$H$24</f>
        <v>3877.6000467399999</v>
      </c>
      <c r="T85" s="36">
        <f>SUMIFS(СВЦЭМ!$D$39:$D$782,СВЦЭМ!$A$39:$A$782,$A85,СВЦЭМ!$B$39:$B$782,T$77)+'СЕТ СН'!$H$14+СВЦЭМ!$D$10+'СЕТ СН'!$H$5-'СЕТ СН'!$H$24</f>
        <v>3876.2617636800001</v>
      </c>
      <c r="U85" s="36">
        <f>SUMIFS(СВЦЭМ!$D$39:$D$782,СВЦЭМ!$A$39:$A$782,$A85,СВЦЭМ!$B$39:$B$782,U$77)+'СЕТ СН'!$H$14+СВЦЭМ!$D$10+'СЕТ СН'!$H$5-'СЕТ СН'!$H$24</f>
        <v>3875.9300344900003</v>
      </c>
      <c r="V85" s="36">
        <f>SUMIFS(СВЦЭМ!$D$39:$D$782,СВЦЭМ!$A$39:$A$782,$A85,СВЦЭМ!$B$39:$B$782,V$77)+'СЕТ СН'!$H$14+СВЦЭМ!$D$10+'СЕТ СН'!$H$5-'СЕТ СН'!$H$24</f>
        <v>3839.2636503900003</v>
      </c>
      <c r="W85" s="36">
        <f>SUMIFS(СВЦЭМ!$D$39:$D$782,СВЦЭМ!$A$39:$A$782,$A85,СВЦЭМ!$B$39:$B$782,W$77)+'СЕТ СН'!$H$14+СВЦЭМ!$D$10+'СЕТ СН'!$H$5-'СЕТ СН'!$H$24</f>
        <v>3808.18044452</v>
      </c>
      <c r="X85" s="36">
        <f>SUMIFS(СВЦЭМ!$D$39:$D$782,СВЦЭМ!$A$39:$A$782,$A85,СВЦЭМ!$B$39:$B$782,X$77)+'СЕТ СН'!$H$14+СВЦЭМ!$D$10+'СЕТ СН'!$H$5-'СЕТ СН'!$H$24</f>
        <v>3799.7320234099998</v>
      </c>
      <c r="Y85" s="36">
        <f>SUMIFS(СВЦЭМ!$D$39:$D$782,СВЦЭМ!$A$39:$A$782,$A85,СВЦЭМ!$B$39:$B$782,Y$77)+'СЕТ СН'!$H$14+СВЦЭМ!$D$10+'СЕТ СН'!$H$5-'СЕТ СН'!$H$24</f>
        <v>3792.8726551899999</v>
      </c>
    </row>
    <row r="86" spans="1:25" ht="15.75" x14ac:dyDescent="0.2">
      <c r="A86" s="35">
        <f t="shared" si="2"/>
        <v>44966</v>
      </c>
      <c r="B86" s="36">
        <f>SUMIFS(СВЦЭМ!$D$39:$D$782,СВЦЭМ!$A$39:$A$782,$A86,СВЦЭМ!$B$39:$B$782,B$77)+'СЕТ СН'!$H$14+СВЦЭМ!$D$10+'СЕТ СН'!$H$5-'СЕТ СН'!$H$24</f>
        <v>3709.5751477700001</v>
      </c>
      <c r="C86" s="36">
        <f>SUMIFS(СВЦЭМ!$D$39:$D$782,СВЦЭМ!$A$39:$A$782,$A86,СВЦЭМ!$B$39:$B$782,C$77)+'СЕТ СН'!$H$14+СВЦЭМ!$D$10+'СЕТ СН'!$H$5-'СЕТ СН'!$H$24</f>
        <v>3636.84180431</v>
      </c>
      <c r="D86" s="36">
        <f>SUMIFS(СВЦЭМ!$D$39:$D$782,СВЦЭМ!$A$39:$A$782,$A86,СВЦЭМ!$B$39:$B$782,D$77)+'СЕТ СН'!$H$14+СВЦЭМ!$D$10+'СЕТ СН'!$H$5-'СЕТ СН'!$H$24</f>
        <v>3665.33932886</v>
      </c>
      <c r="E86" s="36">
        <f>SUMIFS(СВЦЭМ!$D$39:$D$782,СВЦЭМ!$A$39:$A$782,$A86,СВЦЭМ!$B$39:$B$782,E$77)+'СЕТ СН'!$H$14+СВЦЭМ!$D$10+'СЕТ СН'!$H$5-'СЕТ СН'!$H$24</f>
        <v>3679.8931269200002</v>
      </c>
      <c r="F86" s="36">
        <f>SUMIFS(СВЦЭМ!$D$39:$D$782,СВЦЭМ!$A$39:$A$782,$A86,СВЦЭМ!$B$39:$B$782,F$77)+'СЕТ СН'!$H$14+СВЦЭМ!$D$10+'СЕТ СН'!$H$5-'СЕТ СН'!$H$24</f>
        <v>3678.7614838</v>
      </c>
      <c r="G86" s="36">
        <f>SUMIFS(СВЦЭМ!$D$39:$D$782,СВЦЭМ!$A$39:$A$782,$A86,СВЦЭМ!$B$39:$B$782,G$77)+'СЕТ СН'!$H$14+СВЦЭМ!$D$10+'СЕТ СН'!$H$5-'СЕТ СН'!$H$24</f>
        <v>3640.5258650000001</v>
      </c>
      <c r="H86" s="36">
        <f>SUMIFS(СВЦЭМ!$D$39:$D$782,СВЦЭМ!$A$39:$A$782,$A86,СВЦЭМ!$B$39:$B$782,H$77)+'СЕТ СН'!$H$14+СВЦЭМ!$D$10+'СЕТ СН'!$H$5-'СЕТ СН'!$H$24</f>
        <v>3616.7394615600001</v>
      </c>
      <c r="I86" s="36">
        <f>SUMIFS(СВЦЭМ!$D$39:$D$782,СВЦЭМ!$A$39:$A$782,$A86,СВЦЭМ!$B$39:$B$782,I$77)+'СЕТ СН'!$H$14+СВЦЭМ!$D$10+'СЕТ СН'!$H$5-'СЕТ СН'!$H$24</f>
        <v>3660.17056142</v>
      </c>
      <c r="J86" s="36">
        <f>SUMIFS(СВЦЭМ!$D$39:$D$782,СВЦЭМ!$A$39:$A$782,$A86,СВЦЭМ!$B$39:$B$782,J$77)+'СЕТ СН'!$H$14+СВЦЭМ!$D$10+'СЕТ СН'!$H$5-'СЕТ СН'!$H$24</f>
        <v>3645.93118822</v>
      </c>
      <c r="K86" s="36">
        <f>SUMIFS(СВЦЭМ!$D$39:$D$782,СВЦЭМ!$A$39:$A$782,$A86,СВЦЭМ!$B$39:$B$782,K$77)+'СЕТ СН'!$H$14+СВЦЭМ!$D$10+'СЕТ СН'!$H$5-'СЕТ СН'!$H$24</f>
        <v>3648.4710928700001</v>
      </c>
      <c r="L86" s="36">
        <f>SUMIFS(СВЦЭМ!$D$39:$D$782,СВЦЭМ!$A$39:$A$782,$A86,СВЦЭМ!$B$39:$B$782,L$77)+'СЕТ СН'!$H$14+СВЦЭМ!$D$10+'СЕТ СН'!$H$5-'СЕТ СН'!$H$24</f>
        <v>3694.7633340100001</v>
      </c>
      <c r="M86" s="36">
        <f>SUMIFS(СВЦЭМ!$D$39:$D$782,СВЦЭМ!$A$39:$A$782,$A86,СВЦЭМ!$B$39:$B$782,M$77)+'СЕТ СН'!$H$14+СВЦЭМ!$D$10+'СЕТ СН'!$H$5-'СЕТ СН'!$H$24</f>
        <v>3732.63771073</v>
      </c>
      <c r="N86" s="36">
        <f>SUMIFS(СВЦЭМ!$D$39:$D$782,СВЦЭМ!$A$39:$A$782,$A86,СВЦЭМ!$B$39:$B$782,N$77)+'СЕТ СН'!$H$14+СВЦЭМ!$D$10+'СЕТ СН'!$H$5-'СЕТ СН'!$H$24</f>
        <v>3772.7046873199997</v>
      </c>
      <c r="O86" s="36">
        <f>SUMIFS(СВЦЭМ!$D$39:$D$782,СВЦЭМ!$A$39:$A$782,$A86,СВЦЭМ!$B$39:$B$782,O$77)+'СЕТ СН'!$H$14+СВЦЭМ!$D$10+'СЕТ СН'!$H$5-'СЕТ СН'!$H$24</f>
        <v>3771.9077502299997</v>
      </c>
      <c r="P86" s="36">
        <f>SUMIFS(СВЦЭМ!$D$39:$D$782,СВЦЭМ!$A$39:$A$782,$A86,СВЦЭМ!$B$39:$B$782,P$77)+'СЕТ СН'!$H$14+СВЦЭМ!$D$10+'СЕТ СН'!$H$5-'СЕТ СН'!$H$24</f>
        <v>3770.3757750300001</v>
      </c>
      <c r="Q86" s="36">
        <f>SUMIFS(СВЦЭМ!$D$39:$D$782,СВЦЭМ!$A$39:$A$782,$A86,СВЦЭМ!$B$39:$B$782,Q$77)+'СЕТ СН'!$H$14+СВЦЭМ!$D$10+'СЕТ СН'!$H$5-'СЕТ СН'!$H$24</f>
        <v>3768.5538720100003</v>
      </c>
      <c r="R86" s="36">
        <f>SUMIFS(СВЦЭМ!$D$39:$D$782,СВЦЭМ!$A$39:$A$782,$A86,СВЦЭМ!$B$39:$B$782,R$77)+'СЕТ СН'!$H$14+СВЦЭМ!$D$10+'СЕТ СН'!$H$5-'СЕТ СН'!$H$24</f>
        <v>3765.8023775700003</v>
      </c>
      <c r="S86" s="36">
        <f>SUMIFS(СВЦЭМ!$D$39:$D$782,СВЦЭМ!$A$39:$A$782,$A86,СВЦЭМ!$B$39:$B$782,S$77)+'СЕТ СН'!$H$14+СВЦЭМ!$D$10+'СЕТ СН'!$H$5-'СЕТ СН'!$H$24</f>
        <v>3765.27315666</v>
      </c>
      <c r="T86" s="36">
        <f>SUMIFS(СВЦЭМ!$D$39:$D$782,СВЦЭМ!$A$39:$A$782,$A86,СВЦЭМ!$B$39:$B$782,T$77)+'СЕТ СН'!$H$14+СВЦЭМ!$D$10+'СЕТ СН'!$H$5-'СЕТ СН'!$H$24</f>
        <v>3734.3820246</v>
      </c>
      <c r="U86" s="36">
        <f>SUMIFS(СВЦЭМ!$D$39:$D$782,СВЦЭМ!$A$39:$A$782,$A86,СВЦЭМ!$B$39:$B$782,U$77)+'СЕТ СН'!$H$14+СВЦЭМ!$D$10+'СЕТ СН'!$H$5-'СЕТ СН'!$H$24</f>
        <v>3714.4700299699998</v>
      </c>
      <c r="V86" s="36">
        <f>SUMIFS(СВЦЭМ!$D$39:$D$782,СВЦЭМ!$A$39:$A$782,$A86,СВЦЭМ!$B$39:$B$782,V$77)+'СЕТ СН'!$H$14+СВЦЭМ!$D$10+'СЕТ СН'!$H$5-'СЕТ СН'!$H$24</f>
        <v>3707.0496994200003</v>
      </c>
      <c r="W86" s="36">
        <f>SUMIFS(СВЦЭМ!$D$39:$D$782,СВЦЭМ!$A$39:$A$782,$A86,СВЦЭМ!$B$39:$B$782,W$77)+'СЕТ СН'!$H$14+СВЦЭМ!$D$10+'СЕТ СН'!$H$5-'СЕТ СН'!$H$24</f>
        <v>3687.2048856900001</v>
      </c>
      <c r="X86" s="36">
        <f>SUMIFS(СВЦЭМ!$D$39:$D$782,СВЦЭМ!$A$39:$A$782,$A86,СВЦЭМ!$B$39:$B$782,X$77)+'СЕТ СН'!$H$14+СВЦЭМ!$D$10+'СЕТ СН'!$H$5-'СЕТ СН'!$H$24</f>
        <v>3675.8249267299998</v>
      </c>
      <c r="Y86" s="36">
        <f>SUMIFS(СВЦЭМ!$D$39:$D$782,СВЦЭМ!$A$39:$A$782,$A86,СВЦЭМ!$B$39:$B$782,Y$77)+'СЕТ СН'!$H$14+СВЦЭМ!$D$10+'СЕТ СН'!$H$5-'СЕТ СН'!$H$24</f>
        <v>3668.38847536</v>
      </c>
    </row>
    <row r="87" spans="1:25" ht="15.75" x14ac:dyDescent="0.2">
      <c r="A87" s="35">
        <f t="shared" si="2"/>
        <v>44967</v>
      </c>
      <c r="B87" s="36">
        <f>SUMIFS(СВЦЭМ!$D$39:$D$782,СВЦЭМ!$A$39:$A$782,$A87,СВЦЭМ!$B$39:$B$782,B$77)+'СЕТ СН'!$H$14+СВЦЭМ!$D$10+'СЕТ СН'!$H$5-'СЕТ СН'!$H$24</f>
        <v>3712.46941513</v>
      </c>
      <c r="C87" s="36">
        <f>SUMIFS(СВЦЭМ!$D$39:$D$782,СВЦЭМ!$A$39:$A$782,$A87,СВЦЭМ!$B$39:$B$782,C$77)+'СЕТ СН'!$H$14+СВЦЭМ!$D$10+'СЕТ СН'!$H$5-'СЕТ СН'!$H$24</f>
        <v>3733.3879314599999</v>
      </c>
      <c r="D87" s="36">
        <f>SUMIFS(СВЦЭМ!$D$39:$D$782,СВЦЭМ!$A$39:$A$782,$A87,СВЦЭМ!$B$39:$B$782,D$77)+'СЕТ СН'!$H$14+СВЦЭМ!$D$10+'СЕТ СН'!$H$5-'СЕТ СН'!$H$24</f>
        <v>3726.0818938900002</v>
      </c>
      <c r="E87" s="36">
        <f>SUMIFS(СВЦЭМ!$D$39:$D$782,СВЦЭМ!$A$39:$A$782,$A87,СВЦЭМ!$B$39:$B$782,E$77)+'СЕТ СН'!$H$14+СВЦЭМ!$D$10+'СЕТ СН'!$H$5-'СЕТ СН'!$H$24</f>
        <v>3757.0947123699998</v>
      </c>
      <c r="F87" s="36">
        <f>SUMIFS(СВЦЭМ!$D$39:$D$782,СВЦЭМ!$A$39:$A$782,$A87,СВЦЭМ!$B$39:$B$782,F$77)+'СЕТ СН'!$H$14+СВЦЭМ!$D$10+'СЕТ СН'!$H$5-'СЕТ СН'!$H$24</f>
        <v>3742.91809466</v>
      </c>
      <c r="G87" s="36">
        <f>SUMIFS(СВЦЭМ!$D$39:$D$782,СВЦЭМ!$A$39:$A$782,$A87,СВЦЭМ!$B$39:$B$782,G$77)+'СЕТ СН'!$H$14+СВЦЭМ!$D$10+'СЕТ СН'!$H$5-'СЕТ СН'!$H$24</f>
        <v>3717.4766481699999</v>
      </c>
      <c r="H87" s="36">
        <f>SUMIFS(СВЦЭМ!$D$39:$D$782,СВЦЭМ!$A$39:$A$782,$A87,СВЦЭМ!$B$39:$B$782,H$77)+'СЕТ СН'!$H$14+СВЦЭМ!$D$10+'СЕТ СН'!$H$5-'СЕТ СН'!$H$24</f>
        <v>3773.9121982699999</v>
      </c>
      <c r="I87" s="36">
        <f>SUMIFS(СВЦЭМ!$D$39:$D$782,СВЦЭМ!$A$39:$A$782,$A87,СВЦЭМ!$B$39:$B$782,I$77)+'СЕТ СН'!$H$14+СВЦЭМ!$D$10+'СЕТ СН'!$H$5-'СЕТ СН'!$H$24</f>
        <v>3760.0450040800001</v>
      </c>
      <c r="J87" s="36">
        <f>SUMIFS(СВЦЭМ!$D$39:$D$782,СВЦЭМ!$A$39:$A$782,$A87,СВЦЭМ!$B$39:$B$782,J$77)+'СЕТ СН'!$H$14+СВЦЭМ!$D$10+'СЕТ СН'!$H$5-'СЕТ СН'!$H$24</f>
        <v>3747.4913173200002</v>
      </c>
      <c r="K87" s="36">
        <f>SUMIFS(СВЦЭМ!$D$39:$D$782,СВЦЭМ!$A$39:$A$782,$A87,СВЦЭМ!$B$39:$B$782,K$77)+'СЕТ СН'!$H$14+СВЦЭМ!$D$10+'СЕТ СН'!$H$5-'СЕТ СН'!$H$24</f>
        <v>3740.64015212</v>
      </c>
      <c r="L87" s="36">
        <f>SUMIFS(СВЦЭМ!$D$39:$D$782,СВЦЭМ!$A$39:$A$782,$A87,СВЦЭМ!$B$39:$B$782,L$77)+'СЕТ СН'!$H$14+СВЦЭМ!$D$10+'СЕТ СН'!$H$5-'СЕТ СН'!$H$24</f>
        <v>3740.5151663199999</v>
      </c>
      <c r="M87" s="36">
        <f>SUMIFS(СВЦЭМ!$D$39:$D$782,СВЦЭМ!$A$39:$A$782,$A87,СВЦЭМ!$B$39:$B$782,M$77)+'СЕТ СН'!$H$14+СВЦЭМ!$D$10+'СЕТ СН'!$H$5-'СЕТ СН'!$H$24</f>
        <v>3754.8231299300001</v>
      </c>
      <c r="N87" s="36">
        <f>SUMIFS(СВЦЭМ!$D$39:$D$782,СВЦЭМ!$A$39:$A$782,$A87,СВЦЭМ!$B$39:$B$782,N$77)+'СЕТ СН'!$H$14+СВЦЭМ!$D$10+'СЕТ СН'!$H$5-'СЕТ СН'!$H$24</f>
        <v>3749.3886930500003</v>
      </c>
      <c r="O87" s="36">
        <f>SUMIFS(СВЦЭМ!$D$39:$D$782,СВЦЭМ!$A$39:$A$782,$A87,СВЦЭМ!$B$39:$B$782,O$77)+'СЕТ СН'!$H$14+СВЦЭМ!$D$10+'СЕТ СН'!$H$5-'СЕТ СН'!$H$24</f>
        <v>3728.6158731800001</v>
      </c>
      <c r="P87" s="36">
        <f>SUMIFS(СВЦЭМ!$D$39:$D$782,СВЦЭМ!$A$39:$A$782,$A87,СВЦЭМ!$B$39:$B$782,P$77)+'СЕТ СН'!$H$14+СВЦЭМ!$D$10+'СЕТ СН'!$H$5-'СЕТ СН'!$H$24</f>
        <v>3732.0382925499998</v>
      </c>
      <c r="Q87" s="36">
        <f>SUMIFS(СВЦЭМ!$D$39:$D$782,СВЦЭМ!$A$39:$A$782,$A87,СВЦЭМ!$B$39:$B$782,Q$77)+'СЕТ СН'!$H$14+СВЦЭМ!$D$10+'СЕТ СН'!$H$5-'СЕТ СН'!$H$24</f>
        <v>3729.0603370099998</v>
      </c>
      <c r="R87" s="36">
        <f>SUMIFS(СВЦЭМ!$D$39:$D$782,СВЦЭМ!$A$39:$A$782,$A87,СВЦЭМ!$B$39:$B$782,R$77)+'СЕТ СН'!$H$14+СВЦЭМ!$D$10+'СЕТ СН'!$H$5-'СЕТ СН'!$H$24</f>
        <v>3695.52407193</v>
      </c>
      <c r="S87" s="36">
        <f>SUMIFS(СВЦЭМ!$D$39:$D$782,СВЦЭМ!$A$39:$A$782,$A87,СВЦЭМ!$B$39:$B$782,S$77)+'СЕТ СН'!$H$14+СВЦЭМ!$D$10+'СЕТ СН'!$H$5-'СЕТ СН'!$H$24</f>
        <v>3726.5302154000001</v>
      </c>
      <c r="T87" s="36">
        <f>SUMIFS(СВЦЭМ!$D$39:$D$782,СВЦЭМ!$A$39:$A$782,$A87,СВЦЭМ!$B$39:$B$782,T$77)+'СЕТ СН'!$H$14+СВЦЭМ!$D$10+'СЕТ СН'!$H$5-'СЕТ СН'!$H$24</f>
        <v>3725.55772609</v>
      </c>
      <c r="U87" s="36">
        <f>SUMIFS(СВЦЭМ!$D$39:$D$782,СВЦЭМ!$A$39:$A$782,$A87,СВЦЭМ!$B$39:$B$782,U$77)+'СЕТ СН'!$H$14+СВЦЭМ!$D$10+'СЕТ СН'!$H$5-'СЕТ СН'!$H$24</f>
        <v>3723.67110529</v>
      </c>
      <c r="V87" s="36">
        <f>SUMIFS(СВЦЭМ!$D$39:$D$782,СВЦЭМ!$A$39:$A$782,$A87,СВЦЭМ!$B$39:$B$782,V$77)+'СЕТ СН'!$H$14+СВЦЭМ!$D$10+'СЕТ СН'!$H$5-'СЕТ СН'!$H$24</f>
        <v>3727.3493147199997</v>
      </c>
      <c r="W87" s="36">
        <f>SUMIFS(СВЦЭМ!$D$39:$D$782,СВЦЭМ!$A$39:$A$782,$A87,СВЦЭМ!$B$39:$B$782,W$77)+'СЕТ СН'!$H$14+СВЦЭМ!$D$10+'СЕТ СН'!$H$5-'СЕТ СН'!$H$24</f>
        <v>3724.48093083</v>
      </c>
      <c r="X87" s="36">
        <f>SUMIFS(СВЦЭМ!$D$39:$D$782,СВЦЭМ!$A$39:$A$782,$A87,СВЦЭМ!$B$39:$B$782,X$77)+'СЕТ СН'!$H$14+СВЦЭМ!$D$10+'СЕТ СН'!$H$5-'СЕТ СН'!$H$24</f>
        <v>3709.0144508600001</v>
      </c>
      <c r="Y87" s="36">
        <f>SUMIFS(СВЦЭМ!$D$39:$D$782,СВЦЭМ!$A$39:$A$782,$A87,СВЦЭМ!$B$39:$B$782,Y$77)+'СЕТ СН'!$H$14+СВЦЭМ!$D$10+'СЕТ СН'!$H$5-'СЕТ СН'!$H$24</f>
        <v>3710.9700923400001</v>
      </c>
    </row>
    <row r="88" spans="1:25" ht="15.75" x14ac:dyDescent="0.2">
      <c r="A88" s="35">
        <f t="shared" si="2"/>
        <v>44968</v>
      </c>
      <c r="B88" s="36">
        <f>SUMIFS(СВЦЭМ!$D$39:$D$782,СВЦЭМ!$A$39:$A$782,$A88,СВЦЭМ!$B$39:$B$782,B$77)+'СЕТ СН'!$H$14+СВЦЭМ!$D$10+'СЕТ СН'!$H$5-'СЕТ СН'!$H$24</f>
        <v>3914.7279619199999</v>
      </c>
      <c r="C88" s="36">
        <f>SUMIFS(СВЦЭМ!$D$39:$D$782,СВЦЭМ!$A$39:$A$782,$A88,СВЦЭМ!$B$39:$B$782,C$77)+'СЕТ СН'!$H$14+СВЦЭМ!$D$10+'СЕТ СН'!$H$5-'СЕТ СН'!$H$24</f>
        <v>3958.8783607300002</v>
      </c>
      <c r="D88" s="36">
        <f>SUMIFS(СВЦЭМ!$D$39:$D$782,СВЦЭМ!$A$39:$A$782,$A88,СВЦЭМ!$B$39:$B$782,D$77)+'СЕТ СН'!$H$14+СВЦЭМ!$D$10+'СЕТ СН'!$H$5-'СЕТ СН'!$H$24</f>
        <v>3971.8481726</v>
      </c>
      <c r="E88" s="36">
        <f>SUMIFS(СВЦЭМ!$D$39:$D$782,СВЦЭМ!$A$39:$A$782,$A88,СВЦЭМ!$B$39:$B$782,E$77)+'СЕТ СН'!$H$14+СВЦЭМ!$D$10+'СЕТ СН'!$H$5-'СЕТ СН'!$H$24</f>
        <v>3973.3301491800003</v>
      </c>
      <c r="F88" s="36">
        <f>SUMIFS(СВЦЭМ!$D$39:$D$782,СВЦЭМ!$A$39:$A$782,$A88,СВЦЭМ!$B$39:$B$782,F$77)+'СЕТ СН'!$H$14+СВЦЭМ!$D$10+'СЕТ СН'!$H$5-'СЕТ СН'!$H$24</f>
        <v>3968.0282160300003</v>
      </c>
      <c r="G88" s="36">
        <f>SUMIFS(СВЦЭМ!$D$39:$D$782,СВЦЭМ!$A$39:$A$782,$A88,СВЦЭМ!$B$39:$B$782,G$77)+'СЕТ СН'!$H$14+СВЦЭМ!$D$10+'СЕТ СН'!$H$5-'СЕТ СН'!$H$24</f>
        <v>3954.2213844899998</v>
      </c>
      <c r="H88" s="36">
        <f>SUMIFS(СВЦЭМ!$D$39:$D$782,СВЦЭМ!$A$39:$A$782,$A88,СВЦЭМ!$B$39:$B$782,H$77)+'СЕТ СН'!$H$14+СВЦЭМ!$D$10+'СЕТ СН'!$H$5-'СЕТ СН'!$H$24</f>
        <v>3899.8389405500002</v>
      </c>
      <c r="I88" s="36">
        <f>SUMIFS(СВЦЭМ!$D$39:$D$782,СВЦЭМ!$A$39:$A$782,$A88,СВЦЭМ!$B$39:$B$782,I$77)+'СЕТ СН'!$H$14+СВЦЭМ!$D$10+'СЕТ СН'!$H$5-'СЕТ СН'!$H$24</f>
        <v>3835.2430444800002</v>
      </c>
      <c r="J88" s="36">
        <f>SUMIFS(СВЦЭМ!$D$39:$D$782,СВЦЭМ!$A$39:$A$782,$A88,СВЦЭМ!$B$39:$B$782,J$77)+'СЕТ СН'!$H$14+СВЦЭМ!$D$10+'СЕТ СН'!$H$5-'СЕТ СН'!$H$24</f>
        <v>3799.71145656</v>
      </c>
      <c r="K88" s="36">
        <f>SUMIFS(СВЦЭМ!$D$39:$D$782,СВЦЭМ!$A$39:$A$782,$A88,СВЦЭМ!$B$39:$B$782,K$77)+'СЕТ СН'!$H$14+СВЦЭМ!$D$10+'СЕТ СН'!$H$5-'СЕТ СН'!$H$24</f>
        <v>3748.6614833200001</v>
      </c>
      <c r="L88" s="36">
        <f>SUMIFS(СВЦЭМ!$D$39:$D$782,СВЦЭМ!$A$39:$A$782,$A88,СВЦЭМ!$B$39:$B$782,L$77)+'СЕТ СН'!$H$14+СВЦЭМ!$D$10+'СЕТ СН'!$H$5-'СЕТ СН'!$H$24</f>
        <v>3755.67702465</v>
      </c>
      <c r="M88" s="36">
        <f>SUMIFS(СВЦЭМ!$D$39:$D$782,СВЦЭМ!$A$39:$A$782,$A88,СВЦЭМ!$B$39:$B$782,M$77)+'СЕТ СН'!$H$14+СВЦЭМ!$D$10+'СЕТ СН'!$H$5-'СЕТ СН'!$H$24</f>
        <v>3778.9510115800003</v>
      </c>
      <c r="N88" s="36">
        <f>SUMIFS(СВЦЭМ!$D$39:$D$782,СВЦЭМ!$A$39:$A$782,$A88,СВЦЭМ!$B$39:$B$782,N$77)+'СЕТ СН'!$H$14+СВЦЭМ!$D$10+'СЕТ СН'!$H$5-'СЕТ СН'!$H$24</f>
        <v>3814.5984249399999</v>
      </c>
      <c r="O88" s="36">
        <f>SUMIFS(СВЦЭМ!$D$39:$D$782,СВЦЭМ!$A$39:$A$782,$A88,СВЦЭМ!$B$39:$B$782,O$77)+'СЕТ СН'!$H$14+СВЦЭМ!$D$10+'СЕТ СН'!$H$5-'СЕТ СН'!$H$24</f>
        <v>3840.6920563000003</v>
      </c>
      <c r="P88" s="36">
        <f>SUMIFS(СВЦЭМ!$D$39:$D$782,СВЦЭМ!$A$39:$A$782,$A88,СВЦЭМ!$B$39:$B$782,P$77)+'СЕТ СН'!$H$14+СВЦЭМ!$D$10+'СЕТ СН'!$H$5-'СЕТ СН'!$H$24</f>
        <v>3862.1613543900003</v>
      </c>
      <c r="Q88" s="36">
        <f>SUMIFS(СВЦЭМ!$D$39:$D$782,СВЦЭМ!$A$39:$A$782,$A88,СВЦЭМ!$B$39:$B$782,Q$77)+'СЕТ СН'!$H$14+СВЦЭМ!$D$10+'СЕТ СН'!$H$5-'СЕТ СН'!$H$24</f>
        <v>3867.6125408400003</v>
      </c>
      <c r="R88" s="36">
        <f>SUMIFS(СВЦЭМ!$D$39:$D$782,СВЦЭМ!$A$39:$A$782,$A88,СВЦЭМ!$B$39:$B$782,R$77)+'СЕТ СН'!$H$14+СВЦЭМ!$D$10+'СЕТ СН'!$H$5-'СЕТ СН'!$H$24</f>
        <v>3847.9511992400003</v>
      </c>
      <c r="S88" s="36">
        <f>SUMIFS(СВЦЭМ!$D$39:$D$782,СВЦЭМ!$A$39:$A$782,$A88,СВЦЭМ!$B$39:$B$782,S$77)+'СЕТ СН'!$H$14+СВЦЭМ!$D$10+'СЕТ СН'!$H$5-'СЕТ СН'!$H$24</f>
        <v>3799.6561219100004</v>
      </c>
      <c r="T88" s="36">
        <f>SUMIFS(СВЦЭМ!$D$39:$D$782,СВЦЭМ!$A$39:$A$782,$A88,СВЦЭМ!$B$39:$B$782,T$77)+'СЕТ СН'!$H$14+СВЦЭМ!$D$10+'СЕТ СН'!$H$5-'СЕТ СН'!$H$24</f>
        <v>3779.2044594899999</v>
      </c>
      <c r="U88" s="36">
        <f>SUMIFS(СВЦЭМ!$D$39:$D$782,СВЦЭМ!$A$39:$A$782,$A88,СВЦЭМ!$B$39:$B$782,U$77)+'СЕТ СН'!$H$14+СВЦЭМ!$D$10+'СЕТ СН'!$H$5-'СЕТ СН'!$H$24</f>
        <v>3792.5484551</v>
      </c>
      <c r="V88" s="36">
        <f>SUMIFS(СВЦЭМ!$D$39:$D$782,СВЦЭМ!$A$39:$A$782,$A88,СВЦЭМ!$B$39:$B$782,V$77)+'СЕТ СН'!$H$14+СВЦЭМ!$D$10+'СЕТ СН'!$H$5-'СЕТ СН'!$H$24</f>
        <v>3819.7680967400001</v>
      </c>
      <c r="W88" s="36">
        <f>SUMIFS(СВЦЭМ!$D$39:$D$782,СВЦЭМ!$A$39:$A$782,$A88,СВЦЭМ!$B$39:$B$782,W$77)+'СЕТ СН'!$H$14+СВЦЭМ!$D$10+'СЕТ СН'!$H$5-'СЕТ СН'!$H$24</f>
        <v>3850.7493621900003</v>
      </c>
      <c r="X88" s="36">
        <f>SUMIFS(СВЦЭМ!$D$39:$D$782,СВЦЭМ!$A$39:$A$782,$A88,СВЦЭМ!$B$39:$B$782,X$77)+'СЕТ СН'!$H$14+СВЦЭМ!$D$10+'СЕТ СН'!$H$5-'СЕТ СН'!$H$24</f>
        <v>3882.6961251100001</v>
      </c>
      <c r="Y88" s="36">
        <f>SUMIFS(СВЦЭМ!$D$39:$D$782,СВЦЭМ!$A$39:$A$782,$A88,СВЦЭМ!$B$39:$B$782,Y$77)+'СЕТ СН'!$H$14+СВЦЭМ!$D$10+'СЕТ СН'!$H$5-'СЕТ СН'!$H$24</f>
        <v>3927.8159491400002</v>
      </c>
    </row>
    <row r="89" spans="1:25" ht="15.75" x14ac:dyDescent="0.2">
      <c r="A89" s="35">
        <f t="shared" si="2"/>
        <v>44969</v>
      </c>
      <c r="B89" s="36">
        <f>SUMIFS(СВЦЭМ!$D$39:$D$782,СВЦЭМ!$A$39:$A$782,$A89,СВЦЭМ!$B$39:$B$782,B$77)+'СЕТ СН'!$H$14+СВЦЭМ!$D$10+'СЕТ СН'!$H$5-'СЕТ СН'!$H$24</f>
        <v>3811.6481191000003</v>
      </c>
      <c r="C89" s="36">
        <f>SUMIFS(СВЦЭМ!$D$39:$D$782,СВЦЭМ!$A$39:$A$782,$A89,СВЦЭМ!$B$39:$B$782,C$77)+'СЕТ СН'!$H$14+СВЦЭМ!$D$10+'СЕТ СН'!$H$5-'СЕТ СН'!$H$24</f>
        <v>3889.3504278800001</v>
      </c>
      <c r="D89" s="36">
        <f>SUMIFS(СВЦЭМ!$D$39:$D$782,СВЦЭМ!$A$39:$A$782,$A89,СВЦЭМ!$B$39:$B$782,D$77)+'СЕТ СН'!$H$14+СВЦЭМ!$D$10+'СЕТ СН'!$H$5-'СЕТ СН'!$H$24</f>
        <v>3888.60385701</v>
      </c>
      <c r="E89" s="36">
        <f>SUMIFS(СВЦЭМ!$D$39:$D$782,СВЦЭМ!$A$39:$A$782,$A89,СВЦЭМ!$B$39:$B$782,E$77)+'СЕТ СН'!$H$14+СВЦЭМ!$D$10+'СЕТ СН'!$H$5-'СЕТ СН'!$H$24</f>
        <v>3855.4998584100003</v>
      </c>
      <c r="F89" s="36">
        <f>SUMIFS(СВЦЭМ!$D$39:$D$782,СВЦЭМ!$A$39:$A$782,$A89,СВЦЭМ!$B$39:$B$782,F$77)+'СЕТ СН'!$H$14+СВЦЭМ!$D$10+'СЕТ СН'!$H$5-'СЕТ СН'!$H$24</f>
        <v>3894.35013807</v>
      </c>
      <c r="G89" s="36">
        <f>SUMIFS(СВЦЭМ!$D$39:$D$782,СВЦЭМ!$A$39:$A$782,$A89,СВЦЭМ!$B$39:$B$782,G$77)+'СЕТ СН'!$H$14+СВЦЭМ!$D$10+'СЕТ СН'!$H$5-'СЕТ СН'!$H$24</f>
        <v>3900.9495247100003</v>
      </c>
      <c r="H89" s="36">
        <f>SUMIFS(СВЦЭМ!$D$39:$D$782,СВЦЭМ!$A$39:$A$782,$A89,СВЦЭМ!$B$39:$B$782,H$77)+'СЕТ СН'!$H$14+СВЦЭМ!$D$10+'СЕТ СН'!$H$5-'СЕТ СН'!$H$24</f>
        <v>3894.6257649199997</v>
      </c>
      <c r="I89" s="36">
        <f>SUMIFS(СВЦЭМ!$D$39:$D$782,СВЦЭМ!$A$39:$A$782,$A89,СВЦЭМ!$B$39:$B$782,I$77)+'СЕТ СН'!$H$14+СВЦЭМ!$D$10+'СЕТ СН'!$H$5-'СЕТ СН'!$H$24</f>
        <v>3899.0665225100001</v>
      </c>
      <c r="J89" s="36">
        <f>SUMIFS(СВЦЭМ!$D$39:$D$782,СВЦЭМ!$A$39:$A$782,$A89,СВЦЭМ!$B$39:$B$782,J$77)+'СЕТ СН'!$H$14+СВЦЭМ!$D$10+'СЕТ СН'!$H$5-'СЕТ СН'!$H$24</f>
        <v>3890.6603583000001</v>
      </c>
      <c r="K89" s="36">
        <f>SUMIFS(СВЦЭМ!$D$39:$D$782,СВЦЭМ!$A$39:$A$782,$A89,СВЦЭМ!$B$39:$B$782,K$77)+'СЕТ СН'!$H$14+СВЦЭМ!$D$10+'СЕТ СН'!$H$5-'СЕТ СН'!$H$24</f>
        <v>3821.7962721200001</v>
      </c>
      <c r="L89" s="36">
        <f>SUMIFS(СВЦЭМ!$D$39:$D$782,СВЦЭМ!$A$39:$A$782,$A89,СВЦЭМ!$B$39:$B$782,L$77)+'СЕТ СН'!$H$14+СВЦЭМ!$D$10+'СЕТ СН'!$H$5-'СЕТ СН'!$H$24</f>
        <v>3784.48179837</v>
      </c>
      <c r="M89" s="36">
        <f>SUMIFS(СВЦЭМ!$D$39:$D$782,СВЦЭМ!$A$39:$A$782,$A89,СВЦЭМ!$B$39:$B$782,M$77)+'СЕТ СН'!$H$14+СВЦЭМ!$D$10+'СЕТ СН'!$H$5-'СЕТ СН'!$H$24</f>
        <v>3783.1439629500001</v>
      </c>
      <c r="N89" s="36">
        <f>SUMIFS(СВЦЭМ!$D$39:$D$782,СВЦЭМ!$A$39:$A$782,$A89,СВЦЭМ!$B$39:$B$782,N$77)+'СЕТ СН'!$H$14+СВЦЭМ!$D$10+'СЕТ СН'!$H$5-'СЕТ СН'!$H$24</f>
        <v>3797.8423054599998</v>
      </c>
      <c r="O89" s="36">
        <f>SUMIFS(СВЦЭМ!$D$39:$D$782,СВЦЭМ!$A$39:$A$782,$A89,СВЦЭМ!$B$39:$B$782,O$77)+'СЕТ СН'!$H$14+СВЦЭМ!$D$10+'СЕТ СН'!$H$5-'СЕТ СН'!$H$24</f>
        <v>3832.45574059</v>
      </c>
      <c r="P89" s="36">
        <f>SUMIFS(СВЦЭМ!$D$39:$D$782,СВЦЭМ!$A$39:$A$782,$A89,СВЦЭМ!$B$39:$B$782,P$77)+'СЕТ СН'!$H$14+СВЦЭМ!$D$10+'СЕТ СН'!$H$5-'СЕТ СН'!$H$24</f>
        <v>3852.28904478</v>
      </c>
      <c r="Q89" s="36">
        <f>SUMIFS(СВЦЭМ!$D$39:$D$782,СВЦЭМ!$A$39:$A$782,$A89,СВЦЭМ!$B$39:$B$782,Q$77)+'СЕТ СН'!$H$14+СВЦЭМ!$D$10+'СЕТ СН'!$H$5-'СЕТ СН'!$H$24</f>
        <v>3864.7040166699999</v>
      </c>
      <c r="R89" s="36">
        <f>SUMIFS(СВЦЭМ!$D$39:$D$782,СВЦЭМ!$A$39:$A$782,$A89,СВЦЭМ!$B$39:$B$782,R$77)+'СЕТ СН'!$H$14+СВЦЭМ!$D$10+'СЕТ СН'!$H$5-'СЕТ СН'!$H$24</f>
        <v>3867.0412903400002</v>
      </c>
      <c r="S89" s="36">
        <f>SUMIFS(СВЦЭМ!$D$39:$D$782,СВЦЭМ!$A$39:$A$782,$A89,СВЦЭМ!$B$39:$B$782,S$77)+'СЕТ СН'!$H$14+СВЦЭМ!$D$10+'СЕТ СН'!$H$5-'СЕТ СН'!$H$24</f>
        <v>3824.7029148500001</v>
      </c>
      <c r="T89" s="36">
        <f>SUMIFS(СВЦЭМ!$D$39:$D$782,СВЦЭМ!$A$39:$A$782,$A89,СВЦЭМ!$B$39:$B$782,T$77)+'СЕТ СН'!$H$14+СВЦЭМ!$D$10+'СЕТ СН'!$H$5-'СЕТ СН'!$H$24</f>
        <v>3794.88226162</v>
      </c>
      <c r="U89" s="36">
        <f>SUMIFS(СВЦЭМ!$D$39:$D$782,СВЦЭМ!$A$39:$A$782,$A89,СВЦЭМ!$B$39:$B$782,U$77)+'СЕТ СН'!$H$14+СВЦЭМ!$D$10+'СЕТ СН'!$H$5-'СЕТ СН'!$H$24</f>
        <v>3765.9459703699999</v>
      </c>
      <c r="V89" s="36">
        <f>SUMIFS(СВЦЭМ!$D$39:$D$782,СВЦЭМ!$A$39:$A$782,$A89,СВЦЭМ!$B$39:$B$782,V$77)+'СЕТ СН'!$H$14+СВЦЭМ!$D$10+'СЕТ СН'!$H$5-'СЕТ СН'!$H$24</f>
        <v>3790.3469115500002</v>
      </c>
      <c r="W89" s="36">
        <f>SUMIFS(СВЦЭМ!$D$39:$D$782,СВЦЭМ!$A$39:$A$782,$A89,СВЦЭМ!$B$39:$B$782,W$77)+'СЕТ СН'!$H$14+СВЦЭМ!$D$10+'СЕТ СН'!$H$5-'СЕТ СН'!$H$24</f>
        <v>3805.6024497400003</v>
      </c>
      <c r="X89" s="36">
        <f>SUMIFS(СВЦЭМ!$D$39:$D$782,СВЦЭМ!$A$39:$A$782,$A89,СВЦЭМ!$B$39:$B$782,X$77)+'СЕТ СН'!$H$14+СВЦЭМ!$D$10+'СЕТ СН'!$H$5-'СЕТ СН'!$H$24</f>
        <v>3849.6701508200003</v>
      </c>
      <c r="Y89" s="36">
        <f>SUMIFS(СВЦЭМ!$D$39:$D$782,СВЦЭМ!$A$39:$A$782,$A89,СВЦЭМ!$B$39:$B$782,Y$77)+'СЕТ СН'!$H$14+СВЦЭМ!$D$10+'СЕТ СН'!$H$5-'СЕТ СН'!$H$24</f>
        <v>3847.9998272000003</v>
      </c>
    </row>
    <row r="90" spans="1:25" ht="15.75" x14ac:dyDescent="0.2">
      <c r="A90" s="35">
        <f t="shared" si="2"/>
        <v>44970</v>
      </c>
      <c r="B90" s="36">
        <f>SUMIFS(СВЦЭМ!$D$39:$D$782,СВЦЭМ!$A$39:$A$782,$A90,СВЦЭМ!$B$39:$B$782,B$77)+'СЕТ СН'!$H$14+СВЦЭМ!$D$10+'СЕТ СН'!$H$5-'СЕТ СН'!$H$24</f>
        <v>3954.8665178700003</v>
      </c>
      <c r="C90" s="36">
        <f>SUMIFS(СВЦЭМ!$D$39:$D$782,СВЦЭМ!$A$39:$A$782,$A90,СВЦЭМ!$B$39:$B$782,C$77)+'СЕТ СН'!$H$14+СВЦЭМ!$D$10+'СЕТ СН'!$H$5-'СЕТ СН'!$H$24</f>
        <v>3990.3067832300003</v>
      </c>
      <c r="D90" s="36">
        <f>SUMIFS(СВЦЭМ!$D$39:$D$782,СВЦЭМ!$A$39:$A$782,$A90,СВЦЭМ!$B$39:$B$782,D$77)+'СЕТ СН'!$H$14+СВЦЭМ!$D$10+'СЕТ СН'!$H$5-'СЕТ СН'!$H$24</f>
        <v>3996.7769554799997</v>
      </c>
      <c r="E90" s="36">
        <f>SUMIFS(СВЦЭМ!$D$39:$D$782,СВЦЭМ!$A$39:$A$782,$A90,СВЦЭМ!$B$39:$B$782,E$77)+'СЕТ СН'!$H$14+СВЦЭМ!$D$10+'СЕТ СН'!$H$5-'СЕТ СН'!$H$24</f>
        <v>3998.4349422499999</v>
      </c>
      <c r="F90" s="36">
        <f>SUMIFS(СВЦЭМ!$D$39:$D$782,СВЦЭМ!$A$39:$A$782,$A90,СВЦЭМ!$B$39:$B$782,F$77)+'СЕТ СН'!$H$14+СВЦЭМ!$D$10+'СЕТ СН'!$H$5-'СЕТ СН'!$H$24</f>
        <v>3968.2657595800001</v>
      </c>
      <c r="G90" s="36">
        <f>SUMIFS(СВЦЭМ!$D$39:$D$782,СВЦЭМ!$A$39:$A$782,$A90,СВЦЭМ!$B$39:$B$782,G$77)+'СЕТ СН'!$H$14+СВЦЭМ!$D$10+'СЕТ СН'!$H$5-'СЕТ СН'!$H$24</f>
        <v>3924.0654793900003</v>
      </c>
      <c r="H90" s="36">
        <f>SUMIFS(СВЦЭМ!$D$39:$D$782,СВЦЭМ!$A$39:$A$782,$A90,СВЦЭМ!$B$39:$B$782,H$77)+'СЕТ СН'!$H$14+СВЦЭМ!$D$10+'СЕТ СН'!$H$5-'СЕТ СН'!$H$24</f>
        <v>3868.0007760600001</v>
      </c>
      <c r="I90" s="36">
        <f>SUMIFS(СВЦЭМ!$D$39:$D$782,СВЦЭМ!$A$39:$A$782,$A90,СВЦЭМ!$B$39:$B$782,I$77)+'СЕТ СН'!$H$14+СВЦЭМ!$D$10+'СЕТ СН'!$H$5-'СЕТ СН'!$H$24</f>
        <v>3870.7733175800004</v>
      </c>
      <c r="J90" s="36">
        <f>SUMIFS(СВЦЭМ!$D$39:$D$782,СВЦЭМ!$A$39:$A$782,$A90,СВЦЭМ!$B$39:$B$782,J$77)+'СЕТ СН'!$H$14+СВЦЭМ!$D$10+'СЕТ СН'!$H$5-'СЕТ СН'!$H$24</f>
        <v>3824.1911008699999</v>
      </c>
      <c r="K90" s="36">
        <f>SUMIFS(СВЦЭМ!$D$39:$D$782,СВЦЭМ!$A$39:$A$782,$A90,СВЦЭМ!$B$39:$B$782,K$77)+'СЕТ СН'!$H$14+СВЦЭМ!$D$10+'СЕТ СН'!$H$5-'СЕТ СН'!$H$24</f>
        <v>3798.1341163500001</v>
      </c>
      <c r="L90" s="36">
        <f>SUMIFS(СВЦЭМ!$D$39:$D$782,СВЦЭМ!$A$39:$A$782,$A90,СВЦЭМ!$B$39:$B$782,L$77)+'СЕТ СН'!$H$14+СВЦЭМ!$D$10+'СЕТ СН'!$H$5-'СЕТ СН'!$H$24</f>
        <v>3813.5072830300001</v>
      </c>
      <c r="M90" s="36">
        <f>SUMIFS(СВЦЭМ!$D$39:$D$782,СВЦЭМ!$A$39:$A$782,$A90,СВЦЭМ!$B$39:$B$782,M$77)+'СЕТ СН'!$H$14+СВЦЭМ!$D$10+'СЕТ СН'!$H$5-'СЕТ СН'!$H$24</f>
        <v>3832.8207300399999</v>
      </c>
      <c r="N90" s="36">
        <f>SUMIFS(СВЦЭМ!$D$39:$D$782,СВЦЭМ!$A$39:$A$782,$A90,СВЦЭМ!$B$39:$B$782,N$77)+'СЕТ СН'!$H$14+СВЦЭМ!$D$10+'СЕТ СН'!$H$5-'СЕТ СН'!$H$24</f>
        <v>3884.60329998</v>
      </c>
      <c r="O90" s="36">
        <f>SUMIFS(СВЦЭМ!$D$39:$D$782,СВЦЭМ!$A$39:$A$782,$A90,СВЦЭМ!$B$39:$B$782,O$77)+'СЕТ СН'!$H$14+СВЦЭМ!$D$10+'СЕТ СН'!$H$5-'СЕТ СН'!$H$24</f>
        <v>3927.1320916100003</v>
      </c>
      <c r="P90" s="36">
        <f>SUMIFS(СВЦЭМ!$D$39:$D$782,СВЦЭМ!$A$39:$A$782,$A90,СВЦЭМ!$B$39:$B$782,P$77)+'СЕТ СН'!$H$14+СВЦЭМ!$D$10+'СЕТ СН'!$H$5-'СЕТ СН'!$H$24</f>
        <v>3963.3766027800002</v>
      </c>
      <c r="Q90" s="36">
        <f>SUMIFS(СВЦЭМ!$D$39:$D$782,СВЦЭМ!$A$39:$A$782,$A90,СВЦЭМ!$B$39:$B$782,Q$77)+'СЕТ СН'!$H$14+СВЦЭМ!$D$10+'СЕТ СН'!$H$5-'СЕТ СН'!$H$24</f>
        <v>3977.3337665600002</v>
      </c>
      <c r="R90" s="36">
        <f>SUMIFS(СВЦЭМ!$D$39:$D$782,СВЦЭМ!$A$39:$A$782,$A90,СВЦЭМ!$B$39:$B$782,R$77)+'СЕТ СН'!$H$14+СВЦЭМ!$D$10+'СЕТ СН'!$H$5-'СЕТ СН'!$H$24</f>
        <v>3966.03999466</v>
      </c>
      <c r="S90" s="36">
        <f>SUMIFS(СВЦЭМ!$D$39:$D$782,СВЦЭМ!$A$39:$A$782,$A90,СВЦЭМ!$B$39:$B$782,S$77)+'СЕТ СН'!$H$14+СВЦЭМ!$D$10+'СЕТ СН'!$H$5-'СЕТ СН'!$H$24</f>
        <v>3915.1282625200001</v>
      </c>
      <c r="T90" s="36">
        <f>SUMIFS(СВЦЭМ!$D$39:$D$782,СВЦЭМ!$A$39:$A$782,$A90,СВЦЭМ!$B$39:$B$782,T$77)+'СЕТ СН'!$H$14+СВЦЭМ!$D$10+'СЕТ СН'!$H$5-'СЕТ СН'!$H$24</f>
        <v>3874.5928805799999</v>
      </c>
      <c r="U90" s="36">
        <f>SUMIFS(СВЦЭМ!$D$39:$D$782,СВЦЭМ!$A$39:$A$782,$A90,СВЦЭМ!$B$39:$B$782,U$77)+'СЕТ СН'!$H$14+СВЦЭМ!$D$10+'СЕТ СН'!$H$5-'СЕТ СН'!$H$24</f>
        <v>3915.9710508899998</v>
      </c>
      <c r="V90" s="36">
        <f>SUMIFS(СВЦЭМ!$D$39:$D$782,СВЦЭМ!$A$39:$A$782,$A90,СВЦЭМ!$B$39:$B$782,V$77)+'СЕТ СН'!$H$14+СВЦЭМ!$D$10+'СЕТ СН'!$H$5-'СЕТ СН'!$H$24</f>
        <v>3928.1000449100002</v>
      </c>
      <c r="W90" s="36">
        <f>SUMIFS(СВЦЭМ!$D$39:$D$782,СВЦЭМ!$A$39:$A$782,$A90,СВЦЭМ!$B$39:$B$782,W$77)+'СЕТ СН'!$H$14+СВЦЭМ!$D$10+'СЕТ СН'!$H$5-'СЕТ СН'!$H$24</f>
        <v>3952.68105289</v>
      </c>
      <c r="X90" s="36">
        <f>SUMIFS(СВЦЭМ!$D$39:$D$782,СВЦЭМ!$A$39:$A$782,$A90,СВЦЭМ!$B$39:$B$782,X$77)+'СЕТ СН'!$H$14+СВЦЭМ!$D$10+'СЕТ СН'!$H$5-'СЕТ СН'!$H$24</f>
        <v>3987.3427511500004</v>
      </c>
      <c r="Y90" s="36">
        <f>SUMIFS(СВЦЭМ!$D$39:$D$782,СВЦЭМ!$A$39:$A$782,$A90,СВЦЭМ!$B$39:$B$782,Y$77)+'СЕТ СН'!$H$14+СВЦЭМ!$D$10+'СЕТ СН'!$H$5-'СЕТ СН'!$H$24</f>
        <v>3910.5110290100001</v>
      </c>
    </row>
    <row r="91" spans="1:25" ht="15.75" x14ac:dyDescent="0.2">
      <c r="A91" s="35">
        <f t="shared" si="2"/>
        <v>44971</v>
      </c>
      <c r="B91" s="36">
        <f>SUMIFS(СВЦЭМ!$D$39:$D$782,СВЦЭМ!$A$39:$A$782,$A91,СВЦЭМ!$B$39:$B$782,B$77)+'СЕТ СН'!$H$14+СВЦЭМ!$D$10+'СЕТ СН'!$H$5-'СЕТ СН'!$H$24</f>
        <v>4024.1099312799997</v>
      </c>
      <c r="C91" s="36">
        <f>SUMIFS(СВЦЭМ!$D$39:$D$782,СВЦЭМ!$A$39:$A$782,$A91,СВЦЭМ!$B$39:$B$782,C$77)+'СЕТ СН'!$H$14+СВЦЭМ!$D$10+'СЕТ СН'!$H$5-'СЕТ СН'!$H$24</f>
        <v>4068.98875245</v>
      </c>
      <c r="D91" s="36">
        <f>SUMIFS(СВЦЭМ!$D$39:$D$782,СВЦЭМ!$A$39:$A$782,$A91,СВЦЭМ!$B$39:$B$782,D$77)+'СЕТ СН'!$H$14+СВЦЭМ!$D$10+'СЕТ СН'!$H$5-'СЕТ СН'!$H$24</f>
        <v>4062.7030102200001</v>
      </c>
      <c r="E91" s="36">
        <f>SUMIFS(СВЦЭМ!$D$39:$D$782,СВЦЭМ!$A$39:$A$782,$A91,СВЦЭМ!$B$39:$B$782,E$77)+'СЕТ СН'!$H$14+СВЦЭМ!$D$10+'СЕТ СН'!$H$5-'СЕТ СН'!$H$24</f>
        <v>4149.4638726100002</v>
      </c>
      <c r="F91" s="36">
        <f>SUMIFS(СВЦЭМ!$D$39:$D$782,СВЦЭМ!$A$39:$A$782,$A91,СВЦЭМ!$B$39:$B$782,F$77)+'СЕТ СН'!$H$14+СВЦЭМ!$D$10+'СЕТ СН'!$H$5-'СЕТ СН'!$H$24</f>
        <v>3983.45253968</v>
      </c>
      <c r="G91" s="36">
        <f>SUMIFS(СВЦЭМ!$D$39:$D$782,СВЦЭМ!$A$39:$A$782,$A91,СВЦЭМ!$B$39:$B$782,G$77)+'СЕТ СН'!$H$14+СВЦЭМ!$D$10+'СЕТ СН'!$H$5-'СЕТ СН'!$H$24</f>
        <v>4102.61294653</v>
      </c>
      <c r="H91" s="36">
        <f>SUMIFS(СВЦЭМ!$D$39:$D$782,СВЦЭМ!$A$39:$A$782,$A91,СВЦЭМ!$B$39:$B$782,H$77)+'СЕТ СН'!$H$14+СВЦЭМ!$D$10+'СЕТ СН'!$H$5-'СЕТ СН'!$H$24</f>
        <v>4015.34301181</v>
      </c>
      <c r="I91" s="36">
        <f>SUMIFS(СВЦЭМ!$D$39:$D$782,СВЦЭМ!$A$39:$A$782,$A91,СВЦЭМ!$B$39:$B$782,I$77)+'СЕТ СН'!$H$14+СВЦЭМ!$D$10+'СЕТ СН'!$H$5-'СЕТ СН'!$H$24</f>
        <v>3973.7453154300001</v>
      </c>
      <c r="J91" s="36">
        <f>SUMIFS(СВЦЭМ!$D$39:$D$782,СВЦЭМ!$A$39:$A$782,$A91,СВЦЭМ!$B$39:$B$782,J$77)+'СЕТ СН'!$H$14+СВЦЭМ!$D$10+'СЕТ СН'!$H$5-'СЕТ СН'!$H$24</f>
        <v>3949.4077447500003</v>
      </c>
      <c r="K91" s="36">
        <f>SUMIFS(СВЦЭМ!$D$39:$D$782,СВЦЭМ!$A$39:$A$782,$A91,СВЦЭМ!$B$39:$B$782,K$77)+'СЕТ СН'!$H$14+СВЦЭМ!$D$10+'СЕТ СН'!$H$5-'СЕТ СН'!$H$24</f>
        <v>3929.0530456500001</v>
      </c>
      <c r="L91" s="36">
        <f>SUMIFS(СВЦЭМ!$D$39:$D$782,СВЦЭМ!$A$39:$A$782,$A91,СВЦЭМ!$B$39:$B$782,L$77)+'СЕТ СН'!$H$14+СВЦЭМ!$D$10+'СЕТ СН'!$H$5-'СЕТ СН'!$H$24</f>
        <v>3928.9081776800003</v>
      </c>
      <c r="M91" s="36">
        <f>SUMIFS(СВЦЭМ!$D$39:$D$782,СВЦЭМ!$A$39:$A$782,$A91,СВЦЭМ!$B$39:$B$782,M$77)+'СЕТ СН'!$H$14+СВЦЭМ!$D$10+'СЕТ СН'!$H$5-'СЕТ СН'!$H$24</f>
        <v>3999.5605112499998</v>
      </c>
      <c r="N91" s="36">
        <f>SUMIFS(СВЦЭМ!$D$39:$D$782,СВЦЭМ!$A$39:$A$782,$A91,СВЦЭМ!$B$39:$B$782,N$77)+'СЕТ СН'!$H$14+СВЦЭМ!$D$10+'СЕТ СН'!$H$5-'СЕТ СН'!$H$24</f>
        <v>3983.5385932899999</v>
      </c>
      <c r="O91" s="36">
        <f>SUMIFS(СВЦЭМ!$D$39:$D$782,СВЦЭМ!$A$39:$A$782,$A91,СВЦЭМ!$B$39:$B$782,O$77)+'СЕТ СН'!$H$14+СВЦЭМ!$D$10+'СЕТ СН'!$H$5-'СЕТ СН'!$H$24</f>
        <v>4010.5533916100003</v>
      </c>
      <c r="P91" s="36">
        <f>SUMIFS(СВЦЭМ!$D$39:$D$782,СВЦЭМ!$A$39:$A$782,$A91,СВЦЭМ!$B$39:$B$782,P$77)+'СЕТ СН'!$H$14+СВЦЭМ!$D$10+'СЕТ СН'!$H$5-'СЕТ СН'!$H$24</f>
        <v>4031.26817605</v>
      </c>
      <c r="Q91" s="36">
        <f>SUMIFS(СВЦЭМ!$D$39:$D$782,СВЦЭМ!$A$39:$A$782,$A91,СВЦЭМ!$B$39:$B$782,Q$77)+'СЕТ СН'!$H$14+СВЦЭМ!$D$10+'СЕТ СН'!$H$5-'СЕТ СН'!$H$24</f>
        <v>4038.9491803299998</v>
      </c>
      <c r="R91" s="36">
        <f>SUMIFS(СВЦЭМ!$D$39:$D$782,СВЦЭМ!$A$39:$A$782,$A91,СВЦЭМ!$B$39:$B$782,R$77)+'СЕТ СН'!$H$14+СВЦЭМ!$D$10+'СЕТ СН'!$H$5-'СЕТ СН'!$H$24</f>
        <v>4015.1181616599997</v>
      </c>
      <c r="S91" s="36">
        <f>SUMIFS(СВЦЭМ!$D$39:$D$782,СВЦЭМ!$A$39:$A$782,$A91,СВЦЭМ!$B$39:$B$782,S$77)+'СЕТ СН'!$H$14+СВЦЭМ!$D$10+'СЕТ СН'!$H$5-'СЕТ СН'!$H$24</f>
        <v>3977.6582469599998</v>
      </c>
      <c r="T91" s="36">
        <f>SUMIFS(СВЦЭМ!$D$39:$D$782,СВЦЭМ!$A$39:$A$782,$A91,СВЦЭМ!$B$39:$B$782,T$77)+'СЕТ СН'!$H$14+СВЦЭМ!$D$10+'СЕТ СН'!$H$5-'СЕТ СН'!$H$24</f>
        <v>3967.6818494500003</v>
      </c>
      <c r="U91" s="36">
        <f>SUMIFS(СВЦЭМ!$D$39:$D$782,СВЦЭМ!$A$39:$A$782,$A91,СВЦЭМ!$B$39:$B$782,U$77)+'СЕТ СН'!$H$14+СВЦЭМ!$D$10+'СЕТ СН'!$H$5-'СЕТ СН'!$H$24</f>
        <v>3961.6643349300002</v>
      </c>
      <c r="V91" s="36">
        <f>SUMIFS(СВЦЭМ!$D$39:$D$782,СВЦЭМ!$A$39:$A$782,$A91,СВЦЭМ!$B$39:$B$782,V$77)+'СЕТ СН'!$H$14+СВЦЭМ!$D$10+'СЕТ СН'!$H$5-'СЕТ СН'!$H$24</f>
        <v>3977.6599604900002</v>
      </c>
      <c r="W91" s="36">
        <f>SUMIFS(СВЦЭМ!$D$39:$D$782,СВЦЭМ!$A$39:$A$782,$A91,СВЦЭМ!$B$39:$B$782,W$77)+'СЕТ СН'!$H$14+СВЦЭМ!$D$10+'СЕТ СН'!$H$5-'СЕТ СН'!$H$24</f>
        <v>4001.3935935899999</v>
      </c>
      <c r="X91" s="36">
        <f>SUMIFS(СВЦЭМ!$D$39:$D$782,СВЦЭМ!$A$39:$A$782,$A91,СВЦЭМ!$B$39:$B$782,X$77)+'СЕТ СН'!$H$14+СВЦЭМ!$D$10+'СЕТ СН'!$H$5-'СЕТ СН'!$H$24</f>
        <v>4029.17012428</v>
      </c>
      <c r="Y91" s="36">
        <f>SUMIFS(СВЦЭМ!$D$39:$D$782,СВЦЭМ!$A$39:$A$782,$A91,СВЦЭМ!$B$39:$B$782,Y$77)+'СЕТ СН'!$H$14+СВЦЭМ!$D$10+'СЕТ СН'!$H$5-'СЕТ СН'!$H$24</f>
        <v>4045.59468978</v>
      </c>
    </row>
    <row r="92" spans="1:25" ht="15.75" x14ac:dyDescent="0.2">
      <c r="A92" s="35">
        <f t="shared" si="2"/>
        <v>44972</v>
      </c>
      <c r="B92" s="36">
        <f>SUMIFS(СВЦЭМ!$D$39:$D$782,СВЦЭМ!$A$39:$A$782,$A92,СВЦЭМ!$B$39:$B$782,B$77)+'СЕТ СН'!$H$14+СВЦЭМ!$D$10+'СЕТ СН'!$H$5-'СЕТ СН'!$H$24</f>
        <v>3986.71289325</v>
      </c>
      <c r="C92" s="36">
        <f>SUMIFS(СВЦЭМ!$D$39:$D$782,СВЦЭМ!$A$39:$A$782,$A92,СВЦЭМ!$B$39:$B$782,C$77)+'СЕТ СН'!$H$14+СВЦЭМ!$D$10+'СЕТ СН'!$H$5-'СЕТ СН'!$H$24</f>
        <v>4008.17755906</v>
      </c>
      <c r="D92" s="36">
        <f>SUMIFS(СВЦЭМ!$D$39:$D$782,СВЦЭМ!$A$39:$A$782,$A92,СВЦЭМ!$B$39:$B$782,D$77)+'СЕТ СН'!$H$14+СВЦЭМ!$D$10+'СЕТ СН'!$H$5-'СЕТ СН'!$H$24</f>
        <v>4035.0336360399997</v>
      </c>
      <c r="E92" s="36">
        <f>SUMIFS(СВЦЭМ!$D$39:$D$782,СВЦЭМ!$A$39:$A$782,$A92,СВЦЭМ!$B$39:$B$782,E$77)+'СЕТ СН'!$H$14+СВЦЭМ!$D$10+'СЕТ СН'!$H$5-'СЕТ СН'!$H$24</f>
        <v>4021.7537727700001</v>
      </c>
      <c r="F92" s="36">
        <f>SUMIFS(СВЦЭМ!$D$39:$D$782,СВЦЭМ!$A$39:$A$782,$A92,СВЦЭМ!$B$39:$B$782,F$77)+'СЕТ СН'!$H$14+СВЦЭМ!$D$10+'СЕТ СН'!$H$5-'СЕТ СН'!$H$24</f>
        <v>3994.7528890900003</v>
      </c>
      <c r="G92" s="36">
        <f>SUMIFS(СВЦЭМ!$D$39:$D$782,СВЦЭМ!$A$39:$A$782,$A92,СВЦЭМ!$B$39:$B$782,G$77)+'СЕТ СН'!$H$14+СВЦЭМ!$D$10+'СЕТ СН'!$H$5-'СЕТ СН'!$H$24</f>
        <v>3923.6905575800001</v>
      </c>
      <c r="H92" s="36">
        <f>SUMIFS(СВЦЭМ!$D$39:$D$782,СВЦЭМ!$A$39:$A$782,$A92,СВЦЭМ!$B$39:$B$782,H$77)+'СЕТ СН'!$H$14+СВЦЭМ!$D$10+'СЕТ СН'!$H$5-'СЕТ СН'!$H$24</f>
        <v>3848.2500071300001</v>
      </c>
      <c r="I92" s="36">
        <f>SUMIFS(СВЦЭМ!$D$39:$D$782,СВЦЭМ!$A$39:$A$782,$A92,СВЦЭМ!$B$39:$B$782,I$77)+'СЕТ СН'!$H$14+СВЦЭМ!$D$10+'СЕТ СН'!$H$5-'СЕТ СН'!$H$24</f>
        <v>3830.2530690200001</v>
      </c>
      <c r="J92" s="36">
        <f>SUMIFS(СВЦЭМ!$D$39:$D$782,СВЦЭМ!$A$39:$A$782,$A92,СВЦЭМ!$B$39:$B$782,J$77)+'СЕТ СН'!$H$14+СВЦЭМ!$D$10+'СЕТ СН'!$H$5-'СЕТ СН'!$H$24</f>
        <v>3799.0887811900002</v>
      </c>
      <c r="K92" s="36">
        <f>SUMIFS(СВЦЭМ!$D$39:$D$782,СВЦЭМ!$A$39:$A$782,$A92,СВЦЭМ!$B$39:$B$782,K$77)+'СЕТ СН'!$H$14+СВЦЭМ!$D$10+'СЕТ СН'!$H$5-'СЕТ СН'!$H$24</f>
        <v>3794.9970489899997</v>
      </c>
      <c r="L92" s="36">
        <f>SUMIFS(СВЦЭМ!$D$39:$D$782,СВЦЭМ!$A$39:$A$782,$A92,СВЦЭМ!$B$39:$B$782,L$77)+'СЕТ СН'!$H$14+СВЦЭМ!$D$10+'СЕТ СН'!$H$5-'СЕТ СН'!$H$24</f>
        <v>3805.7466911199999</v>
      </c>
      <c r="M92" s="36">
        <f>SUMIFS(СВЦЭМ!$D$39:$D$782,СВЦЭМ!$A$39:$A$782,$A92,СВЦЭМ!$B$39:$B$782,M$77)+'СЕТ СН'!$H$14+СВЦЭМ!$D$10+'СЕТ СН'!$H$5-'СЕТ СН'!$H$24</f>
        <v>3850.23699747</v>
      </c>
      <c r="N92" s="36">
        <f>SUMIFS(СВЦЭМ!$D$39:$D$782,СВЦЭМ!$A$39:$A$782,$A92,СВЦЭМ!$B$39:$B$782,N$77)+'СЕТ СН'!$H$14+СВЦЭМ!$D$10+'СЕТ СН'!$H$5-'СЕТ СН'!$H$24</f>
        <v>3871.7294332900001</v>
      </c>
      <c r="O92" s="36">
        <f>SUMIFS(СВЦЭМ!$D$39:$D$782,СВЦЭМ!$A$39:$A$782,$A92,СВЦЭМ!$B$39:$B$782,O$77)+'СЕТ СН'!$H$14+СВЦЭМ!$D$10+'СЕТ СН'!$H$5-'СЕТ СН'!$H$24</f>
        <v>3895.0100099800002</v>
      </c>
      <c r="P92" s="36">
        <f>SUMIFS(СВЦЭМ!$D$39:$D$782,СВЦЭМ!$A$39:$A$782,$A92,СВЦЭМ!$B$39:$B$782,P$77)+'СЕТ СН'!$H$14+СВЦЭМ!$D$10+'СЕТ СН'!$H$5-'СЕТ СН'!$H$24</f>
        <v>3915.57230699</v>
      </c>
      <c r="Q92" s="36">
        <f>SUMIFS(СВЦЭМ!$D$39:$D$782,СВЦЭМ!$A$39:$A$782,$A92,СВЦЭМ!$B$39:$B$782,Q$77)+'СЕТ СН'!$H$14+СВЦЭМ!$D$10+'СЕТ СН'!$H$5-'СЕТ СН'!$H$24</f>
        <v>3905.5756615400001</v>
      </c>
      <c r="R92" s="36">
        <f>SUMIFS(СВЦЭМ!$D$39:$D$782,СВЦЭМ!$A$39:$A$782,$A92,СВЦЭМ!$B$39:$B$782,R$77)+'СЕТ СН'!$H$14+СВЦЭМ!$D$10+'СЕТ СН'!$H$5-'СЕТ СН'!$H$24</f>
        <v>3886.1963536900003</v>
      </c>
      <c r="S92" s="36">
        <f>SUMIFS(СВЦЭМ!$D$39:$D$782,СВЦЭМ!$A$39:$A$782,$A92,СВЦЭМ!$B$39:$B$782,S$77)+'СЕТ СН'!$H$14+СВЦЭМ!$D$10+'СЕТ СН'!$H$5-'СЕТ СН'!$H$24</f>
        <v>3837.9204805500003</v>
      </c>
      <c r="T92" s="36">
        <f>SUMIFS(СВЦЭМ!$D$39:$D$782,СВЦЭМ!$A$39:$A$782,$A92,СВЦЭМ!$B$39:$B$782,T$77)+'СЕТ СН'!$H$14+СВЦЭМ!$D$10+'СЕТ СН'!$H$5-'СЕТ СН'!$H$24</f>
        <v>3786.3777491400001</v>
      </c>
      <c r="U92" s="36">
        <f>SUMIFS(СВЦЭМ!$D$39:$D$782,СВЦЭМ!$A$39:$A$782,$A92,СВЦЭМ!$B$39:$B$782,U$77)+'СЕТ СН'!$H$14+СВЦЭМ!$D$10+'СЕТ СН'!$H$5-'СЕТ СН'!$H$24</f>
        <v>3814.3628991300002</v>
      </c>
      <c r="V92" s="36">
        <f>SUMIFS(СВЦЭМ!$D$39:$D$782,СВЦЭМ!$A$39:$A$782,$A92,СВЦЭМ!$B$39:$B$782,V$77)+'СЕТ СН'!$H$14+СВЦЭМ!$D$10+'СЕТ СН'!$H$5-'СЕТ СН'!$H$24</f>
        <v>3805.2426100499997</v>
      </c>
      <c r="W92" s="36">
        <f>SUMIFS(СВЦЭМ!$D$39:$D$782,СВЦЭМ!$A$39:$A$782,$A92,СВЦЭМ!$B$39:$B$782,W$77)+'СЕТ СН'!$H$14+СВЦЭМ!$D$10+'СЕТ СН'!$H$5-'СЕТ СН'!$H$24</f>
        <v>3805.2287362699999</v>
      </c>
      <c r="X92" s="36">
        <f>SUMIFS(СВЦЭМ!$D$39:$D$782,СВЦЭМ!$A$39:$A$782,$A92,СВЦЭМ!$B$39:$B$782,X$77)+'СЕТ СН'!$H$14+СВЦЭМ!$D$10+'СЕТ СН'!$H$5-'СЕТ СН'!$H$24</f>
        <v>3867.7360466700002</v>
      </c>
      <c r="Y92" s="36">
        <f>SUMIFS(СВЦЭМ!$D$39:$D$782,СВЦЭМ!$A$39:$A$782,$A92,СВЦЭМ!$B$39:$B$782,Y$77)+'СЕТ СН'!$H$14+СВЦЭМ!$D$10+'СЕТ СН'!$H$5-'СЕТ СН'!$H$24</f>
        <v>3899.6930770199997</v>
      </c>
    </row>
    <row r="93" spans="1:25" ht="15.75" x14ac:dyDescent="0.2">
      <c r="A93" s="35">
        <f t="shared" si="2"/>
        <v>44973</v>
      </c>
      <c r="B93" s="36">
        <f>SUMIFS(СВЦЭМ!$D$39:$D$782,СВЦЭМ!$A$39:$A$782,$A93,СВЦЭМ!$B$39:$B$782,B$77)+'СЕТ СН'!$H$14+СВЦЭМ!$D$10+'СЕТ СН'!$H$5-'СЕТ СН'!$H$24</f>
        <v>3964.9232093999999</v>
      </c>
      <c r="C93" s="36">
        <f>SUMIFS(СВЦЭМ!$D$39:$D$782,СВЦЭМ!$A$39:$A$782,$A93,СВЦЭМ!$B$39:$B$782,C$77)+'СЕТ СН'!$H$14+СВЦЭМ!$D$10+'СЕТ СН'!$H$5-'СЕТ СН'!$H$24</f>
        <v>4003.3255498500002</v>
      </c>
      <c r="D93" s="36">
        <f>SUMIFS(СВЦЭМ!$D$39:$D$782,СВЦЭМ!$A$39:$A$782,$A93,СВЦЭМ!$B$39:$B$782,D$77)+'СЕТ СН'!$H$14+СВЦЭМ!$D$10+'СЕТ СН'!$H$5-'СЕТ СН'!$H$24</f>
        <v>4014.1524708900001</v>
      </c>
      <c r="E93" s="36">
        <f>SUMIFS(СВЦЭМ!$D$39:$D$782,СВЦЭМ!$A$39:$A$782,$A93,СВЦЭМ!$B$39:$B$782,E$77)+'СЕТ СН'!$H$14+СВЦЭМ!$D$10+'СЕТ СН'!$H$5-'СЕТ СН'!$H$24</f>
        <v>4015.5001627900001</v>
      </c>
      <c r="F93" s="36">
        <f>SUMIFS(СВЦЭМ!$D$39:$D$782,СВЦЭМ!$A$39:$A$782,$A93,СВЦЭМ!$B$39:$B$782,F$77)+'СЕТ СН'!$H$14+СВЦЭМ!$D$10+'СЕТ СН'!$H$5-'СЕТ СН'!$H$24</f>
        <v>3998.8153365099997</v>
      </c>
      <c r="G93" s="36">
        <f>SUMIFS(СВЦЭМ!$D$39:$D$782,СВЦЭМ!$A$39:$A$782,$A93,СВЦЭМ!$B$39:$B$782,G$77)+'СЕТ СН'!$H$14+СВЦЭМ!$D$10+'СЕТ СН'!$H$5-'СЕТ СН'!$H$24</f>
        <v>3951.1874567699997</v>
      </c>
      <c r="H93" s="36">
        <f>SUMIFS(СВЦЭМ!$D$39:$D$782,СВЦЭМ!$A$39:$A$782,$A93,СВЦЭМ!$B$39:$B$782,H$77)+'СЕТ СН'!$H$14+СВЦЭМ!$D$10+'СЕТ СН'!$H$5-'СЕТ СН'!$H$24</f>
        <v>3850.24200561</v>
      </c>
      <c r="I93" s="36">
        <f>SUMIFS(СВЦЭМ!$D$39:$D$782,СВЦЭМ!$A$39:$A$782,$A93,СВЦЭМ!$B$39:$B$782,I$77)+'СЕТ СН'!$H$14+СВЦЭМ!$D$10+'СЕТ СН'!$H$5-'СЕТ СН'!$H$24</f>
        <v>3813.54478045</v>
      </c>
      <c r="J93" s="36">
        <f>SUMIFS(СВЦЭМ!$D$39:$D$782,СВЦЭМ!$A$39:$A$782,$A93,СВЦЭМ!$B$39:$B$782,J$77)+'СЕТ СН'!$H$14+СВЦЭМ!$D$10+'СЕТ СН'!$H$5-'СЕТ СН'!$H$24</f>
        <v>3801.1872883799997</v>
      </c>
      <c r="K93" s="36">
        <f>SUMIFS(СВЦЭМ!$D$39:$D$782,СВЦЭМ!$A$39:$A$782,$A93,СВЦЭМ!$B$39:$B$782,K$77)+'СЕТ СН'!$H$14+СВЦЭМ!$D$10+'СЕТ СН'!$H$5-'СЕТ СН'!$H$24</f>
        <v>3809.7711567400002</v>
      </c>
      <c r="L93" s="36">
        <f>SUMIFS(СВЦЭМ!$D$39:$D$782,СВЦЭМ!$A$39:$A$782,$A93,СВЦЭМ!$B$39:$B$782,L$77)+'СЕТ СН'!$H$14+СВЦЭМ!$D$10+'СЕТ СН'!$H$5-'СЕТ СН'!$H$24</f>
        <v>3828.3910372600003</v>
      </c>
      <c r="M93" s="36">
        <f>SUMIFS(СВЦЭМ!$D$39:$D$782,СВЦЭМ!$A$39:$A$782,$A93,СВЦЭМ!$B$39:$B$782,M$77)+'СЕТ СН'!$H$14+СВЦЭМ!$D$10+'СЕТ СН'!$H$5-'СЕТ СН'!$H$24</f>
        <v>3850.5619235100003</v>
      </c>
      <c r="N93" s="36">
        <f>SUMIFS(СВЦЭМ!$D$39:$D$782,СВЦЭМ!$A$39:$A$782,$A93,СВЦЭМ!$B$39:$B$782,N$77)+'СЕТ СН'!$H$14+СВЦЭМ!$D$10+'СЕТ СН'!$H$5-'СЕТ СН'!$H$24</f>
        <v>3910.73691052</v>
      </c>
      <c r="O93" s="36">
        <f>SUMIFS(СВЦЭМ!$D$39:$D$782,СВЦЭМ!$A$39:$A$782,$A93,СВЦЭМ!$B$39:$B$782,O$77)+'СЕТ СН'!$H$14+СВЦЭМ!$D$10+'СЕТ СН'!$H$5-'СЕТ СН'!$H$24</f>
        <v>3932.6423964200003</v>
      </c>
      <c r="P93" s="36">
        <f>SUMIFS(СВЦЭМ!$D$39:$D$782,СВЦЭМ!$A$39:$A$782,$A93,СВЦЭМ!$B$39:$B$782,P$77)+'СЕТ СН'!$H$14+СВЦЭМ!$D$10+'СЕТ СН'!$H$5-'СЕТ СН'!$H$24</f>
        <v>3946.1176425599997</v>
      </c>
      <c r="Q93" s="36">
        <f>SUMIFS(СВЦЭМ!$D$39:$D$782,СВЦЭМ!$A$39:$A$782,$A93,СВЦЭМ!$B$39:$B$782,Q$77)+'СЕТ СН'!$H$14+СВЦЭМ!$D$10+'СЕТ СН'!$H$5-'СЕТ СН'!$H$24</f>
        <v>3950.5100405200001</v>
      </c>
      <c r="R93" s="36">
        <f>SUMIFS(СВЦЭМ!$D$39:$D$782,СВЦЭМ!$A$39:$A$782,$A93,СВЦЭМ!$B$39:$B$782,R$77)+'СЕТ СН'!$H$14+СВЦЭМ!$D$10+'СЕТ СН'!$H$5-'СЕТ СН'!$H$24</f>
        <v>3936.6408587599999</v>
      </c>
      <c r="S93" s="36">
        <f>SUMIFS(СВЦЭМ!$D$39:$D$782,СВЦЭМ!$A$39:$A$782,$A93,СВЦЭМ!$B$39:$B$782,S$77)+'СЕТ СН'!$H$14+СВЦЭМ!$D$10+'СЕТ СН'!$H$5-'СЕТ СН'!$H$24</f>
        <v>3886.2489201400003</v>
      </c>
      <c r="T93" s="36">
        <f>SUMIFS(СВЦЭМ!$D$39:$D$782,СВЦЭМ!$A$39:$A$782,$A93,СВЦЭМ!$B$39:$B$782,T$77)+'СЕТ СН'!$H$14+СВЦЭМ!$D$10+'СЕТ СН'!$H$5-'СЕТ СН'!$H$24</f>
        <v>3827.73681872</v>
      </c>
      <c r="U93" s="36">
        <f>SUMIFS(СВЦЭМ!$D$39:$D$782,СВЦЭМ!$A$39:$A$782,$A93,СВЦЭМ!$B$39:$B$782,U$77)+'СЕТ СН'!$H$14+СВЦЭМ!$D$10+'СЕТ СН'!$H$5-'СЕТ СН'!$H$24</f>
        <v>3847.5640464099997</v>
      </c>
      <c r="V93" s="36">
        <f>SUMIFS(СВЦЭМ!$D$39:$D$782,СВЦЭМ!$A$39:$A$782,$A93,СВЦЭМ!$B$39:$B$782,V$77)+'СЕТ СН'!$H$14+СВЦЭМ!$D$10+'СЕТ СН'!$H$5-'СЕТ СН'!$H$24</f>
        <v>3862.50806908</v>
      </c>
      <c r="W93" s="36">
        <f>SUMIFS(СВЦЭМ!$D$39:$D$782,СВЦЭМ!$A$39:$A$782,$A93,СВЦЭМ!$B$39:$B$782,W$77)+'СЕТ СН'!$H$14+СВЦЭМ!$D$10+'СЕТ СН'!$H$5-'СЕТ СН'!$H$24</f>
        <v>3898.7873782900001</v>
      </c>
      <c r="X93" s="36">
        <f>SUMIFS(СВЦЭМ!$D$39:$D$782,СВЦЭМ!$A$39:$A$782,$A93,СВЦЭМ!$B$39:$B$782,X$77)+'СЕТ СН'!$H$14+СВЦЭМ!$D$10+'СЕТ СН'!$H$5-'СЕТ СН'!$H$24</f>
        <v>3952.4529242600001</v>
      </c>
      <c r="Y93" s="36">
        <f>SUMIFS(СВЦЭМ!$D$39:$D$782,СВЦЭМ!$A$39:$A$782,$A93,СВЦЭМ!$B$39:$B$782,Y$77)+'СЕТ СН'!$H$14+СВЦЭМ!$D$10+'СЕТ СН'!$H$5-'СЕТ СН'!$H$24</f>
        <v>3971.64580157</v>
      </c>
    </row>
    <row r="94" spans="1:25" ht="15.75" x14ac:dyDescent="0.2">
      <c r="A94" s="35">
        <f t="shared" si="2"/>
        <v>44974</v>
      </c>
      <c r="B94" s="36">
        <f>SUMIFS(СВЦЭМ!$D$39:$D$782,СВЦЭМ!$A$39:$A$782,$A94,СВЦЭМ!$B$39:$B$782,B$77)+'СЕТ СН'!$H$14+СВЦЭМ!$D$10+'СЕТ СН'!$H$5-'СЕТ СН'!$H$24</f>
        <v>4112.7074241099999</v>
      </c>
      <c r="C94" s="36">
        <f>SUMIFS(СВЦЭМ!$D$39:$D$782,СВЦЭМ!$A$39:$A$782,$A94,СВЦЭМ!$B$39:$B$782,C$77)+'СЕТ СН'!$H$14+СВЦЭМ!$D$10+'СЕТ СН'!$H$5-'СЕТ СН'!$H$24</f>
        <v>4153.4522354600003</v>
      </c>
      <c r="D94" s="36">
        <f>SUMIFS(СВЦЭМ!$D$39:$D$782,СВЦЭМ!$A$39:$A$782,$A94,СВЦЭМ!$B$39:$B$782,D$77)+'СЕТ СН'!$H$14+СВЦЭМ!$D$10+'СЕТ СН'!$H$5-'СЕТ СН'!$H$24</f>
        <v>4162.9975745900001</v>
      </c>
      <c r="E94" s="36">
        <f>SUMIFS(СВЦЭМ!$D$39:$D$782,СВЦЭМ!$A$39:$A$782,$A94,СВЦЭМ!$B$39:$B$782,E$77)+'СЕТ СН'!$H$14+СВЦЭМ!$D$10+'СЕТ СН'!$H$5-'СЕТ СН'!$H$24</f>
        <v>4161.1643929800002</v>
      </c>
      <c r="F94" s="36">
        <f>SUMIFS(СВЦЭМ!$D$39:$D$782,СВЦЭМ!$A$39:$A$782,$A94,СВЦЭМ!$B$39:$B$782,F$77)+'СЕТ СН'!$H$14+СВЦЭМ!$D$10+'СЕТ СН'!$H$5-'СЕТ СН'!$H$24</f>
        <v>4121.6149809500002</v>
      </c>
      <c r="G94" s="36">
        <f>SUMIFS(СВЦЭМ!$D$39:$D$782,СВЦЭМ!$A$39:$A$782,$A94,СВЦЭМ!$B$39:$B$782,G$77)+'СЕТ СН'!$H$14+СВЦЭМ!$D$10+'СЕТ СН'!$H$5-'СЕТ СН'!$H$24</f>
        <v>4069.4460847199998</v>
      </c>
      <c r="H94" s="36">
        <f>SUMIFS(СВЦЭМ!$D$39:$D$782,СВЦЭМ!$A$39:$A$782,$A94,СВЦЭМ!$B$39:$B$782,H$77)+'СЕТ СН'!$H$14+СВЦЭМ!$D$10+'СЕТ СН'!$H$5-'СЕТ СН'!$H$24</f>
        <v>3993.8240326300001</v>
      </c>
      <c r="I94" s="36">
        <f>SUMIFS(СВЦЭМ!$D$39:$D$782,СВЦЭМ!$A$39:$A$782,$A94,СВЦЭМ!$B$39:$B$782,I$77)+'СЕТ СН'!$H$14+СВЦЭМ!$D$10+'СЕТ СН'!$H$5-'СЕТ СН'!$H$24</f>
        <v>3967.97068558</v>
      </c>
      <c r="J94" s="36">
        <f>SUMIFS(СВЦЭМ!$D$39:$D$782,СВЦЭМ!$A$39:$A$782,$A94,СВЦЭМ!$B$39:$B$782,J$77)+'СЕТ СН'!$H$14+СВЦЭМ!$D$10+'СЕТ СН'!$H$5-'СЕТ СН'!$H$24</f>
        <v>3934.9837866299999</v>
      </c>
      <c r="K94" s="36">
        <f>SUMIFS(СВЦЭМ!$D$39:$D$782,СВЦЭМ!$A$39:$A$782,$A94,СВЦЭМ!$B$39:$B$782,K$77)+'СЕТ СН'!$H$14+СВЦЭМ!$D$10+'СЕТ СН'!$H$5-'СЕТ СН'!$H$24</f>
        <v>3924.5817316499997</v>
      </c>
      <c r="L94" s="36">
        <f>SUMIFS(СВЦЭМ!$D$39:$D$782,СВЦЭМ!$A$39:$A$782,$A94,СВЦЭМ!$B$39:$B$782,L$77)+'СЕТ СН'!$H$14+СВЦЭМ!$D$10+'СЕТ СН'!$H$5-'СЕТ СН'!$H$24</f>
        <v>3925.9443038899999</v>
      </c>
      <c r="M94" s="36">
        <f>SUMIFS(СВЦЭМ!$D$39:$D$782,СВЦЭМ!$A$39:$A$782,$A94,СВЦЭМ!$B$39:$B$782,M$77)+'СЕТ СН'!$H$14+СВЦЭМ!$D$10+'СЕТ СН'!$H$5-'СЕТ СН'!$H$24</f>
        <v>3931.0961399500002</v>
      </c>
      <c r="N94" s="36">
        <f>SUMIFS(СВЦЭМ!$D$39:$D$782,СВЦЭМ!$A$39:$A$782,$A94,СВЦЭМ!$B$39:$B$782,N$77)+'СЕТ СН'!$H$14+СВЦЭМ!$D$10+'СЕТ СН'!$H$5-'СЕТ СН'!$H$24</f>
        <v>3962.7119409900001</v>
      </c>
      <c r="O94" s="36">
        <f>SUMIFS(СВЦЭМ!$D$39:$D$782,СВЦЭМ!$A$39:$A$782,$A94,СВЦЭМ!$B$39:$B$782,O$77)+'СЕТ СН'!$H$14+СВЦЭМ!$D$10+'СЕТ СН'!$H$5-'СЕТ СН'!$H$24</f>
        <v>3987.4390500300001</v>
      </c>
      <c r="P94" s="36">
        <f>SUMIFS(СВЦЭМ!$D$39:$D$782,СВЦЭМ!$A$39:$A$782,$A94,СВЦЭМ!$B$39:$B$782,P$77)+'СЕТ СН'!$H$14+СВЦЭМ!$D$10+'СЕТ СН'!$H$5-'СЕТ СН'!$H$24</f>
        <v>4010.3596390600001</v>
      </c>
      <c r="Q94" s="36">
        <f>SUMIFS(СВЦЭМ!$D$39:$D$782,СВЦЭМ!$A$39:$A$782,$A94,СВЦЭМ!$B$39:$B$782,Q$77)+'СЕТ СН'!$H$14+СВЦЭМ!$D$10+'СЕТ СН'!$H$5-'СЕТ СН'!$H$24</f>
        <v>3998.59261307</v>
      </c>
      <c r="R94" s="36">
        <f>SUMIFS(СВЦЭМ!$D$39:$D$782,СВЦЭМ!$A$39:$A$782,$A94,СВЦЭМ!$B$39:$B$782,R$77)+'СЕТ СН'!$H$14+СВЦЭМ!$D$10+'СЕТ СН'!$H$5-'СЕТ СН'!$H$24</f>
        <v>3974.9790087700003</v>
      </c>
      <c r="S94" s="36">
        <f>SUMIFS(СВЦЭМ!$D$39:$D$782,СВЦЭМ!$A$39:$A$782,$A94,СВЦЭМ!$B$39:$B$782,S$77)+'СЕТ СН'!$H$14+СВЦЭМ!$D$10+'СЕТ СН'!$H$5-'СЕТ СН'!$H$24</f>
        <v>3927.5352676299999</v>
      </c>
      <c r="T94" s="36">
        <f>SUMIFS(СВЦЭМ!$D$39:$D$782,СВЦЭМ!$A$39:$A$782,$A94,СВЦЭМ!$B$39:$B$782,T$77)+'СЕТ СН'!$H$14+СВЦЭМ!$D$10+'СЕТ СН'!$H$5-'СЕТ СН'!$H$24</f>
        <v>3898.32558169</v>
      </c>
      <c r="U94" s="36">
        <f>SUMIFS(СВЦЭМ!$D$39:$D$782,СВЦЭМ!$A$39:$A$782,$A94,СВЦЭМ!$B$39:$B$782,U$77)+'СЕТ СН'!$H$14+СВЦЭМ!$D$10+'СЕТ СН'!$H$5-'СЕТ СН'!$H$24</f>
        <v>3926.41862257</v>
      </c>
      <c r="V94" s="36">
        <f>SUMIFS(СВЦЭМ!$D$39:$D$782,СВЦЭМ!$A$39:$A$782,$A94,СВЦЭМ!$B$39:$B$782,V$77)+'СЕТ СН'!$H$14+СВЦЭМ!$D$10+'СЕТ СН'!$H$5-'СЕТ СН'!$H$24</f>
        <v>3951.4583331599997</v>
      </c>
      <c r="W94" s="36">
        <f>SUMIFS(СВЦЭМ!$D$39:$D$782,СВЦЭМ!$A$39:$A$782,$A94,СВЦЭМ!$B$39:$B$782,W$77)+'СЕТ СН'!$H$14+СВЦЭМ!$D$10+'СЕТ СН'!$H$5-'СЕТ СН'!$H$24</f>
        <v>4001.0032948200001</v>
      </c>
      <c r="X94" s="36">
        <f>SUMIFS(СВЦЭМ!$D$39:$D$782,СВЦЭМ!$A$39:$A$782,$A94,СВЦЭМ!$B$39:$B$782,X$77)+'СЕТ СН'!$H$14+СВЦЭМ!$D$10+'СЕТ СН'!$H$5-'СЕТ СН'!$H$24</f>
        <v>4020.3743003199997</v>
      </c>
      <c r="Y94" s="36">
        <f>SUMIFS(СВЦЭМ!$D$39:$D$782,СВЦЭМ!$A$39:$A$782,$A94,СВЦЭМ!$B$39:$B$782,Y$77)+'СЕТ СН'!$H$14+СВЦЭМ!$D$10+'СЕТ СН'!$H$5-'СЕТ СН'!$H$24</f>
        <v>4040.2799062599997</v>
      </c>
    </row>
    <row r="95" spans="1:25" ht="15.75" x14ac:dyDescent="0.2">
      <c r="A95" s="35">
        <f t="shared" si="2"/>
        <v>44975</v>
      </c>
      <c r="B95" s="36">
        <f>SUMIFS(СВЦЭМ!$D$39:$D$782,СВЦЭМ!$A$39:$A$782,$A95,СВЦЭМ!$B$39:$B$782,B$77)+'СЕТ СН'!$H$14+СВЦЭМ!$D$10+'СЕТ СН'!$H$5-'СЕТ СН'!$H$24</f>
        <v>3969.5878184200001</v>
      </c>
      <c r="C95" s="36">
        <f>SUMIFS(СВЦЭМ!$D$39:$D$782,СВЦЭМ!$A$39:$A$782,$A95,СВЦЭМ!$B$39:$B$782,C$77)+'СЕТ СН'!$H$14+СВЦЭМ!$D$10+'СЕТ СН'!$H$5-'СЕТ СН'!$H$24</f>
        <v>4021.2256107200001</v>
      </c>
      <c r="D95" s="36">
        <f>SUMIFS(СВЦЭМ!$D$39:$D$782,СВЦЭМ!$A$39:$A$782,$A95,СВЦЭМ!$B$39:$B$782,D$77)+'СЕТ СН'!$H$14+СВЦЭМ!$D$10+'СЕТ СН'!$H$5-'СЕТ СН'!$H$24</f>
        <v>4030.2323948800004</v>
      </c>
      <c r="E95" s="36">
        <f>SUMIFS(СВЦЭМ!$D$39:$D$782,СВЦЭМ!$A$39:$A$782,$A95,СВЦЭМ!$B$39:$B$782,E$77)+'СЕТ СН'!$H$14+СВЦЭМ!$D$10+'СЕТ СН'!$H$5-'СЕТ СН'!$H$24</f>
        <v>4036.8390555400001</v>
      </c>
      <c r="F95" s="36">
        <f>SUMIFS(СВЦЭМ!$D$39:$D$782,СВЦЭМ!$A$39:$A$782,$A95,СВЦЭМ!$B$39:$B$782,F$77)+'СЕТ СН'!$H$14+СВЦЭМ!$D$10+'СЕТ СН'!$H$5-'СЕТ СН'!$H$24</f>
        <v>4014.5412314</v>
      </c>
      <c r="G95" s="36">
        <f>SUMIFS(СВЦЭМ!$D$39:$D$782,СВЦЭМ!$A$39:$A$782,$A95,СВЦЭМ!$B$39:$B$782,G$77)+'СЕТ СН'!$H$14+СВЦЭМ!$D$10+'СЕТ СН'!$H$5-'СЕТ СН'!$H$24</f>
        <v>4001.02382149</v>
      </c>
      <c r="H95" s="36">
        <f>SUMIFS(СВЦЭМ!$D$39:$D$782,СВЦЭМ!$A$39:$A$782,$A95,СВЦЭМ!$B$39:$B$782,H$77)+'СЕТ СН'!$H$14+СВЦЭМ!$D$10+'СЕТ СН'!$H$5-'СЕТ СН'!$H$24</f>
        <v>3995.2459114900003</v>
      </c>
      <c r="I95" s="36">
        <f>SUMIFS(СВЦЭМ!$D$39:$D$782,СВЦЭМ!$A$39:$A$782,$A95,СВЦЭМ!$B$39:$B$782,I$77)+'СЕТ СН'!$H$14+СВЦЭМ!$D$10+'СЕТ СН'!$H$5-'СЕТ СН'!$H$24</f>
        <v>3998.1453830299997</v>
      </c>
      <c r="J95" s="36">
        <f>SUMIFS(СВЦЭМ!$D$39:$D$782,СВЦЭМ!$A$39:$A$782,$A95,СВЦЭМ!$B$39:$B$782,J$77)+'СЕТ СН'!$H$14+СВЦЭМ!$D$10+'СЕТ СН'!$H$5-'СЕТ СН'!$H$24</f>
        <v>3991.34709342</v>
      </c>
      <c r="K95" s="36">
        <f>SUMIFS(СВЦЭМ!$D$39:$D$782,СВЦЭМ!$A$39:$A$782,$A95,СВЦЭМ!$B$39:$B$782,K$77)+'СЕТ СН'!$H$14+СВЦЭМ!$D$10+'СЕТ СН'!$H$5-'СЕТ СН'!$H$24</f>
        <v>3901.2081267499998</v>
      </c>
      <c r="L95" s="36">
        <f>SUMIFS(СВЦЭМ!$D$39:$D$782,СВЦЭМ!$A$39:$A$782,$A95,СВЦЭМ!$B$39:$B$782,L$77)+'СЕТ СН'!$H$14+СВЦЭМ!$D$10+'СЕТ СН'!$H$5-'СЕТ СН'!$H$24</f>
        <v>3884.47069629</v>
      </c>
      <c r="M95" s="36">
        <f>SUMIFS(СВЦЭМ!$D$39:$D$782,СВЦЭМ!$A$39:$A$782,$A95,СВЦЭМ!$B$39:$B$782,M$77)+'СЕТ СН'!$H$14+СВЦЭМ!$D$10+'СЕТ СН'!$H$5-'СЕТ СН'!$H$24</f>
        <v>3898.4975835699997</v>
      </c>
      <c r="N95" s="36">
        <f>SUMIFS(СВЦЭМ!$D$39:$D$782,СВЦЭМ!$A$39:$A$782,$A95,СВЦЭМ!$B$39:$B$782,N$77)+'СЕТ СН'!$H$14+СВЦЭМ!$D$10+'СЕТ СН'!$H$5-'СЕТ СН'!$H$24</f>
        <v>3930.40718646</v>
      </c>
      <c r="O95" s="36">
        <f>SUMIFS(СВЦЭМ!$D$39:$D$782,СВЦЭМ!$A$39:$A$782,$A95,СВЦЭМ!$B$39:$B$782,O$77)+'СЕТ СН'!$H$14+СВЦЭМ!$D$10+'СЕТ СН'!$H$5-'СЕТ СН'!$H$24</f>
        <v>3944.7230431899998</v>
      </c>
      <c r="P95" s="36">
        <f>SUMIFS(СВЦЭМ!$D$39:$D$782,СВЦЭМ!$A$39:$A$782,$A95,СВЦЭМ!$B$39:$B$782,P$77)+'СЕТ СН'!$H$14+СВЦЭМ!$D$10+'СЕТ СН'!$H$5-'СЕТ СН'!$H$24</f>
        <v>3949.3589512500002</v>
      </c>
      <c r="Q95" s="36">
        <f>SUMIFS(СВЦЭМ!$D$39:$D$782,СВЦЭМ!$A$39:$A$782,$A95,СВЦЭМ!$B$39:$B$782,Q$77)+'СЕТ СН'!$H$14+СВЦЭМ!$D$10+'СЕТ СН'!$H$5-'СЕТ СН'!$H$24</f>
        <v>3949.1626202500001</v>
      </c>
      <c r="R95" s="36">
        <f>SUMIFS(СВЦЭМ!$D$39:$D$782,СВЦЭМ!$A$39:$A$782,$A95,СВЦЭМ!$B$39:$B$782,R$77)+'СЕТ СН'!$H$14+СВЦЭМ!$D$10+'СЕТ СН'!$H$5-'СЕТ СН'!$H$24</f>
        <v>3952.4435772500001</v>
      </c>
      <c r="S95" s="36">
        <f>SUMIFS(СВЦЭМ!$D$39:$D$782,СВЦЭМ!$A$39:$A$782,$A95,СВЦЭМ!$B$39:$B$782,S$77)+'СЕТ СН'!$H$14+СВЦЭМ!$D$10+'СЕТ СН'!$H$5-'СЕТ СН'!$H$24</f>
        <v>3951.1051333800001</v>
      </c>
      <c r="T95" s="36">
        <f>SUMIFS(СВЦЭМ!$D$39:$D$782,СВЦЭМ!$A$39:$A$782,$A95,СВЦЭМ!$B$39:$B$782,T$77)+'СЕТ СН'!$H$14+СВЦЭМ!$D$10+'СЕТ СН'!$H$5-'СЕТ СН'!$H$24</f>
        <v>3923.7043847599998</v>
      </c>
      <c r="U95" s="36">
        <f>SUMIFS(СВЦЭМ!$D$39:$D$782,СВЦЭМ!$A$39:$A$782,$A95,СВЦЭМ!$B$39:$B$782,U$77)+'СЕТ СН'!$H$14+СВЦЭМ!$D$10+'СЕТ СН'!$H$5-'СЕТ СН'!$H$24</f>
        <v>3919.8216627800002</v>
      </c>
      <c r="V95" s="36">
        <f>SUMIFS(СВЦЭМ!$D$39:$D$782,СВЦЭМ!$A$39:$A$782,$A95,СВЦЭМ!$B$39:$B$782,V$77)+'СЕТ СН'!$H$14+СВЦЭМ!$D$10+'СЕТ СН'!$H$5-'СЕТ СН'!$H$24</f>
        <v>3913.4982963900002</v>
      </c>
      <c r="W95" s="36">
        <f>SUMIFS(СВЦЭМ!$D$39:$D$782,СВЦЭМ!$A$39:$A$782,$A95,СВЦЭМ!$B$39:$B$782,W$77)+'СЕТ СН'!$H$14+СВЦЭМ!$D$10+'СЕТ СН'!$H$5-'СЕТ СН'!$H$24</f>
        <v>3949.72157333</v>
      </c>
      <c r="X95" s="36">
        <f>SUMIFS(СВЦЭМ!$D$39:$D$782,СВЦЭМ!$A$39:$A$782,$A95,СВЦЭМ!$B$39:$B$782,X$77)+'СЕТ СН'!$H$14+СВЦЭМ!$D$10+'СЕТ СН'!$H$5-'СЕТ СН'!$H$24</f>
        <v>3953.2813796700002</v>
      </c>
      <c r="Y95" s="36">
        <f>SUMIFS(СВЦЭМ!$D$39:$D$782,СВЦЭМ!$A$39:$A$782,$A95,СВЦЭМ!$B$39:$B$782,Y$77)+'СЕТ СН'!$H$14+СВЦЭМ!$D$10+'СЕТ СН'!$H$5-'СЕТ СН'!$H$24</f>
        <v>3999.7240447100003</v>
      </c>
    </row>
    <row r="96" spans="1:25" ht="15.75" x14ac:dyDescent="0.2">
      <c r="A96" s="35">
        <f t="shared" si="2"/>
        <v>44976</v>
      </c>
      <c r="B96" s="36">
        <f>SUMIFS(СВЦЭМ!$D$39:$D$782,СВЦЭМ!$A$39:$A$782,$A96,СВЦЭМ!$B$39:$B$782,B$77)+'СЕТ СН'!$H$14+СВЦЭМ!$D$10+'СЕТ СН'!$H$5-'СЕТ СН'!$H$24</f>
        <v>4060.1115752699998</v>
      </c>
      <c r="C96" s="36">
        <f>SUMIFS(СВЦЭМ!$D$39:$D$782,СВЦЭМ!$A$39:$A$782,$A96,СВЦЭМ!$B$39:$B$782,C$77)+'СЕТ СН'!$H$14+СВЦЭМ!$D$10+'СЕТ СН'!$H$5-'СЕТ СН'!$H$24</f>
        <v>4091.1658480999999</v>
      </c>
      <c r="D96" s="36">
        <f>SUMIFS(СВЦЭМ!$D$39:$D$782,СВЦЭМ!$A$39:$A$782,$A96,СВЦЭМ!$B$39:$B$782,D$77)+'СЕТ СН'!$H$14+СВЦЭМ!$D$10+'СЕТ СН'!$H$5-'СЕТ СН'!$H$24</f>
        <v>4086.7967334599998</v>
      </c>
      <c r="E96" s="36">
        <f>SUMIFS(СВЦЭМ!$D$39:$D$782,СВЦЭМ!$A$39:$A$782,$A96,СВЦЭМ!$B$39:$B$782,E$77)+'СЕТ СН'!$H$14+СВЦЭМ!$D$10+'СЕТ СН'!$H$5-'СЕТ СН'!$H$24</f>
        <v>4089.9822003700001</v>
      </c>
      <c r="F96" s="36">
        <f>SUMIFS(СВЦЭМ!$D$39:$D$782,СВЦЭМ!$A$39:$A$782,$A96,СВЦЭМ!$B$39:$B$782,F$77)+'СЕТ СН'!$H$14+СВЦЭМ!$D$10+'СЕТ СН'!$H$5-'СЕТ СН'!$H$24</f>
        <v>4102.3052216699998</v>
      </c>
      <c r="G96" s="36">
        <f>SUMIFS(СВЦЭМ!$D$39:$D$782,СВЦЭМ!$A$39:$A$782,$A96,СВЦЭМ!$B$39:$B$782,G$77)+'СЕТ СН'!$H$14+СВЦЭМ!$D$10+'СЕТ СН'!$H$5-'СЕТ СН'!$H$24</f>
        <v>4088.8274538800001</v>
      </c>
      <c r="H96" s="36">
        <f>SUMIFS(СВЦЭМ!$D$39:$D$782,СВЦЭМ!$A$39:$A$782,$A96,СВЦЭМ!$B$39:$B$782,H$77)+'СЕТ СН'!$H$14+СВЦЭМ!$D$10+'СЕТ СН'!$H$5-'СЕТ СН'!$H$24</f>
        <v>4081.4140489900001</v>
      </c>
      <c r="I96" s="36">
        <f>SUMIFS(СВЦЭМ!$D$39:$D$782,СВЦЭМ!$A$39:$A$782,$A96,СВЦЭМ!$B$39:$B$782,I$77)+'СЕТ СН'!$H$14+СВЦЭМ!$D$10+'СЕТ СН'!$H$5-'СЕТ СН'!$H$24</f>
        <v>4094.3285862600001</v>
      </c>
      <c r="J96" s="36">
        <f>SUMIFS(СВЦЭМ!$D$39:$D$782,СВЦЭМ!$A$39:$A$782,$A96,СВЦЭМ!$B$39:$B$782,J$77)+'СЕТ СН'!$H$14+СВЦЭМ!$D$10+'СЕТ СН'!$H$5-'СЕТ СН'!$H$24</f>
        <v>4033.9777544600001</v>
      </c>
      <c r="K96" s="36">
        <f>SUMIFS(СВЦЭМ!$D$39:$D$782,СВЦЭМ!$A$39:$A$782,$A96,СВЦЭМ!$B$39:$B$782,K$77)+'СЕТ СН'!$H$14+СВЦЭМ!$D$10+'СЕТ СН'!$H$5-'СЕТ СН'!$H$24</f>
        <v>4000.7727613300003</v>
      </c>
      <c r="L96" s="36">
        <f>SUMIFS(СВЦЭМ!$D$39:$D$782,СВЦЭМ!$A$39:$A$782,$A96,СВЦЭМ!$B$39:$B$782,L$77)+'СЕТ СН'!$H$14+СВЦЭМ!$D$10+'СЕТ СН'!$H$5-'СЕТ СН'!$H$24</f>
        <v>3967.5298034899997</v>
      </c>
      <c r="M96" s="36">
        <f>SUMIFS(СВЦЭМ!$D$39:$D$782,СВЦЭМ!$A$39:$A$782,$A96,СВЦЭМ!$B$39:$B$782,M$77)+'СЕТ СН'!$H$14+СВЦЭМ!$D$10+'СЕТ СН'!$H$5-'СЕТ СН'!$H$24</f>
        <v>3972.0245568600003</v>
      </c>
      <c r="N96" s="36">
        <f>SUMIFS(СВЦЭМ!$D$39:$D$782,СВЦЭМ!$A$39:$A$782,$A96,СВЦЭМ!$B$39:$B$782,N$77)+'СЕТ СН'!$H$14+СВЦЭМ!$D$10+'СЕТ СН'!$H$5-'СЕТ СН'!$H$24</f>
        <v>3987.1993249699999</v>
      </c>
      <c r="O96" s="36">
        <f>SUMIFS(СВЦЭМ!$D$39:$D$782,СВЦЭМ!$A$39:$A$782,$A96,СВЦЭМ!$B$39:$B$782,O$77)+'СЕТ СН'!$H$14+СВЦЭМ!$D$10+'СЕТ СН'!$H$5-'СЕТ СН'!$H$24</f>
        <v>3941.5938232999997</v>
      </c>
      <c r="P96" s="36">
        <f>SUMIFS(СВЦЭМ!$D$39:$D$782,СВЦЭМ!$A$39:$A$782,$A96,СВЦЭМ!$B$39:$B$782,P$77)+'СЕТ СН'!$H$14+СВЦЭМ!$D$10+'СЕТ СН'!$H$5-'СЕТ СН'!$H$24</f>
        <v>4054.87737634</v>
      </c>
      <c r="Q96" s="36">
        <f>SUMIFS(СВЦЭМ!$D$39:$D$782,СВЦЭМ!$A$39:$A$782,$A96,СВЦЭМ!$B$39:$B$782,Q$77)+'СЕТ СН'!$H$14+СВЦЭМ!$D$10+'СЕТ СН'!$H$5-'СЕТ СН'!$H$24</f>
        <v>4068.7138232699999</v>
      </c>
      <c r="R96" s="36">
        <f>SUMIFS(СВЦЭМ!$D$39:$D$782,СВЦЭМ!$A$39:$A$782,$A96,СВЦЭМ!$B$39:$B$782,R$77)+'СЕТ СН'!$H$14+СВЦЭМ!$D$10+'СЕТ СН'!$H$5-'СЕТ СН'!$H$24</f>
        <v>4071.3185545000001</v>
      </c>
      <c r="S96" s="36">
        <f>SUMIFS(СВЦЭМ!$D$39:$D$782,СВЦЭМ!$A$39:$A$782,$A96,СВЦЭМ!$B$39:$B$782,S$77)+'СЕТ СН'!$H$14+СВЦЭМ!$D$10+'СЕТ СН'!$H$5-'СЕТ СН'!$H$24</f>
        <v>4047.54989772</v>
      </c>
      <c r="T96" s="36">
        <f>SUMIFS(СВЦЭМ!$D$39:$D$782,СВЦЭМ!$A$39:$A$782,$A96,СВЦЭМ!$B$39:$B$782,T$77)+'СЕТ СН'!$H$14+СВЦЭМ!$D$10+'СЕТ СН'!$H$5-'СЕТ СН'!$H$24</f>
        <v>3995.0063474799999</v>
      </c>
      <c r="U96" s="36">
        <f>SUMIFS(СВЦЭМ!$D$39:$D$782,СВЦЭМ!$A$39:$A$782,$A96,СВЦЭМ!$B$39:$B$782,U$77)+'СЕТ СН'!$H$14+СВЦЭМ!$D$10+'СЕТ СН'!$H$5-'СЕТ СН'!$H$24</f>
        <v>3946.9818398100001</v>
      </c>
      <c r="V96" s="36">
        <f>SUMIFS(СВЦЭМ!$D$39:$D$782,СВЦЭМ!$A$39:$A$782,$A96,СВЦЭМ!$B$39:$B$782,V$77)+'СЕТ СН'!$H$14+СВЦЭМ!$D$10+'СЕТ СН'!$H$5-'СЕТ СН'!$H$24</f>
        <v>3892.0731621300001</v>
      </c>
      <c r="W96" s="36">
        <f>SUMIFS(СВЦЭМ!$D$39:$D$782,СВЦЭМ!$A$39:$A$782,$A96,СВЦЭМ!$B$39:$B$782,W$77)+'СЕТ СН'!$H$14+СВЦЭМ!$D$10+'СЕТ СН'!$H$5-'СЕТ СН'!$H$24</f>
        <v>3979.2503380099997</v>
      </c>
      <c r="X96" s="36">
        <f>SUMIFS(СВЦЭМ!$D$39:$D$782,СВЦЭМ!$A$39:$A$782,$A96,СВЦЭМ!$B$39:$B$782,X$77)+'СЕТ СН'!$H$14+СВЦЭМ!$D$10+'СЕТ СН'!$H$5-'СЕТ СН'!$H$24</f>
        <v>4020.4895239699999</v>
      </c>
      <c r="Y96" s="36">
        <f>SUMIFS(СВЦЭМ!$D$39:$D$782,СВЦЭМ!$A$39:$A$782,$A96,СВЦЭМ!$B$39:$B$782,Y$77)+'СЕТ СН'!$H$14+СВЦЭМ!$D$10+'СЕТ СН'!$H$5-'СЕТ СН'!$H$24</f>
        <v>4037.0834707399999</v>
      </c>
    </row>
    <row r="97" spans="1:27" ht="15.75" x14ac:dyDescent="0.2">
      <c r="A97" s="35">
        <f t="shared" si="2"/>
        <v>44977</v>
      </c>
      <c r="B97" s="36">
        <f>SUMIFS(СВЦЭМ!$D$39:$D$782,СВЦЭМ!$A$39:$A$782,$A97,СВЦЭМ!$B$39:$B$782,B$77)+'СЕТ СН'!$H$14+СВЦЭМ!$D$10+'СЕТ СН'!$H$5-'СЕТ СН'!$H$24</f>
        <v>4099.3576930500003</v>
      </c>
      <c r="C97" s="36">
        <f>SUMIFS(СВЦЭМ!$D$39:$D$782,СВЦЭМ!$A$39:$A$782,$A97,СВЦЭМ!$B$39:$B$782,C$77)+'СЕТ СН'!$H$14+СВЦЭМ!$D$10+'СЕТ СН'!$H$5-'СЕТ СН'!$H$24</f>
        <v>4076.1207094800002</v>
      </c>
      <c r="D97" s="36">
        <f>SUMIFS(СВЦЭМ!$D$39:$D$782,СВЦЭМ!$A$39:$A$782,$A97,СВЦЭМ!$B$39:$B$782,D$77)+'СЕТ СН'!$H$14+СВЦЭМ!$D$10+'СЕТ СН'!$H$5-'СЕТ СН'!$H$24</f>
        <v>4085.5521245199998</v>
      </c>
      <c r="E97" s="36">
        <f>SUMIFS(СВЦЭМ!$D$39:$D$782,СВЦЭМ!$A$39:$A$782,$A97,СВЦЭМ!$B$39:$B$782,E$77)+'СЕТ СН'!$H$14+СВЦЭМ!$D$10+'СЕТ СН'!$H$5-'СЕТ СН'!$H$24</f>
        <v>4091.9682518</v>
      </c>
      <c r="F97" s="36">
        <f>SUMIFS(СВЦЭМ!$D$39:$D$782,СВЦЭМ!$A$39:$A$782,$A97,СВЦЭМ!$B$39:$B$782,F$77)+'СЕТ СН'!$H$14+СВЦЭМ!$D$10+'СЕТ СН'!$H$5-'СЕТ СН'!$H$24</f>
        <v>4064.9515628899999</v>
      </c>
      <c r="G97" s="36">
        <f>SUMIFS(СВЦЭМ!$D$39:$D$782,СВЦЭМ!$A$39:$A$782,$A97,СВЦЭМ!$B$39:$B$782,G$77)+'СЕТ СН'!$H$14+СВЦЭМ!$D$10+'СЕТ СН'!$H$5-'СЕТ СН'!$H$24</f>
        <v>4054.8072266999998</v>
      </c>
      <c r="H97" s="36">
        <f>SUMIFS(СВЦЭМ!$D$39:$D$782,СВЦЭМ!$A$39:$A$782,$A97,СВЦЭМ!$B$39:$B$782,H$77)+'СЕТ СН'!$H$14+СВЦЭМ!$D$10+'СЕТ СН'!$H$5-'СЕТ СН'!$H$24</f>
        <v>4014.92820579</v>
      </c>
      <c r="I97" s="36">
        <f>SUMIFS(СВЦЭМ!$D$39:$D$782,СВЦЭМ!$A$39:$A$782,$A97,СВЦЭМ!$B$39:$B$782,I$77)+'СЕТ СН'!$H$14+СВЦЭМ!$D$10+'СЕТ СН'!$H$5-'СЕТ СН'!$H$24</f>
        <v>3956.8835652400003</v>
      </c>
      <c r="J97" s="36">
        <f>SUMIFS(СВЦЭМ!$D$39:$D$782,СВЦЭМ!$A$39:$A$782,$A97,СВЦЭМ!$B$39:$B$782,J$77)+'СЕТ СН'!$H$14+СВЦЭМ!$D$10+'СЕТ СН'!$H$5-'СЕТ СН'!$H$24</f>
        <v>3919.02592744</v>
      </c>
      <c r="K97" s="36">
        <f>SUMIFS(СВЦЭМ!$D$39:$D$782,СВЦЭМ!$A$39:$A$782,$A97,СВЦЭМ!$B$39:$B$782,K$77)+'СЕТ СН'!$H$14+СВЦЭМ!$D$10+'СЕТ СН'!$H$5-'СЕТ СН'!$H$24</f>
        <v>3877.8507777300001</v>
      </c>
      <c r="L97" s="36">
        <f>SUMIFS(СВЦЭМ!$D$39:$D$782,СВЦЭМ!$A$39:$A$782,$A97,СВЦЭМ!$B$39:$B$782,L$77)+'СЕТ СН'!$H$14+СВЦЭМ!$D$10+'СЕТ СН'!$H$5-'СЕТ СН'!$H$24</f>
        <v>3856.5424737499998</v>
      </c>
      <c r="M97" s="36">
        <f>SUMIFS(СВЦЭМ!$D$39:$D$782,СВЦЭМ!$A$39:$A$782,$A97,СВЦЭМ!$B$39:$B$782,M$77)+'СЕТ СН'!$H$14+СВЦЭМ!$D$10+'СЕТ СН'!$H$5-'СЕТ СН'!$H$24</f>
        <v>3879.3948233900001</v>
      </c>
      <c r="N97" s="36">
        <f>SUMIFS(СВЦЭМ!$D$39:$D$782,СВЦЭМ!$A$39:$A$782,$A97,СВЦЭМ!$B$39:$B$782,N$77)+'СЕТ СН'!$H$14+СВЦЭМ!$D$10+'СЕТ СН'!$H$5-'СЕТ СН'!$H$24</f>
        <v>3900.3750177399997</v>
      </c>
      <c r="O97" s="36">
        <f>SUMIFS(СВЦЭМ!$D$39:$D$782,СВЦЭМ!$A$39:$A$782,$A97,СВЦЭМ!$B$39:$B$782,O$77)+'СЕТ СН'!$H$14+СВЦЭМ!$D$10+'СЕТ СН'!$H$5-'СЕТ СН'!$H$24</f>
        <v>3914.6565567400003</v>
      </c>
      <c r="P97" s="36">
        <f>SUMIFS(СВЦЭМ!$D$39:$D$782,СВЦЭМ!$A$39:$A$782,$A97,СВЦЭМ!$B$39:$B$782,P$77)+'СЕТ СН'!$H$14+СВЦЭМ!$D$10+'СЕТ СН'!$H$5-'СЕТ СН'!$H$24</f>
        <v>3919.73809239</v>
      </c>
      <c r="Q97" s="36">
        <f>SUMIFS(СВЦЭМ!$D$39:$D$782,СВЦЭМ!$A$39:$A$782,$A97,СВЦЭМ!$B$39:$B$782,Q$77)+'СЕТ СН'!$H$14+СВЦЭМ!$D$10+'СЕТ СН'!$H$5-'СЕТ СН'!$H$24</f>
        <v>3912.6788652</v>
      </c>
      <c r="R97" s="36">
        <f>SUMIFS(СВЦЭМ!$D$39:$D$782,СВЦЭМ!$A$39:$A$782,$A97,СВЦЭМ!$B$39:$B$782,R$77)+'СЕТ СН'!$H$14+СВЦЭМ!$D$10+'СЕТ СН'!$H$5-'СЕТ СН'!$H$24</f>
        <v>3955.23211451</v>
      </c>
      <c r="S97" s="36">
        <f>SUMIFS(СВЦЭМ!$D$39:$D$782,СВЦЭМ!$A$39:$A$782,$A97,СВЦЭМ!$B$39:$B$782,S$77)+'СЕТ СН'!$H$14+СВЦЭМ!$D$10+'СЕТ СН'!$H$5-'СЕТ СН'!$H$24</f>
        <v>3968.5033372099997</v>
      </c>
      <c r="T97" s="36">
        <f>SUMIFS(СВЦЭМ!$D$39:$D$782,СВЦЭМ!$A$39:$A$782,$A97,СВЦЭМ!$B$39:$B$782,T$77)+'СЕТ СН'!$H$14+СВЦЭМ!$D$10+'СЕТ СН'!$H$5-'СЕТ СН'!$H$24</f>
        <v>3935.5785006999999</v>
      </c>
      <c r="U97" s="36">
        <f>SUMIFS(СВЦЭМ!$D$39:$D$782,СВЦЭМ!$A$39:$A$782,$A97,СВЦЭМ!$B$39:$B$782,U$77)+'СЕТ СН'!$H$14+СВЦЭМ!$D$10+'СЕТ СН'!$H$5-'СЕТ СН'!$H$24</f>
        <v>3903.0967662800003</v>
      </c>
      <c r="V97" s="36">
        <f>SUMIFS(СВЦЭМ!$D$39:$D$782,СВЦЭМ!$A$39:$A$782,$A97,СВЦЭМ!$B$39:$B$782,V$77)+'СЕТ СН'!$H$14+СВЦЭМ!$D$10+'СЕТ СН'!$H$5-'СЕТ СН'!$H$24</f>
        <v>3921.3016291900003</v>
      </c>
      <c r="W97" s="36">
        <f>SUMIFS(СВЦЭМ!$D$39:$D$782,СВЦЭМ!$A$39:$A$782,$A97,СВЦЭМ!$B$39:$B$782,W$77)+'СЕТ СН'!$H$14+СВЦЭМ!$D$10+'СЕТ СН'!$H$5-'СЕТ СН'!$H$24</f>
        <v>3934.23359084</v>
      </c>
      <c r="X97" s="36">
        <f>SUMIFS(СВЦЭМ!$D$39:$D$782,СВЦЭМ!$A$39:$A$782,$A97,СВЦЭМ!$B$39:$B$782,X$77)+'СЕТ СН'!$H$14+СВЦЭМ!$D$10+'СЕТ СН'!$H$5-'СЕТ СН'!$H$24</f>
        <v>3975.53595662</v>
      </c>
      <c r="Y97" s="36">
        <f>SUMIFS(СВЦЭМ!$D$39:$D$782,СВЦЭМ!$A$39:$A$782,$A97,СВЦЭМ!$B$39:$B$782,Y$77)+'СЕТ СН'!$H$14+СВЦЭМ!$D$10+'СЕТ СН'!$H$5-'СЕТ СН'!$H$24</f>
        <v>4001.7867025699998</v>
      </c>
    </row>
    <row r="98" spans="1:27" ht="15.75" x14ac:dyDescent="0.2">
      <c r="A98" s="35">
        <f t="shared" si="2"/>
        <v>44978</v>
      </c>
      <c r="B98" s="36">
        <f>SUMIFS(СВЦЭМ!$D$39:$D$782,СВЦЭМ!$A$39:$A$782,$A98,СВЦЭМ!$B$39:$B$782,B$77)+'СЕТ СН'!$H$14+СВЦЭМ!$D$10+'СЕТ СН'!$H$5-'СЕТ СН'!$H$24</f>
        <v>4041.8689149100001</v>
      </c>
      <c r="C98" s="36">
        <f>SUMIFS(СВЦЭМ!$D$39:$D$782,СВЦЭМ!$A$39:$A$782,$A98,СВЦЭМ!$B$39:$B$782,C$77)+'СЕТ СН'!$H$14+СВЦЭМ!$D$10+'СЕТ СН'!$H$5-'СЕТ СН'!$H$24</f>
        <v>4076.7819256800003</v>
      </c>
      <c r="D98" s="36">
        <f>SUMIFS(СВЦЭМ!$D$39:$D$782,СВЦЭМ!$A$39:$A$782,$A98,СВЦЭМ!$B$39:$B$782,D$77)+'СЕТ СН'!$H$14+СВЦЭМ!$D$10+'СЕТ СН'!$H$5-'СЕТ СН'!$H$24</f>
        <v>4085.7247440000001</v>
      </c>
      <c r="E98" s="36">
        <f>SUMIFS(СВЦЭМ!$D$39:$D$782,СВЦЭМ!$A$39:$A$782,$A98,СВЦЭМ!$B$39:$B$782,E$77)+'СЕТ СН'!$H$14+СВЦЭМ!$D$10+'СЕТ СН'!$H$5-'СЕТ СН'!$H$24</f>
        <v>4085.1398715800001</v>
      </c>
      <c r="F98" s="36">
        <f>SUMIFS(СВЦЭМ!$D$39:$D$782,СВЦЭМ!$A$39:$A$782,$A98,СВЦЭМ!$B$39:$B$782,F$77)+'СЕТ СН'!$H$14+СВЦЭМ!$D$10+'СЕТ СН'!$H$5-'СЕТ СН'!$H$24</f>
        <v>4064.54272709</v>
      </c>
      <c r="G98" s="36">
        <f>SUMIFS(СВЦЭМ!$D$39:$D$782,СВЦЭМ!$A$39:$A$782,$A98,СВЦЭМ!$B$39:$B$782,G$77)+'СЕТ СН'!$H$14+СВЦЭМ!$D$10+'СЕТ СН'!$H$5-'СЕТ СН'!$H$24</f>
        <v>3983.2009773600003</v>
      </c>
      <c r="H98" s="36">
        <f>SUMIFS(СВЦЭМ!$D$39:$D$782,СВЦЭМ!$A$39:$A$782,$A98,СВЦЭМ!$B$39:$B$782,H$77)+'СЕТ СН'!$H$14+СВЦЭМ!$D$10+'СЕТ СН'!$H$5-'СЕТ СН'!$H$24</f>
        <v>3931.3384330899999</v>
      </c>
      <c r="I98" s="36">
        <f>SUMIFS(СВЦЭМ!$D$39:$D$782,СВЦЭМ!$A$39:$A$782,$A98,СВЦЭМ!$B$39:$B$782,I$77)+'СЕТ СН'!$H$14+СВЦЭМ!$D$10+'СЕТ СН'!$H$5-'СЕТ СН'!$H$24</f>
        <v>3900.1073360600003</v>
      </c>
      <c r="J98" s="36">
        <f>SUMIFS(СВЦЭМ!$D$39:$D$782,СВЦЭМ!$A$39:$A$782,$A98,СВЦЭМ!$B$39:$B$782,J$77)+'СЕТ СН'!$H$14+СВЦЭМ!$D$10+'СЕТ СН'!$H$5-'СЕТ СН'!$H$24</f>
        <v>3864.6460731799998</v>
      </c>
      <c r="K98" s="36">
        <f>SUMIFS(СВЦЭМ!$D$39:$D$782,СВЦЭМ!$A$39:$A$782,$A98,СВЦЭМ!$B$39:$B$782,K$77)+'СЕТ СН'!$H$14+СВЦЭМ!$D$10+'СЕТ СН'!$H$5-'СЕТ СН'!$H$24</f>
        <v>3849.90477594</v>
      </c>
      <c r="L98" s="36">
        <f>SUMIFS(СВЦЭМ!$D$39:$D$782,СВЦЭМ!$A$39:$A$782,$A98,СВЦЭМ!$B$39:$B$782,L$77)+'СЕТ СН'!$H$14+СВЦЭМ!$D$10+'СЕТ СН'!$H$5-'СЕТ СН'!$H$24</f>
        <v>3866.3353491799999</v>
      </c>
      <c r="M98" s="36">
        <f>SUMIFS(СВЦЭМ!$D$39:$D$782,СВЦЭМ!$A$39:$A$782,$A98,СВЦЭМ!$B$39:$B$782,M$77)+'СЕТ СН'!$H$14+СВЦЭМ!$D$10+'СЕТ СН'!$H$5-'СЕТ СН'!$H$24</f>
        <v>3906.6448692000004</v>
      </c>
      <c r="N98" s="36">
        <f>SUMIFS(СВЦЭМ!$D$39:$D$782,СВЦЭМ!$A$39:$A$782,$A98,СВЦЭМ!$B$39:$B$782,N$77)+'СЕТ СН'!$H$14+СВЦЭМ!$D$10+'СЕТ СН'!$H$5-'СЕТ СН'!$H$24</f>
        <v>3936.4406153499999</v>
      </c>
      <c r="O98" s="36">
        <f>SUMIFS(СВЦЭМ!$D$39:$D$782,СВЦЭМ!$A$39:$A$782,$A98,СВЦЭМ!$B$39:$B$782,O$77)+'СЕТ СН'!$H$14+СВЦЭМ!$D$10+'СЕТ СН'!$H$5-'СЕТ СН'!$H$24</f>
        <v>3963.6044647999997</v>
      </c>
      <c r="P98" s="36">
        <f>SUMIFS(СВЦЭМ!$D$39:$D$782,СВЦЭМ!$A$39:$A$782,$A98,СВЦЭМ!$B$39:$B$782,P$77)+'СЕТ СН'!$H$14+СВЦЭМ!$D$10+'СЕТ СН'!$H$5-'СЕТ СН'!$H$24</f>
        <v>3975.4367743000003</v>
      </c>
      <c r="Q98" s="36">
        <f>SUMIFS(СВЦЭМ!$D$39:$D$782,СВЦЭМ!$A$39:$A$782,$A98,СВЦЭМ!$B$39:$B$782,Q$77)+'СЕТ СН'!$H$14+СВЦЭМ!$D$10+'СЕТ СН'!$H$5-'СЕТ СН'!$H$24</f>
        <v>3956.6072975500001</v>
      </c>
      <c r="R98" s="36">
        <f>SUMIFS(СВЦЭМ!$D$39:$D$782,СВЦЭМ!$A$39:$A$782,$A98,СВЦЭМ!$B$39:$B$782,R$77)+'СЕТ СН'!$H$14+СВЦЭМ!$D$10+'СЕТ СН'!$H$5-'СЕТ СН'!$H$24</f>
        <v>3920.6101481800001</v>
      </c>
      <c r="S98" s="36">
        <f>SUMIFS(СВЦЭМ!$D$39:$D$782,СВЦЭМ!$A$39:$A$782,$A98,СВЦЭМ!$B$39:$B$782,S$77)+'СЕТ СН'!$H$14+СВЦЭМ!$D$10+'СЕТ СН'!$H$5-'СЕТ СН'!$H$24</f>
        <v>3881.0822873400002</v>
      </c>
      <c r="T98" s="36">
        <f>SUMIFS(СВЦЭМ!$D$39:$D$782,СВЦЭМ!$A$39:$A$782,$A98,СВЦЭМ!$B$39:$B$782,T$77)+'СЕТ СН'!$H$14+СВЦЭМ!$D$10+'СЕТ СН'!$H$5-'СЕТ СН'!$H$24</f>
        <v>3854.3146728000002</v>
      </c>
      <c r="U98" s="36">
        <f>SUMIFS(СВЦЭМ!$D$39:$D$782,СВЦЭМ!$A$39:$A$782,$A98,СВЦЭМ!$B$39:$B$782,U$77)+'СЕТ СН'!$H$14+СВЦЭМ!$D$10+'СЕТ СН'!$H$5-'СЕТ СН'!$H$24</f>
        <v>3868.5766590900002</v>
      </c>
      <c r="V98" s="36">
        <f>SUMIFS(СВЦЭМ!$D$39:$D$782,СВЦЭМ!$A$39:$A$782,$A98,СВЦЭМ!$B$39:$B$782,V$77)+'СЕТ СН'!$H$14+СВЦЭМ!$D$10+'СЕТ СН'!$H$5-'СЕТ СН'!$H$24</f>
        <v>3866.4692811</v>
      </c>
      <c r="W98" s="36">
        <f>SUMIFS(СВЦЭМ!$D$39:$D$782,СВЦЭМ!$A$39:$A$782,$A98,СВЦЭМ!$B$39:$B$782,W$77)+'СЕТ СН'!$H$14+СВЦЭМ!$D$10+'СЕТ СН'!$H$5-'СЕТ СН'!$H$24</f>
        <v>3900.0207555500001</v>
      </c>
      <c r="X98" s="36">
        <f>SUMIFS(СВЦЭМ!$D$39:$D$782,СВЦЭМ!$A$39:$A$782,$A98,СВЦЭМ!$B$39:$B$782,X$77)+'СЕТ СН'!$H$14+СВЦЭМ!$D$10+'СЕТ СН'!$H$5-'СЕТ СН'!$H$24</f>
        <v>3930.0986908499999</v>
      </c>
      <c r="Y98" s="36">
        <f>SUMIFS(СВЦЭМ!$D$39:$D$782,СВЦЭМ!$A$39:$A$782,$A98,СВЦЭМ!$B$39:$B$782,Y$77)+'СЕТ СН'!$H$14+СВЦЭМ!$D$10+'СЕТ СН'!$H$5-'СЕТ СН'!$H$24</f>
        <v>3995.3769496200002</v>
      </c>
    </row>
    <row r="99" spans="1:27" ht="15.75" x14ac:dyDescent="0.2">
      <c r="A99" s="35">
        <f t="shared" si="2"/>
        <v>44979</v>
      </c>
      <c r="B99" s="36">
        <f>SUMIFS(СВЦЭМ!$D$39:$D$782,СВЦЭМ!$A$39:$A$782,$A99,СВЦЭМ!$B$39:$B$782,B$77)+'СЕТ СН'!$H$14+СВЦЭМ!$D$10+'СЕТ СН'!$H$5-'СЕТ СН'!$H$24</f>
        <v>4057.8420379600002</v>
      </c>
      <c r="C99" s="36">
        <f>SUMIFS(СВЦЭМ!$D$39:$D$782,СВЦЭМ!$A$39:$A$782,$A99,СВЦЭМ!$B$39:$B$782,C$77)+'СЕТ СН'!$H$14+СВЦЭМ!$D$10+'СЕТ СН'!$H$5-'СЕТ СН'!$H$24</f>
        <v>4114.4819284499999</v>
      </c>
      <c r="D99" s="36">
        <f>SUMIFS(СВЦЭМ!$D$39:$D$782,СВЦЭМ!$A$39:$A$782,$A99,СВЦЭМ!$B$39:$B$782,D$77)+'СЕТ СН'!$H$14+СВЦЭМ!$D$10+'СЕТ СН'!$H$5-'СЕТ СН'!$H$24</f>
        <v>4123.5088048199996</v>
      </c>
      <c r="E99" s="36">
        <f>SUMIFS(СВЦЭМ!$D$39:$D$782,СВЦЭМ!$A$39:$A$782,$A99,СВЦЭМ!$B$39:$B$782,E$77)+'СЕТ СН'!$H$14+СВЦЭМ!$D$10+'СЕТ СН'!$H$5-'СЕТ СН'!$H$24</f>
        <v>4118.5295063399999</v>
      </c>
      <c r="F99" s="36">
        <f>SUMIFS(СВЦЭМ!$D$39:$D$782,СВЦЭМ!$A$39:$A$782,$A99,СВЦЭМ!$B$39:$B$782,F$77)+'СЕТ СН'!$H$14+СВЦЭМ!$D$10+'СЕТ СН'!$H$5-'СЕТ СН'!$H$24</f>
        <v>4086.97157672</v>
      </c>
      <c r="G99" s="36">
        <f>SUMIFS(СВЦЭМ!$D$39:$D$782,СВЦЭМ!$A$39:$A$782,$A99,СВЦЭМ!$B$39:$B$782,G$77)+'СЕТ СН'!$H$14+СВЦЭМ!$D$10+'СЕТ СН'!$H$5-'СЕТ СН'!$H$24</f>
        <v>4008.0444867900001</v>
      </c>
      <c r="H99" s="36">
        <f>SUMIFS(СВЦЭМ!$D$39:$D$782,СВЦЭМ!$A$39:$A$782,$A99,СВЦЭМ!$B$39:$B$782,H$77)+'СЕТ СН'!$H$14+СВЦЭМ!$D$10+'СЕТ СН'!$H$5-'СЕТ СН'!$H$24</f>
        <v>3913.2764159200001</v>
      </c>
      <c r="I99" s="36">
        <f>SUMIFS(СВЦЭМ!$D$39:$D$782,СВЦЭМ!$A$39:$A$782,$A99,СВЦЭМ!$B$39:$B$782,I$77)+'СЕТ СН'!$H$14+СВЦЭМ!$D$10+'СЕТ СН'!$H$5-'СЕТ СН'!$H$24</f>
        <v>3886.5746828900001</v>
      </c>
      <c r="J99" s="36">
        <f>SUMIFS(СВЦЭМ!$D$39:$D$782,СВЦЭМ!$A$39:$A$782,$A99,СВЦЭМ!$B$39:$B$782,J$77)+'СЕТ СН'!$H$14+СВЦЭМ!$D$10+'СЕТ СН'!$H$5-'СЕТ СН'!$H$24</f>
        <v>3877.97048163</v>
      </c>
      <c r="K99" s="36">
        <f>SUMIFS(СВЦЭМ!$D$39:$D$782,СВЦЭМ!$A$39:$A$782,$A99,СВЦЭМ!$B$39:$B$782,K$77)+'СЕТ СН'!$H$14+СВЦЭМ!$D$10+'СЕТ СН'!$H$5-'СЕТ СН'!$H$24</f>
        <v>3864.7633458700002</v>
      </c>
      <c r="L99" s="36">
        <f>SUMIFS(СВЦЭМ!$D$39:$D$782,СВЦЭМ!$A$39:$A$782,$A99,СВЦЭМ!$B$39:$B$782,L$77)+'СЕТ СН'!$H$14+СВЦЭМ!$D$10+'СЕТ СН'!$H$5-'СЕТ СН'!$H$24</f>
        <v>3865.74681048</v>
      </c>
      <c r="M99" s="36">
        <f>SUMIFS(СВЦЭМ!$D$39:$D$782,СВЦЭМ!$A$39:$A$782,$A99,СВЦЭМ!$B$39:$B$782,M$77)+'СЕТ СН'!$H$14+СВЦЭМ!$D$10+'СЕТ СН'!$H$5-'СЕТ СН'!$H$24</f>
        <v>3903.9055794599999</v>
      </c>
      <c r="N99" s="36">
        <f>SUMIFS(СВЦЭМ!$D$39:$D$782,СВЦЭМ!$A$39:$A$782,$A99,СВЦЭМ!$B$39:$B$782,N$77)+'СЕТ СН'!$H$14+СВЦЭМ!$D$10+'СЕТ СН'!$H$5-'СЕТ СН'!$H$24</f>
        <v>3940.8305625499997</v>
      </c>
      <c r="O99" s="36">
        <f>SUMIFS(СВЦЭМ!$D$39:$D$782,СВЦЭМ!$A$39:$A$782,$A99,СВЦЭМ!$B$39:$B$782,O$77)+'СЕТ СН'!$H$14+СВЦЭМ!$D$10+'СЕТ СН'!$H$5-'СЕТ СН'!$H$24</f>
        <v>3921.3213678900001</v>
      </c>
      <c r="P99" s="36">
        <f>SUMIFS(СВЦЭМ!$D$39:$D$782,СВЦЭМ!$A$39:$A$782,$A99,СВЦЭМ!$B$39:$B$782,P$77)+'СЕТ СН'!$H$14+СВЦЭМ!$D$10+'СЕТ СН'!$H$5-'СЕТ СН'!$H$24</f>
        <v>3929.8704547400002</v>
      </c>
      <c r="Q99" s="36">
        <f>SUMIFS(СВЦЭМ!$D$39:$D$782,СВЦЭМ!$A$39:$A$782,$A99,СВЦЭМ!$B$39:$B$782,Q$77)+'СЕТ СН'!$H$14+СВЦЭМ!$D$10+'СЕТ СН'!$H$5-'СЕТ СН'!$H$24</f>
        <v>3943.3160558</v>
      </c>
      <c r="R99" s="36">
        <f>SUMIFS(СВЦЭМ!$D$39:$D$782,СВЦЭМ!$A$39:$A$782,$A99,СВЦЭМ!$B$39:$B$782,R$77)+'СЕТ СН'!$H$14+СВЦЭМ!$D$10+'СЕТ СН'!$H$5-'СЕТ СН'!$H$24</f>
        <v>3912.6072688499999</v>
      </c>
      <c r="S99" s="36">
        <f>SUMIFS(СВЦЭМ!$D$39:$D$782,СВЦЭМ!$A$39:$A$782,$A99,СВЦЭМ!$B$39:$B$782,S$77)+'СЕТ СН'!$H$14+СВЦЭМ!$D$10+'СЕТ СН'!$H$5-'СЕТ СН'!$H$24</f>
        <v>3874.800964</v>
      </c>
      <c r="T99" s="36">
        <f>SUMIFS(СВЦЭМ!$D$39:$D$782,СВЦЭМ!$A$39:$A$782,$A99,СВЦЭМ!$B$39:$B$782,T$77)+'СЕТ СН'!$H$14+СВЦЭМ!$D$10+'СЕТ СН'!$H$5-'СЕТ СН'!$H$24</f>
        <v>3854.4943877300002</v>
      </c>
      <c r="U99" s="36">
        <f>SUMIFS(СВЦЭМ!$D$39:$D$782,СВЦЭМ!$A$39:$A$782,$A99,СВЦЭМ!$B$39:$B$782,U$77)+'СЕТ СН'!$H$14+СВЦЭМ!$D$10+'СЕТ СН'!$H$5-'СЕТ СН'!$H$24</f>
        <v>3891.3118020399997</v>
      </c>
      <c r="V99" s="36">
        <f>SUMIFS(СВЦЭМ!$D$39:$D$782,СВЦЭМ!$A$39:$A$782,$A99,СВЦЭМ!$B$39:$B$782,V$77)+'СЕТ СН'!$H$14+СВЦЭМ!$D$10+'СЕТ СН'!$H$5-'СЕТ СН'!$H$24</f>
        <v>3902.5449903999997</v>
      </c>
      <c r="W99" s="36">
        <f>SUMIFS(СВЦЭМ!$D$39:$D$782,СВЦЭМ!$A$39:$A$782,$A99,СВЦЭМ!$B$39:$B$782,W$77)+'СЕТ СН'!$H$14+СВЦЭМ!$D$10+'СЕТ СН'!$H$5-'СЕТ СН'!$H$24</f>
        <v>3935.8555276400002</v>
      </c>
      <c r="X99" s="36">
        <f>SUMIFS(СВЦЭМ!$D$39:$D$782,СВЦЭМ!$A$39:$A$782,$A99,СВЦЭМ!$B$39:$B$782,X$77)+'СЕТ СН'!$H$14+СВЦЭМ!$D$10+'СЕТ СН'!$H$5-'СЕТ СН'!$H$24</f>
        <v>3967.6678419600003</v>
      </c>
      <c r="Y99" s="36">
        <f>SUMIFS(СВЦЭМ!$D$39:$D$782,СВЦЭМ!$A$39:$A$782,$A99,СВЦЭМ!$B$39:$B$782,Y$77)+'СЕТ СН'!$H$14+СВЦЭМ!$D$10+'СЕТ СН'!$H$5-'СЕТ СН'!$H$24</f>
        <v>4002.5889027499998</v>
      </c>
    </row>
    <row r="100" spans="1:27" ht="15.75" x14ac:dyDescent="0.2">
      <c r="A100" s="35">
        <f t="shared" si="2"/>
        <v>44980</v>
      </c>
      <c r="B100" s="36">
        <f>SUMIFS(СВЦЭМ!$D$39:$D$782,СВЦЭМ!$A$39:$A$782,$A100,СВЦЭМ!$B$39:$B$782,B$77)+'СЕТ СН'!$H$14+СВЦЭМ!$D$10+'СЕТ СН'!$H$5-'СЕТ СН'!$H$24</f>
        <v>4044.4076256999997</v>
      </c>
      <c r="C100" s="36">
        <f>SUMIFS(СВЦЭМ!$D$39:$D$782,СВЦЭМ!$A$39:$A$782,$A100,СВЦЭМ!$B$39:$B$782,C$77)+'СЕТ СН'!$H$14+СВЦЭМ!$D$10+'СЕТ СН'!$H$5-'СЕТ СН'!$H$24</f>
        <v>4014.7642791899998</v>
      </c>
      <c r="D100" s="36">
        <f>SUMIFS(СВЦЭМ!$D$39:$D$782,СВЦЭМ!$A$39:$A$782,$A100,СВЦЭМ!$B$39:$B$782,D$77)+'СЕТ СН'!$H$14+СВЦЭМ!$D$10+'СЕТ СН'!$H$5-'СЕТ СН'!$H$24</f>
        <v>4019.720773</v>
      </c>
      <c r="E100" s="36">
        <f>SUMIFS(СВЦЭМ!$D$39:$D$782,СВЦЭМ!$A$39:$A$782,$A100,СВЦЭМ!$B$39:$B$782,E$77)+'СЕТ СН'!$H$14+СВЦЭМ!$D$10+'СЕТ СН'!$H$5-'СЕТ СН'!$H$24</f>
        <v>4024.9508256099998</v>
      </c>
      <c r="F100" s="36">
        <f>SUMIFS(СВЦЭМ!$D$39:$D$782,СВЦЭМ!$A$39:$A$782,$A100,СВЦЭМ!$B$39:$B$782,F$77)+'СЕТ СН'!$H$14+СВЦЭМ!$D$10+'СЕТ СН'!$H$5-'СЕТ СН'!$H$24</f>
        <v>4021.1523987299997</v>
      </c>
      <c r="G100" s="36">
        <f>SUMIFS(СВЦЭМ!$D$39:$D$782,СВЦЭМ!$A$39:$A$782,$A100,СВЦЭМ!$B$39:$B$782,G$77)+'СЕТ СН'!$H$14+СВЦЭМ!$D$10+'СЕТ СН'!$H$5-'СЕТ СН'!$H$24</f>
        <v>4000.7831333700001</v>
      </c>
      <c r="H100" s="36">
        <f>SUMIFS(СВЦЭМ!$D$39:$D$782,СВЦЭМ!$A$39:$A$782,$A100,СВЦЭМ!$B$39:$B$782,H$77)+'СЕТ СН'!$H$14+СВЦЭМ!$D$10+'СЕТ СН'!$H$5-'СЕТ СН'!$H$24</f>
        <v>3941.1908167800002</v>
      </c>
      <c r="I100" s="36">
        <f>SUMIFS(СВЦЭМ!$D$39:$D$782,СВЦЭМ!$A$39:$A$782,$A100,СВЦЭМ!$B$39:$B$782,I$77)+'СЕТ СН'!$H$14+СВЦЭМ!$D$10+'СЕТ СН'!$H$5-'СЕТ СН'!$H$24</f>
        <v>3854.7699520000001</v>
      </c>
      <c r="J100" s="36">
        <f>SUMIFS(СВЦЭМ!$D$39:$D$782,СВЦЭМ!$A$39:$A$782,$A100,СВЦЭМ!$B$39:$B$782,J$77)+'СЕТ СН'!$H$14+СВЦЭМ!$D$10+'СЕТ СН'!$H$5-'СЕТ СН'!$H$24</f>
        <v>3781.1113236900001</v>
      </c>
      <c r="K100" s="36">
        <f>SUMIFS(СВЦЭМ!$D$39:$D$782,СВЦЭМ!$A$39:$A$782,$A100,СВЦЭМ!$B$39:$B$782,K$77)+'СЕТ СН'!$H$14+СВЦЭМ!$D$10+'СЕТ СН'!$H$5-'СЕТ СН'!$H$24</f>
        <v>3763.04969368</v>
      </c>
      <c r="L100" s="36">
        <f>SUMIFS(СВЦЭМ!$D$39:$D$782,СВЦЭМ!$A$39:$A$782,$A100,СВЦЭМ!$B$39:$B$782,L$77)+'СЕТ СН'!$H$14+СВЦЭМ!$D$10+'СЕТ СН'!$H$5-'СЕТ СН'!$H$24</f>
        <v>3796.6920534000001</v>
      </c>
      <c r="M100" s="36">
        <f>SUMIFS(СВЦЭМ!$D$39:$D$782,СВЦЭМ!$A$39:$A$782,$A100,СВЦЭМ!$B$39:$B$782,M$77)+'СЕТ СН'!$H$14+СВЦЭМ!$D$10+'СЕТ СН'!$H$5-'СЕТ СН'!$H$24</f>
        <v>3809.67746188</v>
      </c>
      <c r="N100" s="36">
        <f>SUMIFS(СВЦЭМ!$D$39:$D$782,СВЦЭМ!$A$39:$A$782,$A100,СВЦЭМ!$B$39:$B$782,N$77)+'СЕТ СН'!$H$14+СВЦЭМ!$D$10+'СЕТ СН'!$H$5-'СЕТ СН'!$H$24</f>
        <v>3858.1650974700001</v>
      </c>
      <c r="O100" s="36">
        <f>SUMIFS(СВЦЭМ!$D$39:$D$782,СВЦЭМ!$A$39:$A$782,$A100,СВЦЭМ!$B$39:$B$782,O$77)+'СЕТ СН'!$H$14+СВЦЭМ!$D$10+'СЕТ СН'!$H$5-'СЕТ СН'!$H$24</f>
        <v>3867.1413126300004</v>
      </c>
      <c r="P100" s="36">
        <f>SUMIFS(СВЦЭМ!$D$39:$D$782,СВЦЭМ!$A$39:$A$782,$A100,СВЦЭМ!$B$39:$B$782,P$77)+'СЕТ СН'!$H$14+СВЦЭМ!$D$10+'СЕТ СН'!$H$5-'СЕТ СН'!$H$24</f>
        <v>3892.1169452399999</v>
      </c>
      <c r="Q100" s="36">
        <f>SUMIFS(СВЦЭМ!$D$39:$D$782,СВЦЭМ!$A$39:$A$782,$A100,СВЦЭМ!$B$39:$B$782,Q$77)+'СЕТ СН'!$H$14+СВЦЭМ!$D$10+'СЕТ СН'!$H$5-'СЕТ СН'!$H$24</f>
        <v>3884.7109956700001</v>
      </c>
      <c r="R100" s="36">
        <f>SUMIFS(СВЦЭМ!$D$39:$D$782,СВЦЭМ!$A$39:$A$782,$A100,СВЦЭМ!$B$39:$B$782,R$77)+'СЕТ СН'!$H$14+СВЦЭМ!$D$10+'СЕТ СН'!$H$5-'СЕТ СН'!$H$24</f>
        <v>3879.7488352400001</v>
      </c>
      <c r="S100" s="36">
        <f>SUMIFS(СВЦЭМ!$D$39:$D$782,СВЦЭМ!$A$39:$A$782,$A100,СВЦЭМ!$B$39:$B$782,S$77)+'СЕТ СН'!$H$14+СВЦЭМ!$D$10+'СЕТ СН'!$H$5-'СЕТ СН'!$H$24</f>
        <v>3849.7807179800002</v>
      </c>
      <c r="T100" s="36">
        <f>SUMIFS(СВЦЭМ!$D$39:$D$782,СВЦЭМ!$A$39:$A$782,$A100,СВЦЭМ!$B$39:$B$782,T$77)+'СЕТ СН'!$H$14+СВЦЭМ!$D$10+'СЕТ СН'!$H$5-'СЕТ СН'!$H$24</f>
        <v>3798.1930156400003</v>
      </c>
      <c r="U100" s="36">
        <f>SUMIFS(СВЦЭМ!$D$39:$D$782,СВЦЭМ!$A$39:$A$782,$A100,СВЦЭМ!$B$39:$B$782,U$77)+'СЕТ СН'!$H$14+СВЦЭМ!$D$10+'СЕТ СН'!$H$5-'СЕТ СН'!$H$24</f>
        <v>3788.64175054</v>
      </c>
      <c r="V100" s="36">
        <f>SUMIFS(СВЦЭМ!$D$39:$D$782,СВЦЭМ!$A$39:$A$782,$A100,СВЦЭМ!$B$39:$B$782,V$77)+'СЕТ СН'!$H$14+СВЦЭМ!$D$10+'СЕТ СН'!$H$5-'СЕТ СН'!$H$24</f>
        <v>3804.29922459</v>
      </c>
      <c r="W100" s="36">
        <f>SUMIFS(СВЦЭМ!$D$39:$D$782,СВЦЭМ!$A$39:$A$782,$A100,СВЦЭМ!$B$39:$B$782,W$77)+'СЕТ СН'!$H$14+СВЦЭМ!$D$10+'СЕТ СН'!$H$5-'СЕТ СН'!$H$24</f>
        <v>3840.0340760999998</v>
      </c>
      <c r="X100" s="36">
        <f>SUMIFS(СВЦЭМ!$D$39:$D$782,СВЦЭМ!$A$39:$A$782,$A100,СВЦЭМ!$B$39:$B$782,X$77)+'СЕТ СН'!$H$14+СВЦЭМ!$D$10+'СЕТ СН'!$H$5-'СЕТ СН'!$H$24</f>
        <v>3875.7058863299999</v>
      </c>
      <c r="Y100" s="36">
        <f>SUMIFS(СВЦЭМ!$D$39:$D$782,СВЦЭМ!$A$39:$A$782,$A100,СВЦЭМ!$B$39:$B$782,Y$77)+'СЕТ СН'!$H$14+СВЦЭМ!$D$10+'СЕТ СН'!$H$5-'СЕТ СН'!$H$24</f>
        <v>3926.1618753499997</v>
      </c>
    </row>
    <row r="101" spans="1:27" ht="15.75" x14ac:dyDescent="0.2">
      <c r="A101" s="35">
        <f t="shared" si="2"/>
        <v>44981</v>
      </c>
      <c r="B101" s="36">
        <f>SUMIFS(СВЦЭМ!$D$39:$D$782,СВЦЭМ!$A$39:$A$782,$A101,СВЦЭМ!$B$39:$B$782,B$77)+'СЕТ СН'!$H$14+СВЦЭМ!$D$10+'СЕТ СН'!$H$5-'СЕТ СН'!$H$24</f>
        <v>3914.00582179</v>
      </c>
      <c r="C101" s="36">
        <f>SUMIFS(СВЦЭМ!$D$39:$D$782,СВЦЭМ!$A$39:$A$782,$A101,СВЦЭМ!$B$39:$B$782,C$77)+'СЕТ СН'!$H$14+СВЦЭМ!$D$10+'СЕТ СН'!$H$5-'СЕТ СН'!$H$24</f>
        <v>3915.03918565</v>
      </c>
      <c r="D101" s="36">
        <f>SUMIFS(СВЦЭМ!$D$39:$D$782,СВЦЭМ!$A$39:$A$782,$A101,СВЦЭМ!$B$39:$B$782,D$77)+'СЕТ СН'!$H$14+СВЦЭМ!$D$10+'СЕТ СН'!$H$5-'СЕТ СН'!$H$24</f>
        <v>3859.7946275599998</v>
      </c>
      <c r="E101" s="36">
        <f>SUMIFS(СВЦЭМ!$D$39:$D$782,СВЦЭМ!$A$39:$A$782,$A101,СВЦЭМ!$B$39:$B$782,E$77)+'СЕТ СН'!$H$14+СВЦЭМ!$D$10+'СЕТ СН'!$H$5-'СЕТ СН'!$H$24</f>
        <v>3810.5386624000002</v>
      </c>
      <c r="F101" s="36">
        <f>SUMIFS(СВЦЭМ!$D$39:$D$782,СВЦЭМ!$A$39:$A$782,$A101,СВЦЭМ!$B$39:$B$782,F$77)+'СЕТ СН'!$H$14+СВЦЭМ!$D$10+'СЕТ СН'!$H$5-'СЕТ СН'!$H$24</f>
        <v>3824.3306962799998</v>
      </c>
      <c r="G101" s="36">
        <f>SUMIFS(СВЦЭМ!$D$39:$D$782,СВЦЭМ!$A$39:$A$782,$A101,СВЦЭМ!$B$39:$B$782,G$77)+'СЕТ СН'!$H$14+СВЦЭМ!$D$10+'СЕТ СН'!$H$5-'СЕТ СН'!$H$24</f>
        <v>3850.7225359100003</v>
      </c>
      <c r="H101" s="36">
        <f>SUMIFS(СВЦЭМ!$D$39:$D$782,СВЦЭМ!$A$39:$A$782,$A101,СВЦЭМ!$B$39:$B$782,H$77)+'СЕТ СН'!$H$14+СВЦЭМ!$D$10+'СЕТ СН'!$H$5-'СЕТ СН'!$H$24</f>
        <v>3863.4343897600002</v>
      </c>
      <c r="I101" s="36">
        <f>SUMIFS(СВЦЭМ!$D$39:$D$782,СВЦЭМ!$A$39:$A$782,$A101,СВЦЭМ!$B$39:$B$782,I$77)+'СЕТ СН'!$H$14+СВЦЭМ!$D$10+'СЕТ СН'!$H$5-'СЕТ СН'!$H$24</f>
        <v>3831.2860023000003</v>
      </c>
      <c r="J101" s="36">
        <f>SUMIFS(СВЦЭМ!$D$39:$D$782,СВЦЭМ!$A$39:$A$782,$A101,СВЦЭМ!$B$39:$B$782,J$77)+'СЕТ СН'!$H$14+СВЦЭМ!$D$10+'СЕТ СН'!$H$5-'СЕТ СН'!$H$24</f>
        <v>3774.72464313</v>
      </c>
      <c r="K101" s="36">
        <f>SUMIFS(СВЦЭМ!$D$39:$D$782,СВЦЭМ!$A$39:$A$782,$A101,СВЦЭМ!$B$39:$B$782,K$77)+'СЕТ СН'!$H$14+СВЦЭМ!$D$10+'СЕТ СН'!$H$5-'СЕТ СН'!$H$24</f>
        <v>3764.0476642399999</v>
      </c>
      <c r="L101" s="36">
        <f>SUMIFS(СВЦЭМ!$D$39:$D$782,СВЦЭМ!$A$39:$A$782,$A101,СВЦЭМ!$B$39:$B$782,L$77)+'СЕТ СН'!$H$14+СВЦЭМ!$D$10+'СЕТ СН'!$H$5-'СЕТ СН'!$H$24</f>
        <v>3773.6747413499997</v>
      </c>
      <c r="M101" s="36">
        <f>SUMIFS(СВЦЭМ!$D$39:$D$782,СВЦЭМ!$A$39:$A$782,$A101,СВЦЭМ!$B$39:$B$782,M$77)+'СЕТ СН'!$H$14+СВЦЭМ!$D$10+'СЕТ СН'!$H$5-'СЕТ СН'!$H$24</f>
        <v>3784.4710122300003</v>
      </c>
      <c r="N101" s="36">
        <f>SUMIFS(СВЦЭМ!$D$39:$D$782,СВЦЭМ!$A$39:$A$782,$A101,СВЦЭМ!$B$39:$B$782,N$77)+'СЕТ СН'!$H$14+СВЦЭМ!$D$10+'СЕТ СН'!$H$5-'СЕТ СН'!$H$24</f>
        <v>3782.8829153400002</v>
      </c>
      <c r="O101" s="36">
        <f>SUMIFS(СВЦЭМ!$D$39:$D$782,СВЦЭМ!$A$39:$A$782,$A101,СВЦЭМ!$B$39:$B$782,O$77)+'СЕТ СН'!$H$14+СВЦЭМ!$D$10+'СЕТ СН'!$H$5-'СЕТ СН'!$H$24</f>
        <v>3809.2568668900003</v>
      </c>
      <c r="P101" s="36">
        <f>SUMIFS(СВЦЭМ!$D$39:$D$782,СВЦЭМ!$A$39:$A$782,$A101,СВЦЭМ!$B$39:$B$782,P$77)+'СЕТ СН'!$H$14+СВЦЭМ!$D$10+'СЕТ СН'!$H$5-'СЕТ СН'!$H$24</f>
        <v>3808.1144776900001</v>
      </c>
      <c r="Q101" s="36">
        <f>SUMIFS(СВЦЭМ!$D$39:$D$782,СВЦЭМ!$A$39:$A$782,$A101,СВЦЭМ!$B$39:$B$782,Q$77)+'СЕТ СН'!$H$14+СВЦЭМ!$D$10+'СЕТ СН'!$H$5-'СЕТ СН'!$H$24</f>
        <v>3812.6440189899999</v>
      </c>
      <c r="R101" s="36">
        <f>SUMIFS(СВЦЭМ!$D$39:$D$782,СВЦЭМ!$A$39:$A$782,$A101,СВЦЭМ!$B$39:$B$782,R$77)+'СЕТ СН'!$H$14+СВЦЭМ!$D$10+'СЕТ СН'!$H$5-'СЕТ СН'!$H$24</f>
        <v>3803.6704737999999</v>
      </c>
      <c r="S101" s="36">
        <f>SUMIFS(СВЦЭМ!$D$39:$D$782,СВЦЭМ!$A$39:$A$782,$A101,СВЦЭМ!$B$39:$B$782,S$77)+'СЕТ СН'!$H$14+СВЦЭМ!$D$10+'СЕТ СН'!$H$5-'СЕТ СН'!$H$24</f>
        <v>3797.61563131</v>
      </c>
      <c r="T101" s="36">
        <f>SUMIFS(СВЦЭМ!$D$39:$D$782,СВЦЭМ!$A$39:$A$782,$A101,СВЦЭМ!$B$39:$B$782,T$77)+'СЕТ СН'!$H$14+СВЦЭМ!$D$10+'СЕТ СН'!$H$5-'СЕТ СН'!$H$24</f>
        <v>3761.0164487299999</v>
      </c>
      <c r="U101" s="36">
        <f>SUMIFS(СВЦЭМ!$D$39:$D$782,СВЦЭМ!$A$39:$A$782,$A101,СВЦЭМ!$B$39:$B$782,U$77)+'СЕТ СН'!$H$14+СВЦЭМ!$D$10+'СЕТ СН'!$H$5-'СЕТ СН'!$H$24</f>
        <v>3765.1996934899998</v>
      </c>
      <c r="V101" s="36">
        <f>SUMIFS(СВЦЭМ!$D$39:$D$782,СВЦЭМ!$A$39:$A$782,$A101,СВЦЭМ!$B$39:$B$782,V$77)+'СЕТ СН'!$H$14+СВЦЭМ!$D$10+'СЕТ СН'!$H$5-'СЕТ СН'!$H$24</f>
        <v>3780.6309951900002</v>
      </c>
      <c r="W101" s="36">
        <f>SUMIFS(СВЦЭМ!$D$39:$D$782,СВЦЭМ!$A$39:$A$782,$A101,СВЦЭМ!$B$39:$B$782,W$77)+'СЕТ СН'!$H$14+СВЦЭМ!$D$10+'СЕТ СН'!$H$5-'СЕТ СН'!$H$24</f>
        <v>3768.2415878800002</v>
      </c>
      <c r="X101" s="36">
        <f>SUMIFS(СВЦЭМ!$D$39:$D$782,СВЦЭМ!$A$39:$A$782,$A101,СВЦЭМ!$B$39:$B$782,X$77)+'СЕТ СН'!$H$14+СВЦЭМ!$D$10+'СЕТ СН'!$H$5-'СЕТ СН'!$H$24</f>
        <v>3800.4280600000002</v>
      </c>
      <c r="Y101" s="36">
        <f>SUMIFS(СВЦЭМ!$D$39:$D$782,СВЦЭМ!$A$39:$A$782,$A101,СВЦЭМ!$B$39:$B$782,Y$77)+'СЕТ СН'!$H$14+СВЦЭМ!$D$10+'СЕТ СН'!$H$5-'СЕТ СН'!$H$24</f>
        <v>3819.8262064800001</v>
      </c>
    </row>
    <row r="102" spans="1:27" ht="15.75" x14ac:dyDescent="0.2">
      <c r="A102" s="35">
        <f t="shared" si="2"/>
        <v>44982</v>
      </c>
      <c r="B102" s="36">
        <f>SUMIFS(СВЦЭМ!$D$39:$D$782,СВЦЭМ!$A$39:$A$782,$A102,СВЦЭМ!$B$39:$B$782,B$77)+'СЕТ СН'!$H$14+СВЦЭМ!$D$10+'СЕТ СН'!$H$5-'СЕТ СН'!$H$24</f>
        <v>4041.5511563499999</v>
      </c>
      <c r="C102" s="36">
        <f>SUMIFS(СВЦЭМ!$D$39:$D$782,СВЦЭМ!$A$39:$A$782,$A102,СВЦЭМ!$B$39:$B$782,C$77)+'СЕТ СН'!$H$14+СВЦЭМ!$D$10+'СЕТ СН'!$H$5-'СЕТ СН'!$H$24</f>
        <v>4051.8344508</v>
      </c>
      <c r="D102" s="36">
        <f>SUMIFS(СВЦЭМ!$D$39:$D$782,СВЦЭМ!$A$39:$A$782,$A102,СВЦЭМ!$B$39:$B$782,D$77)+'СЕТ СН'!$H$14+СВЦЭМ!$D$10+'СЕТ СН'!$H$5-'СЕТ СН'!$H$24</f>
        <v>4062.6113049099999</v>
      </c>
      <c r="E102" s="36">
        <f>SUMIFS(СВЦЭМ!$D$39:$D$782,СВЦЭМ!$A$39:$A$782,$A102,СВЦЭМ!$B$39:$B$782,E$77)+'СЕТ СН'!$H$14+СВЦЭМ!$D$10+'СЕТ СН'!$H$5-'СЕТ СН'!$H$24</f>
        <v>4058.8817569600001</v>
      </c>
      <c r="F102" s="36">
        <f>SUMIFS(СВЦЭМ!$D$39:$D$782,СВЦЭМ!$A$39:$A$782,$A102,СВЦЭМ!$B$39:$B$782,F$77)+'СЕТ СН'!$H$14+СВЦЭМ!$D$10+'СЕТ СН'!$H$5-'СЕТ СН'!$H$24</f>
        <v>4049.0180728699997</v>
      </c>
      <c r="G102" s="36">
        <f>SUMIFS(СВЦЭМ!$D$39:$D$782,СВЦЭМ!$A$39:$A$782,$A102,СВЦЭМ!$B$39:$B$782,G$77)+'СЕТ СН'!$H$14+СВЦЭМ!$D$10+'СЕТ СН'!$H$5-'СЕТ СН'!$H$24</f>
        <v>4020.18684441</v>
      </c>
      <c r="H102" s="36">
        <f>SUMIFS(СВЦЭМ!$D$39:$D$782,СВЦЭМ!$A$39:$A$782,$A102,СВЦЭМ!$B$39:$B$782,H$77)+'СЕТ СН'!$H$14+СВЦЭМ!$D$10+'СЕТ СН'!$H$5-'СЕТ СН'!$H$24</f>
        <v>3979.9965853000003</v>
      </c>
      <c r="I102" s="36">
        <f>SUMIFS(СВЦЭМ!$D$39:$D$782,СВЦЭМ!$A$39:$A$782,$A102,СВЦЭМ!$B$39:$B$782,I$77)+'СЕТ СН'!$H$14+СВЦЭМ!$D$10+'СЕТ СН'!$H$5-'СЕТ СН'!$H$24</f>
        <v>3934.3863962599999</v>
      </c>
      <c r="J102" s="36">
        <f>SUMIFS(СВЦЭМ!$D$39:$D$782,СВЦЭМ!$A$39:$A$782,$A102,СВЦЭМ!$B$39:$B$782,J$77)+'СЕТ СН'!$H$14+СВЦЭМ!$D$10+'СЕТ СН'!$H$5-'СЕТ СН'!$H$24</f>
        <v>3838.4754592700001</v>
      </c>
      <c r="K102" s="36">
        <f>SUMIFS(СВЦЭМ!$D$39:$D$782,СВЦЭМ!$A$39:$A$782,$A102,СВЦЭМ!$B$39:$B$782,K$77)+'СЕТ СН'!$H$14+СВЦЭМ!$D$10+'СЕТ СН'!$H$5-'СЕТ СН'!$H$24</f>
        <v>3805.2483762800002</v>
      </c>
      <c r="L102" s="36">
        <f>SUMIFS(СВЦЭМ!$D$39:$D$782,СВЦЭМ!$A$39:$A$782,$A102,СВЦЭМ!$B$39:$B$782,L$77)+'СЕТ СН'!$H$14+СВЦЭМ!$D$10+'СЕТ СН'!$H$5-'СЕТ СН'!$H$24</f>
        <v>3845.2967813599998</v>
      </c>
      <c r="M102" s="36">
        <f>SUMIFS(СВЦЭМ!$D$39:$D$782,СВЦЭМ!$A$39:$A$782,$A102,СВЦЭМ!$B$39:$B$782,M$77)+'СЕТ СН'!$H$14+СВЦЭМ!$D$10+'СЕТ СН'!$H$5-'СЕТ СН'!$H$24</f>
        <v>3866.0389624199997</v>
      </c>
      <c r="N102" s="36">
        <f>SUMIFS(СВЦЭМ!$D$39:$D$782,СВЦЭМ!$A$39:$A$782,$A102,СВЦЭМ!$B$39:$B$782,N$77)+'СЕТ СН'!$H$14+СВЦЭМ!$D$10+'СЕТ СН'!$H$5-'СЕТ СН'!$H$24</f>
        <v>3904.4423337899998</v>
      </c>
      <c r="O102" s="36">
        <f>SUMIFS(СВЦЭМ!$D$39:$D$782,СВЦЭМ!$A$39:$A$782,$A102,СВЦЭМ!$B$39:$B$782,O$77)+'СЕТ СН'!$H$14+СВЦЭМ!$D$10+'СЕТ СН'!$H$5-'СЕТ СН'!$H$24</f>
        <v>3930.20121384</v>
      </c>
      <c r="P102" s="36">
        <f>SUMIFS(СВЦЭМ!$D$39:$D$782,СВЦЭМ!$A$39:$A$782,$A102,СВЦЭМ!$B$39:$B$782,P$77)+'СЕТ СН'!$H$14+СВЦЭМ!$D$10+'СЕТ СН'!$H$5-'СЕТ СН'!$H$24</f>
        <v>3961.0059161600002</v>
      </c>
      <c r="Q102" s="36">
        <f>SUMIFS(СВЦЭМ!$D$39:$D$782,СВЦЭМ!$A$39:$A$782,$A102,СВЦЭМ!$B$39:$B$782,Q$77)+'СЕТ СН'!$H$14+СВЦЭМ!$D$10+'СЕТ СН'!$H$5-'СЕТ СН'!$H$24</f>
        <v>3992.8646356600002</v>
      </c>
      <c r="R102" s="36">
        <f>SUMIFS(СВЦЭМ!$D$39:$D$782,СВЦЭМ!$A$39:$A$782,$A102,СВЦЭМ!$B$39:$B$782,R$77)+'СЕТ СН'!$H$14+СВЦЭМ!$D$10+'СЕТ СН'!$H$5-'СЕТ СН'!$H$24</f>
        <v>3983.45433839</v>
      </c>
      <c r="S102" s="36">
        <f>SUMIFS(СВЦЭМ!$D$39:$D$782,СВЦЭМ!$A$39:$A$782,$A102,СВЦЭМ!$B$39:$B$782,S$77)+'СЕТ СН'!$H$14+СВЦЭМ!$D$10+'СЕТ СН'!$H$5-'СЕТ СН'!$H$24</f>
        <v>3971.3872357199998</v>
      </c>
      <c r="T102" s="36">
        <f>SUMIFS(СВЦЭМ!$D$39:$D$782,СВЦЭМ!$A$39:$A$782,$A102,СВЦЭМ!$B$39:$B$782,T$77)+'СЕТ СН'!$H$14+СВЦЭМ!$D$10+'СЕТ СН'!$H$5-'СЕТ СН'!$H$24</f>
        <v>3929.9239746600001</v>
      </c>
      <c r="U102" s="36">
        <f>SUMIFS(СВЦЭМ!$D$39:$D$782,СВЦЭМ!$A$39:$A$782,$A102,СВЦЭМ!$B$39:$B$782,U$77)+'СЕТ СН'!$H$14+СВЦЭМ!$D$10+'СЕТ СН'!$H$5-'СЕТ СН'!$H$24</f>
        <v>3901.4800588200001</v>
      </c>
      <c r="V102" s="36">
        <f>SUMIFS(СВЦЭМ!$D$39:$D$782,СВЦЭМ!$A$39:$A$782,$A102,СВЦЭМ!$B$39:$B$782,V$77)+'СЕТ СН'!$H$14+СВЦЭМ!$D$10+'СЕТ СН'!$H$5-'СЕТ СН'!$H$24</f>
        <v>3909.1613562699999</v>
      </c>
      <c r="W102" s="36">
        <f>SUMIFS(СВЦЭМ!$D$39:$D$782,СВЦЭМ!$A$39:$A$782,$A102,СВЦЭМ!$B$39:$B$782,W$77)+'СЕТ СН'!$H$14+СВЦЭМ!$D$10+'СЕТ СН'!$H$5-'СЕТ СН'!$H$24</f>
        <v>3932.7667003300003</v>
      </c>
      <c r="X102" s="36">
        <f>SUMIFS(СВЦЭМ!$D$39:$D$782,СВЦЭМ!$A$39:$A$782,$A102,СВЦЭМ!$B$39:$B$782,X$77)+'СЕТ СН'!$H$14+СВЦЭМ!$D$10+'СЕТ СН'!$H$5-'СЕТ СН'!$H$24</f>
        <v>3957.4622365200003</v>
      </c>
      <c r="Y102" s="36">
        <f>SUMIFS(СВЦЭМ!$D$39:$D$782,СВЦЭМ!$A$39:$A$782,$A102,СВЦЭМ!$B$39:$B$782,Y$77)+'СЕТ СН'!$H$14+СВЦЭМ!$D$10+'СЕТ СН'!$H$5-'СЕТ СН'!$H$24</f>
        <v>3996.51163967</v>
      </c>
    </row>
    <row r="103" spans="1:27" ht="15.75" x14ac:dyDescent="0.2">
      <c r="A103" s="35">
        <f t="shared" si="2"/>
        <v>44983</v>
      </c>
      <c r="B103" s="36">
        <f>SUMIFS(СВЦЭМ!$D$39:$D$782,СВЦЭМ!$A$39:$A$782,$A103,СВЦЭМ!$B$39:$B$782,B$77)+'СЕТ СН'!$H$14+СВЦЭМ!$D$10+'СЕТ СН'!$H$5-'СЕТ СН'!$H$24</f>
        <v>4032.66147942</v>
      </c>
      <c r="C103" s="36">
        <f>SUMIFS(СВЦЭМ!$D$39:$D$782,СВЦЭМ!$A$39:$A$782,$A103,СВЦЭМ!$B$39:$B$782,C$77)+'СЕТ СН'!$H$14+СВЦЭМ!$D$10+'СЕТ СН'!$H$5-'СЕТ СН'!$H$24</f>
        <v>4045.6256209200001</v>
      </c>
      <c r="D103" s="36">
        <f>SUMIFS(СВЦЭМ!$D$39:$D$782,СВЦЭМ!$A$39:$A$782,$A103,СВЦЭМ!$B$39:$B$782,D$77)+'СЕТ СН'!$H$14+СВЦЭМ!$D$10+'СЕТ СН'!$H$5-'СЕТ СН'!$H$24</f>
        <v>4033.2386228099999</v>
      </c>
      <c r="E103" s="36">
        <f>SUMIFS(СВЦЭМ!$D$39:$D$782,СВЦЭМ!$A$39:$A$782,$A103,СВЦЭМ!$B$39:$B$782,E$77)+'СЕТ СН'!$H$14+СВЦЭМ!$D$10+'СЕТ СН'!$H$5-'СЕТ СН'!$H$24</f>
        <v>4034.3882023000001</v>
      </c>
      <c r="F103" s="36">
        <f>SUMIFS(СВЦЭМ!$D$39:$D$782,СВЦЭМ!$A$39:$A$782,$A103,СВЦЭМ!$B$39:$B$782,F$77)+'СЕТ СН'!$H$14+СВЦЭМ!$D$10+'СЕТ СН'!$H$5-'СЕТ СН'!$H$24</f>
        <v>4040.60841166</v>
      </c>
      <c r="G103" s="36">
        <f>SUMIFS(СВЦЭМ!$D$39:$D$782,СВЦЭМ!$A$39:$A$782,$A103,СВЦЭМ!$B$39:$B$782,G$77)+'СЕТ СН'!$H$14+СВЦЭМ!$D$10+'СЕТ СН'!$H$5-'СЕТ СН'!$H$24</f>
        <v>4039.00900404</v>
      </c>
      <c r="H103" s="36">
        <f>SUMIFS(СВЦЭМ!$D$39:$D$782,СВЦЭМ!$A$39:$A$782,$A103,СВЦЭМ!$B$39:$B$782,H$77)+'СЕТ СН'!$H$14+СВЦЭМ!$D$10+'СЕТ СН'!$H$5-'СЕТ СН'!$H$24</f>
        <v>4043.8971104100001</v>
      </c>
      <c r="I103" s="36">
        <f>SUMIFS(СВЦЭМ!$D$39:$D$782,СВЦЭМ!$A$39:$A$782,$A103,СВЦЭМ!$B$39:$B$782,I$77)+'СЕТ СН'!$H$14+СВЦЭМ!$D$10+'СЕТ СН'!$H$5-'СЕТ СН'!$H$24</f>
        <v>3971.83765163</v>
      </c>
      <c r="J103" s="36">
        <f>SUMIFS(СВЦЭМ!$D$39:$D$782,СВЦЭМ!$A$39:$A$782,$A103,СВЦЭМ!$B$39:$B$782,J$77)+'СЕТ СН'!$H$14+СВЦЭМ!$D$10+'СЕТ СН'!$H$5-'СЕТ СН'!$H$24</f>
        <v>4036.8394821800002</v>
      </c>
      <c r="K103" s="36">
        <f>SUMIFS(СВЦЭМ!$D$39:$D$782,СВЦЭМ!$A$39:$A$782,$A103,СВЦЭМ!$B$39:$B$782,K$77)+'СЕТ СН'!$H$14+СВЦЭМ!$D$10+'СЕТ СН'!$H$5-'СЕТ СН'!$H$24</f>
        <v>3974.9893347400002</v>
      </c>
      <c r="L103" s="36">
        <f>SUMIFS(СВЦЭМ!$D$39:$D$782,СВЦЭМ!$A$39:$A$782,$A103,СВЦЭМ!$B$39:$B$782,L$77)+'СЕТ СН'!$H$14+СВЦЭМ!$D$10+'СЕТ СН'!$H$5-'СЕТ СН'!$H$24</f>
        <v>3879.33187572</v>
      </c>
      <c r="M103" s="36">
        <f>SUMIFS(СВЦЭМ!$D$39:$D$782,СВЦЭМ!$A$39:$A$782,$A103,СВЦЭМ!$B$39:$B$782,M$77)+'СЕТ СН'!$H$14+СВЦЭМ!$D$10+'СЕТ СН'!$H$5-'СЕТ СН'!$H$24</f>
        <v>3906.8166286200003</v>
      </c>
      <c r="N103" s="36">
        <f>SUMIFS(СВЦЭМ!$D$39:$D$782,СВЦЭМ!$A$39:$A$782,$A103,СВЦЭМ!$B$39:$B$782,N$77)+'СЕТ СН'!$H$14+СВЦЭМ!$D$10+'СЕТ СН'!$H$5-'СЕТ СН'!$H$24</f>
        <v>3944.5890756399999</v>
      </c>
      <c r="O103" s="36">
        <f>SUMIFS(СВЦЭМ!$D$39:$D$782,СВЦЭМ!$A$39:$A$782,$A103,СВЦЭМ!$B$39:$B$782,O$77)+'СЕТ СН'!$H$14+СВЦЭМ!$D$10+'СЕТ СН'!$H$5-'СЕТ СН'!$H$24</f>
        <v>3986.6336102099999</v>
      </c>
      <c r="P103" s="36">
        <f>SUMIFS(СВЦЭМ!$D$39:$D$782,СВЦЭМ!$A$39:$A$782,$A103,СВЦЭМ!$B$39:$B$782,P$77)+'СЕТ СН'!$H$14+СВЦЭМ!$D$10+'СЕТ СН'!$H$5-'СЕТ СН'!$H$24</f>
        <v>4003.03226344</v>
      </c>
      <c r="Q103" s="36">
        <f>SUMIFS(СВЦЭМ!$D$39:$D$782,СВЦЭМ!$A$39:$A$782,$A103,СВЦЭМ!$B$39:$B$782,Q$77)+'СЕТ СН'!$H$14+СВЦЭМ!$D$10+'СЕТ СН'!$H$5-'СЕТ СН'!$H$24</f>
        <v>4028.2644778000003</v>
      </c>
      <c r="R103" s="36">
        <f>SUMIFS(СВЦЭМ!$D$39:$D$782,СВЦЭМ!$A$39:$A$782,$A103,СВЦЭМ!$B$39:$B$782,R$77)+'СЕТ СН'!$H$14+СВЦЭМ!$D$10+'СЕТ СН'!$H$5-'СЕТ СН'!$H$24</f>
        <v>4024.7984844399998</v>
      </c>
      <c r="S103" s="36">
        <f>SUMIFS(СВЦЭМ!$D$39:$D$782,СВЦЭМ!$A$39:$A$782,$A103,СВЦЭМ!$B$39:$B$782,S$77)+'СЕТ СН'!$H$14+СВЦЭМ!$D$10+'СЕТ СН'!$H$5-'СЕТ СН'!$H$24</f>
        <v>3982.8368535899999</v>
      </c>
      <c r="T103" s="36">
        <f>SUMIFS(СВЦЭМ!$D$39:$D$782,СВЦЭМ!$A$39:$A$782,$A103,СВЦЭМ!$B$39:$B$782,T$77)+'СЕТ СН'!$H$14+СВЦЭМ!$D$10+'СЕТ СН'!$H$5-'СЕТ СН'!$H$24</f>
        <v>3934.70167881</v>
      </c>
      <c r="U103" s="36">
        <f>SUMIFS(СВЦЭМ!$D$39:$D$782,СВЦЭМ!$A$39:$A$782,$A103,СВЦЭМ!$B$39:$B$782,U$77)+'СЕТ СН'!$H$14+СВЦЭМ!$D$10+'СЕТ СН'!$H$5-'СЕТ СН'!$H$24</f>
        <v>3909.8215176499998</v>
      </c>
      <c r="V103" s="36">
        <f>SUMIFS(СВЦЭМ!$D$39:$D$782,СВЦЭМ!$A$39:$A$782,$A103,СВЦЭМ!$B$39:$B$782,V$77)+'СЕТ СН'!$H$14+СВЦЭМ!$D$10+'СЕТ СН'!$H$5-'СЕТ СН'!$H$24</f>
        <v>3906.4239797999999</v>
      </c>
      <c r="W103" s="36">
        <f>SUMIFS(СВЦЭМ!$D$39:$D$782,СВЦЭМ!$A$39:$A$782,$A103,СВЦЭМ!$B$39:$B$782,W$77)+'СЕТ СН'!$H$14+СВЦЭМ!$D$10+'СЕТ СН'!$H$5-'СЕТ СН'!$H$24</f>
        <v>3942.8002328499997</v>
      </c>
      <c r="X103" s="36">
        <f>SUMIFS(СВЦЭМ!$D$39:$D$782,СВЦЭМ!$A$39:$A$782,$A103,СВЦЭМ!$B$39:$B$782,X$77)+'СЕТ СН'!$H$14+СВЦЭМ!$D$10+'СЕТ СН'!$H$5-'СЕТ СН'!$H$24</f>
        <v>3977.21706954</v>
      </c>
      <c r="Y103" s="36">
        <f>SUMIFS(СВЦЭМ!$D$39:$D$782,СВЦЭМ!$A$39:$A$782,$A103,СВЦЭМ!$B$39:$B$782,Y$77)+'СЕТ СН'!$H$14+СВЦЭМ!$D$10+'СЕТ СН'!$H$5-'СЕТ СН'!$H$24</f>
        <v>4013.6210886200001</v>
      </c>
    </row>
    <row r="104" spans="1:27" ht="15.75" x14ac:dyDescent="0.2">
      <c r="A104" s="35">
        <f t="shared" si="2"/>
        <v>44984</v>
      </c>
      <c r="B104" s="36">
        <f>SUMIFS(СВЦЭМ!$D$39:$D$782,СВЦЭМ!$A$39:$A$782,$A104,СВЦЭМ!$B$39:$B$782,B$77)+'СЕТ СН'!$H$14+СВЦЭМ!$D$10+'СЕТ СН'!$H$5-'СЕТ СН'!$H$24</f>
        <v>4024.1316671700001</v>
      </c>
      <c r="C104" s="36">
        <f>SUMIFS(СВЦЭМ!$D$39:$D$782,СВЦЭМ!$A$39:$A$782,$A104,СВЦЭМ!$B$39:$B$782,C$77)+'СЕТ СН'!$H$14+СВЦЭМ!$D$10+'СЕТ СН'!$H$5-'СЕТ СН'!$H$24</f>
        <v>4056.8568310400001</v>
      </c>
      <c r="D104" s="36">
        <f>SUMIFS(СВЦЭМ!$D$39:$D$782,СВЦЭМ!$A$39:$A$782,$A104,СВЦЭМ!$B$39:$B$782,D$77)+'СЕТ СН'!$H$14+СВЦЭМ!$D$10+'СЕТ СН'!$H$5-'СЕТ СН'!$H$24</f>
        <v>4059.9172607199998</v>
      </c>
      <c r="E104" s="36">
        <f>SUMIFS(СВЦЭМ!$D$39:$D$782,СВЦЭМ!$A$39:$A$782,$A104,СВЦЭМ!$B$39:$B$782,E$77)+'СЕТ СН'!$H$14+СВЦЭМ!$D$10+'СЕТ СН'!$H$5-'СЕТ СН'!$H$24</f>
        <v>4082.4492870100003</v>
      </c>
      <c r="F104" s="36">
        <f>SUMIFS(СВЦЭМ!$D$39:$D$782,СВЦЭМ!$A$39:$A$782,$A104,СВЦЭМ!$B$39:$B$782,F$77)+'СЕТ СН'!$H$14+СВЦЭМ!$D$10+'СЕТ СН'!$H$5-'СЕТ СН'!$H$24</f>
        <v>4079.2706986399999</v>
      </c>
      <c r="G104" s="36">
        <f>SUMIFS(СВЦЭМ!$D$39:$D$782,СВЦЭМ!$A$39:$A$782,$A104,СВЦЭМ!$B$39:$B$782,G$77)+'СЕТ СН'!$H$14+СВЦЭМ!$D$10+'СЕТ СН'!$H$5-'СЕТ СН'!$H$24</f>
        <v>4047.08012078</v>
      </c>
      <c r="H104" s="36">
        <f>SUMIFS(СВЦЭМ!$D$39:$D$782,СВЦЭМ!$A$39:$A$782,$A104,СВЦЭМ!$B$39:$B$782,H$77)+'СЕТ СН'!$H$14+СВЦЭМ!$D$10+'СЕТ СН'!$H$5-'СЕТ СН'!$H$24</f>
        <v>4000.4758530700001</v>
      </c>
      <c r="I104" s="36">
        <f>SUMIFS(СВЦЭМ!$D$39:$D$782,СВЦЭМ!$A$39:$A$782,$A104,СВЦЭМ!$B$39:$B$782,I$77)+'СЕТ СН'!$H$14+СВЦЭМ!$D$10+'СЕТ СН'!$H$5-'СЕТ СН'!$H$24</f>
        <v>3944.9881608000001</v>
      </c>
      <c r="J104" s="36">
        <f>SUMIFS(СВЦЭМ!$D$39:$D$782,СВЦЭМ!$A$39:$A$782,$A104,СВЦЭМ!$B$39:$B$782,J$77)+'СЕТ СН'!$H$14+СВЦЭМ!$D$10+'СЕТ СН'!$H$5-'СЕТ СН'!$H$24</f>
        <v>3917.8265594200002</v>
      </c>
      <c r="K104" s="36">
        <f>SUMIFS(СВЦЭМ!$D$39:$D$782,СВЦЭМ!$A$39:$A$782,$A104,СВЦЭМ!$B$39:$B$782,K$77)+'СЕТ СН'!$H$14+СВЦЭМ!$D$10+'СЕТ СН'!$H$5-'СЕТ СН'!$H$24</f>
        <v>3896.88899588</v>
      </c>
      <c r="L104" s="36">
        <f>SUMIFS(СВЦЭМ!$D$39:$D$782,СВЦЭМ!$A$39:$A$782,$A104,СВЦЭМ!$B$39:$B$782,L$77)+'СЕТ СН'!$H$14+СВЦЭМ!$D$10+'СЕТ СН'!$H$5-'СЕТ СН'!$H$24</f>
        <v>3903.6365988899997</v>
      </c>
      <c r="M104" s="36">
        <f>SUMIFS(СВЦЭМ!$D$39:$D$782,СВЦЭМ!$A$39:$A$782,$A104,СВЦЭМ!$B$39:$B$782,M$77)+'СЕТ СН'!$H$14+СВЦЭМ!$D$10+'СЕТ СН'!$H$5-'СЕТ СН'!$H$24</f>
        <v>3948.1980772100001</v>
      </c>
      <c r="N104" s="36">
        <f>SUMIFS(СВЦЭМ!$D$39:$D$782,СВЦЭМ!$A$39:$A$782,$A104,СВЦЭМ!$B$39:$B$782,N$77)+'СЕТ СН'!$H$14+СВЦЭМ!$D$10+'СЕТ СН'!$H$5-'СЕТ СН'!$H$24</f>
        <v>3986.6818681599998</v>
      </c>
      <c r="O104" s="36">
        <f>SUMIFS(СВЦЭМ!$D$39:$D$782,СВЦЭМ!$A$39:$A$782,$A104,СВЦЭМ!$B$39:$B$782,O$77)+'СЕТ СН'!$H$14+СВЦЭМ!$D$10+'СЕТ СН'!$H$5-'СЕТ СН'!$H$24</f>
        <v>4016.15080579</v>
      </c>
      <c r="P104" s="36">
        <f>SUMIFS(СВЦЭМ!$D$39:$D$782,СВЦЭМ!$A$39:$A$782,$A104,СВЦЭМ!$B$39:$B$782,P$77)+'СЕТ СН'!$H$14+СВЦЭМ!$D$10+'СЕТ СН'!$H$5-'СЕТ СН'!$H$24</f>
        <v>4025.3164998900002</v>
      </c>
      <c r="Q104" s="36">
        <f>SUMIFS(СВЦЭМ!$D$39:$D$782,СВЦЭМ!$A$39:$A$782,$A104,СВЦЭМ!$B$39:$B$782,Q$77)+'СЕТ СН'!$H$14+СВЦЭМ!$D$10+'СЕТ СН'!$H$5-'СЕТ СН'!$H$24</f>
        <v>4043.2286061300001</v>
      </c>
      <c r="R104" s="36">
        <f>SUMIFS(СВЦЭМ!$D$39:$D$782,СВЦЭМ!$A$39:$A$782,$A104,СВЦЭМ!$B$39:$B$782,R$77)+'СЕТ СН'!$H$14+СВЦЭМ!$D$10+'СЕТ СН'!$H$5-'СЕТ СН'!$H$24</f>
        <v>4044.7534747300001</v>
      </c>
      <c r="S104" s="36">
        <f>SUMIFS(СВЦЭМ!$D$39:$D$782,СВЦЭМ!$A$39:$A$782,$A104,СВЦЭМ!$B$39:$B$782,S$77)+'СЕТ СН'!$H$14+СВЦЭМ!$D$10+'СЕТ СН'!$H$5-'СЕТ СН'!$H$24</f>
        <v>3989.4701044900003</v>
      </c>
      <c r="T104" s="36">
        <f>SUMIFS(СВЦЭМ!$D$39:$D$782,СВЦЭМ!$A$39:$A$782,$A104,СВЦЭМ!$B$39:$B$782,T$77)+'СЕТ СН'!$H$14+СВЦЭМ!$D$10+'СЕТ СН'!$H$5-'СЕТ СН'!$H$24</f>
        <v>3918.1206598999997</v>
      </c>
      <c r="U104" s="36">
        <f>SUMIFS(СВЦЭМ!$D$39:$D$782,СВЦЭМ!$A$39:$A$782,$A104,СВЦЭМ!$B$39:$B$782,U$77)+'СЕТ СН'!$H$14+СВЦЭМ!$D$10+'СЕТ СН'!$H$5-'СЕТ СН'!$H$24</f>
        <v>3927.8534716300001</v>
      </c>
      <c r="V104" s="36">
        <f>SUMIFS(СВЦЭМ!$D$39:$D$782,СВЦЭМ!$A$39:$A$782,$A104,СВЦЭМ!$B$39:$B$782,V$77)+'СЕТ СН'!$H$14+СВЦЭМ!$D$10+'СЕТ СН'!$H$5-'СЕТ СН'!$H$24</f>
        <v>3952.9752177999999</v>
      </c>
      <c r="W104" s="36">
        <f>SUMIFS(СВЦЭМ!$D$39:$D$782,СВЦЭМ!$A$39:$A$782,$A104,СВЦЭМ!$B$39:$B$782,W$77)+'СЕТ СН'!$H$14+СВЦЭМ!$D$10+'СЕТ СН'!$H$5-'СЕТ СН'!$H$24</f>
        <v>3987.0060386200003</v>
      </c>
      <c r="X104" s="36">
        <f>SUMIFS(СВЦЭМ!$D$39:$D$782,СВЦЭМ!$A$39:$A$782,$A104,СВЦЭМ!$B$39:$B$782,X$77)+'СЕТ СН'!$H$14+СВЦЭМ!$D$10+'СЕТ СН'!$H$5-'СЕТ СН'!$H$24</f>
        <v>4012.30971228</v>
      </c>
      <c r="Y104" s="36">
        <f>SUMIFS(СВЦЭМ!$D$39:$D$782,СВЦЭМ!$A$39:$A$782,$A104,СВЦЭМ!$B$39:$B$782,Y$77)+'СЕТ СН'!$H$14+СВЦЭМ!$D$10+'СЕТ СН'!$H$5-'СЕТ СН'!$H$24</f>
        <v>4046.91353312</v>
      </c>
    </row>
    <row r="105" spans="1:27" ht="15.75" x14ac:dyDescent="0.2">
      <c r="A105" s="35">
        <f t="shared" si="2"/>
        <v>44985</v>
      </c>
      <c r="B105" s="36">
        <f>SUMIFS(СВЦЭМ!$D$39:$D$782,СВЦЭМ!$A$39:$A$782,$A105,СВЦЭМ!$B$39:$B$782,B$77)+'СЕТ СН'!$H$14+СВЦЭМ!$D$10+'СЕТ СН'!$H$5-'СЕТ СН'!$H$24</f>
        <v>4203.8733692800006</v>
      </c>
      <c r="C105" s="36">
        <f>SUMIFS(СВЦЭМ!$D$39:$D$782,СВЦЭМ!$A$39:$A$782,$A105,СВЦЭМ!$B$39:$B$782,C$77)+'СЕТ СН'!$H$14+СВЦЭМ!$D$10+'СЕТ СН'!$H$5-'СЕТ СН'!$H$24</f>
        <v>4228.9577471800003</v>
      </c>
      <c r="D105" s="36">
        <f>SUMIFS(СВЦЭМ!$D$39:$D$782,СВЦЭМ!$A$39:$A$782,$A105,СВЦЭМ!$B$39:$B$782,D$77)+'СЕТ СН'!$H$14+СВЦЭМ!$D$10+'СЕТ СН'!$H$5-'СЕТ СН'!$H$24</f>
        <v>4250.1568233500002</v>
      </c>
      <c r="E105" s="36">
        <f>SUMIFS(СВЦЭМ!$D$39:$D$782,СВЦЭМ!$A$39:$A$782,$A105,СВЦЭМ!$B$39:$B$782,E$77)+'СЕТ СН'!$H$14+СВЦЭМ!$D$10+'СЕТ СН'!$H$5-'СЕТ СН'!$H$24</f>
        <v>4263.7003084000007</v>
      </c>
      <c r="F105" s="36">
        <f>SUMIFS(СВЦЭМ!$D$39:$D$782,СВЦЭМ!$A$39:$A$782,$A105,СВЦЭМ!$B$39:$B$782,F$77)+'СЕТ СН'!$H$14+СВЦЭМ!$D$10+'СЕТ СН'!$H$5-'СЕТ СН'!$H$24</f>
        <v>4258.1712822200006</v>
      </c>
      <c r="G105" s="36">
        <f>SUMIFS(СВЦЭМ!$D$39:$D$782,СВЦЭМ!$A$39:$A$782,$A105,СВЦЭМ!$B$39:$B$782,G$77)+'СЕТ СН'!$H$14+СВЦЭМ!$D$10+'СЕТ СН'!$H$5-'СЕТ СН'!$H$24</f>
        <v>4227.7194639299996</v>
      </c>
      <c r="H105" s="36">
        <f>SUMIFS(СВЦЭМ!$D$39:$D$782,СВЦЭМ!$A$39:$A$782,$A105,СВЦЭМ!$B$39:$B$782,H$77)+'СЕТ СН'!$H$14+СВЦЭМ!$D$10+'СЕТ СН'!$H$5-'СЕТ СН'!$H$24</f>
        <v>4169.80449176</v>
      </c>
      <c r="I105" s="36">
        <f>SUMIFS(СВЦЭМ!$D$39:$D$782,СВЦЭМ!$A$39:$A$782,$A105,СВЦЭМ!$B$39:$B$782,I$77)+'СЕТ СН'!$H$14+СВЦЭМ!$D$10+'СЕТ СН'!$H$5-'СЕТ СН'!$H$24</f>
        <v>4116.9989506500006</v>
      </c>
      <c r="J105" s="36">
        <f>SUMIFS(СВЦЭМ!$D$39:$D$782,СВЦЭМ!$A$39:$A$782,$A105,СВЦЭМ!$B$39:$B$782,J$77)+'СЕТ СН'!$H$14+СВЦЭМ!$D$10+'СЕТ СН'!$H$5-'СЕТ СН'!$H$24</f>
        <v>4087.6002472199998</v>
      </c>
      <c r="K105" s="36">
        <f>SUMIFS(СВЦЭМ!$D$39:$D$782,СВЦЭМ!$A$39:$A$782,$A105,СВЦЭМ!$B$39:$B$782,K$77)+'СЕТ СН'!$H$14+СВЦЭМ!$D$10+'СЕТ СН'!$H$5-'СЕТ СН'!$H$24</f>
        <v>4064.4279518800004</v>
      </c>
      <c r="L105" s="36">
        <f>SUMIFS(СВЦЭМ!$D$39:$D$782,СВЦЭМ!$A$39:$A$782,$A105,СВЦЭМ!$B$39:$B$782,L$77)+'СЕТ СН'!$H$14+СВЦЭМ!$D$10+'СЕТ СН'!$H$5-'СЕТ СН'!$H$24</f>
        <v>4060.7193967200001</v>
      </c>
      <c r="M105" s="36">
        <f>SUMIFS(СВЦЭМ!$D$39:$D$782,СВЦЭМ!$A$39:$A$782,$A105,СВЦЭМ!$B$39:$B$782,M$77)+'СЕТ СН'!$H$14+СВЦЭМ!$D$10+'СЕТ СН'!$H$5-'СЕТ СН'!$H$24</f>
        <v>4077.8169797299997</v>
      </c>
      <c r="N105" s="36">
        <f>SUMIFS(СВЦЭМ!$D$39:$D$782,СВЦЭМ!$A$39:$A$782,$A105,СВЦЭМ!$B$39:$B$782,N$77)+'СЕТ СН'!$H$14+СВЦЭМ!$D$10+'СЕТ СН'!$H$5-'СЕТ СН'!$H$24</f>
        <v>4101.1817170599998</v>
      </c>
      <c r="O105" s="36">
        <f>SUMIFS(СВЦЭМ!$D$39:$D$782,СВЦЭМ!$A$39:$A$782,$A105,СВЦЭМ!$B$39:$B$782,O$77)+'СЕТ СН'!$H$14+СВЦЭМ!$D$10+'СЕТ СН'!$H$5-'СЕТ СН'!$H$24</f>
        <v>4128.5666803000004</v>
      </c>
      <c r="P105" s="36">
        <f>SUMIFS(СВЦЭМ!$D$39:$D$782,СВЦЭМ!$A$39:$A$782,$A105,СВЦЭМ!$B$39:$B$782,P$77)+'СЕТ СН'!$H$14+СВЦЭМ!$D$10+'СЕТ СН'!$H$5-'СЕТ СН'!$H$24</f>
        <v>4159.5840340899995</v>
      </c>
      <c r="Q105" s="36">
        <f>SUMIFS(СВЦЭМ!$D$39:$D$782,СВЦЭМ!$A$39:$A$782,$A105,СВЦЭМ!$B$39:$B$782,Q$77)+'СЕТ СН'!$H$14+СВЦЭМ!$D$10+'СЕТ СН'!$H$5-'СЕТ СН'!$H$24</f>
        <v>4173.9743925299999</v>
      </c>
      <c r="R105" s="36">
        <f>SUMIFS(СВЦЭМ!$D$39:$D$782,СВЦЭМ!$A$39:$A$782,$A105,СВЦЭМ!$B$39:$B$782,R$77)+'СЕТ СН'!$H$14+СВЦЭМ!$D$10+'СЕТ СН'!$H$5-'СЕТ СН'!$H$24</f>
        <v>4189.5946888100007</v>
      </c>
      <c r="S105" s="36">
        <f>SUMIFS(СВЦЭМ!$D$39:$D$782,СВЦЭМ!$A$39:$A$782,$A105,СВЦЭМ!$B$39:$B$782,S$77)+'СЕТ СН'!$H$14+СВЦЭМ!$D$10+'СЕТ СН'!$H$5-'СЕТ СН'!$H$24</f>
        <v>4170.8249463900002</v>
      </c>
      <c r="T105" s="36">
        <f>SUMIFS(СВЦЭМ!$D$39:$D$782,СВЦЭМ!$A$39:$A$782,$A105,СВЦЭМ!$B$39:$B$782,T$77)+'СЕТ СН'!$H$14+СВЦЭМ!$D$10+'СЕТ СН'!$H$5-'СЕТ СН'!$H$24</f>
        <v>4140.9175897799996</v>
      </c>
      <c r="U105" s="36">
        <f>SUMIFS(СВЦЭМ!$D$39:$D$782,СВЦЭМ!$A$39:$A$782,$A105,СВЦЭМ!$B$39:$B$782,U$77)+'СЕТ СН'!$H$14+СВЦЭМ!$D$10+'СЕТ СН'!$H$5-'СЕТ СН'!$H$24</f>
        <v>4089.48357231</v>
      </c>
      <c r="V105" s="36">
        <f>SUMIFS(СВЦЭМ!$D$39:$D$782,СВЦЭМ!$A$39:$A$782,$A105,СВЦЭМ!$B$39:$B$782,V$77)+'СЕТ СН'!$H$14+СВЦЭМ!$D$10+'СЕТ СН'!$H$5-'СЕТ СН'!$H$24</f>
        <v>4096.7851555100005</v>
      </c>
      <c r="W105" s="36">
        <f>SUMIFS(СВЦЭМ!$D$39:$D$782,СВЦЭМ!$A$39:$A$782,$A105,СВЦЭМ!$B$39:$B$782,W$77)+'СЕТ СН'!$H$14+СВЦЭМ!$D$10+'СЕТ СН'!$H$5-'СЕТ СН'!$H$24</f>
        <v>4108.32449051</v>
      </c>
      <c r="X105" s="36">
        <f>SUMIFS(СВЦЭМ!$D$39:$D$782,СВЦЭМ!$A$39:$A$782,$A105,СВЦЭМ!$B$39:$B$782,X$77)+'СЕТ СН'!$H$14+СВЦЭМ!$D$10+'СЕТ СН'!$H$5-'СЕТ СН'!$H$24</f>
        <v>4127.6999404600001</v>
      </c>
      <c r="Y105" s="36">
        <f>SUMIFS(СВЦЭМ!$D$39:$D$782,СВЦЭМ!$A$39:$A$782,$A105,СВЦЭМ!$B$39:$B$782,Y$77)+'СЕТ СН'!$H$14+СВЦЭМ!$D$10+'СЕТ СН'!$H$5-'СЕТ СН'!$H$24</f>
        <v>4137.0161035900001</v>
      </c>
    </row>
    <row r="106" spans="1:27" ht="15.75" x14ac:dyDescent="0.2">
      <c r="A106" s="39"/>
      <c r="B106" s="39"/>
      <c r="C106" s="39"/>
      <c r="D106" s="39"/>
      <c r="E106" s="39"/>
      <c r="F106" s="39"/>
      <c r="G106" s="39"/>
      <c r="H106" s="39"/>
      <c r="I106" s="39"/>
      <c r="J106" s="39"/>
      <c r="K106" s="39"/>
      <c r="L106" s="39"/>
      <c r="M106" s="39"/>
      <c r="N106" s="39"/>
      <c r="O106" s="39"/>
      <c r="P106" s="39"/>
      <c r="Q106" s="39"/>
      <c r="R106" s="39"/>
      <c r="S106" s="39"/>
      <c r="T106" s="39"/>
      <c r="U106" s="39"/>
      <c r="V106" s="39"/>
      <c r="W106" s="39"/>
      <c r="X106" s="39"/>
      <c r="Y106" s="39"/>
      <c r="Z106" s="39"/>
    </row>
    <row r="107" spans="1:27" ht="15.75" x14ac:dyDescent="0.25">
      <c r="A107" s="32"/>
      <c r="B107" s="33"/>
      <c r="C107" s="32"/>
      <c r="D107" s="32"/>
      <c r="E107" s="32"/>
      <c r="F107" s="32"/>
      <c r="G107" s="32"/>
      <c r="H107" s="32"/>
      <c r="I107" s="32"/>
      <c r="J107" s="32"/>
      <c r="K107" s="32"/>
      <c r="L107" s="32"/>
      <c r="M107" s="32"/>
      <c r="N107" s="32"/>
      <c r="O107" s="32"/>
      <c r="P107" s="32"/>
      <c r="Q107" s="32"/>
      <c r="R107" s="32"/>
      <c r="S107" s="32"/>
      <c r="T107" s="32"/>
      <c r="U107" s="32"/>
      <c r="V107" s="32"/>
      <c r="W107" s="32"/>
      <c r="X107" s="32"/>
      <c r="Y107" s="32"/>
    </row>
    <row r="108" spans="1:27" ht="12.75" customHeight="1" x14ac:dyDescent="0.2">
      <c r="A108" s="128" t="s">
        <v>7</v>
      </c>
      <c r="B108" s="131" t="s">
        <v>73</v>
      </c>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3"/>
    </row>
    <row r="109" spans="1:27" ht="12.75" customHeight="1" x14ac:dyDescent="0.2">
      <c r="A109" s="129"/>
      <c r="B109" s="134"/>
      <c r="C109" s="135"/>
      <c r="D109" s="135"/>
      <c r="E109" s="135"/>
      <c r="F109" s="135"/>
      <c r="G109" s="135"/>
      <c r="H109" s="135"/>
      <c r="I109" s="135"/>
      <c r="J109" s="135"/>
      <c r="K109" s="135"/>
      <c r="L109" s="135"/>
      <c r="M109" s="135"/>
      <c r="N109" s="135"/>
      <c r="O109" s="135"/>
      <c r="P109" s="135"/>
      <c r="Q109" s="135"/>
      <c r="R109" s="135"/>
      <c r="S109" s="135"/>
      <c r="T109" s="135"/>
      <c r="U109" s="135"/>
      <c r="V109" s="135"/>
      <c r="W109" s="135"/>
      <c r="X109" s="135"/>
      <c r="Y109" s="136"/>
    </row>
    <row r="110" spans="1:27" ht="12.75" customHeight="1" x14ac:dyDescent="0.2">
      <c r="A110" s="130"/>
      <c r="B110" s="34">
        <v>1</v>
      </c>
      <c r="C110" s="34">
        <v>2</v>
      </c>
      <c r="D110" s="34">
        <v>3</v>
      </c>
      <c r="E110" s="34">
        <v>4</v>
      </c>
      <c r="F110" s="34">
        <v>5</v>
      </c>
      <c r="G110" s="34">
        <v>6</v>
      </c>
      <c r="H110" s="34">
        <v>7</v>
      </c>
      <c r="I110" s="34">
        <v>8</v>
      </c>
      <c r="J110" s="34">
        <v>9</v>
      </c>
      <c r="K110" s="34">
        <v>10</v>
      </c>
      <c r="L110" s="34">
        <v>11</v>
      </c>
      <c r="M110" s="34">
        <v>12</v>
      </c>
      <c r="N110" s="34">
        <v>13</v>
      </c>
      <c r="O110" s="34">
        <v>14</v>
      </c>
      <c r="P110" s="34">
        <v>15</v>
      </c>
      <c r="Q110" s="34">
        <v>16</v>
      </c>
      <c r="R110" s="34">
        <v>17</v>
      </c>
      <c r="S110" s="34">
        <v>18</v>
      </c>
      <c r="T110" s="34">
        <v>19</v>
      </c>
      <c r="U110" s="34">
        <v>20</v>
      </c>
      <c r="V110" s="34">
        <v>21</v>
      </c>
      <c r="W110" s="34">
        <v>22</v>
      </c>
      <c r="X110" s="34">
        <v>23</v>
      </c>
      <c r="Y110" s="34">
        <v>24</v>
      </c>
    </row>
    <row r="111" spans="1:27" ht="15.75" customHeight="1" x14ac:dyDescent="0.2">
      <c r="A111" s="35" t="str">
        <f>A78</f>
        <v>01.02.2023</v>
      </c>
      <c r="B111" s="36">
        <f>SUMIFS(СВЦЭМ!$D$39:$D$782,СВЦЭМ!$A$39:$A$782,$A111,СВЦЭМ!$B$39:$B$782,B$110)+'СЕТ СН'!$I$14+СВЦЭМ!$D$10+'СЕТ СН'!$I$5-'СЕТ СН'!$I$24</f>
        <v>4439.6562390700001</v>
      </c>
      <c r="C111" s="36">
        <f>SUMIFS(СВЦЭМ!$D$39:$D$782,СВЦЭМ!$A$39:$A$782,$A111,СВЦЭМ!$B$39:$B$782,C$110)+'СЕТ СН'!$I$14+СВЦЭМ!$D$10+'СЕТ СН'!$I$5-'СЕТ СН'!$I$24</f>
        <v>4450.8470302899996</v>
      </c>
      <c r="D111" s="36">
        <f>SUMIFS(СВЦЭМ!$D$39:$D$782,СВЦЭМ!$A$39:$A$782,$A111,СВЦЭМ!$B$39:$B$782,D$110)+'СЕТ СН'!$I$14+СВЦЭМ!$D$10+'СЕТ СН'!$I$5-'СЕТ СН'!$I$24</f>
        <v>4516.4777140299993</v>
      </c>
      <c r="E111" s="36">
        <f>SUMIFS(СВЦЭМ!$D$39:$D$782,СВЦЭМ!$A$39:$A$782,$A111,СВЦЭМ!$B$39:$B$782,E$110)+'СЕТ СН'!$I$14+СВЦЭМ!$D$10+'СЕТ СН'!$I$5-'СЕТ СН'!$I$24</f>
        <v>4542.7063323900002</v>
      </c>
      <c r="F111" s="36">
        <f>SUMIFS(СВЦЭМ!$D$39:$D$782,СВЦЭМ!$A$39:$A$782,$A111,СВЦЭМ!$B$39:$B$782,F$110)+'СЕТ СН'!$I$14+СВЦЭМ!$D$10+'СЕТ СН'!$I$5-'СЕТ СН'!$I$24</f>
        <v>4543.4545720099995</v>
      </c>
      <c r="G111" s="36">
        <f>SUMIFS(СВЦЭМ!$D$39:$D$782,СВЦЭМ!$A$39:$A$782,$A111,СВЦЭМ!$B$39:$B$782,G$110)+'СЕТ СН'!$I$14+СВЦЭМ!$D$10+'СЕТ СН'!$I$5-'СЕТ СН'!$I$24</f>
        <v>4517.4389246999999</v>
      </c>
      <c r="H111" s="36">
        <f>SUMIFS(СВЦЭМ!$D$39:$D$782,СВЦЭМ!$A$39:$A$782,$A111,СВЦЭМ!$B$39:$B$782,H$110)+'СЕТ СН'!$I$14+СВЦЭМ!$D$10+'СЕТ СН'!$I$5-'СЕТ СН'!$I$24</f>
        <v>4490.6800516399999</v>
      </c>
      <c r="I111" s="36">
        <f>SUMIFS(СВЦЭМ!$D$39:$D$782,СВЦЭМ!$A$39:$A$782,$A111,СВЦЭМ!$B$39:$B$782,I$110)+'СЕТ СН'!$I$14+СВЦЭМ!$D$10+'СЕТ СН'!$I$5-'СЕТ СН'!$I$24</f>
        <v>4551.9510339199996</v>
      </c>
      <c r="J111" s="36">
        <f>SUMIFS(СВЦЭМ!$D$39:$D$782,СВЦЭМ!$A$39:$A$782,$A111,СВЦЭМ!$B$39:$B$782,J$110)+'СЕТ СН'!$I$14+СВЦЭМ!$D$10+'СЕТ СН'!$I$5-'СЕТ СН'!$I$24</f>
        <v>4552.7749207699999</v>
      </c>
      <c r="K111" s="36">
        <f>SUMIFS(СВЦЭМ!$D$39:$D$782,СВЦЭМ!$A$39:$A$782,$A111,СВЦЭМ!$B$39:$B$782,K$110)+'СЕТ СН'!$I$14+СВЦЭМ!$D$10+'СЕТ СН'!$I$5-'СЕТ СН'!$I$24</f>
        <v>4548.5699028700001</v>
      </c>
      <c r="L111" s="36">
        <f>SUMIFS(СВЦЭМ!$D$39:$D$782,СВЦЭМ!$A$39:$A$782,$A111,СВЦЭМ!$B$39:$B$782,L$110)+'СЕТ СН'!$I$14+СВЦЭМ!$D$10+'СЕТ СН'!$I$5-'СЕТ СН'!$I$24</f>
        <v>4529.8991069699996</v>
      </c>
      <c r="M111" s="36">
        <f>SUMIFS(СВЦЭМ!$D$39:$D$782,СВЦЭМ!$A$39:$A$782,$A111,СВЦЭМ!$B$39:$B$782,M$110)+'СЕТ СН'!$I$14+СВЦЭМ!$D$10+'СЕТ СН'!$I$5-'СЕТ СН'!$I$24</f>
        <v>4525.5503777399999</v>
      </c>
      <c r="N111" s="36">
        <f>SUMIFS(СВЦЭМ!$D$39:$D$782,СВЦЭМ!$A$39:$A$782,$A111,СВЦЭМ!$B$39:$B$782,N$110)+'СЕТ СН'!$I$14+СВЦЭМ!$D$10+'СЕТ СН'!$I$5-'СЕТ СН'!$I$24</f>
        <v>4500.6756045599996</v>
      </c>
      <c r="O111" s="36">
        <f>SUMIFS(СВЦЭМ!$D$39:$D$782,СВЦЭМ!$A$39:$A$782,$A111,СВЦЭМ!$B$39:$B$782,O$110)+'СЕТ СН'!$I$14+СВЦЭМ!$D$10+'СЕТ СН'!$I$5-'СЕТ СН'!$I$24</f>
        <v>4485.3122740500003</v>
      </c>
      <c r="P111" s="36">
        <f>SUMIFS(СВЦЭМ!$D$39:$D$782,СВЦЭМ!$A$39:$A$782,$A111,СВЦЭМ!$B$39:$B$782,P$110)+'СЕТ СН'!$I$14+СВЦЭМ!$D$10+'СЕТ СН'!$I$5-'СЕТ СН'!$I$24</f>
        <v>4484.3164241699997</v>
      </c>
      <c r="Q111" s="36">
        <f>SUMIFS(СВЦЭМ!$D$39:$D$782,СВЦЭМ!$A$39:$A$782,$A111,СВЦЭМ!$B$39:$B$782,Q$110)+'СЕТ СН'!$I$14+СВЦЭМ!$D$10+'СЕТ СН'!$I$5-'СЕТ СН'!$I$24</f>
        <v>4481.1176484799998</v>
      </c>
      <c r="R111" s="36">
        <f>SUMIFS(СВЦЭМ!$D$39:$D$782,СВЦЭМ!$A$39:$A$782,$A111,СВЦЭМ!$B$39:$B$782,R$110)+'СЕТ СН'!$I$14+СВЦЭМ!$D$10+'СЕТ СН'!$I$5-'СЕТ СН'!$I$24</f>
        <v>4472.0698999399992</v>
      </c>
      <c r="S111" s="36">
        <f>SUMIFS(СВЦЭМ!$D$39:$D$782,СВЦЭМ!$A$39:$A$782,$A111,СВЦЭМ!$B$39:$B$782,S$110)+'СЕТ СН'!$I$14+СВЦЭМ!$D$10+'СЕТ СН'!$I$5-'СЕТ СН'!$I$24</f>
        <v>4477.50270731</v>
      </c>
      <c r="T111" s="36">
        <f>SUMIFS(СВЦЭМ!$D$39:$D$782,СВЦЭМ!$A$39:$A$782,$A111,СВЦЭМ!$B$39:$B$782,T$110)+'СЕТ СН'!$I$14+СВЦЭМ!$D$10+'СЕТ СН'!$I$5-'СЕТ СН'!$I$24</f>
        <v>4492.8975168500001</v>
      </c>
      <c r="U111" s="36">
        <f>SUMIFS(СВЦЭМ!$D$39:$D$782,СВЦЭМ!$A$39:$A$782,$A111,СВЦЭМ!$B$39:$B$782,U$110)+'СЕТ СН'!$I$14+СВЦЭМ!$D$10+'СЕТ СН'!$I$5-'СЕТ СН'!$I$24</f>
        <v>4471.2243664099997</v>
      </c>
      <c r="V111" s="36">
        <f>SUMIFS(СВЦЭМ!$D$39:$D$782,СВЦЭМ!$A$39:$A$782,$A111,СВЦЭМ!$B$39:$B$782,V$110)+'СЕТ СН'!$I$14+СВЦЭМ!$D$10+'СЕТ СН'!$I$5-'СЕТ СН'!$I$24</f>
        <v>4481.4132503499995</v>
      </c>
      <c r="W111" s="36">
        <f>SUMIFS(СВЦЭМ!$D$39:$D$782,СВЦЭМ!$A$39:$A$782,$A111,СВЦЭМ!$B$39:$B$782,W$110)+'СЕТ СН'!$I$14+СВЦЭМ!$D$10+'СЕТ СН'!$I$5-'СЕТ СН'!$I$24</f>
        <v>4474.6280421199999</v>
      </c>
      <c r="X111" s="36">
        <f>SUMIFS(СВЦЭМ!$D$39:$D$782,СВЦЭМ!$A$39:$A$782,$A111,СВЦЭМ!$B$39:$B$782,X$110)+'СЕТ СН'!$I$14+СВЦЭМ!$D$10+'СЕТ СН'!$I$5-'СЕТ СН'!$I$24</f>
        <v>4458.1355034400003</v>
      </c>
      <c r="Y111" s="36">
        <f>SUMIFS(СВЦЭМ!$D$39:$D$782,СВЦЭМ!$A$39:$A$782,$A111,СВЦЭМ!$B$39:$B$782,Y$110)+'СЕТ СН'!$I$14+СВЦЭМ!$D$10+'СЕТ СН'!$I$5-'СЕТ СН'!$I$24</f>
        <v>4446.0015737100002</v>
      </c>
      <c r="AA111" s="45"/>
    </row>
    <row r="112" spans="1:27" ht="15.75" x14ac:dyDescent="0.2">
      <c r="A112" s="35">
        <f>A111+1</f>
        <v>44959</v>
      </c>
      <c r="B112" s="36">
        <f>SUMIFS(СВЦЭМ!$D$39:$D$782,СВЦЭМ!$A$39:$A$782,$A112,СВЦЭМ!$B$39:$B$782,B$110)+'СЕТ СН'!$I$14+СВЦЭМ!$D$10+'СЕТ СН'!$I$5-'СЕТ СН'!$I$24</f>
        <v>4489.26966533</v>
      </c>
      <c r="C112" s="36">
        <f>SUMIFS(СВЦЭМ!$D$39:$D$782,СВЦЭМ!$A$39:$A$782,$A112,СВЦЭМ!$B$39:$B$782,C$110)+'СЕТ СН'!$I$14+СВЦЭМ!$D$10+'СЕТ СН'!$I$5-'СЕТ СН'!$I$24</f>
        <v>4473.4962355899997</v>
      </c>
      <c r="D112" s="36">
        <f>SUMIFS(СВЦЭМ!$D$39:$D$782,СВЦЭМ!$A$39:$A$782,$A112,СВЦЭМ!$B$39:$B$782,D$110)+'СЕТ СН'!$I$14+СВЦЭМ!$D$10+'СЕТ СН'!$I$5-'СЕТ СН'!$I$24</f>
        <v>4475.19301791</v>
      </c>
      <c r="E112" s="36">
        <f>SUMIFS(СВЦЭМ!$D$39:$D$782,СВЦЭМ!$A$39:$A$782,$A112,СВЦЭМ!$B$39:$B$782,E$110)+'СЕТ СН'!$I$14+СВЦЭМ!$D$10+'СЕТ СН'!$I$5-'СЕТ СН'!$I$24</f>
        <v>4486.45026168</v>
      </c>
      <c r="F112" s="36">
        <f>SUMIFS(СВЦЭМ!$D$39:$D$782,СВЦЭМ!$A$39:$A$782,$A112,СВЦЭМ!$B$39:$B$782,F$110)+'СЕТ СН'!$I$14+СВЦЭМ!$D$10+'СЕТ СН'!$I$5-'СЕТ СН'!$I$24</f>
        <v>4477.7815761799993</v>
      </c>
      <c r="G112" s="36">
        <f>SUMIFS(СВЦЭМ!$D$39:$D$782,СВЦЭМ!$A$39:$A$782,$A112,СВЦЭМ!$B$39:$B$782,G$110)+'СЕТ СН'!$I$14+СВЦЭМ!$D$10+'СЕТ СН'!$I$5-'СЕТ СН'!$I$24</f>
        <v>4492.9686670299998</v>
      </c>
      <c r="H112" s="36">
        <f>SUMIFS(СВЦЭМ!$D$39:$D$782,СВЦЭМ!$A$39:$A$782,$A112,СВЦЭМ!$B$39:$B$782,H$110)+'СЕТ СН'!$I$14+СВЦЭМ!$D$10+'СЕТ СН'!$I$5-'СЕТ СН'!$I$24</f>
        <v>4534.2392222899998</v>
      </c>
      <c r="I112" s="36">
        <f>SUMIFS(СВЦЭМ!$D$39:$D$782,СВЦЭМ!$A$39:$A$782,$A112,СВЦЭМ!$B$39:$B$782,I$110)+'СЕТ СН'!$I$14+СВЦЭМ!$D$10+'СЕТ СН'!$I$5-'СЕТ СН'!$I$24</f>
        <v>4496.6447758300001</v>
      </c>
      <c r="J112" s="36">
        <f>SUMIFS(СВЦЭМ!$D$39:$D$782,СВЦЭМ!$A$39:$A$782,$A112,СВЦЭМ!$B$39:$B$782,J$110)+'СЕТ СН'!$I$14+СВЦЭМ!$D$10+'СЕТ СН'!$I$5-'СЕТ СН'!$I$24</f>
        <v>4465.8633498999998</v>
      </c>
      <c r="K112" s="36">
        <f>SUMIFS(СВЦЭМ!$D$39:$D$782,СВЦЭМ!$A$39:$A$782,$A112,СВЦЭМ!$B$39:$B$782,K$110)+'СЕТ СН'!$I$14+СВЦЭМ!$D$10+'СЕТ СН'!$I$5-'СЕТ СН'!$I$24</f>
        <v>4481.4230412300003</v>
      </c>
      <c r="L112" s="36">
        <f>SUMIFS(СВЦЭМ!$D$39:$D$782,СВЦЭМ!$A$39:$A$782,$A112,СВЦЭМ!$B$39:$B$782,L$110)+'СЕТ СН'!$I$14+СВЦЭМ!$D$10+'СЕТ СН'!$I$5-'СЕТ СН'!$I$24</f>
        <v>4471.1702734800001</v>
      </c>
      <c r="M112" s="36">
        <f>SUMIFS(СВЦЭМ!$D$39:$D$782,СВЦЭМ!$A$39:$A$782,$A112,СВЦЭМ!$B$39:$B$782,M$110)+'СЕТ СН'!$I$14+СВЦЭМ!$D$10+'СЕТ СН'!$I$5-'СЕТ СН'!$I$24</f>
        <v>4463.5775991399996</v>
      </c>
      <c r="N112" s="36">
        <f>SUMIFS(СВЦЭМ!$D$39:$D$782,СВЦЭМ!$A$39:$A$782,$A112,СВЦЭМ!$B$39:$B$782,N$110)+'СЕТ СН'!$I$14+СВЦЭМ!$D$10+'СЕТ СН'!$I$5-'СЕТ СН'!$I$24</f>
        <v>4399.53620839</v>
      </c>
      <c r="O112" s="36">
        <f>SUMIFS(СВЦЭМ!$D$39:$D$782,СВЦЭМ!$A$39:$A$782,$A112,СВЦЭМ!$B$39:$B$782,O$110)+'СЕТ СН'!$I$14+СВЦЭМ!$D$10+'СЕТ СН'!$I$5-'СЕТ СН'!$I$24</f>
        <v>4485.4707842400003</v>
      </c>
      <c r="P112" s="36">
        <f>SUMIFS(СВЦЭМ!$D$39:$D$782,СВЦЭМ!$A$39:$A$782,$A112,СВЦЭМ!$B$39:$B$782,P$110)+'СЕТ СН'!$I$14+СВЦЭМ!$D$10+'СЕТ СН'!$I$5-'СЕТ СН'!$I$24</f>
        <v>4543.2936715099995</v>
      </c>
      <c r="Q112" s="36">
        <f>SUMIFS(СВЦЭМ!$D$39:$D$782,СВЦЭМ!$A$39:$A$782,$A112,СВЦЭМ!$B$39:$B$782,Q$110)+'СЕТ СН'!$I$14+СВЦЭМ!$D$10+'СЕТ СН'!$I$5-'СЕТ СН'!$I$24</f>
        <v>4529.6301869599993</v>
      </c>
      <c r="R112" s="36">
        <f>SUMIFS(СВЦЭМ!$D$39:$D$782,СВЦЭМ!$A$39:$A$782,$A112,СВЦЭМ!$B$39:$B$782,R$110)+'СЕТ СН'!$I$14+СВЦЭМ!$D$10+'СЕТ СН'!$I$5-'СЕТ СН'!$I$24</f>
        <v>4504.1254841099999</v>
      </c>
      <c r="S112" s="36">
        <f>SUMIFS(СВЦЭМ!$D$39:$D$782,СВЦЭМ!$A$39:$A$782,$A112,СВЦЭМ!$B$39:$B$782,S$110)+'СЕТ СН'!$I$14+СВЦЭМ!$D$10+'СЕТ СН'!$I$5-'СЕТ СН'!$I$24</f>
        <v>4429.6221764299999</v>
      </c>
      <c r="T112" s="36">
        <f>SUMIFS(СВЦЭМ!$D$39:$D$782,СВЦЭМ!$A$39:$A$782,$A112,СВЦЭМ!$B$39:$B$782,T$110)+'СЕТ СН'!$I$14+СВЦЭМ!$D$10+'СЕТ СН'!$I$5-'СЕТ СН'!$I$24</f>
        <v>4421.8107501699997</v>
      </c>
      <c r="U112" s="36">
        <f>SUMIFS(СВЦЭМ!$D$39:$D$782,СВЦЭМ!$A$39:$A$782,$A112,СВЦЭМ!$B$39:$B$782,U$110)+'СЕТ СН'!$I$14+СВЦЭМ!$D$10+'СЕТ СН'!$I$5-'СЕТ СН'!$I$24</f>
        <v>4477.2046508799995</v>
      </c>
      <c r="V112" s="36">
        <f>SUMIFS(СВЦЭМ!$D$39:$D$782,СВЦЭМ!$A$39:$A$782,$A112,СВЦЭМ!$B$39:$B$782,V$110)+'СЕТ СН'!$I$14+СВЦЭМ!$D$10+'СЕТ СН'!$I$5-'СЕТ СН'!$I$24</f>
        <v>4497.1975953199999</v>
      </c>
      <c r="W112" s="36">
        <f>SUMIFS(СВЦЭМ!$D$39:$D$782,СВЦЭМ!$A$39:$A$782,$A112,СВЦЭМ!$B$39:$B$782,W$110)+'СЕТ СН'!$I$14+СВЦЭМ!$D$10+'СЕТ СН'!$I$5-'СЕТ СН'!$I$24</f>
        <v>4505.3801620100003</v>
      </c>
      <c r="X112" s="36">
        <f>SUMIFS(СВЦЭМ!$D$39:$D$782,СВЦЭМ!$A$39:$A$782,$A112,СВЦЭМ!$B$39:$B$782,X$110)+'СЕТ СН'!$I$14+СВЦЭМ!$D$10+'СЕТ СН'!$I$5-'СЕТ СН'!$I$24</f>
        <v>4536.5460800399997</v>
      </c>
      <c r="Y112" s="36">
        <f>SUMIFS(СВЦЭМ!$D$39:$D$782,СВЦЭМ!$A$39:$A$782,$A112,СВЦЭМ!$B$39:$B$782,Y$110)+'СЕТ СН'!$I$14+СВЦЭМ!$D$10+'СЕТ СН'!$I$5-'СЕТ СН'!$I$24</f>
        <v>4517.5618518399997</v>
      </c>
    </row>
    <row r="113" spans="1:25" ht="15.75" x14ac:dyDescent="0.2">
      <c r="A113" s="35">
        <f t="shared" ref="A113:A138" si="3">A112+1</f>
        <v>44960</v>
      </c>
      <c r="B113" s="36">
        <f>SUMIFS(СВЦЭМ!$D$39:$D$782,СВЦЭМ!$A$39:$A$782,$A113,СВЦЭМ!$B$39:$B$782,B$110)+'СЕТ СН'!$I$14+СВЦЭМ!$D$10+'СЕТ СН'!$I$5-'СЕТ СН'!$I$24</f>
        <v>4402.4471326599996</v>
      </c>
      <c r="C113" s="36">
        <f>SUMIFS(СВЦЭМ!$D$39:$D$782,СВЦЭМ!$A$39:$A$782,$A113,СВЦЭМ!$B$39:$B$782,C$110)+'СЕТ СН'!$I$14+СВЦЭМ!$D$10+'СЕТ СН'!$I$5-'СЕТ СН'!$I$24</f>
        <v>4447.1489687599997</v>
      </c>
      <c r="D113" s="36">
        <f>SUMIFS(СВЦЭМ!$D$39:$D$782,СВЦЭМ!$A$39:$A$782,$A113,СВЦЭМ!$B$39:$B$782,D$110)+'СЕТ СН'!$I$14+СВЦЭМ!$D$10+'СЕТ СН'!$I$5-'СЕТ СН'!$I$24</f>
        <v>4454.1425953299995</v>
      </c>
      <c r="E113" s="36">
        <f>SUMIFS(СВЦЭМ!$D$39:$D$782,СВЦЭМ!$A$39:$A$782,$A113,СВЦЭМ!$B$39:$B$782,E$110)+'СЕТ СН'!$I$14+СВЦЭМ!$D$10+'СЕТ СН'!$I$5-'СЕТ СН'!$I$24</f>
        <v>4448.2928215100001</v>
      </c>
      <c r="F113" s="36">
        <f>SUMIFS(СВЦЭМ!$D$39:$D$782,СВЦЭМ!$A$39:$A$782,$A113,СВЦЭМ!$B$39:$B$782,F$110)+'СЕТ СН'!$I$14+СВЦЭМ!$D$10+'СЕТ СН'!$I$5-'СЕТ СН'!$I$24</f>
        <v>4454.47466377</v>
      </c>
      <c r="G113" s="36">
        <f>SUMIFS(СВЦЭМ!$D$39:$D$782,СВЦЭМ!$A$39:$A$782,$A113,СВЦЭМ!$B$39:$B$782,G$110)+'СЕТ СН'!$I$14+СВЦЭМ!$D$10+'СЕТ СН'!$I$5-'СЕТ СН'!$I$24</f>
        <v>4434.1649658899996</v>
      </c>
      <c r="H113" s="36">
        <f>SUMIFS(СВЦЭМ!$D$39:$D$782,СВЦЭМ!$A$39:$A$782,$A113,СВЦЭМ!$B$39:$B$782,H$110)+'СЕТ СН'!$I$14+СВЦЭМ!$D$10+'СЕТ СН'!$I$5-'СЕТ СН'!$I$24</f>
        <v>4409.7266364099996</v>
      </c>
      <c r="I113" s="36">
        <f>SUMIFS(СВЦЭМ!$D$39:$D$782,СВЦЭМ!$A$39:$A$782,$A113,СВЦЭМ!$B$39:$B$782,I$110)+'СЕТ СН'!$I$14+СВЦЭМ!$D$10+'СЕТ СН'!$I$5-'СЕТ СН'!$I$24</f>
        <v>4406.3364556799997</v>
      </c>
      <c r="J113" s="36">
        <f>SUMIFS(СВЦЭМ!$D$39:$D$782,СВЦЭМ!$A$39:$A$782,$A113,СВЦЭМ!$B$39:$B$782,J$110)+'СЕТ СН'!$I$14+СВЦЭМ!$D$10+'СЕТ СН'!$I$5-'СЕТ СН'!$I$24</f>
        <v>4405.7141229299996</v>
      </c>
      <c r="K113" s="36">
        <f>SUMIFS(СВЦЭМ!$D$39:$D$782,СВЦЭМ!$A$39:$A$782,$A113,СВЦЭМ!$B$39:$B$782,K$110)+'СЕТ СН'!$I$14+СВЦЭМ!$D$10+'СЕТ СН'!$I$5-'СЕТ СН'!$I$24</f>
        <v>4415.1132490800001</v>
      </c>
      <c r="L113" s="36">
        <f>SUMIFS(СВЦЭМ!$D$39:$D$782,СВЦЭМ!$A$39:$A$782,$A113,СВЦЭМ!$B$39:$B$782,L$110)+'СЕТ СН'!$I$14+СВЦЭМ!$D$10+'СЕТ СН'!$I$5-'СЕТ СН'!$I$24</f>
        <v>4411.85707955</v>
      </c>
      <c r="M113" s="36">
        <f>SUMIFS(СВЦЭМ!$D$39:$D$782,СВЦЭМ!$A$39:$A$782,$A113,СВЦЭМ!$B$39:$B$782,M$110)+'СЕТ СН'!$I$14+СВЦЭМ!$D$10+'СЕТ СН'!$I$5-'СЕТ СН'!$I$24</f>
        <v>4416.1813628800001</v>
      </c>
      <c r="N113" s="36">
        <f>SUMIFS(СВЦЭМ!$D$39:$D$782,СВЦЭМ!$A$39:$A$782,$A113,СВЦЭМ!$B$39:$B$782,N$110)+'СЕТ СН'!$I$14+СВЦЭМ!$D$10+'СЕТ СН'!$I$5-'СЕТ СН'!$I$24</f>
        <v>4410.8457641799996</v>
      </c>
      <c r="O113" s="36">
        <f>SUMIFS(СВЦЭМ!$D$39:$D$782,СВЦЭМ!$A$39:$A$782,$A113,СВЦЭМ!$B$39:$B$782,O$110)+'СЕТ СН'!$I$14+СВЦЭМ!$D$10+'СЕТ СН'!$I$5-'СЕТ СН'!$I$24</f>
        <v>4403.7214722499994</v>
      </c>
      <c r="P113" s="36">
        <f>SUMIFS(СВЦЭМ!$D$39:$D$782,СВЦЭМ!$A$39:$A$782,$A113,СВЦЭМ!$B$39:$B$782,P$110)+'СЕТ СН'!$I$14+СВЦЭМ!$D$10+'СЕТ СН'!$I$5-'СЕТ СН'!$I$24</f>
        <v>4400.4432752299999</v>
      </c>
      <c r="Q113" s="36">
        <f>SUMIFS(СВЦЭМ!$D$39:$D$782,СВЦЭМ!$A$39:$A$782,$A113,СВЦЭМ!$B$39:$B$782,Q$110)+'СЕТ СН'!$I$14+СВЦЭМ!$D$10+'СЕТ СН'!$I$5-'СЕТ СН'!$I$24</f>
        <v>4393.0900857699999</v>
      </c>
      <c r="R113" s="36">
        <f>SUMIFS(СВЦЭМ!$D$39:$D$782,СВЦЭМ!$A$39:$A$782,$A113,СВЦЭМ!$B$39:$B$782,R$110)+'СЕТ СН'!$I$14+СВЦЭМ!$D$10+'СЕТ СН'!$I$5-'СЕТ СН'!$I$24</f>
        <v>4387.4101258000001</v>
      </c>
      <c r="S113" s="36">
        <f>SUMIFS(СВЦЭМ!$D$39:$D$782,СВЦЭМ!$A$39:$A$782,$A113,СВЦЭМ!$B$39:$B$782,S$110)+'СЕТ СН'!$I$14+СВЦЭМ!$D$10+'СЕТ СН'!$I$5-'СЕТ СН'!$I$24</f>
        <v>4407.6898768599995</v>
      </c>
      <c r="T113" s="36">
        <f>SUMIFS(СВЦЭМ!$D$39:$D$782,СВЦЭМ!$A$39:$A$782,$A113,СВЦЭМ!$B$39:$B$782,T$110)+'СЕТ СН'!$I$14+СВЦЭМ!$D$10+'СЕТ СН'!$I$5-'СЕТ СН'!$I$24</f>
        <v>4403.45538244</v>
      </c>
      <c r="U113" s="36">
        <f>SUMIFS(СВЦЭМ!$D$39:$D$782,СВЦЭМ!$A$39:$A$782,$A113,СВЦЭМ!$B$39:$B$782,U$110)+'СЕТ СН'!$I$14+СВЦЭМ!$D$10+'СЕТ СН'!$I$5-'СЕТ СН'!$I$24</f>
        <v>4411.5481015999994</v>
      </c>
      <c r="V113" s="36">
        <f>SUMIFS(СВЦЭМ!$D$39:$D$782,СВЦЭМ!$A$39:$A$782,$A113,СВЦЭМ!$B$39:$B$782,V$110)+'СЕТ СН'!$I$14+СВЦЭМ!$D$10+'СЕТ СН'!$I$5-'СЕТ СН'!$I$24</f>
        <v>4406.9493377299996</v>
      </c>
      <c r="W113" s="36">
        <f>SUMIFS(СВЦЭМ!$D$39:$D$782,СВЦЭМ!$A$39:$A$782,$A113,СВЦЭМ!$B$39:$B$782,W$110)+'СЕТ СН'!$I$14+СВЦЭМ!$D$10+'СЕТ СН'!$I$5-'СЕТ СН'!$I$24</f>
        <v>4397.8359583900001</v>
      </c>
      <c r="X113" s="36">
        <f>SUMIFS(СВЦЭМ!$D$39:$D$782,СВЦЭМ!$A$39:$A$782,$A113,СВЦЭМ!$B$39:$B$782,X$110)+'СЕТ СН'!$I$14+СВЦЭМ!$D$10+'СЕТ СН'!$I$5-'СЕТ СН'!$I$24</f>
        <v>4389.5293084899995</v>
      </c>
      <c r="Y113" s="36">
        <f>SUMIFS(СВЦЭМ!$D$39:$D$782,СВЦЭМ!$A$39:$A$782,$A113,СВЦЭМ!$B$39:$B$782,Y$110)+'СЕТ СН'!$I$14+СВЦЭМ!$D$10+'СЕТ СН'!$I$5-'СЕТ СН'!$I$24</f>
        <v>4398.4683640599997</v>
      </c>
    </row>
    <row r="114" spans="1:25" ht="15.75" x14ac:dyDescent="0.2">
      <c r="A114" s="35">
        <f t="shared" si="3"/>
        <v>44961</v>
      </c>
      <c r="B114" s="36">
        <f>SUMIFS(СВЦЭМ!$D$39:$D$782,СВЦЭМ!$A$39:$A$782,$A114,СВЦЭМ!$B$39:$B$782,B$110)+'СЕТ СН'!$I$14+СВЦЭМ!$D$10+'СЕТ СН'!$I$5-'СЕТ СН'!$I$24</f>
        <v>4557.0687489800002</v>
      </c>
      <c r="C114" s="36">
        <f>SUMIFS(СВЦЭМ!$D$39:$D$782,СВЦЭМ!$A$39:$A$782,$A114,СВЦЭМ!$B$39:$B$782,C$110)+'СЕТ СН'!$I$14+СВЦЭМ!$D$10+'СЕТ СН'!$I$5-'СЕТ СН'!$I$24</f>
        <v>4576.9742996999994</v>
      </c>
      <c r="D114" s="36">
        <f>SUMIFS(СВЦЭМ!$D$39:$D$782,СВЦЭМ!$A$39:$A$782,$A114,СВЦЭМ!$B$39:$B$782,D$110)+'СЕТ СН'!$I$14+СВЦЭМ!$D$10+'СЕТ СН'!$I$5-'СЕТ СН'!$I$24</f>
        <v>4578.3969734499997</v>
      </c>
      <c r="E114" s="36">
        <f>SUMIFS(СВЦЭМ!$D$39:$D$782,СВЦЭМ!$A$39:$A$782,$A114,СВЦЭМ!$B$39:$B$782,E$110)+'СЕТ СН'!$I$14+СВЦЭМ!$D$10+'СЕТ СН'!$I$5-'СЕТ СН'!$I$24</f>
        <v>4570.0071967599997</v>
      </c>
      <c r="F114" s="36">
        <f>SUMIFS(СВЦЭМ!$D$39:$D$782,СВЦЭМ!$A$39:$A$782,$A114,СВЦЭМ!$B$39:$B$782,F$110)+'СЕТ СН'!$I$14+СВЦЭМ!$D$10+'СЕТ СН'!$I$5-'СЕТ СН'!$I$24</f>
        <v>4566.65951305</v>
      </c>
      <c r="G114" s="36">
        <f>SUMIFS(СВЦЭМ!$D$39:$D$782,СВЦЭМ!$A$39:$A$782,$A114,СВЦЭМ!$B$39:$B$782,G$110)+'СЕТ СН'!$I$14+СВЦЭМ!$D$10+'СЕТ СН'!$I$5-'СЕТ СН'!$I$24</f>
        <v>4540.0818060799993</v>
      </c>
      <c r="H114" s="36">
        <f>SUMIFS(СВЦЭМ!$D$39:$D$782,СВЦЭМ!$A$39:$A$782,$A114,СВЦЭМ!$B$39:$B$782,H$110)+'СЕТ СН'!$I$14+СВЦЭМ!$D$10+'СЕТ СН'!$I$5-'СЕТ СН'!$I$24</f>
        <v>4481.2570269099997</v>
      </c>
      <c r="I114" s="36">
        <f>SUMIFS(СВЦЭМ!$D$39:$D$782,СВЦЭМ!$A$39:$A$782,$A114,СВЦЭМ!$B$39:$B$782,I$110)+'СЕТ СН'!$I$14+СВЦЭМ!$D$10+'СЕТ СН'!$I$5-'СЕТ СН'!$I$24</f>
        <v>4411.2573726699993</v>
      </c>
      <c r="J114" s="36">
        <f>SUMIFS(СВЦЭМ!$D$39:$D$782,СВЦЭМ!$A$39:$A$782,$A114,СВЦЭМ!$B$39:$B$782,J$110)+'СЕТ СН'!$I$14+СВЦЭМ!$D$10+'СЕТ СН'!$I$5-'СЕТ СН'!$I$24</f>
        <v>4348.3188698799995</v>
      </c>
      <c r="K114" s="36">
        <f>SUMIFS(СВЦЭМ!$D$39:$D$782,СВЦЭМ!$A$39:$A$782,$A114,СВЦЭМ!$B$39:$B$782,K$110)+'СЕТ СН'!$I$14+СВЦЭМ!$D$10+'СЕТ СН'!$I$5-'СЕТ СН'!$I$24</f>
        <v>4345.3887668999996</v>
      </c>
      <c r="L114" s="36">
        <f>SUMIFS(СВЦЭМ!$D$39:$D$782,СВЦЭМ!$A$39:$A$782,$A114,СВЦЭМ!$B$39:$B$782,L$110)+'СЕТ СН'!$I$14+СВЦЭМ!$D$10+'СЕТ СН'!$I$5-'СЕТ СН'!$I$24</f>
        <v>4360.8947458399998</v>
      </c>
      <c r="M114" s="36">
        <f>SUMIFS(СВЦЭМ!$D$39:$D$782,СВЦЭМ!$A$39:$A$782,$A114,СВЦЭМ!$B$39:$B$782,M$110)+'СЕТ СН'!$I$14+СВЦЭМ!$D$10+'СЕТ СН'!$I$5-'СЕТ СН'!$I$24</f>
        <v>4373.9418527799999</v>
      </c>
      <c r="N114" s="36">
        <f>SUMIFS(СВЦЭМ!$D$39:$D$782,СВЦЭМ!$A$39:$A$782,$A114,СВЦЭМ!$B$39:$B$782,N$110)+'СЕТ СН'!$I$14+СВЦЭМ!$D$10+'СЕТ СН'!$I$5-'СЕТ СН'!$I$24</f>
        <v>4411.6503470400003</v>
      </c>
      <c r="O114" s="36">
        <f>SUMIFS(СВЦЭМ!$D$39:$D$782,СВЦЭМ!$A$39:$A$782,$A114,СВЦЭМ!$B$39:$B$782,O$110)+'СЕТ СН'!$I$14+СВЦЭМ!$D$10+'СЕТ СН'!$I$5-'СЕТ СН'!$I$24</f>
        <v>4432.2995508099993</v>
      </c>
      <c r="P114" s="36">
        <f>SUMIFS(СВЦЭМ!$D$39:$D$782,СВЦЭМ!$A$39:$A$782,$A114,СВЦЭМ!$B$39:$B$782,P$110)+'СЕТ СН'!$I$14+СВЦЭМ!$D$10+'СЕТ СН'!$I$5-'СЕТ СН'!$I$24</f>
        <v>4451.7012784399994</v>
      </c>
      <c r="Q114" s="36">
        <f>SUMIFS(СВЦЭМ!$D$39:$D$782,СВЦЭМ!$A$39:$A$782,$A114,СВЦЭМ!$B$39:$B$782,Q$110)+'СЕТ СН'!$I$14+СВЦЭМ!$D$10+'СЕТ СН'!$I$5-'СЕТ СН'!$I$24</f>
        <v>4456.7881703900002</v>
      </c>
      <c r="R114" s="36">
        <f>SUMIFS(СВЦЭМ!$D$39:$D$782,СВЦЭМ!$A$39:$A$782,$A114,СВЦЭМ!$B$39:$B$782,R$110)+'СЕТ СН'!$I$14+СВЦЭМ!$D$10+'СЕТ СН'!$I$5-'СЕТ СН'!$I$24</f>
        <v>4432.9148684399997</v>
      </c>
      <c r="S114" s="36">
        <f>SUMIFS(СВЦЭМ!$D$39:$D$782,СВЦЭМ!$A$39:$A$782,$A114,СВЦЭМ!$B$39:$B$782,S$110)+'СЕТ СН'!$I$14+СВЦЭМ!$D$10+'СЕТ СН'!$I$5-'СЕТ СН'!$I$24</f>
        <v>4389.1664662000003</v>
      </c>
      <c r="T114" s="36">
        <f>SUMIFS(СВЦЭМ!$D$39:$D$782,СВЦЭМ!$A$39:$A$782,$A114,СВЦЭМ!$B$39:$B$782,T$110)+'СЕТ СН'!$I$14+СВЦЭМ!$D$10+'СЕТ СН'!$I$5-'СЕТ СН'!$I$24</f>
        <v>4406.6232389399993</v>
      </c>
      <c r="U114" s="36">
        <f>SUMIFS(СВЦЭМ!$D$39:$D$782,СВЦЭМ!$A$39:$A$782,$A114,СВЦЭМ!$B$39:$B$782,U$110)+'СЕТ СН'!$I$14+СВЦЭМ!$D$10+'СЕТ СН'!$I$5-'СЕТ СН'!$I$24</f>
        <v>4414.3027860000002</v>
      </c>
      <c r="V114" s="36">
        <f>SUMIFS(СВЦЭМ!$D$39:$D$782,СВЦЭМ!$A$39:$A$782,$A114,СВЦЭМ!$B$39:$B$782,V$110)+'СЕТ СН'!$I$14+СВЦЭМ!$D$10+'СЕТ СН'!$I$5-'СЕТ СН'!$I$24</f>
        <v>4424.0590018000003</v>
      </c>
      <c r="W114" s="36">
        <f>SUMIFS(СВЦЭМ!$D$39:$D$782,СВЦЭМ!$A$39:$A$782,$A114,СВЦЭМ!$B$39:$B$782,W$110)+'СЕТ СН'!$I$14+СВЦЭМ!$D$10+'СЕТ СН'!$I$5-'СЕТ СН'!$I$24</f>
        <v>4458.7976139699995</v>
      </c>
      <c r="X114" s="36">
        <f>SUMIFS(СВЦЭМ!$D$39:$D$782,СВЦЭМ!$A$39:$A$782,$A114,СВЦЭМ!$B$39:$B$782,X$110)+'СЕТ СН'!$I$14+СВЦЭМ!$D$10+'СЕТ СН'!$I$5-'СЕТ СН'!$I$24</f>
        <v>4474.5662390399993</v>
      </c>
      <c r="Y114" s="36">
        <f>SUMIFS(СВЦЭМ!$D$39:$D$782,СВЦЭМ!$A$39:$A$782,$A114,СВЦЭМ!$B$39:$B$782,Y$110)+'СЕТ СН'!$I$14+СВЦЭМ!$D$10+'СЕТ СН'!$I$5-'СЕТ СН'!$I$24</f>
        <v>4494.1326656900001</v>
      </c>
    </row>
    <row r="115" spans="1:25" ht="15.75" x14ac:dyDescent="0.2">
      <c r="A115" s="35">
        <f t="shared" si="3"/>
        <v>44962</v>
      </c>
      <c r="B115" s="36">
        <f>SUMIFS(СВЦЭМ!$D$39:$D$782,СВЦЭМ!$A$39:$A$782,$A115,СВЦЭМ!$B$39:$B$782,B$110)+'СЕТ СН'!$I$14+СВЦЭМ!$D$10+'СЕТ СН'!$I$5-'СЕТ СН'!$I$24</f>
        <v>4417.1233996599994</v>
      </c>
      <c r="C115" s="36">
        <f>SUMIFS(СВЦЭМ!$D$39:$D$782,СВЦЭМ!$A$39:$A$782,$A115,СВЦЭМ!$B$39:$B$782,C$110)+'СЕТ СН'!$I$14+СВЦЭМ!$D$10+'СЕТ СН'!$I$5-'СЕТ СН'!$I$24</f>
        <v>4454.1258648399998</v>
      </c>
      <c r="D115" s="36">
        <f>SUMIFS(СВЦЭМ!$D$39:$D$782,СВЦЭМ!$A$39:$A$782,$A115,СВЦЭМ!$B$39:$B$782,D$110)+'СЕТ СН'!$I$14+СВЦЭМ!$D$10+'СЕТ СН'!$I$5-'СЕТ СН'!$I$24</f>
        <v>4453.5309520299998</v>
      </c>
      <c r="E115" s="36">
        <f>SUMIFS(СВЦЭМ!$D$39:$D$782,СВЦЭМ!$A$39:$A$782,$A115,СВЦЭМ!$B$39:$B$782,E$110)+'СЕТ СН'!$I$14+СВЦЭМ!$D$10+'СЕТ СН'!$I$5-'СЕТ СН'!$I$24</f>
        <v>4435.23697696</v>
      </c>
      <c r="F115" s="36">
        <f>SUMIFS(СВЦЭМ!$D$39:$D$782,СВЦЭМ!$A$39:$A$782,$A115,СВЦЭМ!$B$39:$B$782,F$110)+'СЕТ СН'!$I$14+СВЦЭМ!$D$10+'СЕТ СН'!$I$5-'СЕТ СН'!$I$24</f>
        <v>4429.3136819900001</v>
      </c>
      <c r="G115" s="36">
        <f>SUMIFS(СВЦЭМ!$D$39:$D$782,СВЦЭМ!$A$39:$A$782,$A115,СВЦЭМ!$B$39:$B$782,G$110)+'СЕТ СН'!$I$14+СВЦЭМ!$D$10+'СЕТ СН'!$I$5-'СЕТ СН'!$I$24</f>
        <v>4422.1259566899998</v>
      </c>
      <c r="H115" s="36">
        <f>SUMIFS(СВЦЭМ!$D$39:$D$782,СВЦЭМ!$A$39:$A$782,$A115,СВЦЭМ!$B$39:$B$782,H$110)+'СЕТ СН'!$I$14+СВЦЭМ!$D$10+'СЕТ СН'!$I$5-'СЕТ СН'!$I$24</f>
        <v>4389.0281165799997</v>
      </c>
      <c r="I115" s="36">
        <f>SUMIFS(СВЦЭМ!$D$39:$D$782,СВЦЭМ!$A$39:$A$782,$A115,СВЦЭМ!$B$39:$B$782,I$110)+'СЕТ СН'!$I$14+СВЦЭМ!$D$10+'СЕТ СН'!$I$5-'СЕТ СН'!$I$24</f>
        <v>4324.9245706399997</v>
      </c>
      <c r="J115" s="36">
        <f>SUMIFS(СВЦЭМ!$D$39:$D$782,СВЦЭМ!$A$39:$A$782,$A115,СВЦЭМ!$B$39:$B$782,J$110)+'СЕТ СН'!$I$14+СВЦЭМ!$D$10+'СЕТ СН'!$I$5-'СЕТ СН'!$I$24</f>
        <v>4269.0249980999997</v>
      </c>
      <c r="K115" s="36">
        <f>SUMIFS(СВЦЭМ!$D$39:$D$782,СВЦЭМ!$A$39:$A$782,$A115,СВЦЭМ!$B$39:$B$782,K$110)+'СЕТ СН'!$I$14+СВЦЭМ!$D$10+'СЕТ СН'!$I$5-'СЕТ СН'!$I$24</f>
        <v>4238.74309782</v>
      </c>
      <c r="L115" s="36">
        <f>SUMIFS(СВЦЭМ!$D$39:$D$782,СВЦЭМ!$A$39:$A$782,$A115,СВЦЭМ!$B$39:$B$782,L$110)+'СЕТ СН'!$I$14+СВЦЭМ!$D$10+'СЕТ СН'!$I$5-'СЕТ СН'!$I$24</f>
        <v>4236.30188602</v>
      </c>
      <c r="M115" s="36">
        <f>SUMIFS(СВЦЭМ!$D$39:$D$782,СВЦЭМ!$A$39:$A$782,$A115,СВЦЭМ!$B$39:$B$782,M$110)+'СЕТ СН'!$I$14+СВЦЭМ!$D$10+'СЕТ СН'!$I$5-'СЕТ СН'!$I$24</f>
        <v>4268.1866565800001</v>
      </c>
      <c r="N115" s="36">
        <f>SUMIFS(СВЦЭМ!$D$39:$D$782,СВЦЭМ!$A$39:$A$782,$A115,СВЦЭМ!$B$39:$B$782,N$110)+'СЕТ СН'!$I$14+СВЦЭМ!$D$10+'СЕТ СН'!$I$5-'СЕТ СН'!$I$24</f>
        <v>4309.0934074999996</v>
      </c>
      <c r="O115" s="36">
        <f>SUMIFS(СВЦЭМ!$D$39:$D$782,СВЦЭМ!$A$39:$A$782,$A115,СВЦЭМ!$B$39:$B$782,O$110)+'СЕТ СН'!$I$14+СВЦЭМ!$D$10+'СЕТ СН'!$I$5-'СЕТ СН'!$I$24</f>
        <v>4329.4996367000003</v>
      </c>
      <c r="P115" s="36">
        <f>SUMIFS(СВЦЭМ!$D$39:$D$782,СВЦЭМ!$A$39:$A$782,$A115,СВЦЭМ!$B$39:$B$782,P$110)+'СЕТ СН'!$I$14+СВЦЭМ!$D$10+'СЕТ СН'!$I$5-'СЕТ СН'!$I$24</f>
        <v>4385.5506422999997</v>
      </c>
      <c r="Q115" s="36">
        <f>SUMIFS(СВЦЭМ!$D$39:$D$782,СВЦЭМ!$A$39:$A$782,$A115,СВЦЭМ!$B$39:$B$782,Q$110)+'СЕТ СН'!$I$14+СВЦЭМ!$D$10+'СЕТ СН'!$I$5-'СЕТ СН'!$I$24</f>
        <v>4399.1234627799995</v>
      </c>
      <c r="R115" s="36">
        <f>SUMIFS(СВЦЭМ!$D$39:$D$782,СВЦЭМ!$A$39:$A$782,$A115,СВЦЭМ!$B$39:$B$782,R$110)+'СЕТ СН'!$I$14+СВЦЭМ!$D$10+'СЕТ СН'!$I$5-'СЕТ СН'!$I$24</f>
        <v>4376.7785246000003</v>
      </c>
      <c r="S115" s="36">
        <f>SUMIFS(СВЦЭМ!$D$39:$D$782,СВЦЭМ!$A$39:$A$782,$A115,СВЦЭМ!$B$39:$B$782,S$110)+'СЕТ СН'!$I$14+СВЦЭМ!$D$10+'СЕТ СН'!$I$5-'СЕТ СН'!$I$24</f>
        <v>4315.4112640999992</v>
      </c>
      <c r="T115" s="36">
        <f>SUMIFS(СВЦЭМ!$D$39:$D$782,СВЦЭМ!$A$39:$A$782,$A115,СВЦЭМ!$B$39:$B$782,T$110)+'СЕТ СН'!$I$14+СВЦЭМ!$D$10+'СЕТ СН'!$I$5-'СЕТ СН'!$I$24</f>
        <v>4259.8010681099995</v>
      </c>
      <c r="U115" s="36">
        <f>SUMIFS(СВЦЭМ!$D$39:$D$782,СВЦЭМ!$A$39:$A$782,$A115,СВЦЭМ!$B$39:$B$782,U$110)+'СЕТ СН'!$I$14+СВЦЭМ!$D$10+'СЕТ СН'!$I$5-'СЕТ СН'!$I$24</f>
        <v>4284.6936852999997</v>
      </c>
      <c r="V115" s="36">
        <f>SUMIFS(СВЦЭМ!$D$39:$D$782,СВЦЭМ!$A$39:$A$782,$A115,СВЦЭМ!$B$39:$B$782,V$110)+'СЕТ СН'!$I$14+СВЦЭМ!$D$10+'СЕТ СН'!$I$5-'СЕТ СН'!$I$24</f>
        <v>4299.2815748100002</v>
      </c>
      <c r="W115" s="36">
        <f>SUMIFS(СВЦЭМ!$D$39:$D$782,СВЦЭМ!$A$39:$A$782,$A115,СВЦЭМ!$B$39:$B$782,W$110)+'СЕТ СН'!$I$14+СВЦЭМ!$D$10+'СЕТ СН'!$I$5-'СЕТ СН'!$I$24</f>
        <v>4329.2378774899998</v>
      </c>
      <c r="X115" s="36">
        <f>SUMIFS(СВЦЭМ!$D$39:$D$782,СВЦЭМ!$A$39:$A$782,$A115,СВЦЭМ!$B$39:$B$782,X$110)+'СЕТ СН'!$I$14+СВЦЭМ!$D$10+'СЕТ СН'!$I$5-'СЕТ СН'!$I$24</f>
        <v>4352.6424772199998</v>
      </c>
      <c r="Y115" s="36">
        <f>SUMIFS(СВЦЭМ!$D$39:$D$782,СВЦЭМ!$A$39:$A$782,$A115,СВЦЭМ!$B$39:$B$782,Y$110)+'СЕТ СН'!$I$14+СВЦЭМ!$D$10+'СЕТ СН'!$I$5-'СЕТ СН'!$I$24</f>
        <v>4379.3427182099995</v>
      </c>
    </row>
    <row r="116" spans="1:25" ht="15.75" x14ac:dyDescent="0.2">
      <c r="A116" s="35">
        <f t="shared" si="3"/>
        <v>44963</v>
      </c>
      <c r="B116" s="36">
        <f>SUMIFS(СВЦЭМ!$D$39:$D$782,СВЦЭМ!$A$39:$A$782,$A116,СВЦЭМ!$B$39:$B$782,B$110)+'СЕТ СН'!$I$14+СВЦЭМ!$D$10+'СЕТ СН'!$I$5-'СЕТ СН'!$I$24</f>
        <v>4416.02503488</v>
      </c>
      <c r="C116" s="36">
        <f>SUMIFS(СВЦЭМ!$D$39:$D$782,СВЦЭМ!$A$39:$A$782,$A116,СВЦЭМ!$B$39:$B$782,C$110)+'СЕТ СН'!$I$14+СВЦЭМ!$D$10+'СЕТ СН'!$I$5-'СЕТ СН'!$I$24</f>
        <v>4455.6899013799994</v>
      </c>
      <c r="D116" s="36">
        <f>SUMIFS(СВЦЭМ!$D$39:$D$782,СВЦЭМ!$A$39:$A$782,$A116,СВЦЭМ!$B$39:$B$782,D$110)+'СЕТ СН'!$I$14+СВЦЭМ!$D$10+'СЕТ СН'!$I$5-'СЕТ СН'!$I$24</f>
        <v>4454.9104890999997</v>
      </c>
      <c r="E116" s="36">
        <f>SUMIFS(СВЦЭМ!$D$39:$D$782,СВЦЭМ!$A$39:$A$782,$A116,СВЦЭМ!$B$39:$B$782,E$110)+'СЕТ СН'!$I$14+СВЦЭМ!$D$10+'СЕТ СН'!$I$5-'СЕТ СН'!$I$24</f>
        <v>4438.2191496300002</v>
      </c>
      <c r="F116" s="36">
        <f>SUMIFS(СВЦЭМ!$D$39:$D$782,СВЦЭМ!$A$39:$A$782,$A116,СВЦЭМ!$B$39:$B$782,F$110)+'СЕТ СН'!$I$14+СВЦЭМ!$D$10+'СЕТ СН'!$I$5-'СЕТ СН'!$I$24</f>
        <v>4454.9123723899993</v>
      </c>
      <c r="G116" s="36">
        <f>SUMIFS(СВЦЭМ!$D$39:$D$782,СВЦЭМ!$A$39:$A$782,$A116,СВЦЭМ!$B$39:$B$782,G$110)+'СЕТ СН'!$I$14+СВЦЭМ!$D$10+'СЕТ СН'!$I$5-'СЕТ СН'!$I$24</f>
        <v>4397.5682086999996</v>
      </c>
      <c r="H116" s="36">
        <f>SUMIFS(СВЦЭМ!$D$39:$D$782,СВЦЭМ!$A$39:$A$782,$A116,СВЦЭМ!$B$39:$B$782,H$110)+'СЕТ СН'!$I$14+СВЦЭМ!$D$10+'СЕТ СН'!$I$5-'СЕТ СН'!$I$24</f>
        <v>4359.5759206299999</v>
      </c>
      <c r="I116" s="36">
        <f>SUMIFS(СВЦЭМ!$D$39:$D$782,СВЦЭМ!$A$39:$A$782,$A116,СВЦЭМ!$B$39:$B$782,I$110)+'СЕТ СН'!$I$14+СВЦЭМ!$D$10+'СЕТ СН'!$I$5-'СЕТ СН'!$I$24</f>
        <v>4322.6595722599995</v>
      </c>
      <c r="J116" s="36">
        <f>SUMIFS(СВЦЭМ!$D$39:$D$782,СВЦЭМ!$A$39:$A$782,$A116,СВЦЭМ!$B$39:$B$782,J$110)+'СЕТ СН'!$I$14+СВЦЭМ!$D$10+'СЕТ СН'!$I$5-'СЕТ СН'!$I$24</f>
        <v>4305.5806042799995</v>
      </c>
      <c r="K116" s="36">
        <f>SUMIFS(СВЦЭМ!$D$39:$D$782,СВЦЭМ!$A$39:$A$782,$A116,СВЦЭМ!$B$39:$B$782,K$110)+'СЕТ СН'!$I$14+СВЦЭМ!$D$10+'СЕТ СН'!$I$5-'СЕТ СН'!$I$24</f>
        <v>4317.2305546899997</v>
      </c>
      <c r="L116" s="36">
        <f>SUMIFS(СВЦЭМ!$D$39:$D$782,СВЦЭМ!$A$39:$A$782,$A116,СВЦЭМ!$B$39:$B$782,L$110)+'СЕТ СН'!$I$14+СВЦЭМ!$D$10+'СЕТ СН'!$I$5-'СЕТ СН'!$I$24</f>
        <v>4316.7697198200003</v>
      </c>
      <c r="M116" s="36">
        <f>SUMIFS(СВЦЭМ!$D$39:$D$782,СВЦЭМ!$A$39:$A$782,$A116,СВЦЭМ!$B$39:$B$782,M$110)+'СЕТ СН'!$I$14+СВЦЭМ!$D$10+'СЕТ СН'!$I$5-'СЕТ СН'!$I$24</f>
        <v>4334.8753494800003</v>
      </c>
      <c r="N116" s="36">
        <f>SUMIFS(СВЦЭМ!$D$39:$D$782,СВЦЭМ!$A$39:$A$782,$A116,СВЦЭМ!$B$39:$B$782,N$110)+'СЕТ СН'!$I$14+СВЦЭМ!$D$10+'СЕТ СН'!$I$5-'СЕТ СН'!$I$24</f>
        <v>4354.4616445299998</v>
      </c>
      <c r="O116" s="36">
        <f>SUMIFS(СВЦЭМ!$D$39:$D$782,СВЦЭМ!$A$39:$A$782,$A116,СВЦЭМ!$B$39:$B$782,O$110)+'СЕТ СН'!$I$14+СВЦЭМ!$D$10+'СЕТ СН'!$I$5-'СЕТ СН'!$I$24</f>
        <v>4354.4374957399996</v>
      </c>
      <c r="P116" s="36">
        <f>SUMIFS(СВЦЭМ!$D$39:$D$782,СВЦЭМ!$A$39:$A$782,$A116,СВЦЭМ!$B$39:$B$782,P$110)+'СЕТ СН'!$I$14+СВЦЭМ!$D$10+'СЕТ СН'!$I$5-'СЕТ СН'!$I$24</f>
        <v>4355.3897192300001</v>
      </c>
      <c r="Q116" s="36">
        <f>SUMIFS(СВЦЭМ!$D$39:$D$782,СВЦЭМ!$A$39:$A$782,$A116,СВЦЭМ!$B$39:$B$782,Q$110)+'СЕТ СН'!$I$14+СВЦЭМ!$D$10+'СЕТ СН'!$I$5-'СЕТ СН'!$I$24</f>
        <v>4349.9260777599993</v>
      </c>
      <c r="R116" s="36">
        <f>SUMIFS(СВЦЭМ!$D$39:$D$782,СВЦЭМ!$A$39:$A$782,$A116,СВЦЭМ!$B$39:$B$782,R$110)+'СЕТ СН'!$I$14+СВЦЭМ!$D$10+'СЕТ СН'!$I$5-'СЕТ СН'!$I$24</f>
        <v>4376.4855036600002</v>
      </c>
      <c r="S116" s="36">
        <f>SUMIFS(СВЦЭМ!$D$39:$D$782,СВЦЭМ!$A$39:$A$782,$A116,СВЦЭМ!$B$39:$B$782,S$110)+'СЕТ СН'!$I$14+СВЦЭМ!$D$10+'СЕТ СН'!$I$5-'СЕТ СН'!$I$24</f>
        <v>4310.6223536999996</v>
      </c>
      <c r="T116" s="36">
        <f>SUMIFS(СВЦЭМ!$D$39:$D$782,СВЦЭМ!$A$39:$A$782,$A116,СВЦЭМ!$B$39:$B$782,T$110)+'СЕТ СН'!$I$14+СВЦЭМ!$D$10+'СЕТ СН'!$I$5-'СЕТ СН'!$I$24</f>
        <v>4319.1616687699998</v>
      </c>
      <c r="U116" s="36">
        <f>SUMIFS(СВЦЭМ!$D$39:$D$782,СВЦЭМ!$A$39:$A$782,$A116,СВЦЭМ!$B$39:$B$782,U$110)+'СЕТ СН'!$I$14+СВЦЭМ!$D$10+'СЕТ СН'!$I$5-'СЕТ СН'!$I$24</f>
        <v>4327.5997401499999</v>
      </c>
      <c r="V116" s="36">
        <f>SUMIFS(СВЦЭМ!$D$39:$D$782,СВЦЭМ!$A$39:$A$782,$A116,СВЦЭМ!$B$39:$B$782,V$110)+'СЕТ СН'!$I$14+СВЦЭМ!$D$10+'СЕТ СН'!$I$5-'СЕТ СН'!$I$24</f>
        <v>4332.73867677</v>
      </c>
      <c r="W116" s="36">
        <f>SUMIFS(СВЦЭМ!$D$39:$D$782,СВЦЭМ!$A$39:$A$782,$A116,СВЦЭМ!$B$39:$B$782,W$110)+'СЕТ СН'!$I$14+СВЦЭМ!$D$10+'СЕТ СН'!$I$5-'СЕТ СН'!$I$24</f>
        <v>4317.2066170799999</v>
      </c>
      <c r="X116" s="36">
        <f>SUMIFS(СВЦЭМ!$D$39:$D$782,СВЦЭМ!$A$39:$A$782,$A116,СВЦЭМ!$B$39:$B$782,X$110)+'СЕТ СН'!$I$14+СВЦЭМ!$D$10+'СЕТ СН'!$I$5-'СЕТ СН'!$I$24</f>
        <v>4353.8456158600002</v>
      </c>
      <c r="Y116" s="36">
        <f>SUMIFS(СВЦЭМ!$D$39:$D$782,СВЦЭМ!$A$39:$A$782,$A116,СВЦЭМ!$B$39:$B$782,Y$110)+'СЕТ СН'!$I$14+СВЦЭМ!$D$10+'СЕТ СН'!$I$5-'СЕТ СН'!$I$24</f>
        <v>4379.2312570300001</v>
      </c>
    </row>
    <row r="117" spans="1:25" ht="15.75" x14ac:dyDescent="0.2">
      <c r="A117" s="35">
        <f t="shared" si="3"/>
        <v>44964</v>
      </c>
      <c r="B117" s="36">
        <f>SUMIFS(СВЦЭМ!$D$39:$D$782,СВЦЭМ!$A$39:$A$782,$A117,СВЦЭМ!$B$39:$B$782,B$110)+'СЕТ СН'!$I$14+СВЦЭМ!$D$10+'СЕТ СН'!$I$5-'СЕТ СН'!$I$24</f>
        <v>4384.97785587</v>
      </c>
      <c r="C117" s="36">
        <f>SUMIFS(СВЦЭМ!$D$39:$D$782,СВЦЭМ!$A$39:$A$782,$A117,СВЦЭМ!$B$39:$B$782,C$110)+'СЕТ СН'!$I$14+СВЦЭМ!$D$10+'СЕТ СН'!$I$5-'СЕТ СН'!$I$24</f>
        <v>4422.1162444599995</v>
      </c>
      <c r="D117" s="36">
        <f>SUMIFS(СВЦЭМ!$D$39:$D$782,СВЦЭМ!$A$39:$A$782,$A117,СВЦЭМ!$B$39:$B$782,D$110)+'СЕТ СН'!$I$14+СВЦЭМ!$D$10+'СЕТ СН'!$I$5-'СЕТ СН'!$I$24</f>
        <v>4419.2499437099996</v>
      </c>
      <c r="E117" s="36">
        <f>SUMIFS(СВЦЭМ!$D$39:$D$782,СВЦЭМ!$A$39:$A$782,$A117,СВЦЭМ!$B$39:$B$782,E$110)+'СЕТ СН'!$I$14+СВЦЭМ!$D$10+'СЕТ СН'!$I$5-'СЕТ СН'!$I$24</f>
        <v>4414.3869104799996</v>
      </c>
      <c r="F117" s="36">
        <f>SUMIFS(СВЦЭМ!$D$39:$D$782,СВЦЭМ!$A$39:$A$782,$A117,СВЦЭМ!$B$39:$B$782,F$110)+'СЕТ СН'!$I$14+СВЦЭМ!$D$10+'СЕТ СН'!$I$5-'СЕТ СН'!$I$24</f>
        <v>4416.60293129</v>
      </c>
      <c r="G117" s="36">
        <f>SUMIFS(СВЦЭМ!$D$39:$D$782,СВЦЭМ!$A$39:$A$782,$A117,СВЦЭМ!$B$39:$B$782,G$110)+'СЕТ СН'!$I$14+СВЦЭМ!$D$10+'СЕТ СН'!$I$5-'СЕТ СН'!$I$24</f>
        <v>4429.4114686499997</v>
      </c>
      <c r="H117" s="36">
        <f>SUMIFS(СВЦЭМ!$D$39:$D$782,СВЦЭМ!$A$39:$A$782,$A117,СВЦЭМ!$B$39:$B$782,H$110)+'СЕТ СН'!$I$14+СВЦЭМ!$D$10+'СЕТ СН'!$I$5-'СЕТ СН'!$I$24</f>
        <v>4385.5644027299995</v>
      </c>
      <c r="I117" s="36">
        <f>SUMIFS(СВЦЭМ!$D$39:$D$782,СВЦЭМ!$A$39:$A$782,$A117,СВЦЭМ!$B$39:$B$782,I$110)+'СЕТ СН'!$I$14+СВЦЭМ!$D$10+'СЕТ СН'!$I$5-'СЕТ СН'!$I$24</f>
        <v>4351.1298457399998</v>
      </c>
      <c r="J117" s="36">
        <f>SUMIFS(СВЦЭМ!$D$39:$D$782,СВЦЭМ!$A$39:$A$782,$A117,СВЦЭМ!$B$39:$B$782,J$110)+'СЕТ СН'!$I$14+СВЦЭМ!$D$10+'СЕТ СН'!$I$5-'СЕТ СН'!$I$24</f>
        <v>4306.7642115399995</v>
      </c>
      <c r="K117" s="36">
        <f>SUMIFS(СВЦЭМ!$D$39:$D$782,СВЦЭМ!$A$39:$A$782,$A117,СВЦЭМ!$B$39:$B$782,K$110)+'СЕТ СН'!$I$14+СВЦЭМ!$D$10+'СЕТ СН'!$I$5-'СЕТ СН'!$I$24</f>
        <v>4301.3548552100001</v>
      </c>
      <c r="L117" s="36">
        <f>SUMIFS(СВЦЭМ!$D$39:$D$782,СВЦЭМ!$A$39:$A$782,$A117,СВЦЭМ!$B$39:$B$782,L$110)+'СЕТ СН'!$I$14+СВЦЭМ!$D$10+'СЕТ СН'!$I$5-'СЕТ СН'!$I$24</f>
        <v>4297.5419517299997</v>
      </c>
      <c r="M117" s="36">
        <f>SUMIFS(СВЦЭМ!$D$39:$D$782,СВЦЭМ!$A$39:$A$782,$A117,СВЦЭМ!$B$39:$B$782,M$110)+'СЕТ СН'!$I$14+СВЦЭМ!$D$10+'СЕТ СН'!$I$5-'СЕТ СН'!$I$24</f>
        <v>4329.9388662000001</v>
      </c>
      <c r="N117" s="36">
        <f>SUMIFS(СВЦЭМ!$D$39:$D$782,СВЦЭМ!$A$39:$A$782,$A117,СВЦЭМ!$B$39:$B$782,N$110)+'СЕТ СН'!$I$14+СВЦЭМ!$D$10+'СЕТ СН'!$I$5-'СЕТ СН'!$I$24</f>
        <v>4340.6685108599995</v>
      </c>
      <c r="O117" s="36">
        <f>SUMIFS(СВЦЭМ!$D$39:$D$782,СВЦЭМ!$A$39:$A$782,$A117,СВЦЭМ!$B$39:$B$782,O$110)+'СЕТ СН'!$I$14+СВЦЭМ!$D$10+'СЕТ СН'!$I$5-'СЕТ СН'!$I$24</f>
        <v>4353.0103314999997</v>
      </c>
      <c r="P117" s="36">
        <f>SUMIFS(СВЦЭМ!$D$39:$D$782,СВЦЭМ!$A$39:$A$782,$A117,СВЦЭМ!$B$39:$B$782,P$110)+'СЕТ СН'!$I$14+СВЦЭМ!$D$10+'СЕТ СН'!$I$5-'СЕТ СН'!$I$24</f>
        <v>4367.9361108699995</v>
      </c>
      <c r="Q117" s="36">
        <f>SUMIFS(СВЦЭМ!$D$39:$D$782,СВЦЭМ!$A$39:$A$782,$A117,СВЦЭМ!$B$39:$B$782,Q$110)+'СЕТ СН'!$I$14+СВЦЭМ!$D$10+'СЕТ СН'!$I$5-'СЕТ СН'!$I$24</f>
        <v>4380.8586516099995</v>
      </c>
      <c r="R117" s="36">
        <f>SUMIFS(СВЦЭМ!$D$39:$D$782,СВЦЭМ!$A$39:$A$782,$A117,СВЦЭМ!$B$39:$B$782,R$110)+'СЕТ СН'!$I$14+СВЦЭМ!$D$10+'СЕТ СН'!$I$5-'СЕТ СН'!$I$24</f>
        <v>4381.1593808099997</v>
      </c>
      <c r="S117" s="36">
        <f>SUMIFS(СВЦЭМ!$D$39:$D$782,СВЦЭМ!$A$39:$A$782,$A117,СВЦЭМ!$B$39:$B$782,S$110)+'СЕТ СН'!$I$14+СВЦЭМ!$D$10+'СЕТ СН'!$I$5-'СЕТ СН'!$I$24</f>
        <v>4332.2416178399999</v>
      </c>
      <c r="T117" s="36">
        <f>SUMIFS(СВЦЭМ!$D$39:$D$782,СВЦЭМ!$A$39:$A$782,$A117,СВЦЭМ!$B$39:$B$782,T$110)+'СЕТ СН'!$I$14+СВЦЭМ!$D$10+'СЕТ СН'!$I$5-'СЕТ СН'!$I$24</f>
        <v>4283.32205677</v>
      </c>
      <c r="U117" s="36">
        <f>SUMIFS(СВЦЭМ!$D$39:$D$782,СВЦЭМ!$A$39:$A$782,$A117,СВЦЭМ!$B$39:$B$782,U$110)+'СЕТ СН'!$I$14+СВЦЭМ!$D$10+'СЕТ СН'!$I$5-'СЕТ СН'!$I$24</f>
        <v>4320.0237328499998</v>
      </c>
      <c r="V117" s="36">
        <f>SUMIFS(СВЦЭМ!$D$39:$D$782,СВЦЭМ!$A$39:$A$782,$A117,СВЦЭМ!$B$39:$B$782,V$110)+'СЕТ СН'!$I$14+СВЦЭМ!$D$10+'СЕТ СН'!$I$5-'СЕТ СН'!$I$24</f>
        <v>4322.15085843</v>
      </c>
      <c r="W117" s="36">
        <f>SUMIFS(СВЦЭМ!$D$39:$D$782,СВЦЭМ!$A$39:$A$782,$A117,СВЦЭМ!$B$39:$B$782,W$110)+'СЕТ СН'!$I$14+СВЦЭМ!$D$10+'СЕТ СН'!$I$5-'СЕТ СН'!$I$24</f>
        <v>4309.7512351099995</v>
      </c>
      <c r="X117" s="36">
        <f>SUMIFS(СВЦЭМ!$D$39:$D$782,СВЦЭМ!$A$39:$A$782,$A117,СВЦЭМ!$B$39:$B$782,X$110)+'СЕТ СН'!$I$14+СВЦЭМ!$D$10+'СЕТ СН'!$I$5-'СЕТ СН'!$I$24</f>
        <v>4360.2878737599995</v>
      </c>
      <c r="Y117" s="36">
        <f>SUMIFS(СВЦЭМ!$D$39:$D$782,СВЦЭМ!$A$39:$A$782,$A117,СВЦЭМ!$B$39:$B$782,Y$110)+'СЕТ СН'!$I$14+СВЦЭМ!$D$10+'СЕТ СН'!$I$5-'СЕТ СН'!$I$24</f>
        <v>4380.3320254499995</v>
      </c>
    </row>
    <row r="118" spans="1:25" ht="15.75" x14ac:dyDescent="0.2">
      <c r="A118" s="35">
        <f t="shared" si="3"/>
        <v>44965</v>
      </c>
      <c r="B118" s="36">
        <f>SUMIFS(СВЦЭМ!$D$39:$D$782,СВЦЭМ!$A$39:$A$782,$A118,СВЦЭМ!$B$39:$B$782,B$110)+'СЕТ СН'!$I$14+СВЦЭМ!$D$10+'СЕТ СН'!$I$5-'СЕТ СН'!$I$24</f>
        <v>4330.2504328699997</v>
      </c>
      <c r="C118" s="36">
        <f>SUMIFS(СВЦЭМ!$D$39:$D$782,СВЦЭМ!$A$39:$A$782,$A118,СВЦЭМ!$B$39:$B$782,C$110)+'СЕТ СН'!$I$14+СВЦЭМ!$D$10+'СЕТ СН'!$I$5-'СЕТ СН'!$I$24</f>
        <v>4372.2292767899999</v>
      </c>
      <c r="D118" s="36">
        <f>SUMIFS(СВЦЭМ!$D$39:$D$782,СВЦЭМ!$A$39:$A$782,$A118,СВЦЭМ!$B$39:$B$782,D$110)+'СЕТ СН'!$I$14+СВЦЭМ!$D$10+'СЕТ СН'!$I$5-'СЕТ СН'!$I$24</f>
        <v>4392.2183066299995</v>
      </c>
      <c r="E118" s="36">
        <f>SUMIFS(СВЦЭМ!$D$39:$D$782,СВЦЭМ!$A$39:$A$782,$A118,СВЦЭМ!$B$39:$B$782,E$110)+'СЕТ СН'!$I$14+СВЦЭМ!$D$10+'СЕТ СН'!$I$5-'СЕТ СН'!$I$24</f>
        <v>4409.4514833599997</v>
      </c>
      <c r="F118" s="36">
        <f>SUMIFS(СВЦЭМ!$D$39:$D$782,СВЦЭМ!$A$39:$A$782,$A118,СВЦЭМ!$B$39:$B$782,F$110)+'СЕТ СН'!$I$14+СВЦЭМ!$D$10+'СЕТ СН'!$I$5-'СЕТ СН'!$I$24</f>
        <v>4398.6204017800001</v>
      </c>
      <c r="G118" s="36">
        <f>SUMIFS(СВЦЭМ!$D$39:$D$782,СВЦЭМ!$A$39:$A$782,$A118,СВЦЭМ!$B$39:$B$782,G$110)+'СЕТ СН'!$I$14+СВЦЭМ!$D$10+'СЕТ СН'!$I$5-'СЕТ СН'!$I$24</f>
        <v>4393.0312003099998</v>
      </c>
      <c r="H118" s="36">
        <f>SUMIFS(СВЦЭМ!$D$39:$D$782,СВЦЭМ!$A$39:$A$782,$A118,СВЦЭМ!$B$39:$B$782,H$110)+'СЕТ СН'!$I$14+СВЦЭМ!$D$10+'СЕТ СН'!$I$5-'СЕТ СН'!$I$24</f>
        <v>4326.6759722199995</v>
      </c>
      <c r="I118" s="36">
        <f>SUMIFS(СВЦЭМ!$D$39:$D$782,СВЦЭМ!$A$39:$A$782,$A118,СВЦЭМ!$B$39:$B$782,I$110)+'СЕТ СН'!$I$14+СВЦЭМ!$D$10+'СЕТ СН'!$I$5-'СЕТ СН'!$I$24</f>
        <v>4319.6818237299995</v>
      </c>
      <c r="J118" s="36">
        <f>SUMIFS(СВЦЭМ!$D$39:$D$782,СВЦЭМ!$A$39:$A$782,$A118,СВЦЭМ!$B$39:$B$782,J$110)+'СЕТ СН'!$I$14+СВЦЭМ!$D$10+'СЕТ СН'!$I$5-'СЕТ СН'!$I$24</f>
        <v>4305.5749214999996</v>
      </c>
      <c r="K118" s="36">
        <f>SUMIFS(СВЦЭМ!$D$39:$D$782,СВЦЭМ!$A$39:$A$782,$A118,СВЦЭМ!$B$39:$B$782,K$110)+'СЕТ СН'!$I$14+СВЦЭМ!$D$10+'СЕТ СН'!$I$5-'СЕТ СН'!$I$24</f>
        <v>4324.3102683099996</v>
      </c>
      <c r="L118" s="36">
        <f>SUMIFS(СВЦЭМ!$D$39:$D$782,СВЦЭМ!$A$39:$A$782,$A118,СВЦЭМ!$B$39:$B$782,L$110)+'СЕТ СН'!$I$14+СВЦЭМ!$D$10+'СЕТ СН'!$I$5-'СЕТ СН'!$I$24</f>
        <v>4352.9827785299995</v>
      </c>
      <c r="M118" s="36">
        <f>SUMIFS(СВЦЭМ!$D$39:$D$782,СВЦЭМ!$A$39:$A$782,$A118,СВЦЭМ!$B$39:$B$782,M$110)+'СЕТ СН'!$I$14+СВЦЭМ!$D$10+'СЕТ СН'!$I$5-'СЕТ СН'!$I$24</f>
        <v>4382.7922544200001</v>
      </c>
      <c r="N118" s="36">
        <f>SUMIFS(СВЦЭМ!$D$39:$D$782,СВЦЭМ!$A$39:$A$782,$A118,СВЦЭМ!$B$39:$B$782,N$110)+'СЕТ СН'!$I$14+СВЦЭМ!$D$10+'СЕТ СН'!$I$5-'СЕТ СН'!$I$24</f>
        <v>4395.8434954200002</v>
      </c>
      <c r="O118" s="36">
        <f>SUMIFS(СВЦЭМ!$D$39:$D$782,СВЦЭМ!$A$39:$A$782,$A118,СВЦЭМ!$B$39:$B$782,O$110)+'СЕТ СН'!$I$14+СВЦЭМ!$D$10+'СЕТ СН'!$I$5-'СЕТ СН'!$I$24</f>
        <v>4401.2805950100001</v>
      </c>
      <c r="P118" s="36">
        <f>SUMIFS(СВЦЭМ!$D$39:$D$782,СВЦЭМ!$A$39:$A$782,$A118,СВЦЭМ!$B$39:$B$782,P$110)+'СЕТ СН'!$I$14+СВЦЭМ!$D$10+'СЕТ СН'!$I$5-'СЕТ СН'!$I$24</f>
        <v>4404.81088447</v>
      </c>
      <c r="Q118" s="36">
        <f>SUMIFS(СВЦЭМ!$D$39:$D$782,СВЦЭМ!$A$39:$A$782,$A118,СВЦЭМ!$B$39:$B$782,Q$110)+'СЕТ СН'!$I$14+СВЦЭМ!$D$10+'СЕТ СН'!$I$5-'СЕТ СН'!$I$24</f>
        <v>4403.1669817299999</v>
      </c>
      <c r="R118" s="36">
        <f>SUMIFS(СВЦЭМ!$D$39:$D$782,СВЦЭМ!$A$39:$A$782,$A118,СВЦЭМ!$B$39:$B$782,R$110)+'СЕТ СН'!$I$14+СВЦЭМ!$D$10+'СЕТ СН'!$I$5-'СЕТ СН'!$I$24</f>
        <v>4398.4354415199996</v>
      </c>
      <c r="S118" s="36">
        <f>SUMIFS(СВЦЭМ!$D$39:$D$782,СВЦЭМ!$A$39:$A$782,$A118,СВЦЭМ!$B$39:$B$782,S$110)+'СЕТ СН'!$I$14+СВЦЭМ!$D$10+'СЕТ СН'!$I$5-'СЕТ СН'!$I$24</f>
        <v>4394.1300467399997</v>
      </c>
      <c r="T118" s="36">
        <f>SUMIFS(СВЦЭМ!$D$39:$D$782,СВЦЭМ!$A$39:$A$782,$A118,СВЦЭМ!$B$39:$B$782,T$110)+'СЕТ СН'!$I$14+СВЦЭМ!$D$10+'СЕТ СН'!$I$5-'СЕТ СН'!$I$24</f>
        <v>4392.7917636799993</v>
      </c>
      <c r="U118" s="36">
        <f>SUMIFS(СВЦЭМ!$D$39:$D$782,СВЦЭМ!$A$39:$A$782,$A118,СВЦЭМ!$B$39:$B$782,U$110)+'СЕТ СН'!$I$14+СВЦЭМ!$D$10+'СЕТ СН'!$I$5-'СЕТ СН'!$I$24</f>
        <v>4392.46003449</v>
      </c>
      <c r="V118" s="36">
        <f>SUMIFS(СВЦЭМ!$D$39:$D$782,СВЦЭМ!$A$39:$A$782,$A118,СВЦЭМ!$B$39:$B$782,V$110)+'СЕТ СН'!$I$14+СВЦЭМ!$D$10+'СЕТ СН'!$I$5-'СЕТ СН'!$I$24</f>
        <v>4355.79365039</v>
      </c>
      <c r="W118" s="36">
        <f>SUMIFS(СВЦЭМ!$D$39:$D$782,СВЦЭМ!$A$39:$A$782,$A118,СВЦЭМ!$B$39:$B$782,W$110)+'СЕТ СН'!$I$14+СВЦЭМ!$D$10+'СЕТ СН'!$I$5-'СЕТ СН'!$I$24</f>
        <v>4324.7104445200002</v>
      </c>
      <c r="X118" s="36">
        <f>SUMIFS(СВЦЭМ!$D$39:$D$782,СВЦЭМ!$A$39:$A$782,$A118,СВЦЭМ!$B$39:$B$782,X$110)+'СЕТ СН'!$I$14+СВЦЭМ!$D$10+'СЕТ СН'!$I$5-'СЕТ СН'!$I$24</f>
        <v>4316.2620234099995</v>
      </c>
      <c r="Y118" s="36">
        <f>SUMIFS(СВЦЭМ!$D$39:$D$782,СВЦЭМ!$A$39:$A$782,$A118,СВЦЭМ!$B$39:$B$782,Y$110)+'СЕТ СН'!$I$14+СВЦЭМ!$D$10+'СЕТ СН'!$I$5-'СЕТ СН'!$I$24</f>
        <v>4309.4026551899997</v>
      </c>
    </row>
    <row r="119" spans="1:25" ht="15.75" x14ac:dyDescent="0.2">
      <c r="A119" s="35">
        <f t="shared" si="3"/>
        <v>44966</v>
      </c>
      <c r="B119" s="36">
        <f>SUMIFS(СВЦЭМ!$D$39:$D$782,СВЦЭМ!$A$39:$A$782,$A119,СВЦЭМ!$B$39:$B$782,B$110)+'СЕТ СН'!$I$14+СВЦЭМ!$D$10+'СЕТ СН'!$I$5-'СЕТ СН'!$I$24</f>
        <v>4226.1051477700003</v>
      </c>
      <c r="C119" s="36">
        <f>SUMIFS(СВЦЭМ!$D$39:$D$782,СВЦЭМ!$A$39:$A$782,$A119,СВЦЭМ!$B$39:$B$782,C$110)+'СЕТ СН'!$I$14+СВЦЭМ!$D$10+'СЕТ СН'!$I$5-'СЕТ СН'!$I$24</f>
        <v>4153.3718043099998</v>
      </c>
      <c r="D119" s="36">
        <f>SUMIFS(СВЦЭМ!$D$39:$D$782,СВЦЭМ!$A$39:$A$782,$A119,СВЦЭМ!$B$39:$B$782,D$110)+'СЕТ СН'!$I$14+СВЦЭМ!$D$10+'СЕТ СН'!$I$5-'СЕТ СН'!$I$24</f>
        <v>4181.8693288599998</v>
      </c>
      <c r="E119" s="36">
        <f>SUMIFS(СВЦЭМ!$D$39:$D$782,СВЦЭМ!$A$39:$A$782,$A119,СВЦЭМ!$B$39:$B$782,E$110)+'СЕТ СН'!$I$14+СВЦЭМ!$D$10+'СЕТ СН'!$I$5-'СЕТ СН'!$I$24</f>
        <v>4196.42312692</v>
      </c>
      <c r="F119" s="36">
        <f>SUMIFS(СВЦЭМ!$D$39:$D$782,СВЦЭМ!$A$39:$A$782,$A119,СВЦЭМ!$B$39:$B$782,F$110)+'СЕТ СН'!$I$14+СВЦЭМ!$D$10+'СЕТ СН'!$I$5-'СЕТ СН'!$I$24</f>
        <v>4195.2914837999997</v>
      </c>
      <c r="G119" s="36">
        <f>SUMIFS(СВЦЭМ!$D$39:$D$782,СВЦЭМ!$A$39:$A$782,$A119,СВЦЭМ!$B$39:$B$782,G$110)+'СЕТ СН'!$I$14+СВЦЭМ!$D$10+'СЕТ СН'!$I$5-'СЕТ СН'!$I$24</f>
        <v>4157.0558650000003</v>
      </c>
      <c r="H119" s="36">
        <f>SUMIFS(СВЦЭМ!$D$39:$D$782,СВЦЭМ!$A$39:$A$782,$A119,СВЦЭМ!$B$39:$B$782,H$110)+'СЕТ СН'!$I$14+СВЦЭМ!$D$10+'СЕТ СН'!$I$5-'СЕТ СН'!$I$24</f>
        <v>4133.2694615599994</v>
      </c>
      <c r="I119" s="36">
        <f>SUMIFS(СВЦЭМ!$D$39:$D$782,СВЦЭМ!$A$39:$A$782,$A119,СВЦЭМ!$B$39:$B$782,I$110)+'СЕТ СН'!$I$14+СВЦЭМ!$D$10+'СЕТ СН'!$I$5-'СЕТ СН'!$I$24</f>
        <v>4176.7005614199998</v>
      </c>
      <c r="J119" s="36">
        <f>SUMIFS(СВЦЭМ!$D$39:$D$782,СВЦЭМ!$A$39:$A$782,$A119,СВЦЭМ!$B$39:$B$782,J$110)+'СЕТ СН'!$I$14+СВЦЭМ!$D$10+'СЕТ СН'!$I$5-'СЕТ СН'!$I$24</f>
        <v>4162.4611882199997</v>
      </c>
      <c r="K119" s="36">
        <f>SUMIFS(СВЦЭМ!$D$39:$D$782,СВЦЭМ!$A$39:$A$782,$A119,СВЦЭМ!$B$39:$B$782,K$110)+'СЕТ СН'!$I$14+СВЦЭМ!$D$10+'СЕТ СН'!$I$5-'СЕТ СН'!$I$24</f>
        <v>4165.0010928699994</v>
      </c>
      <c r="L119" s="36">
        <f>SUMIFS(СВЦЭМ!$D$39:$D$782,СВЦЭМ!$A$39:$A$782,$A119,СВЦЭМ!$B$39:$B$782,L$110)+'СЕТ СН'!$I$14+СВЦЭМ!$D$10+'СЕТ СН'!$I$5-'СЕТ СН'!$I$24</f>
        <v>4211.2933340099999</v>
      </c>
      <c r="M119" s="36">
        <f>SUMIFS(СВЦЭМ!$D$39:$D$782,СВЦЭМ!$A$39:$A$782,$A119,СВЦЭМ!$B$39:$B$782,M$110)+'СЕТ СН'!$I$14+СВЦЭМ!$D$10+'СЕТ СН'!$I$5-'СЕТ СН'!$I$24</f>
        <v>4249.1677107300002</v>
      </c>
      <c r="N119" s="36">
        <f>SUMIFS(СВЦЭМ!$D$39:$D$782,СВЦЭМ!$A$39:$A$782,$A119,СВЦЭМ!$B$39:$B$782,N$110)+'СЕТ СН'!$I$14+СВЦЭМ!$D$10+'СЕТ СН'!$I$5-'СЕТ СН'!$I$24</f>
        <v>4289.2346873199995</v>
      </c>
      <c r="O119" s="36">
        <f>SUMIFS(СВЦЭМ!$D$39:$D$782,СВЦЭМ!$A$39:$A$782,$A119,СВЦЭМ!$B$39:$B$782,O$110)+'СЕТ СН'!$I$14+СВЦЭМ!$D$10+'СЕТ СН'!$I$5-'СЕТ СН'!$I$24</f>
        <v>4288.4377502299994</v>
      </c>
      <c r="P119" s="36">
        <f>SUMIFS(СВЦЭМ!$D$39:$D$782,СВЦЭМ!$A$39:$A$782,$A119,СВЦЭМ!$B$39:$B$782,P$110)+'СЕТ СН'!$I$14+СВЦЭМ!$D$10+'СЕТ СН'!$I$5-'СЕТ СН'!$I$24</f>
        <v>4286.9057750299999</v>
      </c>
      <c r="Q119" s="36">
        <f>SUMIFS(СВЦЭМ!$D$39:$D$782,СВЦЭМ!$A$39:$A$782,$A119,СВЦЭМ!$B$39:$B$782,Q$110)+'СЕТ СН'!$I$14+СВЦЭМ!$D$10+'СЕТ СН'!$I$5-'СЕТ СН'!$I$24</f>
        <v>4285.0838720100001</v>
      </c>
      <c r="R119" s="36">
        <f>SUMIFS(СВЦЭМ!$D$39:$D$782,СВЦЭМ!$A$39:$A$782,$A119,СВЦЭМ!$B$39:$B$782,R$110)+'СЕТ СН'!$I$14+СВЦЭМ!$D$10+'СЕТ СН'!$I$5-'СЕТ СН'!$I$24</f>
        <v>4282.3323775700001</v>
      </c>
      <c r="S119" s="36">
        <f>SUMIFS(СВЦЭМ!$D$39:$D$782,СВЦЭМ!$A$39:$A$782,$A119,СВЦЭМ!$B$39:$B$782,S$110)+'СЕТ СН'!$I$14+СВЦЭМ!$D$10+'СЕТ СН'!$I$5-'СЕТ СН'!$I$24</f>
        <v>4281.8031566600002</v>
      </c>
      <c r="T119" s="36">
        <f>SUMIFS(СВЦЭМ!$D$39:$D$782,СВЦЭМ!$A$39:$A$782,$A119,СВЦЭМ!$B$39:$B$782,T$110)+'СЕТ СН'!$I$14+СВЦЭМ!$D$10+'СЕТ СН'!$I$5-'СЕТ СН'!$I$24</f>
        <v>4250.9120246000002</v>
      </c>
      <c r="U119" s="36">
        <f>SUMIFS(СВЦЭМ!$D$39:$D$782,СВЦЭМ!$A$39:$A$782,$A119,СВЦЭМ!$B$39:$B$782,U$110)+'СЕТ СН'!$I$14+СВЦЭМ!$D$10+'СЕТ СН'!$I$5-'СЕТ СН'!$I$24</f>
        <v>4231.0000299699996</v>
      </c>
      <c r="V119" s="36">
        <f>SUMIFS(СВЦЭМ!$D$39:$D$782,СВЦЭМ!$A$39:$A$782,$A119,СВЦЭМ!$B$39:$B$782,V$110)+'СЕТ СН'!$I$14+СВЦЭМ!$D$10+'СЕТ СН'!$I$5-'СЕТ СН'!$I$24</f>
        <v>4223.57969942</v>
      </c>
      <c r="W119" s="36">
        <f>SUMIFS(СВЦЭМ!$D$39:$D$782,СВЦЭМ!$A$39:$A$782,$A119,СВЦЭМ!$B$39:$B$782,W$110)+'СЕТ СН'!$I$14+СВЦЭМ!$D$10+'СЕТ СН'!$I$5-'СЕТ СН'!$I$24</f>
        <v>4203.7348856899998</v>
      </c>
      <c r="X119" s="36">
        <f>SUMIFS(СВЦЭМ!$D$39:$D$782,СВЦЭМ!$A$39:$A$782,$A119,СВЦЭМ!$B$39:$B$782,X$110)+'СЕТ СН'!$I$14+СВЦЭМ!$D$10+'СЕТ СН'!$I$5-'СЕТ СН'!$I$24</f>
        <v>4192.3549267299995</v>
      </c>
      <c r="Y119" s="36">
        <f>SUMIFS(СВЦЭМ!$D$39:$D$782,СВЦЭМ!$A$39:$A$782,$A119,СВЦЭМ!$B$39:$B$782,Y$110)+'СЕТ СН'!$I$14+СВЦЭМ!$D$10+'СЕТ СН'!$I$5-'СЕТ СН'!$I$24</f>
        <v>4184.9184753600002</v>
      </c>
    </row>
    <row r="120" spans="1:25" ht="15.75" x14ac:dyDescent="0.2">
      <c r="A120" s="35">
        <f t="shared" si="3"/>
        <v>44967</v>
      </c>
      <c r="B120" s="36">
        <f>SUMIFS(СВЦЭМ!$D$39:$D$782,СВЦЭМ!$A$39:$A$782,$A120,СВЦЭМ!$B$39:$B$782,B$110)+'СЕТ СН'!$I$14+СВЦЭМ!$D$10+'СЕТ СН'!$I$5-'СЕТ СН'!$I$24</f>
        <v>4228.9994151299998</v>
      </c>
      <c r="C120" s="36">
        <f>SUMIFS(СВЦЭМ!$D$39:$D$782,СВЦЭМ!$A$39:$A$782,$A120,СВЦЭМ!$B$39:$B$782,C$110)+'СЕТ СН'!$I$14+СВЦЭМ!$D$10+'СЕТ СН'!$I$5-'СЕТ СН'!$I$24</f>
        <v>4249.9179314599996</v>
      </c>
      <c r="D120" s="36">
        <f>SUMIFS(СВЦЭМ!$D$39:$D$782,СВЦЭМ!$A$39:$A$782,$A120,СВЦЭМ!$B$39:$B$782,D$110)+'СЕТ СН'!$I$14+СВЦЭМ!$D$10+'СЕТ СН'!$I$5-'СЕТ СН'!$I$24</f>
        <v>4242.6118938899999</v>
      </c>
      <c r="E120" s="36">
        <f>SUMIFS(СВЦЭМ!$D$39:$D$782,СВЦЭМ!$A$39:$A$782,$A120,СВЦЭМ!$B$39:$B$782,E$110)+'СЕТ СН'!$I$14+СВЦЭМ!$D$10+'СЕТ СН'!$I$5-'СЕТ СН'!$I$24</f>
        <v>4273.6247123699995</v>
      </c>
      <c r="F120" s="36">
        <f>SUMIFS(СВЦЭМ!$D$39:$D$782,СВЦЭМ!$A$39:$A$782,$A120,СВЦЭМ!$B$39:$B$782,F$110)+'СЕТ СН'!$I$14+СВЦЭМ!$D$10+'СЕТ СН'!$I$5-'СЕТ СН'!$I$24</f>
        <v>4259.4480946599997</v>
      </c>
      <c r="G120" s="36">
        <f>SUMIFS(СВЦЭМ!$D$39:$D$782,СВЦЭМ!$A$39:$A$782,$A120,СВЦЭМ!$B$39:$B$782,G$110)+'СЕТ СН'!$I$14+СВЦЭМ!$D$10+'СЕТ СН'!$I$5-'СЕТ СН'!$I$24</f>
        <v>4234.0066481699996</v>
      </c>
      <c r="H120" s="36">
        <f>SUMIFS(СВЦЭМ!$D$39:$D$782,СВЦЭМ!$A$39:$A$782,$A120,СВЦЭМ!$B$39:$B$782,H$110)+'СЕТ СН'!$I$14+СВЦЭМ!$D$10+'СЕТ СН'!$I$5-'СЕТ СН'!$I$24</f>
        <v>4290.4421982699996</v>
      </c>
      <c r="I120" s="36">
        <f>SUMIFS(СВЦЭМ!$D$39:$D$782,СВЦЭМ!$A$39:$A$782,$A120,СВЦЭМ!$B$39:$B$782,I$110)+'СЕТ СН'!$I$14+СВЦЭМ!$D$10+'СЕТ СН'!$I$5-'СЕТ СН'!$I$24</f>
        <v>4276.5750040799994</v>
      </c>
      <c r="J120" s="36">
        <f>SUMIFS(СВЦЭМ!$D$39:$D$782,СВЦЭМ!$A$39:$A$782,$A120,СВЦЭМ!$B$39:$B$782,J$110)+'СЕТ СН'!$I$14+СВЦЭМ!$D$10+'СЕТ СН'!$I$5-'СЕТ СН'!$I$24</f>
        <v>4264.02131732</v>
      </c>
      <c r="K120" s="36">
        <f>SUMIFS(СВЦЭМ!$D$39:$D$782,СВЦЭМ!$A$39:$A$782,$A120,СВЦЭМ!$B$39:$B$782,K$110)+'СЕТ СН'!$I$14+СВЦЭМ!$D$10+'СЕТ СН'!$I$5-'СЕТ СН'!$I$24</f>
        <v>4257.1701521199993</v>
      </c>
      <c r="L120" s="36">
        <f>SUMIFS(СВЦЭМ!$D$39:$D$782,СВЦЭМ!$A$39:$A$782,$A120,СВЦЭМ!$B$39:$B$782,L$110)+'СЕТ СН'!$I$14+СВЦЭМ!$D$10+'СЕТ СН'!$I$5-'СЕТ СН'!$I$24</f>
        <v>4257.0451663200001</v>
      </c>
      <c r="M120" s="36">
        <f>SUMIFS(СВЦЭМ!$D$39:$D$782,СВЦЭМ!$A$39:$A$782,$A120,СВЦЭМ!$B$39:$B$782,M$110)+'СЕТ СН'!$I$14+СВЦЭМ!$D$10+'СЕТ СН'!$I$5-'СЕТ СН'!$I$24</f>
        <v>4271.3531299299993</v>
      </c>
      <c r="N120" s="36">
        <f>SUMIFS(СВЦЭМ!$D$39:$D$782,СВЦЭМ!$A$39:$A$782,$A120,СВЦЭМ!$B$39:$B$782,N$110)+'СЕТ СН'!$I$14+СВЦЭМ!$D$10+'СЕТ СН'!$I$5-'СЕТ СН'!$I$24</f>
        <v>4265.91869305</v>
      </c>
      <c r="O120" s="36">
        <f>SUMIFS(СВЦЭМ!$D$39:$D$782,СВЦЭМ!$A$39:$A$782,$A120,СВЦЭМ!$B$39:$B$782,O$110)+'СЕТ СН'!$I$14+СВЦЭМ!$D$10+'СЕТ СН'!$I$5-'СЕТ СН'!$I$24</f>
        <v>4245.1458731799994</v>
      </c>
      <c r="P120" s="36">
        <f>SUMIFS(СВЦЭМ!$D$39:$D$782,СВЦЭМ!$A$39:$A$782,$A120,СВЦЭМ!$B$39:$B$782,P$110)+'СЕТ СН'!$I$14+СВЦЭМ!$D$10+'СЕТ СН'!$I$5-'СЕТ СН'!$I$24</f>
        <v>4248.5682925499996</v>
      </c>
      <c r="Q120" s="36">
        <f>SUMIFS(СВЦЭМ!$D$39:$D$782,СВЦЭМ!$A$39:$A$782,$A120,СВЦЭМ!$B$39:$B$782,Q$110)+'СЕТ СН'!$I$14+СВЦЭМ!$D$10+'СЕТ СН'!$I$5-'СЕТ СН'!$I$24</f>
        <v>4245.5903370099995</v>
      </c>
      <c r="R120" s="36">
        <f>SUMIFS(СВЦЭМ!$D$39:$D$782,СВЦЭМ!$A$39:$A$782,$A120,СВЦЭМ!$B$39:$B$782,R$110)+'СЕТ СН'!$I$14+СВЦЭМ!$D$10+'СЕТ СН'!$I$5-'СЕТ СН'!$I$24</f>
        <v>4212.0540719299997</v>
      </c>
      <c r="S120" s="36">
        <f>SUMIFS(СВЦЭМ!$D$39:$D$782,СВЦЭМ!$A$39:$A$782,$A120,СВЦЭМ!$B$39:$B$782,S$110)+'СЕТ СН'!$I$14+СВЦЭМ!$D$10+'СЕТ СН'!$I$5-'СЕТ СН'!$I$24</f>
        <v>4243.0602153999998</v>
      </c>
      <c r="T120" s="36">
        <f>SUMIFS(СВЦЭМ!$D$39:$D$782,СВЦЭМ!$A$39:$A$782,$A120,СВЦЭМ!$B$39:$B$782,T$110)+'СЕТ СН'!$I$14+СВЦЭМ!$D$10+'СЕТ СН'!$I$5-'СЕТ СН'!$I$24</f>
        <v>4242.0877260899997</v>
      </c>
      <c r="U120" s="36">
        <f>SUMIFS(СВЦЭМ!$D$39:$D$782,СВЦЭМ!$A$39:$A$782,$A120,СВЦЭМ!$B$39:$B$782,U$110)+'СЕТ СН'!$I$14+СВЦЭМ!$D$10+'СЕТ СН'!$I$5-'СЕТ СН'!$I$24</f>
        <v>4240.2011052899998</v>
      </c>
      <c r="V120" s="36">
        <f>SUMIFS(СВЦЭМ!$D$39:$D$782,СВЦЭМ!$A$39:$A$782,$A120,СВЦЭМ!$B$39:$B$782,V$110)+'СЕТ СН'!$I$14+СВЦЭМ!$D$10+'СЕТ СН'!$I$5-'СЕТ СН'!$I$24</f>
        <v>4243.8793147199995</v>
      </c>
      <c r="W120" s="36">
        <f>SUMIFS(СВЦЭМ!$D$39:$D$782,СВЦЭМ!$A$39:$A$782,$A120,СВЦЭМ!$B$39:$B$782,W$110)+'СЕТ СН'!$I$14+СВЦЭМ!$D$10+'СЕТ СН'!$I$5-'СЕТ СН'!$I$24</f>
        <v>4241.0109308299998</v>
      </c>
      <c r="X120" s="36">
        <f>SUMIFS(СВЦЭМ!$D$39:$D$782,СВЦЭМ!$A$39:$A$782,$A120,СВЦЭМ!$B$39:$B$782,X$110)+'СЕТ СН'!$I$14+СВЦЭМ!$D$10+'СЕТ СН'!$I$5-'СЕТ СН'!$I$24</f>
        <v>4225.5444508599994</v>
      </c>
      <c r="Y120" s="36">
        <f>SUMIFS(СВЦЭМ!$D$39:$D$782,СВЦЭМ!$A$39:$A$782,$A120,СВЦЭМ!$B$39:$B$782,Y$110)+'СЕТ СН'!$I$14+СВЦЭМ!$D$10+'СЕТ СН'!$I$5-'СЕТ СН'!$I$24</f>
        <v>4227.5000923400003</v>
      </c>
    </row>
    <row r="121" spans="1:25" ht="15.75" x14ac:dyDescent="0.2">
      <c r="A121" s="35">
        <f t="shared" si="3"/>
        <v>44968</v>
      </c>
      <c r="B121" s="36">
        <f>SUMIFS(СВЦЭМ!$D$39:$D$782,СВЦЭМ!$A$39:$A$782,$A121,СВЦЭМ!$B$39:$B$782,B$110)+'СЕТ СН'!$I$14+СВЦЭМ!$D$10+'СЕТ СН'!$I$5-'СЕТ СН'!$I$24</f>
        <v>4431.2579619199996</v>
      </c>
      <c r="C121" s="36">
        <f>SUMIFS(СВЦЭМ!$D$39:$D$782,СВЦЭМ!$A$39:$A$782,$A121,СВЦЭМ!$B$39:$B$782,C$110)+'СЕТ СН'!$I$14+СВЦЭМ!$D$10+'СЕТ СН'!$I$5-'СЕТ СН'!$I$24</f>
        <v>4475.4083607299999</v>
      </c>
      <c r="D121" s="36">
        <f>SUMIFS(СВЦЭМ!$D$39:$D$782,СВЦЭМ!$A$39:$A$782,$A121,СВЦЭМ!$B$39:$B$782,D$110)+'СЕТ СН'!$I$14+СВЦЭМ!$D$10+'СЕТ СН'!$I$5-'СЕТ СН'!$I$24</f>
        <v>4488.3781725999997</v>
      </c>
      <c r="E121" s="36">
        <f>SUMIFS(СВЦЭМ!$D$39:$D$782,СВЦЭМ!$A$39:$A$782,$A121,СВЦЭМ!$B$39:$B$782,E$110)+'СЕТ СН'!$I$14+СВЦЭМ!$D$10+'СЕТ СН'!$I$5-'СЕТ СН'!$I$24</f>
        <v>4489.86014918</v>
      </c>
      <c r="F121" s="36">
        <f>SUMIFS(СВЦЭМ!$D$39:$D$782,СВЦЭМ!$A$39:$A$782,$A121,СВЦЭМ!$B$39:$B$782,F$110)+'СЕТ СН'!$I$14+СВЦЭМ!$D$10+'СЕТ СН'!$I$5-'СЕТ СН'!$I$24</f>
        <v>4484.55821603</v>
      </c>
      <c r="G121" s="36">
        <f>SUMIFS(СВЦЭМ!$D$39:$D$782,СВЦЭМ!$A$39:$A$782,$A121,СВЦЭМ!$B$39:$B$782,G$110)+'СЕТ СН'!$I$14+СВЦЭМ!$D$10+'СЕТ СН'!$I$5-'СЕТ СН'!$I$24</f>
        <v>4470.7513844899995</v>
      </c>
      <c r="H121" s="36">
        <f>SUMIFS(СВЦЭМ!$D$39:$D$782,СВЦЭМ!$A$39:$A$782,$A121,СВЦЭМ!$B$39:$B$782,H$110)+'СЕТ СН'!$I$14+СВЦЭМ!$D$10+'СЕТ СН'!$I$5-'СЕТ СН'!$I$24</f>
        <v>4416.3689405499999</v>
      </c>
      <c r="I121" s="36">
        <f>SUMIFS(СВЦЭМ!$D$39:$D$782,СВЦЭМ!$A$39:$A$782,$A121,СВЦЭМ!$B$39:$B$782,I$110)+'СЕТ СН'!$I$14+СВЦЭМ!$D$10+'СЕТ СН'!$I$5-'СЕТ СН'!$I$24</f>
        <v>4351.77304448</v>
      </c>
      <c r="J121" s="36">
        <f>SUMIFS(СВЦЭМ!$D$39:$D$782,СВЦЭМ!$A$39:$A$782,$A121,СВЦЭМ!$B$39:$B$782,J$110)+'СЕТ СН'!$I$14+СВЦЭМ!$D$10+'СЕТ СН'!$I$5-'СЕТ СН'!$I$24</f>
        <v>4316.2414565599993</v>
      </c>
      <c r="K121" s="36">
        <f>SUMIFS(СВЦЭМ!$D$39:$D$782,СВЦЭМ!$A$39:$A$782,$A121,СВЦЭМ!$B$39:$B$782,K$110)+'СЕТ СН'!$I$14+СВЦЭМ!$D$10+'СЕТ СН'!$I$5-'СЕТ СН'!$I$24</f>
        <v>4265.1914833199999</v>
      </c>
      <c r="L121" s="36">
        <f>SUMIFS(СВЦЭМ!$D$39:$D$782,СВЦЭМ!$A$39:$A$782,$A121,СВЦЭМ!$B$39:$B$782,L$110)+'СЕТ СН'!$I$14+СВЦЭМ!$D$10+'СЕТ СН'!$I$5-'СЕТ СН'!$I$24</f>
        <v>4272.2070246499998</v>
      </c>
      <c r="M121" s="36">
        <f>SUMIFS(СВЦЭМ!$D$39:$D$782,СВЦЭМ!$A$39:$A$782,$A121,СВЦЭМ!$B$39:$B$782,M$110)+'СЕТ СН'!$I$14+СВЦЭМ!$D$10+'СЕТ СН'!$I$5-'СЕТ СН'!$I$24</f>
        <v>4295.4810115800001</v>
      </c>
      <c r="N121" s="36">
        <f>SUMIFS(СВЦЭМ!$D$39:$D$782,СВЦЭМ!$A$39:$A$782,$A121,СВЦЭМ!$B$39:$B$782,N$110)+'СЕТ СН'!$I$14+СВЦЭМ!$D$10+'СЕТ СН'!$I$5-'СЕТ СН'!$I$24</f>
        <v>4331.1284249399996</v>
      </c>
      <c r="O121" s="36">
        <f>SUMIFS(СВЦЭМ!$D$39:$D$782,СВЦЭМ!$A$39:$A$782,$A121,СВЦЭМ!$B$39:$B$782,O$110)+'СЕТ СН'!$I$14+СВЦЭМ!$D$10+'СЕТ СН'!$I$5-'СЕТ СН'!$I$24</f>
        <v>4357.2220563000001</v>
      </c>
      <c r="P121" s="36">
        <f>SUMIFS(СВЦЭМ!$D$39:$D$782,СВЦЭМ!$A$39:$A$782,$A121,СВЦЭМ!$B$39:$B$782,P$110)+'СЕТ СН'!$I$14+СВЦЭМ!$D$10+'СЕТ СН'!$I$5-'СЕТ СН'!$I$24</f>
        <v>4378.69135439</v>
      </c>
      <c r="Q121" s="36">
        <f>SUMIFS(СВЦЭМ!$D$39:$D$782,СВЦЭМ!$A$39:$A$782,$A121,СВЦЭМ!$B$39:$B$782,Q$110)+'СЕТ СН'!$I$14+СВЦЭМ!$D$10+'СЕТ СН'!$I$5-'СЕТ СН'!$I$24</f>
        <v>4384.14254084</v>
      </c>
      <c r="R121" s="36">
        <f>SUMIFS(СВЦЭМ!$D$39:$D$782,СВЦЭМ!$A$39:$A$782,$A121,СВЦЭМ!$B$39:$B$782,R$110)+'СЕТ СН'!$I$14+СВЦЭМ!$D$10+'СЕТ СН'!$I$5-'СЕТ СН'!$I$24</f>
        <v>4364.48119924</v>
      </c>
      <c r="S121" s="36">
        <f>SUMIFS(СВЦЭМ!$D$39:$D$782,СВЦЭМ!$A$39:$A$782,$A121,СВЦЭМ!$B$39:$B$782,S$110)+'СЕТ СН'!$I$14+СВЦЭМ!$D$10+'СЕТ СН'!$I$5-'СЕТ СН'!$I$24</f>
        <v>4316.1861219100001</v>
      </c>
      <c r="T121" s="36">
        <f>SUMIFS(СВЦЭМ!$D$39:$D$782,СВЦЭМ!$A$39:$A$782,$A121,СВЦЭМ!$B$39:$B$782,T$110)+'СЕТ СН'!$I$14+СВЦЭМ!$D$10+'СЕТ СН'!$I$5-'СЕТ СН'!$I$24</f>
        <v>4295.7344594899996</v>
      </c>
      <c r="U121" s="36">
        <f>SUMIFS(СВЦЭМ!$D$39:$D$782,СВЦЭМ!$A$39:$A$782,$A121,СВЦЭМ!$B$39:$B$782,U$110)+'СЕТ СН'!$I$14+СВЦЭМ!$D$10+'СЕТ СН'!$I$5-'СЕТ СН'!$I$24</f>
        <v>4309.0784550999997</v>
      </c>
      <c r="V121" s="36">
        <f>SUMIFS(СВЦЭМ!$D$39:$D$782,СВЦЭМ!$A$39:$A$782,$A121,СВЦЭМ!$B$39:$B$782,V$110)+'СЕТ СН'!$I$14+СВЦЭМ!$D$10+'СЕТ СН'!$I$5-'СЕТ СН'!$I$24</f>
        <v>4336.2980967399999</v>
      </c>
      <c r="W121" s="36">
        <f>SUMIFS(СВЦЭМ!$D$39:$D$782,СВЦЭМ!$A$39:$A$782,$A121,СВЦЭМ!$B$39:$B$782,W$110)+'СЕТ СН'!$I$14+СВЦЭМ!$D$10+'СЕТ СН'!$I$5-'СЕТ СН'!$I$24</f>
        <v>4367.27936219</v>
      </c>
      <c r="X121" s="36">
        <f>SUMIFS(СВЦЭМ!$D$39:$D$782,СВЦЭМ!$A$39:$A$782,$A121,СВЦЭМ!$B$39:$B$782,X$110)+'СЕТ СН'!$I$14+СВЦЭМ!$D$10+'СЕТ СН'!$I$5-'СЕТ СН'!$I$24</f>
        <v>4399.2261251099999</v>
      </c>
      <c r="Y121" s="36">
        <f>SUMIFS(СВЦЭМ!$D$39:$D$782,СВЦЭМ!$A$39:$A$782,$A121,СВЦЭМ!$B$39:$B$782,Y$110)+'СЕТ СН'!$I$14+СВЦЭМ!$D$10+'СЕТ СН'!$I$5-'СЕТ СН'!$I$24</f>
        <v>4444.3459491399999</v>
      </c>
    </row>
    <row r="122" spans="1:25" ht="15.75" x14ac:dyDescent="0.2">
      <c r="A122" s="35">
        <f t="shared" si="3"/>
        <v>44969</v>
      </c>
      <c r="B122" s="36">
        <f>SUMIFS(СВЦЭМ!$D$39:$D$782,СВЦЭМ!$A$39:$A$782,$A122,СВЦЭМ!$B$39:$B$782,B$110)+'СЕТ СН'!$I$14+СВЦЭМ!$D$10+'СЕТ СН'!$I$5-'СЕТ СН'!$I$24</f>
        <v>4328.1781191</v>
      </c>
      <c r="C122" s="36">
        <f>SUMIFS(СВЦЭМ!$D$39:$D$782,СВЦЭМ!$A$39:$A$782,$A122,СВЦЭМ!$B$39:$B$782,C$110)+'СЕТ СН'!$I$14+СВЦЭМ!$D$10+'СЕТ СН'!$I$5-'СЕТ СН'!$I$24</f>
        <v>4405.8804278799998</v>
      </c>
      <c r="D122" s="36">
        <f>SUMIFS(СВЦЭМ!$D$39:$D$782,СВЦЭМ!$A$39:$A$782,$A122,СВЦЭМ!$B$39:$B$782,D$110)+'СЕТ СН'!$I$14+СВЦЭМ!$D$10+'СЕТ СН'!$I$5-'СЕТ СН'!$I$24</f>
        <v>4405.1338570099997</v>
      </c>
      <c r="E122" s="36">
        <f>SUMIFS(СВЦЭМ!$D$39:$D$782,СВЦЭМ!$A$39:$A$782,$A122,СВЦЭМ!$B$39:$B$782,E$110)+'СЕТ СН'!$I$14+СВЦЭМ!$D$10+'СЕТ СН'!$I$5-'СЕТ СН'!$I$24</f>
        <v>4372.0298584100001</v>
      </c>
      <c r="F122" s="36">
        <f>SUMIFS(СВЦЭМ!$D$39:$D$782,СВЦЭМ!$A$39:$A$782,$A122,СВЦЭМ!$B$39:$B$782,F$110)+'СЕТ СН'!$I$14+СВЦЭМ!$D$10+'СЕТ СН'!$I$5-'СЕТ СН'!$I$24</f>
        <v>4410.8801380699997</v>
      </c>
      <c r="G122" s="36">
        <f>SUMIFS(СВЦЭМ!$D$39:$D$782,СВЦЭМ!$A$39:$A$782,$A122,СВЦЭМ!$B$39:$B$782,G$110)+'СЕТ СН'!$I$14+СВЦЭМ!$D$10+'СЕТ СН'!$I$5-'СЕТ СН'!$I$24</f>
        <v>4417.4795247100001</v>
      </c>
      <c r="H122" s="36">
        <f>SUMIFS(СВЦЭМ!$D$39:$D$782,СВЦЭМ!$A$39:$A$782,$A122,СВЦЭМ!$B$39:$B$782,H$110)+'СЕТ СН'!$I$14+СВЦЭМ!$D$10+'СЕТ СН'!$I$5-'СЕТ СН'!$I$24</f>
        <v>4411.1557649199995</v>
      </c>
      <c r="I122" s="36">
        <f>SUMIFS(СВЦЭМ!$D$39:$D$782,СВЦЭМ!$A$39:$A$782,$A122,СВЦЭМ!$B$39:$B$782,I$110)+'СЕТ СН'!$I$14+СВЦЭМ!$D$10+'СЕТ СН'!$I$5-'СЕТ СН'!$I$24</f>
        <v>4415.5965225099999</v>
      </c>
      <c r="J122" s="36">
        <f>SUMIFS(СВЦЭМ!$D$39:$D$782,СВЦЭМ!$A$39:$A$782,$A122,СВЦЭМ!$B$39:$B$782,J$110)+'СЕТ СН'!$I$14+СВЦЭМ!$D$10+'СЕТ СН'!$I$5-'СЕТ СН'!$I$24</f>
        <v>4407.1903583000003</v>
      </c>
      <c r="K122" s="36">
        <f>SUMIFS(СВЦЭМ!$D$39:$D$782,СВЦЭМ!$A$39:$A$782,$A122,СВЦЭМ!$B$39:$B$782,K$110)+'СЕТ СН'!$I$14+СВЦЭМ!$D$10+'СЕТ СН'!$I$5-'СЕТ СН'!$I$24</f>
        <v>4338.3262721199999</v>
      </c>
      <c r="L122" s="36">
        <f>SUMIFS(СВЦЭМ!$D$39:$D$782,СВЦЭМ!$A$39:$A$782,$A122,СВЦЭМ!$B$39:$B$782,L$110)+'СЕТ СН'!$I$14+СВЦЭМ!$D$10+'СЕТ СН'!$I$5-'СЕТ СН'!$I$24</f>
        <v>4301.0117983700002</v>
      </c>
      <c r="M122" s="36">
        <f>SUMIFS(СВЦЭМ!$D$39:$D$782,СВЦЭМ!$A$39:$A$782,$A122,СВЦЭМ!$B$39:$B$782,M$110)+'СЕТ СН'!$I$14+СВЦЭМ!$D$10+'СЕТ СН'!$I$5-'СЕТ СН'!$I$24</f>
        <v>4299.6739629499998</v>
      </c>
      <c r="N122" s="36">
        <f>SUMIFS(СВЦЭМ!$D$39:$D$782,СВЦЭМ!$A$39:$A$782,$A122,СВЦЭМ!$B$39:$B$782,N$110)+'СЕТ СН'!$I$14+СВЦЭМ!$D$10+'СЕТ СН'!$I$5-'СЕТ СН'!$I$24</f>
        <v>4314.3723054599996</v>
      </c>
      <c r="O122" s="36">
        <f>SUMIFS(СВЦЭМ!$D$39:$D$782,СВЦЭМ!$A$39:$A$782,$A122,СВЦЭМ!$B$39:$B$782,O$110)+'СЕТ СН'!$I$14+СВЦЭМ!$D$10+'СЕТ СН'!$I$5-'СЕТ СН'!$I$24</f>
        <v>4348.9857405900002</v>
      </c>
      <c r="P122" s="36">
        <f>SUMIFS(СВЦЭМ!$D$39:$D$782,СВЦЭМ!$A$39:$A$782,$A122,СВЦЭМ!$B$39:$B$782,P$110)+'СЕТ СН'!$I$14+СВЦЭМ!$D$10+'СЕТ СН'!$I$5-'СЕТ СН'!$I$24</f>
        <v>4368.8190447799998</v>
      </c>
      <c r="Q122" s="36">
        <f>SUMIFS(СВЦЭМ!$D$39:$D$782,СВЦЭМ!$A$39:$A$782,$A122,СВЦЭМ!$B$39:$B$782,Q$110)+'СЕТ СН'!$I$14+СВЦЭМ!$D$10+'СЕТ СН'!$I$5-'СЕТ СН'!$I$24</f>
        <v>4381.2340166699996</v>
      </c>
      <c r="R122" s="36">
        <f>SUMIFS(СВЦЭМ!$D$39:$D$782,СВЦЭМ!$A$39:$A$782,$A122,СВЦЭМ!$B$39:$B$782,R$110)+'СЕТ СН'!$I$14+СВЦЭМ!$D$10+'СЕТ СН'!$I$5-'СЕТ СН'!$I$24</f>
        <v>4383.5712903399999</v>
      </c>
      <c r="S122" s="36">
        <f>SUMIFS(СВЦЭМ!$D$39:$D$782,СВЦЭМ!$A$39:$A$782,$A122,СВЦЭМ!$B$39:$B$782,S$110)+'СЕТ СН'!$I$14+СВЦЭМ!$D$10+'СЕТ СН'!$I$5-'СЕТ СН'!$I$24</f>
        <v>4341.2329148499994</v>
      </c>
      <c r="T122" s="36">
        <f>SUMIFS(СВЦЭМ!$D$39:$D$782,СВЦЭМ!$A$39:$A$782,$A122,СВЦЭМ!$B$39:$B$782,T$110)+'СЕТ СН'!$I$14+СВЦЭМ!$D$10+'СЕТ СН'!$I$5-'СЕТ СН'!$I$24</f>
        <v>4311.4122616200002</v>
      </c>
      <c r="U122" s="36">
        <f>SUMIFS(СВЦЭМ!$D$39:$D$782,СВЦЭМ!$A$39:$A$782,$A122,СВЦЭМ!$B$39:$B$782,U$110)+'СЕТ СН'!$I$14+СВЦЭМ!$D$10+'СЕТ СН'!$I$5-'СЕТ СН'!$I$24</f>
        <v>4282.4759703700001</v>
      </c>
      <c r="V122" s="36">
        <f>SUMIFS(СВЦЭМ!$D$39:$D$782,СВЦЭМ!$A$39:$A$782,$A122,СВЦЭМ!$B$39:$B$782,V$110)+'СЕТ СН'!$I$14+СВЦЭМ!$D$10+'СЕТ СН'!$I$5-'СЕТ СН'!$I$24</f>
        <v>4306.8769115499999</v>
      </c>
      <c r="W122" s="36">
        <f>SUMIFS(СВЦЭМ!$D$39:$D$782,СВЦЭМ!$A$39:$A$782,$A122,СВЦЭМ!$B$39:$B$782,W$110)+'СЕТ СН'!$I$14+СВЦЭМ!$D$10+'СЕТ СН'!$I$5-'СЕТ СН'!$I$24</f>
        <v>4322.1324497400001</v>
      </c>
      <c r="X122" s="36">
        <f>SUMIFS(СВЦЭМ!$D$39:$D$782,СВЦЭМ!$A$39:$A$782,$A122,СВЦЭМ!$B$39:$B$782,X$110)+'СЕТ СН'!$I$14+СВЦЭМ!$D$10+'СЕТ СН'!$I$5-'СЕТ СН'!$I$24</f>
        <v>4366.2001508200001</v>
      </c>
      <c r="Y122" s="36">
        <f>SUMIFS(СВЦЭМ!$D$39:$D$782,СВЦЭМ!$A$39:$A$782,$A122,СВЦЭМ!$B$39:$B$782,Y$110)+'СЕТ СН'!$I$14+СВЦЭМ!$D$10+'СЕТ СН'!$I$5-'СЕТ СН'!$I$24</f>
        <v>4364.5298272</v>
      </c>
    </row>
    <row r="123" spans="1:25" ht="15.75" x14ac:dyDescent="0.2">
      <c r="A123" s="35">
        <f t="shared" si="3"/>
        <v>44970</v>
      </c>
      <c r="B123" s="36">
        <f>SUMIFS(СВЦЭМ!$D$39:$D$782,СВЦЭМ!$A$39:$A$782,$A123,СВЦЭМ!$B$39:$B$782,B$110)+'СЕТ СН'!$I$14+СВЦЭМ!$D$10+'СЕТ СН'!$I$5-'СЕТ СН'!$I$24</f>
        <v>4471.39651787</v>
      </c>
      <c r="C123" s="36">
        <f>SUMIFS(СВЦЭМ!$D$39:$D$782,СВЦЭМ!$A$39:$A$782,$A123,СВЦЭМ!$B$39:$B$782,C$110)+'СЕТ СН'!$I$14+СВЦЭМ!$D$10+'СЕТ СН'!$I$5-'СЕТ СН'!$I$24</f>
        <v>4506.83678323</v>
      </c>
      <c r="D123" s="36">
        <f>SUMIFS(СВЦЭМ!$D$39:$D$782,СВЦЭМ!$A$39:$A$782,$A123,СВЦЭМ!$B$39:$B$782,D$110)+'СЕТ СН'!$I$14+СВЦЭМ!$D$10+'СЕТ СН'!$I$5-'СЕТ СН'!$I$24</f>
        <v>4513.3069554799995</v>
      </c>
      <c r="E123" s="36">
        <f>SUMIFS(СВЦЭМ!$D$39:$D$782,СВЦЭМ!$A$39:$A$782,$A123,СВЦЭМ!$B$39:$B$782,E$110)+'СЕТ СН'!$I$14+СВЦЭМ!$D$10+'СЕТ СН'!$I$5-'СЕТ СН'!$I$24</f>
        <v>4514.9649422499997</v>
      </c>
      <c r="F123" s="36">
        <f>SUMIFS(СВЦЭМ!$D$39:$D$782,СВЦЭМ!$A$39:$A$782,$A123,СВЦЭМ!$B$39:$B$782,F$110)+'СЕТ СН'!$I$14+СВЦЭМ!$D$10+'СЕТ СН'!$I$5-'СЕТ СН'!$I$24</f>
        <v>4484.7957595799999</v>
      </c>
      <c r="G123" s="36">
        <f>SUMIFS(СВЦЭМ!$D$39:$D$782,СВЦЭМ!$A$39:$A$782,$A123,СВЦЭМ!$B$39:$B$782,G$110)+'СЕТ СН'!$I$14+СВЦЭМ!$D$10+'СЕТ СН'!$I$5-'СЕТ СН'!$I$24</f>
        <v>4440.59547939</v>
      </c>
      <c r="H123" s="36">
        <f>SUMIFS(СВЦЭМ!$D$39:$D$782,СВЦЭМ!$A$39:$A$782,$A123,СВЦЭМ!$B$39:$B$782,H$110)+'СЕТ СН'!$I$14+СВЦЭМ!$D$10+'СЕТ СН'!$I$5-'СЕТ СН'!$I$24</f>
        <v>4384.5307760599999</v>
      </c>
      <c r="I123" s="36">
        <f>SUMIFS(СВЦЭМ!$D$39:$D$782,СВЦЭМ!$A$39:$A$782,$A123,СВЦЭМ!$B$39:$B$782,I$110)+'СЕТ СН'!$I$14+СВЦЭМ!$D$10+'СЕТ СН'!$I$5-'СЕТ СН'!$I$24</f>
        <v>4387.3033175800001</v>
      </c>
      <c r="J123" s="36">
        <f>SUMIFS(СВЦЭМ!$D$39:$D$782,СВЦЭМ!$A$39:$A$782,$A123,СВЦЭМ!$B$39:$B$782,J$110)+'СЕТ СН'!$I$14+СВЦЭМ!$D$10+'СЕТ СН'!$I$5-'СЕТ СН'!$I$24</f>
        <v>4340.7211008699996</v>
      </c>
      <c r="K123" s="36">
        <f>SUMIFS(СВЦЭМ!$D$39:$D$782,СВЦЭМ!$A$39:$A$782,$A123,СВЦЭМ!$B$39:$B$782,K$110)+'СЕТ СН'!$I$14+СВЦЭМ!$D$10+'СЕТ СН'!$I$5-'СЕТ СН'!$I$24</f>
        <v>4314.6641163499999</v>
      </c>
      <c r="L123" s="36">
        <f>SUMIFS(СВЦЭМ!$D$39:$D$782,СВЦЭМ!$A$39:$A$782,$A123,СВЦЭМ!$B$39:$B$782,L$110)+'СЕТ СН'!$I$14+СВЦЭМ!$D$10+'СЕТ СН'!$I$5-'СЕТ СН'!$I$24</f>
        <v>4330.0372830300003</v>
      </c>
      <c r="M123" s="36">
        <f>SUMIFS(СВЦЭМ!$D$39:$D$782,СВЦЭМ!$A$39:$A$782,$A123,СВЦЭМ!$B$39:$B$782,M$110)+'СЕТ СН'!$I$14+СВЦЭМ!$D$10+'СЕТ СН'!$I$5-'СЕТ СН'!$I$24</f>
        <v>4349.3507300399997</v>
      </c>
      <c r="N123" s="36">
        <f>SUMIFS(СВЦЭМ!$D$39:$D$782,СВЦЭМ!$A$39:$A$782,$A123,СВЦЭМ!$B$39:$B$782,N$110)+'СЕТ СН'!$I$14+СВЦЭМ!$D$10+'СЕТ СН'!$I$5-'СЕТ СН'!$I$24</f>
        <v>4401.1332999799997</v>
      </c>
      <c r="O123" s="36">
        <f>SUMIFS(СВЦЭМ!$D$39:$D$782,СВЦЭМ!$A$39:$A$782,$A123,СВЦЭМ!$B$39:$B$782,O$110)+'СЕТ СН'!$I$14+СВЦЭМ!$D$10+'СЕТ СН'!$I$5-'СЕТ СН'!$I$24</f>
        <v>4443.6620916100001</v>
      </c>
      <c r="P123" s="36">
        <f>SUMIFS(СВЦЭМ!$D$39:$D$782,СВЦЭМ!$A$39:$A$782,$A123,СВЦЭМ!$B$39:$B$782,P$110)+'СЕТ СН'!$I$14+СВЦЭМ!$D$10+'СЕТ СН'!$I$5-'СЕТ СН'!$I$24</f>
        <v>4479.90660278</v>
      </c>
      <c r="Q123" s="36">
        <f>SUMIFS(СВЦЭМ!$D$39:$D$782,СВЦЭМ!$A$39:$A$782,$A123,СВЦЭМ!$B$39:$B$782,Q$110)+'СЕТ СН'!$I$14+СВЦЭМ!$D$10+'СЕТ СН'!$I$5-'СЕТ СН'!$I$24</f>
        <v>4493.8637665599999</v>
      </c>
      <c r="R123" s="36">
        <f>SUMIFS(СВЦЭМ!$D$39:$D$782,СВЦЭМ!$A$39:$A$782,$A123,СВЦЭМ!$B$39:$B$782,R$110)+'СЕТ СН'!$I$14+СВЦЭМ!$D$10+'СЕТ СН'!$I$5-'СЕТ СН'!$I$24</f>
        <v>4482.5699946599998</v>
      </c>
      <c r="S123" s="36">
        <f>SUMIFS(СВЦЭМ!$D$39:$D$782,СВЦЭМ!$A$39:$A$782,$A123,СВЦЭМ!$B$39:$B$782,S$110)+'СЕТ СН'!$I$14+СВЦЭМ!$D$10+'СЕТ СН'!$I$5-'СЕТ СН'!$I$24</f>
        <v>4431.6582625199999</v>
      </c>
      <c r="T123" s="36">
        <f>SUMIFS(СВЦЭМ!$D$39:$D$782,СВЦЭМ!$A$39:$A$782,$A123,СВЦЭМ!$B$39:$B$782,T$110)+'СЕТ СН'!$I$14+СВЦЭМ!$D$10+'СЕТ СН'!$I$5-'СЕТ СН'!$I$24</f>
        <v>4391.1228805800001</v>
      </c>
      <c r="U123" s="36">
        <f>SUMIFS(СВЦЭМ!$D$39:$D$782,СВЦЭМ!$A$39:$A$782,$A123,СВЦЭМ!$B$39:$B$782,U$110)+'СЕТ СН'!$I$14+СВЦЭМ!$D$10+'СЕТ СН'!$I$5-'СЕТ СН'!$I$24</f>
        <v>4432.5010508899995</v>
      </c>
      <c r="V123" s="36">
        <f>SUMIFS(СВЦЭМ!$D$39:$D$782,СВЦЭМ!$A$39:$A$782,$A123,СВЦЭМ!$B$39:$B$782,V$110)+'СЕТ СН'!$I$14+СВЦЭМ!$D$10+'СЕТ СН'!$I$5-'СЕТ СН'!$I$24</f>
        <v>4444.6300449099999</v>
      </c>
      <c r="W123" s="36">
        <f>SUMIFS(СВЦЭМ!$D$39:$D$782,СВЦЭМ!$A$39:$A$782,$A123,СВЦЭМ!$B$39:$B$782,W$110)+'СЕТ СН'!$I$14+СВЦЭМ!$D$10+'СЕТ СН'!$I$5-'СЕТ СН'!$I$24</f>
        <v>4469.2110528899993</v>
      </c>
      <c r="X123" s="36">
        <f>SUMIFS(СВЦЭМ!$D$39:$D$782,СВЦЭМ!$A$39:$A$782,$A123,СВЦЭМ!$B$39:$B$782,X$110)+'СЕТ СН'!$I$14+СВЦЭМ!$D$10+'СЕТ СН'!$I$5-'СЕТ СН'!$I$24</f>
        <v>4503.8727511500001</v>
      </c>
      <c r="Y123" s="36">
        <f>SUMIFS(СВЦЭМ!$D$39:$D$782,СВЦЭМ!$A$39:$A$782,$A123,СВЦЭМ!$B$39:$B$782,Y$110)+'СЕТ СН'!$I$14+СВЦЭМ!$D$10+'СЕТ СН'!$I$5-'СЕТ СН'!$I$24</f>
        <v>4427.0410290099999</v>
      </c>
    </row>
    <row r="124" spans="1:25" ht="15.75" x14ac:dyDescent="0.2">
      <c r="A124" s="35">
        <f t="shared" si="3"/>
        <v>44971</v>
      </c>
      <c r="B124" s="36">
        <f>SUMIFS(СВЦЭМ!$D$39:$D$782,СВЦЭМ!$A$39:$A$782,$A124,СВЦЭМ!$B$39:$B$782,B$110)+'СЕТ СН'!$I$14+СВЦЭМ!$D$10+'СЕТ СН'!$I$5-'СЕТ СН'!$I$24</f>
        <v>4540.6399312799995</v>
      </c>
      <c r="C124" s="36">
        <f>SUMIFS(СВЦЭМ!$D$39:$D$782,СВЦЭМ!$A$39:$A$782,$A124,СВЦЭМ!$B$39:$B$782,C$110)+'СЕТ СН'!$I$14+СВЦЭМ!$D$10+'СЕТ СН'!$I$5-'СЕТ СН'!$I$24</f>
        <v>4585.5187524499997</v>
      </c>
      <c r="D124" s="36">
        <f>SUMIFS(СВЦЭМ!$D$39:$D$782,СВЦЭМ!$A$39:$A$782,$A124,СВЦЭМ!$B$39:$B$782,D$110)+'СЕТ СН'!$I$14+СВЦЭМ!$D$10+'СЕТ СН'!$I$5-'СЕТ СН'!$I$24</f>
        <v>4579.2330102199994</v>
      </c>
      <c r="E124" s="36">
        <f>SUMIFS(СВЦЭМ!$D$39:$D$782,СВЦЭМ!$A$39:$A$782,$A124,СВЦЭМ!$B$39:$B$782,E$110)+'СЕТ СН'!$I$14+СВЦЭМ!$D$10+'СЕТ СН'!$I$5-'СЕТ СН'!$I$24</f>
        <v>4665.9938726099999</v>
      </c>
      <c r="F124" s="36">
        <f>SUMIFS(СВЦЭМ!$D$39:$D$782,СВЦЭМ!$A$39:$A$782,$A124,СВЦЭМ!$B$39:$B$782,F$110)+'СЕТ СН'!$I$14+СВЦЭМ!$D$10+'СЕТ СН'!$I$5-'СЕТ СН'!$I$24</f>
        <v>4499.9825396799997</v>
      </c>
      <c r="G124" s="36">
        <f>SUMIFS(СВЦЭМ!$D$39:$D$782,СВЦЭМ!$A$39:$A$782,$A124,СВЦЭМ!$B$39:$B$782,G$110)+'СЕТ СН'!$I$14+СВЦЭМ!$D$10+'СЕТ СН'!$I$5-'СЕТ СН'!$I$24</f>
        <v>4619.1429465299998</v>
      </c>
      <c r="H124" s="36">
        <f>SUMIFS(СВЦЭМ!$D$39:$D$782,СВЦЭМ!$A$39:$A$782,$A124,СВЦЭМ!$B$39:$B$782,H$110)+'СЕТ СН'!$I$14+СВЦЭМ!$D$10+'СЕТ СН'!$I$5-'СЕТ СН'!$I$24</f>
        <v>4531.8730118099993</v>
      </c>
      <c r="I124" s="36">
        <f>SUMIFS(СВЦЭМ!$D$39:$D$782,СВЦЭМ!$A$39:$A$782,$A124,СВЦЭМ!$B$39:$B$782,I$110)+'СЕТ СН'!$I$14+СВЦЭМ!$D$10+'СЕТ СН'!$I$5-'СЕТ СН'!$I$24</f>
        <v>4490.2753154299999</v>
      </c>
      <c r="J124" s="36">
        <f>SUMIFS(СВЦЭМ!$D$39:$D$782,СВЦЭМ!$A$39:$A$782,$A124,СВЦЭМ!$B$39:$B$782,J$110)+'СЕТ СН'!$I$14+СВЦЭМ!$D$10+'СЕТ СН'!$I$5-'СЕТ СН'!$I$24</f>
        <v>4465.9377447500001</v>
      </c>
      <c r="K124" s="36">
        <f>SUMIFS(СВЦЭМ!$D$39:$D$782,СВЦЭМ!$A$39:$A$782,$A124,СВЦЭМ!$B$39:$B$782,K$110)+'СЕТ СН'!$I$14+СВЦЭМ!$D$10+'СЕТ СН'!$I$5-'СЕТ СН'!$I$24</f>
        <v>4445.5830456499998</v>
      </c>
      <c r="L124" s="36">
        <f>SUMIFS(СВЦЭМ!$D$39:$D$782,СВЦЭМ!$A$39:$A$782,$A124,СВЦЭМ!$B$39:$B$782,L$110)+'СЕТ СН'!$I$14+СВЦЭМ!$D$10+'СЕТ СН'!$I$5-'СЕТ СН'!$I$24</f>
        <v>4445.4381776800001</v>
      </c>
      <c r="M124" s="36">
        <f>SUMIFS(СВЦЭМ!$D$39:$D$782,СВЦЭМ!$A$39:$A$782,$A124,СВЦЭМ!$B$39:$B$782,M$110)+'СЕТ СН'!$I$14+СВЦЭМ!$D$10+'СЕТ СН'!$I$5-'СЕТ СН'!$I$24</f>
        <v>4516.0905112499995</v>
      </c>
      <c r="N124" s="36">
        <f>SUMIFS(СВЦЭМ!$D$39:$D$782,СВЦЭМ!$A$39:$A$782,$A124,СВЦЭМ!$B$39:$B$782,N$110)+'СЕТ СН'!$I$14+СВЦЭМ!$D$10+'СЕТ СН'!$I$5-'СЕТ СН'!$I$24</f>
        <v>4500.0685932899996</v>
      </c>
      <c r="O124" s="36">
        <f>SUMIFS(СВЦЭМ!$D$39:$D$782,СВЦЭМ!$A$39:$A$782,$A124,СВЦЭМ!$B$39:$B$782,O$110)+'СЕТ СН'!$I$14+СВЦЭМ!$D$10+'СЕТ СН'!$I$5-'СЕТ СН'!$I$24</f>
        <v>4527.08339161</v>
      </c>
      <c r="P124" s="36">
        <f>SUMIFS(СВЦЭМ!$D$39:$D$782,СВЦЭМ!$A$39:$A$782,$A124,СВЦЭМ!$B$39:$B$782,P$110)+'СЕТ СН'!$I$14+СВЦЭМ!$D$10+'СЕТ СН'!$I$5-'СЕТ СН'!$I$24</f>
        <v>4547.7981760499997</v>
      </c>
      <c r="Q124" s="36">
        <f>SUMIFS(СВЦЭМ!$D$39:$D$782,СВЦЭМ!$A$39:$A$782,$A124,СВЦЭМ!$B$39:$B$782,Q$110)+'СЕТ СН'!$I$14+СВЦЭМ!$D$10+'СЕТ СН'!$I$5-'СЕТ СН'!$I$24</f>
        <v>4555.4791803299995</v>
      </c>
      <c r="R124" s="36">
        <f>SUMIFS(СВЦЭМ!$D$39:$D$782,СВЦЭМ!$A$39:$A$782,$A124,СВЦЭМ!$B$39:$B$782,R$110)+'СЕТ СН'!$I$14+СВЦЭМ!$D$10+'СЕТ СН'!$I$5-'СЕТ СН'!$I$24</f>
        <v>4531.6481616599995</v>
      </c>
      <c r="S124" s="36">
        <f>SUMIFS(СВЦЭМ!$D$39:$D$782,СВЦЭМ!$A$39:$A$782,$A124,СВЦЭМ!$B$39:$B$782,S$110)+'СЕТ СН'!$I$14+СВЦЭМ!$D$10+'СЕТ СН'!$I$5-'СЕТ СН'!$I$24</f>
        <v>4494.1882469599996</v>
      </c>
      <c r="T124" s="36">
        <f>SUMIFS(СВЦЭМ!$D$39:$D$782,СВЦЭМ!$A$39:$A$782,$A124,СВЦЭМ!$B$39:$B$782,T$110)+'СЕТ СН'!$I$14+СВЦЭМ!$D$10+'СЕТ СН'!$I$5-'СЕТ СН'!$I$24</f>
        <v>4484.21184945</v>
      </c>
      <c r="U124" s="36">
        <f>SUMIFS(СВЦЭМ!$D$39:$D$782,СВЦЭМ!$A$39:$A$782,$A124,СВЦЭМ!$B$39:$B$782,U$110)+'СЕТ СН'!$I$14+СВЦЭМ!$D$10+'СЕТ СН'!$I$5-'СЕТ СН'!$I$24</f>
        <v>4478.19433493</v>
      </c>
      <c r="V124" s="36">
        <f>SUMIFS(СВЦЭМ!$D$39:$D$782,СВЦЭМ!$A$39:$A$782,$A124,СВЦЭМ!$B$39:$B$782,V$110)+'СЕТ СН'!$I$14+СВЦЭМ!$D$10+'СЕТ СН'!$I$5-'СЕТ СН'!$I$24</f>
        <v>4494.18996049</v>
      </c>
      <c r="W124" s="36">
        <f>SUMIFS(СВЦЭМ!$D$39:$D$782,СВЦЭМ!$A$39:$A$782,$A124,СВЦЭМ!$B$39:$B$782,W$110)+'СЕТ СН'!$I$14+СВЦЭМ!$D$10+'СЕТ СН'!$I$5-'СЕТ СН'!$I$24</f>
        <v>4517.9235935899997</v>
      </c>
      <c r="X124" s="36">
        <f>SUMIFS(СВЦЭМ!$D$39:$D$782,СВЦЭМ!$A$39:$A$782,$A124,СВЦЭМ!$B$39:$B$782,X$110)+'СЕТ СН'!$I$14+СВЦЭМ!$D$10+'СЕТ СН'!$I$5-'СЕТ СН'!$I$24</f>
        <v>4545.7001242799997</v>
      </c>
      <c r="Y124" s="36">
        <f>SUMIFS(СВЦЭМ!$D$39:$D$782,СВЦЭМ!$A$39:$A$782,$A124,СВЦЭМ!$B$39:$B$782,Y$110)+'СЕТ СН'!$I$14+СВЦЭМ!$D$10+'СЕТ СН'!$I$5-'СЕТ СН'!$I$24</f>
        <v>4562.1246897799992</v>
      </c>
    </row>
    <row r="125" spans="1:25" ht="15.75" x14ac:dyDescent="0.2">
      <c r="A125" s="35">
        <f t="shared" si="3"/>
        <v>44972</v>
      </c>
      <c r="B125" s="36">
        <f>SUMIFS(СВЦЭМ!$D$39:$D$782,СВЦЭМ!$A$39:$A$782,$A125,СВЦЭМ!$B$39:$B$782,B$110)+'СЕТ СН'!$I$14+СВЦЭМ!$D$10+'СЕТ СН'!$I$5-'СЕТ СН'!$I$24</f>
        <v>4503.2428932499997</v>
      </c>
      <c r="C125" s="36">
        <f>SUMIFS(СВЦЭМ!$D$39:$D$782,СВЦЭМ!$A$39:$A$782,$A125,СВЦЭМ!$B$39:$B$782,C$110)+'СЕТ СН'!$I$14+СВЦЭМ!$D$10+'СЕТ СН'!$I$5-'СЕТ СН'!$I$24</f>
        <v>4524.7075590599998</v>
      </c>
      <c r="D125" s="36">
        <f>SUMIFS(СВЦЭМ!$D$39:$D$782,СВЦЭМ!$A$39:$A$782,$A125,СВЦЭМ!$B$39:$B$782,D$110)+'СЕТ СН'!$I$14+СВЦЭМ!$D$10+'СЕТ СН'!$I$5-'СЕТ СН'!$I$24</f>
        <v>4551.5636360399994</v>
      </c>
      <c r="E125" s="36">
        <f>SUMIFS(СВЦЭМ!$D$39:$D$782,СВЦЭМ!$A$39:$A$782,$A125,СВЦЭМ!$B$39:$B$782,E$110)+'СЕТ СН'!$I$14+СВЦЭМ!$D$10+'СЕТ СН'!$I$5-'СЕТ СН'!$I$24</f>
        <v>4538.2837727699998</v>
      </c>
      <c r="F125" s="36">
        <f>SUMIFS(СВЦЭМ!$D$39:$D$782,СВЦЭМ!$A$39:$A$782,$A125,СВЦЭМ!$B$39:$B$782,F$110)+'СЕТ СН'!$I$14+СВЦЭМ!$D$10+'СЕТ СН'!$I$5-'СЕТ СН'!$I$24</f>
        <v>4511.28288909</v>
      </c>
      <c r="G125" s="36">
        <f>SUMIFS(СВЦЭМ!$D$39:$D$782,СВЦЭМ!$A$39:$A$782,$A125,СВЦЭМ!$B$39:$B$782,G$110)+'СЕТ СН'!$I$14+СВЦЭМ!$D$10+'СЕТ СН'!$I$5-'СЕТ СН'!$I$24</f>
        <v>4440.2205575799999</v>
      </c>
      <c r="H125" s="36">
        <f>SUMIFS(СВЦЭМ!$D$39:$D$782,СВЦЭМ!$A$39:$A$782,$A125,СВЦЭМ!$B$39:$B$782,H$110)+'СЕТ СН'!$I$14+СВЦЭМ!$D$10+'СЕТ СН'!$I$5-'СЕТ СН'!$I$24</f>
        <v>4364.7800071299998</v>
      </c>
      <c r="I125" s="36">
        <f>SUMIFS(СВЦЭМ!$D$39:$D$782,СВЦЭМ!$A$39:$A$782,$A125,СВЦЭМ!$B$39:$B$782,I$110)+'СЕТ СН'!$I$14+СВЦЭМ!$D$10+'СЕТ СН'!$I$5-'СЕТ СН'!$I$24</f>
        <v>4346.7830690199999</v>
      </c>
      <c r="J125" s="36">
        <f>SUMIFS(СВЦЭМ!$D$39:$D$782,СВЦЭМ!$A$39:$A$782,$A125,СВЦЭМ!$B$39:$B$782,J$110)+'СЕТ СН'!$I$14+СВЦЭМ!$D$10+'СЕТ СН'!$I$5-'СЕТ СН'!$I$24</f>
        <v>4315.6187811899999</v>
      </c>
      <c r="K125" s="36">
        <f>SUMIFS(СВЦЭМ!$D$39:$D$782,СВЦЭМ!$A$39:$A$782,$A125,СВЦЭМ!$B$39:$B$782,K$110)+'СЕТ СН'!$I$14+СВЦЭМ!$D$10+'СЕТ СН'!$I$5-'СЕТ СН'!$I$24</f>
        <v>4311.5270489899995</v>
      </c>
      <c r="L125" s="36">
        <f>SUMIFS(СВЦЭМ!$D$39:$D$782,СВЦЭМ!$A$39:$A$782,$A125,СВЦЭМ!$B$39:$B$782,L$110)+'СЕТ СН'!$I$14+СВЦЭМ!$D$10+'СЕТ СН'!$I$5-'СЕТ СН'!$I$24</f>
        <v>4322.2766911199997</v>
      </c>
      <c r="M125" s="36">
        <f>SUMIFS(СВЦЭМ!$D$39:$D$782,СВЦЭМ!$A$39:$A$782,$A125,СВЦЭМ!$B$39:$B$782,M$110)+'СЕТ СН'!$I$14+СВЦЭМ!$D$10+'СЕТ СН'!$I$5-'СЕТ СН'!$I$24</f>
        <v>4366.7669974700002</v>
      </c>
      <c r="N125" s="36">
        <f>SUMIFS(СВЦЭМ!$D$39:$D$782,СВЦЭМ!$A$39:$A$782,$A125,СВЦЭМ!$B$39:$B$782,N$110)+'СЕТ СН'!$I$14+СВЦЭМ!$D$10+'СЕТ СН'!$I$5-'СЕТ СН'!$I$24</f>
        <v>4388.2594332899998</v>
      </c>
      <c r="O125" s="36">
        <f>SUMIFS(СВЦЭМ!$D$39:$D$782,СВЦЭМ!$A$39:$A$782,$A125,СВЦЭМ!$B$39:$B$782,O$110)+'СЕТ СН'!$I$14+СВЦЭМ!$D$10+'СЕТ СН'!$I$5-'СЕТ СН'!$I$24</f>
        <v>4411.5400099799999</v>
      </c>
      <c r="P125" s="36">
        <f>SUMIFS(СВЦЭМ!$D$39:$D$782,СВЦЭМ!$A$39:$A$782,$A125,СВЦЭМ!$B$39:$B$782,P$110)+'СЕТ СН'!$I$14+СВЦЭМ!$D$10+'СЕТ СН'!$I$5-'СЕТ СН'!$I$24</f>
        <v>4432.1023069900002</v>
      </c>
      <c r="Q125" s="36">
        <f>SUMIFS(СВЦЭМ!$D$39:$D$782,СВЦЭМ!$A$39:$A$782,$A125,СВЦЭМ!$B$39:$B$782,Q$110)+'СЕТ СН'!$I$14+СВЦЭМ!$D$10+'СЕТ СН'!$I$5-'СЕТ СН'!$I$24</f>
        <v>4422.1056615399993</v>
      </c>
      <c r="R125" s="36">
        <f>SUMIFS(СВЦЭМ!$D$39:$D$782,СВЦЭМ!$A$39:$A$782,$A125,СВЦЭМ!$B$39:$B$782,R$110)+'СЕТ СН'!$I$14+СВЦЭМ!$D$10+'СЕТ СН'!$I$5-'СЕТ СН'!$I$24</f>
        <v>4402.72635369</v>
      </c>
      <c r="S125" s="36">
        <f>SUMIFS(СВЦЭМ!$D$39:$D$782,СВЦЭМ!$A$39:$A$782,$A125,СВЦЭМ!$B$39:$B$782,S$110)+'СЕТ СН'!$I$14+СВЦЭМ!$D$10+'СЕТ СН'!$I$5-'СЕТ СН'!$I$24</f>
        <v>4354.4504805500001</v>
      </c>
      <c r="T125" s="36">
        <f>SUMIFS(СВЦЭМ!$D$39:$D$782,СВЦЭМ!$A$39:$A$782,$A125,СВЦЭМ!$B$39:$B$782,T$110)+'СЕТ СН'!$I$14+СВЦЭМ!$D$10+'СЕТ СН'!$I$5-'СЕТ СН'!$I$24</f>
        <v>4302.9077491400003</v>
      </c>
      <c r="U125" s="36">
        <f>SUMIFS(СВЦЭМ!$D$39:$D$782,СВЦЭМ!$A$39:$A$782,$A125,СВЦЭМ!$B$39:$B$782,U$110)+'СЕТ СН'!$I$14+СВЦЭМ!$D$10+'СЕТ СН'!$I$5-'СЕТ СН'!$I$24</f>
        <v>4330.8928991299999</v>
      </c>
      <c r="V125" s="36">
        <f>SUMIFS(СВЦЭМ!$D$39:$D$782,СВЦЭМ!$A$39:$A$782,$A125,СВЦЭМ!$B$39:$B$782,V$110)+'СЕТ СН'!$I$14+СВЦЭМ!$D$10+'СЕТ СН'!$I$5-'СЕТ СН'!$I$24</f>
        <v>4321.7726100499995</v>
      </c>
      <c r="W125" s="36">
        <f>SUMIFS(СВЦЭМ!$D$39:$D$782,СВЦЭМ!$A$39:$A$782,$A125,СВЦЭМ!$B$39:$B$782,W$110)+'СЕТ СН'!$I$14+СВЦЭМ!$D$10+'СЕТ СН'!$I$5-'СЕТ СН'!$I$24</f>
        <v>4321.7587362699996</v>
      </c>
      <c r="X125" s="36">
        <f>SUMIFS(СВЦЭМ!$D$39:$D$782,СВЦЭМ!$A$39:$A$782,$A125,СВЦЭМ!$B$39:$B$782,X$110)+'СЕТ СН'!$I$14+СВЦЭМ!$D$10+'СЕТ СН'!$I$5-'СЕТ СН'!$I$24</f>
        <v>4384.2660466699999</v>
      </c>
      <c r="Y125" s="36">
        <f>SUMIFS(СВЦЭМ!$D$39:$D$782,СВЦЭМ!$A$39:$A$782,$A125,СВЦЭМ!$B$39:$B$782,Y$110)+'СЕТ СН'!$I$14+СВЦЭМ!$D$10+'СЕТ СН'!$I$5-'СЕТ СН'!$I$24</f>
        <v>4416.2230770199994</v>
      </c>
    </row>
    <row r="126" spans="1:25" ht="15.75" x14ac:dyDescent="0.2">
      <c r="A126" s="35">
        <f t="shared" si="3"/>
        <v>44973</v>
      </c>
      <c r="B126" s="36">
        <f>SUMIFS(СВЦЭМ!$D$39:$D$782,СВЦЭМ!$A$39:$A$782,$A126,СВЦЭМ!$B$39:$B$782,B$110)+'СЕТ СН'!$I$14+СВЦЭМ!$D$10+'СЕТ СН'!$I$5-'СЕТ СН'!$I$24</f>
        <v>4481.4532093999997</v>
      </c>
      <c r="C126" s="36">
        <f>SUMIFS(СВЦЭМ!$D$39:$D$782,СВЦЭМ!$A$39:$A$782,$A126,СВЦЭМ!$B$39:$B$782,C$110)+'СЕТ СН'!$I$14+СВЦЭМ!$D$10+'СЕТ СН'!$I$5-'СЕТ СН'!$I$24</f>
        <v>4519.85554985</v>
      </c>
      <c r="D126" s="36">
        <f>SUMIFS(СВЦЭМ!$D$39:$D$782,СВЦЭМ!$A$39:$A$782,$A126,СВЦЭМ!$B$39:$B$782,D$110)+'СЕТ СН'!$I$14+СВЦЭМ!$D$10+'СЕТ СН'!$I$5-'СЕТ СН'!$I$24</f>
        <v>4530.6824708900003</v>
      </c>
      <c r="E126" s="36">
        <f>SUMIFS(СВЦЭМ!$D$39:$D$782,СВЦЭМ!$A$39:$A$782,$A126,СВЦЭМ!$B$39:$B$782,E$110)+'СЕТ СН'!$I$14+СВЦЭМ!$D$10+'СЕТ СН'!$I$5-'СЕТ СН'!$I$24</f>
        <v>4532.0301627899998</v>
      </c>
      <c r="F126" s="36">
        <f>SUMIFS(СВЦЭМ!$D$39:$D$782,СВЦЭМ!$A$39:$A$782,$A126,СВЦЭМ!$B$39:$B$782,F$110)+'СЕТ СН'!$I$14+СВЦЭМ!$D$10+'СЕТ СН'!$I$5-'СЕТ СН'!$I$24</f>
        <v>4515.3453365099995</v>
      </c>
      <c r="G126" s="36">
        <f>SUMIFS(СВЦЭМ!$D$39:$D$782,СВЦЭМ!$A$39:$A$782,$A126,СВЦЭМ!$B$39:$B$782,G$110)+'СЕТ СН'!$I$14+СВЦЭМ!$D$10+'СЕТ СН'!$I$5-'СЕТ СН'!$I$24</f>
        <v>4467.7174567699994</v>
      </c>
      <c r="H126" s="36">
        <f>SUMIFS(СВЦЭМ!$D$39:$D$782,СВЦЭМ!$A$39:$A$782,$A126,СВЦЭМ!$B$39:$B$782,H$110)+'СЕТ СН'!$I$14+СВЦЭМ!$D$10+'СЕТ СН'!$I$5-'СЕТ СН'!$I$24</f>
        <v>4366.7720056099997</v>
      </c>
      <c r="I126" s="36">
        <f>SUMIFS(СВЦЭМ!$D$39:$D$782,СВЦЭМ!$A$39:$A$782,$A126,СВЦЭМ!$B$39:$B$782,I$110)+'СЕТ СН'!$I$14+СВЦЭМ!$D$10+'СЕТ СН'!$I$5-'СЕТ СН'!$I$24</f>
        <v>4330.0747804499997</v>
      </c>
      <c r="J126" s="36">
        <f>SUMIFS(СВЦЭМ!$D$39:$D$782,СВЦЭМ!$A$39:$A$782,$A126,СВЦЭМ!$B$39:$B$782,J$110)+'СЕТ СН'!$I$14+СВЦЭМ!$D$10+'СЕТ СН'!$I$5-'СЕТ СН'!$I$24</f>
        <v>4317.7172883799994</v>
      </c>
      <c r="K126" s="36">
        <f>SUMIFS(СВЦЭМ!$D$39:$D$782,СВЦЭМ!$A$39:$A$782,$A126,СВЦЭМ!$B$39:$B$782,K$110)+'СЕТ СН'!$I$14+СВЦЭМ!$D$10+'СЕТ СН'!$I$5-'СЕТ СН'!$I$24</f>
        <v>4326.3011567399999</v>
      </c>
      <c r="L126" s="36">
        <f>SUMIFS(СВЦЭМ!$D$39:$D$782,СВЦЭМ!$A$39:$A$782,$A126,СВЦЭМ!$B$39:$B$782,L$110)+'СЕТ СН'!$I$14+СВЦЭМ!$D$10+'СЕТ СН'!$I$5-'СЕТ СН'!$I$24</f>
        <v>4344.92103726</v>
      </c>
      <c r="M126" s="36">
        <f>SUMIFS(СВЦЭМ!$D$39:$D$782,СВЦЭМ!$A$39:$A$782,$A126,СВЦЭМ!$B$39:$B$782,M$110)+'СЕТ СН'!$I$14+СВЦЭМ!$D$10+'СЕТ СН'!$I$5-'СЕТ СН'!$I$24</f>
        <v>4367.09192351</v>
      </c>
      <c r="N126" s="36">
        <f>SUMIFS(СВЦЭМ!$D$39:$D$782,СВЦЭМ!$A$39:$A$782,$A126,СВЦЭМ!$B$39:$B$782,N$110)+'СЕТ СН'!$I$14+СВЦЭМ!$D$10+'СЕТ СН'!$I$5-'СЕТ СН'!$I$24</f>
        <v>4427.2669105200002</v>
      </c>
      <c r="O126" s="36">
        <f>SUMIFS(СВЦЭМ!$D$39:$D$782,СВЦЭМ!$A$39:$A$782,$A126,СВЦЭМ!$B$39:$B$782,O$110)+'СЕТ СН'!$I$14+СВЦЭМ!$D$10+'СЕТ СН'!$I$5-'СЕТ СН'!$I$24</f>
        <v>4449.17239642</v>
      </c>
      <c r="P126" s="36">
        <f>SUMIFS(СВЦЭМ!$D$39:$D$782,СВЦЭМ!$A$39:$A$782,$A126,СВЦЭМ!$B$39:$B$782,P$110)+'СЕТ СН'!$I$14+СВЦЭМ!$D$10+'СЕТ СН'!$I$5-'СЕТ СН'!$I$24</f>
        <v>4462.6476425599994</v>
      </c>
      <c r="Q126" s="36">
        <f>SUMIFS(СВЦЭМ!$D$39:$D$782,СВЦЭМ!$A$39:$A$782,$A126,СВЦЭМ!$B$39:$B$782,Q$110)+'СЕТ СН'!$I$14+СВЦЭМ!$D$10+'СЕТ СН'!$I$5-'СЕТ СН'!$I$24</f>
        <v>4467.0400405199998</v>
      </c>
      <c r="R126" s="36">
        <f>SUMIFS(СВЦЭМ!$D$39:$D$782,СВЦЭМ!$A$39:$A$782,$A126,СВЦЭМ!$B$39:$B$782,R$110)+'СЕТ СН'!$I$14+СВЦЭМ!$D$10+'СЕТ СН'!$I$5-'СЕТ СН'!$I$24</f>
        <v>4453.1708587599996</v>
      </c>
      <c r="S126" s="36">
        <f>SUMIFS(СВЦЭМ!$D$39:$D$782,СВЦЭМ!$A$39:$A$782,$A126,СВЦЭМ!$B$39:$B$782,S$110)+'СЕТ СН'!$I$14+СВЦЭМ!$D$10+'СЕТ СН'!$I$5-'СЕТ СН'!$I$24</f>
        <v>4402.7789201400001</v>
      </c>
      <c r="T126" s="36">
        <f>SUMIFS(СВЦЭМ!$D$39:$D$782,СВЦЭМ!$A$39:$A$782,$A126,СВЦЭМ!$B$39:$B$782,T$110)+'СЕТ СН'!$I$14+СВЦЭМ!$D$10+'СЕТ СН'!$I$5-'СЕТ СН'!$I$24</f>
        <v>4344.2668187199997</v>
      </c>
      <c r="U126" s="36">
        <f>SUMIFS(СВЦЭМ!$D$39:$D$782,СВЦЭМ!$A$39:$A$782,$A126,СВЦЭМ!$B$39:$B$782,U$110)+'СЕТ СН'!$I$14+СВЦЭМ!$D$10+'СЕТ СН'!$I$5-'СЕТ СН'!$I$24</f>
        <v>4364.0940464099995</v>
      </c>
      <c r="V126" s="36">
        <f>SUMIFS(СВЦЭМ!$D$39:$D$782,СВЦЭМ!$A$39:$A$782,$A126,СВЦЭМ!$B$39:$B$782,V$110)+'СЕТ СН'!$I$14+СВЦЭМ!$D$10+'СЕТ СН'!$I$5-'СЕТ СН'!$I$24</f>
        <v>4379.0380690799993</v>
      </c>
      <c r="W126" s="36">
        <f>SUMIFS(СВЦЭМ!$D$39:$D$782,СВЦЭМ!$A$39:$A$782,$A126,СВЦЭМ!$B$39:$B$782,W$110)+'СЕТ СН'!$I$14+СВЦЭМ!$D$10+'СЕТ СН'!$I$5-'СЕТ СН'!$I$24</f>
        <v>4415.3173782899994</v>
      </c>
      <c r="X126" s="36">
        <f>SUMIFS(СВЦЭМ!$D$39:$D$782,СВЦЭМ!$A$39:$A$782,$A126,СВЦЭМ!$B$39:$B$782,X$110)+'СЕТ СН'!$I$14+СВЦЭМ!$D$10+'СЕТ СН'!$I$5-'СЕТ СН'!$I$24</f>
        <v>4468.9829242599999</v>
      </c>
      <c r="Y126" s="36">
        <f>SUMIFS(СВЦЭМ!$D$39:$D$782,СВЦЭМ!$A$39:$A$782,$A126,СВЦЭМ!$B$39:$B$782,Y$110)+'СЕТ СН'!$I$14+СВЦЭМ!$D$10+'СЕТ СН'!$I$5-'СЕТ СН'!$I$24</f>
        <v>4488.1758015699997</v>
      </c>
    </row>
    <row r="127" spans="1:25" ht="15.75" x14ac:dyDescent="0.2">
      <c r="A127" s="35">
        <f t="shared" si="3"/>
        <v>44974</v>
      </c>
      <c r="B127" s="36">
        <f>SUMIFS(СВЦЭМ!$D$39:$D$782,СВЦЭМ!$A$39:$A$782,$A127,СВЦЭМ!$B$39:$B$782,B$110)+'СЕТ СН'!$I$14+СВЦЭМ!$D$10+'СЕТ СН'!$I$5-'СЕТ СН'!$I$24</f>
        <v>4629.2374241099997</v>
      </c>
      <c r="C127" s="36">
        <f>SUMIFS(СВЦЭМ!$D$39:$D$782,СВЦЭМ!$A$39:$A$782,$A127,СВЦЭМ!$B$39:$B$782,C$110)+'СЕТ СН'!$I$14+СВЦЭМ!$D$10+'СЕТ СН'!$I$5-'СЕТ СН'!$I$24</f>
        <v>4669.9822354600001</v>
      </c>
      <c r="D127" s="36">
        <f>SUMIFS(СВЦЭМ!$D$39:$D$782,СВЦЭМ!$A$39:$A$782,$A127,СВЦЭМ!$B$39:$B$782,D$110)+'СЕТ СН'!$I$14+СВЦЭМ!$D$10+'СЕТ СН'!$I$5-'СЕТ СН'!$I$24</f>
        <v>4679.5275745899999</v>
      </c>
      <c r="E127" s="36">
        <f>SUMIFS(СВЦЭМ!$D$39:$D$782,СВЦЭМ!$A$39:$A$782,$A127,СВЦЭМ!$B$39:$B$782,E$110)+'СЕТ СН'!$I$14+СВЦЭМ!$D$10+'СЕТ СН'!$I$5-'СЕТ СН'!$I$24</f>
        <v>4677.69439298</v>
      </c>
      <c r="F127" s="36">
        <f>SUMIFS(СВЦЭМ!$D$39:$D$782,СВЦЭМ!$A$39:$A$782,$A127,СВЦЭМ!$B$39:$B$782,F$110)+'СЕТ СН'!$I$14+СВЦЭМ!$D$10+'СЕТ СН'!$I$5-'СЕТ СН'!$I$24</f>
        <v>4638.14498095</v>
      </c>
      <c r="G127" s="36">
        <f>SUMIFS(СВЦЭМ!$D$39:$D$782,СВЦЭМ!$A$39:$A$782,$A127,СВЦЭМ!$B$39:$B$782,G$110)+'СЕТ СН'!$I$14+СВЦЭМ!$D$10+'СЕТ СН'!$I$5-'СЕТ СН'!$I$24</f>
        <v>4585.9760847199996</v>
      </c>
      <c r="H127" s="36">
        <f>SUMIFS(СВЦЭМ!$D$39:$D$782,СВЦЭМ!$A$39:$A$782,$A127,СВЦЭМ!$B$39:$B$782,H$110)+'СЕТ СН'!$I$14+СВЦЭМ!$D$10+'СЕТ СН'!$I$5-'СЕТ СН'!$I$24</f>
        <v>4510.3540326299999</v>
      </c>
      <c r="I127" s="36">
        <f>SUMIFS(СВЦЭМ!$D$39:$D$782,СВЦЭМ!$A$39:$A$782,$A127,СВЦЭМ!$B$39:$B$782,I$110)+'СЕТ СН'!$I$14+СВЦЭМ!$D$10+'СЕТ СН'!$I$5-'СЕТ СН'!$I$24</f>
        <v>4484.5006855800002</v>
      </c>
      <c r="J127" s="36">
        <f>SUMIFS(СВЦЭМ!$D$39:$D$782,СВЦЭМ!$A$39:$A$782,$A127,СВЦЭМ!$B$39:$B$782,J$110)+'СЕТ СН'!$I$14+СВЦЭМ!$D$10+'СЕТ СН'!$I$5-'СЕТ СН'!$I$24</f>
        <v>4451.5137866299992</v>
      </c>
      <c r="K127" s="36">
        <f>SUMIFS(СВЦЭМ!$D$39:$D$782,СВЦЭМ!$A$39:$A$782,$A127,СВЦЭМ!$B$39:$B$782,K$110)+'СЕТ СН'!$I$14+СВЦЭМ!$D$10+'СЕТ СН'!$I$5-'СЕТ СН'!$I$24</f>
        <v>4441.1117316499995</v>
      </c>
      <c r="L127" s="36">
        <f>SUMIFS(СВЦЭМ!$D$39:$D$782,СВЦЭМ!$A$39:$A$782,$A127,СВЦЭМ!$B$39:$B$782,L$110)+'СЕТ СН'!$I$14+СВЦЭМ!$D$10+'СЕТ СН'!$I$5-'СЕТ СН'!$I$24</f>
        <v>4442.4743038899996</v>
      </c>
      <c r="M127" s="36">
        <f>SUMIFS(СВЦЭМ!$D$39:$D$782,СВЦЭМ!$A$39:$A$782,$A127,СВЦЭМ!$B$39:$B$782,M$110)+'СЕТ СН'!$I$14+СВЦЭМ!$D$10+'СЕТ СН'!$I$5-'СЕТ СН'!$I$24</f>
        <v>4447.6261399499999</v>
      </c>
      <c r="N127" s="36">
        <f>SUMIFS(СВЦЭМ!$D$39:$D$782,СВЦЭМ!$A$39:$A$782,$A127,СВЦЭМ!$B$39:$B$782,N$110)+'СЕТ СН'!$I$14+СВЦЭМ!$D$10+'СЕТ СН'!$I$5-'СЕТ СН'!$I$24</f>
        <v>4479.2419409899994</v>
      </c>
      <c r="O127" s="36">
        <f>SUMIFS(СВЦЭМ!$D$39:$D$782,СВЦЭМ!$A$39:$A$782,$A127,СВЦЭМ!$B$39:$B$782,O$110)+'СЕТ СН'!$I$14+СВЦЭМ!$D$10+'СЕТ СН'!$I$5-'СЕТ СН'!$I$24</f>
        <v>4503.9690500300003</v>
      </c>
      <c r="P127" s="36">
        <f>SUMIFS(СВЦЭМ!$D$39:$D$782,СВЦЭМ!$A$39:$A$782,$A127,СВЦЭМ!$B$39:$B$782,P$110)+'СЕТ СН'!$I$14+СВЦЭМ!$D$10+'СЕТ СН'!$I$5-'СЕТ СН'!$I$24</f>
        <v>4526.8896390600003</v>
      </c>
      <c r="Q127" s="36">
        <f>SUMIFS(СВЦЭМ!$D$39:$D$782,СВЦЭМ!$A$39:$A$782,$A127,СВЦЭМ!$B$39:$B$782,Q$110)+'СЕТ СН'!$I$14+СВЦЭМ!$D$10+'СЕТ СН'!$I$5-'СЕТ СН'!$I$24</f>
        <v>4515.1226130699997</v>
      </c>
      <c r="R127" s="36">
        <f>SUMIFS(СВЦЭМ!$D$39:$D$782,СВЦЭМ!$A$39:$A$782,$A127,СВЦЭМ!$B$39:$B$782,R$110)+'СЕТ СН'!$I$14+СВЦЭМ!$D$10+'СЕТ СН'!$I$5-'СЕТ СН'!$I$24</f>
        <v>4491.50900877</v>
      </c>
      <c r="S127" s="36">
        <f>SUMIFS(СВЦЭМ!$D$39:$D$782,СВЦЭМ!$A$39:$A$782,$A127,СВЦЭМ!$B$39:$B$782,S$110)+'СЕТ СН'!$I$14+СВЦЭМ!$D$10+'СЕТ СН'!$I$5-'СЕТ СН'!$I$24</f>
        <v>4444.0652676299997</v>
      </c>
      <c r="T127" s="36">
        <f>SUMIFS(СВЦЭМ!$D$39:$D$782,СВЦЭМ!$A$39:$A$782,$A127,СВЦЭМ!$B$39:$B$782,T$110)+'СЕТ СН'!$I$14+СВЦЭМ!$D$10+'СЕТ СН'!$I$5-'СЕТ СН'!$I$24</f>
        <v>4414.8555816899998</v>
      </c>
      <c r="U127" s="36">
        <f>SUMIFS(СВЦЭМ!$D$39:$D$782,СВЦЭМ!$A$39:$A$782,$A127,СВЦЭМ!$B$39:$B$782,U$110)+'СЕТ СН'!$I$14+СВЦЭМ!$D$10+'СЕТ СН'!$I$5-'СЕТ СН'!$I$24</f>
        <v>4442.9486225700002</v>
      </c>
      <c r="V127" s="36">
        <f>SUMIFS(СВЦЭМ!$D$39:$D$782,СВЦЭМ!$A$39:$A$782,$A127,СВЦЭМ!$B$39:$B$782,V$110)+'СЕТ СН'!$I$14+СВЦЭМ!$D$10+'СЕТ СН'!$I$5-'СЕТ СН'!$I$24</f>
        <v>4467.9883331599995</v>
      </c>
      <c r="W127" s="36">
        <f>SUMIFS(СВЦЭМ!$D$39:$D$782,СВЦЭМ!$A$39:$A$782,$A127,СВЦЭМ!$B$39:$B$782,W$110)+'СЕТ СН'!$I$14+СВЦЭМ!$D$10+'СЕТ СН'!$I$5-'СЕТ СН'!$I$24</f>
        <v>4517.5332948199994</v>
      </c>
      <c r="X127" s="36">
        <f>SUMIFS(СВЦЭМ!$D$39:$D$782,СВЦЭМ!$A$39:$A$782,$A127,СВЦЭМ!$B$39:$B$782,X$110)+'СЕТ СН'!$I$14+СВЦЭМ!$D$10+'СЕТ СН'!$I$5-'СЕТ СН'!$I$24</f>
        <v>4536.9043003199995</v>
      </c>
      <c r="Y127" s="36">
        <f>SUMIFS(СВЦЭМ!$D$39:$D$782,СВЦЭМ!$A$39:$A$782,$A127,СВЦЭМ!$B$39:$B$782,Y$110)+'СЕТ СН'!$I$14+СВЦЭМ!$D$10+'СЕТ СН'!$I$5-'СЕТ СН'!$I$24</f>
        <v>4556.8099062599995</v>
      </c>
    </row>
    <row r="128" spans="1:25" ht="15.75" x14ac:dyDescent="0.2">
      <c r="A128" s="35">
        <f t="shared" si="3"/>
        <v>44975</v>
      </c>
      <c r="B128" s="36">
        <f>SUMIFS(СВЦЭМ!$D$39:$D$782,СВЦЭМ!$A$39:$A$782,$A128,СВЦЭМ!$B$39:$B$782,B$110)+'СЕТ СН'!$I$14+СВЦЭМ!$D$10+'СЕТ СН'!$I$5-'СЕТ СН'!$I$24</f>
        <v>4486.1178184199998</v>
      </c>
      <c r="C128" s="36">
        <f>SUMIFS(СВЦЭМ!$D$39:$D$782,СВЦЭМ!$A$39:$A$782,$A128,СВЦЭМ!$B$39:$B$782,C$110)+'СЕТ СН'!$I$14+СВЦЭМ!$D$10+'СЕТ СН'!$I$5-'СЕТ СН'!$I$24</f>
        <v>4537.7556107199998</v>
      </c>
      <c r="D128" s="36">
        <f>SUMIFS(СВЦЭМ!$D$39:$D$782,СВЦЭМ!$A$39:$A$782,$A128,СВЦЭМ!$B$39:$B$782,D$110)+'СЕТ СН'!$I$14+СВЦЭМ!$D$10+'СЕТ СН'!$I$5-'СЕТ СН'!$I$24</f>
        <v>4546.7623948800001</v>
      </c>
      <c r="E128" s="36">
        <f>SUMIFS(СВЦЭМ!$D$39:$D$782,СВЦЭМ!$A$39:$A$782,$A128,СВЦЭМ!$B$39:$B$782,E$110)+'СЕТ СН'!$I$14+СВЦЭМ!$D$10+'СЕТ СН'!$I$5-'СЕТ СН'!$I$24</f>
        <v>4553.3690555399999</v>
      </c>
      <c r="F128" s="36">
        <f>SUMIFS(СВЦЭМ!$D$39:$D$782,СВЦЭМ!$A$39:$A$782,$A128,СВЦЭМ!$B$39:$B$782,F$110)+'СЕТ СН'!$I$14+СВЦЭМ!$D$10+'СЕТ СН'!$I$5-'СЕТ СН'!$I$24</f>
        <v>4531.0712313999993</v>
      </c>
      <c r="G128" s="36">
        <f>SUMIFS(СВЦЭМ!$D$39:$D$782,СВЦЭМ!$A$39:$A$782,$A128,СВЦЭМ!$B$39:$B$782,G$110)+'СЕТ СН'!$I$14+СВЦЭМ!$D$10+'СЕТ СН'!$I$5-'СЕТ СН'!$I$24</f>
        <v>4517.5538214899998</v>
      </c>
      <c r="H128" s="36">
        <f>SUMIFS(СВЦЭМ!$D$39:$D$782,СВЦЭМ!$A$39:$A$782,$A128,СВЦЭМ!$B$39:$B$782,H$110)+'СЕТ СН'!$I$14+СВЦЭМ!$D$10+'СЕТ СН'!$I$5-'СЕТ СН'!$I$24</f>
        <v>4511.77591149</v>
      </c>
      <c r="I128" s="36">
        <f>SUMIFS(СВЦЭМ!$D$39:$D$782,СВЦЭМ!$A$39:$A$782,$A128,СВЦЭМ!$B$39:$B$782,I$110)+'СЕТ СН'!$I$14+СВЦЭМ!$D$10+'СЕТ СН'!$I$5-'СЕТ СН'!$I$24</f>
        <v>4514.6753830299995</v>
      </c>
      <c r="J128" s="36">
        <f>SUMIFS(СВЦЭМ!$D$39:$D$782,СВЦЭМ!$A$39:$A$782,$A128,СВЦЭМ!$B$39:$B$782,J$110)+'СЕТ СН'!$I$14+СВЦЭМ!$D$10+'СЕТ СН'!$I$5-'СЕТ СН'!$I$24</f>
        <v>4507.8770934200002</v>
      </c>
      <c r="K128" s="36">
        <f>SUMIFS(СВЦЭМ!$D$39:$D$782,СВЦЭМ!$A$39:$A$782,$A128,СВЦЭМ!$B$39:$B$782,K$110)+'СЕТ СН'!$I$14+СВЦЭМ!$D$10+'СЕТ СН'!$I$5-'СЕТ СН'!$I$24</f>
        <v>4417.7381267499995</v>
      </c>
      <c r="L128" s="36">
        <f>SUMIFS(СВЦЭМ!$D$39:$D$782,СВЦЭМ!$A$39:$A$782,$A128,СВЦЭМ!$B$39:$B$782,L$110)+'СЕТ СН'!$I$14+СВЦЭМ!$D$10+'СЕТ СН'!$I$5-'СЕТ СН'!$I$24</f>
        <v>4401.0006962899997</v>
      </c>
      <c r="M128" s="36">
        <f>SUMIFS(СВЦЭМ!$D$39:$D$782,СВЦЭМ!$A$39:$A$782,$A128,СВЦЭМ!$B$39:$B$782,M$110)+'СЕТ СН'!$I$14+СВЦЭМ!$D$10+'СЕТ СН'!$I$5-'СЕТ СН'!$I$24</f>
        <v>4415.0275835699995</v>
      </c>
      <c r="N128" s="36">
        <f>SUMIFS(СВЦЭМ!$D$39:$D$782,СВЦЭМ!$A$39:$A$782,$A128,СВЦЭМ!$B$39:$B$782,N$110)+'СЕТ СН'!$I$14+СВЦЭМ!$D$10+'СЕТ СН'!$I$5-'СЕТ СН'!$I$24</f>
        <v>4446.9371864599998</v>
      </c>
      <c r="O128" s="36">
        <f>SUMIFS(СВЦЭМ!$D$39:$D$782,СВЦЭМ!$A$39:$A$782,$A128,СВЦЭМ!$B$39:$B$782,O$110)+'СЕТ СН'!$I$14+СВЦЭМ!$D$10+'СЕТ СН'!$I$5-'СЕТ СН'!$I$24</f>
        <v>4461.2530431899995</v>
      </c>
      <c r="P128" s="36">
        <f>SUMIFS(СВЦЭМ!$D$39:$D$782,СВЦЭМ!$A$39:$A$782,$A128,СВЦЭМ!$B$39:$B$782,P$110)+'СЕТ СН'!$I$14+СВЦЭМ!$D$10+'СЕТ СН'!$I$5-'СЕТ СН'!$I$24</f>
        <v>4465.88895125</v>
      </c>
      <c r="Q128" s="36">
        <f>SUMIFS(СВЦЭМ!$D$39:$D$782,СВЦЭМ!$A$39:$A$782,$A128,СВЦЭМ!$B$39:$B$782,Q$110)+'СЕТ СН'!$I$14+СВЦЭМ!$D$10+'СЕТ СН'!$I$5-'СЕТ СН'!$I$24</f>
        <v>4465.6926202499999</v>
      </c>
      <c r="R128" s="36">
        <f>SUMIFS(СВЦЭМ!$D$39:$D$782,СВЦЭМ!$A$39:$A$782,$A128,СВЦЭМ!$B$39:$B$782,R$110)+'СЕТ СН'!$I$14+СВЦЭМ!$D$10+'СЕТ СН'!$I$5-'СЕТ СН'!$I$24</f>
        <v>4468.9735772499998</v>
      </c>
      <c r="S128" s="36">
        <f>SUMIFS(СВЦЭМ!$D$39:$D$782,СВЦЭМ!$A$39:$A$782,$A128,СВЦЭМ!$B$39:$B$782,S$110)+'СЕТ СН'!$I$14+СВЦЭМ!$D$10+'СЕТ СН'!$I$5-'СЕТ СН'!$I$24</f>
        <v>4467.6351333799994</v>
      </c>
      <c r="T128" s="36">
        <f>SUMIFS(СВЦЭМ!$D$39:$D$782,СВЦЭМ!$A$39:$A$782,$A128,СВЦЭМ!$B$39:$B$782,T$110)+'СЕТ СН'!$I$14+СВЦЭМ!$D$10+'СЕТ СН'!$I$5-'СЕТ СН'!$I$24</f>
        <v>4440.2343847599996</v>
      </c>
      <c r="U128" s="36">
        <f>SUMIFS(СВЦЭМ!$D$39:$D$782,СВЦЭМ!$A$39:$A$782,$A128,СВЦЭМ!$B$39:$B$782,U$110)+'СЕТ СН'!$I$14+СВЦЭМ!$D$10+'СЕТ СН'!$I$5-'СЕТ СН'!$I$24</f>
        <v>4436.35166278</v>
      </c>
      <c r="V128" s="36">
        <f>SUMIFS(СВЦЭМ!$D$39:$D$782,СВЦЭМ!$A$39:$A$782,$A128,СВЦЭМ!$B$39:$B$782,V$110)+'СЕТ СН'!$I$14+СВЦЭМ!$D$10+'СЕТ СН'!$I$5-'СЕТ СН'!$I$24</f>
        <v>4430.0282963899999</v>
      </c>
      <c r="W128" s="36">
        <f>SUMIFS(СВЦЭМ!$D$39:$D$782,СВЦЭМ!$A$39:$A$782,$A128,СВЦЭМ!$B$39:$B$782,W$110)+'СЕТ СН'!$I$14+СВЦЭМ!$D$10+'СЕТ СН'!$I$5-'СЕТ СН'!$I$24</f>
        <v>4466.2515733299997</v>
      </c>
      <c r="X128" s="36">
        <f>SUMIFS(СВЦЭМ!$D$39:$D$782,СВЦЭМ!$A$39:$A$782,$A128,СВЦЭМ!$B$39:$B$782,X$110)+'СЕТ СН'!$I$14+СВЦЭМ!$D$10+'СЕТ СН'!$I$5-'СЕТ СН'!$I$24</f>
        <v>4469.81137967</v>
      </c>
      <c r="Y128" s="36">
        <f>SUMIFS(СВЦЭМ!$D$39:$D$782,СВЦЭМ!$A$39:$A$782,$A128,СВЦЭМ!$B$39:$B$782,Y$110)+'СЕТ СН'!$I$14+СВЦЭМ!$D$10+'СЕТ СН'!$I$5-'СЕТ СН'!$I$24</f>
        <v>4516.25404471</v>
      </c>
    </row>
    <row r="129" spans="1:27" ht="15.75" x14ac:dyDescent="0.2">
      <c r="A129" s="35">
        <f t="shared" si="3"/>
        <v>44976</v>
      </c>
      <c r="B129" s="36">
        <f>SUMIFS(СВЦЭМ!$D$39:$D$782,СВЦЭМ!$A$39:$A$782,$A129,СВЦЭМ!$B$39:$B$782,B$110)+'СЕТ СН'!$I$14+СВЦЭМ!$D$10+'СЕТ СН'!$I$5-'СЕТ СН'!$I$24</f>
        <v>4576.6415752699995</v>
      </c>
      <c r="C129" s="36">
        <f>SUMIFS(СВЦЭМ!$D$39:$D$782,СВЦЭМ!$A$39:$A$782,$A129,СВЦЭМ!$B$39:$B$782,C$110)+'СЕТ СН'!$I$14+СВЦЭМ!$D$10+'СЕТ СН'!$I$5-'СЕТ СН'!$I$24</f>
        <v>4607.6958481000001</v>
      </c>
      <c r="D129" s="36">
        <f>SUMIFS(СВЦЭМ!$D$39:$D$782,СВЦЭМ!$A$39:$A$782,$A129,СВЦЭМ!$B$39:$B$782,D$110)+'СЕТ СН'!$I$14+СВЦЭМ!$D$10+'СЕТ СН'!$I$5-'СЕТ СН'!$I$24</f>
        <v>4603.3267334599996</v>
      </c>
      <c r="E129" s="36">
        <f>SUMIFS(СВЦЭМ!$D$39:$D$782,СВЦЭМ!$A$39:$A$782,$A129,СВЦЭМ!$B$39:$B$782,E$110)+'СЕТ СН'!$I$14+СВЦЭМ!$D$10+'СЕТ СН'!$I$5-'СЕТ СН'!$I$24</f>
        <v>4606.5122003699998</v>
      </c>
      <c r="F129" s="36">
        <f>SUMIFS(СВЦЭМ!$D$39:$D$782,СВЦЭМ!$A$39:$A$782,$A129,СВЦЭМ!$B$39:$B$782,F$110)+'СЕТ СН'!$I$14+СВЦЭМ!$D$10+'СЕТ СН'!$I$5-'СЕТ СН'!$I$24</f>
        <v>4618.8352216699996</v>
      </c>
      <c r="G129" s="36">
        <f>SUMIFS(СВЦЭМ!$D$39:$D$782,СВЦЭМ!$A$39:$A$782,$A129,СВЦЭМ!$B$39:$B$782,G$110)+'СЕТ СН'!$I$14+СВЦЭМ!$D$10+'СЕТ СН'!$I$5-'СЕТ СН'!$I$24</f>
        <v>4605.3574538800003</v>
      </c>
      <c r="H129" s="36">
        <f>SUMIFS(СВЦЭМ!$D$39:$D$782,СВЦЭМ!$A$39:$A$782,$A129,СВЦЭМ!$B$39:$B$782,H$110)+'СЕТ СН'!$I$14+СВЦЭМ!$D$10+'СЕТ СН'!$I$5-'СЕТ СН'!$I$24</f>
        <v>4597.9440489899998</v>
      </c>
      <c r="I129" s="36">
        <f>SUMIFS(СВЦЭМ!$D$39:$D$782,СВЦЭМ!$A$39:$A$782,$A129,СВЦЭМ!$B$39:$B$782,I$110)+'СЕТ СН'!$I$14+СВЦЭМ!$D$10+'СЕТ СН'!$I$5-'СЕТ СН'!$I$24</f>
        <v>4610.8585862599994</v>
      </c>
      <c r="J129" s="36">
        <f>SUMIFS(СВЦЭМ!$D$39:$D$782,СВЦЭМ!$A$39:$A$782,$A129,СВЦЭМ!$B$39:$B$782,J$110)+'СЕТ СН'!$I$14+СВЦЭМ!$D$10+'СЕТ СН'!$I$5-'СЕТ СН'!$I$24</f>
        <v>4550.5077544599999</v>
      </c>
      <c r="K129" s="36">
        <f>SUMIFS(СВЦЭМ!$D$39:$D$782,СВЦЭМ!$A$39:$A$782,$A129,СВЦЭМ!$B$39:$B$782,K$110)+'СЕТ СН'!$I$14+СВЦЭМ!$D$10+'СЕТ СН'!$I$5-'СЕТ СН'!$I$24</f>
        <v>4517.3027613300001</v>
      </c>
      <c r="L129" s="36">
        <f>SUMIFS(СВЦЭМ!$D$39:$D$782,СВЦЭМ!$A$39:$A$782,$A129,СВЦЭМ!$B$39:$B$782,L$110)+'СЕТ СН'!$I$14+СВЦЭМ!$D$10+'СЕТ СН'!$I$5-'СЕТ СН'!$I$24</f>
        <v>4484.0598034899995</v>
      </c>
      <c r="M129" s="36">
        <f>SUMIFS(СВЦЭМ!$D$39:$D$782,СВЦЭМ!$A$39:$A$782,$A129,СВЦЭМ!$B$39:$B$782,M$110)+'СЕТ СН'!$I$14+СВЦЭМ!$D$10+'СЕТ СН'!$I$5-'СЕТ СН'!$I$24</f>
        <v>4488.55455686</v>
      </c>
      <c r="N129" s="36">
        <f>SUMIFS(СВЦЭМ!$D$39:$D$782,СВЦЭМ!$A$39:$A$782,$A129,СВЦЭМ!$B$39:$B$782,N$110)+'СЕТ СН'!$I$14+СВЦЭМ!$D$10+'СЕТ СН'!$I$5-'СЕТ СН'!$I$24</f>
        <v>4503.7293249699997</v>
      </c>
      <c r="O129" s="36">
        <f>SUMIFS(СВЦЭМ!$D$39:$D$782,СВЦЭМ!$A$39:$A$782,$A129,СВЦЭМ!$B$39:$B$782,O$110)+'СЕТ СН'!$I$14+СВЦЭМ!$D$10+'СЕТ СН'!$I$5-'СЕТ СН'!$I$24</f>
        <v>4458.1238232999995</v>
      </c>
      <c r="P129" s="36">
        <f>SUMIFS(СВЦЭМ!$D$39:$D$782,СВЦЭМ!$A$39:$A$782,$A129,СВЦЭМ!$B$39:$B$782,P$110)+'СЕТ СН'!$I$14+СВЦЭМ!$D$10+'СЕТ СН'!$I$5-'СЕТ СН'!$I$24</f>
        <v>4571.4073763399992</v>
      </c>
      <c r="Q129" s="36">
        <f>SUMIFS(СВЦЭМ!$D$39:$D$782,СВЦЭМ!$A$39:$A$782,$A129,СВЦЭМ!$B$39:$B$782,Q$110)+'СЕТ СН'!$I$14+СВЦЭМ!$D$10+'СЕТ СН'!$I$5-'СЕТ СН'!$I$24</f>
        <v>4585.2438232699997</v>
      </c>
      <c r="R129" s="36">
        <f>SUMIFS(СВЦЭМ!$D$39:$D$782,СВЦЭМ!$A$39:$A$782,$A129,СВЦЭМ!$B$39:$B$782,R$110)+'СЕТ СН'!$I$14+СВЦЭМ!$D$10+'СЕТ СН'!$I$5-'СЕТ СН'!$I$24</f>
        <v>4587.8485545000003</v>
      </c>
      <c r="S129" s="36">
        <f>SUMIFS(СВЦЭМ!$D$39:$D$782,СВЦЭМ!$A$39:$A$782,$A129,СВЦЭМ!$B$39:$B$782,S$110)+'СЕТ СН'!$I$14+СВЦЭМ!$D$10+'СЕТ СН'!$I$5-'СЕТ СН'!$I$24</f>
        <v>4564.0798977199993</v>
      </c>
      <c r="T129" s="36">
        <f>SUMIFS(СВЦЭМ!$D$39:$D$782,СВЦЭМ!$A$39:$A$782,$A129,СВЦЭМ!$B$39:$B$782,T$110)+'СЕТ СН'!$I$14+СВЦЭМ!$D$10+'СЕТ СН'!$I$5-'СЕТ СН'!$I$24</f>
        <v>4511.5363474799997</v>
      </c>
      <c r="U129" s="36">
        <f>SUMIFS(СВЦЭМ!$D$39:$D$782,СВЦЭМ!$A$39:$A$782,$A129,СВЦЭМ!$B$39:$B$782,U$110)+'СЕТ СН'!$I$14+СВЦЭМ!$D$10+'СЕТ СН'!$I$5-'СЕТ СН'!$I$24</f>
        <v>4463.5118398100003</v>
      </c>
      <c r="V129" s="36">
        <f>SUMIFS(СВЦЭМ!$D$39:$D$782,СВЦЭМ!$A$39:$A$782,$A129,СВЦЭМ!$B$39:$B$782,V$110)+'СЕТ СН'!$I$14+СВЦЭМ!$D$10+'СЕТ СН'!$I$5-'СЕТ СН'!$I$24</f>
        <v>4408.6031621299999</v>
      </c>
      <c r="W129" s="36">
        <f>SUMIFS(СВЦЭМ!$D$39:$D$782,СВЦЭМ!$A$39:$A$782,$A129,СВЦЭМ!$B$39:$B$782,W$110)+'СЕТ СН'!$I$14+СВЦЭМ!$D$10+'СЕТ СН'!$I$5-'СЕТ СН'!$I$24</f>
        <v>4495.7803380099995</v>
      </c>
      <c r="X129" s="36">
        <f>SUMIFS(СВЦЭМ!$D$39:$D$782,СВЦЭМ!$A$39:$A$782,$A129,СВЦЭМ!$B$39:$B$782,X$110)+'СЕТ СН'!$I$14+СВЦЭМ!$D$10+'СЕТ СН'!$I$5-'СЕТ СН'!$I$24</f>
        <v>4537.0195239699997</v>
      </c>
      <c r="Y129" s="36">
        <f>SUMIFS(СВЦЭМ!$D$39:$D$782,СВЦЭМ!$A$39:$A$782,$A129,СВЦЭМ!$B$39:$B$782,Y$110)+'СЕТ СН'!$I$14+СВЦЭМ!$D$10+'СЕТ СН'!$I$5-'СЕТ СН'!$I$24</f>
        <v>4553.6134707399997</v>
      </c>
    </row>
    <row r="130" spans="1:27" ht="15.75" x14ac:dyDescent="0.2">
      <c r="A130" s="35">
        <f t="shared" si="3"/>
        <v>44977</v>
      </c>
      <c r="B130" s="36">
        <f>SUMIFS(СВЦЭМ!$D$39:$D$782,СВЦЭМ!$A$39:$A$782,$A130,СВЦЭМ!$B$39:$B$782,B$110)+'СЕТ СН'!$I$14+СВЦЭМ!$D$10+'СЕТ СН'!$I$5-'СЕТ СН'!$I$24</f>
        <v>4615.8876930500001</v>
      </c>
      <c r="C130" s="36">
        <f>SUMIFS(СВЦЭМ!$D$39:$D$782,СВЦЭМ!$A$39:$A$782,$A130,СВЦЭМ!$B$39:$B$782,C$110)+'СЕТ СН'!$I$14+СВЦЭМ!$D$10+'СЕТ СН'!$I$5-'СЕТ СН'!$I$24</f>
        <v>4592.6507094799999</v>
      </c>
      <c r="D130" s="36">
        <f>SUMIFS(СВЦЭМ!$D$39:$D$782,СВЦЭМ!$A$39:$A$782,$A130,СВЦЭМ!$B$39:$B$782,D$110)+'СЕТ СН'!$I$14+СВЦЭМ!$D$10+'СЕТ СН'!$I$5-'СЕТ СН'!$I$24</f>
        <v>4602.0821245199995</v>
      </c>
      <c r="E130" s="36">
        <f>SUMIFS(СВЦЭМ!$D$39:$D$782,СВЦЭМ!$A$39:$A$782,$A130,СВЦЭМ!$B$39:$B$782,E$110)+'СЕТ СН'!$I$14+СВЦЭМ!$D$10+'СЕТ СН'!$I$5-'СЕТ СН'!$I$24</f>
        <v>4608.4982517999997</v>
      </c>
      <c r="F130" s="36">
        <f>SUMIFS(СВЦЭМ!$D$39:$D$782,СВЦЭМ!$A$39:$A$782,$A130,СВЦЭМ!$B$39:$B$782,F$110)+'СЕТ СН'!$I$14+СВЦЭМ!$D$10+'СЕТ СН'!$I$5-'СЕТ СН'!$I$24</f>
        <v>4581.4815628899996</v>
      </c>
      <c r="G130" s="36">
        <f>SUMIFS(СВЦЭМ!$D$39:$D$782,СВЦЭМ!$A$39:$A$782,$A130,СВЦЭМ!$B$39:$B$782,G$110)+'СЕТ СН'!$I$14+СВЦЭМ!$D$10+'СЕТ СН'!$I$5-'СЕТ СН'!$I$24</f>
        <v>4571.3372266999995</v>
      </c>
      <c r="H130" s="36">
        <f>SUMIFS(СВЦЭМ!$D$39:$D$782,СВЦЭМ!$A$39:$A$782,$A130,СВЦЭМ!$B$39:$B$782,H$110)+'СЕТ СН'!$I$14+СВЦЭМ!$D$10+'СЕТ СН'!$I$5-'СЕТ СН'!$I$24</f>
        <v>4531.4582057899997</v>
      </c>
      <c r="I130" s="36">
        <f>SUMIFS(СВЦЭМ!$D$39:$D$782,СВЦЭМ!$A$39:$A$782,$A130,СВЦЭМ!$B$39:$B$782,I$110)+'СЕТ СН'!$I$14+СВЦЭМ!$D$10+'СЕТ СН'!$I$5-'СЕТ СН'!$I$24</f>
        <v>4473.41356524</v>
      </c>
      <c r="J130" s="36">
        <f>SUMIFS(СВЦЭМ!$D$39:$D$782,СВЦЭМ!$A$39:$A$782,$A130,СВЦЭМ!$B$39:$B$782,J$110)+'СЕТ СН'!$I$14+СВЦЭМ!$D$10+'СЕТ СН'!$I$5-'СЕТ СН'!$I$24</f>
        <v>4435.5559274400002</v>
      </c>
      <c r="K130" s="36">
        <f>SUMIFS(СВЦЭМ!$D$39:$D$782,СВЦЭМ!$A$39:$A$782,$A130,СВЦЭМ!$B$39:$B$782,K$110)+'СЕТ СН'!$I$14+СВЦЭМ!$D$10+'СЕТ СН'!$I$5-'СЕТ СН'!$I$24</f>
        <v>4394.3807777299999</v>
      </c>
      <c r="L130" s="36">
        <f>SUMIFS(СВЦЭМ!$D$39:$D$782,СВЦЭМ!$A$39:$A$782,$A130,СВЦЭМ!$B$39:$B$782,L$110)+'СЕТ СН'!$I$14+СВЦЭМ!$D$10+'СЕТ СН'!$I$5-'СЕТ СН'!$I$24</f>
        <v>4373.0724737499995</v>
      </c>
      <c r="M130" s="36">
        <f>SUMIFS(СВЦЭМ!$D$39:$D$782,СВЦЭМ!$A$39:$A$782,$A130,СВЦЭМ!$B$39:$B$782,M$110)+'СЕТ СН'!$I$14+СВЦЭМ!$D$10+'СЕТ СН'!$I$5-'СЕТ СН'!$I$24</f>
        <v>4395.9248233899998</v>
      </c>
      <c r="N130" s="36">
        <f>SUMIFS(СВЦЭМ!$D$39:$D$782,СВЦЭМ!$A$39:$A$782,$A130,СВЦЭМ!$B$39:$B$782,N$110)+'СЕТ СН'!$I$14+СВЦЭМ!$D$10+'СЕТ СН'!$I$5-'СЕТ СН'!$I$24</f>
        <v>4416.9050177399995</v>
      </c>
      <c r="O130" s="36">
        <f>SUMIFS(СВЦЭМ!$D$39:$D$782,СВЦЭМ!$A$39:$A$782,$A130,СВЦЭМ!$B$39:$B$782,O$110)+'СЕТ СН'!$I$14+СВЦЭМ!$D$10+'СЕТ СН'!$I$5-'СЕТ СН'!$I$24</f>
        <v>4431.18655674</v>
      </c>
      <c r="P130" s="36">
        <f>SUMIFS(СВЦЭМ!$D$39:$D$782,СВЦЭМ!$A$39:$A$782,$A130,СВЦЭМ!$B$39:$B$782,P$110)+'СЕТ СН'!$I$14+СВЦЭМ!$D$10+'СЕТ СН'!$I$5-'СЕТ СН'!$I$24</f>
        <v>4436.2680923899998</v>
      </c>
      <c r="Q130" s="36">
        <f>SUMIFS(СВЦЭМ!$D$39:$D$782,СВЦЭМ!$A$39:$A$782,$A130,СВЦЭМ!$B$39:$B$782,Q$110)+'СЕТ СН'!$I$14+СВЦЭМ!$D$10+'СЕТ СН'!$I$5-'СЕТ СН'!$I$24</f>
        <v>4429.2088652000002</v>
      </c>
      <c r="R130" s="36">
        <f>SUMIFS(СВЦЭМ!$D$39:$D$782,СВЦЭМ!$A$39:$A$782,$A130,СВЦЭМ!$B$39:$B$782,R$110)+'СЕТ СН'!$I$14+СВЦЭМ!$D$10+'СЕТ СН'!$I$5-'СЕТ СН'!$I$24</f>
        <v>4471.7621145100002</v>
      </c>
      <c r="S130" s="36">
        <f>SUMIFS(СВЦЭМ!$D$39:$D$782,СВЦЭМ!$A$39:$A$782,$A130,СВЦЭМ!$B$39:$B$782,S$110)+'СЕТ СН'!$I$14+СВЦЭМ!$D$10+'СЕТ СН'!$I$5-'СЕТ СН'!$I$24</f>
        <v>4485.0333372099994</v>
      </c>
      <c r="T130" s="36">
        <f>SUMIFS(СВЦЭМ!$D$39:$D$782,СВЦЭМ!$A$39:$A$782,$A130,СВЦЭМ!$B$39:$B$782,T$110)+'СЕТ СН'!$I$14+СВЦЭМ!$D$10+'СЕТ СН'!$I$5-'СЕТ СН'!$I$24</f>
        <v>4452.1085007000001</v>
      </c>
      <c r="U130" s="36">
        <f>SUMIFS(СВЦЭМ!$D$39:$D$782,СВЦЭМ!$A$39:$A$782,$A130,СВЦЭМ!$B$39:$B$782,U$110)+'СЕТ СН'!$I$14+СВЦЭМ!$D$10+'СЕТ СН'!$I$5-'СЕТ СН'!$I$24</f>
        <v>4419.6267662800001</v>
      </c>
      <c r="V130" s="36">
        <f>SUMIFS(СВЦЭМ!$D$39:$D$782,СВЦЭМ!$A$39:$A$782,$A130,СВЦЭМ!$B$39:$B$782,V$110)+'СЕТ СН'!$I$14+СВЦЭМ!$D$10+'СЕТ СН'!$I$5-'СЕТ СН'!$I$24</f>
        <v>4437.8316291900001</v>
      </c>
      <c r="W130" s="36">
        <f>SUMIFS(СВЦЭМ!$D$39:$D$782,СВЦЭМ!$A$39:$A$782,$A130,СВЦЭМ!$B$39:$B$782,W$110)+'СЕТ СН'!$I$14+СВЦЭМ!$D$10+'СЕТ СН'!$I$5-'СЕТ СН'!$I$24</f>
        <v>4450.7635908399998</v>
      </c>
      <c r="X130" s="36">
        <f>SUMIFS(СВЦЭМ!$D$39:$D$782,СВЦЭМ!$A$39:$A$782,$A130,СВЦЭМ!$B$39:$B$782,X$110)+'СЕТ СН'!$I$14+СВЦЭМ!$D$10+'СЕТ СН'!$I$5-'СЕТ СН'!$I$24</f>
        <v>4492.0659566199993</v>
      </c>
      <c r="Y130" s="36">
        <f>SUMIFS(СВЦЭМ!$D$39:$D$782,СВЦЭМ!$A$39:$A$782,$A130,СВЦЭМ!$B$39:$B$782,Y$110)+'СЕТ СН'!$I$14+СВЦЭМ!$D$10+'СЕТ СН'!$I$5-'СЕТ СН'!$I$24</f>
        <v>4518.3167025699995</v>
      </c>
    </row>
    <row r="131" spans="1:27" ht="15.75" x14ac:dyDescent="0.2">
      <c r="A131" s="35">
        <f t="shared" si="3"/>
        <v>44978</v>
      </c>
      <c r="B131" s="36">
        <f>SUMIFS(СВЦЭМ!$D$39:$D$782,СВЦЭМ!$A$39:$A$782,$A131,СВЦЭМ!$B$39:$B$782,B$110)+'СЕТ СН'!$I$14+СВЦЭМ!$D$10+'СЕТ СН'!$I$5-'СЕТ СН'!$I$24</f>
        <v>4558.3989149099998</v>
      </c>
      <c r="C131" s="36">
        <f>SUMIFS(СВЦЭМ!$D$39:$D$782,СВЦЭМ!$A$39:$A$782,$A131,СВЦЭМ!$B$39:$B$782,C$110)+'СЕТ СН'!$I$14+СВЦЭМ!$D$10+'СЕТ СН'!$I$5-'СЕТ СН'!$I$24</f>
        <v>4593.3119256800001</v>
      </c>
      <c r="D131" s="36">
        <f>SUMIFS(СВЦЭМ!$D$39:$D$782,СВЦЭМ!$A$39:$A$782,$A131,СВЦЭМ!$B$39:$B$782,D$110)+'СЕТ СН'!$I$14+СВЦЭМ!$D$10+'СЕТ СН'!$I$5-'СЕТ СН'!$I$24</f>
        <v>4602.2547439999998</v>
      </c>
      <c r="E131" s="36">
        <f>SUMIFS(СВЦЭМ!$D$39:$D$782,СВЦЭМ!$A$39:$A$782,$A131,СВЦЭМ!$B$39:$B$782,E$110)+'СЕТ СН'!$I$14+СВЦЭМ!$D$10+'СЕТ СН'!$I$5-'СЕТ СН'!$I$24</f>
        <v>4601.6698715799994</v>
      </c>
      <c r="F131" s="36">
        <f>SUMIFS(СВЦЭМ!$D$39:$D$782,СВЦЭМ!$A$39:$A$782,$A131,СВЦЭМ!$B$39:$B$782,F$110)+'СЕТ СН'!$I$14+СВЦЭМ!$D$10+'СЕТ СН'!$I$5-'СЕТ СН'!$I$24</f>
        <v>4581.0727270899997</v>
      </c>
      <c r="G131" s="36">
        <f>SUMIFS(СВЦЭМ!$D$39:$D$782,СВЦЭМ!$A$39:$A$782,$A131,СВЦЭМ!$B$39:$B$782,G$110)+'СЕТ СН'!$I$14+СВЦЭМ!$D$10+'СЕТ СН'!$I$5-'СЕТ СН'!$I$24</f>
        <v>4499.73097736</v>
      </c>
      <c r="H131" s="36">
        <f>SUMIFS(СВЦЭМ!$D$39:$D$782,СВЦЭМ!$A$39:$A$782,$A131,СВЦЭМ!$B$39:$B$782,H$110)+'СЕТ СН'!$I$14+СВЦЭМ!$D$10+'СЕТ СН'!$I$5-'СЕТ СН'!$I$24</f>
        <v>4447.8684330899996</v>
      </c>
      <c r="I131" s="36">
        <f>SUMIFS(СВЦЭМ!$D$39:$D$782,СВЦЭМ!$A$39:$A$782,$A131,СВЦЭМ!$B$39:$B$782,I$110)+'СЕТ СН'!$I$14+СВЦЭМ!$D$10+'СЕТ СН'!$I$5-'СЕТ СН'!$I$24</f>
        <v>4416.6373360600001</v>
      </c>
      <c r="J131" s="36">
        <f>SUMIFS(СВЦЭМ!$D$39:$D$782,СВЦЭМ!$A$39:$A$782,$A131,СВЦЭМ!$B$39:$B$782,J$110)+'СЕТ СН'!$I$14+СВЦЭМ!$D$10+'СЕТ СН'!$I$5-'СЕТ СН'!$I$24</f>
        <v>4381.1760731799995</v>
      </c>
      <c r="K131" s="36">
        <f>SUMIFS(СВЦЭМ!$D$39:$D$782,СВЦЭМ!$A$39:$A$782,$A131,СВЦЭМ!$B$39:$B$782,K$110)+'СЕТ СН'!$I$14+СВЦЭМ!$D$10+'СЕТ СН'!$I$5-'СЕТ СН'!$I$24</f>
        <v>4366.4347759399998</v>
      </c>
      <c r="L131" s="36">
        <f>SUMIFS(СВЦЭМ!$D$39:$D$782,СВЦЭМ!$A$39:$A$782,$A131,СВЦЭМ!$B$39:$B$782,L$110)+'СЕТ СН'!$I$14+СВЦЭМ!$D$10+'СЕТ СН'!$I$5-'СЕТ СН'!$I$24</f>
        <v>4382.8653491799996</v>
      </c>
      <c r="M131" s="36">
        <f>SUMIFS(СВЦЭМ!$D$39:$D$782,СВЦЭМ!$A$39:$A$782,$A131,СВЦЭМ!$B$39:$B$782,M$110)+'СЕТ СН'!$I$14+СВЦЭМ!$D$10+'СЕТ СН'!$I$5-'СЕТ СН'!$I$24</f>
        <v>4423.1748692000001</v>
      </c>
      <c r="N131" s="36">
        <f>SUMIFS(СВЦЭМ!$D$39:$D$782,СВЦЭМ!$A$39:$A$782,$A131,СВЦЭМ!$B$39:$B$782,N$110)+'СЕТ СН'!$I$14+СВЦЭМ!$D$10+'СЕТ СН'!$I$5-'СЕТ СН'!$I$24</f>
        <v>4452.9706153499992</v>
      </c>
      <c r="O131" s="36">
        <f>SUMIFS(СВЦЭМ!$D$39:$D$782,СВЦЭМ!$A$39:$A$782,$A131,СВЦЭМ!$B$39:$B$782,O$110)+'СЕТ СН'!$I$14+СВЦЭМ!$D$10+'СЕТ СН'!$I$5-'СЕТ СН'!$I$24</f>
        <v>4480.1344647999995</v>
      </c>
      <c r="P131" s="36">
        <f>SUMIFS(СВЦЭМ!$D$39:$D$782,СВЦЭМ!$A$39:$A$782,$A131,СВЦЭМ!$B$39:$B$782,P$110)+'СЕТ СН'!$I$14+СВЦЭМ!$D$10+'СЕТ СН'!$I$5-'СЕТ СН'!$I$24</f>
        <v>4491.9667743</v>
      </c>
      <c r="Q131" s="36">
        <f>SUMIFS(СВЦЭМ!$D$39:$D$782,СВЦЭМ!$A$39:$A$782,$A131,СВЦЭМ!$B$39:$B$782,Q$110)+'СЕТ СН'!$I$14+СВЦЭМ!$D$10+'СЕТ СН'!$I$5-'СЕТ СН'!$I$24</f>
        <v>4473.1372975499999</v>
      </c>
      <c r="R131" s="36">
        <f>SUMIFS(СВЦЭМ!$D$39:$D$782,СВЦЭМ!$A$39:$A$782,$A131,СВЦЭМ!$B$39:$B$782,R$110)+'СЕТ СН'!$I$14+СВЦЭМ!$D$10+'СЕТ СН'!$I$5-'СЕТ СН'!$I$24</f>
        <v>4437.1401481800003</v>
      </c>
      <c r="S131" s="36">
        <f>SUMIFS(СВЦЭМ!$D$39:$D$782,СВЦЭМ!$A$39:$A$782,$A131,СВЦЭМ!$B$39:$B$782,S$110)+'СЕТ СН'!$I$14+СВЦЭМ!$D$10+'СЕТ СН'!$I$5-'СЕТ СН'!$I$24</f>
        <v>4397.61228734</v>
      </c>
      <c r="T131" s="36">
        <f>SUMIFS(СВЦЭМ!$D$39:$D$782,СВЦЭМ!$A$39:$A$782,$A131,СВЦЭМ!$B$39:$B$782,T$110)+'СЕТ СН'!$I$14+СВЦЭМ!$D$10+'СЕТ СН'!$I$5-'СЕТ СН'!$I$24</f>
        <v>4370.8446727999999</v>
      </c>
      <c r="U131" s="36">
        <f>SUMIFS(СВЦЭМ!$D$39:$D$782,СВЦЭМ!$A$39:$A$782,$A131,СВЦЭМ!$B$39:$B$782,U$110)+'СЕТ СН'!$I$14+СВЦЭМ!$D$10+'СЕТ СН'!$I$5-'СЕТ СН'!$I$24</f>
        <v>4385.10665909</v>
      </c>
      <c r="V131" s="36">
        <f>SUMIFS(СВЦЭМ!$D$39:$D$782,СВЦЭМ!$A$39:$A$782,$A131,СВЦЭМ!$B$39:$B$782,V$110)+'СЕТ СН'!$I$14+СВЦЭМ!$D$10+'СЕТ СН'!$I$5-'СЕТ СН'!$I$24</f>
        <v>4382.9992810999993</v>
      </c>
      <c r="W131" s="36">
        <f>SUMIFS(СВЦЭМ!$D$39:$D$782,СВЦЭМ!$A$39:$A$782,$A131,СВЦЭМ!$B$39:$B$782,W$110)+'СЕТ СН'!$I$14+СВЦЭМ!$D$10+'СЕТ СН'!$I$5-'СЕТ СН'!$I$24</f>
        <v>4416.5507555499998</v>
      </c>
      <c r="X131" s="36">
        <f>SUMIFS(СВЦЭМ!$D$39:$D$782,СВЦЭМ!$A$39:$A$782,$A131,СВЦЭМ!$B$39:$B$782,X$110)+'СЕТ СН'!$I$14+СВЦЭМ!$D$10+'СЕТ СН'!$I$5-'СЕТ СН'!$I$24</f>
        <v>4446.6286908499997</v>
      </c>
      <c r="Y131" s="36">
        <f>SUMIFS(СВЦЭМ!$D$39:$D$782,СВЦЭМ!$A$39:$A$782,$A131,СВЦЭМ!$B$39:$B$782,Y$110)+'СЕТ СН'!$I$14+СВЦЭМ!$D$10+'СЕТ СН'!$I$5-'СЕТ СН'!$I$24</f>
        <v>4511.90694962</v>
      </c>
    </row>
    <row r="132" spans="1:27" ht="15.75" x14ac:dyDescent="0.2">
      <c r="A132" s="35">
        <f t="shared" si="3"/>
        <v>44979</v>
      </c>
      <c r="B132" s="36">
        <f>SUMIFS(СВЦЭМ!$D$39:$D$782,СВЦЭМ!$A$39:$A$782,$A132,СВЦЭМ!$B$39:$B$782,B$110)+'СЕТ СН'!$I$14+СВЦЭМ!$D$10+'СЕТ СН'!$I$5-'СЕТ СН'!$I$24</f>
        <v>4574.3720379599999</v>
      </c>
      <c r="C132" s="36">
        <f>SUMIFS(СВЦЭМ!$D$39:$D$782,СВЦЭМ!$A$39:$A$782,$A132,СВЦЭМ!$B$39:$B$782,C$110)+'СЕТ СН'!$I$14+СВЦЭМ!$D$10+'СЕТ СН'!$I$5-'СЕТ СН'!$I$24</f>
        <v>4631.0119284499997</v>
      </c>
      <c r="D132" s="36">
        <f>SUMIFS(СВЦЭМ!$D$39:$D$782,СВЦЭМ!$A$39:$A$782,$A132,СВЦЭМ!$B$39:$B$782,D$110)+'СЕТ СН'!$I$14+СВЦЭМ!$D$10+'СЕТ СН'!$I$5-'СЕТ СН'!$I$24</f>
        <v>4640.0388048200002</v>
      </c>
      <c r="E132" s="36">
        <f>SUMIFS(СВЦЭМ!$D$39:$D$782,СВЦЭМ!$A$39:$A$782,$A132,СВЦЭМ!$B$39:$B$782,E$110)+'СЕТ СН'!$I$14+СВЦЭМ!$D$10+'СЕТ СН'!$I$5-'СЕТ СН'!$I$24</f>
        <v>4635.0595063399996</v>
      </c>
      <c r="F132" s="36">
        <f>SUMIFS(СВЦЭМ!$D$39:$D$782,СВЦЭМ!$A$39:$A$782,$A132,СВЦЭМ!$B$39:$B$782,F$110)+'СЕТ СН'!$I$14+СВЦЭМ!$D$10+'СЕТ СН'!$I$5-'СЕТ СН'!$I$24</f>
        <v>4603.5015767200002</v>
      </c>
      <c r="G132" s="36">
        <f>SUMIFS(СВЦЭМ!$D$39:$D$782,СВЦЭМ!$A$39:$A$782,$A132,СВЦЭМ!$B$39:$B$782,G$110)+'СЕТ СН'!$I$14+СВЦЭМ!$D$10+'СЕТ СН'!$I$5-'СЕТ СН'!$I$24</f>
        <v>4524.5744867899994</v>
      </c>
      <c r="H132" s="36">
        <f>SUMIFS(СВЦЭМ!$D$39:$D$782,СВЦЭМ!$A$39:$A$782,$A132,СВЦЭМ!$B$39:$B$782,H$110)+'СЕТ СН'!$I$14+СВЦЭМ!$D$10+'СЕТ СН'!$I$5-'СЕТ СН'!$I$24</f>
        <v>4429.8064159200003</v>
      </c>
      <c r="I132" s="36">
        <f>SUMIFS(СВЦЭМ!$D$39:$D$782,СВЦЭМ!$A$39:$A$782,$A132,СВЦЭМ!$B$39:$B$782,I$110)+'СЕТ СН'!$I$14+СВЦЭМ!$D$10+'СЕТ СН'!$I$5-'СЕТ СН'!$I$24</f>
        <v>4403.1046828899998</v>
      </c>
      <c r="J132" s="36">
        <f>SUMIFS(СВЦЭМ!$D$39:$D$782,СВЦЭМ!$A$39:$A$782,$A132,СВЦЭМ!$B$39:$B$782,J$110)+'СЕТ СН'!$I$14+СВЦЭМ!$D$10+'СЕТ СН'!$I$5-'СЕТ СН'!$I$24</f>
        <v>4394.5004816299997</v>
      </c>
      <c r="K132" s="36">
        <f>SUMIFS(СВЦЭМ!$D$39:$D$782,СВЦЭМ!$A$39:$A$782,$A132,СВЦЭМ!$B$39:$B$782,K$110)+'СЕТ СН'!$I$14+СВЦЭМ!$D$10+'СЕТ СН'!$I$5-'СЕТ СН'!$I$24</f>
        <v>4381.2933458699999</v>
      </c>
      <c r="L132" s="36">
        <f>SUMIFS(СВЦЭМ!$D$39:$D$782,СВЦЭМ!$A$39:$A$782,$A132,СВЦЭМ!$B$39:$B$782,L$110)+'СЕТ СН'!$I$14+СВЦЭМ!$D$10+'СЕТ СН'!$I$5-'СЕТ СН'!$I$24</f>
        <v>4382.2768104799998</v>
      </c>
      <c r="M132" s="36">
        <f>SUMIFS(СВЦЭМ!$D$39:$D$782,СВЦЭМ!$A$39:$A$782,$A132,СВЦЭМ!$B$39:$B$782,M$110)+'СЕТ СН'!$I$14+СВЦЭМ!$D$10+'СЕТ СН'!$I$5-'СЕТ СН'!$I$24</f>
        <v>4420.4355794599996</v>
      </c>
      <c r="N132" s="36">
        <f>SUMIFS(СВЦЭМ!$D$39:$D$782,СВЦЭМ!$A$39:$A$782,$A132,СВЦЭМ!$B$39:$B$782,N$110)+'СЕТ СН'!$I$14+СВЦЭМ!$D$10+'СЕТ СН'!$I$5-'СЕТ СН'!$I$24</f>
        <v>4457.3605625499995</v>
      </c>
      <c r="O132" s="36">
        <f>SUMIFS(СВЦЭМ!$D$39:$D$782,СВЦЭМ!$A$39:$A$782,$A132,СВЦЭМ!$B$39:$B$782,O$110)+'СЕТ СН'!$I$14+СВЦЭМ!$D$10+'СЕТ СН'!$I$5-'СЕТ СН'!$I$24</f>
        <v>4437.8513678899999</v>
      </c>
      <c r="P132" s="36">
        <f>SUMIFS(СВЦЭМ!$D$39:$D$782,СВЦЭМ!$A$39:$A$782,$A132,СВЦЭМ!$B$39:$B$782,P$110)+'СЕТ СН'!$I$14+СВЦЭМ!$D$10+'СЕТ СН'!$I$5-'СЕТ СН'!$I$24</f>
        <v>4446.40045474</v>
      </c>
      <c r="Q132" s="36">
        <f>SUMIFS(СВЦЭМ!$D$39:$D$782,СВЦЭМ!$A$39:$A$782,$A132,СВЦЭМ!$B$39:$B$782,Q$110)+'СЕТ СН'!$I$14+СВЦЭМ!$D$10+'СЕТ СН'!$I$5-'СЕТ СН'!$I$24</f>
        <v>4459.8460557999997</v>
      </c>
      <c r="R132" s="36">
        <f>SUMIFS(СВЦЭМ!$D$39:$D$782,СВЦЭМ!$A$39:$A$782,$A132,СВЦЭМ!$B$39:$B$782,R$110)+'СЕТ СН'!$I$14+СВЦЭМ!$D$10+'СЕТ СН'!$I$5-'СЕТ СН'!$I$24</f>
        <v>4429.1372688499996</v>
      </c>
      <c r="S132" s="36">
        <f>SUMIFS(СВЦЭМ!$D$39:$D$782,СВЦЭМ!$A$39:$A$782,$A132,СВЦЭМ!$B$39:$B$782,S$110)+'СЕТ СН'!$I$14+СВЦЭМ!$D$10+'СЕТ СН'!$I$5-'СЕТ СН'!$I$24</f>
        <v>4391.3309639999998</v>
      </c>
      <c r="T132" s="36">
        <f>SUMIFS(СВЦЭМ!$D$39:$D$782,СВЦЭМ!$A$39:$A$782,$A132,СВЦЭМ!$B$39:$B$782,T$110)+'СЕТ СН'!$I$14+СВЦЭМ!$D$10+'СЕТ СН'!$I$5-'СЕТ СН'!$I$24</f>
        <v>4371.0243877299999</v>
      </c>
      <c r="U132" s="36">
        <f>SUMIFS(СВЦЭМ!$D$39:$D$782,СВЦЭМ!$A$39:$A$782,$A132,СВЦЭМ!$B$39:$B$782,U$110)+'СЕТ СН'!$I$14+СВЦЭМ!$D$10+'СЕТ СН'!$I$5-'СЕТ СН'!$I$24</f>
        <v>4407.8418020399995</v>
      </c>
      <c r="V132" s="36">
        <f>SUMIFS(СВЦЭМ!$D$39:$D$782,СВЦЭМ!$A$39:$A$782,$A132,СВЦЭМ!$B$39:$B$782,V$110)+'СЕТ СН'!$I$14+СВЦЭМ!$D$10+'СЕТ СН'!$I$5-'СЕТ СН'!$I$24</f>
        <v>4419.0749903999995</v>
      </c>
      <c r="W132" s="36">
        <f>SUMIFS(СВЦЭМ!$D$39:$D$782,СВЦЭМ!$A$39:$A$782,$A132,СВЦЭМ!$B$39:$B$782,W$110)+'СЕТ СН'!$I$14+СВЦЭМ!$D$10+'СЕТ СН'!$I$5-'СЕТ СН'!$I$24</f>
        <v>4452.38552764</v>
      </c>
      <c r="X132" s="36">
        <f>SUMIFS(СВЦЭМ!$D$39:$D$782,СВЦЭМ!$A$39:$A$782,$A132,СВЦЭМ!$B$39:$B$782,X$110)+'СЕТ СН'!$I$14+СВЦЭМ!$D$10+'СЕТ СН'!$I$5-'СЕТ СН'!$I$24</f>
        <v>4484.19784196</v>
      </c>
      <c r="Y132" s="36">
        <f>SUMIFS(СВЦЭМ!$D$39:$D$782,СВЦЭМ!$A$39:$A$782,$A132,СВЦЭМ!$B$39:$B$782,Y$110)+'СЕТ СН'!$I$14+СВЦЭМ!$D$10+'СЕТ СН'!$I$5-'СЕТ СН'!$I$24</f>
        <v>4519.1189027499995</v>
      </c>
    </row>
    <row r="133" spans="1:27" ht="15.75" x14ac:dyDescent="0.2">
      <c r="A133" s="35">
        <f t="shared" si="3"/>
        <v>44980</v>
      </c>
      <c r="B133" s="36">
        <f>SUMIFS(СВЦЭМ!$D$39:$D$782,СВЦЭМ!$A$39:$A$782,$A133,СВЦЭМ!$B$39:$B$782,B$110)+'СЕТ СН'!$I$14+СВЦЭМ!$D$10+'СЕТ СН'!$I$5-'СЕТ СН'!$I$24</f>
        <v>4560.9376256999994</v>
      </c>
      <c r="C133" s="36">
        <f>SUMIFS(СВЦЭМ!$D$39:$D$782,СВЦЭМ!$A$39:$A$782,$A133,СВЦЭМ!$B$39:$B$782,C$110)+'СЕТ СН'!$I$14+СВЦЭМ!$D$10+'СЕТ СН'!$I$5-'СЕТ СН'!$I$24</f>
        <v>4531.2942791899995</v>
      </c>
      <c r="D133" s="36">
        <f>SUMIFS(СВЦЭМ!$D$39:$D$782,СВЦЭМ!$A$39:$A$782,$A133,СВЦЭМ!$B$39:$B$782,D$110)+'СЕТ СН'!$I$14+СВЦЭМ!$D$10+'СЕТ СН'!$I$5-'СЕТ СН'!$I$24</f>
        <v>4536.2507729999998</v>
      </c>
      <c r="E133" s="36">
        <f>SUMIFS(СВЦЭМ!$D$39:$D$782,СВЦЭМ!$A$39:$A$782,$A133,СВЦЭМ!$B$39:$B$782,E$110)+'СЕТ СН'!$I$14+СВЦЭМ!$D$10+'СЕТ СН'!$I$5-'СЕТ СН'!$I$24</f>
        <v>4541.4808256099996</v>
      </c>
      <c r="F133" s="36">
        <f>SUMIFS(СВЦЭМ!$D$39:$D$782,СВЦЭМ!$A$39:$A$782,$A133,СВЦЭМ!$B$39:$B$782,F$110)+'СЕТ СН'!$I$14+СВЦЭМ!$D$10+'СЕТ СН'!$I$5-'СЕТ СН'!$I$24</f>
        <v>4537.6823987299995</v>
      </c>
      <c r="G133" s="36">
        <f>SUMIFS(СВЦЭМ!$D$39:$D$782,СВЦЭМ!$A$39:$A$782,$A133,СВЦЭМ!$B$39:$B$782,G$110)+'СЕТ СН'!$I$14+СВЦЭМ!$D$10+'СЕТ СН'!$I$5-'СЕТ СН'!$I$24</f>
        <v>4517.3131333700003</v>
      </c>
      <c r="H133" s="36">
        <f>SUMIFS(СВЦЭМ!$D$39:$D$782,СВЦЭМ!$A$39:$A$782,$A133,СВЦЭМ!$B$39:$B$782,H$110)+'СЕТ СН'!$I$14+СВЦЭМ!$D$10+'СЕТ СН'!$I$5-'СЕТ СН'!$I$24</f>
        <v>4457.72081678</v>
      </c>
      <c r="I133" s="36">
        <f>SUMIFS(СВЦЭМ!$D$39:$D$782,СВЦЭМ!$A$39:$A$782,$A133,СВЦЭМ!$B$39:$B$782,I$110)+'СЕТ СН'!$I$14+СВЦЭМ!$D$10+'СЕТ СН'!$I$5-'СЕТ СН'!$I$24</f>
        <v>4371.2999519999994</v>
      </c>
      <c r="J133" s="36">
        <f>SUMIFS(СВЦЭМ!$D$39:$D$782,СВЦЭМ!$A$39:$A$782,$A133,СВЦЭМ!$B$39:$B$782,J$110)+'СЕТ СН'!$I$14+СВЦЭМ!$D$10+'СЕТ СН'!$I$5-'СЕТ СН'!$I$24</f>
        <v>4297.6413236899998</v>
      </c>
      <c r="K133" s="36">
        <f>SUMIFS(СВЦЭМ!$D$39:$D$782,СВЦЭМ!$A$39:$A$782,$A133,СВЦЭМ!$B$39:$B$782,K$110)+'СЕТ СН'!$I$14+СВЦЭМ!$D$10+'СЕТ СН'!$I$5-'СЕТ СН'!$I$24</f>
        <v>4279.5796936799998</v>
      </c>
      <c r="L133" s="36">
        <f>SUMIFS(СВЦЭМ!$D$39:$D$782,СВЦЭМ!$A$39:$A$782,$A133,СВЦЭМ!$B$39:$B$782,L$110)+'СЕТ СН'!$I$14+СВЦЭМ!$D$10+'СЕТ СН'!$I$5-'СЕТ СН'!$I$24</f>
        <v>4313.2220533999998</v>
      </c>
      <c r="M133" s="36">
        <f>SUMIFS(СВЦЭМ!$D$39:$D$782,СВЦЭМ!$A$39:$A$782,$A133,СВЦЭМ!$B$39:$B$782,M$110)+'СЕТ СН'!$I$14+СВЦЭМ!$D$10+'СЕТ СН'!$I$5-'СЕТ СН'!$I$24</f>
        <v>4326.2074618799998</v>
      </c>
      <c r="N133" s="36">
        <f>SUMIFS(СВЦЭМ!$D$39:$D$782,СВЦЭМ!$A$39:$A$782,$A133,СВЦЭМ!$B$39:$B$782,N$110)+'СЕТ СН'!$I$14+СВЦЭМ!$D$10+'СЕТ СН'!$I$5-'СЕТ СН'!$I$24</f>
        <v>4374.6950974699994</v>
      </c>
      <c r="O133" s="36">
        <f>SUMIFS(СВЦЭМ!$D$39:$D$782,СВЦЭМ!$A$39:$A$782,$A133,СВЦЭМ!$B$39:$B$782,O$110)+'СЕТ СН'!$I$14+СВЦЭМ!$D$10+'СЕТ СН'!$I$5-'СЕТ СН'!$I$24</f>
        <v>4383.6713126300001</v>
      </c>
      <c r="P133" s="36">
        <f>SUMIFS(СВЦЭМ!$D$39:$D$782,СВЦЭМ!$A$39:$A$782,$A133,СВЦЭМ!$B$39:$B$782,P$110)+'СЕТ СН'!$I$14+СВЦЭМ!$D$10+'СЕТ СН'!$I$5-'СЕТ СН'!$I$24</f>
        <v>4408.6469452399997</v>
      </c>
      <c r="Q133" s="36">
        <f>SUMIFS(СВЦЭМ!$D$39:$D$782,СВЦЭМ!$A$39:$A$782,$A133,СВЦЭМ!$B$39:$B$782,Q$110)+'СЕТ СН'!$I$14+СВЦЭМ!$D$10+'СЕТ СН'!$I$5-'СЕТ СН'!$I$24</f>
        <v>4401.2409956699994</v>
      </c>
      <c r="R133" s="36">
        <f>SUMIFS(СВЦЭМ!$D$39:$D$782,СВЦЭМ!$A$39:$A$782,$A133,СВЦЭМ!$B$39:$B$782,R$110)+'СЕТ СН'!$I$14+СВЦЭМ!$D$10+'СЕТ СН'!$I$5-'СЕТ СН'!$I$24</f>
        <v>4396.2788352400003</v>
      </c>
      <c r="S133" s="36">
        <f>SUMIFS(СВЦЭМ!$D$39:$D$782,СВЦЭМ!$A$39:$A$782,$A133,СВЦЭМ!$B$39:$B$782,S$110)+'СЕТ СН'!$I$14+СВЦЭМ!$D$10+'СЕТ СН'!$I$5-'СЕТ СН'!$I$24</f>
        <v>4366.3107179799999</v>
      </c>
      <c r="T133" s="36">
        <f>SUMIFS(СВЦЭМ!$D$39:$D$782,СВЦЭМ!$A$39:$A$782,$A133,СВЦЭМ!$B$39:$B$782,T$110)+'СЕТ СН'!$I$14+СВЦЭМ!$D$10+'СЕТ СН'!$I$5-'СЕТ СН'!$I$24</f>
        <v>4314.7230156400001</v>
      </c>
      <c r="U133" s="36">
        <f>SUMIFS(СВЦЭМ!$D$39:$D$782,СВЦЭМ!$A$39:$A$782,$A133,СВЦЭМ!$B$39:$B$782,U$110)+'СЕТ СН'!$I$14+СВЦЭМ!$D$10+'СЕТ СН'!$I$5-'СЕТ СН'!$I$24</f>
        <v>4305.1717505399993</v>
      </c>
      <c r="V133" s="36">
        <f>SUMIFS(СВЦЭМ!$D$39:$D$782,СВЦЭМ!$A$39:$A$782,$A133,СВЦЭМ!$B$39:$B$782,V$110)+'СЕТ СН'!$I$14+СВЦЭМ!$D$10+'СЕТ СН'!$I$5-'СЕТ СН'!$I$24</f>
        <v>4320.8292245899993</v>
      </c>
      <c r="W133" s="36">
        <f>SUMIFS(СВЦЭМ!$D$39:$D$782,СВЦЭМ!$A$39:$A$782,$A133,СВЦЭМ!$B$39:$B$782,W$110)+'СЕТ СН'!$I$14+СВЦЭМ!$D$10+'СЕТ СН'!$I$5-'СЕТ СН'!$I$24</f>
        <v>4356.5640760999995</v>
      </c>
      <c r="X133" s="36">
        <f>SUMIFS(СВЦЭМ!$D$39:$D$782,СВЦЭМ!$A$39:$A$782,$A133,СВЦЭМ!$B$39:$B$782,X$110)+'СЕТ СН'!$I$14+СВЦЭМ!$D$10+'СЕТ СН'!$I$5-'СЕТ СН'!$I$24</f>
        <v>4392.2358863299996</v>
      </c>
      <c r="Y133" s="36">
        <f>SUMIFS(СВЦЭМ!$D$39:$D$782,СВЦЭМ!$A$39:$A$782,$A133,СВЦЭМ!$B$39:$B$782,Y$110)+'СЕТ СН'!$I$14+СВЦЭМ!$D$10+'СЕТ СН'!$I$5-'СЕТ СН'!$I$24</f>
        <v>4442.6918753499995</v>
      </c>
    </row>
    <row r="134" spans="1:27" ht="15.75" x14ac:dyDescent="0.2">
      <c r="A134" s="35">
        <f t="shared" si="3"/>
        <v>44981</v>
      </c>
      <c r="B134" s="36">
        <f>SUMIFS(СВЦЭМ!$D$39:$D$782,СВЦЭМ!$A$39:$A$782,$A134,СВЦЭМ!$B$39:$B$782,B$110)+'СЕТ СН'!$I$14+СВЦЭМ!$D$10+'СЕТ СН'!$I$5-'СЕТ СН'!$I$24</f>
        <v>4430.5358217899993</v>
      </c>
      <c r="C134" s="36">
        <f>SUMIFS(СВЦЭМ!$D$39:$D$782,СВЦЭМ!$A$39:$A$782,$A134,СВЦЭМ!$B$39:$B$782,C$110)+'СЕТ СН'!$I$14+СВЦЭМ!$D$10+'СЕТ СН'!$I$5-'СЕТ СН'!$I$24</f>
        <v>4431.5691856499998</v>
      </c>
      <c r="D134" s="36">
        <f>SUMIFS(СВЦЭМ!$D$39:$D$782,СВЦЭМ!$A$39:$A$782,$A134,СВЦЭМ!$B$39:$B$782,D$110)+'СЕТ СН'!$I$14+СВЦЭМ!$D$10+'СЕТ СН'!$I$5-'СЕТ СН'!$I$24</f>
        <v>4376.3246275599995</v>
      </c>
      <c r="E134" s="36">
        <f>SUMIFS(СВЦЭМ!$D$39:$D$782,СВЦЭМ!$A$39:$A$782,$A134,СВЦЭМ!$B$39:$B$782,E$110)+'СЕТ СН'!$I$14+СВЦЭМ!$D$10+'СЕТ СН'!$I$5-'СЕТ СН'!$I$24</f>
        <v>4327.0686624</v>
      </c>
      <c r="F134" s="36">
        <f>SUMIFS(СВЦЭМ!$D$39:$D$782,СВЦЭМ!$A$39:$A$782,$A134,СВЦЭМ!$B$39:$B$782,F$110)+'СЕТ СН'!$I$14+СВЦЭМ!$D$10+'СЕТ СН'!$I$5-'СЕТ СН'!$I$24</f>
        <v>4340.8606962799995</v>
      </c>
      <c r="G134" s="36">
        <f>SUMIFS(СВЦЭМ!$D$39:$D$782,СВЦЭМ!$A$39:$A$782,$A134,СВЦЭМ!$B$39:$B$782,G$110)+'СЕТ СН'!$I$14+СВЦЭМ!$D$10+'СЕТ СН'!$I$5-'СЕТ СН'!$I$24</f>
        <v>4367.25253591</v>
      </c>
      <c r="H134" s="36">
        <f>SUMIFS(СВЦЭМ!$D$39:$D$782,СВЦЭМ!$A$39:$A$782,$A134,СВЦЭМ!$B$39:$B$782,H$110)+'СЕТ СН'!$I$14+СВЦЭМ!$D$10+'СЕТ СН'!$I$5-'СЕТ СН'!$I$24</f>
        <v>4379.9643897599999</v>
      </c>
      <c r="I134" s="36">
        <f>SUMIFS(СВЦЭМ!$D$39:$D$782,СВЦЭМ!$A$39:$A$782,$A134,СВЦЭМ!$B$39:$B$782,I$110)+'СЕТ СН'!$I$14+СВЦЭМ!$D$10+'СЕТ СН'!$I$5-'СЕТ СН'!$I$24</f>
        <v>4347.8160023</v>
      </c>
      <c r="J134" s="36">
        <f>SUMIFS(СВЦЭМ!$D$39:$D$782,СВЦЭМ!$A$39:$A$782,$A134,СВЦЭМ!$B$39:$B$782,J$110)+'СЕТ СН'!$I$14+СВЦЭМ!$D$10+'СЕТ СН'!$I$5-'СЕТ СН'!$I$24</f>
        <v>4291.2546431299997</v>
      </c>
      <c r="K134" s="36">
        <f>SUMIFS(СВЦЭМ!$D$39:$D$782,СВЦЭМ!$A$39:$A$782,$A134,СВЦЭМ!$B$39:$B$782,K$110)+'СЕТ СН'!$I$14+СВЦЭМ!$D$10+'СЕТ СН'!$I$5-'СЕТ СН'!$I$24</f>
        <v>4280.5776642399996</v>
      </c>
      <c r="L134" s="36">
        <f>SUMIFS(СВЦЭМ!$D$39:$D$782,СВЦЭМ!$A$39:$A$782,$A134,СВЦЭМ!$B$39:$B$782,L$110)+'СЕТ СН'!$I$14+СВЦЭМ!$D$10+'СЕТ СН'!$I$5-'СЕТ СН'!$I$24</f>
        <v>4290.2047413499995</v>
      </c>
      <c r="M134" s="36">
        <f>SUMIFS(СВЦЭМ!$D$39:$D$782,СВЦЭМ!$A$39:$A$782,$A134,СВЦЭМ!$B$39:$B$782,M$110)+'СЕТ СН'!$I$14+СВЦЭМ!$D$10+'СЕТ СН'!$I$5-'СЕТ СН'!$I$24</f>
        <v>4301.00101223</v>
      </c>
      <c r="N134" s="36">
        <f>SUMIFS(СВЦЭМ!$D$39:$D$782,СВЦЭМ!$A$39:$A$782,$A134,СВЦЭМ!$B$39:$B$782,N$110)+'СЕТ СН'!$I$14+СВЦЭМ!$D$10+'СЕТ СН'!$I$5-'СЕТ СН'!$I$24</f>
        <v>4299.4129153399999</v>
      </c>
      <c r="O134" s="36">
        <f>SUMIFS(СВЦЭМ!$D$39:$D$782,СВЦЭМ!$A$39:$A$782,$A134,СВЦЭМ!$B$39:$B$782,O$110)+'СЕТ СН'!$I$14+СВЦЭМ!$D$10+'СЕТ СН'!$I$5-'СЕТ СН'!$I$24</f>
        <v>4325.7868668900001</v>
      </c>
      <c r="P134" s="36">
        <f>SUMIFS(СВЦЭМ!$D$39:$D$782,СВЦЭМ!$A$39:$A$782,$A134,СВЦЭМ!$B$39:$B$782,P$110)+'СЕТ СН'!$I$14+СВЦЭМ!$D$10+'СЕТ СН'!$I$5-'СЕТ СН'!$I$24</f>
        <v>4324.6444776899998</v>
      </c>
      <c r="Q134" s="36">
        <f>SUMIFS(СВЦЭМ!$D$39:$D$782,СВЦЭМ!$A$39:$A$782,$A134,СВЦЭМ!$B$39:$B$782,Q$110)+'СЕТ СН'!$I$14+СВЦЭМ!$D$10+'СЕТ СН'!$I$5-'СЕТ СН'!$I$24</f>
        <v>4329.1740189899992</v>
      </c>
      <c r="R134" s="36">
        <f>SUMIFS(СВЦЭМ!$D$39:$D$782,СВЦЭМ!$A$39:$A$782,$A134,СВЦЭМ!$B$39:$B$782,R$110)+'СЕТ СН'!$I$14+СВЦЭМ!$D$10+'СЕТ СН'!$I$5-'СЕТ СН'!$I$24</f>
        <v>4320.2004737999996</v>
      </c>
      <c r="S134" s="36">
        <f>SUMIFS(СВЦЭМ!$D$39:$D$782,СВЦЭМ!$A$39:$A$782,$A134,СВЦЭМ!$B$39:$B$782,S$110)+'СЕТ СН'!$I$14+СВЦЭМ!$D$10+'СЕТ СН'!$I$5-'СЕТ СН'!$I$24</f>
        <v>4314.1456313099998</v>
      </c>
      <c r="T134" s="36">
        <f>SUMIFS(СВЦЭМ!$D$39:$D$782,СВЦЭМ!$A$39:$A$782,$A134,СВЦЭМ!$B$39:$B$782,T$110)+'СЕТ СН'!$I$14+СВЦЭМ!$D$10+'СЕТ СН'!$I$5-'СЕТ СН'!$I$24</f>
        <v>4277.5464487299996</v>
      </c>
      <c r="U134" s="36">
        <f>SUMIFS(СВЦЭМ!$D$39:$D$782,СВЦЭМ!$A$39:$A$782,$A134,СВЦЭМ!$B$39:$B$782,U$110)+'СЕТ СН'!$I$14+СВЦЭМ!$D$10+'СЕТ СН'!$I$5-'СЕТ СН'!$I$24</f>
        <v>4281.7296934899996</v>
      </c>
      <c r="V134" s="36">
        <f>SUMIFS(СВЦЭМ!$D$39:$D$782,СВЦЭМ!$A$39:$A$782,$A134,СВЦЭМ!$B$39:$B$782,V$110)+'СЕТ СН'!$I$14+СВЦЭМ!$D$10+'СЕТ СН'!$I$5-'СЕТ СН'!$I$24</f>
        <v>4297.16099519</v>
      </c>
      <c r="W134" s="36">
        <f>SUMIFS(СВЦЭМ!$D$39:$D$782,СВЦЭМ!$A$39:$A$782,$A134,СВЦЭМ!$B$39:$B$782,W$110)+'СЕТ СН'!$I$14+СВЦЭМ!$D$10+'СЕТ СН'!$I$5-'СЕТ СН'!$I$24</f>
        <v>4284.77158788</v>
      </c>
      <c r="X134" s="36">
        <f>SUMIFS(СВЦЭМ!$D$39:$D$782,СВЦЭМ!$A$39:$A$782,$A134,СВЦЭМ!$B$39:$B$782,X$110)+'СЕТ СН'!$I$14+СВЦЭМ!$D$10+'СЕТ СН'!$I$5-'СЕТ СН'!$I$24</f>
        <v>4316.9580599999999</v>
      </c>
      <c r="Y134" s="36">
        <f>SUMIFS(СВЦЭМ!$D$39:$D$782,СВЦЭМ!$A$39:$A$782,$A134,СВЦЭМ!$B$39:$B$782,Y$110)+'СЕТ СН'!$I$14+СВЦЭМ!$D$10+'СЕТ СН'!$I$5-'СЕТ СН'!$I$24</f>
        <v>4336.3562064799999</v>
      </c>
    </row>
    <row r="135" spans="1:27" ht="15.75" x14ac:dyDescent="0.2">
      <c r="A135" s="35">
        <f t="shared" si="3"/>
        <v>44982</v>
      </c>
      <c r="B135" s="36">
        <f>SUMIFS(СВЦЭМ!$D$39:$D$782,СВЦЭМ!$A$39:$A$782,$A135,СВЦЭМ!$B$39:$B$782,B$110)+'СЕТ СН'!$I$14+СВЦЭМ!$D$10+'СЕТ СН'!$I$5-'СЕТ СН'!$I$24</f>
        <v>4558.0811563499992</v>
      </c>
      <c r="C135" s="36">
        <f>SUMIFS(СВЦЭМ!$D$39:$D$782,СВЦЭМ!$A$39:$A$782,$A135,СВЦЭМ!$B$39:$B$782,C$110)+'СЕТ СН'!$I$14+СВЦЭМ!$D$10+'СЕТ СН'!$I$5-'СЕТ СН'!$I$24</f>
        <v>4568.3644507999998</v>
      </c>
      <c r="D135" s="36">
        <f>SUMIFS(СВЦЭМ!$D$39:$D$782,СВЦЭМ!$A$39:$A$782,$A135,СВЦЭМ!$B$39:$B$782,D$110)+'СЕТ СН'!$I$14+СВЦЭМ!$D$10+'СЕТ СН'!$I$5-'СЕТ СН'!$I$24</f>
        <v>4579.1413049099992</v>
      </c>
      <c r="E135" s="36">
        <f>SUMIFS(СВЦЭМ!$D$39:$D$782,СВЦЭМ!$A$39:$A$782,$A135,СВЦЭМ!$B$39:$B$782,E$110)+'СЕТ СН'!$I$14+СВЦЭМ!$D$10+'СЕТ СН'!$I$5-'СЕТ СН'!$I$24</f>
        <v>4575.4117569600003</v>
      </c>
      <c r="F135" s="36">
        <f>SUMIFS(СВЦЭМ!$D$39:$D$782,СВЦЭМ!$A$39:$A$782,$A135,СВЦЭМ!$B$39:$B$782,F$110)+'СЕТ СН'!$I$14+СВЦЭМ!$D$10+'СЕТ СН'!$I$5-'СЕТ СН'!$I$24</f>
        <v>4565.5480728699995</v>
      </c>
      <c r="G135" s="36">
        <f>SUMIFS(СВЦЭМ!$D$39:$D$782,СВЦЭМ!$A$39:$A$782,$A135,СВЦЭМ!$B$39:$B$782,G$110)+'СЕТ СН'!$I$14+СВЦЭМ!$D$10+'СЕТ СН'!$I$5-'СЕТ СН'!$I$24</f>
        <v>4536.7168444099998</v>
      </c>
      <c r="H135" s="36">
        <f>SUMIFS(СВЦЭМ!$D$39:$D$782,СВЦЭМ!$A$39:$A$782,$A135,СВЦЭМ!$B$39:$B$782,H$110)+'СЕТ СН'!$I$14+СВЦЭМ!$D$10+'СЕТ СН'!$I$5-'СЕТ СН'!$I$24</f>
        <v>4496.5265853000001</v>
      </c>
      <c r="I135" s="36">
        <f>SUMIFS(СВЦЭМ!$D$39:$D$782,СВЦЭМ!$A$39:$A$782,$A135,СВЦЭМ!$B$39:$B$782,I$110)+'СЕТ СН'!$I$14+СВЦЭМ!$D$10+'СЕТ СН'!$I$5-'СЕТ СН'!$I$24</f>
        <v>4450.9163962599996</v>
      </c>
      <c r="J135" s="36">
        <f>SUMIFS(СВЦЭМ!$D$39:$D$782,СВЦЭМ!$A$39:$A$782,$A135,СВЦЭМ!$B$39:$B$782,J$110)+'СЕТ СН'!$I$14+СВЦЭМ!$D$10+'СЕТ СН'!$I$5-'СЕТ СН'!$I$24</f>
        <v>4355.0054592699998</v>
      </c>
      <c r="K135" s="36">
        <f>SUMIFS(СВЦЭМ!$D$39:$D$782,СВЦЭМ!$A$39:$A$782,$A135,СВЦЭМ!$B$39:$B$782,K$110)+'СЕТ СН'!$I$14+СВЦЭМ!$D$10+'СЕТ СН'!$I$5-'СЕТ СН'!$I$24</f>
        <v>4321.77837628</v>
      </c>
      <c r="L135" s="36">
        <f>SUMIFS(СВЦЭМ!$D$39:$D$782,СВЦЭМ!$A$39:$A$782,$A135,СВЦЭМ!$B$39:$B$782,L$110)+'СЕТ СН'!$I$14+СВЦЭМ!$D$10+'СЕТ СН'!$I$5-'СЕТ СН'!$I$24</f>
        <v>4361.8267813599996</v>
      </c>
      <c r="M135" s="36">
        <f>SUMIFS(СВЦЭМ!$D$39:$D$782,СВЦЭМ!$A$39:$A$782,$A135,СВЦЭМ!$B$39:$B$782,M$110)+'СЕТ СН'!$I$14+СВЦЭМ!$D$10+'СЕТ СН'!$I$5-'СЕТ СН'!$I$24</f>
        <v>4382.5689624199995</v>
      </c>
      <c r="N135" s="36">
        <f>SUMIFS(СВЦЭМ!$D$39:$D$782,СВЦЭМ!$A$39:$A$782,$A135,СВЦЭМ!$B$39:$B$782,N$110)+'СЕТ СН'!$I$14+СВЦЭМ!$D$10+'СЕТ СН'!$I$5-'СЕТ СН'!$I$24</f>
        <v>4420.9723337899995</v>
      </c>
      <c r="O135" s="36">
        <f>SUMIFS(СВЦЭМ!$D$39:$D$782,СВЦЭМ!$A$39:$A$782,$A135,СВЦЭМ!$B$39:$B$782,O$110)+'СЕТ СН'!$I$14+СВЦЭМ!$D$10+'СЕТ СН'!$I$5-'СЕТ СН'!$I$24</f>
        <v>4446.7312138399993</v>
      </c>
      <c r="P135" s="36">
        <f>SUMIFS(СВЦЭМ!$D$39:$D$782,СВЦЭМ!$A$39:$A$782,$A135,СВЦЭМ!$B$39:$B$782,P$110)+'СЕТ СН'!$I$14+СВЦЭМ!$D$10+'СЕТ СН'!$I$5-'СЕТ СН'!$I$24</f>
        <v>4477.5359161599999</v>
      </c>
      <c r="Q135" s="36">
        <f>SUMIFS(СВЦЭМ!$D$39:$D$782,СВЦЭМ!$A$39:$A$782,$A135,СВЦЭМ!$B$39:$B$782,Q$110)+'СЕТ СН'!$I$14+СВЦЭМ!$D$10+'СЕТ СН'!$I$5-'СЕТ СН'!$I$24</f>
        <v>4509.3946356599999</v>
      </c>
      <c r="R135" s="36">
        <f>SUMIFS(СВЦЭМ!$D$39:$D$782,СВЦЭМ!$A$39:$A$782,$A135,СВЦЭМ!$B$39:$B$782,R$110)+'СЕТ СН'!$I$14+СВЦЭМ!$D$10+'СЕТ СН'!$I$5-'СЕТ СН'!$I$24</f>
        <v>4499.9843383899997</v>
      </c>
      <c r="S135" s="36">
        <f>SUMIFS(СВЦЭМ!$D$39:$D$782,СВЦЭМ!$A$39:$A$782,$A135,СВЦЭМ!$B$39:$B$782,S$110)+'СЕТ СН'!$I$14+СВЦЭМ!$D$10+'СЕТ СН'!$I$5-'СЕТ СН'!$I$24</f>
        <v>4487.9172357199996</v>
      </c>
      <c r="T135" s="36">
        <f>SUMIFS(СВЦЭМ!$D$39:$D$782,СВЦЭМ!$A$39:$A$782,$A135,СВЦЭМ!$B$39:$B$782,T$110)+'СЕТ СН'!$I$14+СВЦЭМ!$D$10+'СЕТ СН'!$I$5-'СЕТ СН'!$I$24</f>
        <v>4446.4539746600003</v>
      </c>
      <c r="U135" s="36">
        <f>SUMIFS(СВЦЭМ!$D$39:$D$782,СВЦЭМ!$A$39:$A$782,$A135,СВЦЭМ!$B$39:$B$782,U$110)+'СЕТ СН'!$I$14+СВЦЭМ!$D$10+'СЕТ СН'!$I$5-'СЕТ СН'!$I$24</f>
        <v>4418.0100588200003</v>
      </c>
      <c r="V135" s="36">
        <f>SUMIFS(СВЦЭМ!$D$39:$D$782,СВЦЭМ!$A$39:$A$782,$A135,СВЦЭМ!$B$39:$B$782,V$110)+'СЕТ СН'!$I$14+СВЦЭМ!$D$10+'СЕТ СН'!$I$5-'СЕТ СН'!$I$24</f>
        <v>4425.6913562699992</v>
      </c>
      <c r="W135" s="36">
        <f>SUMIFS(СВЦЭМ!$D$39:$D$782,СВЦЭМ!$A$39:$A$782,$A135,СВЦЭМ!$B$39:$B$782,W$110)+'СЕТ СН'!$I$14+СВЦЭМ!$D$10+'СЕТ СН'!$I$5-'СЕТ СН'!$I$24</f>
        <v>4449.29670033</v>
      </c>
      <c r="X135" s="36">
        <f>SUMIFS(СВЦЭМ!$D$39:$D$782,СВЦЭМ!$A$39:$A$782,$A135,СВЦЭМ!$B$39:$B$782,X$110)+'СЕТ СН'!$I$14+СВЦЭМ!$D$10+'СЕТ СН'!$I$5-'СЕТ СН'!$I$24</f>
        <v>4473.99223652</v>
      </c>
      <c r="Y135" s="36">
        <f>SUMIFS(СВЦЭМ!$D$39:$D$782,СВЦЭМ!$A$39:$A$782,$A135,СВЦЭМ!$B$39:$B$782,Y$110)+'СЕТ СН'!$I$14+СВЦЭМ!$D$10+'СЕТ СН'!$I$5-'СЕТ СН'!$I$24</f>
        <v>4513.0416396700002</v>
      </c>
    </row>
    <row r="136" spans="1:27" ht="15.75" x14ac:dyDescent="0.2">
      <c r="A136" s="35">
        <f t="shared" si="3"/>
        <v>44983</v>
      </c>
      <c r="B136" s="36">
        <f>SUMIFS(СВЦЭМ!$D$39:$D$782,СВЦЭМ!$A$39:$A$782,$A136,СВЦЭМ!$B$39:$B$782,B$110)+'СЕТ СН'!$I$14+СВЦЭМ!$D$10+'СЕТ СН'!$I$5-'СЕТ СН'!$I$24</f>
        <v>4549.1914794200002</v>
      </c>
      <c r="C136" s="36">
        <f>SUMIFS(СВЦЭМ!$D$39:$D$782,СВЦЭМ!$A$39:$A$782,$A136,СВЦЭМ!$B$39:$B$782,C$110)+'СЕТ СН'!$I$14+СВЦЭМ!$D$10+'СЕТ СН'!$I$5-'СЕТ СН'!$I$24</f>
        <v>4562.1556209199998</v>
      </c>
      <c r="D136" s="36">
        <f>SUMIFS(СВЦЭМ!$D$39:$D$782,СВЦЭМ!$A$39:$A$782,$A136,СВЦЭМ!$B$39:$B$782,D$110)+'СЕТ СН'!$I$14+СВЦЭМ!$D$10+'СЕТ СН'!$I$5-'СЕТ СН'!$I$24</f>
        <v>4549.7686228099992</v>
      </c>
      <c r="E136" s="36">
        <f>SUMIFS(СВЦЭМ!$D$39:$D$782,СВЦЭМ!$A$39:$A$782,$A136,СВЦЭМ!$B$39:$B$782,E$110)+'СЕТ СН'!$I$14+СВЦЭМ!$D$10+'СЕТ СН'!$I$5-'СЕТ СН'!$I$24</f>
        <v>4550.9182022999994</v>
      </c>
      <c r="F136" s="36">
        <f>SUMIFS(СВЦЭМ!$D$39:$D$782,СВЦЭМ!$A$39:$A$782,$A136,СВЦЭМ!$B$39:$B$782,F$110)+'СЕТ СН'!$I$14+СВЦЭМ!$D$10+'СЕТ СН'!$I$5-'СЕТ СН'!$I$24</f>
        <v>4557.1384116600002</v>
      </c>
      <c r="G136" s="36">
        <f>SUMIFS(СВЦЭМ!$D$39:$D$782,СВЦЭМ!$A$39:$A$782,$A136,СВЦЭМ!$B$39:$B$782,G$110)+'СЕТ СН'!$I$14+СВЦЭМ!$D$10+'СЕТ СН'!$I$5-'СЕТ СН'!$I$24</f>
        <v>4555.5390040399998</v>
      </c>
      <c r="H136" s="36">
        <f>SUMIFS(СВЦЭМ!$D$39:$D$782,СВЦЭМ!$A$39:$A$782,$A136,СВЦЭМ!$B$39:$B$782,H$110)+'СЕТ СН'!$I$14+СВЦЭМ!$D$10+'СЕТ СН'!$I$5-'СЕТ СН'!$I$24</f>
        <v>4560.4271104099998</v>
      </c>
      <c r="I136" s="36">
        <f>SUMIFS(СВЦЭМ!$D$39:$D$782,СВЦЭМ!$A$39:$A$782,$A136,СВЦЭМ!$B$39:$B$782,I$110)+'СЕТ СН'!$I$14+СВЦЭМ!$D$10+'СЕТ СН'!$I$5-'СЕТ СН'!$I$24</f>
        <v>4488.3676516300002</v>
      </c>
      <c r="J136" s="36">
        <f>SUMIFS(СВЦЭМ!$D$39:$D$782,СВЦЭМ!$A$39:$A$782,$A136,СВЦЭМ!$B$39:$B$782,J$110)+'СЕТ СН'!$I$14+СВЦЭМ!$D$10+'СЕТ СН'!$I$5-'СЕТ СН'!$I$24</f>
        <v>4553.36948218</v>
      </c>
      <c r="K136" s="36">
        <f>SUMIFS(СВЦЭМ!$D$39:$D$782,СВЦЭМ!$A$39:$A$782,$A136,СВЦЭМ!$B$39:$B$782,K$110)+'СЕТ СН'!$I$14+СВЦЭМ!$D$10+'СЕТ СН'!$I$5-'СЕТ СН'!$I$24</f>
        <v>4491.51933474</v>
      </c>
      <c r="L136" s="36">
        <f>SUMIFS(СВЦЭМ!$D$39:$D$782,СВЦЭМ!$A$39:$A$782,$A136,СВЦЭМ!$B$39:$B$782,L$110)+'СЕТ СН'!$I$14+СВЦЭМ!$D$10+'СЕТ СН'!$I$5-'СЕТ СН'!$I$24</f>
        <v>4395.8618757200002</v>
      </c>
      <c r="M136" s="36">
        <f>SUMIFS(СВЦЭМ!$D$39:$D$782,СВЦЭМ!$A$39:$A$782,$A136,СВЦЭМ!$B$39:$B$782,M$110)+'СЕТ СН'!$I$14+СВЦЭМ!$D$10+'СЕТ СН'!$I$5-'СЕТ СН'!$I$24</f>
        <v>4423.34662862</v>
      </c>
      <c r="N136" s="36">
        <f>SUMIFS(СВЦЭМ!$D$39:$D$782,СВЦЭМ!$A$39:$A$782,$A136,СВЦЭМ!$B$39:$B$782,N$110)+'СЕТ СН'!$I$14+СВЦЭМ!$D$10+'СЕТ СН'!$I$5-'СЕТ СН'!$I$24</f>
        <v>4461.1190756399992</v>
      </c>
      <c r="O136" s="36">
        <f>SUMIFS(СВЦЭМ!$D$39:$D$782,СВЦЭМ!$A$39:$A$782,$A136,СВЦЭМ!$B$39:$B$782,O$110)+'СЕТ СН'!$I$14+СВЦЭМ!$D$10+'СЕТ СН'!$I$5-'СЕТ СН'!$I$24</f>
        <v>4503.1636102100001</v>
      </c>
      <c r="P136" s="36">
        <f>SUMIFS(СВЦЭМ!$D$39:$D$782,СВЦЭМ!$A$39:$A$782,$A136,СВЦЭМ!$B$39:$B$782,P$110)+'СЕТ СН'!$I$14+СВЦЭМ!$D$10+'СЕТ СН'!$I$5-'СЕТ СН'!$I$24</f>
        <v>4519.5622634399997</v>
      </c>
      <c r="Q136" s="36">
        <f>SUMIFS(СВЦЭМ!$D$39:$D$782,СВЦЭМ!$A$39:$A$782,$A136,СВЦЭМ!$B$39:$B$782,Q$110)+'СЕТ СН'!$I$14+СВЦЭМ!$D$10+'СЕТ СН'!$I$5-'СЕТ СН'!$I$24</f>
        <v>4544.7944778000001</v>
      </c>
      <c r="R136" s="36">
        <f>SUMIFS(СВЦЭМ!$D$39:$D$782,СВЦЭМ!$A$39:$A$782,$A136,СВЦЭМ!$B$39:$B$782,R$110)+'СЕТ СН'!$I$14+СВЦЭМ!$D$10+'СЕТ СН'!$I$5-'СЕТ СН'!$I$24</f>
        <v>4541.3284844399996</v>
      </c>
      <c r="S136" s="36">
        <f>SUMIFS(СВЦЭМ!$D$39:$D$782,СВЦЭМ!$A$39:$A$782,$A136,СВЦЭМ!$B$39:$B$782,S$110)+'СЕТ СН'!$I$14+СВЦЭМ!$D$10+'СЕТ СН'!$I$5-'СЕТ СН'!$I$24</f>
        <v>4499.3668535899997</v>
      </c>
      <c r="T136" s="36">
        <f>SUMIFS(СВЦЭМ!$D$39:$D$782,СВЦЭМ!$A$39:$A$782,$A136,СВЦЭМ!$B$39:$B$782,T$110)+'СЕТ СН'!$I$14+СВЦЭМ!$D$10+'СЕТ СН'!$I$5-'СЕТ СН'!$I$24</f>
        <v>4451.2316788099997</v>
      </c>
      <c r="U136" s="36">
        <f>SUMIFS(СВЦЭМ!$D$39:$D$782,СВЦЭМ!$A$39:$A$782,$A136,СВЦЭМ!$B$39:$B$782,U$110)+'СЕТ СН'!$I$14+СВЦЭМ!$D$10+'СЕТ СН'!$I$5-'СЕТ СН'!$I$24</f>
        <v>4426.3515176499996</v>
      </c>
      <c r="V136" s="36">
        <f>SUMIFS(СВЦЭМ!$D$39:$D$782,СВЦЭМ!$A$39:$A$782,$A136,СВЦЭМ!$B$39:$B$782,V$110)+'СЕТ СН'!$I$14+СВЦЭМ!$D$10+'СЕТ СН'!$I$5-'СЕТ СН'!$I$24</f>
        <v>4422.9539797999996</v>
      </c>
      <c r="W136" s="36">
        <f>SUMIFS(СВЦЭМ!$D$39:$D$782,СВЦЭМ!$A$39:$A$782,$A136,СВЦЭМ!$B$39:$B$782,W$110)+'СЕТ СН'!$I$14+СВЦЭМ!$D$10+'СЕТ СН'!$I$5-'СЕТ СН'!$I$24</f>
        <v>4459.3302328499994</v>
      </c>
      <c r="X136" s="36">
        <f>SUMIFS(СВЦЭМ!$D$39:$D$782,СВЦЭМ!$A$39:$A$782,$A136,СВЦЭМ!$B$39:$B$782,X$110)+'СЕТ СН'!$I$14+СВЦЭМ!$D$10+'СЕТ СН'!$I$5-'СЕТ СН'!$I$24</f>
        <v>4493.7470695399998</v>
      </c>
      <c r="Y136" s="36">
        <f>SUMIFS(СВЦЭМ!$D$39:$D$782,СВЦЭМ!$A$39:$A$782,$A136,СВЦЭМ!$B$39:$B$782,Y$110)+'СЕТ СН'!$I$14+СВЦЭМ!$D$10+'СЕТ СН'!$I$5-'СЕТ СН'!$I$24</f>
        <v>4530.1510886199994</v>
      </c>
    </row>
    <row r="137" spans="1:27" ht="15.75" x14ac:dyDescent="0.2">
      <c r="A137" s="35">
        <f t="shared" si="3"/>
        <v>44984</v>
      </c>
      <c r="B137" s="36">
        <f>SUMIFS(СВЦЭМ!$D$39:$D$782,СВЦЭМ!$A$39:$A$782,$A137,СВЦЭМ!$B$39:$B$782,B$110)+'СЕТ СН'!$I$14+СВЦЭМ!$D$10+'СЕТ СН'!$I$5-'СЕТ СН'!$I$24</f>
        <v>4540.6616671699994</v>
      </c>
      <c r="C137" s="36">
        <f>SUMIFS(СВЦЭМ!$D$39:$D$782,СВЦЭМ!$A$39:$A$782,$A137,СВЦЭМ!$B$39:$B$782,C$110)+'СЕТ СН'!$I$14+СВЦЭМ!$D$10+'СЕТ СН'!$I$5-'СЕТ СН'!$I$24</f>
        <v>4573.3868310399994</v>
      </c>
      <c r="D137" s="36">
        <f>SUMIFS(СВЦЭМ!$D$39:$D$782,СВЦЭМ!$A$39:$A$782,$A137,СВЦЭМ!$B$39:$B$782,D$110)+'СЕТ СН'!$I$14+СВЦЭМ!$D$10+'СЕТ СН'!$I$5-'СЕТ СН'!$I$24</f>
        <v>4576.4472607199996</v>
      </c>
      <c r="E137" s="36">
        <f>SUMIFS(СВЦЭМ!$D$39:$D$782,СВЦЭМ!$A$39:$A$782,$A137,СВЦЭМ!$B$39:$B$782,E$110)+'СЕТ СН'!$I$14+СВЦЭМ!$D$10+'СЕТ СН'!$I$5-'СЕТ СН'!$I$24</f>
        <v>4598.97928701</v>
      </c>
      <c r="F137" s="36">
        <f>SUMIFS(СВЦЭМ!$D$39:$D$782,СВЦЭМ!$A$39:$A$782,$A137,СВЦЭМ!$B$39:$B$782,F$110)+'СЕТ СН'!$I$14+СВЦЭМ!$D$10+'СЕТ СН'!$I$5-'СЕТ СН'!$I$24</f>
        <v>4595.8006986399996</v>
      </c>
      <c r="G137" s="36">
        <f>SUMIFS(СВЦЭМ!$D$39:$D$782,СВЦЭМ!$A$39:$A$782,$A137,СВЦЭМ!$B$39:$B$782,G$110)+'СЕТ СН'!$I$14+СВЦЭМ!$D$10+'СЕТ СН'!$I$5-'СЕТ СН'!$I$24</f>
        <v>4563.6101207800002</v>
      </c>
      <c r="H137" s="36">
        <f>SUMIFS(СВЦЭМ!$D$39:$D$782,СВЦЭМ!$A$39:$A$782,$A137,СВЦЭМ!$B$39:$B$782,H$110)+'СЕТ СН'!$I$14+СВЦЭМ!$D$10+'СЕТ СН'!$I$5-'СЕТ СН'!$I$24</f>
        <v>4517.0058530699998</v>
      </c>
      <c r="I137" s="36">
        <f>SUMIFS(СВЦЭМ!$D$39:$D$782,СВЦЭМ!$A$39:$A$782,$A137,СВЦЭМ!$B$39:$B$782,I$110)+'СЕТ СН'!$I$14+СВЦЭМ!$D$10+'СЕТ СН'!$I$5-'СЕТ СН'!$I$24</f>
        <v>4461.5181608000003</v>
      </c>
      <c r="J137" s="36">
        <f>SUMIFS(СВЦЭМ!$D$39:$D$782,СВЦЭМ!$A$39:$A$782,$A137,СВЦЭМ!$B$39:$B$782,J$110)+'СЕТ СН'!$I$14+СВЦЭМ!$D$10+'СЕТ СН'!$I$5-'СЕТ СН'!$I$24</f>
        <v>4434.3565594199999</v>
      </c>
      <c r="K137" s="36">
        <f>SUMIFS(СВЦЭМ!$D$39:$D$782,СВЦЭМ!$A$39:$A$782,$A137,СВЦЭМ!$B$39:$B$782,K$110)+'СЕТ СН'!$I$14+СВЦЭМ!$D$10+'СЕТ СН'!$I$5-'СЕТ СН'!$I$24</f>
        <v>4413.4189958799998</v>
      </c>
      <c r="L137" s="36">
        <f>SUMIFS(СВЦЭМ!$D$39:$D$782,СВЦЭМ!$A$39:$A$782,$A137,СВЦЭМ!$B$39:$B$782,L$110)+'СЕТ СН'!$I$14+СВЦЭМ!$D$10+'СЕТ СН'!$I$5-'СЕТ СН'!$I$24</f>
        <v>4420.1665988899995</v>
      </c>
      <c r="M137" s="36">
        <f>SUMIFS(СВЦЭМ!$D$39:$D$782,СВЦЭМ!$A$39:$A$782,$A137,СВЦЭМ!$B$39:$B$782,M$110)+'СЕТ СН'!$I$14+СВЦЭМ!$D$10+'СЕТ СН'!$I$5-'СЕТ СН'!$I$24</f>
        <v>4464.7280772100003</v>
      </c>
      <c r="N137" s="36">
        <f>SUMIFS(СВЦЭМ!$D$39:$D$782,СВЦЭМ!$A$39:$A$782,$A137,СВЦЭМ!$B$39:$B$782,N$110)+'СЕТ СН'!$I$14+СВЦЭМ!$D$10+'СЕТ СН'!$I$5-'СЕТ СН'!$I$24</f>
        <v>4503.2118681599995</v>
      </c>
      <c r="O137" s="36">
        <f>SUMIFS(СВЦЭМ!$D$39:$D$782,СВЦЭМ!$A$39:$A$782,$A137,СВЦЭМ!$B$39:$B$782,O$110)+'СЕТ СН'!$I$14+СВЦЭМ!$D$10+'СЕТ СН'!$I$5-'СЕТ СН'!$I$24</f>
        <v>4532.6808057899998</v>
      </c>
      <c r="P137" s="36">
        <f>SUMIFS(СВЦЭМ!$D$39:$D$782,СВЦЭМ!$A$39:$A$782,$A137,СВЦЭМ!$B$39:$B$782,P$110)+'СЕТ СН'!$I$14+СВЦЭМ!$D$10+'СЕТ СН'!$I$5-'СЕТ СН'!$I$24</f>
        <v>4541.8464998899999</v>
      </c>
      <c r="Q137" s="36">
        <f>SUMIFS(СВЦЭМ!$D$39:$D$782,СВЦЭМ!$A$39:$A$782,$A137,СВЦЭМ!$B$39:$B$782,Q$110)+'СЕТ СН'!$I$14+СВЦЭМ!$D$10+'СЕТ СН'!$I$5-'СЕТ СН'!$I$24</f>
        <v>4559.7586061299999</v>
      </c>
      <c r="R137" s="36">
        <f>SUMIFS(СВЦЭМ!$D$39:$D$782,СВЦЭМ!$A$39:$A$782,$A137,СВЦЭМ!$B$39:$B$782,R$110)+'СЕТ СН'!$I$14+СВЦЭМ!$D$10+'СЕТ СН'!$I$5-'СЕТ СН'!$I$24</f>
        <v>4561.2834747300003</v>
      </c>
      <c r="S137" s="36">
        <f>SUMIFS(СВЦЭМ!$D$39:$D$782,СВЦЭМ!$A$39:$A$782,$A137,СВЦЭМ!$B$39:$B$782,S$110)+'СЕТ СН'!$I$14+СВЦЭМ!$D$10+'СЕТ СН'!$I$5-'СЕТ СН'!$I$24</f>
        <v>4506.00010449</v>
      </c>
      <c r="T137" s="36">
        <f>SUMIFS(СВЦЭМ!$D$39:$D$782,СВЦЭМ!$A$39:$A$782,$A137,СВЦЭМ!$B$39:$B$782,T$110)+'СЕТ СН'!$I$14+СВЦЭМ!$D$10+'СЕТ СН'!$I$5-'СЕТ СН'!$I$24</f>
        <v>4434.6506598999995</v>
      </c>
      <c r="U137" s="36">
        <f>SUMIFS(СВЦЭМ!$D$39:$D$782,СВЦЭМ!$A$39:$A$782,$A137,СВЦЭМ!$B$39:$B$782,U$110)+'СЕТ СН'!$I$14+СВЦЭМ!$D$10+'СЕТ СН'!$I$5-'СЕТ СН'!$I$24</f>
        <v>4444.3834716299998</v>
      </c>
      <c r="V137" s="36">
        <f>SUMIFS(СВЦЭМ!$D$39:$D$782,СВЦЭМ!$A$39:$A$782,$A137,СВЦЭМ!$B$39:$B$782,V$110)+'СЕТ СН'!$I$14+СВЦЭМ!$D$10+'СЕТ СН'!$I$5-'СЕТ СН'!$I$24</f>
        <v>4469.5052177999996</v>
      </c>
      <c r="W137" s="36">
        <f>SUMIFS(СВЦЭМ!$D$39:$D$782,СВЦЭМ!$A$39:$A$782,$A137,СВЦЭМ!$B$39:$B$782,W$110)+'СЕТ СН'!$I$14+СВЦЭМ!$D$10+'СЕТ СН'!$I$5-'СЕТ СН'!$I$24</f>
        <v>4503.53603862</v>
      </c>
      <c r="X137" s="36">
        <f>SUMIFS(СВЦЭМ!$D$39:$D$782,СВЦЭМ!$A$39:$A$782,$A137,СВЦЭМ!$B$39:$B$782,X$110)+'СЕТ СН'!$I$14+СВЦЭМ!$D$10+'СЕТ СН'!$I$5-'СЕТ СН'!$I$24</f>
        <v>4528.8397122799997</v>
      </c>
      <c r="Y137" s="36">
        <f>SUMIFS(СВЦЭМ!$D$39:$D$782,СВЦЭМ!$A$39:$A$782,$A137,СВЦЭМ!$B$39:$B$782,Y$110)+'СЕТ СН'!$I$14+СВЦЭМ!$D$10+'СЕТ СН'!$I$5-'СЕТ СН'!$I$24</f>
        <v>4563.4435331200002</v>
      </c>
    </row>
    <row r="138" spans="1:27" ht="15.75" x14ac:dyDescent="0.2">
      <c r="A138" s="35">
        <f t="shared" si="3"/>
        <v>44985</v>
      </c>
      <c r="B138" s="36">
        <f>SUMIFS(СВЦЭМ!$D$39:$D$782,СВЦЭМ!$A$39:$A$782,$A138,СВЦЭМ!$B$39:$B$782,B$110)+'СЕТ СН'!$I$14+СВЦЭМ!$D$10+'СЕТ СН'!$I$5-'СЕТ СН'!$I$24</f>
        <v>4720.4033692800003</v>
      </c>
      <c r="C138" s="36">
        <f>SUMIFS(СВЦЭМ!$D$39:$D$782,СВЦЭМ!$A$39:$A$782,$A138,СВЦЭМ!$B$39:$B$782,C$110)+'СЕТ СН'!$I$14+СВЦЭМ!$D$10+'СЕТ СН'!$I$5-'СЕТ СН'!$I$24</f>
        <v>4745.48774718</v>
      </c>
      <c r="D138" s="36">
        <f>SUMIFS(СВЦЭМ!$D$39:$D$782,СВЦЭМ!$A$39:$A$782,$A138,СВЦЭМ!$B$39:$B$782,D$110)+'СЕТ СН'!$I$14+СВЦЭМ!$D$10+'СЕТ СН'!$I$5-'СЕТ СН'!$I$24</f>
        <v>4766.6868233499999</v>
      </c>
      <c r="E138" s="36">
        <f>SUMIFS(СВЦЭМ!$D$39:$D$782,СВЦЭМ!$A$39:$A$782,$A138,СВЦЭМ!$B$39:$B$782,E$110)+'СЕТ СН'!$I$14+СВЦЭМ!$D$10+'СЕТ СН'!$I$5-'СЕТ СН'!$I$24</f>
        <v>4780.2303083999996</v>
      </c>
      <c r="F138" s="36">
        <f>SUMIFS(СВЦЭМ!$D$39:$D$782,СВЦЭМ!$A$39:$A$782,$A138,СВЦЭМ!$B$39:$B$782,F$110)+'СЕТ СН'!$I$14+СВЦЭМ!$D$10+'СЕТ СН'!$I$5-'СЕТ СН'!$I$24</f>
        <v>4774.7012822199995</v>
      </c>
      <c r="G138" s="36">
        <f>SUMIFS(СВЦЭМ!$D$39:$D$782,СВЦЭМ!$A$39:$A$782,$A138,СВЦЭМ!$B$39:$B$782,G$110)+'СЕТ СН'!$I$14+СВЦЭМ!$D$10+'СЕТ СН'!$I$5-'СЕТ СН'!$I$24</f>
        <v>4744.2494639300003</v>
      </c>
      <c r="H138" s="36">
        <f>SUMIFS(СВЦЭМ!$D$39:$D$782,СВЦЭМ!$A$39:$A$782,$A138,СВЦЭМ!$B$39:$B$782,H$110)+'СЕТ СН'!$I$14+СВЦЭМ!$D$10+'СЕТ СН'!$I$5-'СЕТ СН'!$I$24</f>
        <v>4686.3344917599998</v>
      </c>
      <c r="I138" s="36">
        <f>SUMIFS(СВЦЭМ!$D$39:$D$782,СВЦЭМ!$A$39:$A$782,$A138,СВЦЭМ!$B$39:$B$782,I$110)+'СЕТ СН'!$I$14+СВЦЭМ!$D$10+'СЕТ СН'!$I$5-'СЕТ СН'!$I$24</f>
        <v>4633.5289506499994</v>
      </c>
      <c r="J138" s="36">
        <f>SUMIFS(СВЦЭМ!$D$39:$D$782,СВЦЭМ!$A$39:$A$782,$A138,СВЦЭМ!$B$39:$B$782,J$110)+'СЕТ СН'!$I$14+СВЦЭМ!$D$10+'СЕТ СН'!$I$5-'СЕТ СН'!$I$24</f>
        <v>4604.1302472199995</v>
      </c>
      <c r="K138" s="36">
        <f>SUMIFS(СВЦЭМ!$D$39:$D$782,СВЦЭМ!$A$39:$A$782,$A138,СВЦЭМ!$B$39:$B$782,K$110)+'СЕТ СН'!$I$14+СВЦЭМ!$D$10+'СЕТ СН'!$I$5-'СЕТ СН'!$I$24</f>
        <v>4580.9579518800001</v>
      </c>
      <c r="L138" s="36">
        <f>SUMIFS(СВЦЭМ!$D$39:$D$782,СВЦЭМ!$A$39:$A$782,$A138,СВЦЭМ!$B$39:$B$782,L$110)+'СЕТ СН'!$I$14+СВЦЭМ!$D$10+'СЕТ СН'!$I$5-'СЕТ СН'!$I$24</f>
        <v>4577.2493967199998</v>
      </c>
      <c r="M138" s="36">
        <f>SUMIFS(СВЦЭМ!$D$39:$D$782,СВЦЭМ!$A$39:$A$782,$A138,СВЦЭМ!$B$39:$B$782,M$110)+'СЕТ СН'!$I$14+СВЦЭМ!$D$10+'СЕТ СН'!$I$5-'СЕТ СН'!$I$24</f>
        <v>4594.3469797299995</v>
      </c>
      <c r="N138" s="36">
        <f>SUMIFS(СВЦЭМ!$D$39:$D$782,СВЦЭМ!$A$39:$A$782,$A138,СВЦЭМ!$B$39:$B$782,N$110)+'СЕТ СН'!$I$14+СВЦЭМ!$D$10+'СЕТ СН'!$I$5-'СЕТ СН'!$I$24</f>
        <v>4617.7117170599995</v>
      </c>
      <c r="O138" s="36">
        <f>SUMIFS(СВЦЭМ!$D$39:$D$782,СВЦЭМ!$A$39:$A$782,$A138,СВЦЭМ!$B$39:$B$782,O$110)+'СЕТ СН'!$I$14+СВЦЭМ!$D$10+'СЕТ СН'!$I$5-'СЕТ СН'!$I$24</f>
        <v>4645.0966802999992</v>
      </c>
      <c r="P138" s="36">
        <f>SUMIFS(СВЦЭМ!$D$39:$D$782,СВЦЭМ!$A$39:$A$782,$A138,СВЦЭМ!$B$39:$B$782,P$110)+'СЕТ СН'!$I$14+СВЦЭМ!$D$10+'СЕТ СН'!$I$5-'СЕТ СН'!$I$24</f>
        <v>4676.1140340900001</v>
      </c>
      <c r="Q138" s="36">
        <f>SUMIFS(СВЦЭМ!$D$39:$D$782,СВЦЭМ!$A$39:$A$782,$A138,СВЦЭМ!$B$39:$B$782,Q$110)+'СЕТ СН'!$I$14+СВЦЭМ!$D$10+'СЕТ СН'!$I$5-'СЕТ СН'!$I$24</f>
        <v>4690.5043925299997</v>
      </c>
      <c r="R138" s="36">
        <f>SUMIFS(СВЦЭМ!$D$39:$D$782,СВЦЭМ!$A$39:$A$782,$A138,СВЦЭМ!$B$39:$B$782,R$110)+'СЕТ СН'!$I$14+СВЦЭМ!$D$10+'СЕТ СН'!$I$5-'СЕТ СН'!$I$24</f>
        <v>4706.1246888099995</v>
      </c>
      <c r="S138" s="36">
        <f>SUMIFS(СВЦЭМ!$D$39:$D$782,СВЦЭМ!$A$39:$A$782,$A138,СВЦЭМ!$B$39:$B$782,S$110)+'СЕТ СН'!$I$14+СВЦЭМ!$D$10+'СЕТ СН'!$I$5-'СЕТ СН'!$I$24</f>
        <v>4687.3549463899999</v>
      </c>
      <c r="T138" s="36">
        <f>SUMIFS(СВЦЭМ!$D$39:$D$782,СВЦЭМ!$A$39:$A$782,$A138,СВЦЭМ!$B$39:$B$782,T$110)+'СЕТ СН'!$I$14+СВЦЭМ!$D$10+'СЕТ СН'!$I$5-'СЕТ СН'!$I$24</f>
        <v>4657.4475897800003</v>
      </c>
      <c r="U138" s="36">
        <f>SUMIFS(СВЦЭМ!$D$39:$D$782,СВЦЭМ!$A$39:$A$782,$A138,СВЦЭМ!$B$39:$B$782,U$110)+'СЕТ СН'!$I$14+СВЦЭМ!$D$10+'СЕТ СН'!$I$5-'СЕТ СН'!$I$24</f>
        <v>4606.0135723099993</v>
      </c>
      <c r="V138" s="36">
        <f>SUMIFS(СВЦЭМ!$D$39:$D$782,СВЦЭМ!$A$39:$A$782,$A138,СВЦЭМ!$B$39:$B$782,V$110)+'СЕТ СН'!$I$14+СВЦЭМ!$D$10+'СЕТ СН'!$I$5-'СЕТ СН'!$I$24</f>
        <v>4613.3151555099994</v>
      </c>
      <c r="W138" s="36">
        <f>SUMIFS(СВЦЭМ!$D$39:$D$782,СВЦЭМ!$A$39:$A$782,$A138,СВЦЭМ!$B$39:$B$782,W$110)+'СЕТ СН'!$I$14+СВЦЭМ!$D$10+'СЕТ СН'!$I$5-'СЕТ СН'!$I$24</f>
        <v>4624.8544905099998</v>
      </c>
      <c r="X138" s="36">
        <f>SUMIFS(СВЦЭМ!$D$39:$D$782,СВЦЭМ!$A$39:$A$782,$A138,СВЦЭМ!$B$39:$B$782,X$110)+'СЕТ СН'!$I$14+СВЦЭМ!$D$10+'СЕТ СН'!$I$5-'СЕТ СН'!$I$24</f>
        <v>4644.2299404599999</v>
      </c>
      <c r="Y138" s="36">
        <f>SUMIFS(СВЦЭМ!$D$39:$D$782,СВЦЭМ!$A$39:$A$782,$A138,СВЦЭМ!$B$39:$B$782,Y$110)+'СЕТ СН'!$I$14+СВЦЭМ!$D$10+'СЕТ СН'!$I$5-'СЕТ СН'!$I$24</f>
        <v>4653.5461035899998</v>
      </c>
    </row>
    <row r="139" spans="1:27" ht="15.75" x14ac:dyDescent="0.2">
      <c r="A139" s="39"/>
      <c r="B139" s="39"/>
      <c r="C139" s="39"/>
      <c r="D139" s="39"/>
      <c r="E139" s="39"/>
      <c r="F139" s="39"/>
      <c r="G139" s="39"/>
      <c r="H139" s="39"/>
      <c r="I139" s="39"/>
      <c r="J139" s="39"/>
      <c r="K139" s="39"/>
      <c r="L139" s="39"/>
      <c r="M139" s="39"/>
      <c r="N139" s="39"/>
      <c r="O139" s="39"/>
      <c r="P139" s="39"/>
      <c r="Q139" s="39"/>
      <c r="R139" s="39"/>
      <c r="S139" s="39"/>
      <c r="T139" s="39"/>
      <c r="U139" s="39"/>
      <c r="V139" s="39"/>
      <c r="W139" s="39"/>
      <c r="X139" s="39"/>
      <c r="Y139" s="39"/>
      <c r="Z139" s="39"/>
    </row>
    <row r="140" spans="1:27" ht="15.75" x14ac:dyDescent="0.25">
      <c r="A140" s="32"/>
      <c r="B140" s="32"/>
      <c r="C140" s="32"/>
      <c r="D140" s="32"/>
      <c r="E140" s="32"/>
      <c r="F140" s="32"/>
      <c r="G140" s="32"/>
      <c r="H140" s="32"/>
      <c r="I140" s="32"/>
      <c r="J140" s="32"/>
      <c r="K140" s="32"/>
      <c r="L140" s="32"/>
      <c r="M140" s="32"/>
      <c r="N140" s="32"/>
      <c r="O140" s="32"/>
      <c r="P140" s="32"/>
      <c r="Q140" s="32"/>
      <c r="R140" s="32"/>
      <c r="S140" s="32"/>
      <c r="T140" s="32"/>
      <c r="U140" s="32"/>
      <c r="V140" s="32"/>
      <c r="W140" s="32"/>
      <c r="X140" s="32"/>
      <c r="Y140" s="32"/>
    </row>
    <row r="141" spans="1:27" ht="12.75" customHeight="1" x14ac:dyDescent="0.2">
      <c r="A141" s="128" t="s">
        <v>7</v>
      </c>
      <c r="B141" s="131" t="s">
        <v>148</v>
      </c>
      <c r="C141" s="132"/>
      <c r="D141" s="132"/>
      <c r="E141" s="132"/>
      <c r="F141" s="132"/>
      <c r="G141" s="132"/>
      <c r="H141" s="132"/>
      <c r="I141" s="132"/>
      <c r="J141" s="132"/>
      <c r="K141" s="132"/>
      <c r="L141" s="132"/>
      <c r="M141" s="132"/>
      <c r="N141" s="132"/>
      <c r="O141" s="132"/>
      <c r="P141" s="132"/>
      <c r="Q141" s="132"/>
      <c r="R141" s="132"/>
      <c r="S141" s="132"/>
      <c r="T141" s="132"/>
      <c r="U141" s="132"/>
      <c r="V141" s="132"/>
      <c r="W141" s="132"/>
      <c r="X141" s="132"/>
      <c r="Y141" s="133"/>
    </row>
    <row r="142" spans="1:27" ht="12.75" customHeight="1" x14ac:dyDescent="0.2">
      <c r="A142" s="129"/>
      <c r="B142" s="134"/>
      <c r="C142" s="135"/>
      <c r="D142" s="135"/>
      <c r="E142" s="135"/>
      <c r="F142" s="135"/>
      <c r="G142" s="135"/>
      <c r="H142" s="135"/>
      <c r="I142" s="135"/>
      <c r="J142" s="135"/>
      <c r="K142" s="135"/>
      <c r="L142" s="135"/>
      <c r="M142" s="135"/>
      <c r="N142" s="135"/>
      <c r="O142" s="135"/>
      <c r="P142" s="135"/>
      <c r="Q142" s="135"/>
      <c r="R142" s="135"/>
      <c r="S142" s="135"/>
      <c r="T142" s="135"/>
      <c r="U142" s="135"/>
      <c r="V142" s="135"/>
      <c r="W142" s="135"/>
      <c r="X142" s="135"/>
      <c r="Y142" s="136"/>
    </row>
    <row r="143" spans="1:27" s="46" customFormat="1" ht="12.75" customHeight="1" x14ac:dyDescent="0.2">
      <c r="A143" s="130"/>
      <c r="B143" s="34">
        <v>1</v>
      </c>
      <c r="C143" s="34">
        <v>2</v>
      </c>
      <c r="D143" s="34">
        <v>3</v>
      </c>
      <c r="E143" s="34">
        <v>4</v>
      </c>
      <c r="F143" s="34">
        <v>5</v>
      </c>
      <c r="G143" s="34">
        <v>6</v>
      </c>
      <c r="H143" s="34">
        <v>7</v>
      </c>
      <c r="I143" s="34">
        <v>8</v>
      </c>
      <c r="J143" s="34">
        <v>9</v>
      </c>
      <c r="K143" s="34">
        <v>10</v>
      </c>
      <c r="L143" s="34">
        <v>11</v>
      </c>
      <c r="M143" s="34">
        <v>12</v>
      </c>
      <c r="N143" s="34">
        <v>13</v>
      </c>
      <c r="O143" s="34">
        <v>14</v>
      </c>
      <c r="P143" s="34">
        <v>15</v>
      </c>
      <c r="Q143" s="34">
        <v>16</v>
      </c>
      <c r="R143" s="34">
        <v>17</v>
      </c>
      <c r="S143" s="34">
        <v>18</v>
      </c>
      <c r="T143" s="34">
        <v>19</v>
      </c>
      <c r="U143" s="34">
        <v>20</v>
      </c>
      <c r="V143" s="34">
        <v>21</v>
      </c>
      <c r="W143" s="34">
        <v>22</v>
      </c>
      <c r="X143" s="34">
        <v>23</v>
      </c>
      <c r="Y143" s="34">
        <v>24</v>
      </c>
    </row>
    <row r="144" spans="1:27" ht="15.75" customHeight="1" x14ac:dyDescent="0.2">
      <c r="A144" s="35" t="str">
        <f>A111</f>
        <v>01.02.2023</v>
      </c>
      <c r="B144" s="36">
        <f>SUMIFS(СВЦЭМ!$E$39:$E$782,СВЦЭМ!$A$39:$A$782,$A144,СВЦЭМ!$B$39:$B$782,B$143)+'СЕТ СН'!$F$15</f>
        <v>387.78191686000002</v>
      </c>
      <c r="C144" s="36">
        <f>SUMIFS(СВЦЭМ!$E$39:$E$782,СВЦЭМ!$A$39:$A$782,$A144,СВЦЭМ!$B$39:$B$782,C$143)+'СЕТ СН'!$F$15</f>
        <v>390.24734103999998</v>
      </c>
      <c r="D144" s="36">
        <f>SUMIFS(СВЦЭМ!$E$39:$E$782,СВЦЭМ!$A$39:$A$782,$A144,СВЦЭМ!$B$39:$B$782,D$143)+'СЕТ СН'!$F$15</f>
        <v>404.70632538000001</v>
      </c>
      <c r="E144" s="36">
        <f>SUMIFS(СВЦЭМ!$E$39:$E$782,СВЦЭМ!$A$39:$A$782,$A144,СВЦЭМ!$B$39:$B$782,E$143)+'СЕТ СН'!$F$15</f>
        <v>410.48470768999999</v>
      </c>
      <c r="F144" s="36">
        <f>SUMIFS(СВЦЭМ!$E$39:$E$782,СВЦЭМ!$A$39:$A$782,$A144,СВЦЭМ!$B$39:$B$782,F$143)+'СЕТ СН'!$F$15</f>
        <v>410.64955108999999</v>
      </c>
      <c r="G144" s="36">
        <f>SUMIFS(СВЦЭМ!$E$39:$E$782,СВЦЭМ!$A$39:$A$782,$A144,СВЦЭМ!$B$39:$B$782,G$143)+'СЕТ СН'!$F$15</f>
        <v>404.91808807000001</v>
      </c>
      <c r="H144" s="36">
        <f>SUMIFS(СВЦЭМ!$E$39:$E$782,СВЦЭМ!$A$39:$A$782,$A144,СВЦЭМ!$B$39:$B$782,H$143)+'СЕТ СН'!$F$15</f>
        <v>399.02288625</v>
      </c>
      <c r="I144" s="36">
        <f>SUMIFS(СВЦЭМ!$E$39:$E$782,СВЦЭМ!$A$39:$A$782,$A144,СВЦЭМ!$B$39:$B$782,I$143)+'СЕТ СН'!$F$15</f>
        <v>412.52139217000001</v>
      </c>
      <c r="J144" s="36">
        <f>SUMIFS(СВЦЭМ!$E$39:$E$782,СВЦЭМ!$A$39:$A$782,$A144,СВЦЭМ!$B$39:$B$782,J$143)+'СЕТ СН'!$F$15</f>
        <v>412.70290127999999</v>
      </c>
      <c r="K144" s="36">
        <f>SUMIFS(СВЦЭМ!$E$39:$E$782,СВЦЭМ!$A$39:$A$782,$A144,СВЦЭМ!$B$39:$B$782,K$143)+'СЕТ СН'!$F$15</f>
        <v>411.77650094000001</v>
      </c>
      <c r="L144" s="36">
        <f>SUMIFS(СВЦЭМ!$E$39:$E$782,СВЦЭМ!$A$39:$A$782,$A144,СВЦЭМ!$B$39:$B$782,L$143)+'СЕТ СН'!$F$15</f>
        <v>407.66316963999998</v>
      </c>
      <c r="M144" s="36">
        <f>SUMIFS(СВЦЭМ!$E$39:$E$782,СВЦЭМ!$A$39:$A$782,$A144,СВЦЭМ!$B$39:$B$782,M$143)+'СЕТ СН'!$F$15</f>
        <v>406.70510849999999</v>
      </c>
      <c r="N144" s="36">
        <f>SUMIFS(СВЦЭМ!$E$39:$E$782,СВЦЭМ!$A$39:$A$782,$A144,СВЦЭМ!$B$39:$B$782,N$143)+'СЕТ СН'!$F$15</f>
        <v>401.22498951</v>
      </c>
      <c r="O144" s="36">
        <f>SUMIFS(СВЦЭМ!$E$39:$E$782,СВЦЭМ!$A$39:$A$782,$A144,СВЦЭМ!$B$39:$B$782,O$143)+'СЕТ СН'!$F$15</f>
        <v>397.84032029000002</v>
      </c>
      <c r="P144" s="36">
        <f>SUMIFS(СВЦЭМ!$E$39:$E$782,СВЦЭМ!$A$39:$A$782,$A144,СВЦЭМ!$B$39:$B$782,P$143)+'СЕТ СН'!$F$15</f>
        <v>397.62092630000001</v>
      </c>
      <c r="Q144" s="36">
        <f>SUMIFS(СВЦЭМ!$E$39:$E$782,СВЦЭМ!$A$39:$A$782,$A144,СВЦЭМ!$B$39:$B$782,Q$143)+'СЕТ СН'!$F$15</f>
        <v>396.91620947000001</v>
      </c>
      <c r="R144" s="36">
        <f>SUMIFS(СВЦЭМ!$E$39:$E$782,СВЦЭМ!$A$39:$A$782,$A144,СВЦЭМ!$B$39:$B$782,R$143)+'СЕТ СН'!$F$15</f>
        <v>394.92291537</v>
      </c>
      <c r="S144" s="36">
        <f>SUMIFS(СВЦЭМ!$E$39:$E$782,СВЦЭМ!$A$39:$A$782,$A144,СВЦЭМ!$B$39:$B$782,S$143)+'СЕТ СН'!$F$15</f>
        <v>396.11980792000003</v>
      </c>
      <c r="T144" s="36">
        <f>SUMIFS(СВЦЭМ!$E$39:$E$782,СВЦЭМ!$A$39:$A$782,$A144,СВЦЭМ!$B$39:$B$782,T$143)+'СЕТ СН'!$F$15</f>
        <v>399.51141224000003</v>
      </c>
      <c r="U144" s="36">
        <f>SUMIFS(СВЦЭМ!$E$39:$E$782,СВЦЭМ!$A$39:$A$782,$A144,СВЦЭМ!$B$39:$B$782,U$143)+'СЕТ СН'!$F$15</f>
        <v>394.73663730999999</v>
      </c>
      <c r="V144" s="36">
        <f>SUMIFS(СВЦЭМ!$E$39:$E$782,СВЦЭМ!$A$39:$A$782,$A144,СВЦЭМ!$B$39:$B$782,V$143)+'СЕТ СН'!$F$15</f>
        <v>396.98133301000001</v>
      </c>
      <c r="W144" s="36">
        <f>SUMIFS(СВЦЭМ!$E$39:$E$782,СВЦЭМ!$A$39:$A$782,$A144,СВЦЭМ!$B$39:$B$782,W$143)+'СЕТ СН'!$F$15</f>
        <v>395.48649532000002</v>
      </c>
      <c r="X144" s="36">
        <f>SUMIFS(СВЦЭМ!$E$39:$E$782,СВЦЭМ!$A$39:$A$782,$A144,СВЦЭМ!$B$39:$B$782,X$143)+'СЕТ СН'!$F$15</f>
        <v>391.85305217000001</v>
      </c>
      <c r="Y144" s="36">
        <f>SUMIFS(СВЦЭМ!$E$39:$E$782,СВЦЭМ!$A$39:$A$782,$A144,СВЦЭМ!$B$39:$B$782,Y$143)+'СЕТ СН'!$F$15</f>
        <v>389.17984674000002</v>
      </c>
      <c r="AA144" s="45"/>
    </row>
    <row r="145" spans="1:25" ht="15.75" x14ac:dyDescent="0.2">
      <c r="A145" s="35">
        <f>A144+1</f>
        <v>44959</v>
      </c>
      <c r="B145" s="36">
        <f>SUMIFS(СВЦЭМ!$E$39:$E$782,СВЦЭМ!$A$39:$A$782,$A145,СВЦЭМ!$B$39:$B$782,B$143)+'СЕТ СН'!$F$15</f>
        <v>398.71216643999998</v>
      </c>
      <c r="C145" s="36">
        <f>SUMIFS(СВЦЭМ!$E$39:$E$782,СВЦЭМ!$A$39:$A$782,$A145,СВЦЭМ!$B$39:$B$782,C$143)+'СЕТ СН'!$F$15</f>
        <v>395.23714895000001</v>
      </c>
      <c r="D145" s="36">
        <f>SUMIFS(СВЦЭМ!$E$39:$E$782,СВЦЭМ!$A$39:$A$782,$A145,СВЦЭМ!$B$39:$B$782,D$143)+'СЕТ СН'!$F$15</f>
        <v>395.61096418</v>
      </c>
      <c r="E145" s="36">
        <f>SUMIFS(СВЦЭМ!$E$39:$E$782,СВЦЭМ!$A$39:$A$782,$A145,СВЦЭМ!$B$39:$B$782,E$143)+'СЕТ СН'!$F$15</f>
        <v>398.09102840999998</v>
      </c>
      <c r="F145" s="36">
        <f>SUMIFS(СВЦЭМ!$E$39:$E$782,СВЦЭМ!$A$39:$A$782,$A145,СВЦЭМ!$B$39:$B$782,F$143)+'СЕТ СН'!$F$15</f>
        <v>396.18124504999997</v>
      </c>
      <c r="G145" s="36">
        <f>SUMIFS(СВЦЭМ!$E$39:$E$782,СВЦЭМ!$A$39:$A$782,$A145,СВЦЭМ!$B$39:$B$782,G$143)+'СЕТ СН'!$F$15</f>
        <v>399.52708720999999</v>
      </c>
      <c r="H145" s="36">
        <f>SUMIFS(СВЦЭМ!$E$39:$E$782,СВЦЭМ!$A$39:$A$782,$A145,СВЦЭМ!$B$39:$B$782,H$143)+'СЕТ СН'!$F$15</f>
        <v>408.61933306999998</v>
      </c>
      <c r="I145" s="36">
        <f>SUMIFS(СВЦЭМ!$E$39:$E$782,СВЦЭМ!$A$39:$A$782,$A145,СВЦЭМ!$B$39:$B$782,I$143)+'СЕТ СН'!$F$15</f>
        <v>400.33696449000001</v>
      </c>
      <c r="J145" s="36">
        <f>SUMIFS(СВЦЭМ!$E$39:$E$782,СВЦЭМ!$A$39:$A$782,$A145,СВЦЭМ!$B$39:$B$782,J$143)+'СЕТ СН'!$F$15</f>
        <v>393.55556087999997</v>
      </c>
      <c r="K145" s="36">
        <f>SUMIFS(СВЦЭМ!$E$39:$E$782,СВЦЭМ!$A$39:$A$782,$A145,СВЦЭМ!$B$39:$B$782,K$143)+'СЕТ СН'!$F$15</f>
        <v>396.98349001999998</v>
      </c>
      <c r="L145" s="36">
        <f>SUMIFS(СВЦЭМ!$E$39:$E$782,СВЦЭМ!$A$39:$A$782,$A145,СВЦЭМ!$B$39:$B$782,L$143)+'СЕТ СН'!$F$15</f>
        <v>394.72472019000003</v>
      </c>
      <c r="M145" s="36">
        <f>SUMIFS(СВЦЭМ!$E$39:$E$782,СВЦЭМ!$A$39:$A$782,$A145,СВЦЭМ!$B$39:$B$782,M$143)+'СЕТ СН'!$F$15</f>
        <v>393.05199102</v>
      </c>
      <c r="N145" s="36">
        <f>SUMIFS(СВЦЭМ!$E$39:$E$782,СВЦЭМ!$A$39:$A$782,$A145,СВЦЭМ!$B$39:$B$782,N$143)+'СЕТ СН'!$F$15</f>
        <v>378.94314112000001</v>
      </c>
      <c r="O145" s="36">
        <f>SUMIFS(СВЦЭМ!$E$39:$E$782,СВЦЭМ!$A$39:$A$782,$A145,СВЦЭМ!$B$39:$B$782,O$143)+'СЕТ СН'!$F$15</f>
        <v>397.87524139999999</v>
      </c>
      <c r="P145" s="36">
        <f>SUMIFS(СВЦЭМ!$E$39:$E$782,СВЦЭМ!$A$39:$A$782,$A145,СВЦЭМ!$B$39:$B$782,P$143)+'СЕТ СН'!$F$15</f>
        <v>410.61410338000002</v>
      </c>
      <c r="Q145" s="36">
        <f>SUMIFS(СВЦЭМ!$E$39:$E$782,СВЦЭМ!$A$39:$A$782,$A145,СВЦЭМ!$B$39:$B$782,Q$143)+'СЕТ СН'!$F$15</f>
        <v>407.60392432999998</v>
      </c>
      <c r="R145" s="36">
        <f>SUMIFS(СВЦЭМ!$E$39:$E$782,СВЦЭМ!$A$39:$A$782,$A145,СВЦЭМ!$B$39:$B$782,R$143)+'СЕТ СН'!$F$15</f>
        <v>401.98502660999998</v>
      </c>
      <c r="S145" s="36">
        <f>SUMIFS(СВЦЭМ!$E$39:$E$782,СВЦЭМ!$A$39:$A$782,$A145,СВЦЭМ!$B$39:$B$782,S$143)+'СЕТ СН'!$F$15</f>
        <v>385.57132958</v>
      </c>
      <c r="T145" s="36">
        <f>SUMIFS(СВЦЭМ!$E$39:$E$782,СВЦЭМ!$A$39:$A$782,$A145,СВЦЭМ!$B$39:$B$782,T$143)+'СЕТ СН'!$F$15</f>
        <v>383.85040753999999</v>
      </c>
      <c r="U145" s="36">
        <f>SUMIFS(СВЦЭМ!$E$39:$E$782,СВЦЭМ!$A$39:$A$782,$A145,СВЦЭМ!$B$39:$B$782,U$143)+'СЕТ СН'!$F$15</f>
        <v>396.05414361999999</v>
      </c>
      <c r="V145" s="36">
        <f>SUMIFS(СВЦЭМ!$E$39:$E$782,СВЦЭМ!$A$39:$A$782,$A145,СВЦЭМ!$B$39:$B$782,V$143)+'СЕТ СН'!$F$15</f>
        <v>400.45875520999999</v>
      </c>
      <c r="W145" s="36">
        <f>SUMIFS(СВЦЭМ!$E$39:$E$782,СВЦЭМ!$A$39:$A$782,$A145,СВЦЭМ!$B$39:$B$782,W$143)+'СЕТ СН'!$F$15</f>
        <v>402.26144256999999</v>
      </c>
      <c r="X145" s="36">
        <f>SUMIFS(СВЦЭМ!$E$39:$E$782,СВЦЭМ!$A$39:$A$782,$A145,СВЦЭМ!$B$39:$B$782,X$143)+'СЕТ СН'!$F$15</f>
        <v>409.12755297000001</v>
      </c>
      <c r="Y145" s="36">
        <f>SUMIFS(СВЦЭМ!$E$39:$E$782,СВЦЭМ!$A$39:$A$782,$A145,СВЦЭМ!$B$39:$B$782,Y$143)+'СЕТ СН'!$F$15</f>
        <v>404.94516994000003</v>
      </c>
    </row>
    <row r="146" spans="1:25" ht="15.75" x14ac:dyDescent="0.2">
      <c r="A146" s="35">
        <f t="shared" ref="A146:A171" si="4">A145+1</f>
        <v>44960</v>
      </c>
      <c r="B146" s="36">
        <f>SUMIFS(СВЦЭМ!$E$39:$E$782,СВЦЭМ!$A$39:$A$782,$A146,СВЦЭМ!$B$39:$B$782,B$143)+'СЕТ СН'!$F$15</f>
        <v>379.58444188999999</v>
      </c>
      <c r="C146" s="36">
        <f>SUMIFS(СВЦЭМ!$E$39:$E$782,СВЦЭМ!$A$39:$A$782,$A146,СВЦЭМ!$B$39:$B$782,C$143)+'СЕТ СН'!$F$15</f>
        <v>389.4326274</v>
      </c>
      <c r="D146" s="36">
        <f>SUMIFS(СВЦЭМ!$E$39:$E$782,СВЦЭМ!$A$39:$A$782,$A146,СВЦЭМ!$B$39:$B$782,D$143)+'СЕТ СН'!$F$15</f>
        <v>390.97338137000003</v>
      </c>
      <c r="E146" s="36">
        <f>SUMIFS(СВЦЭМ!$E$39:$E$782,СВЦЭМ!$A$39:$A$782,$A146,СВЦЭМ!$B$39:$B$782,E$143)+'СЕТ СН'!$F$15</f>
        <v>389.68462764999998</v>
      </c>
      <c r="F146" s="36">
        <f>SUMIFS(СВЦЭМ!$E$39:$E$782,СВЦЭМ!$A$39:$A$782,$A146,СВЦЭМ!$B$39:$B$782,F$143)+'СЕТ СН'!$F$15</f>
        <v>391.04653881000002</v>
      </c>
      <c r="G146" s="36">
        <f>SUMIFS(СВЦЭМ!$E$39:$E$782,СВЦЭМ!$A$39:$A$782,$A146,СВЦЭМ!$B$39:$B$782,G$143)+'СЕТ СН'!$F$15</f>
        <v>386.57214379999999</v>
      </c>
      <c r="H146" s="36">
        <f>SUMIFS(СВЦЭМ!$E$39:$E$782,СВЦЭМ!$A$39:$A$782,$A146,СВЦЭМ!$B$39:$B$782,H$143)+'СЕТ СН'!$F$15</f>
        <v>381.18817698999999</v>
      </c>
      <c r="I146" s="36">
        <f>SUMIFS(СВЦЭМ!$E$39:$E$782,СВЦЭМ!$A$39:$A$782,$A146,СВЦЭМ!$B$39:$B$782,I$143)+'СЕТ СН'!$F$15</f>
        <v>380.44129203</v>
      </c>
      <c r="J146" s="36">
        <f>SUMIFS(СВЦЭМ!$E$39:$E$782,СВЦЭМ!$A$39:$A$782,$A146,СВЦЭМ!$B$39:$B$782,J$143)+'СЕТ СН'!$F$15</f>
        <v>380.30418695999998</v>
      </c>
      <c r="K146" s="36">
        <f>SUMIFS(СВЦЭМ!$E$39:$E$782,СВЦЭМ!$A$39:$A$782,$A146,СВЦЭМ!$B$39:$B$782,K$143)+'СЕТ СН'!$F$15</f>
        <v>382.37489246000001</v>
      </c>
      <c r="L146" s="36">
        <f>SUMIFS(СВЦЭМ!$E$39:$E$782,СВЦЭМ!$A$39:$A$782,$A146,СВЦЭМ!$B$39:$B$782,L$143)+'СЕТ СН'!$F$15</f>
        <v>381.65753129000001</v>
      </c>
      <c r="M146" s="36">
        <f>SUMIFS(СВЦЭМ!$E$39:$E$782,СВЦЭМ!$A$39:$A$782,$A146,СВЦЭМ!$B$39:$B$782,M$143)+'СЕТ СН'!$F$15</f>
        <v>382.61020680000001</v>
      </c>
      <c r="N146" s="36">
        <f>SUMIFS(СВЦЭМ!$E$39:$E$782,СВЦЭМ!$A$39:$A$782,$A146,СВЦЭМ!$B$39:$B$782,N$143)+'СЕТ СН'!$F$15</f>
        <v>381.43473011999998</v>
      </c>
      <c r="O146" s="36">
        <f>SUMIFS(СВЦЭМ!$E$39:$E$782,СВЦЭМ!$A$39:$A$782,$A146,СВЦЭМ!$B$39:$B$782,O$143)+'СЕТ СН'!$F$15</f>
        <v>379.86518948000003</v>
      </c>
      <c r="P146" s="36">
        <f>SUMIFS(СВЦЭМ!$E$39:$E$782,СВЦЭМ!$A$39:$A$782,$A146,СВЦЭМ!$B$39:$B$782,P$143)+'СЕТ СН'!$F$15</f>
        <v>379.14297547000001</v>
      </c>
      <c r="Q146" s="36">
        <f>SUMIFS(СВЦЭМ!$E$39:$E$782,СВЦЭМ!$A$39:$A$782,$A146,СВЦЭМ!$B$39:$B$782,Q$143)+'СЕТ СН'!$F$15</f>
        <v>377.52300680000002</v>
      </c>
      <c r="R146" s="36">
        <f>SUMIFS(СВЦЭМ!$E$39:$E$782,СВЦЭМ!$A$39:$A$782,$A146,СВЦЭМ!$B$39:$B$782,R$143)+'СЕТ СН'!$F$15</f>
        <v>376.27166448000003</v>
      </c>
      <c r="S146" s="36">
        <f>SUMIFS(СВЦЭМ!$E$39:$E$782,СВЦЭМ!$A$39:$A$782,$A146,СВЦЭМ!$B$39:$B$782,S$143)+'СЕТ СН'!$F$15</f>
        <v>380.73946195000002</v>
      </c>
      <c r="T146" s="36">
        <f>SUMIFS(СВЦЭМ!$E$39:$E$782,СВЦЭМ!$A$39:$A$782,$A146,СВЦЭМ!$B$39:$B$782,T$143)+'СЕТ СН'!$F$15</f>
        <v>379.80656769000001</v>
      </c>
      <c r="U146" s="36">
        <f>SUMIFS(СВЦЭМ!$E$39:$E$782,СВЦЭМ!$A$39:$A$782,$A146,СВЦЭМ!$B$39:$B$782,U$143)+'СЕТ СН'!$F$15</f>
        <v>381.58946089</v>
      </c>
      <c r="V146" s="36">
        <f>SUMIFS(СВЦЭМ!$E$39:$E$782,СВЦЭМ!$A$39:$A$782,$A146,СВЦЭМ!$B$39:$B$782,V$143)+'СЕТ СН'!$F$15</f>
        <v>380.57631504</v>
      </c>
      <c r="W146" s="36">
        <f>SUMIFS(СВЦЭМ!$E$39:$E$782,СВЦЭМ!$A$39:$A$782,$A146,СВЦЭМ!$B$39:$B$782,W$143)+'СЕТ СН'!$F$15</f>
        <v>378.56856192999999</v>
      </c>
      <c r="X146" s="36">
        <f>SUMIFS(СВЦЭМ!$E$39:$E$782,СВЦЭМ!$A$39:$A$782,$A146,СВЦЭМ!$B$39:$B$782,X$143)+'СЕТ СН'!$F$15</f>
        <v>376.73853802000002</v>
      </c>
      <c r="Y146" s="36">
        <f>SUMIFS(СВЦЭМ!$E$39:$E$782,СВЦЭМ!$A$39:$A$782,$A146,СВЦЭМ!$B$39:$B$782,Y$143)+'СЕТ СН'!$F$15</f>
        <v>378.70788614999998</v>
      </c>
    </row>
    <row r="147" spans="1:25" ht="15.75" x14ac:dyDescent="0.2">
      <c r="A147" s="35">
        <f t="shared" si="4"/>
        <v>44961</v>
      </c>
      <c r="B147" s="36">
        <f>SUMIFS(СВЦЭМ!$E$39:$E$782,СВЦЭМ!$A$39:$A$782,$A147,СВЦЭМ!$B$39:$B$782,B$143)+'СЕТ СН'!$F$15</f>
        <v>413.64886726999998</v>
      </c>
      <c r="C147" s="36">
        <f>SUMIFS(СВЦЭМ!$E$39:$E$782,СВЦЭМ!$A$39:$A$782,$A147,СВЦЭМ!$B$39:$B$782,C$143)+'СЕТ СН'!$F$15</f>
        <v>418.0342253</v>
      </c>
      <c r="D147" s="36">
        <f>SUMIFS(СВЦЭМ!$E$39:$E$782,СВЦЭМ!$A$39:$A$782,$A147,СВЦЭМ!$B$39:$B$782,D$143)+'СЕТ СН'!$F$15</f>
        <v>418.34765213999998</v>
      </c>
      <c r="E147" s="36">
        <f>SUMIFS(СВЦЭМ!$E$39:$E$782,СВЦЭМ!$A$39:$A$782,$A147,СВЦЭМ!$B$39:$B$782,E$143)+'СЕТ СН'!$F$15</f>
        <v>416.49931470000001</v>
      </c>
      <c r="F147" s="36">
        <f>SUMIFS(СВЦЭМ!$E$39:$E$782,СВЦЭМ!$A$39:$A$782,$A147,СВЦЭМ!$B$39:$B$782,F$143)+'СЕТ СН'!$F$15</f>
        <v>415.7617922</v>
      </c>
      <c r="G147" s="36">
        <f>SUMIFS(СВЦЭМ!$E$39:$E$782,СВЦЭМ!$A$39:$A$782,$A147,СВЦЭМ!$B$39:$B$782,G$143)+'СЕТ СН'!$F$15</f>
        <v>409.90650276999997</v>
      </c>
      <c r="H147" s="36">
        <f>SUMIFS(СВЦЭМ!$E$39:$E$782,СВЦЭМ!$A$39:$A$782,$A147,СВЦЭМ!$B$39:$B$782,H$143)+'СЕТ СН'!$F$15</f>
        <v>396.94691569000003</v>
      </c>
      <c r="I147" s="36">
        <f>SUMIFS(СВЦЭМ!$E$39:$E$782,СВЦЭМ!$A$39:$A$782,$A147,СВЦЭМ!$B$39:$B$782,I$143)+'СЕТ СН'!$F$15</f>
        <v>381.52541088999999</v>
      </c>
      <c r="J147" s="36">
        <f>SUMIFS(СВЦЭМ!$E$39:$E$782,СВЦЭМ!$A$39:$A$782,$A147,СВЦЭМ!$B$39:$B$782,J$143)+'СЕТ СН'!$F$15</f>
        <v>367.65953636</v>
      </c>
      <c r="K147" s="36">
        <f>SUMIFS(СВЦЭМ!$E$39:$E$782,СВЦЭМ!$A$39:$A$782,$A147,СВЦЭМ!$B$39:$B$782,K$143)+'СЕТ СН'!$F$15</f>
        <v>367.01401034999998</v>
      </c>
      <c r="L147" s="36">
        <f>SUMIFS(СВЦЭМ!$E$39:$E$782,СВЦЭМ!$A$39:$A$782,$A147,СВЦЭМ!$B$39:$B$782,L$143)+'СЕТ СН'!$F$15</f>
        <v>370.43010621000002</v>
      </c>
      <c r="M147" s="36">
        <f>SUMIFS(СВЦЭМ!$E$39:$E$782,СВЦЭМ!$A$39:$A$782,$A147,СВЦЭМ!$B$39:$B$782,M$143)+'СЕТ СН'!$F$15</f>
        <v>373.30449214999999</v>
      </c>
      <c r="N147" s="36">
        <f>SUMIFS(СВЦЭМ!$E$39:$E$782,СВЦЭМ!$A$39:$A$782,$A147,СВЦЭМ!$B$39:$B$782,N$143)+'СЕТ СН'!$F$15</f>
        <v>381.61198639999998</v>
      </c>
      <c r="O147" s="36">
        <f>SUMIFS(СВЦЭМ!$E$39:$E$782,СВЦЭМ!$A$39:$A$782,$A147,СВЦЭМ!$B$39:$B$782,O$143)+'СЕТ СН'!$F$15</f>
        <v>386.16117738000003</v>
      </c>
      <c r="P147" s="36">
        <f>SUMIFS(СВЦЭМ!$E$39:$E$782,СВЦЭМ!$A$39:$A$782,$A147,СВЦЭМ!$B$39:$B$782,P$143)+'СЕТ СН'!$F$15</f>
        <v>390.43553900000001</v>
      </c>
      <c r="Q147" s="36">
        <f>SUMIFS(СВЦЭМ!$E$39:$E$782,СВЦЭМ!$A$39:$A$782,$A147,СВЦЭМ!$B$39:$B$782,Q$143)+'СЕТ СН'!$F$15</f>
        <v>391.55622352</v>
      </c>
      <c r="R147" s="36">
        <f>SUMIFS(СВЦЭМ!$E$39:$E$782,СВЦЭМ!$A$39:$A$782,$A147,СВЦЭМ!$B$39:$B$782,R$143)+'СЕТ СН'!$F$15</f>
        <v>386.29673695999998</v>
      </c>
      <c r="S147" s="36">
        <f>SUMIFS(СВЦЭМ!$E$39:$E$782,СВЦЭМ!$A$39:$A$782,$A147,СВЦЭМ!$B$39:$B$782,S$143)+'СЕТ СН'!$F$15</f>
        <v>376.65860085000003</v>
      </c>
      <c r="T147" s="36">
        <f>SUMIFS(СВЦЭМ!$E$39:$E$782,СВЦЭМ!$A$39:$A$782,$A147,СВЦЭМ!$B$39:$B$782,T$143)+'СЕТ СН'!$F$15</f>
        <v>380.50447277000001</v>
      </c>
      <c r="U147" s="36">
        <f>SUMIFS(СВЦЭМ!$E$39:$E$782,СВЦЭМ!$A$39:$A$782,$A147,СВЦЭМ!$B$39:$B$782,U$143)+'СЕТ СН'!$F$15</f>
        <v>382.19634072000002</v>
      </c>
      <c r="V147" s="36">
        <f>SUMIFS(СВЦЭМ!$E$39:$E$782,СВЦЭМ!$A$39:$A$782,$A147,СВЦЭМ!$B$39:$B$782,V$143)+'СЕТ СН'!$F$15</f>
        <v>384.34571604000001</v>
      </c>
      <c r="W147" s="36">
        <f>SUMIFS(СВЦЭМ!$E$39:$E$782,СВЦЭМ!$A$39:$A$782,$A147,СВЦЭМ!$B$39:$B$782,W$143)+'СЕТ СН'!$F$15</f>
        <v>391.99892061000003</v>
      </c>
      <c r="X147" s="36">
        <f>SUMIFS(СВЦЭМ!$E$39:$E$782,СВЦЭМ!$A$39:$A$782,$A147,СВЦЭМ!$B$39:$B$782,X$143)+'СЕТ СН'!$F$15</f>
        <v>395.47287958999999</v>
      </c>
      <c r="Y147" s="36">
        <f>SUMIFS(СВЦЭМ!$E$39:$E$782,СВЦЭМ!$A$39:$A$782,$A147,СВЦЭМ!$B$39:$B$782,Y$143)+'СЕТ СН'!$F$15</f>
        <v>399.78352577999999</v>
      </c>
    </row>
    <row r="148" spans="1:25" ht="15.75" x14ac:dyDescent="0.2">
      <c r="A148" s="35">
        <f t="shared" si="4"/>
        <v>44962</v>
      </c>
      <c r="B148" s="36">
        <f>SUMIFS(СВЦЭМ!$E$39:$E$782,СВЦЭМ!$A$39:$A$782,$A148,СВЦЭМ!$B$39:$B$782,B$143)+'СЕТ СН'!$F$15</f>
        <v>382.81774531999997</v>
      </c>
      <c r="C148" s="36">
        <f>SUMIFS(СВЦЭМ!$E$39:$E$782,СВЦЭМ!$A$39:$A$782,$A148,СВЦЭМ!$B$39:$B$782,C$143)+'СЕТ СН'!$F$15</f>
        <v>390.96969551000001</v>
      </c>
      <c r="D148" s="36">
        <f>SUMIFS(СВЦЭМ!$E$39:$E$782,СВЦЭМ!$A$39:$A$782,$A148,СВЦЭМ!$B$39:$B$782,D$143)+'СЕТ СН'!$F$15</f>
        <v>390.83863128000002</v>
      </c>
      <c r="E148" s="36">
        <f>SUMIFS(СВЦЭМ!$E$39:$E$782,СВЦЭМ!$A$39:$A$782,$A148,СВЦЭМ!$B$39:$B$782,E$143)+'СЕТ СН'!$F$15</f>
        <v>386.80831674000001</v>
      </c>
      <c r="F148" s="36">
        <f>SUMIFS(СВЦЭМ!$E$39:$E$782,СВЦЭМ!$A$39:$A$782,$A148,СВЦЭМ!$B$39:$B$782,F$143)+'СЕТ СН'!$F$15</f>
        <v>385.50336569000001</v>
      </c>
      <c r="G148" s="36">
        <f>SUMIFS(СВЦЭМ!$E$39:$E$782,СВЦЭМ!$A$39:$A$782,$A148,СВЦЭМ!$B$39:$B$782,G$143)+'СЕТ СН'!$F$15</f>
        <v>383.91985015</v>
      </c>
      <c r="H148" s="36">
        <f>SUMIFS(СВЦЭМ!$E$39:$E$782,СВЦЭМ!$A$39:$A$782,$A148,СВЦЭМ!$B$39:$B$782,H$143)+'СЕТ СН'!$F$15</f>
        <v>376.62812128000002</v>
      </c>
      <c r="I148" s="36">
        <f>SUMIFS(СВЦЭМ!$E$39:$E$782,СВЦЭМ!$A$39:$A$782,$A148,СВЦЭМ!$B$39:$B$782,I$143)+'СЕТ СН'!$F$15</f>
        <v>362.50557807000001</v>
      </c>
      <c r="J148" s="36">
        <f>SUMIFS(СВЦЭМ!$E$39:$E$782,СВЦЭМ!$A$39:$A$782,$A148,СВЦЭМ!$B$39:$B$782,J$143)+'СЕТ СН'!$F$15</f>
        <v>350.19043828999997</v>
      </c>
      <c r="K148" s="36">
        <f>SUMIFS(СВЦЭМ!$E$39:$E$782,СВЦЭМ!$A$39:$A$782,$A148,СВЦЭМ!$B$39:$B$782,K$143)+'СЕТ СН'!$F$15</f>
        <v>343.51908433</v>
      </c>
      <c r="L148" s="36">
        <f>SUMIFS(СВЦЭМ!$E$39:$E$782,СВЦЭМ!$A$39:$A$782,$A148,СВЦЭМ!$B$39:$B$782,L$143)+'СЕТ СН'!$F$15</f>
        <v>342.98126510999998</v>
      </c>
      <c r="M148" s="36">
        <f>SUMIFS(СВЦЭМ!$E$39:$E$782,СВЦЭМ!$A$39:$A$782,$A148,СВЦЭМ!$B$39:$B$782,M$143)+'СЕТ СН'!$F$15</f>
        <v>350.00574469999998</v>
      </c>
      <c r="N148" s="36">
        <f>SUMIFS(СВЦЭМ!$E$39:$E$782,СВЦЭМ!$A$39:$A$782,$A148,СВЦЭМ!$B$39:$B$782,N$143)+'СЕТ СН'!$F$15</f>
        <v>359.01784143999998</v>
      </c>
      <c r="O148" s="36">
        <f>SUMIFS(СВЦЭМ!$E$39:$E$782,СВЦЭМ!$A$39:$A$782,$A148,СВЦЭМ!$B$39:$B$782,O$143)+'СЕТ СН'!$F$15</f>
        <v>363.51350309999998</v>
      </c>
      <c r="P148" s="36">
        <f>SUMIFS(СВЦЭМ!$E$39:$E$782,СВЦЭМ!$A$39:$A$782,$A148,СВЦЭМ!$B$39:$B$782,P$143)+'СЕТ СН'!$F$15</f>
        <v>375.86200482999999</v>
      </c>
      <c r="Q148" s="36">
        <f>SUMIFS(СВЦЭМ!$E$39:$E$782,СВЦЭМ!$A$39:$A$782,$A148,СВЦЭМ!$B$39:$B$782,Q$143)+'СЕТ СН'!$F$15</f>
        <v>378.85220982999999</v>
      </c>
      <c r="R148" s="36">
        <f>SUMIFS(СВЦЭМ!$E$39:$E$782,СВЦЭМ!$A$39:$A$782,$A148,СВЦЭМ!$B$39:$B$782,R$143)+'СЕТ СН'!$F$15</f>
        <v>373.92943450000001</v>
      </c>
      <c r="S148" s="36">
        <f>SUMIFS(СВЦЭМ!$E$39:$E$782,СВЦЭМ!$A$39:$A$782,$A148,СВЦЭМ!$B$39:$B$782,S$143)+'СЕТ СН'!$F$15</f>
        <v>360.40971768000003</v>
      </c>
      <c r="T148" s="36">
        <f>SUMIFS(СВЦЭМ!$E$39:$E$782,СВЦЭМ!$A$39:$A$782,$A148,СВЦЭМ!$B$39:$B$782,T$143)+'СЕТ СН'!$F$15</f>
        <v>348.15832996</v>
      </c>
      <c r="U148" s="36">
        <f>SUMIFS(СВЦЭМ!$E$39:$E$782,СВЦЭМ!$A$39:$A$782,$A148,СВЦЭМ!$B$39:$B$782,U$143)+'СЕТ СН'!$F$15</f>
        <v>353.64238012999999</v>
      </c>
      <c r="V148" s="36">
        <f>SUMIFS(СВЦЭМ!$E$39:$E$782,СВЦЭМ!$A$39:$A$782,$A148,СВЦЭМ!$B$39:$B$782,V$143)+'СЕТ СН'!$F$15</f>
        <v>356.85621326</v>
      </c>
      <c r="W148" s="36">
        <f>SUMIFS(СВЦЭМ!$E$39:$E$782,СВЦЭМ!$A$39:$A$782,$A148,СВЦЭМ!$B$39:$B$782,W$143)+'СЕТ СН'!$F$15</f>
        <v>363.45583536999999</v>
      </c>
      <c r="X148" s="36">
        <f>SUMIFS(СВЦЭМ!$E$39:$E$782,СВЦЭМ!$A$39:$A$782,$A148,СВЦЭМ!$B$39:$B$782,X$143)+'СЕТ СН'!$F$15</f>
        <v>368.61206293999999</v>
      </c>
      <c r="Y148" s="36">
        <f>SUMIFS(СВЦЭМ!$E$39:$E$782,СВЦЭМ!$A$39:$A$782,$A148,СВЦЭМ!$B$39:$B$782,Y$143)+'СЕТ СН'!$F$15</f>
        <v>374.49434762999999</v>
      </c>
    </row>
    <row r="149" spans="1:25" ht="15.75" x14ac:dyDescent="0.2">
      <c r="A149" s="35">
        <f t="shared" si="4"/>
        <v>44963</v>
      </c>
      <c r="B149" s="36">
        <f>SUMIFS(СВЦЭМ!$E$39:$E$782,СВЦЭМ!$A$39:$A$782,$A149,СВЦЭМ!$B$39:$B$782,B$143)+'СЕТ СН'!$F$15</f>
        <v>382.57576644</v>
      </c>
      <c r="C149" s="36">
        <f>SUMIFS(СВЦЭМ!$E$39:$E$782,СВЦЭМ!$A$39:$A$782,$A149,СВЦЭМ!$B$39:$B$782,C$143)+'СЕТ СН'!$F$15</f>
        <v>391.31426574</v>
      </c>
      <c r="D149" s="36">
        <f>SUMIFS(СВЦЭМ!$E$39:$E$782,СВЦЭМ!$A$39:$A$782,$A149,СВЦЭМ!$B$39:$B$782,D$143)+'СЕТ СН'!$F$15</f>
        <v>391.14255473999998</v>
      </c>
      <c r="E149" s="36">
        <f>SUMIFS(СВЦЭМ!$E$39:$E$782,СВЦЭМ!$A$39:$A$782,$A149,СВЦЭМ!$B$39:$B$782,E$143)+'СЕТ СН'!$F$15</f>
        <v>387.46531413000002</v>
      </c>
      <c r="F149" s="36">
        <f>SUMIFS(СВЦЭМ!$E$39:$E$782,СВЦЭМ!$A$39:$A$782,$A149,СВЦЭМ!$B$39:$B$782,F$143)+'СЕТ СН'!$F$15</f>
        <v>391.14296965</v>
      </c>
      <c r="G149" s="36">
        <f>SUMIFS(СВЦЭМ!$E$39:$E$782,СВЦЭМ!$A$39:$A$782,$A149,СВЦЭМ!$B$39:$B$782,G$143)+'СЕТ СН'!$F$15</f>
        <v>378.50957445</v>
      </c>
      <c r="H149" s="36">
        <f>SUMIFS(СВЦЭМ!$E$39:$E$782,СВЦЭМ!$A$39:$A$782,$A149,СВЦЭМ!$B$39:$B$782,H$143)+'СЕТ СН'!$F$15</f>
        <v>370.13955807000002</v>
      </c>
      <c r="I149" s="36">
        <f>SUMIFS(СВЦЭМ!$E$39:$E$782,СВЦЭМ!$A$39:$A$782,$A149,СВЦЭМ!$B$39:$B$782,I$143)+'СЕТ СН'!$F$15</f>
        <v>362.00658012999997</v>
      </c>
      <c r="J149" s="36">
        <f>SUMIFS(СВЦЭМ!$E$39:$E$782,СВЦЭМ!$A$39:$A$782,$A149,СВЦЭМ!$B$39:$B$782,J$143)+'СЕТ СН'!$F$15</f>
        <v>358.24394173000002</v>
      </c>
      <c r="K149" s="36">
        <f>SUMIFS(СВЦЭМ!$E$39:$E$782,СВЦЭМ!$A$39:$A$782,$A149,СВЦЭМ!$B$39:$B$782,K$143)+'СЕТ СН'!$F$15</f>
        <v>360.81052249999999</v>
      </c>
      <c r="L149" s="36">
        <f>SUMIFS(СВЦЭМ!$E$39:$E$782,СВЦЭМ!$A$39:$A$782,$A149,СВЦЭМ!$B$39:$B$782,L$143)+'СЕТ СН'!$F$15</f>
        <v>360.70899674999998</v>
      </c>
      <c r="M149" s="36">
        <f>SUMIFS(СВЦЭМ!$E$39:$E$782,СВЦЭМ!$A$39:$A$782,$A149,СВЦЭМ!$B$39:$B$782,M$143)+'СЕТ СН'!$F$15</f>
        <v>364.69781724000001</v>
      </c>
      <c r="N149" s="36">
        <f>SUMIFS(СВЦЭМ!$E$39:$E$782,СВЦЭМ!$A$39:$A$782,$A149,СВЦЭМ!$B$39:$B$782,N$143)+'СЕТ СН'!$F$15</f>
        <v>369.0128406</v>
      </c>
      <c r="O149" s="36">
        <f>SUMIFS(СВЦЭМ!$E$39:$E$782,СВЦЭМ!$A$39:$A$782,$A149,СВЦЭМ!$B$39:$B$782,O$143)+'СЕТ СН'!$F$15</f>
        <v>369.00752041999999</v>
      </c>
      <c r="P149" s="36">
        <f>SUMIFS(СВЦЭМ!$E$39:$E$782,СВЦЭМ!$A$39:$A$782,$A149,СВЦЭМ!$B$39:$B$782,P$143)+'СЕТ СН'!$F$15</f>
        <v>369.21730315999997</v>
      </c>
      <c r="Q149" s="36">
        <f>SUMIFS(СВЦЭМ!$E$39:$E$782,СВЦЭМ!$A$39:$A$782,$A149,СВЦЭМ!$B$39:$B$782,Q$143)+'СЕТ СН'!$F$15</f>
        <v>368.01361759000002</v>
      </c>
      <c r="R149" s="36">
        <f>SUMIFS(СВЦЭМ!$E$39:$E$782,СВЦЭМ!$A$39:$A$782,$A149,СВЦЭМ!$B$39:$B$782,R$143)+'СЕТ СН'!$F$15</f>
        <v>373.86487955000001</v>
      </c>
      <c r="S149" s="36">
        <f>SUMIFS(СВЦЭМ!$E$39:$E$782,СВЦЭМ!$A$39:$A$782,$A149,СВЦЭМ!$B$39:$B$782,S$143)+'СЕТ СН'!$F$15</f>
        <v>359.35468098000001</v>
      </c>
      <c r="T149" s="36">
        <f>SUMIFS(СВЦЭМ!$E$39:$E$782,СВЦЭМ!$A$39:$A$782,$A149,СВЦЭМ!$B$39:$B$782,T$143)+'СЕТ СН'!$F$15</f>
        <v>361.23596295999999</v>
      </c>
      <c r="U149" s="36">
        <f>SUMIFS(СВЦЭМ!$E$39:$E$782,СВЦЭМ!$A$39:$A$782,$A149,СВЦЭМ!$B$39:$B$782,U$143)+'СЕТ СН'!$F$15</f>
        <v>363.09494011999999</v>
      </c>
      <c r="V149" s="36">
        <f>SUMIFS(СВЦЭМ!$E$39:$E$782,СВЦЭМ!$A$39:$A$782,$A149,СВЦЭМ!$B$39:$B$782,V$143)+'СЕТ СН'!$F$15</f>
        <v>364.22709050999998</v>
      </c>
      <c r="W149" s="36">
        <f>SUMIFS(СВЦЭМ!$E$39:$E$782,СВЦЭМ!$A$39:$A$782,$A149,СВЦЭМ!$B$39:$B$782,W$143)+'СЕТ СН'!$F$15</f>
        <v>360.80524885</v>
      </c>
      <c r="X149" s="36">
        <f>SUMIFS(СВЦЭМ!$E$39:$E$782,СВЦЭМ!$A$39:$A$782,$A149,СВЦЭМ!$B$39:$B$782,X$143)+'СЕТ СН'!$F$15</f>
        <v>368.87712436999999</v>
      </c>
      <c r="Y149" s="36">
        <f>SUMIFS(СВЦЭМ!$E$39:$E$782,СВЦЭМ!$A$39:$A$782,$A149,СВЦЭМ!$B$39:$B$782,Y$143)+'СЕТ СН'!$F$15</f>
        <v>374.46979181</v>
      </c>
    </row>
    <row r="150" spans="1:25" ht="15.75" x14ac:dyDescent="0.2">
      <c r="A150" s="35">
        <f t="shared" si="4"/>
        <v>44964</v>
      </c>
      <c r="B150" s="36">
        <f>SUMIFS(СВЦЭМ!$E$39:$E$782,СВЦЭМ!$A$39:$A$782,$A150,СВЦЭМ!$B$39:$B$782,B$143)+'СЕТ СН'!$F$15</f>
        <v>375.73581523000001</v>
      </c>
      <c r="C150" s="36">
        <f>SUMIFS(СВЦЭМ!$E$39:$E$782,СВЦЭМ!$A$39:$A$782,$A150,СВЦЭМ!$B$39:$B$782,C$143)+'СЕТ СН'!$F$15</f>
        <v>383.91771046999997</v>
      </c>
      <c r="D150" s="36">
        <f>SUMIFS(СВЦЭМ!$E$39:$E$782,СВЦЭМ!$A$39:$A$782,$A150,СВЦЭМ!$B$39:$B$782,D$143)+'СЕТ СН'!$F$15</f>
        <v>383.28624062</v>
      </c>
      <c r="E150" s="36">
        <f>SUMIFS(СВЦЭМ!$E$39:$E$782,СВЦЭМ!$A$39:$A$782,$A150,СВЦЭМ!$B$39:$B$782,E$143)+'СЕТ СН'!$F$15</f>
        <v>382.21487403999998</v>
      </c>
      <c r="F150" s="36">
        <f>SUMIFS(СВЦЭМ!$E$39:$E$782,СВЦЭМ!$A$39:$A$782,$A150,СВЦЭМ!$B$39:$B$782,F$143)+'СЕТ СН'!$F$15</f>
        <v>382.70308182000002</v>
      </c>
      <c r="G150" s="36">
        <f>SUMIFS(СВЦЭМ!$E$39:$E$782,СВЦЭМ!$A$39:$A$782,$A150,СВЦЭМ!$B$39:$B$782,G$143)+'СЕТ СН'!$F$15</f>
        <v>385.52490891000002</v>
      </c>
      <c r="H150" s="36">
        <f>SUMIFS(СВЦЭМ!$E$39:$E$782,СВЦЭМ!$A$39:$A$782,$A150,СВЦЭМ!$B$39:$B$782,H$143)+'СЕТ СН'!$F$15</f>
        <v>375.86503636999998</v>
      </c>
      <c r="I150" s="36">
        <f>SUMIFS(СВЦЭМ!$E$39:$E$782,СВЦЭМ!$A$39:$A$782,$A150,СВЦЭМ!$B$39:$B$782,I$143)+'СЕТ СН'!$F$15</f>
        <v>368.27881767000002</v>
      </c>
      <c r="J150" s="36">
        <f>SUMIFS(СВЦЭМ!$E$39:$E$782,СВЦЭМ!$A$39:$A$782,$A150,СВЦЭМ!$B$39:$B$782,J$143)+'СЕТ СН'!$F$15</f>
        <v>358.50470023999998</v>
      </c>
      <c r="K150" s="36">
        <f>SUMIFS(СВЦЭМ!$E$39:$E$782,СВЦЭМ!$A$39:$A$782,$A150,СВЦЭМ!$B$39:$B$782,K$143)+'СЕТ СН'!$F$15</f>
        <v>357.31297413999999</v>
      </c>
      <c r="L150" s="36">
        <f>SUMIFS(СВЦЭМ!$E$39:$E$782,СВЦЭМ!$A$39:$A$782,$A150,СВЦЭМ!$B$39:$B$782,L$143)+'СЕТ СН'!$F$15</f>
        <v>356.47295986</v>
      </c>
      <c r="M150" s="36">
        <f>SUMIFS(СВЦЭМ!$E$39:$E$782,СВЦЭМ!$A$39:$A$782,$A150,СВЦЭМ!$B$39:$B$782,M$143)+'СЕТ СН'!$F$15</f>
        <v>363.61026900000002</v>
      </c>
      <c r="N150" s="36">
        <f>SUMIFS(СВЦЭМ!$E$39:$E$782,СВЦЭМ!$A$39:$A$782,$A150,СВЦЭМ!$B$39:$B$782,N$143)+'СЕТ СН'!$F$15</f>
        <v>365.97409877000001</v>
      </c>
      <c r="O150" s="36">
        <f>SUMIFS(СВЦЭМ!$E$39:$E$782,СВЦЭМ!$A$39:$A$782,$A150,СВЦЭМ!$B$39:$B$782,O$143)+'СЕТ СН'!$F$15</f>
        <v>368.69310429000001</v>
      </c>
      <c r="P150" s="36">
        <f>SUMIFS(СВЦЭМ!$E$39:$E$782,СВЦЭМ!$A$39:$A$782,$A150,СВЦЭМ!$B$39:$B$782,P$143)+'СЕТ СН'!$F$15</f>
        <v>371.98137736000001</v>
      </c>
      <c r="Q150" s="36">
        <f>SUMIFS(СВЦЭМ!$E$39:$E$782,СВЦЭМ!$A$39:$A$782,$A150,СВЦЭМ!$B$39:$B$782,Q$143)+'СЕТ СН'!$F$15</f>
        <v>374.82832034</v>
      </c>
      <c r="R150" s="36">
        <f>SUMIFS(СВЦЭМ!$E$39:$E$782,СВЦЭМ!$A$39:$A$782,$A150,СВЦЭМ!$B$39:$B$782,R$143)+'СЕТ СН'!$F$15</f>
        <v>374.89457348000002</v>
      </c>
      <c r="S150" s="36">
        <f>SUMIFS(СВЦЭМ!$E$39:$E$782,СВЦЭМ!$A$39:$A$782,$A150,СВЦЭМ!$B$39:$B$782,S$143)+'СЕТ СН'!$F$15</f>
        <v>364.11758429999998</v>
      </c>
      <c r="T150" s="36">
        <f>SUMIFS(СВЦЭМ!$E$39:$E$782,СВЦЭМ!$A$39:$A$782,$A150,СВЦЭМ!$B$39:$B$782,T$143)+'СЕТ СН'!$F$15</f>
        <v>353.34019898000003</v>
      </c>
      <c r="U150" s="36">
        <f>SUMIFS(СВЦЭМ!$E$39:$E$782,СВЦЭМ!$A$39:$A$782,$A150,СВЦЭМ!$B$39:$B$782,U$143)+'СЕТ СН'!$F$15</f>
        <v>361.42588282999998</v>
      </c>
      <c r="V150" s="36">
        <f>SUMIFS(СВЦЭМ!$E$39:$E$782,СВЦЭМ!$A$39:$A$782,$A150,СВЦЭМ!$B$39:$B$782,V$143)+'СЕТ СН'!$F$15</f>
        <v>361.89450625000001</v>
      </c>
      <c r="W150" s="36">
        <f>SUMIFS(СВЦЭМ!$E$39:$E$782,СВЦЭМ!$A$39:$A$782,$A150,СВЦЭМ!$B$39:$B$782,W$143)+'СЕТ СН'!$F$15</f>
        <v>359.16276632</v>
      </c>
      <c r="X150" s="36">
        <f>SUMIFS(СВЦЭМ!$E$39:$E$782,СВЦЭМ!$A$39:$A$782,$A150,СВЦЭМ!$B$39:$B$782,X$143)+'СЕТ СН'!$F$15</f>
        <v>370.29640725000002</v>
      </c>
      <c r="Y150" s="36">
        <f>SUMIFS(СВЦЭМ!$E$39:$E$782,СВЦЭМ!$A$39:$A$782,$A150,СВЦЭМ!$B$39:$B$782,Y$143)+'СЕТ СН'!$F$15</f>
        <v>374.71230022999998</v>
      </c>
    </row>
    <row r="151" spans="1:25" ht="15.75" x14ac:dyDescent="0.2">
      <c r="A151" s="35">
        <f t="shared" si="4"/>
        <v>44965</v>
      </c>
      <c r="B151" s="36">
        <f>SUMIFS(СВЦЭМ!$E$39:$E$782,СВЦЭМ!$A$39:$A$782,$A151,СВЦЭМ!$B$39:$B$782,B$143)+'СЕТ СН'!$F$15</f>
        <v>363.67890971999998</v>
      </c>
      <c r="C151" s="36">
        <f>SUMIFS(СВЦЭМ!$E$39:$E$782,СВЦЭМ!$A$39:$A$782,$A151,СВЦЭМ!$B$39:$B$782,C$143)+'СЕТ СН'!$F$15</f>
        <v>372.92719744999999</v>
      </c>
      <c r="D151" s="36">
        <f>SUMIFS(СВЦЭМ!$E$39:$E$782,СВЦЭМ!$A$39:$A$782,$A151,СВЦЭМ!$B$39:$B$782,D$143)+'СЕТ СН'!$F$15</f>
        <v>377.33094662000002</v>
      </c>
      <c r="E151" s="36">
        <f>SUMIFS(СВЦЭМ!$E$39:$E$782,СВЦЭМ!$A$39:$A$782,$A151,СВЦЭМ!$B$39:$B$782,E$143)+'СЕТ СН'!$F$15</f>
        <v>381.12755849000001</v>
      </c>
      <c r="F151" s="36">
        <f>SUMIFS(СВЦЭМ!$E$39:$E$782,СВЦЭМ!$A$39:$A$782,$A151,СВЦЭМ!$B$39:$B$782,F$143)+'СЕТ СН'!$F$15</f>
        <v>378.74138132000002</v>
      </c>
      <c r="G151" s="36">
        <f>SUMIFS(СВЦЭМ!$E$39:$E$782,СВЦЭМ!$A$39:$A$782,$A151,СВЦЭМ!$B$39:$B$782,G$143)+'СЕТ СН'!$F$15</f>
        <v>377.51003385000001</v>
      </c>
      <c r="H151" s="36">
        <f>SUMIFS(СВЦЭМ!$E$39:$E$782,СВЦЭМ!$A$39:$A$782,$A151,СВЦЭМ!$B$39:$B$782,H$143)+'СЕТ СН'!$F$15</f>
        <v>362.89142636999998</v>
      </c>
      <c r="I151" s="36">
        <f>SUMIFS(СВЦЭМ!$E$39:$E$782,СВЦЭМ!$A$39:$A$782,$A151,СВЦЭМ!$B$39:$B$782,I$143)+'СЕТ СН'!$F$15</f>
        <v>361.35055741000002</v>
      </c>
      <c r="J151" s="36">
        <f>SUMIFS(СВЦЭМ!$E$39:$E$782,СВЦЭМ!$A$39:$A$782,$A151,СВЦЭМ!$B$39:$B$782,J$143)+'СЕТ СН'!$F$15</f>
        <v>358.24268977000003</v>
      </c>
      <c r="K151" s="36">
        <f>SUMIFS(СВЦЭМ!$E$39:$E$782,СВЦЭМ!$A$39:$A$782,$A151,СВЦЭМ!$B$39:$B$782,K$143)+'СЕТ СН'!$F$15</f>
        <v>362.37024216999998</v>
      </c>
      <c r="L151" s="36">
        <f>SUMIFS(СВЦЭМ!$E$39:$E$782,СВЦЭМ!$A$39:$A$782,$A151,СВЦЭМ!$B$39:$B$782,L$143)+'СЕТ СН'!$F$15</f>
        <v>368.68703413999998</v>
      </c>
      <c r="M151" s="36">
        <f>SUMIFS(СВЦЭМ!$E$39:$E$782,СВЦЭМ!$A$39:$A$782,$A151,СВЦЭМ!$B$39:$B$782,M$143)+'СЕТ СН'!$F$15</f>
        <v>375.25430908999999</v>
      </c>
      <c r="N151" s="36">
        <f>SUMIFS(СВЦЭМ!$E$39:$E$782,СВЦЭМ!$A$39:$A$782,$A151,СВЦЭМ!$B$39:$B$782,N$143)+'СЕТ СН'!$F$15</f>
        <v>378.12960579999998</v>
      </c>
      <c r="O151" s="36">
        <f>SUMIFS(СВЦЭМ!$E$39:$E$782,СВЦЭМ!$A$39:$A$782,$A151,СВЦЭМ!$B$39:$B$782,O$143)+'СЕТ СН'!$F$15</f>
        <v>379.32744396999999</v>
      </c>
      <c r="P151" s="36">
        <f>SUMIFS(СВЦЭМ!$E$39:$E$782,СВЦЭМ!$A$39:$A$782,$A151,СВЦЭМ!$B$39:$B$782,P$143)+'СЕТ СН'!$F$15</f>
        <v>380.10519604000001</v>
      </c>
      <c r="Q151" s="36">
        <f>SUMIFS(СВЦЭМ!$E$39:$E$782,СВЦЭМ!$A$39:$A$782,$A151,СВЦЭМ!$B$39:$B$782,Q$143)+'СЕТ СН'!$F$15</f>
        <v>379.74303062000001</v>
      </c>
      <c r="R151" s="36">
        <f>SUMIFS(СВЦЭМ!$E$39:$E$782,СВЦЭМ!$A$39:$A$782,$A151,СВЦЭМ!$B$39:$B$782,R$143)+'СЕТ СН'!$F$15</f>
        <v>378.70063304000001</v>
      </c>
      <c r="S151" s="36">
        <f>SUMIFS(СВЦЭМ!$E$39:$E$782,СВЦЭМ!$A$39:$A$782,$A151,СВЦЭМ!$B$39:$B$782,S$143)+'СЕТ СН'!$F$15</f>
        <v>377.75211883999998</v>
      </c>
      <c r="T151" s="36">
        <f>SUMIFS(СВЦЭМ!$E$39:$E$782,СВЦЭМ!$A$39:$A$782,$A151,СВЦЭМ!$B$39:$B$782,T$143)+'СЕТ СН'!$F$15</f>
        <v>377.45728396999999</v>
      </c>
      <c r="U151" s="36">
        <f>SUMIFS(СВЦЭМ!$E$39:$E$782,СВЦЭМ!$A$39:$A$782,$A151,СВЦЭМ!$B$39:$B$782,U$143)+'СЕТ СН'!$F$15</f>
        <v>377.38420128000001</v>
      </c>
      <c r="V151" s="36">
        <f>SUMIFS(СВЦЭМ!$E$39:$E$782,СВЦЭМ!$A$39:$A$782,$A151,СВЦЭМ!$B$39:$B$782,V$143)+'СЕТ СН'!$F$15</f>
        <v>369.30629254000002</v>
      </c>
      <c r="W151" s="36">
        <f>SUMIFS(СВЦЭМ!$E$39:$E$782,СВЦЭМ!$A$39:$A$782,$A151,СВЦЭМ!$B$39:$B$782,W$143)+'СЕТ СН'!$F$15</f>
        <v>362.45840430999999</v>
      </c>
      <c r="X151" s="36">
        <f>SUMIFS(СВЦЭМ!$E$39:$E$782,СВЦЭМ!$A$39:$A$782,$A151,СВЦЭМ!$B$39:$B$782,X$143)+'СЕТ СН'!$F$15</f>
        <v>360.59714702000002</v>
      </c>
      <c r="Y151" s="36">
        <f>SUMIFS(СВЦЭМ!$E$39:$E$782,СВЦЭМ!$A$39:$A$782,$A151,СВЦЭМ!$B$39:$B$782,Y$143)+'СЕТ СН'!$F$15</f>
        <v>359.08597127000002</v>
      </c>
    </row>
    <row r="152" spans="1:25" ht="15.75" x14ac:dyDescent="0.2">
      <c r="A152" s="35">
        <f t="shared" si="4"/>
        <v>44966</v>
      </c>
      <c r="B152" s="36">
        <f>SUMIFS(СВЦЭМ!$E$39:$E$782,СВЦЭМ!$A$39:$A$782,$A152,СВЦЭМ!$B$39:$B$782,B$143)+'СЕТ СН'!$F$15</f>
        <v>340.73483905000001</v>
      </c>
      <c r="C152" s="36">
        <f>SUMIFS(СВЦЭМ!$E$39:$E$782,СВЦЭМ!$A$39:$A$782,$A152,СВЦЭМ!$B$39:$B$782,C$143)+'СЕТ СН'!$F$15</f>
        <v>324.71107982000001</v>
      </c>
      <c r="D152" s="36">
        <f>SUMIFS(СВЦЭМ!$E$39:$E$782,СВЦЭМ!$A$39:$A$782,$A152,СВЦЭМ!$B$39:$B$782,D$143)+'СЕТ СН'!$F$15</f>
        <v>330.98932100000002</v>
      </c>
      <c r="E152" s="36">
        <f>SUMIFS(СВЦЭМ!$E$39:$E$782,СВЦЭМ!$A$39:$A$782,$A152,СВЦЭМ!$B$39:$B$782,E$143)+'СЕТ СН'!$F$15</f>
        <v>334.19564350000002</v>
      </c>
      <c r="F152" s="36">
        <f>SUMIFS(СВЦЭМ!$E$39:$E$782,СВЦЭМ!$A$39:$A$782,$A152,СВЦЭМ!$B$39:$B$782,F$143)+'СЕТ СН'!$F$15</f>
        <v>333.94633313000003</v>
      </c>
      <c r="G152" s="36">
        <f>SUMIFS(СВЦЭМ!$E$39:$E$782,СВЦЭМ!$A$39:$A$782,$A152,СВЦЭМ!$B$39:$B$782,G$143)+'СЕТ СН'!$F$15</f>
        <v>325.52270897</v>
      </c>
      <c r="H152" s="36">
        <f>SUMIFS(СВЦЭМ!$E$39:$E$782,СВЦЭМ!$A$39:$A$782,$A152,СВЦЭМ!$B$39:$B$782,H$143)+'СЕТ СН'!$F$15</f>
        <v>320.28236686999998</v>
      </c>
      <c r="I152" s="36">
        <f>SUMIFS(СВЦЭМ!$E$39:$E$782,СВЦЭМ!$A$39:$A$782,$A152,СВЦЭМ!$B$39:$B$782,I$143)+'СЕТ СН'!$F$15</f>
        <v>329.85059862999998</v>
      </c>
      <c r="J152" s="36">
        <f>SUMIFS(СВЦЭМ!$E$39:$E$782,СВЦЭМ!$A$39:$A$782,$A152,СВЦЭМ!$B$39:$B$782,J$143)+'СЕТ СН'!$F$15</f>
        <v>326.71354653999998</v>
      </c>
      <c r="K152" s="36">
        <f>SUMIFS(СВЦЭМ!$E$39:$E$782,СВЦЭМ!$A$39:$A$782,$A152,СВЦЭМ!$B$39:$B$782,K$143)+'СЕТ СН'!$F$15</f>
        <v>327.27310861000001</v>
      </c>
      <c r="L152" s="36">
        <f>SUMIFS(СВЦЭМ!$E$39:$E$782,СВЦЭМ!$A$39:$A$782,$A152,СВЦЭМ!$B$39:$B$782,L$143)+'СЕТ СН'!$F$15</f>
        <v>337.47167353999998</v>
      </c>
      <c r="M152" s="36">
        <f>SUMIFS(СВЦЭМ!$E$39:$E$782,СВЦЭМ!$A$39:$A$782,$A152,СВЦЭМ!$B$39:$B$782,M$143)+'СЕТ СН'!$F$15</f>
        <v>345.81571308000002</v>
      </c>
      <c r="N152" s="36">
        <f>SUMIFS(СВЦЭМ!$E$39:$E$782,СВЦЭМ!$A$39:$A$782,$A152,СВЦЭМ!$B$39:$B$782,N$143)+'СЕТ СН'!$F$15</f>
        <v>354.64280056000001</v>
      </c>
      <c r="O152" s="36">
        <f>SUMIFS(СВЦЭМ!$E$39:$E$782,СВЦЭМ!$A$39:$A$782,$A152,СВЦЭМ!$B$39:$B$782,O$143)+'СЕТ СН'!$F$15</f>
        <v>354.46722870999997</v>
      </c>
      <c r="P152" s="36">
        <f>SUMIFS(СВЦЭМ!$E$39:$E$782,СВЦЭМ!$A$39:$A$782,$A152,СВЦЭМ!$B$39:$B$782,P$143)+'СЕТ СН'!$F$15</f>
        <v>354.12972186000002</v>
      </c>
      <c r="Q152" s="36">
        <f>SUMIFS(СВЦЭМ!$E$39:$E$782,СВЦЭМ!$A$39:$A$782,$A152,СВЦЭМ!$B$39:$B$782,Q$143)+'СЕТ СН'!$F$15</f>
        <v>353.7283415</v>
      </c>
      <c r="R152" s="36">
        <f>SUMIFS(СВЦЭМ!$E$39:$E$782,СВЦЭМ!$A$39:$A$782,$A152,СВЦЭМ!$B$39:$B$782,R$143)+'СЕТ СН'!$F$15</f>
        <v>353.12216444000001</v>
      </c>
      <c r="S152" s="36">
        <f>SUMIFS(СВЦЭМ!$E$39:$E$782,СВЦЭМ!$A$39:$A$782,$A152,СВЦЭМ!$B$39:$B$782,S$143)+'СЕТ СН'!$F$15</f>
        <v>353.00557268</v>
      </c>
      <c r="T152" s="36">
        <f>SUMIFS(СВЦЭМ!$E$39:$E$782,СВЦЭМ!$A$39:$A$782,$A152,СВЦЭМ!$B$39:$B$782,T$143)+'СЕТ СН'!$F$15</f>
        <v>346.19999990000002</v>
      </c>
      <c r="U152" s="36">
        <f>SUMIFS(СВЦЭМ!$E$39:$E$782,СВЦЭМ!$A$39:$A$782,$A152,СВЦЭМ!$B$39:$B$782,U$143)+'СЕТ СН'!$F$15</f>
        <v>341.81322222</v>
      </c>
      <c r="V152" s="36">
        <f>SUMIFS(СВЦЭМ!$E$39:$E$782,СВЦЭМ!$A$39:$A$782,$A152,СВЦЭМ!$B$39:$B$782,V$143)+'СЕТ СН'!$F$15</f>
        <v>340.17846182</v>
      </c>
      <c r="W152" s="36">
        <f>SUMIFS(СВЦЭМ!$E$39:$E$782,СВЦЭМ!$A$39:$A$782,$A152,СВЦЭМ!$B$39:$B$782,W$143)+'СЕТ СН'!$F$15</f>
        <v>335.80648465000002</v>
      </c>
      <c r="X152" s="36">
        <f>SUMIFS(СВЦЭМ!$E$39:$E$782,СВЦЭМ!$A$39:$A$782,$A152,СВЦЭМ!$B$39:$B$782,X$143)+'СЕТ СН'!$F$15</f>
        <v>333.29938523999999</v>
      </c>
      <c r="Y152" s="36">
        <f>SUMIFS(СВЦЭМ!$E$39:$E$782,СВЦЭМ!$A$39:$A$782,$A152,СВЦЭМ!$B$39:$B$782,Y$143)+'СЕТ СН'!$F$15</f>
        <v>331.66107327999998</v>
      </c>
    </row>
    <row r="153" spans="1:25" ht="15.75" x14ac:dyDescent="0.2">
      <c r="A153" s="35">
        <f t="shared" si="4"/>
        <v>44967</v>
      </c>
      <c r="B153" s="36">
        <f>SUMIFS(СВЦЭМ!$E$39:$E$782,СВЦЭМ!$A$39:$A$782,$A153,СВЦЭМ!$B$39:$B$782,B$143)+'СЕТ СН'!$F$15</f>
        <v>341.37247016999999</v>
      </c>
      <c r="C153" s="36">
        <f>SUMIFS(СВЦЭМ!$E$39:$E$782,СВЦЭМ!$A$39:$A$782,$A153,СВЦЭМ!$B$39:$B$782,C$143)+'СЕТ СН'!$F$15</f>
        <v>345.98099293000001</v>
      </c>
      <c r="D153" s="36">
        <f>SUMIFS(СВЦЭМ!$E$39:$E$782,СВЦЭМ!$A$39:$A$782,$A153,СВЦЭМ!$B$39:$B$782,D$143)+'СЕТ СН'!$F$15</f>
        <v>344.37141222000002</v>
      </c>
      <c r="E153" s="36">
        <f>SUMIFS(СВЦЭМ!$E$39:$E$782,СВЦЭМ!$A$39:$A$782,$A153,СВЦЭМ!$B$39:$B$782,E$143)+'СЕТ СН'!$F$15</f>
        <v>351.20379351999998</v>
      </c>
      <c r="F153" s="36">
        <f>SUMIFS(СВЦЭМ!$E$39:$E$782,СВЦЭМ!$A$39:$A$782,$A153,СВЦЭМ!$B$39:$B$782,F$143)+'СЕТ СН'!$F$15</f>
        <v>348.08056698000001</v>
      </c>
      <c r="G153" s="36">
        <f>SUMIFS(СВЦЭМ!$E$39:$E$782,СВЦЭМ!$A$39:$A$782,$A153,СВЦЭМ!$B$39:$B$782,G$143)+'СЕТ СН'!$F$15</f>
        <v>342.47560515999999</v>
      </c>
      <c r="H153" s="36">
        <f>SUMIFS(СВЦЭМ!$E$39:$E$782,СВЦЭМ!$A$39:$A$782,$A153,СВЦЭМ!$B$39:$B$782,H$143)+'СЕТ СН'!$F$15</f>
        <v>354.90882525000001</v>
      </c>
      <c r="I153" s="36">
        <f>SUMIFS(СВЦЭМ!$E$39:$E$782,СВЦЭМ!$A$39:$A$782,$A153,СВЦЭМ!$B$39:$B$782,I$143)+'СЕТ СН'!$F$15</f>
        <v>351.85376726999999</v>
      </c>
      <c r="J153" s="36">
        <f>SUMIFS(СВЦЭМ!$E$39:$E$782,СВЦЭМ!$A$39:$A$782,$A153,СВЦЭМ!$B$39:$B$782,J$143)+'СЕТ СН'!$F$15</f>
        <v>349.08808589</v>
      </c>
      <c r="K153" s="36">
        <f>SUMIFS(СВЦЭМ!$E$39:$E$782,СВЦЭМ!$A$39:$A$782,$A153,СВЦЭМ!$B$39:$B$782,K$143)+'СЕТ СН'!$F$15</f>
        <v>347.57871733000002</v>
      </c>
      <c r="L153" s="36">
        <f>SUMIFS(СВЦЭМ!$E$39:$E$782,СВЦЭМ!$A$39:$A$782,$A153,СВЦЭМ!$B$39:$B$782,L$143)+'СЕТ СН'!$F$15</f>
        <v>347.55118191999998</v>
      </c>
      <c r="M153" s="36">
        <f>SUMIFS(СВЦЭМ!$E$39:$E$782,СВЦЭМ!$A$39:$A$782,$A153,СВЦЭМ!$B$39:$B$782,M$143)+'СЕТ СН'!$F$15</f>
        <v>350.70334506</v>
      </c>
      <c r="N153" s="36">
        <f>SUMIFS(СВЦЭМ!$E$39:$E$782,СВЦЭМ!$A$39:$A$782,$A153,СВЦЭМ!$B$39:$B$782,N$143)+'СЕТ СН'!$F$15</f>
        <v>349.50609351000003</v>
      </c>
      <c r="O153" s="36">
        <f>SUMIFS(СВЦЭМ!$E$39:$E$782,СВЦЭМ!$A$39:$A$782,$A153,СВЦЭМ!$B$39:$B$782,O$143)+'СЕТ СН'!$F$15</f>
        <v>344.92966889000002</v>
      </c>
      <c r="P153" s="36">
        <f>SUMIFS(СВЦЭМ!$E$39:$E$782,СВЦЭМ!$A$39:$A$782,$A153,СВЦЭМ!$B$39:$B$782,P$143)+'СЕТ СН'!$F$15</f>
        <v>345.68365627999998</v>
      </c>
      <c r="Q153" s="36">
        <f>SUMIFS(СВЦЭМ!$E$39:$E$782,СВЦЭМ!$A$39:$A$782,$A153,СВЦЭМ!$B$39:$B$782,Q$143)+'СЕТ СН'!$F$15</f>
        <v>345.02758796000001</v>
      </c>
      <c r="R153" s="36">
        <f>SUMIFS(СВЦЭМ!$E$39:$E$782,СВЦЭМ!$A$39:$A$782,$A153,СВЦЭМ!$B$39:$B$782,R$143)+'СЕТ СН'!$F$15</f>
        <v>337.63927042</v>
      </c>
      <c r="S153" s="36">
        <f>SUMIFS(СВЦЭМ!$E$39:$E$782,СВЦЭМ!$A$39:$A$782,$A153,СВЦЭМ!$B$39:$B$782,S$143)+'СЕТ СН'!$F$15</f>
        <v>344.47018116999999</v>
      </c>
      <c r="T153" s="36">
        <f>SUMIFS(СВЦЭМ!$E$39:$E$782,СВЦЭМ!$A$39:$A$782,$A153,СВЦЭМ!$B$39:$B$782,T$143)+'СЕТ СН'!$F$15</f>
        <v>344.25593370000001</v>
      </c>
      <c r="U153" s="36">
        <f>SUMIFS(СВЦЭМ!$E$39:$E$782,СВЦЭМ!$A$39:$A$782,$A153,СВЦЭМ!$B$39:$B$782,U$143)+'СЕТ СН'!$F$15</f>
        <v>343.84029548000001</v>
      </c>
      <c r="V153" s="36">
        <f>SUMIFS(СВЦЭМ!$E$39:$E$782,СВЦЭМ!$A$39:$A$782,$A153,СВЦЭМ!$B$39:$B$782,V$143)+'СЕТ СН'!$F$15</f>
        <v>344.65063555</v>
      </c>
      <c r="W153" s="36">
        <f>SUMIFS(СВЦЭМ!$E$39:$E$782,СВЦЭМ!$A$39:$A$782,$A153,СВЦЭМ!$B$39:$B$782,W$143)+'СЕТ СН'!$F$15</f>
        <v>344.01870676999999</v>
      </c>
      <c r="X153" s="36">
        <f>SUMIFS(СВЦЭМ!$E$39:$E$782,СВЦЭМ!$A$39:$A$782,$A153,СВЦЭМ!$B$39:$B$782,X$143)+'СЕТ СН'!$F$15</f>
        <v>340.61131286</v>
      </c>
      <c r="Y153" s="36">
        <f>SUMIFS(СВЦЭМ!$E$39:$E$782,СВЦЭМ!$A$39:$A$782,$A153,СВЦЭМ!$B$39:$B$782,Y$143)+'СЕТ СН'!$F$15</f>
        <v>341.04215691000002</v>
      </c>
    </row>
    <row r="154" spans="1:25" ht="15.75" x14ac:dyDescent="0.2">
      <c r="A154" s="35">
        <f t="shared" si="4"/>
        <v>44968</v>
      </c>
      <c r="B154" s="36">
        <f>SUMIFS(СВЦЭМ!$E$39:$E$782,СВЦЭМ!$A$39:$A$782,$A154,СВЦЭМ!$B$39:$B$782,B$143)+'СЕТ СН'!$F$15</f>
        <v>385.93170670000001</v>
      </c>
      <c r="C154" s="36">
        <f>SUMIFS(СВЦЭМ!$E$39:$E$782,СВЦЭМ!$A$39:$A$782,$A154,СВЦЭМ!$B$39:$B$782,C$143)+'СЕТ СН'!$F$15</f>
        <v>395.65840599000001</v>
      </c>
      <c r="D154" s="36">
        <f>SUMIFS(СВЦЭМ!$E$39:$E$782,СВЦЭМ!$A$39:$A$782,$A154,СВЦЭМ!$B$39:$B$782,D$143)+'СЕТ СН'!$F$15</f>
        <v>398.51576318999997</v>
      </c>
      <c r="E154" s="36">
        <f>SUMIFS(СВЦЭМ!$E$39:$E$782,СВЦЭМ!$A$39:$A$782,$A154,СВЦЭМ!$B$39:$B$782,E$143)+'СЕТ СН'!$F$15</f>
        <v>398.84225493000002</v>
      </c>
      <c r="F154" s="36">
        <f>SUMIFS(СВЦЭМ!$E$39:$E$782,СВЦЭМ!$A$39:$A$782,$A154,СВЦЭМ!$B$39:$B$782,F$143)+'СЕТ СН'!$F$15</f>
        <v>397.67419504999998</v>
      </c>
      <c r="G154" s="36">
        <f>SUMIFS(СВЦЭМ!$E$39:$E$782,СВЦЭМ!$A$39:$A$782,$A154,СВЦЭМ!$B$39:$B$782,G$143)+'СЕТ СН'!$F$15</f>
        <v>394.63243547000002</v>
      </c>
      <c r="H154" s="36">
        <f>SUMIFS(СВЦЭМ!$E$39:$E$782,СВЦЭМ!$A$39:$A$782,$A154,СВЦЭМ!$B$39:$B$782,H$143)+'СЕТ СН'!$F$15</f>
        <v>382.65153171999998</v>
      </c>
      <c r="I154" s="36">
        <f>SUMIFS(СВЦЭМ!$E$39:$E$782,СВЦЭМ!$A$39:$A$782,$A154,СВЦЭМ!$B$39:$B$782,I$143)+'СЕТ СН'!$F$15</f>
        <v>368.42051968999999</v>
      </c>
      <c r="J154" s="36">
        <f>SUMIFS(СВЦЭМ!$E$39:$E$782,СВЦЭМ!$A$39:$A$782,$A154,СВЦЭМ!$B$39:$B$782,J$143)+'СЕТ СН'!$F$15</f>
        <v>360.59261597</v>
      </c>
      <c r="K154" s="36">
        <f>SUMIFS(СВЦЭМ!$E$39:$E$782,СВЦЭМ!$A$39:$A$782,$A154,СВЦЭМ!$B$39:$B$782,K$143)+'СЕТ СН'!$F$15</f>
        <v>349.34588316999998</v>
      </c>
      <c r="L154" s="36">
        <f>SUMIFS(СВЦЭМ!$E$39:$E$782,СВЦЭМ!$A$39:$A$782,$A154,СВЦЭМ!$B$39:$B$782,L$143)+'СЕТ СН'!$F$15</f>
        <v>350.89146514999999</v>
      </c>
      <c r="M154" s="36">
        <f>SUMIFS(СВЦЭМ!$E$39:$E$782,СВЦЭМ!$A$39:$A$782,$A154,СВЦЭМ!$B$39:$B$782,M$143)+'СЕТ СН'!$F$15</f>
        <v>356.01891763999998</v>
      </c>
      <c r="N154" s="36">
        <f>SUMIFS(СВЦЭМ!$E$39:$E$782,СВЦЭМ!$A$39:$A$782,$A154,СВЦЭМ!$B$39:$B$782,N$143)+'СЕТ СН'!$F$15</f>
        <v>363.87233866000003</v>
      </c>
      <c r="O154" s="36">
        <f>SUMIFS(СВЦЭМ!$E$39:$E$782,СВЦЭМ!$A$39:$A$782,$A154,СВЦЭМ!$B$39:$B$782,O$143)+'СЕТ СН'!$F$15</f>
        <v>369.62098221999997</v>
      </c>
      <c r="P154" s="36">
        <f>SUMIFS(СВЦЭМ!$E$39:$E$782,СВЦЭМ!$A$39:$A$782,$A154,СВЦЭМ!$B$39:$B$782,P$143)+'СЕТ СН'!$F$15</f>
        <v>374.35084677999998</v>
      </c>
      <c r="Q154" s="36">
        <f>SUMIFS(СВЦЭМ!$E$39:$E$782,СВЦЭМ!$A$39:$A$782,$A154,СВЦЭМ!$B$39:$B$782,Q$143)+'СЕТ СН'!$F$15</f>
        <v>375.55178839000001</v>
      </c>
      <c r="R154" s="36">
        <f>SUMIFS(СВЦЭМ!$E$39:$E$782,СВЦЭМ!$A$39:$A$782,$A154,СВЦЭМ!$B$39:$B$782,R$143)+'СЕТ СН'!$F$15</f>
        <v>371.22023166000002</v>
      </c>
      <c r="S154" s="36">
        <f>SUMIFS(СВЦЭМ!$E$39:$E$782,СВЦЭМ!$A$39:$A$782,$A154,СВЦЭМ!$B$39:$B$782,S$143)+'СЕТ СН'!$F$15</f>
        <v>360.58042528999999</v>
      </c>
      <c r="T154" s="36">
        <f>SUMIFS(СВЦЭМ!$E$39:$E$782,СВЦЭМ!$A$39:$A$782,$A154,СВЦЭМ!$B$39:$B$782,T$143)+'СЕТ СН'!$F$15</f>
        <v>356.07475432000001</v>
      </c>
      <c r="U154" s="36">
        <f>SUMIFS(СВЦЭМ!$E$39:$E$782,СВЦЭМ!$A$39:$A$782,$A154,СВЦЭМ!$B$39:$B$782,U$143)+'СЕТ СН'!$F$15</f>
        <v>359.0145473</v>
      </c>
      <c r="V154" s="36">
        <f>SUMIFS(СВЦЭМ!$E$39:$E$782,СВЦЭМ!$A$39:$A$782,$A154,СВЦЭМ!$B$39:$B$782,V$143)+'СЕТ СН'!$F$15</f>
        <v>365.01126026999998</v>
      </c>
      <c r="W154" s="36">
        <f>SUMIFS(СВЦЭМ!$E$39:$E$782,СВЦЭМ!$A$39:$A$782,$A154,СВЦЭМ!$B$39:$B$782,W$143)+'СЕТ СН'!$F$15</f>
        <v>371.83669018000001</v>
      </c>
      <c r="X154" s="36">
        <f>SUMIFS(СВЦЭМ!$E$39:$E$782,СВЦЭМ!$A$39:$A$782,$A154,СВЦЭМ!$B$39:$B$782,X$143)+'СЕТ СН'!$F$15</f>
        <v>378.87482720000003</v>
      </c>
      <c r="Y154" s="36">
        <f>SUMIFS(СВЦЭМ!$E$39:$E$782,СВЦЭМ!$A$39:$A$782,$A154,СВЦЭМ!$B$39:$B$782,Y$143)+'СЕТ СН'!$F$15</f>
        <v>388.81509891000002</v>
      </c>
    </row>
    <row r="155" spans="1:25" ht="15.75" x14ac:dyDescent="0.2">
      <c r="A155" s="35">
        <f t="shared" si="4"/>
        <v>44969</v>
      </c>
      <c r="B155" s="36">
        <f>SUMIFS(СВЦЭМ!$E$39:$E$782,СВЦЭМ!$A$39:$A$782,$A155,СВЦЭМ!$B$39:$B$782,B$143)+'СЕТ СН'!$F$15</f>
        <v>363.22236179999999</v>
      </c>
      <c r="C155" s="36">
        <f>SUMIFS(СВЦЭМ!$E$39:$E$782,СВЦЭМ!$A$39:$A$782,$A155,СВЦЭМ!$B$39:$B$782,C$143)+'СЕТ СН'!$F$15</f>
        <v>380.34082532999997</v>
      </c>
      <c r="D155" s="36">
        <f>SUMIFS(СВЦЭМ!$E$39:$E$782,СВЦЭМ!$A$39:$A$782,$A155,СВЦЭМ!$B$39:$B$782,D$143)+'СЕТ СН'!$F$15</f>
        <v>380.17634957000001</v>
      </c>
      <c r="E155" s="36">
        <f>SUMIFS(СВЦЭМ!$E$39:$E$782,СВЦЭМ!$A$39:$A$782,$A155,СВЦЭМ!$B$39:$B$782,E$143)+'СЕТ СН'!$F$15</f>
        <v>372.88326391999999</v>
      </c>
      <c r="F155" s="36">
        <f>SUMIFS(СВЦЭМ!$E$39:$E$782,СВЦЭМ!$A$39:$A$782,$A155,СВЦЭМ!$B$39:$B$782,F$143)+'СЕТ СН'!$F$15</f>
        <v>381.44230298000002</v>
      </c>
      <c r="G155" s="36">
        <f>SUMIFS(СВЦЭМ!$E$39:$E$782,СВЦЭМ!$A$39:$A$782,$A155,СВЦЭМ!$B$39:$B$782,G$143)+'СЕТ СН'!$F$15</f>
        <v>382.89620263</v>
      </c>
      <c r="H155" s="36">
        <f>SUMIFS(СВЦЭМ!$E$39:$E$782,СВЦЭМ!$A$39:$A$782,$A155,СВЦЭМ!$B$39:$B$782,H$143)+'СЕТ СН'!$F$15</f>
        <v>381.50302585999998</v>
      </c>
      <c r="I155" s="36">
        <f>SUMIFS(СВЦЭМ!$E$39:$E$782,СВЦЭМ!$A$39:$A$782,$A155,СВЦЭМ!$B$39:$B$782,I$143)+'СЕТ СН'!$F$15</f>
        <v>382.48136161000002</v>
      </c>
      <c r="J155" s="36">
        <f>SUMIFS(СВЦЭМ!$E$39:$E$782,СВЦЭМ!$A$39:$A$782,$A155,СВЦЭМ!$B$39:$B$782,J$143)+'СЕТ СН'!$F$15</f>
        <v>380.62941387000001</v>
      </c>
      <c r="K155" s="36">
        <f>SUMIFS(СВЦЭМ!$E$39:$E$782,СВЦЭМ!$A$39:$A$782,$A155,СВЦЭМ!$B$39:$B$782,K$143)+'СЕТ СН'!$F$15</f>
        <v>365.45808413999998</v>
      </c>
      <c r="L155" s="36">
        <f>SUMIFS(СВЦЭМ!$E$39:$E$782,СВЦЭМ!$A$39:$A$782,$A155,СВЦЭМ!$B$39:$B$782,L$143)+'СЕТ СН'!$F$15</f>
        <v>357.23739587</v>
      </c>
      <c r="M155" s="36">
        <f>SUMIFS(СВЦЭМ!$E$39:$E$782,СВЦЭМ!$A$39:$A$782,$A155,СВЦЭМ!$B$39:$B$782,M$143)+'СЕТ СН'!$F$15</f>
        <v>356.94265962999998</v>
      </c>
      <c r="N155" s="36">
        <f>SUMIFS(СВЦЭМ!$E$39:$E$782,СВЦЭМ!$A$39:$A$782,$A155,СВЦЭМ!$B$39:$B$782,N$143)+'СЕТ СН'!$F$15</f>
        <v>360.18082647</v>
      </c>
      <c r="O155" s="36">
        <f>SUMIFS(СВЦЭМ!$E$39:$E$782,СВЦЭМ!$A$39:$A$782,$A155,СВЦЭМ!$B$39:$B$782,O$143)+'СЕТ СН'!$F$15</f>
        <v>367.80645350999998</v>
      </c>
      <c r="P155" s="36">
        <f>SUMIFS(СВЦЭМ!$E$39:$E$782,СВЦЭМ!$A$39:$A$782,$A155,СВЦЭМ!$B$39:$B$782,P$143)+'СЕТ СН'!$F$15</f>
        <v>372.17589502999999</v>
      </c>
      <c r="Q155" s="36">
        <f>SUMIFS(СВЦЭМ!$E$39:$E$782,СВЦЭМ!$A$39:$A$782,$A155,СВЦЭМ!$B$39:$B$782,Q$143)+'СЕТ СН'!$F$15</f>
        <v>374.91101637999998</v>
      </c>
      <c r="R155" s="36">
        <f>SUMIFS(СВЦЭМ!$E$39:$E$782,СВЦЭМ!$A$39:$A$782,$A155,СВЦЭМ!$B$39:$B$782,R$143)+'СЕТ СН'!$F$15</f>
        <v>375.42593717</v>
      </c>
      <c r="S155" s="36">
        <f>SUMIFS(СВЦЭМ!$E$39:$E$782,СВЦЭМ!$A$39:$A$782,$A155,СВЦЭМ!$B$39:$B$782,S$143)+'СЕТ СН'!$F$15</f>
        <v>366.09844164999998</v>
      </c>
      <c r="T155" s="36">
        <f>SUMIFS(СВЦЭМ!$E$39:$E$782,СВЦЭМ!$A$39:$A$782,$A155,СВЦЭМ!$B$39:$B$782,T$143)+'СЕТ СН'!$F$15</f>
        <v>359.52870424999998</v>
      </c>
      <c r="U155" s="36">
        <f>SUMIFS(СВЦЭМ!$E$39:$E$782,СВЦЭМ!$A$39:$A$782,$A155,СВЦЭМ!$B$39:$B$782,U$143)+'СЕТ СН'!$F$15</f>
        <v>353.15379911999997</v>
      </c>
      <c r="V155" s="36">
        <f>SUMIFS(СВЦЭМ!$E$39:$E$782,СВЦЭМ!$A$39:$A$782,$A155,СВЦЭМ!$B$39:$B$782,V$143)+'СЕТ СН'!$F$15</f>
        <v>358.52952898000001</v>
      </c>
      <c r="W155" s="36">
        <f>SUMIFS(СВЦЭМ!$E$39:$E$782,СВЦЭМ!$A$39:$A$782,$A155,СВЦЭМ!$B$39:$B$782,W$143)+'СЕТ СН'!$F$15</f>
        <v>361.89045066</v>
      </c>
      <c r="X155" s="36">
        <f>SUMIFS(СВЦЭМ!$E$39:$E$782,СВЦЭМ!$A$39:$A$782,$A155,СВЦЭМ!$B$39:$B$782,X$143)+'СЕТ СН'!$F$15</f>
        <v>371.59893096000002</v>
      </c>
      <c r="Y155" s="36">
        <f>SUMIFS(СВЦЭМ!$E$39:$E$782,СВЦЭМ!$A$39:$A$782,$A155,СВЦЭМ!$B$39:$B$782,Y$143)+'СЕТ СН'!$F$15</f>
        <v>371.23094479999997</v>
      </c>
    </row>
    <row r="156" spans="1:25" ht="15.75" x14ac:dyDescent="0.2">
      <c r="A156" s="35">
        <f t="shared" si="4"/>
        <v>44970</v>
      </c>
      <c r="B156" s="36">
        <f>SUMIFS(СВЦЭМ!$E$39:$E$782,СВЦЭМ!$A$39:$A$782,$A156,СВЦЭМ!$B$39:$B$782,B$143)+'СЕТ СН'!$F$15</f>
        <v>394.77456371</v>
      </c>
      <c r="C156" s="36">
        <f>SUMIFS(СВЦЭМ!$E$39:$E$782,СВЦЭМ!$A$39:$A$782,$A156,СВЦЭМ!$B$39:$B$782,C$143)+'СЕТ СН'!$F$15</f>
        <v>402.58234830999999</v>
      </c>
      <c r="D156" s="36">
        <f>SUMIFS(СВЦЭМ!$E$39:$E$782,СВЦЭМ!$A$39:$A$782,$A156,СВЦЭМ!$B$39:$B$782,D$143)+'СЕТ СН'!$F$15</f>
        <v>404.00778095999999</v>
      </c>
      <c r="E156" s="36">
        <f>SUMIFS(СВЦЭМ!$E$39:$E$782,СВЦЭМ!$A$39:$A$782,$A156,СВЦЭМ!$B$39:$B$782,E$143)+'СЕТ СН'!$F$15</f>
        <v>404.37304920000003</v>
      </c>
      <c r="F156" s="36">
        <f>SUMIFS(СВЦЭМ!$E$39:$E$782,СВЦЭМ!$A$39:$A$782,$A156,СВЦЭМ!$B$39:$B$782,F$143)+'СЕТ СН'!$F$15</f>
        <v>397.72652786999998</v>
      </c>
      <c r="G156" s="36">
        <f>SUMIFS(СВЦЭМ!$E$39:$E$782,СВЦЭМ!$A$39:$A$782,$A156,СВЦЭМ!$B$39:$B$782,G$143)+'СЕТ СН'!$F$15</f>
        <v>387.9888393</v>
      </c>
      <c r="H156" s="36">
        <f>SUMIFS(СВЦЭМ!$E$39:$E$782,СВЦЭМ!$A$39:$A$782,$A156,СВЦЭМ!$B$39:$B$782,H$143)+'СЕТ СН'!$F$15</f>
        <v>375.63731983000002</v>
      </c>
      <c r="I156" s="36">
        <f>SUMIFS(СВЦЭМ!$E$39:$E$782,СВЦЭМ!$A$39:$A$782,$A156,СВЦЭМ!$B$39:$B$782,I$143)+'СЕТ СН'!$F$15</f>
        <v>376.24813374000001</v>
      </c>
      <c r="J156" s="36">
        <f>SUMIFS(СВЦЭМ!$E$39:$E$782,СВЦЭМ!$A$39:$A$782,$A156,СВЦЭМ!$B$39:$B$782,J$143)+'СЕТ СН'!$F$15</f>
        <v>365.98568478999999</v>
      </c>
      <c r="K156" s="36">
        <f>SUMIFS(СВЦЭМ!$E$39:$E$782,СВЦЭМ!$A$39:$A$782,$A156,СВЦЭМ!$B$39:$B$782,K$143)+'СЕТ СН'!$F$15</f>
        <v>360.24511482999998</v>
      </c>
      <c r="L156" s="36">
        <f>SUMIFS(СВЦЭМ!$E$39:$E$782,СВЦЭМ!$A$39:$A$782,$A156,СВЦЭМ!$B$39:$B$782,L$143)+'СЕТ СН'!$F$15</f>
        <v>363.63195103999999</v>
      </c>
      <c r="M156" s="36">
        <f>SUMIFS(СВЦЭМ!$E$39:$E$782,СВЦЭМ!$A$39:$A$782,$A156,СВЦЭМ!$B$39:$B$782,M$143)+'СЕТ СН'!$F$15</f>
        <v>367.88686372000001</v>
      </c>
      <c r="N156" s="36">
        <f>SUMIFS(СВЦЭМ!$E$39:$E$782,СВЦЭМ!$A$39:$A$782,$A156,СВЦЭМ!$B$39:$B$782,N$143)+'СЕТ СН'!$F$15</f>
        <v>379.29499364999998</v>
      </c>
      <c r="O156" s="36">
        <f>SUMIFS(СВЦЭМ!$E$39:$E$782,СВЦЭМ!$A$39:$A$782,$A156,СВЦЭМ!$B$39:$B$782,O$143)+'СЕТ СН'!$F$15</f>
        <v>388.66443942000001</v>
      </c>
      <c r="P156" s="36">
        <f>SUMIFS(СВЦЭМ!$E$39:$E$782,СВЦЭМ!$A$39:$A$782,$A156,СВЦЭМ!$B$39:$B$782,P$143)+'СЕТ СН'!$F$15</f>
        <v>396.64940604999998</v>
      </c>
      <c r="Q156" s="36">
        <f>SUMIFS(СВЦЭМ!$E$39:$E$782,СВЦЭМ!$A$39:$A$782,$A156,СВЦЭМ!$B$39:$B$782,Q$143)+'СЕТ СН'!$F$15</f>
        <v>399.72428507000001</v>
      </c>
      <c r="R156" s="36">
        <f>SUMIFS(СВЦЭМ!$E$39:$E$782,СВЦЭМ!$A$39:$A$782,$A156,СВЦЭМ!$B$39:$B$782,R$143)+'СЕТ СН'!$F$15</f>
        <v>397.23617338000003</v>
      </c>
      <c r="S156" s="36">
        <f>SUMIFS(СВЦЭМ!$E$39:$E$782,СВЦЭМ!$A$39:$A$782,$A156,СВЦЭМ!$B$39:$B$782,S$143)+'СЕТ СН'!$F$15</f>
        <v>386.01989623999998</v>
      </c>
      <c r="T156" s="36">
        <f>SUMIFS(СВЦЭМ!$E$39:$E$782,СВЦЭМ!$A$39:$A$782,$A156,СВЦЭМ!$B$39:$B$782,T$143)+'СЕТ СН'!$F$15</f>
        <v>377.08961517</v>
      </c>
      <c r="U156" s="36">
        <f>SUMIFS(СВЦЭМ!$E$39:$E$782,СВЦЭМ!$A$39:$A$782,$A156,СВЦЭМ!$B$39:$B$782,U$143)+'СЕТ СН'!$F$15</f>
        <v>386.20556951999998</v>
      </c>
      <c r="V156" s="36">
        <f>SUMIFS(СВЦЭМ!$E$39:$E$782,СВЦЭМ!$A$39:$A$782,$A156,СВЦЭМ!$B$39:$B$782,V$143)+'СЕТ СН'!$F$15</f>
        <v>388.87768756000003</v>
      </c>
      <c r="W156" s="36">
        <f>SUMIFS(СВЦЭМ!$E$39:$E$782,СВЦЭМ!$A$39:$A$782,$A156,СВЦЭМ!$B$39:$B$782,W$143)+'СЕТ СН'!$F$15</f>
        <v>394.29308764000001</v>
      </c>
      <c r="X156" s="36">
        <f>SUMIFS(СВЦЭМ!$E$39:$E$782,СВЦЭМ!$A$39:$A$782,$A156,СВЦЭМ!$B$39:$B$782,X$143)+'СЕТ СН'!$F$15</f>
        <v>401.92934744000002</v>
      </c>
      <c r="Y156" s="36">
        <f>SUMIFS(СВЦЭМ!$E$39:$E$782,СВЦЭМ!$A$39:$A$782,$A156,СВЦЭМ!$B$39:$B$782,Y$143)+'СЕТ СН'!$F$15</f>
        <v>385.00268138000001</v>
      </c>
    </row>
    <row r="157" spans="1:25" ht="15.75" x14ac:dyDescent="0.2">
      <c r="A157" s="35">
        <f t="shared" si="4"/>
        <v>44971</v>
      </c>
      <c r="B157" s="36">
        <f>SUMIFS(СВЦЭМ!$E$39:$E$782,СВЦЭМ!$A$39:$A$782,$A157,СВЦЭМ!$B$39:$B$782,B$143)+'СЕТ СН'!$F$15</f>
        <v>410.02946237999998</v>
      </c>
      <c r="C157" s="36">
        <f>SUMIFS(СВЦЭМ!$E$39:$E$782,СВЦЭМ!$A$39:$A$782,$A157,СВЦЭМ!$B$39:$B$782,C$143)+'СЕТ СН'!$F$15</f>
        <v>419.91663915999999</v>
      </c>
      <c r="D157" s="36">
        <f>SUMIFS(СВЦЭМ!$E$39:$E$782,СВЦЭМ!$A$39:$A$782,$A157,СВЦЭМ!$B$39:$B$782,D$143)+'СЕТ СН'!$F$15</f>
        <v>418.53183797999998</v>
      </c>
      <c r="E157" s="36">
        <f>SUMIFS(СВЦЭМ!$E$39:$E$782,СВЦЭМ!$A$39:$A$782,$A157,СВЦЭМ!$B$39:$B$782,E$143)+'СЕТ СН'!$F$15</f>
        <v>437.64597605</v>
      </c>
      <c r="F157" s="36">
        <f>SUMIFS(СВЦЭМ!$E$39:$E$782,СВЦЭМ!$A$39:$A$782,$A157,СВЦЭМ!$B$39:$B$782,F$143)+'СЕТ СН'!$F$15</f>
        <v>401.07230156999998</v>
      </c>
      <c r="G157" s="36">
        <f>SUMIFS(СВЦЭМ!$E$39:$E$782,СВЦЭМ!$A$39:$A$782,$A157,СВЦЭМ!$B$39:$B$782,G$143)+'СЕТ СН'!$F$15</f>
        <v>427.32432819000002</v>
      </c>
      <c r="H157" s="36">
        <f>SUMIFS(СВЦЭМ!$E$39:$E$782,СВЦЭМ!$A$39:$A$782,$A157,СВЦЭМ!$B$39:$B$782,H$143)+'СЕТ СН'!$F$15</f>
        <v>408.09803726000001</v>
      </c>
      <c r="I157" s="36">
        <f>SUMIFS(СВЦЭМ!$E$39:$E$782,СВЦЭМ!$A$39:$A$782,$A157,СВЦЭМ!$B$39:$B$782,I$143)+'СЕТ СН'!$F$15</f>
        <v>398.9337195</v>
      </c>
      <c r="J157" s="36">
        <f>SUMIFS(СВЦЭМ!$E$39:$E$782,СВЦЭМ!$A$39:$A$782,$A157,СВЦЭМ!$B$39:$B$782,J$143)+'СЕТ СН'!$F$15</f>
        <v>393.57195068999999</v>
      </c>
      <c r="K157" s="36">
        <f>SUMIFS(СВЦЭМ!$E$39:$E$782,СВЦЭМ!$A$39:$A$782,$A157,СВЦЭМ!$B$39:$B$782,K$143)+'СЕТ СН'!$F$15</f>
        <v>389.08764153999999</v>
      </c>
      <c r="L157" s="36">
        <f>SUMIFS(СВЦЭМ!$E$39:$E$782,СВЦЭМ!$A$39:$A$782,$A157,СВЦЭМ!$B$39:$B$782,L$143)+'СЕТ СН'!$F$15</f>
        <v>389.05572591999999</v>
      </c>
      <c r="M157" s="36">
        <f>SUMIFS(СВЦЭМ!$E$39:$E$782,СВЦЭМ!$A$39:$A$782,$A157,СВЦЭМ!$B$39:$B$782,M$143)+'СЕТ СН'!$F$15</f>
        <v>404.62102140000002</v>
      </c>
      <c r="N157" s="36">
        <f>SUMIFS(СВЦЭМ!$E$39:$E$782,СВЦЭМ!$A$39:$A$782,$A157,СВЦЭМ!$B$39:$B$782,N$143)+'СЕТ СН'!$F$15</f>
        <v>401.09125989</v>
      </c>
      <c r="O157" s="36">
        <f>SUMIFS(СВЦЭМ!$E$39:$E$782,СВЦЭМ!$A$39:$A$782,$A157,СВЦЭМ!$B$39:$B$782,O$143)+'СЕТ СН'!$F$15</f>
        <v>407.04284417999997</v>
      </c>
      <c r="P157" s="36">
        <f>SUMIFS(СВЦЭМ!$E$39:$E$782,СВЦЭМ!$A$39:$A$782,$A157,СВЦЭМ!$B$39:$B$782,P$143)+'СЕТ СН'!$F$15</f>
        <v>411.60648311</v>
      </c>
      <c r="Q157" s="36">
        <f>SUMIFS(СВЦЭМ!$E$39:$E$782,СВЦЭМ!$A$39:$A$782,$A157,СВЦЭМ!$B$39:$B$782,Q$143)+'СЕТ СН'!$F$15</f>
        <v>413.29867210999998</v>
      </c>
      <c r="R157" s="36">
        <f>SUMIFS(СВЦЭМ!$E$39:$E$782,СВЦЭМ!$A$39:$A$782,$A157,СВЦЭМ!$B$39:$B$782,R$143)+'СЕТ СН'!$F$15</f>
        <v>408.04850090000002</v>
      </c>
      <c r="S157" s="36">
        <f>SUMIFS(СВЦЭМ!$E$39:$E$782,СВЦЭМ!$A$39:$A$782,$A157,СВЦЭМ!$B$39:$B$782,S$143)+'СЕТ СН'!$F$15</f>
        <v>399.79577079000001</v>
      </c>
      <c r="T157" s="36">
        <f>SUMIFS(СВЦЭМ!$E$39:$E$782,СВЦЭМ!$A$39:$A$782,$A157,СВЦЭМ!$B$39:$B$782,T$143)+'СЕТ СН'!$F$15</f>
        <v>397.59788761999999</v>
      </c>
      <c r="U157" s="36">
        <f>SUMIFS(СВЦЭМ!$E$39:$E$782,СВЦЭМ!$A$39:$A$782,$A157,СВЦЭМ!$B$39:$B$782,U$143)+'СЕТ СН'!$F$15</f>
        <v>396.27217923000001</v>
      </c>
      <c r="V157" s="36">
        <f>SUMIFS(СВЦЭМ!$E$39:$E$782,СВЦЭМ!$A$39:$A$782,$A157,СВЦЭМ!$B$39:$B$782,V$143)+'СЕТ СН'!$F$15</f>
        <v>399.79614830000003</v>
      </c>
      <c r="W157" s="36">
        <f>SUMIFS(СВЦЭМ!$E$39:$E$782,СВЦЭМ!$A$39:$A$782,$A157,СВЦЭМ!$B$39:$B$782,W$143)+'СЕТ СН'!$F$15</f>
        <v>405.02486464999998</v>
      </c>
      <c r="X157" s="36">
        <f>SUMIFS(СВЦЭМ!$E$39:$E$782,СВЦЭМ!$A$39:$A$782,$A157,СВЦЭМ!$B$39:$B$782,X$143)+'СЕТ СН'!$F$15</f>
        <v>411.1442649</v>
      </c>
      <c r="Y157" s="36">
        <f>SUMIFS(СВЦЭМ!$E$39:$E$782,СВЦЭМ!$A$39:$A$782,$A157,СВЦЭМ!$B$39:$B$782,Y$143)+'СЕТ СН'!$F$15</f>
        <v>414.76273299000002</v>
      </c>
    </row>
    <row r="158" spans="1:25" ht="15.75" x14ac:dyDescent="0.2">
      <c r="A158" s="35">
        <f t="shared" si="4"/>
        <v>44972</v>
      </c>
      <c r="B158" s="36">
        <f>SUMIFS(СВЦЭМ!$E$39:$E$782,СВЦЭМ!$A$39:$A$782,$A158,СВЦЭМ!$B$39:$B$782,B$143)+'СЕТ СН'!$F$15</f>
        <v>401.79058451999998</v>
      </c>
      <c r="C158" s="36">
        <f>SUMIFS(СВЦЭМ!$E$39:$E$782,СВЦЭМ!$A$39:$A$782,$A158,СВЦЭМ!$B$39:$B$782,C$143)+'СЕТ СН'!$F$15</f>
        <v>406.51942854999999</v>
      </c>
      <c r="D158" s="36">
        <f>SUMIFS(СВЦЭМ!$E$39:$E$782,СВЦЭМ!$A$39:$A$782,$A158,СВЦЭМ!$B$39:$B$782,D$143)+'СЕТ СН'!$F$15</f>
        <v>412.43604520000002</v>
      </c>
      <c r="E158" s="36">
        <f>SUMIFS(СВЦЭМ!$E$39:$E$782,СВЦЭМ!$A$39:$A$782,$A158,СВЦЭМ!$B$39:$B$782,E$143)+'СЕТ СН'!$F$15</f>
        <v>409.51038110000002</v>
      </c>
      <c r="F158" s="36">
        <f>SUMIFS(СВЦЭМ!$E$39:$E$782,СВЦЭМ!$A$39:$A$782,$A158,СВЦЭМ!$B$39:$B$782,F$143)+'СЕТ СН'!$F$15</f>
        <v>403.56186233</v>
      </c>
      <c r="G158" s="36">
        <f>SUMIFS(СВЦЭМ!$E$39:$E$782,СВЦЭМ!$A$39:$A$782,$A158,СВЦЭМ!$B$39:$B$782,G$143)+'СЕТ СН'!$F$15</f>
        <v>387.90624091000001</v>
      </c>
      <c r="H158" s="36">
        <f>SUMIFS(СВЦЭМ!$E$39:$E$782,СВЦЭМ!$A$39:$A$782,$A158,СВЦЭМ!$B$39:$B$782,H$143)+'СЕТ СН'!$F$15</f>
        <v>371.28606151999998</v>
      </c>
      <c r="I158" s="36">
        <f>SUMIFS(СВЦЭМ!$E$39:$E$782,СВЦЭМ!$A$39:$A$782,$A158,СВЦЭМ!$B$39:$B$782,I$143)+'СЕТ СН'!$F$15</f>
        <v>367.32118667999998</v>
      </c>
      <c r="J158" s="36">
        <f>SUMIFS(СВЦЭМ!$E$39:$E$782,СВЦЭМ!$A$39:$A$782,$A158,СВЦЭМ!$B$39:$B$782,J$143)+'СЕТ СН'!$F$15</f>
        <v>360.45543542000001</v>
      </c>
      <c r="K158" s="36">
        <f>SUMIFS(СВЦЭМ!$E$39:$E$782,СВЦЭМ!$A$39:$A$782,$A158,СВЦЭМ!$B$39:$B$782,K$143)+'СЕТ СН'!$F$15</f>
        <v>359.55399285999999</v>
      </c>
      <c r="L158" s="36">
        <f>SUMIFS(СВЦЭМ!$E$39:$E$782,СВЦЭМ!$A$39:$A$782,$A158,СВЦЭМ!$B$39:$B$782,L$143)+'СЕТ СН'!$F$15</f>
        <v>361.92222823999998</v>
      </c>
      <c r="M158" s="36">
        <f>SUMIFS(СВЦЭМ!$E$39:$E$782,СВЦЭМ!$A$39:$A$782,$A158,СВЦЭМ!$B$39:$B$782,M$143)+'СЕТ СН'!$F$15</f>
        <v>371.72381197999999</v>
      </c>
      <c r="N158" s="36">
        <f>SUMIFS(СВЦЭМ!$E$39:$E$782,СВЦЭМ!$A$39:$A$782,$A158,СВЦЭМ!$B$39:$B$782,N$143)+'СЕТ СН'!$F$15</f>
        <v>376.45877396999998</v>
      </c>
      <c r="O158" s="36">
        <f>SUMIFS(СВЦЭМ!$E$39:$E$782,СВЦЭМ!$A$39:$A$782,$A158,СВЦЭМ!$B$39:$B$782,O$143)+'СЕТ СН'!$F$15</f>
        <v>381.58767822999999</v>
      </c>
      <c r="P158" s="36">
        <f>SUMIFS(СВЦЭМ!$E$39:$E$782,СВЦЭМ!$A$39:$A$782,$A158,СВЦЭМ!$B$39:$B$782,P$143)+'СЕТ СН'!$F$15</f>
        <v>386.11772293000001</v>
      </c>
      <c r="Q158" s="36">
        <f>SUMIFS(СВЦЭМ!$E$39:$E$782,СВЦЭМ!$A$39:$A$782,$A158,СВЦЭМ!$B$39:$B$782,Q$143)+'СЕТ СН'!$F$15</f>
        <v>383.91537896</v>
      </c>
      <c r="R158" s="36">
        <f>SUMIFS(СВЦЭМ!$E$39:$E$782,СВЦЭМ!$A$39:$A$782,$A158,СВЦЭМ!$B$39:$B$782,R$143)+'СЕТ СН'!$F$15</f>
        <v>379.64595659999998</v>
      </c>
      <c r="S158" s="36">
        <f>SUMIFS(СВЦЭМ!$E$39:$E$782,СВЦЭМ!$A$39:$A$782,$A158,СВЦЭМ!$B$39:$B$782,S$143)+'СЕТ СН'!$F$15</f>
        <v>369.01038108</v>
      </c>
      <c r="T158" s="36">
        <f>SUMIFS(СВЦЭМ!$E$39:$E$782,СВЦЭМ!$A$39:$A$782,$A158,СВЦЭМ!$B$39:$B$782,T$143)+'СЕТ СН'!$F$15</f>
        <v>357.65508956000002</v>
      </c>
      <c r="U158" s="36">
        <f>SUMIFS(СВЦЭМ!$E$39:$E$782,СВЦЭМ!$A$39:$A$782,$A158,СВЦЭМ!$B$39:$B$782,U$143)+'СЕТ СН'!$F$15</f>
        <v>363.82045037</v>
      </c>
      <c r="V158" s="36">
        <f>SUMIFS(СВЦЭМ!$E$39:$E$782,СВЦЭМ!$A$39:$A$782,$A158,СВЦЭМ!$B$39:$B$782,V$143)+'СЕТ СН'!$F$15</f>
        <v>361.81117498999998</v>
      </c>
      <c r="W158" s="36">
        <f>SUMIFS(СВЦЭМ!$E$39:$E$782,СВЦЭМ!$A$39:$A$782,$A158,СВЦЭМ!$B$39:$B$782,W$143)+'СЕТ СН'!$F$15</f>
        <v>361.80811848000002</v>
      </c>
      <c r="X158" s="36">
        <f>SUMIFS(СВЦЭМ!$E$39:$E$782,СВЦЭМ!$A$39:$A$782,$A158,СВЦЭМ!$B$39:$B$782,X$143)+'СЕТ СН'!$F$15</f>
        <v>375.57899774999998</v>
      </c>
      <c r="Y158" s="36">
        <f>SUMIFS(СВЦЭМ!$E$39:$E$782,СВЦЭМ!$A$39:$A$782,$A158,СВЦЭМ!$B$39:$B$782,Y$143)+'СЕТ СН'!$F$15</f>
        <v>382.61939676999998</v>
      </c>
    </row>
    <row r="159" spans="1:25" ht="15.75" x14ac:dyDescent="0.2">
      <c r="A159" s="35">
        <f t="shared" si="4"/>
        <v>44973</v>
      </c>
      <c r="B159" s="36">
        <f>SUMIFS(СВЦЭМ!$E$39:$E$782,СВЦЭМ!$A$39:$A$782,$A159,СВЦЭМ!$B$39:$B$782,B$143)+'СЕТ СН'!$F$15</f>
        <v>396.99013631999998</v>
      </c>
      <c r="C159" s="36">
        <f>SUMIFS(СВЦЭМ!$E$39:$E$782,СВЦЭМ!$A$39:$A$782,$A159,СВЦЭМ!$B$39:$B$782,C$143)+'СЕТ СН'!$F$15</f>
        <v>405.45049065000001</v>
      </c>
      <c r="D159" s="36">
        <f>SUMIFS(СВЦЭМ!$E$39:$E$782,СВЦЭМ!$A$39:$A$782,$A159,СВЦЭМ!$B$39:$B$782,D$143)+'СЕТ СН'!$F$15</f>
        <v>407.83575121000001</v>
      </c>
      <c r="E159" s="36">
        <f>SUMIFS(СВЦЭМ!$E$39:$E$782,СВЦЭМ!$A$39:$A$782,$A159,СВЦЭМ!$B$39:$B$782,E$143)+'СЕТ СН'!$F$15</f>
        <v>408.13265891999998</v>
      </c>
      <c r="F159" s="36">
        <f>SUMIFS(СВЦЭМ!$E$39:$E$782,СВЦЭМ!$A$39:$A$782,$A159,СВЦЭМ!$B$39:$B$782,F$143)+'СЕТ СН'!$F$15</f>
        <v>404.45685322000003</v>
      </c>
      <c r="G159" s="36">
        <f>SUMIFS(СВЦЭМ!$E$39:$E$782,СВЦЭМ!$A$39:$A$782,$A159,СВЦЭМ!$B$39:$B$782,G$143)+'СЕТ СН'!$F$15</f>
        <v>393.96403600999997</v>
      </c>
      <c r="H159" s="36">
        <f>SUMIFS(СВЦЭМ!$E$39:$E$782,СВЦЭМ!$A$39:$A$782,$A159,СВЦЭМ!$B$39:$B$782,H$143)+'СЕТ СН'!$F$15</f>
        <v>371.72491530999997</v>
      </c>
      <c r="I159" s="36">
        <f>SUMIFS(СВЦЭМ!$E$39:$E$782,СВЦЭМ!$A$39:$A$782,$A159,СВЦЭМ!$B$39:$B$782,I$143)+'СЕТ СН'!$F$15</f>
        <v>363.64021203999999</v>
      </c>
      <c r="J159" s="36">
        <f>SUMIFS(СВЦЭМ!$E$39:$E$782,СВЦЭМ!$A$39:$A$782,$A159,СВЦЭМ!$B$39:$B$782,J$143)+'СЕТ СН'!$F$15</f>
        <v>360.91775396999998</v>
      </c>
      <c r="K159" s="36">
        <f>SUMIFS(СВЦЭМ!$E$39:$E$782,СВЦЭМ!$A$39:$A$782,$A159,СВЦЭМ!$B$39:$B$782,K$143)+'СЕТ СН'!$F$15</f>
        <v>362.80885140999999</v>
      </c>
      <c r="L159" s="36">
        <f>SUMIFS(СВЦЭМ!$E$39:$E$782,СВЦЭМ!$A$39:$A$782,$A159,СВЦЭМ!$B$39:$B$782,L$143)+'СЕТ СН'!$F$15</f>
        <v>366.91096563000002</v>
      </c>
      <c r="M159" s="36">
        <f>SUMIFS(СВЦЭМ!$E$39:$E$782,СВЦЭМ!$A$39:$A$782,$A159,СВЦЭМ!$B$39:$B$782,M$143)+'СЕТ СН'!$F$15</f>
        <v>371.79539588</v>
      </c>
      <c r="N159" s="36">
        <f>SUMIFS(СВЦЭМ!$E$39:$E$782,СВЦЭМ!$A$39:$A$782,$A159,СВЦЭМ!$B$39:$B$782,N$143)+'СЕТ СН'!$F$15</f>
        <v>385.05244494999999</v>
      </c>
      <c r="O159" s="36">
        <f>SUMIFS(СВЦЭМ!$E$39:$E$782,СВЦЭМ!$A$39:$A$782,$A159,СВЦЭМ!$B$39:$B$782,O$143)+'СЕТ СН'!$F$15</f>
        <v>389.8784053</v>
      </c>
      <c r="P159" s="36">
        <f>SUMIFS(СВЦЭМ!$E$39:$E$782,СВЦЭМ!$A$39:$A$782,$A159,СВЦЭМ!$B$39:$B$782,P$143)+'СЕТ СН'!$F$15</f>
        <v>392.84711386999999</v>
      </c>
      <c r="Q159" s="36">
        <f>SUMIFS(СВЦЭМ!$E$39:$E$782,СВЦЭМ!$A$39:$A$782,$A159,СВЦЭМ!$B$39:$B$782,Q$143)+'СЕТ СН'!$F$15</f>
        <v>393.81479559000002</v>
      </c>
      <c r="R159" s="36">
        <f>SUMIFS(СВЦЭМ!$E$39:$E$782,СВЦЭМ!$A$39:$A$782,$A159,СВЦЭМ!$B$39:$B$782,R$143)+'СЕТ СН'!$F$15</f>
        <v>390.75929974000002</v>
      </c>
      <c r="S159" s="36">
        <f>SUMIFS(СВЦЭМ!$E$39:$E$782,СВЦЭМ!$A$39:$A$782,$A159,СВЦЭМ!$B$39:$B$782,S$143)+'СЕТ СН'!$F$15</f>
        <v>379.65753742999999</v>
      </c>
      <c r="T159" s="36">
        <f>SUMIFS(СВЦЭМ!$E$39:$E$782,СВЦЭМ!$A$39:$A$782,$A159,СВЦЭМ!$B$39:$B$782,T$143)+'СЕТ СН'!$F$15</f>
        <v>366.76683586000001</v>
      </c>
      <c r="U159" s="36">
        <f>SUMIFS(СВЦЭМ!$E$39:$E$782,СВЦЭМ!$A$39:$A$782,$A159,СВЦЭМ!$B$39:$B$782,U$143)+'СЕТ СН'!$F$15</f>
        <v>371.13493868</v>
      </c>
      <c r="V159" s="36">
        <f>SUMIFS(СВЦЭМ!$E$39:$E$782,СВЦЭМ!$A$39:$A$782,$A159,СВЦЭМ!$B$39:$B$782,V$143)+'СЕТ СН'!$F$15</f>
        <v>374.42723089999998</v>
      </c>
      <c r="W159" s="36">
        <f>SUMIFS(СВЦЭМ!$E$39:$E$782,СВЦЭМ!$A$39:$A$782,$A159,СВЦЭМ!$B$39:$B$782,W$143)+'СЕТ СН'!$F$15</f>
        <v>382.41986381999999</v>
      </c>
      <c r="X159" s="36">
        <f>SUMIFS(СВЦЭМ!$E$39:$E$782,СВЦЭМ!$A$39:$A$782,$A159,СВЦЭМ!$B$39:$B$782,X$143)+'СЕТ СН'!$F$15</f>
        <v>394.24282900999998</v>
      </c>
      <c r="Y159" s="36">
        <f>SUMIFS(СВЦЭМ!$E$39:$E$782,СВЦЭМ!$A$39:$A$782,$A159,СВЦЭМ!$B$39:$B$782,Y$143)+'СЕТ СН'!$F$15</f>
        <v>398.47117917000003</v>
      </c>
    </row>
    <row r="160" spans="1:25" ht="15.75" x14ac:dyDescent="0.2">
      <c r="A160" s="35">
        <f t="shared" si="4"/>
        <v>44974</v>
      </c>
      <c r="B160" s="36">
        <f>SUMIFS(СВЦЭМ!$E$39:$E$782,СВЦЭМ!$A$39:$A$782,$A160,СВЦЭМ!$B$39:$B$782,B$143)+'СЕТ СН'!$F$15</f>
        <v>429.54822538000002</v>
      </c>
      <c r="C160" s="36">
        <f>SUMIFS(СВЦЭМ!$E$39:$E$782,СВЦЭМ!$A$39:$A$782,$A160,СВЦЭМ!$B$39:$B$782,C$143)+'СЕТ СН'!$F$15</f>
        <v>438.52464548</v>
      </c>
      <c r="D160" s="36">
        <f>SUMIFS(СВЦЭМ!$E$39:$E$782,СВЦЭМ!$A$39:$A$782,$A160,СВЦЭМ!$B$39:$B$782,D$143)+'СЕТ СН'!$F$15</f>
        <v>440.62756292</v>
      </c>
      <c r="E160" s="36">
        <f>SUMIFS(СВЦЭМ!$E$39:$E$782,СВЦЭМ!$A$39:$A$782,$A160,СВЦЭМ!$B$39:$B$782,E$143)+'СЕТ СН'!$F$15</f>
        <v>440.22369779000002</v>
      </c>
      <c r="F160" s="36">
        <f>SUMIFS(СВЦЭМ!$E$39:$E$782,СВЦЭМ!$A$39:$A$782,$A160,СВЦЭМ!$B$39:$B$782,F$143)+'СЕТ СН'!$F$15</f>
        <v>431.51063407999999</v>
      </c>
      <c r="G160" s="36">
        <f>SUMIFS(СВЦЭМ!$E$39:$E$782,СВЦЭМ!$A$39:$A$782,$A160,СВЦЭМ!$B$39:$B$782,G$143)+'СЕТ СН'!$F$15</f>
        <v>420.01739326000001</v>
      </c>
      <c r="H160" s="36">
        <f>SUMIFS(СВЦЭМ!$E$39:$E$782,СВЦЭМ!$A$39:$A$782,$A160,СВЦЭМ!$B$39:$B$782,H$143)+'СЕТ СН'!$F$15</f>
        <v>403.35722754</v>
      </c>
      <c r="I160" s="36">
        <f>SUMIFS(СВЦЭМ!$E$39:$E$782,СВЦЭМ!$A$39:$A$782,$A160,СВЦЭМ!$B$39:$B$782,I$143)+'СЕТ СН'!$F$15</f>
        <v>397.66152061999998</v>
      </c>
      <c r="J160" s="36">
        <f>SUMIFS(СВЦЭМ!$E$39:$E$782,СВЦЭМ!$A$39:$A$782,$A160,СВЦЭМ!$B$39:$B$782,J$143)+'СЕТ СН'!$F$15</f>
        <v>390.39423299999999</v>
      </c>
      <c r="K160" s="36">
        <f>SUMIFS(СВЦЭМ!$E$39:$E$782,СВЦЭМ!$A$39:$A$782,$A160,СВЦЭМ!$B$39:$B$782,K$143)+'СЕТ СН'!$F$15</f>
        <v>388.10257395000002</v>
      </c>
      <c r="L160" s="36">
        <f>SUMIFS(СВЦЭМ!$E$39:$E$782,СВЦЭМ!$A$39:$A$782,$A160,СВЦЭМ!$B$39:$B$782,L$143)+'СЕТ СН'!$F$15</f>
        <v>388.40275993</v>
      </c>
      <c r="M160" s="36">
        <f>SUMIFS(СВЦЭМ!$E$39:$E$782,СВЦЭМ!$A$39:$A$782,$A160,СВЦЭМ!$B$39:$B$782,M$143)+'СЕТ СН'!$F$15</f>
        <v>389.53775216999998</v>
      </c>
      <c r="N160" s="36">
        <f>SUMIFS(СВЦЭМ!$E$39:$E$782,СВЦЭМ!$A$39:$A$782,$A160,СВЦЭМ!$B$39:$B$782,N$143)+'СЕТ СН'!$F$15</f>
        <v>396.50297554000002</v>
      </c>
      <c r="O160" s="36">
        <f>SUMIFS(СВЦЭМ!$E$39:$E$782,СВЦЭМ!$A$39:$A$782,$A160,СВЦЭМ!$B$39:$B$782,O$143)+'СЕТ СН'!$F$15</f>
        <v>401.95056289000001</v>
      </c>
      <c r="P160" s="36">
        <f>SUMIFS(СВЦЭМ!$E$39:$E$782,СВЦЭМ!$A$39:$A$782,$A160,СВЦЭМ!$B$39:$B$782,P$143)+'СЕТ СН'!$F$15</f>
        <v>407.00015888000001</v>
      </c>
      <c r="Q160" s="36">
        <f>SUMIFS(СВЦЭМ!$E$39:$E$782,СВЦЭМ!$A$39:$A$782,$A160,СВЦЭМ!$B$39:$B$782,Q$143)+'СЕТ СН'!$F$15</f>
        <v>404.40778539000002</v>
      </c>
      <c r="R160" s="36">
        <f>SUMIFS(СВЦЭМ!$E$39:$E$782,СВЦЭМ!$A$39:$A$782,$A160,СВЦЭМ!$B$39:$B$782,R$143)+'СЕТ СН'!$F$15</f>
        <v>399.20551238000002</v>
      </c>
      <c r="S160" s="36">
        <f>SUMIFS(СВЦЭМ!$E$39:$E$782,СВЦЭМ!$A$39:$A$782,$A160,СВЦЭМ!$B$39:$B$782,S$143)+'СЕТ СН'!$F$15</f>
        <v>388.75326244000001</v>
      </c>
      <c r="T160" s="36">
        <f>SUMIFS(СВЦЭМ!$E$39:$E$782,СВЦЭМ!$A$39:$A$782,$A160,СВЦЭМ!$B$39:$B$782,T$143)+'СЕТ СН'!$F$15</f>
        <v>382.31812619999999</v>
      </c>
      <c r="U160" s="36">
        <f>SUMIFS(СВЦЭМ!$E$39:$E$782,СВЦЭМ!$A$39:$A$782,$A160,СВЦЭМ!$B$39:$B$782,U$143)+'СЕТ СН'!$F$15</f>
        <v>388.50725627000003</v>
      </c>
      <c r="V160" s="36">
        <f>SUMIFS(СВЦЭМ!$E$39:$E$782,СВЦЭМ!$A$39:$A$782,$A160,СВЦЭМ!$B$39:$B$782,V$143)+'СЕТ СН'!$F$15</f>
        <v>394.02371233000002</v>
      </c>
      <c r="W160" s="36">
        <f>SUMIFS(СВЦЭМ!$E$39:$E$782,СВЦЭМ!$A$39:$A$782,$A160,СВЦЭМ!$B$39:$B$782,W$143)+'СЕТ СН'!$F$15</f>
        <v>404.93887859</v>
      </c>
      <c r="X160" s="36">
        <f>SUMIFS(СВЦЭМ!$E$39:$E$782,СВЦЭМ!$A$39:$A$782,$A160,СВЦЭМ!$B$39:$B$782,X$143)+'СЕТ СН'!$F$15</f>
        <v>409.20647186999997</v>
      </c>
      <c r="Y160" s="36">
        <f>SUMIFS(СВЦЭМ!$E$39:$E$782,СВЦЭМ!$A$39:$A$782,$A160,СВЦЭМ!$B$39:$B$782,Y$143)+'СЕТ СН'!$F$15</f>
        <v>413.59184206999998</v>
      </c>
    </row>
    <row r="161" spans="1:27" ht="15.75" x14ac:dyDescent="0.2">
      <c r="A161" s="35">
        <f t="shared" si="4"/>
        <v>44975</v>
      </c>
      <c r="B161" s="36">
        <f>SUMIFS(СВЦЭМ!$E$39:$E$782,СВЦЭМ!$A$39:$A$782,$A161,СВЦЭМ!$B$39:$B$782,B$143)+'СЕТ СН'!$F$15</f>
        <v>398.01778839999997</v>
      </c>
      <c r="C161" s="36">
        <f>SUMIFS(СВЦЭМ!$E$39:$E$782,СВЦЭМ!$A$39:$A$782,$A161,СВЦЭМ!$B$39:$B$782,C$143)+'СЕТ СН'!$F$15</f>
        <v>409.39402261999999</v>
      </c>
      <c r="D161" s="36">
        <f>SUMIFS(СВЦЭМ!$E$39:$E$782,СВЦЭМ!$A$39:$A$782,$A161,СВЦЭМ!$B$39:$B$782,D$143)+'СЕТ СН'!$F$15</f>
        <v>411.37829191999998</v>
      </c>
      <c r="E161" s="36">
        <f>SUMIFS(СВЦЭМ!$E$39:$E$782,СВЦЭМ!$A$39:$A$782,$A161,СВЦЭМ!$B$39:$B$782,E$143)+'СЕТ СН'!$F$15</f>
        <v>412.83379409999998</v>
      </c>
      <c r="F161" s="36">
        <f>SUMIFS(СВЦЭМ!$E$39:$E$782,СВЦЭМ!$A$39:$A$782,$A161,СВЦЭМ!$B$39:$B$782,F$143)+'СЕТ СН'!$F$15</f>
        <v>407.92139838000003</v>
      </c>
      <c r="G161" s="36">
        <f>SUMIFS(СВЦЭМ!$E$39:$E$782,СВЦЭМ!$A$39:$A$782,$A161,СВЦЭМ!$B$39:$B$782,G$143)+'СЕТ СН'!$F$15</f>
        <v>404.94340079</v>
      </c>
      <c r="H161" s="36">
        <f>SUMIFS(СВЦЭМ!$E$39:$E$782,СВЦЭМ!$A$39:$A$782,$A161,СВЦЭМ!$B$39:$B$782,H$143)+'СЕТ СН'!$F$15</f>
        <v>403.67047925999998</v>
      </c>
      <c r="I161" s="36">
        <f>SUMIFS(СВЦЭМ!$E$39:$E$782,СВЦЭМ!$A$39:$A$782,$A161,СВЦЭМ!$B$39:$B$782,I$143)+'СЕТ СН'!$F$15</f>
        <v>404.30925689999998</v>
      </c>
      <c r="J161" s="36">
        <f>SUMIFS(СВЦЭМ!$E$39:$E$782,СВЦЭМ!$A$39:$A$782,$A161,СВЦЭМ!$B$39:$B$782,J$143)+'СЕТ СН'!$F$15</f>
        <v>402.81153727999998</v>
      </c>
      <c r="K161" s="36">
        <f>SUMIFS(СВЦЭМ!$E$39:$E$782,СВЦЭМ!$A$39:$A$782,$A161,СВЦЭМ!$B$39:$B$782,K$143)+'СЕТ СН'!$F$15</f>
        <v>382.9531748</v>
      </c>
      <c r="L161" s="36">
        <f>SUMIFS(СВЦЭМ!$E$39:$E$782,СВЦЭМ!$A$39:$A$782,$A161,СВЦЭМ!$B$39:$B$782,L$143)+'СЕТ СН'!$F$15</f>
        <v>379.26577995999997</v>
      </c>
      <c r="M161" s="36">
        <f>SUMIFS(СВЦЭМ!$E$39:$E$782,СВЦЭМ!$A$39:$A$782,$A161,СВЦЭМ!$B$39:$B$782,M$143)+'СЕТ СН'!$F$15</f>
        <v>382.35601964</v>
      </c>
      <c r="N161" s="36">
        <f>SUMIFS(СВЦЭМ!$E$39:$E$782,СВЦЭМ!$A$39:$A$782,$A161,СВЦЭМ!$B$39:$B$782,N$143)+'СЕТ СН'!$F$15</f>
        <v>389.38596999999999</v>
      </c>
      <c r="O161" s="36">
        <f>SUMIFS(СВЦЭМ!$E$39:$E$782,СВЦЭМ!$A$39:$A$782,$A161,СВЦЭМ!$B$39:$B$782,O$143)+'СЕТ СН'!$F$15</f>
        <v>392.53987204999999</v>
      </c>
      <c r="P161" s="36">
        <f>SUMIFS(СВЦЭМ!$E$39:$E$782,СВЦЭМ!$A$39:$A$782,$A161,СВЦЭМ!$B$39:$B$782,P$143)+'СЕТ СН'!$F$15</f>
        <v>393.56120106999998</v>
      </c>
      <c r="Q161" s="36">
        <f>SUMIFS(СВЦЭМ!$E$39:$E$782,СВЦЭМ!$A$39:$A$782,$A161,СВЦЭМ!$B$39:$B$782,Q$143)+'СЕТ СН'!$F$15</f>
        <v>393.51794772</v>
      </c>
      <c r="R161" s="36">
        <f>SUMIFS(СВЦЭМ!$E$39:$E$782,СВЦЭМ!$A$39:$A$782,$A161,СВЦЭМ!$B$39:$B$782,R$143)+'СЕТ СН'!$F$15</f>
        <v>394.24076977999999</v>
      </c>
      <c r="S161" s="36">
        <f>SUMIFS(СВЦЭМ!$E$39:$E$782,СВЦЭМ!$A$39:$A$782,$A161,СВЦЭМ!$B$39:$B$782,S$143)+'СЕТ СН'!$F$15</f>
        <v>393.94589948999999</v>
      </c>
      <c r="T161" s="36">
        <f>SUMIFS(СВЦЭМ!$E$39:$E$782,СВЦЭМ!$A$39:$A$782,$A161,СВЦЭМ!$B$39:$B$782,T$143)+'СЕТ СН'!$F$15</f>
        <v>387.90928715000001</v>
      </c>
      <c r="U161" s="36">
        <f>SUMIFS(СВЦЭМ!$E$39:$E$782,СВЦЭМ!$A$39:$A$782,$A161,СВЦЭМ!$B$39:$B$782,U$143)+'СЕТ СН'!$F$15</f>
        <v>387.05389127000001</v>
      </c>
      <c r="V161" s="36">
        <f>SUMIFS(СВЦЭМ!$E$39:$E$782,СВЦЭМ!$A$39:$A$782,$A161,СВЦЭМ!$B$39:$B$782,V$143)+'СЕТ СН'!$F$15</f>
        <v>385.66080118000002</v>
      </c>
      <c r="W161" s="36">
        <f>SUMIFS(СВЦЭМ!$E$39:$E$782,СВЦЭМ!$A$39:$A$782,$A161,СВЦЭМ!$B$39:$B$782,W$143)+'СЕТ СН'!$F$15</f>
        <v>393.64108972999998</v>
      </c>
      <c r="X161" s="36">
        <f>SUMIFS(СВЦЭМ!$E$39:$E$782,СВЦЭМ!$A$39:$A$782,$A161,СВЦЭМ!$B$39:$B$782,X$143)+'СЕТ СН'!$F$15</f>
        <v>394.42534461000002</v>
      </c>
      <c r="Y161" s="36">
        <f>SUMIFS(СВЦЭМ!$E$39:$E$782,СВЦЭМ!$A$39:$A$782,$A161,СВЦЭМ!$B$39:$B$782,Y$143)+'СЕТ СН'!$F$15</f>
        <v>404.65704916999999</v>
      </c>
    </row>
    <row r="162" spans="1:27" ht="15.75" x14ac:dyDescent="0.2">
      <c r="A162" s="35">
        <f t="shared" si="4"/>
        <v>44976</v>
      </c>
      <c r="B162" s="36">
        <f>SUMIFS(СВЦЭМ!$E$39:$E$782,СВЦЭМ!$A$39:$A$782,$A162,СВЦЭМ!$B$39:$B$782,B$143)+'СЕТ СН'!$F$15</f>
        <v>417.96092334999997</v>
      </c>
      <c r="C162" s="36">
        <f>SUMIFS(СВЦЭМ!$E$39:$E$782,СВЦЭМ!$A$39:$A$782,$A162,СВЦЭМ!$B$39:$B$782,C$143)+'СЕТ СН'!$F$15</f>
        <v>424.80243739000002</v>
      </c>
      <c r="D162" s="36">
        <f>SUMIFS(СВЦЭМ!$E$39:$E$782,СВЦЭМ!$A$39:$A$782,$A162,СВЦЭМ!$B$39:$B$782,D$143)+'СЕТ СН'!$F$15</f>
        <v>423.83988518000001</v>
      </c>
      <c r="E162" s="36">
        <f>SUMIFS(СВЦЭМ!$E$39:$E$782,СВЦЭМ!$A$39:$A$782,$A162,СВЦЭМ!$B$39:$B$782,E$143)+'СЕТ СН'!$F$15</f>
        <v>424.54166997999999</v>
      </c>
      <c r="F162" s="36">
        <f>SUMIFS(СВЦЭМ!$E$39:$E$782,СВЦЭМ!$A$39:$A$782,$A162,СВЦЭМ!$B$39:$B$782,F$143)+'СЕТ СН'!$F$15</f>
        <v>427.25653384999998</v>
      </c>
      <c r="G162" s="36">
        <f>SUMIFS(СВЦЭМ!$E$39:$E$782,СВЦЭМ!$A$39:$A$782,$A162,СВЦЭМ!$B$39:$B$782,G$143)+'СЕТ СН'!$F$15</f>
        <v>424.28726974</v>
      </c>
      <c r="H162" s="36">
        <f>SUMIFS(СВЦЭМ!$E$39:$E$782,СВЦЭМ!$A$39:$A$782,$A162,СВЦЭМ!$B$39:$B$782,H$143)+'СЕТ СН'!$F$15</f>
        <v>422.65403511</v>
      </c>
      <c r="I162" s="36">
        <f>SUMIFS(СВЦЭМ!$E$39:$E$782,СВЦЭМ!$A$39:$A$782,$A162,СВЦЭМ!$B$39:$B$782,I$143)+'СЕТ СН'!$F$15</f>
        <v>425.49921486</v>
      </c>
      <c r="J162" s="36">
        <f>SUMIFS(СВЦЭМ!$E$39:$E$782,СВЦЭМ!$A$39:$A$782,$A162,СВЦЭМ!$B$39:$B$782,J$143)+'СЕТ СН'!$F$15</f>
        <v>412.20342572999999</v>
      </c>
      <c r="K162" s="36">
        <f>SUMIFS(СВЦЭМ!$E$39:$E$782,СВЦЭМ!$A$39:$A$782,$A162,СВЦЭМ!$B$39:$B$782,K$143)+'СЕТ СН'!$F$15</f>
        <v>404.88809014999998</v>
      </c>
      <c r="L162" s="36">
        <f>SUMIFS(СВЦЭМ!$E$39:$E$782,СВЦЭМ!$A$39:$A$782,$A162,СВЦЭМ!$B$39:$B$782,L$143)+'СЕТ СН'!$F$15</f>
        <v>397.56439062999999</v>
      </c>
      <c r="M162" s="36">
        <f>SUMIFS(СВЦЭМ!$E$39:$E$782,СВЦЭМ!$A$39:$A$782,$A162,СВЦЭМ!$B$39:$B$782,M$143)+'СЕТ СН'!$F$15</f>
        <v>398.55462210000002</v>
      </c>
      <c r="N162" s="36">
        <f>SUMIFS(СВЦЭМ!$E$39:$E$782,СВЦЭМ!$A$39:$A$782,$A162,СВЦЭМ!$B$39:$B$782,N$143)+'СЕТ СН'!$F$15</f>
        <v>401.89774946</v>
      </c>
      <c r="O162" s="36">
        <f>SUMIFS(СВЦЭМ!$E$39:$E$782,СВЦЭМ!$A$39:$A$782,$A162,СВЦЭМ!$B$39:$B$782,O$143)+'СЕТ СН'!$F$15</f>
        <v>391.85047894000002</v>
      </c>
      <c r="P162" s="36">
        <f>SUMIFS(СВЦЭМ!$E$39:$E$782,СВЦЭМ!$A$39:$A$782,$A162,СВЦЭМ!$B$39:$B$782,P$143)+'СЕТ СН'!$F$15</f>
        <v>416.80778587999998</v>
      </c>
      <c r="Q162" s="36">
        <f>SUMIFS(СВЦЭМ!$E$39:$E$782,СВЦЭМ!$A$39:$A$782,$A162,СВЦЭМ!$B$39:$B$782,Q$143)+'СЕТ СН'!$F$15</f>
        <v>419.85606997999997</v>
      </c>
      <c r="R162" s="36">
        <f>SUMIFS(СВЦЭМ!$E$39:$E$782,СВЦЭМ!$A$39:$A$782,$A162,СВЦЭМ!$B$39:$B$782,R$143)+'СЕТ СН'!$F$15</f>
        <v>420.42991389000002</v>
      </c>
      <c r="S162" s="36">
        <f>SUMIFS(СВЦЭМ!$E$39:$E$782,СВЦЭМ!$A$39:$A$782,$A162,СВЦЭМ!$B$39:$B$782,S$143)+'СЕТ СН'!$F$15</f>
        <v>415.19348152999999</v>
      </c>
      <c r="T162" s="36">
        <f>SUMIFS(СВЦЭМ!$E$39:$E$782,СВЦЭМ!$A$39:$A$782,$A162,СВЦЭМ!$B$39:$B$782,T$143)+'СЕТ СН'!$F$15</f>
        <v>403.61770131999998</v>
      </c>
      <c r="U162" s="36">
        <f>SUMIFS(СВЦЭМ!$E$39:$E$782,СВЦЭМ!$A$39:$A$782,$A162,СВЦЭМ!$B$39:$B$782,U$143)+'СЕТ СН'!$F$15</f>
        <v>393.03750368999999</v>
      </c>
      <c r="V162" s="36">
        <f>SUMIFS(СВЦЭМ!$E$39:$E$782,СВЦЭМ!$A$39:$A$782,$A162,СВЦЭМ!$B$39:$B$782,V$143)+'СЕТ СН'!$F$15</f>
        <v>380.94066628000002</v>
      </c>
      <c r="W162" s="36">
        <f>SUMIFS(СВЦЭМ!$E$39:$E$782,СВЦЭМ!$A$39:$A$782,$A162,СВЦЭМ!$B$39:$B$782,W$143)+'СЕТ СН'!$F$15</f>
        <v>400.14652166000002</v>
      </c>
      <c r="X162" s="36">
        <f>SUMIFS(СВЦЭМ!$E$39:$E$782,СВЦЭМ!$A$39:$A$782,$A162,СВЦЭМ!$B$39:$B$782,X$143)+'СЕТ СН'!$F$15</f>
        <v>409.23185660000001</v>
      </c>
      <c r="Y162" s="36">
        <f>SUMIFS(СВЦЭМ!$E$39:$E$782,СВЦЭМ!$A$39:$A$782,$A162,СВЦЭМ!$B$39:$B$782,Y$143)+'СЕТ СН'!$F$15</f>
        <v>412.88764079999999</v>
      </c>
    </row>
    <row r="163" spans="1:27" ht="15.75" x14ac:dyDescent="0.2">
      <c r="A163" s="35">
        <f t="shared" si="4"/>
        <v>44977</v>
      </c>
      <c r="B163" s="36">
        <f>SUMIFS(СВЦЭМ!$E$39:$E$782,СВЦЭМ!$A$39:$A$782,$A163,СВЦЭМ!$B$39:$B$782,B$143)+'СЕТ СН'!$F$15</f>
        <v>426.60716882999998</v>
      </c>
      <c r="C163" s="36">
        <f>SUMIFS(СВЦЭМ!$E$39:$E$782,СВЦЭМ!$A$39:$A$782,$A163,СВЦЭМ!$B$39:$B$782,C$143)+'СЕТ СН'!$F$15</f>
        <v>421.48786848999998</v>
      </c>
      <c r="D163" s="36">
        <f>SUMIFS(СВЦЭМ!$E$39:$E$782,СВЦЭМ!$A$39:$A$782,$A163,СВЦЭМ!$B$39:$B$782,D$143)+'СЕТ СН'!$F$15</f>
        <v>423.56568750000002</v>
      </c>
      <c r="E163" s="36">
        <f>SUMIFS(СВЦЭМ!$E$39:$E$782,СВЦЭМ!$A$39:$A$782,$A163,СВЦЭМ!$B$39:$B$782,E$143)+'СЕТ СН'!$F$15</f>
        <v>424.97921358999997</v>
      </c>
      <c r="F163" s="36">
        <f>SUMIFS(СВЦЭМ!$E$39:$E$782,СВЦЭМ!$A$39:$A$782,$A163,СВЦЭМ!$B$39:$B$782,F$143)+'СЕТ СН'!$F$15</f>
        <v>419.02721279000002</v>
      </c>
      <c r="G163" s="36">
        <f>SUMIFS(СВЦЭМ!$E$39:$E$782,СВЦЭМ!$A$39:$A$782,$A163,СВЦЭМ!$B$39:$B$782,G$143)+'СЕТ СН'!$F$15</f>
        <v>416.79233133999998</v>
      </c>
      <c r="H163" s="36">
        <f>SUMIFS(СВЦЭМ!$E$39:$E$782,СВЦЭМ!$A$39:$A$782,$A163,СВЦЭМ!$B$39:$B$782,H$143)+'СЕТ СН'!$F$15</f>
        <v>408.00665205000001</v>
      </c>
      <c r="I163" s="36">
        <f>SUMIFS(СВЦЭМ!$E$39:$E$782,СВЦЭМ!$A$39:$A$782,$A163,СВЦЭМ!$B$39:$B$782,I$143)+'СЕТ СН'!$F$15</f>
        <v>395.21893598999998</v>
      </c>
      <c r="J163" s="36">
        <f>SUMIFS(СВЦЭМ!$E$39:$E$782,СВЦЭМ!$A$39:$A$782,$A163,СВЦЭМ!$B$39:$B$782,J$143)+'СЕТ СН'!$F$15</f>
        <v>386.87858417000001</v>
      </c>
      <c r="K163" s="36">
        <f>SUMIFS(СВЦЭМ!$E$39:$E$782,СВЦЭМ!$A$39:$A$782,$A163,СВЦЭМ!$B$39:$B$782,K$143)+'СЕТ СН'!$F$15</f>
        <v>377.80735694999998</v>
      </c>
      <c r="L163" s="36">
        <f>SUMIFS(СВЦЭМ!$E$39:$E$782,СВЦЭМ!$A$39:$A$782,$A163,СВЦЭМ!$B$39:$B$782,L$143)+'СЕТ СН'!$F$15</f>
        <v>373.11296074000001</v>
      </c>
      <c r="M163" s="36">
        <f>SUMIFS(СВЦЭМ!$E$39:$E$782,СВЦЭМ!$A$39:$A$782,$A163,СВЦЭМ!$B$39:$B$782,M$143)+'СЕТ СН'!$F$15</f>
        <v>378.14752303</v>
      </c>
      <c r="N163" s="36">
        <f>SUMIFS(СВЦЭМ!$E$39:$E$782,СВЦЭМ!$A$39:$A$782,$A163,СВЦЭМ!$B$39:$B$782,N$143)+'СЕТ СН'!$F$15</f>
        <v>382.76963396999997</v>
      </c>
      <c r="O163" s="36">
        <f>SUMIFS(СВЦЭМ!$E$39:$E$782,СВЦЭМ!$A$39:$A$782,$A163,СВЦЭМ!$B$39:$B$782,O$143)+'СЕТ СН'!$F$15</f>
        <v>385.91597553999998</v>
      </c>
      <c r="P163" s="36">
        <f>SUMIFS(СВЦЭМ!$E$39:$E$782,СВЦЭМ!$A$39:$A$782,$A163,СВЦЭМ!$B$39:$B$782,P$143)+'СЕТ СН'!$F$15</f>
        <v>387.03548002000002</v>
      </c>
      <c r="Q163" s="36">
        <f>SUMIFS(СВЦЭМ!$E$39:$E$782,СВЦЭМ!$A$39:$A$782,$A163,СВЦЭМ!$B$39:$B$782,Q$143)+'СЕТ СН'!$F$15</f>
        <v>385.48027367999998</v>
      </c>
      <c r="R163" s="36">
        <f>SUMIFS(СВЦЭМ!$E$39:$E$782,СВЦЭМ!$A$39:$A$782,$A163,СВЦЭМ!$B$39:$B$782,R$143)+'СЕТ СН'!$F$15</f>
        <v>394.85510768</v>
      </c>
      <c r="S163" s="36">
        <f>SUMIFS(СВЦЭМ!$E$39:$E$782,СВЦЭМ!$A$39:$A$782,$A163,СВЦЭМ!$B$39:$B$782,S$143)+'СЕТ СН'!$F$15</f>
        <v>397.77886819000003</v>
      </c>
      <c r="T163" s="36">
        <f>SUMIFS(СВЦЭМ!$E$39:$E$782,СВЦЭМ!$A$39:$A$782,$A163,СВЦЭМ!$B$39:$B$782,T$143)+'СЕТ СН'!$F$15</f>
        <v>390.52525343999997</v>
      </c>
      <c r="U163" s="36">
        <f>SUMIFS(СВЦЭМ!$E$39:$E$782,СВЦЭМ!$A$39:$A$782,$A163,СВЦЭМ!$B$39:$B$782,U$143)+'СЕТ СН'!$F$15</f>
        <v>383.36925775999998</v>
      </c>
      <c r="V163" s="36">
        <f>SUMIFS(СВЦЭМ!$E$39:$E$782,СВЦЭМ!$A$39:$A$782,$A163,СВЦЭМ!$B$39:$B$782,V$143)+'СЕТ СН'!$F$15</f>
        <v>387.37994015999999</v>
      </c>
      <c r="W163" s="36">
        <f>SUMIFS(СВЦЭМ!$E$39:$E$782,СВЦЭМ!$A$39:$A$782,$A163,СВЦЭМ!$B$39:$B$782,W$143)+'СЕТ СН'!$F$15</f>
        <v>390.22895863999997</v>
      </c>
      <c r="X163" s="36">
        <f>SUMIFS(СВЦЭМ!$E$39:$E$782,СВЦЭМ!$A$39:$A$782,$A163,СВЦЭМ!$B$39:$B$782,X$143)+'СЕТ СН'!$F$15</f>
        <v>399.32821261999999</v>
      </c>
      <c r="Y163" s="36">
        <f>SUMIFS(СВЦЭМ!$E$39:$E$782,СВЦЭМ!$A$39:$A$782,$A163,СВЦЭМ!$B$39:$B$782,Y$143)+'СЕТ СН'!$F$15</f>
        <v>405.11146982000002</v>
      </c>
    </row>
    <row r="164" spans="1:27" ht="15.75" x14ac:dyDescent="0.2">
      <c r="A164" s="35">
        <f t="shared" si="4"/>
        <v>44978</v>
      </c>
      <c r="B164" s="36">
        <f>SUMIFS(СВЦЭМ!$E$39:$E$782,СВЦЭМ!$A$39:$A$782,$A164,СВЦЭМ!$B$39:$B$782,B$143)+'СЕТ СН'!$F$15</f>
        <v>413.94191387000001</v>
      </c>
      <c r="C164" s="36">
        <f>SUMIFS(СВЦЭМ!$E$39:$E$782,СВЦЭМ!$A$39:$A$782,$A164,СВЦЭМ!$B$39:$B$782,C$143)+'СЕТ СН'!$F$15</f>
        <v>421.63353990000002</v>
      </c>
      <c r="D164" s="36">
        <f>SUMIFS(СВЦЭМ!$E$39:$E$782,СВЦЭМ!$A$39:$A$782,$A164,СВЦЭМ!$B$39:$B$782,D$143)+'СЕТ СН'!$F$15</f>
        <v>423.60371700000002</v>
      </c>
      <c r="E164" s="36">
        <f>SUMIFS(СВЦЭМ!$E$39:$E$782,СВЦЭМ!$A$39:$A$782,$A164,СВЦЭМ!$B$39:$B$782,E$143)+'СЕТ СН'!$F$15</f>
        <v>423.47486474999999</v>
      </c>
      <c r="F164" s="36">
        <f>SUMIFS(СВЦЭМ!$E$39:$E$782,СВЦЭМ!$A$39:$A$782,$A164,СВЦЭМ!$B$39:$B$782,F$143)+'СЕТ СН'!$F$15</f>
        <v>418.93714287</v>
      </c>
      <c r="G164" s="36">
        <f>SUMIFS(СВЦЭМ!$E$39:$E$782,СВЦЭМ!$A$39:$A$782,$A164,СВЦЭМ!$B$39:$B$782,G$143)+'СЕТ СН'!$F$15</f>
        <v>401.01688030000003</v>
      </c>
      <c r="H164" s="36">
        <f>SUMIFS(СВЦЭМ!$E$39:$E$782,СВЦЭМ!$A$39:$A$782,$A164,СВЦЭМ!$B$39:$B$782,H$143)+'СЕТ СН'!$F$15</f>
        <v>389.59113136000002</v>
      </c>
      <c r="I164" s="36">
        <f>SUMIFS(СВЦЭМ!$E$39:$E$782,СВЦЭМ!$A$39:$A$782,$A164,СВЦЭМ!$B$39:$B$782,I$143)+'СЕТ СН'!$F$15</f>
        <v>382.71066148</v>
      </c>
      <c r="J164" s="36">
        <f>SUMIFS(СВЦЭМ!$E$39:$E$782,СВЦЭМ!$A$39:$A$782,$A164,СВЦЭМ!$B$39:$B$782,J$143)+'СЕТ СН'!$F$15</f>
        <v>374.89825094999998</v>
      </c>
      <c r="K164" s="36">
        <f>SUMIFS(СВЦЭМ!$E$39:$E$782,СВЦЭМ!$A$39:$A$782,$A164,СВЦЭМ!$B$39:$B$782,K$143)+'СЕТ СН'!$F$15</f>
        <v>371.65062081999997</v>
      </c>
      <c r="L164" s="36">
        <f>SUMIFS(СВЦЭМ!$E$39:$E$782,СВЦЭМ!$A$39:$A$782,$A164,СВЦЭМ!$B$39:$B$782,L$143)+'СЕТ СН'!$F$15</f>
        <v>375.27041247</v>
      </c>
      <c r="M164" s="36">
        <f>SUMIFS(СВЦЭМ!$E$39:$E$782,СВЦЭМ!$A$39:$A$782,$A164,СВЦЭМ!$B$39:$B$782,M$143)+'СЕТ СН'!$F$15</f>
        <v>384.15093429000001</v>
      </c>
      <c r="N164" s="36">
        <f>SUMIFS(СВЦЭМ!$E$39:$E$782,СВЦЭМ!$A$39:$A$782,$A164,СВЦЭМ!$B$39:$B$782,N$143)+'СЕТ СН'!$F$15</f>
        <v>390.71518445999999</v>
      </c>
      <c r="O164" s="36">
        <f>SUMIFS(СВЦЭМ!$E$39:$E$782,СВЦЭМ!$A$39:$A$782,$A164,СВЦЭМ!$B$39:$B$782,O$143)+'СЕТ СН'!$F$15</f>
        <v>396.69960594000003</v>
      </c>
      <c r="P164" s="36">
        <f>SUMIFS(СВЦЭМ!$E$39:$E$782,СВЦЭМ!$A$39:$A$782,$A164,СВЦЭМ!$B$39:$B$782,P$143)+'СЕТ СН'!$F$15</f>
        <v>399.30636192999998</v>
      </c>
      <c r="Q164" s="36">
        <f>SUMIFS(СВЦЭМ!$E$39:$E$782,СВЦЭМ!$A$39:$A$782,$A164,СВЦЭМ!$B$39:$B$782,Q$143)+'СЕТ СН'!$F$15</f>
        <v>395.15807192</v>
      </c>
      <c r="R164" s="36">
        <f>SUMIFS(СВЦЭМ!$E$39:$E$782,СВЦЭМ!$A$39:$A$782,$A164,СВЦЭМ!$B$39:$B$782,R$143)+'СЕТ СН'!$F$15</f>
        <v>387.22760115</v>
      </c>
      <c r="S164" s="36">
        <f>SUMIFS(СВЦЭМ!$E$39:$E$782,СВЦЭМ!$A$39:$A$782,$A164,СВЦЭМ!$B$39:$B$782,S$143)+'СЕТ СН'!$F$15</f>
        <v>378.51928534000001</v>
      </c>
      <c r="T164" s="36">
        <f>SUMIFS(СВЦЭМ!$E$39:$E$782,СВЦЭМ!$A$39:$A$782,$A164,СВЦЭМ!$B$39:$B$782,T$143)+'СЕТ СН'!$F$15</f>
        <v>372.6221577</v>
      </c>
      <c r="U164" s="36">
        <f>SUMIFS(СВЦЭМ!$E$39:$E$782,СВЦЭМ!$A$39:$A$782,$A164,СВЦЭМ!$B$39:$B$782,U$143)+'СЕТ СН'!$F$15</f>
        <v>375.76419164999999</v>
      </c>
      <c r="V164" s="36">
        <f>SUMIFS(СВЦЭМ!$E$39:$E$782,СВЦЭМ!$A$39:$A$782,$A164,СВЦЭМ!$B$39:$B$782,V$143)+'СЕТ СН'!$F$15</f>
        <v>375.29991877999998</v>
      </c>
      <c r="W164" s="36">
        <f>SUMIFS(СВЦЭМ!$E$39:$E$782,СВЦЭМ!$A$39:$A$782,$A164,СВЦЭМ!$B$39:$B$782,W$143)+'СЕТ СН'!$F$15</f>
        <v>382.69158707000003</v>
      </c>
      <c r="X164" s="36">
        <f>SUMIFS(СВЦЭМ!$E$39:$E$782,СВЦЭМ!$A$39:$A$782,$A164,СВЦЭМ!$B$39:$B$782,X$143)+'СЕТ СН'!$F$15</f>
        <v>389.31800585000002</v>
      </c>
      <c r="Y164" s="36">
        <f>SUMIFS(СВЦЭМ!$E$39:$E$782,СВЦЭМ!$A$39:$A$782,$A164,СВЦЭМ!$B$39:$B$782,Y$143)+'СЕТ СН'!$F$15</f>
        <v>403.69934805000003</v>
      </c>
    </row>
    <row r="165" spans="1:27" ht="15.75" x14ac:dyDescent="0.2">
      <c r="A165" s="35">
        <f t="shared" si="4"/>
        <v>44979</v>
      </c>
      <c r="B165" s="36">
        <f>SUMIFS(СВЦЭМ!$E$39:$E$782,СВЦЭМ!$A$39:$A$782,$A165,СВЦЭМ!$B$39:$B$782,B$143)+'СЕТ СН'!$F$15</f>
        <v>417.46092544999999</v>
      </c>
      <c r="C165" s="36">
        <f>SUMIFS(СВЦЭМ!$E$39:$E$782,СВЦЭМ!$A$39:$A$782,$A165,СВЦЭМ!$B$39:$B$782,C$143)+'СЕТ СН'!$F$15</f>
        <v>429.93916340999999</v>
      </c>
      <c r="D165" s="36">
        <f>SUMIFS(СВЦЭМ!$E$39:$E$782,СВЦЭМ!$A$39:$A$782,$A165,СВЦЭМ!$B$39:$B$782,D$143)+'СЕТ СН'!$F$15</f>
        <v>431.9278592</v>
      </c>
      <c r="E165" s="36">
        <f>SUMIFS(СВЦЭМ!$E$39:$E$782,СВЦЭМ!$A$39:$A$782,$A165,СВЦЭМ!$B$39:$B$782,E$143)+'СЕТ СН'!$F$15</f>
        <v>430.83087841000003</v>
      </c>
      <c r="F165" s="36">
        <f>SUMIFS(СВЦЭМ!$E$39:$E$782,СВЦЭМ!$A$39:$A$782,$A165,СВЦЭМ!$B$39:$B$782,F$143)+'СЕТ СН'!$F$15</f>
        <v>423.87840460000001</v>
      </c>
      <c r="G165" s="36">
        <f>SUMIFS(СВЦЭМ!$E$39:$E$782,СВЦЭМ!$A$39:$A$782,$A165,СВЦЭМ!$B$39:$B$782,G$143)+'СЕТ СН'!$F$15</f>
        <v>406.49011161999999</v>
      </c>
      <c r="H165" s="36">
        <f>SUMIFS(СВЦЭМ!$E$39:$E$782,СВЦЭМ!$A$39:$A$782,$A165,СВЦЭМ!$B$39:$B$782,H$143)+'СЕТ СН'!$F$15</f>
        <v>385.61191907</v>
      </c>
      <c r="I165" s="36">
        <f>SUMIFS(СВЦЭМ!$E$39:$E$782,СВЦЭМ!$A$39:$A$782,$A165,СВЦЭМ!$B$39:$B$782,I$143)+'СЕТ СН'!$F$15</f>
        <v>379.72930566999997</v>
      </c>
      <c r="J165" s="36">
        <f>SUMIFS(СВЦЭМ!$E$39:$E$782,СВЦЭМ!$A$39:$A$782,$A165,СВЦЭМ!$B$39:$B$782,J$143)+'СЕТ СН'!$F$15</f>
        <v>377.83372872000001</v>
      </c>
      <c r="K165" s="36">
        <f>SUMIFS(СВЦЭМ!$E$39:$E$782,СВЦЭМ!$A$39:$A$782,$A165,СВЦЭМ!$B$39:$B$782,K$143)+'СЕТ СН'!$F$15</f>
        <v>374.92408709</v>
      </c>
      <c r="L165" s="36">
        <f>SUMIFS(СВЦЭМ!$E$39:$E$782,СВЦЭМ!$A$39:$A$782,$A165,СВЦЭМ!$B$39:$B$782,L$143)+'СЕТ СН'!$F$15</f>
        <v>375.14075251000003</v>
      </c>
      <c r="M165" s="36">
        <f>SUMIFS(СВЦЭМ!$E$39:$E$782,СВЦЭМ!$A$39:$A$782,$A165,СВЦЭМ!$B$39:$B$782,M$143)+'СЕТ СН'!$F$15</f>
        <v>383.54744602</v>
      </c>
      <c r="N165" s="36">
        <f>SUMIFS(СВЦЭМ!$E$39:$E$782,СВЦЭМ!$A$39:$A$782,$A165,СВЦЭМ!$B$39:$B$782,N$143)+'СЕТ СН'!$F$15</f>
        <v>391.68232626000002</v>
      </c>
      <c r="O165" s="36">
        <f>SUMIFS(СВЦЭМ!$E$39:$E$782,СВЦЭМ!$A$39:$A$782,$A165,СВЦЭМ!$B$39:$B$782,O$143)+'СЕТ СН'!$F$15</f>
        <v>387.38428876</v>
      </c>
      <c r="P165" s="36">
        <f>SUMIFS(СВЦЭМ!$E$39:$E$782,СВЦЭМ!$A$39:$A$782,$A165,СВЦЭМ!$B$39:$B$782,P$143)+'СЕТ СН'!$F$15</f>
        <v>389.26772354000002</v>
      </c>
      <c r="Q165" s="36">
        <f>SUMIFS(СВЦЭМ!$E$39:$E$782,СВЦЭМ!$A$39:$A$782,$A165,СВЦЭМ!$B$39:$B$782,Q$143)+'СЕТ СН'!$F$15</f>
        <v>392.22990105000002</v>
      </c>
      <c r="R165" s="36">
        <f>SUMIFS(СВЦЭМ!$E$39:$E$782,СВЦЭМ!$A$39:$A$782,$A165,СВЦЭМ!$B$39:$B$782,R$143)+'СЕТ СН'!$F$15</f>
        <v>385.46450041000003</v>
      </c>
      <c r="S165" s="36">
        <f>SUMIFS(СВЦЭМ!$E$39:$E$782,СВЦЭМ!$A$39:$A$782,$A165,СВЦЭМ!$B$39:$B$782,S$143)+'СЕТ СН'!$F$15</f>
        <v>377.13545768</v>
      </c>
      <c r="T165" s="36">
        <f>SUMIFS(СВЦЭМ!$E$39:$E$782,СВЦЭМ!$A$39:$A$782,$A165,СВЦЭМ!$B$39:$B$782,T$143)+'СЕТ СН'!$F$15</f>
        <v>372.66175039000001</v>
      </c>
      <c r="U165" s="36">
        <f>SUMIFS(СВЦЭМ!$E$39:$E$782,СВЦЭМ!$A$39:$A$782,$A165,СВЦЭМ!$B$39:$B$782,U$143)+'СЕТ СН'!$F$15</f>
        <v>380.77293233</v>
      </c>
      <c r="V165" s="36">
        <f>SUMIFS(СВЦЭМ!$E$39:$E$782,СВЦЭМ!$A$39:$A$782,$A165,СВЦЭМ!$B$39:$B$782,V$143)+'СЕТ СН'!$F$15</f>
        <v>383.24769695999998</v>
      </c>
      <c r="W165" s="36">
        <f>SUMIFS(СВЦЭМ!$E$39:$E$782,СВЦЭМ!$A$39:$A$782,$A165,СВЦЭМ!$B$39:$B$782,W$143)+'СЕТ СН'!$F$15</f>
        <v>390.58628478000003</v>
      </c>
      <c r="X165" s="36">
        <f>SUMIFS(СВЦЭМ!$E$39:$E$782,СВЦЭМ!$A$39:$A$782,$A165,СВЦЭМ!$B$39:$B$782,X$143)+'СЕТ СН'!$F$15</f>
        <v>397.59480165000002</v>
      </c>
      <c r="Y165" s="36">
        <f>SUMIFS(СВЦЭМ!$E$39:$E$782,СВЦЭМ!$A$39:$A$782,$A165,СВЦЭМ!$B$39:$B$782,Y$143)+'СЕТ СН'!$F$15</f>
        <v>405.28820117999999</v>
      </c>
    </row>
    <row r="166" spans="1:27" ht="15.75" x14ac:dyDescent="0.2">
      <c r="A166" s="35">
        <f t="shared" si="4"/>
        <v>44980</v>
      </c>
      <c r="B166" s="36">
        <f>SUMIFS(СВЦЭМ!$E$39:$E$782,СВЦЭМ!$A$39:$A$782,$A166,СВЦЭМ!$B$39:$B$782,B$143)+'СЕТ СН'!$F$15</f>
        <v>414.50121292</v>
      </c>
      <c r="C166" s="36">
        <f>SUMIFS(СВЦЭМ!$E$39:$E$782,СВЦЭМ!$A$39:$A$782,$A166,СВЦЭМ!$B$39:$B$782,C$143)+'СЕТ СН'!$F$15</f>
        <v>407.97053765999999</v>
      </c>
      <c r="D166" s="36">
        <f>SUMIFS(СВЦЭМ!$E$39:$E$782,СВЦЭМ!$A$39:$A$782,$A166,СВЦЭМ!$B$39:$B$782,D$143)+'СЕТ СН'!$F$15</f>
        <v>409.06249437999998</v>
      </c>
      <c r="E166" s="36">
        <f>SUMIFS(СВЦЭМ!$E$39:$E$782,СВЦЭМ!$A$39:$A$782,$A166,СВЦЭМ!$B$39:$B$782,E$143)+'СЕТ СН'!$F$15</f>
        <v>410.21471838000002</v>
      </c>
      <c r="F166" s="36">
        <f>SUMIFS(СВЦЭМ!$E$39:$E$782,СВЦЭМ!$A$39:$A$782,$A166,СВЦЭМ!$B$39:$B$782,F$143)+'СЕТ СН'!$F$15</f>
        <v>409.37789341000001</v>
      </c>
      <c r="G166" s="36">
        <f>SUMIFS(СВЦЭМ!$E$39:$E$782,СВЦЭМ!$A$39:$A$782,$A166,СВЦЭМ!$B$39:$B$782,G$143)+'СЕТ СН'!$F$15</f>
        <v>404.89037519999999</v>
      </c>
      <c r="H166" s="36">
        <f>SUMIFS(СВЦЭМ!$E$39:$E$782,СВЦЭМ!$A$39:$A$782,$A166,СВЦЭМ!$B$39:$B$782,H$143)+'СЕТ СН'!$F$15</f>
        <v>391.76169326000002</v>
      </c>
      <c r="I166" s="36">
        <f>SUMIFS(СВЦЭМ!$E$39:$E$782,СВЦЭМ!$A$39:$A$782,$A166,СВЦЭМ!$B$39:$B$782,I$143)+'СЕТ СН'!$F$15</f>
        <v>372.72245948</v>
      </c>
      <c r="J166" s="36">
        <f>SUMIFS(СВЦЭМ!$E$39:$E$782,СВЦЭМ!$A$39:$A$782,$A166,СВЦЭМ!$B$39:$B$782,J$143)+'СЕТ СН'!$F$15</f>
        <v>356.49485233000001</v>
      </c>
      <c r="K166" s="36">
        <f>SUMIFS(СВЦЭМ!$E$39:$E$782,СВЦЭМ!$A$39:$A$782,$A166,СВЦЭМ!$B$39:$B$782,K$143)+'СЕТ СН'!$F$15</f>
        <v>352.51572533000001</v>
      </c>
      <c r="L166" s="36">
        <f>SUMIFS(СВЦЭМ!$E$39:$E$782,СВЦЭМ!$A$39:$A$782,$A166,СВЦЭМ!$B$39:$B$782,L$143)+'СЕТ СН'!$F$15</f>
        <v>359.92741640000003</v>
      </c>
      <c r="M166" s="36">
        <f>SUMIFS(СВЦЭМ!$E$39:$E$782,СВЦЭМ!$A$39:$A$782,$A166,СВЦЭМ!$B$39:$B$782,M$143)+'СЕТ СН'!$F$15</f>
        <v>362.78820966000001</v>
      </c>
      <c r="N166" s="36">
        <f>SUMIFS(СВЦЭМ!$E$39:$E$782,СВЦЭМ!$A$39:$A$782,$A166,СВЦЭМ!$B$39:$B$782,N$143)+'СЕТ СН'!$F$15</f>
        <v>373.47043821</v>
      </c>
      <c r="O166" s="36">
        <f>SUMIFS(СВЦЭМ!$E$39:$E$782,СВЦЭМ!$A$39:$A$782,$A166,СВЦЭМ!$B$39:$B$782,O$143)+'СЕТ СН'!$F$15</f>
        <v>375.44797290999998</v>
      </c>
      <c r="P166" s="36">
        <f>SUMIFS(СВЦЭМ!$E$39:$E$782,СВЦЭМ!$A$39:$A$782,$A166,СВЦЭМ!$B$39:$B$782,P$143)+'СЕТ СН'!$F$15</f>
        <v>380.95031205999999</v>
      </c>
      <c r="Q166" s="36">
        <f>SUMIFS(СВЦЭМ!$E$39:$E$782,СВЦЭМ!$A$39:$A$782,$A166,СВЦЭМ!$B$39:$B$782,Q$143)+'СЕТ СН'!$F$15</f>
        <v>379.31871990000002</v>
      </c>
      <c r="R166" s="36">
        <f>SUMIFS(СВЦЭМ!$E$39:$E$782,СВЦЭМ!$A$39:$A$782,$A166,СВЦЭМ!$B$39:$B$782,R$143)+'СЕТ СН'!$F$15</f>
        <v>378.22551478000003</v>
      </c>
      <c r="S166" s="36">
        <f>SUMIFS(СВЦЭМ!$E$39:$E$782,СВЦЭМ!$A$39:$A$782,$A166,СВЦЭМ!$B$39:$B$782,S$143)+'СЕТ СН'!$F$15</f>
        <v>371.62328982000002</v>
      </c>
      <c r="T166" s="36">
        <f>SUMIFS(СВЦЭМ!$E$39:$E$782,СВЦЭМ!$A$39:$A$782,$A166,СВЦЭМ!$B$39:$B$782,T$143)+'СЕТ СН'!$F$15</f>
        <v>360.25809084000002</v>
      </c>
      <c r="U166" s="36">
        <f>SUMIFS(СВЦЭМ!$E$39:$E$782,СВЦЭМ!$A$39:$A$782,$A166,СВЦЭМ!$B$39:$B$782,U$143)+'СЕТ СН'!$F$15</f>
        <v>358.15386785999999</v>
      </c>
      <c r="V166" s="36">
        <f>SUMIFS(СВЦЭМ!$E$39:$E$782,СВЦЭМ!$A$39:$A$782,$A166,СВЦЭМ!$B$39:$B$782,V$143)+'СЕТ СН'!$F$15</f>
        <v>361.60333935</v>
      </c>
      <c r="W166" s="36">
        <f>SUMIFS(СВЦЭМ!$E$39:$E$782,СВЦЭМ!$A$39:$A$782,$A166,СВЦЭМ!$B$39:$B$782,W$143)+'СЕТ СН'!$F$15</f>
        <v>369.47602372</v>
      </c>
      <c r="X166" s="36">
        <f>SUMIFS(СВЦЭМ!$E$39:$E$782,СВЦЭМ!$A$39:$A$782,$A166,СВЦЭМ!$B$39:$B$782,X$143)+'СЕТ СН'!$F$15</f>
        <v>377.33481957999999</v>
      </c>
      <c r="Y166" s="36">
        <f>SUMIFS(СВЦЭМ!$E$39:$E$782,СВЦЭМ!$A$39:$A$782,$A166,СВЦЭМ!$B$39:$B$782,Y$143)+'СЕТ СН'!$F$15</f>
        <v>388.45069272000001</v>
      </c>
    </row>
    <row r="167" spans="1:27" ht="15.75" x14ac:dyDescent="0.2">
      <c r="A167" s="35">
        <f t="shared" si="4"/>
        <v>44981</v>
      </c>
      <c r="B167" s="36">
        <f>SUMIFS(СВЦЭМ!$E$39:$E$782,СВЦЭМ!$A$39:$A$782,$A167,СВЦЭМ!$B$39:$B$782,B$143)+'СЕТ СН'!$F$15</f>
        <v>385.77261322999999</v>
      </c>
      <c r="C167" s="36">
        <f>SUMIFS(СВЦЭМ!$E$39:$E$782,СВЦЭМ!$A$39:$A$782,$A167,СВЦЭМ!$B$39:$B$782,C$143)+'СЕТ СН'!$F$15</f>
        <v>386.00027187000001</v>
      </c>
      <c r="D167" s="36">
        <f>SUMIFS(СВЦЭМ!$E$39:$E$782,СВЦЭМ!$A$39:$A$782,$A167,СВЦЭМ!$B$39:$B$782,D$143)+'СЕТ СН'!$F$15</f>
        <v>373.82943720999998</v>
      </c>
      <c r="E167" s="36">
        <f>SUMIFS(СВЦЭМ!$E$39:$E$782,СВЦЭМ!$A$39:$A$782,$A167,СВЦЭМ!$B$39:$B$782,E$143)+'СЕТ СН'!$F$15</f>
        <v>362.97793927999999</v>
      </c>
      <c r="F167" s="36">
        <f>SUMIFS(СВЦЭМ!$E$39:$E$782,СВЦЭМ!$A$39:$A$782,$A167,СВЦЭМ!$B$39:$B$782,F$143)+'СЕТ СН'!$F$15</f>
        <v>366.01643881000001</v>
      </c>
      <c r="G167" s="36">
        <f>SUMIFS(СВЦЭМ!$E$39:$E$782,СВЦЭМ!$A$39:$A$782,$A167,СВЦЭМ!$B$39:$B$782,G$143)+'СЕТ СН'!$F$15</f>
        <v>371.83078012999999</v>
      </c>
      <c r="H167" s="36">
        <f>SUMIFS(СВЦЭМ!$E$39:$E$782,СВЦЭМ!$A$39:$A$782,$A167,СВЦЭМ!$B$39:$B$782,H$143)+'СЕТ СН'!$F$15</f>
        <v>374.63130703000002</v>
      </c>
      <c r="I167" s="36">
        <f>SUMIFS(СВЦЭМ!$E$39:$E$782,СВЦЭМ!$A$39:$A$782,$A167,СВЦЭМ!$B$39:$B$782,I$143)+'СЕТ СН'!$F$15</f>
        <v>367.54875046000001</v>
      </c>
      <c r="J167" s="36">
        <f>SUMIFS(СВЦЭМ!$E$39:$E$782,СВЦЭМ!$A$39:$A$782,$A167,СВЦЭМ!$B$39:$B$782,J$143)+'СЕТ СН'!$F$15</f>
        <v>355.08781359</v>
      </c>
      <c r="K167" s="36">
        <f>SUMIFS(СВЦЭМ!$E$39:$E$782,СВЦЭМ!$A$39:$A$782,$A167,СВЦЭМ!$B$39:$B$782,K$143)+'СЕТ СН'!$F$15</f>
        <v>352.73558652999998</v>
      </c>
      <c r="L167" s="36">
        <f>SUMIFS(СВЦЭМ!$E$39:$E$782,СВЦЭМ!$A$39:$A$782,$A167,СВЦЭМ!$B$39:$B$782,L$143)+'СЕТ СН'!$F$15</f>
        <v>354.85651152000003</v>
      </c>
      <c r="M167" s="36">
        <f>SUMIFS(СВЦЭМ!$E$39:$E$782,СВЦЭМ!$A$39:$A$782,$A167,СВЦЭМ!$B$39:$B$782,M$143)+'СЕТ СН'!$F$15</f>
        <v>357.23501959999999</v>
      </c>
      <c r="N167" s="36">
        <f>SUMIFS(СВЦЭМ!$E$39:$E$782,СВЦЭМ!$A$39:$A$782,$A167,СВЦЭМ!$B$39:$B$782,N$143)+'СЕТ СН'!$F$15</f>
        <v>356.88514866999998</v>
      </c>
      <c r="O167" s="36">
        <f>SUMIFS(СВЦЭМ!$E$39:$E$782,СВЦЭМ!$A$39:$A$782,$A167,СВЦЭМ!$B$39:$B$782,O$143)+'СЕТ СН'!$F$15</f>
        <v>362.69554908999999</v>
      </c>
      <c r="P167" s="36">
        <f>SUMIFS(СВЦЭМ!$E$39:$E$782,СВЦЭМ!$A$39:$A$782,$A167,СВЦЭМ!$B$39:$B$782,P$143)+'СЕТ СН'!$F$15</f>
        <v>362.44387126999999</v>
      </c>
      <c r="Q167" s="36">
        <f>SUMIFS(СВЦЭМ!$E$39:$E$782,СВЦЭМ!$A$39:$A$782,$A167,СВЦЭМ!$B$39:$B$782,Q$143)+'СЕТ СН'!$F$15</f>
        <v>363.44176680999999</v>
      </c>
      <c r="R167" s="36">
        <f>SUMIFS(СВЦЭМ!$E$39:$E$782,СВЦЭМ!$A$39:$A$782,$A167,СВЦЭМ!$B$39:$B$782,R$143)+'СЕТ СН'!$F$15</f>
        <v>361.46482033000001</v>
      </c>
      <c r="S167" s="36">
        <f>SUMIFS(СВЦЭМ!$E$39:$E$782,СВЦЭМ!$A$39:$A$782,$A167,СВЦЭМ!$B$39:$B$782,S$143)+'СЕТ СН'!$F$15</f>
        <v>360.13088828000002</v>
      </c>
      <c r="T167" s="36">
        <f>SUMIFS(СВЦЭМ!$E$39:$E$782,СВЦЭМ!$A$39:$A$782,$A167,СВЦЭМ!$B$39:$B$782,T$143)+'СЕТ СН'!$F$15</f>
        <v>352.06778458999997</v>
      </c>
      <c r="U167" s="36">
        <f>SUMIFS(СВЦЭМ!$E$39:$E$782,СВЦЭМ!$A$39:$A$782,$A167,СВЦЭМ!$B$39:$B$782,U$143)+'СЕТ СН'!$F$15</f>
        <v>352.98938813000001</v>
      </c>
      <c r="V167" s="36">
        <f>SUMIFS(СВЦЭМ!$E$39:$E$782,СВЦЭМ!$A$39:$A$782,$A167,СВЦЭМ!$B$39:$B$782,V$143)+'СЕТ СН'!$F$15</f>
        <v>356.38903197000002</v>
      </c>
      <c r="W167" s="36">
        <f>SUMIFS(СВЦЭМ!$E$39:$E$782,СВЦЭМ!$A$39:$A$782,$A167,СВЦЭМ!$B$39:$B$782,W$143)+'СЕТ СН'!$F$15</f>
        <v>353.65954270999998</v>
      </c>
      <c r="X167" s="36">
        <f>SUMIFS(СВЦЭМ!$E$39:$E$782,СВЦЭМ!$A$39:$A$782,$A167,СВЦЭМ!$B$39:$B$782,X$143)+'СЕТ СН'!$F$15</f>
        <v>360.75048966000003</v>
      </c>
      <c r="Y167" s="36">
        <f>SUMIFS(СВЦЭМ!$E$39:$E$782,СВЦЭМ!$A$39:$A$782,$A167,СВЦЭМ!$B$39:$B$782,Y$143)+'СЕТ СН'!$F$15</f>
        <v>365.02406231999998</v>
      </c>
    </row>
    <row r="168" spans="1:27" ht="15.75" x14ac:dyDescent="0.2">
      <c r="A168" s="35">
        <f t="shared" si="4"/>
        <v>44982</v>
      </c>
      <c r="B168" s="36">
        <f>SUMIFS(СВЦЭМ!$E$39:$E$782,СВЦЭМ!$A$39:$A$782,$A168,СВЦЭМ!$B$39:$B$782,B$143)+'СЕТ СН'!$F$15</f>
        <v>413.87190901999998</v>
      </c>
      <c r="C168" s="36">
        <f>SUMIFS(СВЦЭМ!$E$39:$E$782,СВЦЭМ!$A$39:$A$782,$A168,СВЦЭМ!$B$39:$B$782,C$143)+'СЕТ СН'!$F$15</f>
        <v>416.13740412999999</v>
      </c>
      <c r="D168" s="36">
        <f>SUMIFS(СВЦЭМ!$E$39:$E$782,СВЦЭМ!$A$39:$A$782,$A168,СВЦЭМ!$B$39:$B$782,D$143)+'СЕТ СН'!$F$15</f>
        <v>418.51163453999999</v>
      </c>
      <c r="E168" s="36">
        <f>SUMIFS(СВЦЭМ!$E$39:$E$782,СВЦЭМ!$A$39:$A$782,$A168,СВЦЭМ!$B$39:$B$782,E$143)+'СЕТ СН'!$F$15</f>
        <v>417.68998417</v>
      </c>
      <c r="F168" s="36">
        <f>SUMIFS(СВЦЭМ!$E$39:$E$782,СВЦЭМ!$A$39:$A$782,$A168,СВЦЭМ!$B$39:$B$782,F$143)+'СЕТ СН'!$F$15</f>
        <v>415.51693269999998</v>
      </c>
      <c r="G168" s="36">
        <f>SUMIFS(СВЦЭМ!$E$39:$E$782,СВЦЭМ!$A$39:$A$782,$A168,СВЦЭМ!$B$39:$B$782,G$143)+'СЕТ СН'!$F$15</f>
        <v>409.16517377999998</v>
      </c>
      <c r="H168" s="36">
        <f>SUMIFS(СВЦЭМ!$E$39:$E$782,СВЦЭМ!$A$39:$A$782,$A168,СВЦЭМ!$B$39:$B$782,H$143)+'СЕТ СН'!$F$15</f>
        <v>400.31092613999999</v>
      </c>
      <c r="I168" s="36">
        <f>SUMIFS(СВЦЭМ!$E$39:$E$782,СВЦЭМ!$A$39:$A$782,$A168,СВЦЭМ!$B$39:$B$782,I$143)+'СЕТ СН'!$F$15</f>
        <v>390.26262294000003</v>
      </c>
      <c r="J168" s="36">
        <f>SUMIFS(СВЦЭМ!$E$39:$E$782,СВЦЭМ!$A$39:$A$782,$A168,СВЦЭМ!$B$39:$B$782,J$143)+'СЕТ СН'!$F$15</f>
        <v>369.13264750000002</v>
      </c>
      <c r="K168" s="36">
        <f>SUMIFS(СВЦЭМ!$E$39:$E$782,СВЦЭМ!$A$39:$A$782,$A168,СВЦЭМ!$B$39:$B$782,K$143)+'СЕТ СН'!$F$15</f>
        <v>361.81244534000001</v>
      </c>
      <c r="L168" s="36">
        <f>SUMIFS(СВЦЭМ!$E$39:$E$782,СВЦЭМ!$A$39:$A$782,$A168,СВЦЭМ!$B$39:$B$782,L$143)+'СЕТ СН'!$F$15</f>
        <v>370.63544137000002</v>
      </c>
      <c r="M168" s="36">
        <f>SUMIFS(СВЦЭМ!$E$39:$E$782,СВЦЭМ!$A$39:$A$782,$A168,СВЦЭМ!$B$39:$B$782,M$143)+'СЕТ СН'!$F$15</f>
        <v>375.20511600999998</v>
      </c>
      <c r="N168" s="36">
        <f>SUMIFS(СВЦЭМ!$E$39:$E$782,СВЦЭМ!$A$39:$A$782,$A168,СВЦЭМ!$B$39:$B$782,N$143)+'СЕТ СН'!$F$15</f>
        <v>383.66569744999998</v>
      </c>
      <c r="O168" s="36">
        <f>SUMIFS(СВЦЭМ!$E$39:$E$782,СВЦЭМ!$A$39:$A$782,$A168,СВЦЭМ!$B$39:$B$782,O$143)+'СЕТ СН'!$F$15</f>
        <v>389.34059251999997</v>
      </c>
      <c r="P168" s="36">
        <f>SUMIFS(СВЦЭМ!$E$39:$E$782,СВЦЭМ!$A$39:$A$782,$A168,СВЦЭМ!$B$39:$B$782,P$143)+'СЕТ СН'!$F$15</f>
        <v>396.12712411000001</v>
      </c>
      <c r="Q168" s="36">
        <f>SUMIFS(СВЦЭМ!$E$39:$E$782,СВЦЭМ!$A$39:$A$782,$A168,СВЦЭМ!$B$39:$B$782,Q$143)+'СЕТ СН'!$F$15</f>
        <v>403.14586443000002</v>
      </c>
      <c r="R168" s="36">
        <f>SUMIFS(СВЦЭМ!$E$39:$E$782,СВЦЭМ!$A$39:$A$782,$A168,СВЦЭМ!$B$39:$B$782,R$143)+'СЕТ СН'!$F$15</f>
        <v>401.07269783999999</v>
      </c>
      <c r="S168" s="36">
        <f>SUMIFS(СВЦЭМ!$E$39:$E$782,СВЦЭМ!$A$39:$A$782,$A168,СВЦЭМ!$B$39:$B$782,S$143)+'СЕТ СН'!$F$15</f>
        <v>398.41421496999999</v>
      </c>
      <c r="T168" s="36">
        <f>SUMIFS(СВЦЭМ!$E$39:$E$782,СВЦЭМ!$A$39:$A$782,$A168,СВЦЭМ!$B$39:$B$782,T$143)+'СЕТ СН'!$F$15</f>
        <v>389.27951443000001</v>
      </c>
      <c r="U168" s="36">
        <f>SUMIFS(СВЦЭМ!$E$39:$E$782,СВЦЭМ!$A$39:$A$782,$A168,СВЦЭМ!$B$39:$B$782,U$143)+'СЕТ СН'!$F$15</f>
        <v>383.01308368999997</v>
      </c>
      <c r="V168" s="36">
        <f>SUMIFS(СВЦЭМ!$E$39:$E$782,СВЦЭМ!$A$39:$A$782,$A168,СВЦЭМ!$B$39:$B$782,V$143)+'СЕТ СН'!$F$15</f>
        <v>384.70533726999997</v>
      </c>
      <c r="W168" s="36">
        <f>SUMIFS(СВЦЭМ!$E$39:$E$782,СВЦЭМ!$A$39:$A$782,$A168,СВЦЭМ!$B$39:$B$782,W$143)+'СЕТ СН'!$F$15</f>
        <v>389.90579049000002</v>
      </c>
      <c r="X168" s="36">
        <f>SUMIFS(СВЦЭМ!$E$39:$E$782,СВЦЭМ!$A$39:$A$782,$A168,СВЦЭМ!$B$39:$B$782,X$143)+'СЕТ СН'!$F$15</f>
        <v>395.34642207000002</v>
      </c>
      <c r="Y168" s="36">
        <f>SUMIFS(СВЦЭМ!$E$39:$E$782,СВЦЭМ!$A$39:$A$782,$A168,СВЦЭМ!$B$39:$B$782,Y$143)+'СЕТ СН'!$F$15</f>
        <v>403.94932968000001</v>
      </c>
    </row>
    <row r="169" spans="1:27" ht="15.75" x14ac:dyDescent="0.2">
      <c r="A169" s="35">
        <f t="shared" si="4"/>
        <v>44983</v>
      </c>
      <c r="B169" s="36">
        <f>SUMIFS(СВЦЭМ!$E$39:$E$782,СВЦЭМ!$A$39:$A$782,$A169,СВЦЭМ!$B$39:$B$782,B$143)+'СЕТ СН'!$F$15</f>
        <v>411.91343941000002</v>
      </c>
      <c r="C169" s="36">
        <f>SUMIFS(СВЦЭМ!$E$39:$E$782,СВЦЭМ!$A$39:$A$782,$A169,СВЦЭМ!$B$39:$B$782,C$143)+'СЕТ СН'!$F$15</f>
        <v>414.76954738000001</v>
      </c>
      <c r="D169" s="36">
        <f>SUMIFS(СВЦЭМ!$E$39:$E$782,СВЦЭМ!$A$39:$A$782,$A169,СВЦЭМ!$B$39:$B$782,D$143)+'СЕТ СН'!$F$15</f>
        <v>412.04058888999998</v>
      </c>
      <c r="E169" s="36">
        <f>SUMIFS(СВЦЭМ!$E$39:$E$782,СВЦЭМ!$A$39:$A$782,$A169,СВЦЭМ!$B$39:$B$782,E$143)+'СЕТ СН'!$F$15</f>
        <v>412.29385079000002</v>
      </c>
      <c r="F169" s="36">
        <f>SUMIFS(СВЦЭМ!$E$39:$E$782,СВЦЭМ!$A$39:$A$782,$A169,СВЦЭМ!$B$39:$B$782,F$143)+'СЕТ СН'!$F$15</f>
        <v>413.66421453999999</v>
      </c>
      <c r="G169" s="36">
        <f>SUMIFS(СВЦЭМ!$E$39:$E$782,СВЦЭМ!$A$39:$A$782,$A169,СВЦЭМ!$B$39:$B$782,G$143)+'СЕТ СН'!$F$15</f>
        <v>413.31185176999998</v>
      </c>
      <c r="H169" s="36">
        <f>SUMIFS(СВЦЭМ!$E$39:$E$782,СВЦЭМ!$A$39:$A$782,$A169,СВЦЭМ!$B$39:$B$782,H$143)+'СЕТ СН'!$F$15</f>
        <v>414.38874217</v>
      </c>
      <c r="I169" s="36">
        <f>SUMIFS(СВЦЭМ!$E$39:$E$782,СВЦЭМ!$A$39:$A$782,$A169,СВЦЭМ!$B$39:$B$782,I$143)+'СЕТ СН'!$F$15</f>
        <v>398.51344533000002</v>
      </c>
      <c r="J169" s="36">
        <f>SUMIFS(СВЦЭМ!$E$39:$E$782,СВЦЭМ!$A$39:$A$782,$A169,СВЦЭМ!$B$39:$B$782,J$143)+'СЕТ СН'!$F$15</f>
        <v>412.83388809000002</v>
      </c>
      <c r="K169" s="36">
        <f>SUMIFS(СВЦЭМ!$E$39:$E$782,СВЦЭМ!$A$39:$A$782,$A169,СВЦЭМ!$B$39:$B$782,K$143)+'СЕТ СН'!$F$15</f>
        <v>399.20778727999999</v>
      </c>
      <c r="L169" s="36">
        <f>SUMIFS(СВЦЭМ!$E$39:$E$782,СВЦЭМ!$A$39:$A$782,$A169,СВЦЭМ!$B$39:$B$782,L$143)+'СЕТ СН'!$F$15</f>
        <v>378.13365513000002</v>
      </c>
      <c r="M169" s="36">
        <f>SUMIFS(СВЦЭМ!$E$39:$E$782,СВЦЭМ!$A$39:$A$782,$A169,СВЦЭМ!$B$39:$B$782,M$143)+'СЕТ СН'!$F$15</f>
        <v>384.18877430999999</v>
      </c>
      <c r="N169" s="36">
        <f>SUMIFS(СВЦЭМ!$E$39:$E$782,СВЦЭМ!$A$39:$A$782,$A169,СВЦЭМ!$B$39:$B$782,N$143)+'СЕТ СН'!$F$15</f>
        <v>392.51035789000002</v>
      </c>
      <c r="O169" s="36">
        <f>SUMIFS(СВЦЭМ!$E$39:$E$782,СВЦЭМ!$A$39:$A$782,$A169,СВЦЭМ!$B$39:$B$782,O$143)+'СЕТ СН'!$F$15</f>
        <v>401.77311780999997</v>
      </c>
      <c r="P169" s="36">
        <f>SUMIFS(СВЦЭМ!$E$39:$E$782,СВЦЭМ!$A$39:$A$782,$A169,СВЦЭМ!$B$39:$B$782,P$143)+'СЕТ СН'!$F$15</f>
        <v>405.38587722</v>
      </c>
      <c r="Q169" s="36">
        <f>SUMIFS(СВЦЭМ!$E$39:$E$782,СВЦЭМ!$A$39:$A$782,$A169,СВЦЭМ!$B$39:$B$782,Q$143)+'СЕТ СН'!$F$15</f>
        <v>410.94474345999998</v>
      </c>
      <c r="R169" s="36">
        <f>SUMIFS(СВЦЭМ!$E$39:$E$782,СВЦЭМ!$A$39:$A$782,$A169,СВЦЭМ!$B$39:$B$782,R$143)+'СЕТ СН'!$F$15</f>
        <v>410.18115635999999</v>
      </c>
      <c r="S169" s="36">
        <f>SUMIFS(СВЦЭМ!$E$39:$E$782,СВЦЭМ!$A$39:$A$782,$A169,СВЦЭМ!$B$39:$B$782,S$143)+'СЕТ СН'!$F$15</f>
        <v>400.93666080999998</v>
      </c>
      <c r="T169" s="36">
        <f>SUMIFS(СВЦЭМ!$E$39:$E$782,СВЦЭМ!$A$39:$A$782,$A169,СВЦЭМ!$B$39:$B$782,T$143)+'СЕТ СН'!$F$15</f>
        <v>390.33208230000002</v>
      </c>
      <c r="U169" s="36">
        <f>SUMIFS(СВЦЭМ!$E$39:$E$782,СВЦЭМ!$A$39:$A$782,$A169,СВЦЭМ!$B$39:$B$782,U$143)+'СЕТ СН'!$F$15</f>
        <v>384.85077630000001</v>
      </c>
      <c r="V169" s="36">
        <f>SUMIFS(СВЦЭМ!$E$39:$E$782,СВЦЭМ!$A$39:$A$782,$A169,СВЦЭМ!$B$39:$B$782,V$143)+'СЕТ СН'!$F$15</f>
        <v>384.10227051999999</v>
      </c>
      <c r="W169" s="36">
        <f>SUMIFS(СВЦЭМ!$E$39:$E$782,СВЦЭМ!$A$39:$A$782,$A169,СВЦЭМ!$B$39:$B$782,W$143)+'СЕТ СН'!$F$15</f>
        <v>392.11626096999998</v>
      </c>
      <c r="X169" s="36">
        <f>SUMIFS(СВЦЭМ!$E$39:$E$782,СВЦЭМ!$A$39:$A$782,$A169,СВЦЭМ!$B$39:$B$782,X$143)+'СЕТ СН'!$F$15</f>
        <v>399.69857574000002</v>
      </c>
      <c r="Y169" s="36">
        <f>SUMIFS(СВЦЭМ!$E$39:$E$782,СВЦЭМ!$A$39:$A$782,$A169,СВЦЭМ!$B$39:$B$782,Y$143)+'СЕТ СН'!$F$15</f>
        <v>407.71868329</v>
      </c>
    </row>
    <row r="170" spans="1:27" ht="15.75" x14ac:dyDescent="0.2">
      <c r="A170" s="35">
        <f t="shared" si="4"/>
        <v>44984</v>
      </c>
      <c r="B170" s="36">
        <f>SUMIFS(СВЦЭМ!$E$39:$E$782,СВЦЭМ!$A$39:$A$782,$A170,СВЦЭМ!$B$39:$B$782,B$143)+'СЕТ СН'!$F$15</f>
        <v>410.03425098000002</v>
      </c>
      <c r="C170" s="36">
        <f>SUMIFS(СВЦЭМ!$E$39:$E$782,СВЦЭМ!$A$39:$A$782,$A170,СВЦЭМ!$B$39:$B$782,C$143)+'СЕТ СН'!$F$15</f>
        <v>417.24387617999997</v>
      </c>
      <c r="D170" s="36">
        <f>SUMIFS(СВЦЭМ!$E$39:$E$782,СВЦЭМ!$A$39:$A$782,$A170,СВЦЭМ!$B$39:$B$782,D$143)+'СЕТ СН'!$F$15</f>
        <v>417.91811424000002</v>
      </c>
      <c r="E170" s="36">
        <f>SUMIFS(СВЦЭМ!$E$39:$E$782,СВЦЭМ!$A$39:$A$782,$A170,СВЦЭМ!$B$39:$B$782,E$143)+'СЕТ СН'!$F$15</f>
        <v>422.88210664000002</v>
      </c>
      <c r="F170" s="36">
        <f>SUMIFS(СВЦЭМ!$E$39:$E$782,СВЦЭМ!$A$39:$A$782,$A170,СВЦЭМ!$B$39:$B$782,F$143)+'СЕТ СН'!$F$15</f>
        <v>422.18183723999999</v>
      </c>
      <c r="G170" s="36">
        <f>SUMIFS(СВЦЭМ!$E$39:$E$782,СВЦЭМ!$A$39:$A$782,$A170,СВЦЭМ!$B$39:$B$782,G$143)+'СЕТ СН'!$F$15</f>
        <v>415.08998577</v>
      </c>
      <c r="H170" s="36">
        <f>SUMIFS(СВЦЭМ!$E$39:$E$782,СВЦЭМ!$A$39:$A$782,$A170,СВЦЭМ!$B$39:$B$782,H$143)+'СЕТ СН'!$F$15</f>
        <v>404.82267880000001</v>
      </c>
      <c r="I170" s="36">
        <f>SUMIFS(СВЦЭМ!$E$39:$E$782,СВЦЭМ!$A$39:$A$782,$A170,СВЦЭМ!$B$39:$B$782,I$143)+'СЕТ СН'!$F$15</f>
        <v>392.59827966</v>
      </c>
      <c r="J170" s="36">
        <f>SUMIFS(СВЦЭМ!$E$39:$E$782,СВЦЭМ!$A$39:$A$782,$A170,СВЦЭМ!$B$39:$B$782,J$143)+'СЕТ СН'!$F$15</f>
        <v>386.61435345000001</v>
      </c>
      <c r="K170" s="36">
        <f>SUMIFS(СВЦЭМ!$E$39:$E$782,СВЦЭМ!$A$39:$A$782,$A170,СВЦЭМ!$B$39:$B$782,K$143)+'СЕТ СН'!$F$15</f>
        <v>382.00163442000002</v>
      </c>
      <c r="L170" s="36">
        <f>SUMIFS(СВЦЭМ!$E$39:$E$782,СВЦЭМ!$A$39:$A$782,$A170,СВЦЭМ!$B$39:$B$782,L$143)+'СЕТ СН'!$F$15</f>
        <v>383.48818736999999</v>
      </c>
      <c r="M170" s="36">
        <f>SUMIFS(СВЦЭМ!$E$39:$E$782,СВЦЭМ!$A$39:$A$782,$A170,СВЦЭМ!$B$39:$B$782,M$143)+'СЕТ СН'!$F$15</f>
        <v>393.30545088999997</v>
      </c>
      <c r="N170" s="36">
        <f>SUMIFS(СВЦЭМ!$E$39:$E$782,СВЦЭМ!$A$39:$A$782,$A170,СВЦЭМ!$B$39:$B$782,N$143)+'СЕТ СН'!$F$15</f>
        <v>401.78374943</v>
      </c>
      <c r="O170" s="36">
        <f>SUMIFS(СВЦЭМ!$E$39:$E$782,СВЦЭМ!$A$39:$A$782,$A170,СВЦЭМ!$B$39:$B$782,O$143)+'СЕТ СН'!$F$15</f>
        <v>408.27600097999999</v>
      </c>
      <c r="P170" s="36">
        <f>SUMIFS(СВЦЭМ!$E$39:$E$782,СВЦЭМ!$A$39:$A$782,$A170,СВЦЭМ!$B$39:$B$782,P$143)+'СЕТ СН'!$F$15</f>
        <v>410.29527946000002</v>
      </c>
      <c r="Q170" s="36">
        <f>SUMIFS(СВЦЭМ!$E$39:$E$782,СВЦЭМ!$A$39:$A$782,$A170,СВЦЭМ!$B$39:$B$782,Q$143)+'СЕТ СН'!$F$15</f>
        <v>414.24146512999999</v>
      </c>
      <c r="R170" s="36">
        <f>SUMIFS(СВЦЭМ!$E$39:$E$782,СВЦЭМ!$A$39:$A$782,$A170,СВЦЭМ!$B$39:$B$782,R$143)+'СЕТ СН'!$F$15</f>
        <v>414.57740633999998</v>
      </c>
      <c r="S170" s="36">
        <f>SUMIFS(СВЦЭМ!$E$39:$E$782,СВЦЭМ!$A$39:$A$782,$A170,СВЦЭМ!$B$39:$B$782,S$143)+'СЕТ СН'!$F$15</f>
        <v>402.39802104</v>
      </c>
      <c r="T170" s="36">
        <f>SUMIFS(СВЦЭМ!$E$39:$E$782,СВЦЭМ!$A$39:$A$782,$A170,СВЦЭМ!$B$39:$B$782,T$143)+'СЕТ СН'!$F$15</f>
        <v>386.67914622000001</v>
      </c>
      <c r="U170" s="36">
        <f>SUMIFS(СВЦЭМ!$E$39:$E$782,СВЦЭМ!$A$39:$A$782,$A170,СВЦЭМ!$B$39:$B$782,U$143)+'СЕТ СН'!$F$15</f>
        <v>388.82336542000002</v>
      </c>
      <c r="V170" s="36">
        <f>SUMIFS(СВЦЭМ!$E$39:$E$782,СВЦЭМ!$A$39:$A$782,$A170,СВЦЭМ!$B$39:$B$782,V$143)+'СЕТ СН'!$F$15</f>
        <v>394.35789461000002</v>
      </c>
      <c r="W170" s="36">
        <f>SUMIFS(СВЦЭМ!$E$39:$E$782,СВЦЭМ!$A$39:$A$782,$A170,СВЦЭМ!$B$39:$B$782,W$143)+'СЕТ СН'!$F$15</f>
        <v>401.85516688000001</v>
      </c>
      <c r="X170" s="36">
        <f>SUMIFS(СВЦЭМ!$E$39:$E$782,СВЦЭМ!$A$39:$A$782,$A170,СВЦЭМ!$B$39:$B$782,X$143)+'СЕТ СН'!$F$15</f>
        <v>407.42977619999999</v>
      </c>
      <c r="Y170" s="36">
        <f>SUMIFS(СВЦЭМ!$E$39:$E$782,СВЦЭМ!$A$39:$A$782,$A170,СВЦЭМ!$B$39:$B$782,Y$143)+'СЕТ СН'!$F$15</f>
        <v>415.05328513000001</v>
      </c>
    </row>
    <row r="171" spans="1:27" ht="15.75" x14ac:dyDescent="0.2">
      <c r="A171" s="35">
        <f t="shared" si="4"/>
        <v>44985</v>
      </c>
      <c r="B171" s="36">
        <f>SUMIFS(СВЦЭМ!$E$39:$E$782,СВЦЭМ!$A$39:$A$782,$A171,СВЦЭМ!$B$39:$B$782,B$143)+'СЕТ СН'!$F$15</f>
        <v>449.63283974000001</v>
      </c>
      <c r="C171" s="36">
        <f>SUMIFS(СВЦЭМ!$E$39:$E$782,СВЦЭМ!$A$39:$A$782,$A171,СВЦЭМ!$B$39:$B$782,C$143)+'СЕТ СН'!$F$15</f>
        <v>455.15913639000001</v>
      </c>
      <c r="D171" s="36">
        <f>SUMIFS(СВЦЭМ!$E$39:$E$782,СВЦЭМ!$A$39:$A$782,$A171,СВЦЭМ!$B$39:$B$782,D$143)+'СЕТ СН'!$F$15</f>
        <v>459.82946880999998</v>
      </c>
      <c r="E171" s="36">
        <f>SUMIFS(СВЦЭМ!$E$39:$E$782,СВЦЭМ!$A$39:$A$782,$A171,СВЦЭМ!$B$39:$B$782,E$143)+'СЕТ СН'!$F$15</f>
        <v>462.81321097</v>
      </c>
      <c r="F171" s="36">
        <f>SUMIFS(СВЦЭМ!$E$39:$E$782,СВЦЭМ!$A$39:$A$782,$A171,СВЦЭМ!$B$39:$B$782,F$143)+'СЕТ СН'!$F$15</f>
        <v>461.59512061999999</v>
      </c>
      <c r="G171" s="36">
        <f>SUMIFS(СВЦЭМ!$E$39:$E$782,СВЦЭМ!$A$39:$A$782,$A171,СВЦЭМ!$B$39:$B$782,G$143)+'СЕТ СН'!$F$15</f>
        <v>454.88633231</v>
      </c>
      <c r="H171" s="36">
        <f>SUMIFS(СВЦЭМ!$E$39:$E$782,СВЦЭМ!$A$39:$A$782,$A171,СВЦЭМ!$B$39:$B$782,H$143)+'СЕТ СН'!$F$15</f>
        <v>442.12718326999999</v>
      </c>
      <c r="I171" s="36">
        <f>SUMIFS(СВЦЭМ!$E$39:$E$782,СВЦЭМ!$A$39:$A$782,$A171,СВЦЭМ!$B$39:$B$782,I$143)+'СЕТ СН'!$F$15</f>
        <v>430.49368428999998</v>
      </c>
      <c r="J171" s="36">
        <f>SUMIFS(СВЦЭМ!$E$39:$E$782,СВЦЭМ!$A$39:$A$782,$A171,СВЦЭМ!$B$39:$B$782,J$143)+'СЕТ СН'!$F$15</f>
        <v>424.01690593000001</v>
      </c>
      <c r="K171" s="36">
        <f>SUMIFS(СВЦЭМ!$E$39:$E$782,СВЦЭМ!$A$39:$A$782,$A171,СВЦЭМ!$B$39:$B$782,K$143)+'СЕТ СН'!$F$15</f>
        <v>418.91185694000001</v>
      </c>
      <c r="L171" s="36">
        <f>SUMIFS(СВЦЭМ!$E$39:$E$782,СВЦЭМ!$A$39:$A$782,$A171,СВЦЭМ!$B$39:$B$782,L$143)+'СЕТ СН'!$F$15</f>
        <v>418.09483146000002</v>
      </c>
      <c r="M171" s="36">
        <f>SUMIFS(СВЦЭМ!$E$39:$E$782,СВЦЭМ!$A$39:$A$782,$A171,СВЦЭМ!$B$39:$B$782,M$143)+'СЕТ СН'!$F$15</f>
        <v>421.8615709</v>
      </c>
      <c r="N171" s="36">
        <f>SUMIFS(СВЦЭМ!$E$39:$E$782,СВЦЭМ!$A$39:$A$782,$A171,СВЦЭМ!$B$39:$B$782,N$143)+'СЕТ СН'!$F$15</f>
        <v>427.00901644999999</v>
      </c>
      <c r="O171" s="36">
        <f>SUMIFS(СВЦЭМ!$E$39:$E$782,СВЦЭМ!$A$39:$A$782,$A171,СВЦЭМ!$B$39:$B$782,O$143)+'СЕТ СН'!$F$15</f>
        <v>433.04215113999999</v>
      </c>
      <c r="P171" s="36">
        <f>SUMIFS(СВЦЭМ!$E$39:$E$782,СВЦЭМ!$A$39:$A$782,$A171,СВЦЭМ!$B$39:$B$782,P$143)+'СЕТ СН'!$F$15</f>
        <v>439.87553161</v>
      </c>
      <c r="Q171" s="36">
        <f>SUMIFS(СВЦЭМ!$E$39:$E$782,СВЦЭМ!$A$39:$A$782,$A171,СВЦЭМ!$B$39:$B$782,Q$143)+'СЕТ СН'!$F$15</f>
        <v>443.04584700999999</v>
      </c>
      <c r="R171" s="36">
        <f>SUMIFS(СВЦЭМ!$E$39:$E$782,СВЦЭМ!$A$39:$A$782,$A171,СВЦЭМ!$B$39:$B$782,R$143)+'СЕТ СН'!$F$15</f>
        <v>446.48712792999999</v>
      </c>
      <c r="S171" s="36">
        <f>SUMIFS(СВЦЭМ!$E$39:$E$782,СВЦЭМ!$A$39:$A$782,$A171,СВЦЭМ!$B$39:$B$782,S$143)+'СЕТ СН'!$F$15</f>
        <v>442.35199789000001</v>
      </c>
      <c r="T171" s="36">
        <f>SUMIFS(СВЦЭМ!$E$39:$E$782,СВЦЭМ!$A$39:$A$782,$A171,СВЦЭМ!$B$39:$B$782,T$143)+'СЕТ СН'!$F$15</f>
        <v>435.76315900999998</v>
      </c>
      <c r="U171" s="36">
        <f>SUMIFS(СВЦЭМ!$E$39:$E$782,СВЦЭМ!$A$39:$A$782,$A171,СВЦЭМ!$B$39:$B$782,U$143)+'СЕТ СН'!$F$15</f>
        <v>424.43181808000003</v>
      </c>
      <c r="V171" s="36">
        <f>SUMIFS(СВЦЭМ!$E$39:$E$782,СВЦЭМ!$A$39:$A$782,$A171,СВЦЭМ!$B$39:$B$782,V$143)+'СЕТ СН'!$F$15</f>
        <v>426.04041746000001</v>
      </c>
      <c r="W171" s="36">
        <f>SUMIFS(СВЦЭМ!$E$39:$E$782,СВЦЭМ!$A$39:$A$782,$A171,СВЦЭМ!$B$39:$B$782,W$143)+'СЕТ СН'!$F$15</f>
        <v>428.58262873000001</v>
      </c>
      <c r="X171" s="36">
        <f>SUMIFS(СВЦЭМ!$E$39:$E$782,СВЦЭМ!$A$39:$A$782,$A171,СВЦЭМ!$B$39:$B$782,X$143)+'СЕТ СН'!$F$15</f>
        <v>432.85120116000002</v>
      </c>
      <c r="Y171" s="36">
        <f>SUMIFS(СВЦЭМ!$E$39:$E$782,СВЦЭМ!$A$39:$A$782,$A171,СВЦЭМ!$B$39:$B$782,Y$143)+'СЕТ СН'!$F$15</f>
        <v>434.90362922000003</v>
      </c>
    </row>
    <row r="172" spans="1:27" ht="15.75" x14ac:dyDescent="0.2">
      <c r="A172" s="39"/>
      <c r="B172" s="39"/>
      <c r="C172" s="39"/>
      <c r="D172" s="39"/>
      <c r="E172" s="39"/>
      <c r="F172" s="39"/>
      <c r="G172" s="39"/>
      <c r="H172" s="39"/>
      <c r="I172" s="39"/>
      <c r="J172" s="39"/>
      <c r="K172" s="39"/>
      <c r="L172" s="39"/>
      <c r="M172" s="39"/>
      <c r="N172" s="39"/>
      <c r="O172" s="39"/>
      <c r="P172" s="39"/>
      <c r="Q172" s="39"/>
      <c r="R172" s="39"/>
      <c r="S172" s="39"/>
      <c r="T172" s="39"/>
      <c r="U172" s="39"/>
      <c r="V172" s="39"/>
      <c r="W172" s="39"/>
      <c r="X172" s="39"/>
      <c r="Y172" s="39"/>
    </row>
    <row r="173" spans="1:27" ht="12.75" customHeight="1" x14ac:dyDescent="0.2">
      <c r="A173" s="128" t="s">
        <v>7</v>
      </c>
      <c r="B173" s="131" t="s">
        <v>147</v>
      </c>
      <c r="C173" s="132"/>
      <c r="D173" s="132"/>
      <c r="E173" s="132"/>
      <c r="F173" s="132"/>
      <c r="G173" s="132"/>
      <c r="H173" s="132"/>
      <c r="I173" s="132"/>
      <c r="J173" s="132"/>
      <c r="K173" s="132"/>
      <c r="L173" s="132"/>
      <c r="M173" s="132"/>
      <c r="N173" s="132"/>
      <c r="O173" s="132"/>
      <c r="P173" s="132"/>
      <c r="Q173" s="132"/>
      <c r="R173" s="132"/>
      <c r="S173" s="132"/>
      <c r="T173" s="132"/>
      <c r="U173" s="132"/>
      <c r="V173" s="132"/>
      <c r="W173" s="132"/>
      <c r="X173" s="132"/>
      <c r="Y173" s="133"/>
    </row>
    <row r="174" spans="1:27" ht="12.75" customHeight="1" x14ac:dyDescent="0.2">
      <c r="A174" s="129"/>
      <c r="B174" s="134"/>
      <c r="C174" s="135"/>
      <c r="D174" s="135"/>
      <c r="E174" s="135"/>
      <c r="F174" s="135"/>
      <c r="G174" s="135"/>
      <c r="H174" s="135"/>
      <c r="I174" s="135"/>
      <c r="J174" s="135"/>
      <c r="K174" s="135"/>
      <c r="L174" s="135"/>
      <c r="M174" s="135"/>
      <c r="N174" s="135"/>
      <c r="O174" s="135"/>
      <c r="P174" s="135"/>
      <c r="Q174" s="135"/>
      <c r="R174" s="135"/>
      <c r="S174" s="135"/>
      <c r="T174" s="135"/>
      <c r="U174" s="135"/>
      <c r="V174" s="135"/>
      <c r="W174" s="135"/>
      <c r="X174" s="135"/>
      <c r="Y174" s="136"/>
    </row>
    <row r="175" spans="1:27" s="46" customFormat="1" ht="12.75" customHeight="1" x14ac:dyDescent="0.2">
      <c r="A175" s="130"/>
      <c r="B175" s="34">
        <v>1</v>
      </c>
      <c r="C175" s="34">
        <v>2</v>
      </c>
      <c r="D175" s="34">
        <v>3</v>
      </c>
      <c r="E175" s="34">
        <v>4</v>
      </c>
      <c r="F175" s="34">
        <v>5</v>
      </c>
      <c r="G175" s="34">
        <v>6</v>
      </c>
      <c r="H175" s="34">
        <v>7</v>
      </c>
      <c r="I175" s="34">
        <v>8</v>
      </c>
      <c r="J175" s="34">
        <v>9</v>
      </c>
      <c r="K175" s="34">
        <v>10</v>
      </c>
      <c r="L175" s="34">
        <v>11</v>
      </c>
      <c r="M175" s="34">
        <v>12</v>
      </c>
      <c r="N175" s="34">
        <v>13</v>
      </c>
      <c r="O175" s="34">
        <v>14</v>
      </c>
      <c r="P175" s="34">
        <v>15</v>
      </c>
      <c r="Q175" s="34">
        <v>16</v>
      </c>
      <c r="R175" s="34">
        <v>17</v>
      </c>
      <c r="S175" s="34">
        <v>18</v>
      </c>
      <c r="T175" s="34">
        <v>19</v>
      </c>
      <c r="U175" s="34">
        <v>20</v>
      </c>
      <c r="V175" s="34">
        <v>21</v>
      </c>
      <c r="W175" s="34">
        <v>22</v>
      </c>
      <c r="X175" s="34">
        <v>23</v>
      </c>
      <c r="Y175" s="34">
        <v>24</v>
      </c>
    </row>
    <row r="176" spans="1:27" ht="15.75" customHeight="1" x14ac:dyDescent="0.2">
      <c r="A176" s="35" t="str">
        <f>A144</f>
        <v>01.02.2023</v>
      </c>
      <c r="B176" s="36">
        <f>SUMIFS(СВЦЭМ!$F$39:$F$782,СВЦЭМ!$A$39:$A$782,$A176,СВЦЭМ!$B$39:$B$782,B$175)+'СЕТ СН'!$F$15</f>
        <v>387.78191686000002</v>
      </c>
      <c r="C176" s="36">
        <f>SUMIFS(СВЦЭМ!$F$39:$F$782,СВЦЭМ!$A$39:$A$782,$A176,СВЦЭМ!$B$39:$B$782,C$175)+'СЕТ СН'!$F$15</f>
        <v>390.24734103999998</v>
      </c>
      <c r="D176" s="36">
        <f>SUMIFS(СВЦЭМ!$F$39:$F$782,СВЦЭМ!$A$39:$A$782,$A176,СВЦЭМ!$B$39:$B$782,D$175)+'СЕТ СН'!$F$15</f>
        <v>404.70632538000001</v>
      </c>
      <c r="E176" s="36">
        <f>SUMIFS(СВЦЭМ!$F$39:$F$782,СВЦЭМ!$A$39:$A$782,$A176,СВЦЭМ!$B$39:$B$782,E$175)+'СЕТ СН'!$F$15</f>
        <v>410.48470768999999</v>
      </c>
      <c r="F176" s="36">
        <f>SUMIFS(СВЦЭМ!$F$39:$F$782,СВЦЭМ!$A$39:$A$782,$A176,СВЦЭМ!$B$39:$B$782,F$175)+'СЕТ СН'!$F$15</f>
        <v>410.64955108999999</v>
      </c>
      <c r="G176" s="36">
        <f>SUMIFS(СВЦЭМ!$F$39:$F$782,СВЦЭМ!$A$39:$A$782,$A176,СВЦЭМ!$B$39:$B$782,G$175)+'СЕТ СН'!$F$15</f>
        <v>404.91808807000001</v>
      </c>
      <c r="H176" s="36">
        <f>SUMIFS(СВЦЭМ!$F$39:$F$782,СВЦЭМ!$A$39:$A$782,$A176,СВЦЭМ!$B$39:$B$782,H$175)+'СЕТ СН'!$F$15</f>
        <v>399.02288625</v>
      </c>
      <c r="I176" s="36">
        <f>SUMIFS(СВЦЭМ!$F$39:$F$782,СВЦЭМ!$A$39:$A$782,$A176,СВЦЭМ!$B$39:$B$782,I$175)+'СЕТ СН'!$F$15</f>
        <v>412.52139217000001</v>
      </c>
      <c r="J176" s="36">
        <f>SUMIFS(СВЦЭМ!$F$39:$F$782,СВЦЭМ!$A$39:$A$782,$A176,СВЦЭМ!$B$39:$B$782,J$175)+'СЕТ СН'!$F$15</f>
        <v>412.70290127999999</v>
      </c>
      <c r="K176" s="36">
        <f>SUMIFS(СВЦЭМ!$F$39:$F$782,СВЦЭМ!$A$39:$A$782,$A176,СВЦЭМ!$B$39:$B$782,K$175)+'СЕТ СН'!$F$15</f>
        <v>411.77650094000001</v>
      </c>
      <c r="L176" s="36">
        <f>SUMIFS(СВЦЭМ!$F$39:$F$782,СВЦЭМ!$A$39:$A$782,$A176,СВЦЭМ!$B$39:$B$782,L$175)+'СЕТ СН'!$F$15</f>
        <v>407.66316963999998</v>
      </c>
      <c r="M176" s="36">
        <f>SUMIFS(СВЦЭМ!$F$39:$F$782,СВЦЭМ!$A$39:$A$782,$A176,СВЦЭМ!$B$39:$B$782,M$175)+'СЕТ СН'!$F$15</f>
        <v>406.70510849999999</v>
      </c>
      <c r="N176" s="36">
        <f>SUMIFS(СВЦЭМ!$F$39:$F$782,СВЦЭМ!$A$39:$A$782,$A176,СВЦЭМ!$B$39:$B$782,N$175)+'СЕТ СН'!$F$15</f>
        <v>401.22498951</v>
      </c>
      <c r="O176" s="36">
        <f>SUMIFS(СВЦЭМ!$F$39:$F$782,СВЦЭМ!$A$39:$A$782,$A176,СВЦЭМ!$B$39:$B$782,O$175)+'СЕТ СН'!$F$15</f>
        <v>397.84032029000002</v>
      </c>
      <c r="P176" s="36">
        <f>SUMIFS(СВЦЭМ!$F$39:$F$782,СВЦЭМ!$A$39:$A$782,$A176,СВЦЭМ!$B$39:$B$782,P$175)+'СЕТ СН'!$F$15</f>
        <v>397.62092630000001</v>
      </c>
      <c r="Q176" s="36">
        <f>SUMIFS(СВЦЭМ!$F$39:$F$782,СВЦЭМ!$A$39:$A$782,$A176,СВЦЭМ!$B$39:$B$782,Q$175)+'СЕТ СН'!$F$15</f>
        <v>396.91620947000001</v>
      </c>
      <c r="R176" s="36">
        <f>SUMIFS(СВЦЭМ!$F$39:$F$782,СВЦЭМ!$A$39:$A$782,$A176,СВЦЭМ!$B$39:$B$782,R$175)+'СЕТ СН'!$F$15</f>
        <v>394.92291537</v>
      </c>
      <c r="S176" s="36">
        <f>SUMIFS(СВЦЭМ!$F$39:$F$782,СВЦЭМ!$A$39:$A$782,$A176,СВЦЭМ!$B$39:$B$782,S$175)+'СЕТ СН'!$F$15</f>
        <v>396.11980792000003</v>
      </c>
      <c r="T176" s="36">
        <f>SUMIFS(СВЦЭМ!$F$39:$F$782,СВЦЭМ!$A$39:$A$782,$A176,СВЦЭМ!$B$39:$B$782,T$175)+'СЕТ СН'!$F$15</f>
        <v>399.51141224000003</v>
      </c>
      <c r="U176" s="36">
        <f>SUMIFS(СВЦЭМ!$F$39:$F$782,СВЦЭМ!$A$39:$A$782,$A176,СВЦЭМ!$B$39:$B$782,U$175)+'СЕТ СН'!$F$15</f>
        <v>394.73663730999999</v>
      </c>
      <c r="V176" s="36">
        <f>SUMIFS(СВЦЭМ!$F$39:$F$782,СВЦЭМ!$A$39:$A$782,$A176,СВЦЭМ!$B$39:$B$782,V$175)+'СЕТ СН'!$F$15</f>
        <v>396.98133301000001</v>
      </c>
      <c r="W176" s="36">
        <f>SUMIFS(СВЦЭМ!$F$39:$F$782,СВЦЭМ!$A$39:$A$782,$A176,СВЦЭМ!$B$39:$B$782,W$175)+'СЕТ СН'!$F$15</f>
        <v>395.48649532000002</v>
      </c>
      <c r="X176" s="36">
        <f>SUMIFS(СВЦЭМ!$F$39:$F$782,СВЦЭМ!$A$39:$A$782,$A176,СВЦЭМ!$B$39:$B$782,X$175)+'СЕТ СН'!$F$15</f>
        <v>391.85305217000001</v>
      </c>
      <c r="Y176" s="36">
        <f>SUMIFS(СВЦЭМ!$F$39:$F$782,СВЦЭМ!$A$39:$A$782,$A176,СВЦЭМ!$B$39:$B$782,Y$175)+'СЕТ СН'!$F$15</f>
        <v>389.17984674000002</v>
      </c>
      <c r="AA176" s="45"/>
    </row>
    <row r="177" spans="1:25" ht="15.75" x14ac:dyDescent="0.2">
      <c r="A177" s="35">
        <f>A176+1</f>
        <v>44959</v>
      </c>
      <c r="B177" s="36">
        <f>SUMIFS(СВЦЭМ!$F$39:$F$782,СВЦЭМ!$A$39:$A$782,$A177,СВЦЭМ!$B$39:$B$782,B$175)+'СЕТ СН'!$F$15</f>
        <v>398.71216643999998</v>
      </c>
      <c r="C177" s="36">
        <f>SUMIFS(СВЦЭМ!$F$39:$F$782,СВЦЭМ!$A$39:$A$782,$A177,СВЦЭМ!$B$39:$B$782,C$175)+'СЕТ СН'!$F$15</f>
        <v>395.23714895000001</v>
      </c>
      <c r="D177" s="36">
        <f>SUMIFS(СВЦЭМ!$F$39:$F$782,СВЦЭМ!$A$39:$A$782,$A177,СВЦЭМ!$B$39:$B$782,D$175)+'СЕТ СН'!$F$15</f>
        <v>395.61096418</v>
      </c>
      <c r="E177" s="36">
        <f>SUMIFS(СВЦЭМ!$F$39:$F$782,СВЦЭМ!$A$39:$A$782,$A177,СВЦЭМ!$B$39:$B$782,E$175)+'СЕТ СН'!$F$15</f>
        <v>398.09102840999998</v>
      </c>
      <c r="F177" s="36">
        <f>SUMIFS(СВЦЭМ!$F$39:$F$782,СВЦЭМ!$A$39:$A$782,$A177,СВЦЭМ!$B$39:$B$782,F$175)+'СЕТ СН'!$F$15</f>
        <v>396.18124504999997</v>
      </c>
      <c r="G177" s="36">
        <f>SUMIFS(СВЦЭМ!$F$39:$F$782,СВЦЭМ!$A$39:$A$782,$A177,СВЦЭМ!$B$39:$B$782,G$175)+'СЕТ СН'!$F$15</f>
        <v>399.52708720999999</v>
      </c>
      <c r="H177" s="36">
        <f>SUMIFS(СВЦЭМ!$F$39:$F$782,СВЦЭМ!$A$39:$A$782,$A177,СВЦЭМ!$B$39:$B$782,H$175)+'СЕТ СН'!$F$15</f>
        <v>408.61933306999998</v>
      </c>
      <c r="I177" s="36">
        <f>SUMIFS(СВЦЭМ!$F$39:$F$782,СВЦЭМ!$A$39:$A$782,$A177,СВЦЭМ!$B$39:$B$782,I$175)+'СЕТ СН'!$F$15</f>
        <v>400.33696449000001</v>
      </c>
      <c r="J177" s="36">
        <f>SUMIFS(СВЦЭМ!$F$39:$F$782,СВЦЭМ!$A$39:$A$782,$A177,СВЦЭМ!$B$39:$B$782,J$175)+'СЕТ СН'!$F$15</f>
        <v>393.55556087999997</v>
      </c>
      <c r="K177" s="36">
        <f>SUMIFS(СВЦЭМ!$F$39:$F$782,СВЦЭМ!$A$39:$A$782,$A177,СВЦЭМ!$B$39:$B$782,K$175)+'СЕТ СН'!$F$15</f>
        <v>396.98349001999998</v>
      </c>
      <c r="L177" s="36">
        <f>SUMIFS(СВЦЭМ!$F$39:$F$782,СВЦЭМ!$A$39:$A$782,$A177,СВЦЭМ!$B$39:$B$782,L$175)+'СЕТ СН'!$F$15</f>
        <v>394.72472019000003</v>
      </c>
      <c r="M177" s="36">
        <f>SUMIFS(СВЦЭМ!$F$39:$F$782,СВЦЭМ!$A$39:$A$782,$A177,СВЦЭМ!$B$39:$B$782,M$175)+'СЕТ СН'!$F$15</f>
        <v>393.05199102</v>
      </c>
      <c r="N177" s="36">
        <f>SUMIFS(СВЦЭМ!$F$39:$F$782,СВЦЭМ!$A$39:$A$782,$A177,СВЦЭМ!$B$39:$B$782,N$175)+'СЕТ СН'!$F$15</f>
        <v>378.94314112000001</v>
      </c>
      <c r="O177" s="36">
        <f>SUMIFS(СВЦЭМ!$F$39:$F$782,СВЦЭМ!$A$39:$A$782,$A177,СВЦЭМ!$B$39:$B$782,O$175)+'СЕТ СН'!$F$15</f>
        <v>397.87524139999999</v>
      </c>
      <c r="P177" s="36">
        <f>SUMIFS(СВЦЭМ!$F$39:$F$782,СВЦЭМ!$A$39:$A$782,$A177,СВЦЭМ!$B$39:$B$782,P$175)+'СЕТ СН'!$F$15</f>
        <v>410.61410338000002</v>
      </c>
      <c r="Q177" s="36">
        <f>SUMIFS(СВЦЭМ!$F$39:$F$782,СВЦЭМ!$A$39:$A$782,$A177,СВЦЭМ!$B$39:$B$782,Q$175)+'СЕТ СН'!$F$15</f>
        <v>407.60392432999998</v>
      </c>
      <c r="R177" s="36">
        <f>SUMIFS(СВЦЭМ!$F$39:$F$782,СВЦЭМ!$A$39:$A$782,$A177,СВЦЭМ!$B$39:$B$782,R$175)+'СЕТ СН'!$F$15</f>
        <v>401.98502660999998</v>
      </c>
      <c r="S177" s="36">
        <f>SUMIFS(СВЦЭМ!$F$39:$F$782,СВЦЭМ!$A$39:$A$782,$A177,СВЦЭМ!$B$39:$B$782,S$175)+'СЕТ СН'!$F$15</f>
        <v>385.57132958</v>
      </c>
      <c r="T177" s="36">
        <f>SUMIFS(СВЦЭМ!$F$39:$F$782,СВЦЭМ!$A$39:$A$782,$A177,СВЦЭМ!$B$39:$B$782,T$175)+'СЕТ СН'!$F$15</f>
        <v>383.85040753999999</v>
      </c>
      <c r="U177" s="36">
        <f>SUMIFS(СВЦЭМ!$F$39:$F$782,СВЦЭМ!$A$39:$A$782,$A177,СВЦЭМ!$B$39:$B$782,U$175)+'СЕТ СН'!$F$15</f>
        <v>396.05414361999999</v>
      </c>
      <c r="V177" s="36">
        <f>SUMIFS(СВЦЭМ!$F$39:$F$782,СВЦЭМ!$A$39:$A$782,$A177,СВЦЭМ!$B$39:$B$782,V$175)+'СЕТ СН'!$F$15</f>
        <v>400.45875520999999</v>
      </c>
      <c r="W177" s="36">
        <f>SUMIFS(СВЦЭМ!$F$39:$F$782,СВЦЭМ!$A$39:$A$782,$A177,СВЦЭМ!$B$39:$B$782,W$175)+'СЕТ СН'!$F$15</f>
        <v>402.26144256999999</v>
      </c>
      <c r="X177" s="36">
        <f>SUMIFS(СВЦЭМ!$F$39:$F$782,СВЦЭМ!$A$39:$A$782,$A177,СВЦЭМ!$B$39:$B$782,X$175)+'СЕТ СН'!$F$15</f>
        <v>409.12755297000001</v>
      </c>
      <c r="Y177" s="36">
        <f>SUMIFS(СВЦЭМ!$F$39:$F$782,СВЦЭМ!$A$39:$A$782,$A177,СВЦЭМ!$B$39:$B$782,Y$175)+'СЕТ СН'!$F$15</f>
        <v>404.94516994000003</v>
      </c>
    </row>
    <row r="178" spans="1:25" ht="15.75" x14ac:dyDescent="0.2">
      <c r="A178" s="35">
        <f t="shared" ref="A178:A203" si="5">A177+1</f>
        <v>44960</v>
      </c>
      <c r="B178" s="36">
        <f>SUMIFS(СВЦЭМ!$F$39:$F$782,СВЦЭМ!$A$39:$A$782,$A178,СВЦЭМ!$B$39:$B$782,B$175)+'СЕТ СН'!$F$15</f>
        <v>379.58444188999999</v>
      </c>
      <c r="C178" s="36">
        <f>SUMIFS(СВЦЭМ!$F$39:$F$782,СВЦЭМ!$A$39:$A$782,$A178,СВЦЭМ!$B$39:$B$782,C$175)+'СЕТ СН'!$F$15</f>
        <v>389.4326274</v>
      </c>
      <c r="D178" s="36">
        <f>SUMIFS(СВЦЭМ!$F$39:$F$782,СВЦЭМ!$A$39:$A$782,$A178,СВЦЭМ!$B$39:$B$782,D$175)+'СЕТ СН'!$F$15</f>
        <v>390.97338137000003</v>
      </c>
      <c r="E178" s="36">
        <f>SUMIFS(СВЦЭМ!$F$39:$F$782,СВЦЭМ!$A$39:$A$782,$A178,СВЦЭМ!$B$39:$B$782,E$175)+'СЕТ СН'!$F$15</f>
        <v>389.68462764999998</v>
      </c>
      <c r="F178" s="36">
        <f>SUMIFS(СВЦЭМ!$F$39:$F$782,СВЦЭМ!$A$39:$A$782,$A178,СВЦЭМ!$B$39:$B$782,F$175)+'СЕТ СН'!$F$15</f>
        <v>391.04653881000002</v>
      </c>
      <c r="G178" s="36">
        <f>SUMIFS(СВЦЭМ!$F$39:$F$782,СВЦЭМ!$A$39:$A$782,$A178,СВЦЭМ!$B$39:$B$782,G$175)+'СЕТ СН'!$F$15</f>
        <v>386.57214379999999</v>
      </c>
      <c r="H178" s="36">
        <f>SUMIFS(СВЦЭМ!$F$39:$F$782,СВЦЭМ!$A$39:$A$782,$A178,СВЦЭМ!$B$39:$B$782,H$175)+'СЕТ СН'!$F$15</f>
        <v>381.18817698999999</v>
      </c>
      <c r="I178" s="36">
        <f>SUMIFS(СВЦЭМ!$F$39:$F$782,СВЦЭМ!$A$39:$A$782,$A178,СВЦЭМ!$B$39:$B$782,I$175)+'СЕТ СН'!$F$15</f>
        <v>380.44129203</v>
      </c>
      <c r="J178" s="36">
        <f>SUMIFS(СВЦЭМ!$F$39:$F$782,СВЦЭМ!$A$39:$A$782,$A178,СВЦЭМ!$B$39:$B$782,J$175)+'СЕТ СН'!$F$15</f>
        <v>380.30418695999998</v>
      </c>
      <c r="K178" s="36">
        <f>SUMIFS(СВЦЭМ!$F$39:$F$782,СВЦЭМ!$A$39:$A$782,$A178,СВЦЭМ!$B$39:$B$782,K$175)+'СЕТ СН'!$F$15</f>
        <v>382.37489246000001</v>
      </c>
      <c r="L178" s="36">
        <f>SUMIFS(СВЦЭМ!$F$39:$F$782,СВЦЭМ!$A$39:$A$782,$A178,СВЦЭМ!$B$39:$B$782,L$175)+'СЕТ СН'!$F$15</f>
        <v>381.65753129000001</v>
      </c>
      <c r="M178" s="36">
        <f>SUMIFS(СВЦЭМ!$F$39:$F$782,СВЦЭМ!$A$39:$A$782,$A178,СВЦЭМ!$B$39:$B$782,M$175)+'СЕТ СН'!$F$15</f>
        <v>382.61020680000001</v>
      </c>
      <c r="N178" s="36">
        <f>SUMIFS(СВЦЭМ!$F$39:$F$782,СВЦЭМ!$A$39:$A$782,$A178,СВЦЭМ!$B$39:$B$782,N$175)+'СЕТ СН'!$F$15</f>
        <v>381.43473011999998</v>
      </c>
      <c r="O178" s="36">
        <f>SUMIFS(СВЦЭМ!$F$39:$F$782,СВЦЭМ!$A$39:$A$782,$A178,СВЦЭМ!$B$39:$B$782,O$175)+'СЕТ СН'!$F$15</f>
        <v>379.86518948000003</v>
      </c>
      <c r="P178" s="36">
        <f>SUMIFS(СВЦЭМ!$F$39:$F$782,СВЦЭМ!$A$39:$A$782,$A178,СВЦЭМ!$B$39:$B$782,P$175)+'СЕТ СН'!$F$15</f>
        <v>379.14297547000001</v>
      </c>
      <c r="Q178" s="36">
        <f>SUMIFS(СВЦЭМ!$F$39:$F$782,СВЦЭМ!$A$39:$A$782,$A178,СВЦЭМ!$B$39:$B$782,Q$175)+'СЕТ СН'!$F$15</f>
        <v>377.52300680000002</v>
      </c>
      <c r="R178" s="36">
        <f>SUMIFS(СВЦЭМ!$F$39:$F$782,СВЦЭМ!$A$39:$A$782,$A178,СВЦЭМ!$B$39:$B$782,R$175)+'СЕТ СН'!$F$15</f>
        <v>376.27166448000003</v>
      </c>
      <c r="S178" s="36">
        <f>SUMIFS(СВЦЭМ!$F$39:$F$782,СВЦЭМ!$A$39:$A$782,$A178,СВЦЭМ!$B$39:$B$782,S$175)+'СЕТ СН'!$F$15</f>
        <v>380.73946195000002</v>
      </c>
      <c r="T178" s="36">
        <f>SUMIFS(СВЦЭМ!$F$39:$F$782,СВЦЭМ!$A$39:$A$782,$A178,СВЦЭМ!$B$39:$B$782,T$175)+'СЕТ СН'!$F$15</f>
        <v>379.80656769000001</v>
      </c>
      <c r="U178" s="36">
        <f>SUMIFS(СВЦЭМ!$F$39:$F$782,СВЦЭМ!$A$39:$A$782,$A178,СВЦЭМ!$B$39:$B$782,U$175)+'СЕТ СН'!$F$15</f>
        <v>381.58946089</v>
      </c>
      <c r="V178" s="36">
        <f>SUMIFS(СВЦЭМ!$F$39:$F$782,СВЦЭМ!$A$39:$A$782,$A178,СВЦЭМ!$B$39:$B$782,V$175)+'СЕТ СН'!$F$15</f>
        <v>380.57631504</v>
      </c>
      <c r="W178" s="36">
        <f>SUMIFS(СВЦЭМ!$F$39:$F$782,СВЦЭМ!$A$39:$A$782,$A178,СВЦЭМ!$B$39:$B$782,W$175)+'СЕТ СН'!$F$15</f>
        <v>378.56856192999999</v>
      </c>
      <c r="X178" s="36">
        <f>SUMIFS(СВЦЭМ!$F$39:$F$782,СВЦЭМ!$A$39:$A$782,$A178,СВЦЭМ!$B$39:$B$782,X$175)+'СЕТ СН'!$F$15</f>
        <v>376.73853802000002</v>
      </c>
      <c r="Y178" s="36">
        <f>SUMIFS(СВЦЭМ!$F$39:$F$782,СВЦЭМ!$A$39:$A$782,$A178,СВЦЭМ!$B$39:$B$782,Y$175)+'СЕТ СН'!$F$15</f>
        <v>378.70788614999998</v>
      </c>
    </row>
    <row r="179" spans="1:25" ht="15.75" x14ac:dyDescent="0.2">
      <c r="A179" s="35">
        <f t="shared" si="5"/>
        <v>44961</v>
      </c>
      <c r="B179" s="36">
        <f>SUMIFS(СВЦЭМ!$F$39:$F$782,СВЦЭМ!$A$39:$A$782,$A179,СВЦЭМ!$B$39:$B$782,B$175)+'СЕТ СН'!$F$15</f>
        <v>413.64886726999998</v>
      </c>
      <c r="C179" s="36">
        <f>SUMIFS(СВЦЭМ!$F$39:$F$782,СВЦЭМ!$A$39:$A$782,$A179,СВЦЭМ!$B$39:$B$782,C$175)+'СЕТ СН'!$F$15</f>
        <v>418.0342253</v>
      </c>
      <c r="D179" s="36">
        <f>SUMIFS(СВЦЭМ!$F$39:$F$782,СВЦЭМ!$A$39:$A$782,$A179,СВЦЭМ!$B$39:$B$782,D$175)+'СЕТ СН'!$F$15</f>
        <v>418.34765213999998</v>
      </c>
      <c r="E179" s="36">
        <f>SUMIFS(СВЦЭМ!$F$39:$F$782,СВЦЭМ!$A$39:$A$782,$A179,СВЦЭМ!$B$39:$B$782,E$175)+'СЕТ СН'!$F$15</f>
        <v>416.49931470000001</v>
      </c>
      <c r="F179" s="36">
        <f>SUMIFS(СВЦЭМ!$F$39:$F$782,СВЦЭМ!$A$39:$A$782,$A179,СВЦЭМ!$B$39:$B$782,F$175)+'СЕТ СН'!$F$15</f>
        <v>415.7617922</v>
      </c>
      <c r="G179" s="36">
        <f>SUMIFS(СВЦЭМ!$F$39:$F$782,СВЦЭМ!$A$39:$A$782,$A179,СВЦЭМ!$B$39:$B$782,G$175)+'СЕТ СН'!$F$15</f>
        <v>409.90650276999997</v>
      </c>
      <c r="H179" s="36">
        <f>SUMIFS(СВЦЭМ!$F$39:$F$782,СВЦЭМ!$A$39:$A$782,$A179,СВЦЭМ!$B$39:$B$782,H$175)+'СЕТ СН'!$F$15</f>
        <v>396.94691569000003</v>
      </c>
      <c r="I179" s="36">
        <f>SUMIFS(СВЦЭМ!$F$39:$F$782,СВЦЭМ!$A$39:$A$782,$A179,СВЦЭМ!$B$39:$B$782,I$175)+'СЕТ СН'!$F$15</f>
        <v>381.52541088999999</v>
      </c>
      <c r="J179" s="36">
        <f>SUMIFS(СВЦЭМ!$F$39:$F$782,СВЦЭМ!$A$39:$A$782,$A179,СВЦЭМ!$B$39:$B$782,J$175)+'СЕТ СН'!$F$15</f>
        <v>367.65953636</v>
      </c>
      <c r="K179" s="36">
        <f>SUMIFS(СВЦЭМ!$F$39:$F$782,СВЦЭМ!$A$39:$A$782,$A179,СВЦЭМ!$B$39:$B$782,K$175)+'СЕТ СН'!$F$15</f>
        <v>367.01401034999998</v>
      </c>
      <c r="L179" s="36">
        <f>SUMIFS(СВЦЭМ!$F$39:$F$782,СВЦЭМ!$A$39:$A$782,$A179,СВЦЭМ!$B$39:$B$782,L$175)+'СЕТ СН'!$F$15</f>
        <v>370.43010621000002</v>
      </c>
      <c r="M179" s="36">
        <f>SUMIFS(СВЦЭМ!$F$39:$F$782,СВЦЭМ!$A$39:$A$782,$A179,СВЦЭМ!$B$39:$B$782,M$175)+'СЕТ СН'!$F$15</f>
        <v>373.30449214999999</v>
      </c>
      <c r="N179" s="36">
        <f>SUMIFS(СВЦЭМ!$F$39:$F$782,СВЦЭМ!$A$39:$A$782,$A179,СВЦЭМ!$B$39:$B$782,N$175)+'СЕТ СН'!$F$15</f>
        <v>381.61198639999998</v>
      </c>
      <c r="O179" s="36">
        <f>SUMIFS(СВЦЭМ!$F$39:$F$782,СВЦЭМ!$A$39:$A$782,$A179,СВЦЭМ!$B$39:$B$782,O$175)+'СЕТ СН'!$F$15</f>
        <v>386.16117738000003</v>
      </c>
      <c r="P179" s="36">
        <f>SUMIFS(СВЦЭМ!$F$39:$F$782,СВЦЭМ!$A$39:$A$782,$A179,СВЦЭМ!$B$39:$B$782,P$175)+'СЕТ СН'!$F$15</f>
        <v>390.43553900000001</v>
      </c>
      <c r="Q179" s="36">
        <f>SUMIFS(СВЦЭМ!$F$39:$F$782,СВЦЭМ!$A$39:$A$782,$A179,СВЦЭМ!$B$39:$B$782,Q$175)+'СЕТ СН'!$F$15</f>
        <v>391.55622352</v>
      </c>
      <c r="R179" s="36">
        <f>SUMIFS(СВЦЭМ!$F$39:$F$782,СВЦЭМ!$A$39:$A$782,$A179,СВЦЭМ!$B$39:$B$782,R$175)+'СЕТ СН'!$F$15</f>
        <v>386.29673695999998</v>
      </c>
      <c r="S179" s="36">
        <f>SUMIFS(СВЦЭМ!$F$39:$F$782,СВЦЭМ!$A$39:$A$782,$A179,СВЦЭМ!$B$39:$B$782,S$175)+'СЕТ СН'!$F$15</f>
        <v>376.65860085000003</v>
      </c>
      <c r="T179" s="36">
        <f>SUMIFS(СВЦЭМ!$F$39:$F$782,СВЦЭМ!$A$39:$A$782,$A179,СВЦЭМ!$B$39:$B$782,T$175)+'СЕТ СН'!$F$15</f>
        <v>380.50447277000001</v>
      </c>
      <c r="U179" s="36">
        <f>SUMIFS(СВЦЭМ!$F$39:$F$782,СВЦЭМ!$A$39:$A$782,$A179,СВЦЭМ!$B$39:$B$782,U$175)+'СЕТ СН'!$F$15</f>
        <v>382.19634072000002</v>
      </c>
      <c r="V179" s="36">
        <f>SUMIFS(СВЦЭМ!$F$39:$F$782,СВЦЭМ!$A$39:$A$782,$A179,СВЦЭМ!$B$39:$B$782,V$175)+'СЕТ СН'!$F$15</f>
        <v>384.34571604000001</v>
      </c>
      <c r="W179" s="36">
        <f>SUMIFS(СВЦЭМ!$F$39:$F$782,СВЦЭМ!$A$39:$A$782,$A179,СВЦЭМ!$B$39:$B$782,W$175)+'СЕТ СН'!$F$15</f>
        <v>391.99892061000003</v>
      </c>
      <c r="X179" s="36">
        <f>SUMIFS(СВЦЭМ!$F$39:$F$782,СВЦЭМ!$A$39:$A$782,$A179,СВЦЭМ!$B$39:$B$782,X$175)+'СЕТ СН'!$F$15</f>
        <v>395.47287958999999</v>
      </c>
      <c r="Y179" s="36">
        <f>SUMIFS(СВЦЭМ!$F$39:$F$782,СВЦЭМ!$A$39:$A$782,$A179,СВЦЭМ!$B$39:$B$782,Y$175)+'СЕТ СН'!$F$15</f>
        <v>399.78352577999999</v>
      </c>
    </row>
    <row r="180" spans="1:25" ht="15.75" x14ac:dyDescent="0.2">
      <c r="A180" s="35">
        <f t="shared" si="5"/>
        <v>44962</v>
      </c>
      <c r="B180" s="36">
        <f>SUMIFS(СВЦЭМ!$F$39:$F$782,СВЦЭМ!$A$39:$A$782,$A180,СВЦЭМ!$B$39:$B$782,B$175)+'СЕТ СН'!$F$15</f>
        <v>382.81774531999997</v>
      </c>
      <c r="C180" s="36">
        <f>SUMIFS(СВЦЭМ!$F$39:$F$782,СВЦЭМ!$A$39:$A$782,$A180,СВЦЭМ!$B$39:$B$782,C$175)+'СЕТ СН'!$F$15</f>
        <v>390.96969551000001</v>
      </c>
      <c r="D180" s="36">
        <f>SUMIFS(СВЦЭМ!$F$39:$F$782,СВЦЭМ!$A$39:$A$782,$A180,СВЦЭМ!$B$39:$B$782,D$175)+'СЕТ СН'!$F$15</f>
        <v>390.83863128000002</v>
      </c>
      <c r="E180" s="36">
        <f>SUMIFS(СВЦЭМ!$F$39:$F$782,СВЦЭМ!$A$39:$A$782,$A180,СВЦЭМ!$B$39:$B$782,E$175)+'СЕТ СН'!$F$15</f>
        <v>386.80831674000001</v>
      </c>
      <c r="F180" s="36">
        <f>SUMIFS(СВЦЭМ!$F$39:$F$782,СВЦЭМ!$A$39:$A$782,$A180,СВЦЭМ!$B$39:$B$782,F$175)+'СЕТ СН'!$F$15</f>
        <v>385.50336569000001</v>
      </c>
      <c r="G180" s="36">
        <f>SUMIFS(СВЦЭМ!$F$39:$F$782,СВЦЭМ!$A$39:$A$782,$A180,СВЦЭМ!$B$39:$B$782,G$175)+'СЕТ СН'!$F$15</f>
        <v>383.91985015</v>
      </c>
      <c r="H180" s="36">
        <f>SUMIFS(СВЦЭМ!$F$39:$F$782,СВЦЭМ!$A$39:$A$782,$A180,СВЦЭМ!$B$39:$B$782,H$175)+'СЕТ СН'!$F$15</f>
        <v>376.62812128000002</v>
      </c>
      <c r="I180" s="36">
        <f>SUMIFS(СВЦЭМ!$F$39:$F$782,СВЦЭМ!$A$39:$A$782,$A180,СВЦЭМ!$B$39:$B$782,I$175)+'СЕТ СН'!$F$15</f>
        <v>362.50557807000001</v>
      </c>
      <c r="J180" s="36">
        <f>SUMIFS(СВЦЭМ!$F$39:$F$782,СВЦЭМ!$A$39:$A$782,$A180,СВЦЭМ!$B$39:$B$782,J$175)+'СЕТ СН'!$F$15</f>
        <v>350.19043828999997</v>
      </c>
      <c r="K180" s="36">
        <f>SUMIFS(СВЦЭМ!$F$39:$F$782,СВЦЭМ!$A$39:$A$782,$A180,СВЦЭМ!$B$39:$B$782,K$175)+'СЕТ СН'!$F$15</f>
        <v>343.51908433</v>
      </c>
      <c r="L180" s="36">
        <f>SUMIFS(СВЦЭМ!$F$39:$F$782,СВЦЭМ!$A$39:$A$782,$A180,СВЦЭМ!$B$39:$B$782,L$175)+'СЕТ СН'!$F$15</f>
        <v>342.98126510999998</v>
      </c>
      <c r="M180" s="36">
        <f>SUMIFS(СВЦЭМ!$F$39:$F$782,СВЦЭМ!$A$39:$A$782,$A180,СВЦЭМ!$B$39:$B$782,M$175)+'СЕТ СН'!$F$15</f>
        <v>350.00574469999998</v>
      </c>
      <c r="N180" s="36">
        <f>SUMIFS(СВЦЭМ!$F$39:$F$782,СВЦЭМ!$A$39:$A$782,$A180,СВЦЭМ!$B$39:$B$782,N$175)+'СЕТ СН'!$F$15</f>
        <v>359.01784143999998</v>
      </c>
      <c r="O180" s="36">
        <f>SUMIFS(СВЦЭМ!$F$39:$F$782,СВЦЭМ!$A$39:$A$782,$A180,СВЦЭМ!$B$39:$B$782,O$175)+'СЕТ СН'!$F$15</f>
        <v>363.51350309999998</v>
      </c>
      <c r="P180" s="36">
        <f>SUMIFS(СВЦЭМ!$F$39:$F$782,СВЦЭМ!$A$39:$A$782,$A180,СВЦЭМ!$B$39:$B$782,P$175)+'СЕТ СН'!$F$15</f>
        <v>375.86200482999999</v>
      </c>
      <c r="Q180" s="36">
        <f>SUMIFS(СВЦЭМ!$F$39:$F$782,СВЦЭМ!$A$39:$A$782,$A180,СВЦЭМ!$B$39:$B$782,Q$175)+'СЕТ СН'!$F$15</f>
        <v>378.85220982999999</v>
      </c>
      <c r="R180" s="36">
        <f>SUMIFS(СВЦЭМ!$F$39:$F$782,СВЦЭМ!$A$39:$A$782,$A180,СВЦЭМ!$B$39:$B$782,R$175)+'СЕТ СН'!$F$15</f>
        <v>373.92943450000001</v>
      </c>
      <c r="S180" s="36">
        <f>SUMIFS(СВЦЭМ!$F$39:$F$782,СВЦЭМ!$A$39:$A$782,$A180,СВЦЭМ!$B$39:$B$782,S$175)+'СЕТ СН'!$F$15</f>
        <v>360.40971768000003</v>
      </c>
      <c r="T180" s="36">
        <f>SUMIFS(СВЦЭМ!$F$39:$F$782,СВЦЭМ!$A$39:$A$782,$A180,СВЦЭМ!$B$39:$B$782,T$175)+'СЕТ СН'!$F$15</f>
        <v>348.15832996</v>
      </c>
      <c r="U180" s="36">
        <f>SUMIFS(СВЦЭМ!$F$39:$F$782,СВЦЭМ!$A$39:$A$782,$A180,СВЦЭМ!$B$39:$B$782,U$175)+'СЕТ СН'!$F$15</f>
        <v>353.64238012999999</v>
      </c>
      <c r="V180" s="36">
        <f>SUMIFS(СВЦЭМ!$F$39:$F$782,СВЦЭМ!$A$39:$A$782,$A180,СВЦЭМ!$B$39:$B$782,V$175)+'СЕТ СН'!$F$15</f>
        <v>356.85621326</v>
      </c>
      <c r="W180" s="36">
        <f>SUMIFS(СВЦЭМ!$F$39:$F$782,СВЦЭМ!$A$39:$A$782,$A180,СВЦЭМ!$B$39:$B$782,W$175)+'СЕТ СН'!$F$15</f>
        <v>363.45583536999999</v>
      </c>
      <c r="X180" s="36">
        <f>SUMIFS(СВЦЭМ!$F$39:$F$782,СВЦЭМ!$A$39:$A$782,$A180,СВЦЭМ!$B$39:$B$782,X$175)+'СЕТ СН'!$F$15</f>
        <v>368.61206293999999</v>
      </c>
      <c r="Y180" s="36">
        <f>SUMIFS(СВЦЭМ!$F$39:$F$782,СВЦЭМ!$A$39:$A$782,$A180,СВЦЭМ!$B$39:$B$782,Y$175)+'СЕТ СН'!$F$15</f>
        <v>374.49434762999999</v>
      </c>
    </row>
    <row r="181" spans="1:25" ht="15.75" x14ac:dyDescent="0.2">
      <c r="A181" s="35">
        <f t="shared" si="5"/>
        <v>44963</v>
      </c>
      <c r="B181" s="36">
        <f>SUMIFS(СВЦЭМ!$F$39:$F$782,СВЦЭМ!$A$39:$A$782,$A181,СВЦЭМ!$B$39:$B$782,B$175)+'СЕТ СН'!$F$15</f>
        <v>382.57576644</v>
      </c>
      <c r="C181" s="36">
        <f>SUMIFS(СВЦЭМ!$F$39:$F$782,СВЦЭМ!$A$39:$A$782,$A181,СВЦЭМ!$B$39:$B$782,C$175)+'СЕТ СН'!$F$15</f>
        <v>391.31426574</v>
      </c>
      <c r="D181" s="36">
        <f>SUMIFS(СВЦЭМ!$F$39:$F$782,СВЦЭМ!$A$39:$A$782,$A181,СВЦЭМ!$B$39:$B$782,D$175)+'СЕТ СН'!$F$15</f>
        <v>391.14255473999998</v>
      </c>
      <c r="E181" s="36">
        <f>SUMIFS(СВЦЭМ!$F$39:$F$782,СВЦЭМ!$A$39:$A$782,$A181,СВЦЭМ!$B$39:$B$782,E$175)+'СЕТ СН'!$F$15</f>
        <v>387.46531413000002</v>
      </c>
      <c r="F181" s="36">
        <f>SUMIFS(СВЦЭМ!$F$39:$F$782,СВЦЭМ!$A$39:$A$782,$A181,СВЦЭМ!$B$39:$B$782,F$175)+'СЕТ СН'!$F$15</f>
        <v>391.14296965</v>
      </c>
      <c r="G181" s="36">
        <f>SUMIFS(СВЦЭМ!$F$39:$F$782,СВЦЭМ!$A$39:$A$782,$A181,СВЦЭМ!$B$39:$B$782,G$175)+'СЕТ СН'!$F$15</f>
        <v>378.50957445</v>
      </c>
      <c r="H181" s="36">
        <f>SUMIFS(СВЦЭМ!$F$39:$F$782,СВЦЭМ!$A$39:$A$782,$A181,СВЦЭМ!$B$39:$B$782,H$175)+'СЕТ СН'!$F$15</f>
        <v>370.13955807000002</v>
      </c>
      <c r="I181" s="36">
        <f>SUMIFS(СВЦЭМ!$F$39:$F$782,СВЦЭМ!$A$39:$A$782,$A181,СВЦЭМ!$B$39:$B$782,I$175)+'СЕТ СН'!$F$15</f>
        <v>362.00658012999997</v>
      </c>
      <c r="J181" s="36">
        <f>SUMIFS(СВЦЭМ!$F$39:$F$782,СВЦЭМ!$A$39:$A$782,$A181,СВЦЭМ!$B$39:$B$782,J$175)+'СЕТ СН'!$F$15</f>
        <v>358.24394173000002</v>
      </c>
      <c r="K181" s="36">
        <f>SUMIFS(СВЦЭМ!$F$39:$F$782,СВЦЭМ!$A$39:$A$782,$A181,СВЦЭМ!$B$39:$B$782,K$175)+'СЕТ СН'!$F$15</f>
        <v>360.81052249999999</v>
      </c>
      <c r="L181" s="36">
        <f>SUMIFS(СВЦЭМ!$F$39:$F$782,СВЦЭМ!$A$39:$A$782,$A181,СВЦЭМ!$B$39:$B$782,L$175)+'СЕТ СН'!$F$15</f>
        <v>360.70899674999998</v>
      </c>
      <c r="M181" s="36">
        <f>SUMIFS(СВЦЭМ!$F$39:$F$782,СВЦЭМ!$A$39:$A$782,$A181,СВЦЭМ!$B$39:$B$782,M$175)+'СЕТ СН'!$F$15</f>
        <v>364.69781724000001</v>
      </c>
      <c r="N181" s="36">
        <f>SUMIFS(СВЦЭМ!$F$39:$F$782,СВЦЭМ!$A$39:$A$782,$A181,СВЦЭМ!$B$39:$B$782,N$175)+'СЕТ СН'!$F$15</f>
        <v>369.0128406</v>
      </c>
      <c r="O181" s="36">
        <f>SUMIFS(СВЦЭМ!$F$39:$F$782,СВЦЭМ!$A$39:$A$782,$A181,СВЦЭМ!$B$39:$B$782,O$175)+'СЕТ СН'!$F$15</f>
        <v>369.00752041999999</v>
      </c>
      <c r="P181" s="36">
        <f>SUMIFS(СВЦЭМ!$F$39:$F$782,СВЦЭМ!$A$39:$A$782,$A181,СВЦЭМ!$B$39:$B$782,P$175)+'СЕТ СН'!$F$15</f>
        <v>369.21730315999997</v>
      </c>
      <c r="Q181" s="36">
        <f>SUMIFS(СВЦЭМ!$F$39:$F$782,СВЦЭМ!$A$39:$A$782,$A181,СВЦЭМ!$B$39:$B$782,Q$175)+'СЕТ СН'!$F$15</f>
        <v>368.01361759000002</v>
      </c>
      <c r="R181" s="36">
        <f>SUMIFS(СВЦЭМ!$F$39:$F$782,СВЦЭМ!$A$39:$A$782,$A181,СВЦЭМ!$B$39:$B$782,R$175)+'СЕТ СН'!$F$15</f>
        <v>373.86487955000001</v>
      </c>
      <c r="S181" s="36">
        <f>SUMIFS(СВЦЭМ!$F$39:$F$782,СВЦЭМ!$A$39:$A$782,$A181,СВЦЭМ!$B$39:$B$782,S$175)+'СЕТ СН'!$F$15</f>
        <v>359.35468098000001</v>
      </c>
      <c r="T181" s="36">
        <f>SUMIFS(СВЦЭМ!$F$39:$F$782,СВЦЭМ!$A$39:$A$782,$A181,СВЦЭМ!$B$39:$B$782,T$175)+'СЕТ СН'!$F$15</f>
        <v>361.23596295999999</v>
      </c>
      <c r="U181" s="36">
        <f>SUMIFS(СВЦЭМ!$F$39:$F$782,СВЦЭМ!$A$39:$A$782,$A181,СВЦЭМ!$B$39:$B$782,U$175)+'СЕТ СН'!$F$15</f>
        <v>363.09494011999999</v>
      </c>
      <c r="V181" s="36">
        <f>SUMIFS(СВЦЭМ!$F$39:$F$782,СВЦЭМ!$A$39:$A$782,$A181,СВЦЭМ!$B$39:$B$782,V$175)+'СЕТ СН'!$F$15</f>
        <v>364.22709050999998</v>
      </c>
      <c r="W181" s="36">
        <f>SUMIFS(СВЦЭМ!$F$39:$F$782,СВЦЭМ!$A$39:$A$782,$A181,СВЦЭМ!$B$39:$B$782,W$175)+'СЕТ СН'!$F$15</f>
        <v>360.80524885</v>
      </c>
      <c r="X181" s="36">
        <f>SUMIFS(СВЦЭМ!$F$39:$F$782,СВЦЭМ!$A$39:$A$782,$A181,СВЦЭМ!$B$39:$B$782,X$175)+'СЕТ СН'!$F$15</f>
        <v>368.87712436999999</v>
      </c>
      <c r="Y181" s="36">
        <f>SUMIFS(СВЦЭМ!$F$39:$F$782,СВЦЭМ!$A$39:$A$782,$A181,СВЦЭМ!$B$39:$B$782,Y$175)+'СЕТ СН'!$F$15</f>
        <v>374.46979181</v>
      </c>
    </row>
    <row r="182" spans="1:25" ht="15.75" x14ac:dyDescent="0.2">
      <c r="A182" s="35">
        <f t="shared" si="5"/>
        <v>44964</v>
      </c>
      <c r="B182" s="36">
        <f>SUMIFS(СВЦЭМ!$F$39:$F$782,СВЦЭМ!$A$39:$A$782,$A182,СВЦЭМ!$B$39:$B$782,B$175)+'СЕТ СН'!$F$15</f>
        <v>375.73581523000001</v>
      </c>
      <c r="C182" s="36">
        <f>SUMIFS(СВЦЭМ!$F$39:$F$782,СВЦЭМ!$A$39:$A$782,$A182,СВЦЭМ!$B$39:$B$782,C$175)+'СЕТ СН'!$F$15</f>
        <v>383.91771046999997</v>
      </c>
      <c r="D182" s="36">
        <f>SUMIFS(СВЦЭМ!$F$39:$F$782,СВЦЭМ!$A$39:$A$782,$A182,СВЦЭМ!$B$39:$B$782,D$175)+'СЕТ СН'!$F$15</f>
        <v>383.28624062</v>
      </c>
      <c r="E182" s="36">
        <f>SUMIFS(СВЦЭМ!$F$39:$F$782,СВЦЭМ!$A$39:$A$782,$A182,СВЦЭМ!$B$39:$B$782,E$175)+'СЕТ СН'!$F$15</f>
        <v>382.21487403999998</v>
      </c>
      <c r="F182" s="36">
        <f>SUMIFS(СВЦЭМ!$F$39:$F$782,СВЦЭМ!$A$39:$A$782,$A182,СВЦЭМ!$B$39:$B$782,F$175)+'СЕТ СН'!$F$15</f>
        <v>382.70308182000002</v>
      </c>
      <c r="G182" s="36">
        <f>SUMIFS(СВЦЭМ!$F$39:$F$782,СВЦЭМ!$A$39:$A$782,$A182,СВЦЭМ!$B$39:$B$782,G$175)+'СЕТ СН'!$F$15</f>
        <v>385.52490891000002</v>
      </c>
      <c r="H182" s="36">
        <f>SUMIFS(СВЦЭМ!$F$39:$F$782,СВЦЭМ!$A$39:$A$782,$A182,СВЦЭМ!$B$39:$B$782,H$175)+'СЕТ СН'!$F$15</f>
        <v>375.86503636999998</v>
      </c>
      <c r="I182" s="36">
        <f>SUMIFS(СВЦЭМ!$F$39:$F$782,СВЦЭМ!$A$39:$A$782,$A182,СВЦЭМ!$B$39:$B$782,I$175)+'СЕТ СН'!$F$15</f>
        <v>368.27881767000002</v>
      </c>
      <c r="J182" s="36">
        <f>SUMIFS(СВЦЭМ!$F$39:$F$782,СВЦЭМ!$A$39:$A$782,$A182,СВЦЭМ!$B$39:$B$782,J$175)+'СЕТ СН'!$F$15</f>
        <v>358.50470023999998</v>
      </c>
      <c r="K182" s="36">
        <f>SUMIFS(СВЦЭМ!$F$39:$F$782,СВЦЭМ!$A$39:$A$782,$A182,СВЦЭМ!$B$39:$B$782,K$175)+'СЕТ СН'!$F$15</f>
        <v>357.31297413999999</v>
      </c>
      <c r="L182" s="36">
        <f>SUMIFS(СВЦЭМ!$F$39:$F$782,СВЦЭМ!$A$39:$A$782,$A182,СВЦЭМ!$B$39:$B$782,L$175)+'СЕТ СН'!$F$15</f>
        <v>356.47295986</v>
      </c>
      <c r="M182" s="36">
        <f>SUMIFS(СВЦЭМ!$F$39:$F$782,СВЦЭМ!$A$39:$A$782,$A182,СВЦЭМ!$B$39:$B$782,M$175)+'СЕТ СН'!$F$15</f>
        <v>363.61026900000002</v>
      </c>
      <c r="N182" s="36">
        <f>SUMIFS(СВЦЭМ!$F$39:$F$782,СВЦЭМ!$A$39:$A$782,$A182,СВЦЭМ!$B$39:$B$782,N$175)+'СЕТ СН'!$F$15</f>
        <v>365.97409877000001</v>
      </c>
      <c r="O182" s="36">
        <f>SUMIFS(СВЦЭМ!$F$39:$F$782,СВЦЭМ!$A$39:$A$782,$A182,СВЦЭМ!$B$39:$B$782,O$175)+'СЕТ СН'!$F$15</f>
        <v>368.69310429000001</v>
      </c>
      <c r="P182" s="36">
        <f>SUMIFS(СВЦЭМ!$F$39:$F$782,СВЦЭМ!$A$39:$A$782,$A182,СВЦЭМ!$B$39:$B$782,P$175)+'СЕТ СН'!$F$15</f>
        <v>371.98137736000001</v>
      </c>
      <c r="Q182" s="36">
        <f>SUMIFS(СВЦЭМ!$F$39:$F$782,СВЦЭМ!$A$39:$A$782,$A182,СВЦЭМ!$B$39:$B$782,Q$175)+'СЕТ СН'!$F$15</f>
        <v>374.82832034</v>
      </c>
      <c r="R182" s="36">
        <f>SUMIFS(СВЦЭМ!$F$39:$F$782,СВЦЭМ!$A$39:$A$782,$A182,СВЦЭМ!$B$39:$B$782,R$175)+'СЕТ СН'!$F$15</f>
        <v>374.89457348000002</v>
      </c>
      <c r="S182" s="36">
        <f>SUMIFS(СВЦЭМ!$F$39:$F$782,СВЦЭМ!$A$39:$A$782,$A182,СВЦЭМ!$B$39:$B$782,S$175)+'СЕТ СН'!$F$15</f>
        <v>364.11758429999998</v>
      </c>
      <c r="T182" s="36">
        <f>SUMIFS(СВЦЭМ!$F$39:$F$782,СВЦЭМ!$A$39:$A$782,$A182,СВЦЭМ!$B$39:$B$782,T$175)+'СЕТ СН'!$F$15</f>
        <v>353.34019898000003</v>
      </c>
      <c r="U182" s="36">
        <f>SUMIFS(СВЦЭМ!$F$39:$F$782,СВЦЭМ!$A$39:$A$782,$A182,СВЦЭМ!$B$39:$B$782,U$175)+'СЕТ СН'!$F$15</f>
        <v>361.42588282999998</v>
      </c>
      <c r="V182" s="36">
        <f>SUMIFS(СВЦЭМ!$F$39:$F$782,СВЦЭМ!$A$39:$A$782,$A182,СВЦЭМ!$B$39:$B$782,V$175)+'СЕТ СН'!$F$15</f>
        <v>361.89450625000001</v>
      </c>
      <c r="W182" s="36">
        <f>SUMIFS(СВЦЭМ!$F$39:$F$782,СВЦЭМ!$A$39:$A$782,$A182,СВЦЭМ!$B$39:$B$782,W$175)+'СЕТ СН'!$F$15</f>
        <v>359.16276632</v>
      </c>
      <c r="X182" s="36">
        <f>SUMIFS(СВЦЭМ!$F$39:$F$782,СВЦЭМ!$A$39:$A$782,$A182,СВЦЭМ!$B$39:$B$782,X$175)+'СЕТ СН'!$F$15</f>
        <v>370.29640725000002</v>
      </c>
      <c r="Y182" s="36">
        <f>SUMIFS(СВЦЭМ!$F$39:$F$782,СВЦЭМ!$A$39:$A$782,$A182,СВЦЭМ!$B$39:$B$782,Y$175)+'СЕТ СН'!$F$15</f>
        <v>374.71230022999998</v>
      </c>
    </row>
    <row r="183" spans="1:25" ht="15.75" x14ac:dyDescent="0.2">
      <c r="A183" s="35">
        <f t="shared" si="5"/>
        <v>44965</v>
      </c>
      <c r="B183" s="36">
        <f>SUMIFS(СВЦЭМ!$F$39:$F$782,СВЦЭМ!$A$39:$A$782,$A183,СВЦЭМ!$B$39:$B$782,B$175)+'СЕТ СН'!$F$15</f>
        <v>363.67890971999998</v>
      </c>
      <c r="C183" s="36">
        <f>SUMIFS(СВЦЭМ!$F$39:$F$782,СВЦЭМ!$A$39:$A$782,$A183,СВЦЭМ!$B$39:$B$782,C$175)+'СЕТ СН'!$F$15</f>
        <v>372.92719744999999</v>
      </c>
      <c r="D183" s="36">
        <f>SUMIFS(СВЦЭМ!$F$39:$F$782,СВЦЭМ!$A$39:$A$782,$A183,СВЦЭМ!$B$39:$B$782,D$175)+'СЕТ СН'!$F$15</f>
        <v>377.33094662000002</v>
      </c>
      <c r="E183" s="36">
        <f>SUMIFS(СВЦЭМ!$F$39:$F$782,СВЦЭМ!$A$39:$A$782,$A183,СВЦЭМ!$B$39:$B$782,E$175)+'СЕТ СН'!$F$15</f>
        <v>381.12755849000001</v>
      </c>
      <c r="F183" s="36">
        <f>SUMIFS(СВЦЭМ!$F$39:$F$782,СВЦЭМ!$A$39:$A$782,$A183,СВЦЭМ!$B$39:$B$782,F$175)+'СЕТ СН'!$F$15</f>
        <v>378.74138132000002</v>
      </c>
      <c r="G183" s="36">
        <f>SUMIFS(СВЦЭМ!$F$39:$F$782,СВЦЭМ!$A$39:$A$782,$A183,СВЦЭМ!$B$39:$B$782,G$175)+'СЕТ СН'!$F$15</f>
        <v>377.51003385000001</v>
      </c>
      <c r="H183" s="36">
        <f>SUMIFS(СВЦЭМ!$F$39:$F$782,СВЦЭМ!$A$39:$A$782,$A183,СВЦЭМ!$B$39:$B$782,H$175)+'СЕТ СН'!$F$15</f>
        <v>362.89142636999998</v>
      </c>
      <c r="I183" s="36">
        <f>SUMIFS(СВЦЭМ!$F$39:$F$782,СВЦЭМ!$A$39:$A$782,$A183,СВЦЭМ!$B$39:$B$782,I$175)+'СЕТ СН'!$F$15</f>
        <v>361.35055741000002</v>
      </c>
      <c r="J183" s="36">
        <f>SUMIFS(СВЦЭМ!$F$39:$F$782,СВЦЭМ!$A$39:$A$782,$A183,СВЦЭМ!$B$39:$B$782,J$175)+'СЕТ СН'!$F$15</f>
        <v>358.24268977000003</v>
      </c>
      <c r="K183" s="36">
        <f>SUMIFS(СВЦЭМ!$F$39:$F$782,СВЦЭМ!$A$39:$A$782,$A183,СВЦЭМ!$B$39:$B$782,K$175)+'СЕТ СН'!$F$15</f>
        <v>362.37024216999998</v>
      </c>
      <c r="L183" s="36">
        <f>SUMIFS(СВЦЭМ!$F$39:$F$782,СВЦЭМ!$A$39:$A$782,$A183,СВЦЭМ!$B$39:$B$782,L$175)+'СЕТ СН'!$F$15</f>
        <v>368.68703413999998</v>
      </c>
      <c r="M183" s="36">
        <f>SUMIFS(СВЦЭМ!$F$39:$F$782,СВЦЭМ!$A$39:$A$782,$A183,СВЦЭМ!$B$39:$B$782,M$175)+'СЕТ СН'!$F$15</f>
        <v>375.25430908999999</v>
      </c>
      <c r="N183" s="36">
        <f>SUMIFS(СВЦЭМ!$F$39:$F$782,СВЦЭМ!$A$39:$A$782,$A183,СВЦЭМ!$B$39:$B$782,N$175)+'СЕТ СН'!$F$15</f>
        <v>378.12960579999998</v>
      </c>
      <c r="O183" s="36">
        <f>SUMIFS(СВЦЭМ!$F$39:$F$782,СВЦЭМ!$A$39:$A$782,$A183,СВЦЭМ!$B$39:$B$782,O$175)+'СЕТ СН'!$F$15</f>
        <v>379.32744396999999</v>
      </c>
      <c r="P183" s="36">
        <f>SUMIFS(СВЦЭМ!$F$39:$F$782,СВЦЭМ!$A$39:$A$782,$A183,СВЦЭМ!$B$39:$B$782,P$175)+'СЕТ СН'!$F$15</f>
        <v>380.10519604000001</v>
      </c>
      <c r="Q183" s="36">
        <f>SUMIFS(СВЦЭМ!$F$39:$F$782,СВЦЭМ!$A$39:$A$782,$A183,СВЦЭМ!$B$39:$B$782,Q$175)+'СЕТ СН'!$F$15</f>
        <v>379.74303062000001</v>
      </c>
      <c r="R183" s="36">
        <f>SUMIFS(СВЦЭМ!$F$39:$F$782,СВЦЭМ!$A$39:$A$782,$A183,СВЦЭМ!$B$39:$B$782,R$175)+'СЕТ СН'!$F$15</f>
        <v>378.70063304000001</v>
      </c>
      <c r="S183" s="36">
        <f>SUMIFS(СВЦЭМ!$F$39:$F$782,СВЦЭМ!$A$39:$A$782,$A183,СВЦЭМ!$B$39:$B$782,S$175)+'СЕТ СН'!$F$15</f>
        <v>377.75211883999998</v>
      </c>
      <c r="T183" s="36">
        <f>SUMIFS(СВЦЭМ!$F$39:$F$782,СВЦЭМ!$A$39:$A$782,$A183,СВЦЭМ!$B$39:$B$782,T$175)+'СЕТ СН'!$F$15</f>
        <v>377.45728396999999</v>
      </c>
      <c r="U183" s="36">
        <f>SUMIFS(СВЦЭМ!$F$39:$F$782,СВЦЭМ!$A$39:$A$782,$A183,СВЦЭМ!$B$39:$B$782,U$175)+'СЕТ СН'!$F$15</f>
        <v>377.38420128000001</v>
      </c>
      <c r="V183" s="36">
        <f>SUMIFS(СВЦЭМ!$F$39:$F$782,СВЦЭМ!$A$39:$A$782,$A183,СВЦЭМ!$B$39:$B$782,V$175)+'СЕТ СН'!$F$15</f>
        <v>369.30629254000002</v>
      </c>
      <c r="W183" s="36">
        <f>SUMIFS(СВЦЭМ!$F$39:$F$782,СВЦЭМ!$A$39:$A$782,$A183,СВЦЭМ!$B$39:$B$782,W$175)+'СЕТ СН'!$F$15</f>
        <v>362.45840430999999</v>
      </c>
      <c r="X183" s="36">
        <f>SUMIFS(СВЦЭМ!$F$39:$F$782,СВЦЭМ!$A$39:$A$782,$A183,СВЦЭМ!$B$39:$B$782,X$175)+'СЕТ СН'!$F$15</f>
        <v>360.59714702000002</v>
      </c>
      <c r="Y183" s="36">
        <f>SUMIFS(СВЦЭМ!$F$39:$F$782,СВЦЭМ!$A$39:$A$782,$A183,СВЦЭМ!$B$39:$B$782,Y$175)+'СЕТ СН'!$F$15</f>
        <v>359.08597127000002</v>
      </c>
    </row>
    <row r="184" spans="1:25" ht="15.75" x14ac:dyDescent="0.2">
      <c r="A184" s="35">
        <f t="shared" si="5"/>
        <v>44966</v>
      </c>
      <c r="B184" s="36">
        <f>SUMIFS(СВЦЭМ!$F$39:$F$782,СВЦЭМ!$A$39:$A$782,$A184,СВЦЭМ!$B$39:$B$782,B$175)+'СЕТ СН'!$F$15</f>
        <v>340.73483905000001</v>
      </c>
      <c r="C184" s="36">
        <f>SUMIFS(СВЦЭМ!$F$39:$F$782,СВЦЭМ!$A$39:$A$782,$A184,СВЦЭМ!$B$39:$B$782,C$175)+'СЕТ СН'!$F$15</f>
        <v>324.71107982000001</v>
      </c>
      <c r="D184" s="36">
        <f>SUMIFS(СВЦЭМ!$F$39:$F$782,СВЦЭМ!$A$39:$A$782,$A184,СВЦЭМ!$B$39:$B$782,D$175)+'СЕТ СН'!$F$15</f>
        <v>330.98932100000002</v>
      </c>
      <c r="E184" s="36">
        <f>SUMIFS(СВЦЭМ!$F$39:$F$782,СВЦЭМ!$A$39:$A$782,$A184,СВЦЭМ!$B$39:$B$782,E$175)+'СЕТ СН'!$F$15</f>
        <v>334.19564350000002</v>
      </c>
      <c r="F184" s="36">
        <f>SUMIFS(СВЦЭМ!$F$39:$F$782,СВЦЭМ!$A$39:$A$782,$A184,СВЦЭМ!$B$39:$B$782,F$175)+'СЕТ СН'!$F$15</f>
        <v>333.94633313000003</v>
      </c>
      <c r="G184" s="36">
        <f>SUMIFS(СВЦЭМ!$F$39:$F$782,СВЦЭМ!$A$39:$A$782,$A184,СВЦЭМ!$B$39:$B$782,G$175)+'СЕТ СН'!$F$15</f>
        <v>325.52270897</v>
      </c>
      <c r="H184" s="36">
        <f>SUMIFS(СВЦЭМ!$F$39:$F$782,СВЦЭМ!$A$39:$A$782,$A184,СВЦЭМ!$B$39:$B$782,H$175)+'СЕТ СН'!$F$15</f>
        <v>320.28236686999998</v>
      </c>
      <c r="I184" s="36">
        <f>SUMIFS(СВЦЭМ!$F$39:$F$782,СВЦЭМ!$A$39:$A$782,$A184,СВЦЭМ!$B$39:$B$782,I$175)+'СЕТ СН'!$F$15</f>
        <v>329.85059862999998</v>
      </c>
      <c r="J184" s="36">
        <f>SUMIFS(СВЦЭМ!$F$39:$F$782,СВЦЭМ!$A$39:$A$782,$A184,СВЦЭМ!$B$39:$B$782,J$175)+'СЕТ СН'!$F$15</f>
        <v>326.71354653999998</v>
      </c>
      <c r="K184" s="36">
        <f>SUMIFS(СВЦЭМ!$F$39:$F$782,СВЦЭМ!$A$39:$A$782,$A184,СВЦЭМ!$B$39:$B$782,K$175)+'СЕТ СН'!$F$15</f>
        <v>327.27310861000001</v>
      </c>
      <c r="L184" s="36">
        <f>SUMIFS(СВЦЭМ!$F$39:$F$782,СВЦЭМ!$A$39:$A$782,$A184,СВЦЭМ!$B$39:$B$782,L$175)+'СЕТ СН'!$F$15</f>
        <v>337.47167353999998</v>
      </c>
      <c r="M184" s="36">
        <f>SUMIFS(СВЦЭМ!$F$39:$F$782,СВЦЭМ!$A$39:$A$782,$A184,СВЦЭМ!$B$39:$B$782,M$175)+'СЕТ СН'!$F$15</f>
        <v>345.81571308000002</v>
      </c>
      <c r="N184" s="36">
        <f>SUMIFS(СВЦЭМ!$F$39:$F$782,СВЦЭМ!$A$39:$A$782,$A184,СВЦЭМ!$B$39:$B$782,N$175)+'СЕТ СН'!$F$15</f>
        <v>354.64280056000001</v>
      </c>
      <c r="O184" s="36">
        <f>SUMIFS(СВЦЭМ!$F$39:$F$782,СВЦЭМ!$A$39:$A$782,$A184,СВЦЭМ!$B$39:$B$782,O$175)+'СЕТ СН'!$F$15</f>
        <v>354.46722870999997</v>
      </c>
      <c r="P184" s="36">
        <f>SUMIFS(СВЦЭМ!$F$39:$F$782,СВЦЭМ!$A$39:$A$782,$A184,СВЦЭМ!$B$39:$B$782,P$175)+'СЕТ СН'!$F$15</f>
        <v>354.12972186000002</v>
      </c>
      <c r="Q184" s="36">
        <f>SUMIFS(СВЦЭМ!$F$39:$F$782,СВЦЭМ!$A$39:$A$782,$A184,СВЦЭМ!$B$39:$B$782,Q$175)+'СЕТ СН'!$F$15</f>
        <v>353.7283415</v>
      </c>
      <c r="R184" s="36">
        <f>SUMIFS(СВЦЭМ!$F$39:$F$782,СВЦЭМ!$A$39:$A$782,$A184,СВЦЭМ!$B$39:$B$782,R$175)+'СЕТ СН'!$F$15</f>
        <v>353.12216444000001</v>
      </c>
      <c r="S184" s="36">
        <f>SUMIFS(СВЦЭМ!$F$39:$F$782,СВЦЭМ!$A$39:$A$782,$A184,СВЦЭМ!$B$39:$B$782,S$175)+'СЕТ СН'!$F$15</f>
        <v>353.00557268</v>
      </c>
      <c r="T184" s="36">
        <f>SUMIFS(СВЦЭМ!$F$39:$F$782,СВЦЭМ!$A$39:$A$782,$A184,СВЦЭМ!$B$39:$B$782,T$175)+'СЕТ СН'!$F$15</f>
        <v>346.19999990000002</v>
      </c>
      <c r="U184" s="36">
        <f>SUMIFS(СВЦЭМ!$F$39:$F$782,СВЦЭМ!$A$39:$A$782,$A184,СВЦЭМ!$B$39:$B$782,U$175)+'СЕТ СН'!$F$15</f>
        <v>341.81322222</v>
      </c>
      <c r="V184" s="36">
        <f>SUMIFS(СВЦЭМ!$F$39:$F$782,СВЦЭМ!$A$39:$A$782,$A184,СВЦЭМ!$B$39:$B$782,V$175)+'СЕТ СН'!$F$15</f>
        <v>340.17846182</v>
      </c>
      <c r="W184" s="36">
        <f>SUMIFS(СВЦЭМ!$F$39:$F$782,СВЦЭМ!$A$39:$A$782,$A184,СВЦЭМ!$B$39:$B$782,W$175)+'СЕТ СН'!$F$15</f>
        <v>335.80648465000002</v>
      </c>
      <c r="X184" s="36">
        <f>SUMIFS(СВЦЭМ!$F$39:$F$782,СВЦЭМ!$A$39:$A$782,$A184,СВЦЭМ!$B$39:$B$782,X$175)+'СЕТ СН'!$F$15</f>
        <v>333.29938523999999</v>
      </c>
      <c r="Y184" s="36">
        <f>SUMIFS(СВЦЭМ!$F$39:$F$782,СВЦЭМ!$A$39:$A$782,$A184,СВЦЭМ!$B$39:$B$782,Y$175)+'СЕТ СН'!$F$15</f>
        <v>331.66107327999998</v>
      </c>
    </row>
    <row r="185" spans="1:25" ht="15.75" x14ac:dyDescent="0.2">
      <c r="A185" s="35">
        <f t="shared" si="5"/>
        <v>44967</v>
      </c>
      <c r="B185" s="36">
        <f>SUMIFS(СВЦЭМ!$F$39:$F$782,СВЦЭМ!$A$39:$A$782,$A185,СВЦЭМ!$B$39:$B$782,B$175)+'СЕТ СН'!$F$15</f>
        <v>341.37247016999999</v>
      </c>
      <c r="C185" s="36">
        <f>SUMIFS(СВЦЭМ!$F$39:$F$782,СВЦЭМ!$A$39:$A$782,$A185,СВЦЭМ!$B$39:$B$782,C$175)+'СЕТ СН'!$F$15</f>
        <v>345.98099293000001</v>
      </c>
      <c r="D185" s="36">
        <f>SUMIFS(СВЦЭМ!$F$39:$F$782,СВЦЭМ!$A$39:$A$782,$A185,СВЦЭМ!$B$39:$B$782,D$175)+'СЕТ СН'!$F$15</f>
        <v>344.37141222000002</v>
      </c>
      <c r="E185" s="36">
        <f>SUMIFS(СВЦЭМ!$F$39:$F$782,СВЦЭМ!$A$39:$A$782,$A185,СВЦЭМ!$B$39:$B$782,E$175)+'СЕТ СН'!$F$15</f>
        <v>351.20379351999998</v>
      </c>
      <c r="F185" s="36">
        <f>SUMIFS(СВЦЭМ!$F$39:$F$782,СВЦЭМ!$A$39:$A$782,$A185,СВЦЭМ!$B$39:$B$782,F$175)+'СЕТ СН'!$F$15</f>
        <v>348.08056698000001</v>
      </c>
      <c r="G185" s="36">
        <f>SUMIFS(СВЦЭМ!$F$39:$F$782,СВЦЭМ!$A$39:$A$782,$A185,СВЦЭМ!$B$39:$B$782,G$175)+'СЕТ СН'!$F$15</f>
        <v>342.47560515999999</v>
      </c>
      <c r="H185" s="36">
        <f>SUMIFS(СВЦЭМ!$F$39:$F$782,СВЦЭМ!$A$39:$A$782,$A185,СВЦЭМ!$B$39:$B$782,H$175)+'СЕТ СН'!$F$15</f>
        <v>354.90882525000001</v>
      </c>
      <c r="I185" s="36">
        <f>SUMIFS(СВЦЭМ!$F$39:$F$782,СВЦЭМ!$A$39:$A$782,$A185,СВЦЭМ!$B$39:$B$782,I$175)+'СЕТ СН'!$F$15</f>
        <v>351.85376726999999</v>
      </c>
      <c r="J185" s="36">
        <f>SUMIFS(СВЦЭМ!$F$39:$F$782,СВЦЭМ!$A$39:$A$782,$A185,СВЦЭМ!$B$39:$B$782,J$175)+'СЕТ СН'!$F$15</f>
        <v>349.08808589</v>
      </c>
      <c r="K185" s="36">
        <f>SUMIFS(СВЦЭМ!$F$39:$F$782,СВЦЭМ!$A$39:$A$782,$A185,СВЦЭМ!$B$39:$B$782,K$175)+'СЕТ СН'!$F$15</f>
        <v>347.57871733000002</v>
      </c>
      <c r="L185" s="36">
        <f>SUMIFS(СВЦЭМ!$F$39:$F$782,СВЦЭМ!$A$39:$A$782,$A185,СВЦЭМ!$B$39:$B$782,L$175)+'СЕТ СН'!$F$15</f>
        <v>347.55118191999998</v>
      </c>
      <c r="M185" s="36">
        <f>SUMIFS(СВЦЭМ!$F$39:$F$782,СВЦЭМ!$A$39:$A$782,$A185,СВЦЭМ!$B$39:$B$782,M$175)+'СЕТ СН'!$F$15</f>
        <v>350.70334506</v>
      </c>
      <c r="N185" s="36">
        <f>SUMIFS(СВЦЭМ!$F$39:$F$782,СВЦЭМ!$A$39:$A$782,$A185,СВЦЭМ!$B$39:$B$782,N$175)+'СЕТ СН'!$F$15</f>
        <v>349.50609351000003</v>
      </c>
      <c r="O185" s="36">
        <f>SUMIFS(СВЦЭМ!$F$39:$F$782,СВЦЭМ!$A$39:$A$782,$A185,СВЦЭМ!$B$39:$B$782,O$175)+'СЕТ СН'!$F$15</f>
        <v>344.92966889000002</v>
      </c>
      <c r="P185" s="36">
        <f>SUMIFS(СВЦЭМ!$F$39:$F$782,СВЦЭМ!$A$39:$A$782,$A185,СВЦЭМ!$B$39:$B$782,P$175)+'СЕТ СН'!$F$15</f>
        <v>345.68365627999998</v>
      </c>
      <c r="Q185" s="36">
        <f>SUMIFS(СВЦЭМ!$F$39:$F$782,СВЦЭМ!$A$39:$A$782,$A185,СВЦЭМ!$B$39:$B$782,Q$175)+'СЕТ СН'!$F$15</f>
        <v>345.02758796000001</v>
      </c>
      <c r="R185" s="36">
        <f>SUMIFS(СВЦЭМ!$F$39:$F$782,СВЦЭМ!$A$39:$A$782,$A185,СВЦЭМ!$B$39:$B$782,R$175)+'СЕТ СН'!$F$15</f>
        <v>337.63927042</v>
      </c>
      <c r="S185" s="36">
        <f>SUMIFS(СВЦЭМ!$F$39:$F$782,СВЦЭМ!$A$39:$A$782,$A185,СВЦЭМ!$B$39:$B$782,S$175)+'СЕТ СН'!$F$15</f>
        <v>344.47018116999999</v>
      </c>
      <c r="T185" s="36">
        <f>SUMIFS(СВЦЭМ!$F$39:$F$782,СВЦЭМ!$A$39:$A$782,$A185,СВЦЭМ!$B$39:$B$782,T$175)+'СЕТ СН'!$F$15</f>
        <v>344.25593370000001</v>
      </c>
      <c r="U185" s="36">
        <f>SUMIFS(СВЦЭМ!$F$39:$F$782,СВЦЭМ!$A$39:$A$782,$A185,СВЦЭМ!$B$39:$B$782,U$175)+'СЕТ СН'!$F$15</f>
        <v>343.84029548000001</v>
      </c>
      <c r="V185" s="36">
        <f>SUMIFS(СВЦЭМ!$F$39:$F$782,СВЦЭМ!$A$39:$A$782,$A185,СВЦЭМ!$B$39:$B$782,V$175)+'СЕТ СН'!$F$15</f>
        <v>344.65063555</v>
      </c>
      <c r="W185" s="36">
        <f>SUMIFS(СВЦЭМ!$F$39:$F$782,СВЦЭМ!$A$39:$A$782,$A185,СВЦЭМ!$B$39:$B$782,W$175)+'СЕТ СН'!$F$15</f>
        <v>344.01870676999999</v>
      </c>
      <c r="X185" s="36">
        <f>SUMIFS(СВЦЭМ!$F$39:$F$782,СВЦЭМ!$A$39:$A$782,$A185,СВЦЭМ!$B$39:$B$782,X$175)+'СЕТ СН'!$F$15</f>
        <v>340.61131286</v>
      </c>
      <c r="Y185" s="36">
        <f>SUMIFS(СВЦЭМ!$F$39:$F$782,СВЦЭМ!$A$39:$A$782,$A185,СВЦЭМ!$B$39:$B$782,Y$175)+'СЕТ СН'!$F$15</f>
        <v>341.04215691000002</v>
      </c>
    </row>
    <row r="186" spans="1:25" ht="15.75" x14ac:dyDescent="0.2">
      <c r="A186" s="35">
        <f t="shared" si="5"/>
        <v>44968</v>
      </c>
      <c r="B186" s="36">
        <f>SUMIFS(СВЦЭМ!$F$39:$F$782,СВЦЭМ!$A$39:$A$782,$A186,СВЦЭМ!$B$39:$B$782,B$175)+'СЕТ СН'!$F$15</f>
        <v>385.93170670000001</v>
      </c>
      <c r="C186" s="36">
        <f>SUMIFS(СВЦЭМ!$F$39:$F$782,СВЦЭМ!$A$39:$A$782,$A186,СВЦЭМ!$B$39:$B$782,C$175)+'СЕТ СН'!$F$15</f>
        <v>395.65840599000001</v>
      </c>
      <c r="D186" s="36">
        <f>SUMIFS(СВЦЭМ!$F$39:$F$782,СВЦЭМ!$A$39:$A$782,$A186,СВЦЭМ!$B$39:$B$782,D$175)+'СЕТ СН'!$F$15</f>
        <v>398.51576318999997</v>
      </c>
      <c r="E186" s="36">
        <f>SUMIFS(СВЦЭМ!$F$39:$F$782,СВЦЭМ!$A$39:$A$782,$A186,СВЦЭМ!$B$39:$B$782,E$175)+'СЕТ СН'!$F$15</f>
        <v>398.84225493000002</v>
      </c>
      <c r="F186" s="36">
        <f>SUMIFS(СВЦЭМ!$F$39:$F$782,СВЦЭМ!$A$39:$A$782,$A186,СВЦЭМ!$B$39:$B$782,F$175)+'СЕТ СН'!$F$15</f>
        <v>397.67419504999998</v>
      </c>
      <c r="G186" s="36">
        <f>SUMIFS(СВЦЭМ!$F$39:$F$782,СВЦЭМ!$A$39:$A$782,$A186,СВЦЭМ!$B$39:$B$782,G$175)+'СЕТ СН'!$F$15</f>
        <v>394.63243547000002</v>
      </c>
      <c r="H186" s="36">
        <f>SUMIFS(СВЦЭМ!$F$39:$F$782,СВЦЭМ!$A$39:$A$782,$A186,СВЦЭМ!$B$39:$B$782,H$175)+'СЕТ СН'!$F$15</f>
        <v>382.65153171999998</v>
      </c>
      <c r="I186" s="36">
        <f>SUMIFS(СВЦЭМ!$F$39:$F$782,СВЦЭМ!$A$39:$A$782,$A186,СВЦЭМ!$B$39:$B$782,I$175)+'СЕТ СН'!$F$15</f>
        <v>368.42051968999999</v>
      </c>
      <c r="J186" s="36">
        <f>SUMIFS(СВЦЭМ!$F$39:$F$782,СВЦЭМ!$A$39:$A$782,$A186,СВЦЭМ!$B$39:$B$782,J$175)+'СЕТ СН'!$F$15</f>
        <v>360.59261597</v>
      </c>
      <c r="K186" s="36">
        <f>SUMIFS(СВЦЭМ!$F$39:$F$782,СВЦЭМ!$A$39:$A$782,$A186,СВЦЭМ!$B$39:$B$782,K$175)+'СЕТ СН'!$F$15</f>
        <v>349.34588316999998</v>
      </c>
      <c r="L186" s="36">
        <f>SUMIFS(СВЦЭМ!$F$39:$F$782,СВЦЭМ!$A$39:$A$782,$A186,СВЦЭМ!$B$39:$B$782,L$175)+'СЕТ СН'!$F$15</f>
        <v>350.89146514999999</v>
      </c>
      <c r="M186" s="36">
        <f>SUMIFS(СВЦЭМ!$F$39:$F$782,СВЦЭМ!$A$39:$A$782,$A186,СВЦЭМ!$B$39:$B$782,M$175)+'СЕТ СН'!$F$15</f>
        <v>356.01891763999998</v>
      </c>
      <c r="N186" s="36">
        <f>SUMIFS(СВЦЭМ!$F$39:$F$782,СВЦЭМ!$A$39:$A$782,$A186,СВЦЭМ!$B$39:$B$782,N$175)+'СЕТ СН'!$F$15</f>
        <v>363.87233866000003</v>
      </c>
      <c r="O186" s="36">
        <f>SUMIFS(СВЦЭМ!$F$39:$F$782,СВЦЭМ!$A$39:$A$782,$A186,СВЦЭМ!$B$39:$B$782,O$175)+'СЕТ СН'!$F$15</f>
        <v>369.62098221999997</v>
      </c>
      <c r="P186" s="36">
        <f>SUMIFS(СВЦЭМ!$F$39:$F$782,СВЦЭМ!$A$39:$A$782,$A186,СВЦЭМ!$B$39:$B$782,P$175)+'СЕТ СН'!$F$15</f>
        <v>374.35084677999998</v>
      </c>
      <c r="Q186" s="36">
        <f>SUMIFS(СВЦЭМ!$F$39:$F$782,СВЦЭМ!$A$39:$A$782,$A186,СВЦЭМ!$B$39:$B$782,Q$175)+'СЕТ СН'!$F$15</f>
        <v>375.55178839000001</v>
      </c>
      <c r="R186" s="36">
        <f>SUMIFS(СВЦЭМ!$F$39:$F$782,СВЦЭМ!$A$39:$A$782,$A186,СВЦЭМ!$B$39:$B$782,R$175)+'СЕТ СН'!$F$15</f>
        <v>371.22023166000002</v>
      </c>
      <c r="S186" s="36">
        <f>SUMIFS(СВЦЭМ!$F$39:$F$782,СВЦЭМ!$A$39:$A$782,$A186,СВЦЭМ!$B$39:$B$782,S$175)+'СЕТ СН'!$F$15</f>
        <v>360.58042528999999</v>
      </c>
      <c r="T186" s="36">
        <f>SUMIFS(СВЦЭМ!$F$39:$F$782,СВЦЭМ!$A$39:$A$782,$A186,СВЦЭМ!$B$39:$B$782,T$175)+'СЕТ СН'!$F$15</f>
        <v>356.07475432000001</v>
      </c>
      <c r="U186" s="36">
        <f>SUMIFS(СВЦЭМ!$F$39:$F$782,СВЦЭМ!$A$39:$A$782,$A186,СВЦЭМ!$B$39:$B$782,U$175)+'СЕТ СН'!$F$15</f>
        <v>359.0145473</v>
      </c>
      <c r="V186" s="36">
        <f>SUMIFS(СВЦЭМ!$F$39:$F$782,СВЦЭМ!$A$39:$A$782,$A186,СВЦЭМ!$B$39:$B$782,V$175)+'СЕТ СН'!$F$15</f>
        <v>365.01126026999998</v>
      </c>
      <c r="W186" s="36">
        <f>SUMIFS(СВЦЭМ!$F$39:$F$782,СВЦЭМ!$A$39:$A$782,$A186,СВЦЭМ!$B$39:$B$782,W$175)+'СЕТ СН'!$F$15</f>
        <v>371.83669018000001</v>
      </c>
      <c r="X186" s="36">
        <f>SUMIFS(СВЦЭМ!$F$39:$F$782,СВЦЭМ!$A$39:$A$782,$A186,СВЦЭМ!$B$39:$B$782,X$175)+'СЕТ СН'!$F$15</f>
        <v>378.87482720000003</v>
      </c>
      <c r="Y186" s="36">
        <f>SUMIFS(СВЦЭМ!$F$39:$F$782,СВЦЭМ!$A$39:$A$782,$A186,СВЦЭМ!$B$39:$B$782,Y$175)+'СЕТ СН'!$F$15</f>
        <v>388.81509891000002</v>
      </c>
    </row>
    <row r="187" spans="1:25" ht="15.75" x14ac:dyDescent="0.2">
      <c r="A187" s="35">
        <f t="shared" si="5"/>
        <v>44969</v>
      </c>
      <c r="B187" s="36">
        <f>SUMIFS(СВЦЭМ!$F$39:$F$782,СВЦЭМ!$A$39:$A$782,$A187,СВЦЭМ!$B$39:$B$782,B$175)+'СЕТ СН'!$F$15</f>
        <v>363.22236179999999</v>
      </c>
      <c r="C187" s="36">
        <f>SUMIFS(СВЦЭМ!$F$39:$F$782,СВЦЭМ!$A$39:$A$782,$A187,СВЦЭМ!$B$39:$B$782,C$175)+'СЕТ СН'!$F$15</f>
        <v>380.34082532999997</v>
      </c>
      <c r="D187" s="36">
        <f>SUMIFS(СВЦЭМ!$F$39:$F$782,СВЦЭМ!$A$39:$A$782,$A187,СВЦЭМ!$B$39:$B$782,D$175)+'СЕТ СН'!$F$15</f>
        <v>380.17634957000001</v>
      </c>
      <c r="E187" s="36">
        <f>SUMIFS(СВЦЭМ!$F$39:$F$782,СВЦЭМ!$A$39:$A$782,$A187,СВЦЭМ!$B$39:$B$782,E$175)+'СЕТ СН'!$F$15</f>
        <v>372.88326391999999</v>
      </c>
      <c r="F187" s="36">
        <f>SUMIFS(СВЦЭМ!$F$39:$F$782,СВЦЭМ!$A$39:$A$782,$A187,СВЦЭМ!$B$39:$B$782,F$175)+'СЕТ СН'!$F$15</f>
        <v>381.44230298000002</v>
      </c>
      <c r="G187" s="36">
        <f>SUMIFS(СВЦЭМ!$F$39:$F$782,СВЦЭМ!$A$39:$A$782,$A187,СВЦЭМ!$B$39:$B$782,G$175)+'СЕТ СН'!$F$15</f>
        <v>382.89620263</v>
      </c>
      <c r="H187" s="36">
        <f>SUMIFS(СВЦЭМ!$F$39:$F$782,СВЦЭМ!$A$39:$A$782,$A187,СВЦЭМ!$B$39:$B$782,H$175)+'СЕТ СН'!$F$15</f>
        <v>381.50302585999998</v>
      </c>
      <c r="I187" s="36">
        <f>SUMIFS(СВЦЭМ!$F$39:$F$782,СВЦЭМ!$A$39:$A$782,$A187,СВЦЭМ!$B$39:$B$782,I$175)+'СЕТ СН'!$F$15</f>
        <v>382.48136161000002</v>
      </c>
      <c r="J187" s="36">
        <f>SUMIFS(СВЦЭМ!$F$39:$F$782,СВЦЭМ!$A$39:$A$782,$A187,СВЦЭМ!$B$39:$B$782,J$175)+'СЕТ СН'!$F$15</f>
        <v>380.62941387000001</v>
      </c>
      <c r="K187" s="36">
        <f>SUMIFS(СВЦЭМ!$F$39:$F$782,СВЦЭМ!$A$39:$A$782,$A187,СВЦЭМ!$B$39:$B$782,K$175)+'СЕТ СН'!$F$15</f>
        <v>365.45808413999998</v>
      </c>
      <c r="L187" s="36">
        <f>SUMIFS(СВЦЭМ!$F$39:$F$782,СВЦЭМ!$A$39:$A$782,$A187,СВЦЭМ!$B$39:$B$782,L$175)+'СЕТ СН'!$F$15</f>
        <v>357.23739587</v>
      </c>
      <c r="M187" s="36">
        <f>SUMIFS(СВЦЭМ!$F$39:$F$782,СВЦЭМ!$A$39:$A$782,$A187,СВЦЭМ!$B$39:$B$782,M$175)+'СЕТ СН'!$F$15</f>
        <v>356.94265962999998</v>
      </c>
      <c r="N187" s="36">
        <f>SUMIFS(СВЦЭМ!$F$39:$F$782,СВЦЭМ!$A$39:$A$782,$A187,СВЦЭМ!$B$39:$B$782,N$175)+'СЕТ СН'!$F$15</f>
        <v>360.18082647</v>
      </c>
      <c r="O187" s="36">
        <f>SUMIFS(СВЦЭМ!$F$39:$F$782,СВЦЭМ!$A$39:$A$782,$A187,СВЦЭМ!$B$39:$B$782,O$175)+'СЕТ СН'!$F$15</f>
        <v>367.80645350999998</v>
      </c>
      <c r="P187" s="36">
        <f>SUMIFS(СВЦЭМ!$F$39:$F$782,СВЦЭМ!$A$39:$A$782,$A187,СВЦЭМ!$B$39:$B$782,P$175)+'СЕТ СН'!$F$15</f>
        <v>372.17589502999999</v>
      </c>
      <c r="Q187" s="36">
        <f>SUMIFS(СВЦЭМ!$F$39:$F$782,СВЦЭМ!$A$39:$A$782,$A187,СВЦЭМ!$B$39:$B$782,Q$175)+'СЕТ СН'!$F$15</f>
        <v>374.91101637999998</v>
      </c>
      <c r="R187" s="36">
        <f>SUMIFS(СВЦЭМ!$F$39:$F$782,СВЦЭМ!$A$39:$A$782,$A187,СВЦЭМ!$B$39:$B$782,R$175)+'СЕТ СН'!$F$15</f>
        <v>375.42593717</v>
      </c>
      <c r="S187" s="36">
        <f>SUMIFS(СВЦЭМ!$F$39:$F$782,СВЦЭМ!$A$39:$A$782,$A187,СВЦЭМ!$B$39:$B$782,S$175)+'СЕТ СН'!$F$15</f>
        <v>366.09844164999998</v>
      </c>
      <c r="T187" s="36">
        <f>SUMIFS(СВЦЭМ!$F$39:$F$782,СВЦЭМ!$A$39:$A$782,$A187,СВЦЭМ!$B$39:$B$782,T$175)+'СЕТ СН'!$F$15</f>
        <v>359.52870424999998</v>
      </c>
      <c r="U187" s="36">
        <f>SUMIFS(СВЦЭМ!$F$39:$F$782,СВЦЭМ!$A$39:$A$782,$A187,СВЦЭМ!$B$39:$B$782,U$175)+'СЕТ СН'!$F$15</f>
        <v>353.15379911999997</v>
      </c>
      <c r="V187" s="36">
        <f>SUMIFS(СВЦЭМ!$F$39:$F$782,СВЦЭМ!$A$39:$A$782,$A187,СВЦЭМ!$B$39:$B$782,V$175)+'СЕТ СН'!$F$15</f>
        <v>358.52952898000001</v>
      </c>
      <c r="W187" s="36">
        <f>SUMIFS(СВЦЭМ!$F$39:$F$782,СВЦЭМ!$A$39:$A$782,$A187,СВЦЭМ!$B$39:$B$782,W$175)+'СЕТ СН'!$F$15</f>
        <v>361.89045066</v>
      </c>
      <c r="X187" s="36">
        <f>SUMIFS(СВЦЭМ!$F$39:$F$782,СВЦЭМ!$A$39:$A$782,$A187,СВЦЭМ!$B$39:$B$782,X$175)+'СЕТ СН'!$F$15</f>
        <v>371.59893096000002</v>
      </c>
      <c r="Y187" s="36">
        <f>SUMIFS(СВЦЭМ!$F$39:$F$782,СВЦЭМ!$A$39:$A$782,$A187,СВЦЭМ!$B$39:$B$782,Y$175)+'СЕТ СН'!$F$15</f>
        <v>371.23094479999997</v>
      </c>
    </row>
    <row r="188" spans="1:25" ht="15.75" x14ac:dyDescent="0.2">
      <c r="A188" s="35">
        <f t="shared" si="5"/>
        <v>44970</v>
      </c>
      <c r="B188" s="36">
        <f>SUMIFS(СВЦЭМ!$F$39:$F$782,СВЦЭМ!$A$39:$A$782,$A188,СВЦЭМ!$B$39:$B$782,B$175)+'СЕТ СН'!$F$15</f>
        <v>394.77456371</v>
      </c>
      <c r="C188" s="36">
        <f>SUMIFS(СВЦЭМ!$F$39:$F$782,СВЦЭМ!$A$39:$A$782,$A188,СВЦЭМ!$B$39:$B$782,C$175)+'СЕТ СН'!$F$15</f>
        <v>402.58234830999999</v>
      </c>
      <c r="D188" s="36">
        <f>SUMIFS(СВЦЭМ!$F$39:$F$782,СВЦЭМ!$A$39:$A$782,$A188,СВЦЭМ!$B$39:$B$782,D$175)+'СЕТ СН'!$F$15</f>
        <v>404.00778095999999</v>
      </c>
      <c r="E188" s="36">
        <f>SUMIFS(СВЦЭМ!$F$39:$F$782,СВЦЭМ!$A$39:$A$782,$A188,СВЦЭМ!$B$39:$B$782,E$175)+'СЕТ СН'!$F$15</f>
        <v>404.37304920000003</v>
      </c>
      <c r="F188" s="36">
        <f>SUMIFS(СВЦЭМ!$F$39:$F$782,СВЦЭМ!$A$39:$A$782,$A188,СВЦЭМ!$B$39:$B$782,F$175)+'СЕТ СН'!$F$15</f>
        <v>397.72652786999998</v>
      </c>
      <c r="G188" s="36">
        <f>SUMIFS(СВЦЭМ!$F$39:$F$782,СВЦЭМ!$A$39:$A$782,$A188,СВЦЭМ!$B$39:$B$782,G$175)+'СЕТ СН'!$F$15</f>
        <v>387.9888393</v>
      </c>
      <c r="H188" s="36">
        <f>SUMIFS(СВЦЭМ!$F$39:$F$782,СВЦЭМ!$A$39:$A$782,$A188,СВЦЭМ!$B$39:$B$782,H$175)+'СЕТ СН'!$F$15</f>
        <v>375.63731983000002</v>
      </c>
      <c r="I188" s="36">
        <f>SUMIFS(СВЦЭМ!$F$39:$F$782,СВЦЭМ!$A$39:$A$782,$A188,СВЦЭМ!$B$39:$B$782,I$175)+'СЕТ СН'!$F$15</f>
        <v>376.24813374000001</v>
      </c>
      <c r="J188" s="36">
        <f>SUMIFS(СВЦЭМ!$F$39:$F$782,СВЦЭМ!$A$39:$A$782,$A188,СВЦЭМ!$B$39:$B$782,J$175)+'СЕТ СН'!$F$15</f>
        <v>365.98568478999999</v>
      </c>
      <c r="K188" s="36">
        <f>SUMIFS(СВЦЭМ!$F$39:$F$782,СВЦЭМ!$A$39:$A$782,$A188,СВЦЭМ!$B$39:$B$782,K$175)+'СЕТ СН'!$F$15</f>
        <v>360.24511482999998</v>
      </c>
      <c r="L188" s="36">
        <f>SUMIFS(СВЦЭМ!$F$39:$F$782,СВЦЭМ!$A$39:$A$782,$A188,СВЦЭМ!$B$39:$B$782,L$175)+'СЕТ СН'!$F$15</f>
        <v>363.63195103999999</v>
      </c>
      <c r="M188" s="36">
        <f>SUMIFS(СВЦЭМ!$F$39:$F$782,СВЦЭМ!$A$39:$A$782,$A188,СВЦЭМ!$B$39:$B$782,M$175)+'СЕТ СН'!$F$15</f>
        <v>367.88686372000001</v>
      </c>
      <c r="N188" s="36">
        <f>SUMIFS(СВЦЭМ!$F$39:$F$782,СВЦЭМ!$A$39:$A$782,$A188,СВЦЭМ!$B$39:$B$782,N$175)+'СЕТ СН'!$F$15</f>
        <v>379.29499364999998</v>
      </c>
      <c r="O188" s="36">
        <f>SUMIFS(СВЦЭМ!$F$39:$F$782,СВЦЭМ!$A$39:$A$782,$A188,СВЦЭМ!$B$39:$B$782,O$175)+'СЕТ СН'!$F$15</f>
        <v>388.66443942000001</v>
      </c>
      <c r="P188" s="36">
        <f>SUMIFS(СВЦЭМ!$F$39:$F$782,СВЦЭМ!$A$39:$A$782,$A188,СВЦЭМ!$B$39:$B$782,P$175)+'СЕТ СН'!$F$15</f>
        <v>396.64940604999998</v>
      </c>
      <c r="Q188" s="36">
        <f>SUMIFS(СВЦЭМ!$F$39:$F$782,СВЦЭМ!$A$39:$A$782,$A188,СВЦЭМ!$B$39:$B$782,Q$175)+'СЕТ СН'!$F$15</f>
        <v>399.72428507000001</v>
      </c>
      <c r="R188" s="36">
        <f>SUMIFS(СВЦЭМ!$F$39:$F$782,СВЦЭМ!$A$39:$A$782,$A188,СВЦЭМ!$B$39:$B$782,R$175)+'СЕТ СН'!$F$15</f>
        <v>397.23617338000003</v>
      </c>
      <c r="S188" s="36">
        <f>SUMIFS(СВЦЭМ!$F$39:$F$782,СВЦЭМ!$A$39:$A$782,$A188,СВЦЭМ!$B$39:$B$782,S$175)+'СЕТ СН'!$F$15</f>
        <v>386.01989623999998</v>
      </c>
      <c r="T188" s="36">
        <f>SUMIFS(СВЦЭМ!$F$39:$F$782,СВЦЭМ!$A$39:$A$782,$A188,СВЦЭМ!$B$39:$B$782,T$175)+'СЕТ СН'!$F$15</f>
        <v>377.08961517</v>
      </c>
      <c r="U188" s="36">
        <f>SUMIFS(СВЦЭМ!$F$39:$F$782,СВЦЭМ!$A$39:$A$782,$A188,СВЦЭМ!$B$39:$B$782,U$175)+'СЕТ СН'!$F$15</f>
        <v>386.20556951999998</v>
      </c>
      <c r="V188" s="36">
        <f>SUMIFS(СВЦЭМ!$F$39:$F$782,СВЦЭМ!$A$39:$A$782,$A188,СВЦЭМ!$B$39:$B$782,V$175)+'СЕТ СН'!$F$15</f>
        <v>388.87768756000003</v>
      </c>
      <c r="W188" s="36">
        <f>SUMIFS(СВЦЭМ!$F$39:$F$782,СВЦЭМ!$A$39:$A$782,$A188,СВЦЭМ!$B$39:$B$782,W$175)+'СЕТ СН'!$F$15</f>
        <v>394.29308764000001</v>
      </c>
      <c r="X188" s="36">
        <f>SUMIFS(СВЦЭМ!$F$39:$F$782,СВЦЭМ!$A$39:$A$782,$A188,СВЦЭМ!$B$39:$B$782,X$175)+'СЕТ СН'!$F$15</f>
        <v>401.92934744000002</v>
      </c>
      <c r="Y188" s="36">
        <f>SUMIFS(СВЦЭМ!$F$39:$F$782,СВЦЭМ!$A$39:$A$782,$A188,СВЦЭМ!$B$39:$B$782,Y$175)+'СЕТ СН'!$F$15</f>
        <v>385.00268138000001</v>
      </c>
    </row>
    <row r="189" spans="1:25" ht="15.75" x14ac:dyDescent="0.2">
      <c r="A189" s="35">
        <f t="shared" si="5"/>
        <v>44971</v>
      </c>
      <c r="B189" s="36">
        <f>SUMIFS(СВЦЭМ!$F$39:$F$782,СВЦЭМ!$A$39:$A$782,$A189,СВЦЭМ!$B$39:$B$782,B$175)+'СЕТ СН'!$F$15</f>
        <v>410.02946237999998</v>
      </c>
      <c r="C189" s="36">
        <f>SUMIFS(СВЦЭМ!$F$39:$F$782,СВЦЭМ!$A$39:$A$782,$A189,СВЦЭМ!$B$39:$B$782,C$175)+'СЕТ СН'!$F$15</f>
        <v>419.91663915999999</v>
      </c>
      <c r="D189" s="36">
        <f>SUMIFS(СВЦЭМ!$F$39:$F$782,СВЦЭМ!$A$39:$A$782,$A189,СВЦЭМ!$B$39:$B$782,D$175)+'СЕТ СН'!$F$15</f>
        <v>418.53183797999998</v>
      </c>
      <c r="E189" s="36">
        <f>SUMIFS(СВЦЭМ!$F$39:$F$782,СВЦЭМ!$A$39:$A$782,$A189,СВЦЭМ!$B$39:$B$782,E$175)+'СЕТ СН'!$F$15</f>
        <v>437.64597605</v>
      </c>
      <c r="F189" s="36">
        <f>SUMIFS(СВЦЭМ!$F$39:$F$782,СВЦЭМ!$A$39:$A$782,$A189,СВЦЭМ!$B$39:$B$782,F$175)+'СЕТ СН'!$F$15</f>
        <v>401.07230156999998</v>
      </c>
      <c r="G189" s="36">
        <f>SUMIFS(СВЦЭМ!$F$39:$F$782,СВЦЭМ!$A$39:$A$782,$A189,СВЦЭМ!$B$39:$B$782,G$175)+'СЕТ СН'!$F$15</f>
        <v>427.32432819000002</v>
      </c>
      <c r="H189" s="36">
        <f>SUMIFS(СВЦЭМ!$F$39:$F$782,СВЦЭМ!$A$39:$A$782,$A189,СВЦЭМ!$B$39:$B$782,H$175)+'СЕТ СН'!$F$15</f>
        <v>408.09803726000001</v>
      </c>
      <c r="I189" s="36">
        <f>SUMIFS(СВЦЭМ!$F$39:$F$782,СВЦЭМ!$A$39:$A$782,$A189,СВЦЭМ!$B$39:$B$782,I$175)+'СЕТ СН'!$F$15</f>
        <v>398.9337195</v>
      </c>
      <c r="J189" s="36">
        <f>SUMIFS(СВЦЭМ!$F$39:$F$782,СВЦЭМ!$A$39:$A$782,$A189,СВЦЭМ!$B$39:$B$782,J$175)+'СЕТ СН'!$F$15</f>
        <v>393.57195068999999</v>
      </c>
      <c r="K189" s="36">
        <f>SUMIFS(СВЦЭМ!$F$39:$F$782,СВЦЭМ!$A$39:$A$782,$A189,СВЦЭМ!$B$39:$B$782,K$175)+'СЕТ СН'!$F$15</f>
        <v>389.08764153999999</v>
      </c>
      <c r="L189" s="36">
        <f>SUMIFS(СВЦЭМ!$F$39:$F$782,СВЦЭМ!$A$39:$A$782,$A189,СВЦЭМ!$B$39:$B$782,L$175)+'СЕТ СН'!$F$15</f>
        <v>389.05572591999999</v>
      </c>
      <c r="M189" s="36">
        <f>SUMIFS(СВЦЭМ!$F$39:$F$782,СВЦЭМ!$A$39:$A$782,$A189,СВЦЭМ!$B$39:$B$782,M$175)+'СЕТ СН'!$F$15</f>
        <v>404.62102140000002</v>
      </c>
      <c r="N189" s="36">
        <f>SUMIFS(СВЦЭМ!$F$39:$F$782,СВЦЭМ!$A$39:$A$782,$A189,СВЦЭМ!$B$39:$B$782,N$175)+'СЕТ СН'!$F$15</f>
        <v>401.09125989</v>
      </c>
      <c r="O189" s="36">
        <f>SUMIFS(СВЦЭМ!$F$39:$F$782,СВЦЭМ!$A$39:$A$782,$A189,СВЦЭМ!$B$39:$B$782,O$175)+'СЕТ СН'!$F$15</f>
        <v>407.04284417999997</v>
      </c>
      <c r="P189" s="36">
        <f>SUMIFS(СВЦЭМ!$F$39:$F$782,СВЦЭМ!$A$39:$A$782,$A189,СВЦЭМ!$B$39:$B$782,P$175)+'СЕТ СН'!$F$15</f>
        <v>411.60648311</v>
      </c>
      <c r="Q189" s="36">
        <f>SUMIFS(СВЦЭМ!$F$39:$F$782,СВЦЭМ!$A$39:$A$782,$A189,СВЦЭМ!$B$39:$B$782,Q$175)+'СЕТ СН'!$F$15</f>
        <v>413.29867210999998</v>
      </c>
      <c r="R189" s="36">
        <f>SUMIFS(СВЦЭМ!$F$39:$F$782,СВЦЭМ!$A$39:$A$782,$A189,СВЦЭМ!$B$39:$B$782,R$175)+'СЕТ СН'!$F$15</f>
        <v>408.04850090000002</v>
      </c>
      <c r="S189" s="36">
        <f>SUMIFS(СВЦЭМ!$F$39:$F$782,СВЦЭМ!$A$39:$A$782,$A189,СВЦЭМ!$B$39:$B$782,S$175)+'СЕТ СН'!$F$15</f>
        <v>399.79577079000001</v>
      </c>
      <c r="T189" s="36">
        <f>SUMIFS(СВЦЭМ!$F$39:$F$782,СВЦЭМ!$A$39:$A$782,$A189,СВЦЭМ!$B$39:$B$782,T$175)+'СЕТ СН'!$F$15</f>
        <v>397.59788761999999</v>
      </c>
      <c r="U189" s="36">
        <f>SUMIFS(СВЦЭМ!$F$39:$F$782,СВЦЭМ!$A$39:$A$782,$A189,СВЦЭМ!$B$39:$B$782,U$175)+'СЕТ СН'!$F$15</f>
        <v>396.27217923000001</v>
      </c>
      <c r="V189" s="36">
        <f>SUMIFS(СВЦЭМ!$F$39:$F$782,СВЦЭМ!$A$39:$A$782,$A189,СВЦЭМ!$B$39:$B$782,V$175)+'СЕТ СН'!$F$15</f>
        <v>399.79614830000003</v>
      </c>
      <c r="W189" s="36">
        <f>SUMIFS(СВЦЭМ!$F$39:$F$782,СВЦЭМ!$A$39:$A$782,$A189,СВЦЭМ!$B$39:$B$782,W$175)+'СЕТ СН'!$F$15</f>
        <v>405.02486464999998</v>
      </c>
      <c r="X189" s="36">
        <f>SUMIFS(СВЦЭМ!$F$39:$F$782,СВЦЭМ!$A$39:$A$782,$A189,СВЦЭМ!$B$39:$B$782,X$175)+'СЕТ СН'!$F$15</f>
        <v>411.1442649</v>
      </c>
      <c r="Y189" s="36">
        <f>SUMIFS(СВЦЭМ!$F$39:$F$782,СВЦЭМ!$A$39:$A$782,$A189,СВЦЭМ!$B$39:$B$782,Y$175)+'СЕТ СН'!$F$15</f>
        <v>414.76273299000002</v>
      </c>
    </row>
    <row r="190" spans="1:25" ht="15.75" x14ac:dyDescent="0.2">
      <c r="A190" s="35">
        <f t="shared" si="5"/>
        <v>44972</v>
      </c>
      <c r="B190" s="36">
        <f>SUMIFS(СВЦЭМ!$F$39:$F$782,СВЦЭМ!$A$39:$A$782,$A190,СВЦЭМ!$B$39:$B$782,B$175)+'СЕТ СН'!$F$15</f>
        <v>401.79058451999998</v>
      </c>
      <c r="C190" s="36">
        <f>SUMIFS(СВЦЭМ!$F$39:$F$782,СВЦЭМ!$A$39:$A$782,$A190,СВЦЭМ!$B$39:$B$782,C$175)+'СЕТ СН'!$F$15</f>
        <v>406.51942854999999</v>
      </c>
      <c r="D190" s="36">
        <f>SUMIFS(СВЦЭМ!$F$39:$F$782,СВЦЭМ!$A$39:$A$782,$A190,СВЦЭМ!$B$39:$B$782,D$175)+'СЕТ СН'!$F$15</f>
        <v>412.43604520000002</v>
      </c>
      <c r="E190" s="36">
        <f>SUMIFS(СВЦЭМ!$F$39:$F$782,СВЦЭМ!$A$39:$A$782,$A190,СВЦЭМ!$B$39:$B$782,E$175)+'СЕТ СН'!$F$15</f>
        <v>409.51038110000002</v>
      </c>
      <c r="F190" s="36">
        <f>SUMIFS(СВЦЭМ!$F$39:$F$782,СВЦЭМ!$A$39:$A$782,$A190,СВЦЭМ!$B$39:$B$782,F$175)+'СЕТ СН'!$F$15</f>
        <v>403.56186233</v>
      </c>
      <c r="G190" s="36">
        <f>SUMIFS(СВЦЭМ!$F$39:$F$782,СВЦЭМ!$A$39:$A$782,$A190,СВЦЭМ!$B$39:$B$782,G$175)+'СЕТ СН'!$F$15</f>
        <v>387.90624091000001</v>
      </c>
      <c r="H190" s="36">
        <f>SUMIFS(СВЦЭМ!$F$39:$F$782,СВЦЭМ!$A$39:$A$782,$A190,СВЦЭМ!$B$39:$B$782,H$175)+'СЕТ СН'!$F$15</f>
        <v>371.28606151999998</v>
      </c>
      <c r="I190" s="36">
        <f>SUMIFS(СВЦЭМ!$F$39:$F$782,СВЦЭМ!$A$39:$A$782,$A190,СВЦЭМ!$B$39:$B$782,I$175)+'СЕТ СН'!$F$15</f>
        <v>367.32118667999998</v>
      </c>
      <c r="J190" s="36">
        <f>SUMIFS(СВЦЭМ!$F$39:$F$782,СВЦЭМ!$A$39:$A$782,$A190,СВЦЭМ!$B$39:$B$782,J$175)+'СЕТ СН'!$F$15</f>
        <v>360.45543542000001</v>
      </c>
      <c r="K190" s="36">
        <f>SUMIFS(СВЦЭМ!$F$39:$F$782,СВЦЭМ!$A$39:$A$782,$A190,СВЦЭМ!$B$39:$B$782,K$175)+'СЕТ СН'!$F$15</f>
        <v>359.55399285999999</v>
      </c>
      <c r="L190" s="36">
        <f>SUMIFS(СВЦЭМ!$F$39:$F$782,СВЦЭМ!$A$39:$A$782,$A190,СВЦЭМ!$B$39:$B$782,L$175)+'СЕТ СН'!$F$15</f>
        <v>361.92222823999998</v>
      </c>
      <c r="M190" s="36">
        <f>SUMIFS(СВЦЭМ!$F$39:$F$782,СВЦЭМ!$A$39:$A$782,$A190,СВЦЭМ!$B$39:$B$782,M$175)+'СЕТ СН'!$F$15</f>
        <v>371.72381197999999</v>
      </c>
      <c r="N190" s="36">
        <f>SUMIFS(СВЦЭМ!$F$39:$F$782,СВЦЭМ!$A$39:$A$782,$A190,СВЦЭМ!$B$39:$B$782,N$175)+'СЕТ СН'!$F$15</f>
        <v>376.45877396999998</v>
      </c>
      <c r="O190" s="36">
        <f>SUMIFS(СВЦЭМ!$F$39:$F$782,СВЦЭМ!$A$39:$A$782,$A190,СВЦЭМ!$B$39:$B$782,O$175)+'СЕТ СН'!$F$15</f>
        <v>381.58767822999999</v>
      </c>
      <c r="P190" s="36">
        <f>SUMIFS(СВЦЭМ!$F$39:$F$782,СВЦЭМ!$A$39:$A$782,$A190,СВЦЭМ!$B$39:$B$782,P$175)+'СЕТ СН'!$F$15</f>
        <v>386.11772293000001</v>
      </c>
      <c r="Q190" s="36">
        <f>SUMIFS(СВЦЭМ!$F$39:$F$782,СВЦЭМ!$A$39:$A$782,$A190,СВЦЭМ!$B$39:$B$782,Q$175)+'СЕТ СН'!$F$15</f>
        <v>383.91537896</v>
      </c>
      <c r="R190" s="36">
        <f>SUMIFS(СВЦЭМ!$F$39:$F$782,СВЦЭМ!$A$39:$A$782,$A190,СВЦЭМ!$B$39:$B$782,R$175)+'СЕТ СН'!$F$15</f>
        <v>379.64595659999998</v>
      </c>
      <c r="S190" s="36">
        <f>SUMIFS(СВЦЭМ!$F$39:$F$782,СВЦЭМ!$A$39:$A$782,$A190,СВЦЭМ!$B$39:$B$782,S$175)+'СЕТ СН'!$F$15</f>
        <v>369.01038108</v>
      </c>
      <c r="T190" s="36">
        <f>SUMIFS(СВЦЭМ!$F$39:$F$782,СВЦЭМ!$A$39:$A$782,$A190,СВЦЭМ!$B$39:$B$782,T$175)+'СЕТ СН'!$F$15</f>
        <v>357.65508956000002</v>
      </c>
      <c r="U190" s="36">
        <f>SUMIFS(СВЦЭМ!$F$39:$F$782,СВЦЭМ!$A$39:$A$782,$A190,СВЦЭМ!$B$39:$B$782,U$175)+'СЕТ СН'!$F$15</f>
        <v>363.82045037</v>
      </c>
      <c r="V190" s="36">
        <f>SUMIFS(СВЦЭМ!$F$39:$F$782,СВЦЭМ!$A$39:$A$782,$A190,СВЦЭМ!$B$39:$B$782,V$175)+'СЕТ СН'!$F$15</f>
        <v>361.81117498999998</v>
      </c>
      <c r="W190" s="36">
        <f>SUMIFS(СВЦЭМ!$F$39:$F$782,СВЦЭМ!$A$39:$A$782,$A190,СВЦЭМ!$B$39:$B$782,W$175)+'СЕТ СН'!$F$15</f>
        <v>361.80811848000002</v>
      </c>
      <c r="X190" s="36">
        <f>SUMIFS(СВЦЭМ!$F$39:$F$782,СВЦЭМ!$A$39:$A$782,$A190,СВЦЭМ!$B$39:$B$782,X$175)+'СЕТ СН'!$F$15</f>
        <v>375.57899774999998</v>
      </c>
      <c r="Y190" s="36">
        <f>SUMIFS(СВЦЭМ!$F$39:$F$782,СВЦЭМ!$A$39:$A$782,$A190,СВЦЭМ!$B$39:$B$782,Y$175)+'СЕТ СН'!$F$15</f>
        <v>382.61939676999998</v>
      </c>
    </row>
    <row r="191" spans="1:25" ht="15.75" x14ac:dyDescent="0.2">
      <c r="A191" s="35">
        <f t="shared" si="5"/>
        <v>44973</v>
      </c>
      <c r="B191" s="36">
        <f>SUMIFS(СВЦЭМ!$F$39:$F$782,СВЦЭМ!$A$39:$A$782,$A191,СВЦЭМ!$B$39:$B$782,B$175)+'СЕТ СН'!$F$15</f>
        <v>396.99013631999998</v>
      </c>
      <c r="C191" s="36">
        <f>SUMIFS(СВЦЭМ!$F$39:$F$782,СВЦЭМ!$A$39:$A$782,$A191,СВЦЭМ!$B$39:$B$782,C$175)+'СЕТ СН'!$F$15</f>
        <v>405.45049065000001</v>
      </c>
      <c r="D191" s="36">
        <f>SUMIFS(СВЦЭМ!$F$39:$F$782,СВЦЭМ!$A$39:$A$782,$A191,СВЦЭМ!$B$39:$B$782,D$175)+'СЕТ СН'!$F$15</f>
        <v>407.83575121000001</v>
      </c>
      <c r="E191" s="36">
        <f>SUMIFS(СВЦЭМ!$F$39:$F$782,СВЦЭМ!$A$39:$A$782,$A191,СВЦЭМ!$B$39:$B$782,E$175)+'СЕТ СН'!$F$15</f>
        <v>408.13265891999998</v>
      </c>
      <c r="F191" s="36">
        <f>SUMIFS(СВЦЭМ!$F$39:$F$782,СВЦЭМ!$A$39:$A$782,$A191,СВЦЭМ!$B$39:$B$782,F$175)+'СЕТ СН'!$F$15</f>
        <v>404.45685322000003</v>
      </c>
      <c r="G191" s="36">
        <f>SUMIFS(СВЦЭМ!$F$39:$F$782,СВЦЭМ!$A$39:$A$782,$A191,СВЦЭМ!$B$39:$B$782,G$175)+'СЕТ СН'!$F$15</f>
        <v>393.96403600999997</v>
      </c>
      <c r="H191" s="36">
        <f>SUMIFS(СВЦЭМ!$F$39:$F$782,СВЦЭМ!$A$39:$A$782,$A191,СВЦЭМ!$B$39:$B$782,H$175)+'СЕТ СН'!$F$15</f>
        <v>371.72491530999997</v>
      </c>
      <c r="I191" s="36">
        <f>SUMIFS(СВЦЭМ!$F$39:$F$782,СВЦЭМ!$A$39:$A$782,$A191,СВЦЭМ!$B$39:$B$782,I$175)+'СЕТ СН'!$F$15</f>
        <v>363.64021203999999</v>
      </c>
      <c r="J191" s="36">
        <f>SUMIFS(СВЦЭМ!$F$39:$F$782,СВЦЭМ!$A$39:$A$782,$A191,СВЦЭМ!$B$39:$B$782,J$175)+'СЕТ СН'!$F$15</f>
        <v>360.91775396999998</v>
      </c>
      <c r="K191" s="36">
        <f>SUMIFS(СВЦЭМ!$F$39:$F$782,СВЦЭМ!$A$39:$A$782,$A191,СВЦЭМ!$B$39:$B$782,K$175)+'СЕТ СН'!$F$15</f>
        <v>362.80885140999999</v>
      </c>
      <c r="L191" s="36">
        <f>SUMIFS(СВЦЭМ!$F$39:$F$782,СВЦЭМ!$A$39:$A$782,$A191,СВЦЭМ!$B$39:$B$782,L$175)+'СЕТ СН'!$F$15</f>
        <v>366.91096563000002</v>
      </c>
      <c r="M191" s="36">
        <f>SUMIFS(СВЦЭМ!$F$39:$F$782,СВЦЭМ!$A$39:$A$782,$A191,СВЦЭМ!$B$39:$B$782,M$175)+'СЕТ СН'!$F$15</f>
        <v>371.79539588</v>
      </c>
      <c r="N191" s="36">
        <f>SUMIFS(СВЦЭМ!$F$39:$F$782,СВЦЭМ!$A$39:$A$782,$A191,СВЦЭМ!$B$39:$B$782,N$175)+'СЕТ СН'!$F$15</f>
        <v>385.05244494999999</v>
      </c>
      <c r="O191" s="36">
        <f>SUMIFS(СВЦЭМ!$F$39:$F$782,СВЦЭМ!$A$39:$A$782,$A191,СВЦЭМ!$B$39:$B$782,O$175)+'СЕТ СН'!$F$15</f>
        <v>389.8784053</v>
      </c>
      <c r="P191" s="36">
        <f>SUMIFS(СВЦЭМ!$F$39:$F$782,СВЦЭМ!$A$39:$A$782,$A191,СВЦЭМ!$B$39:$B$782,P$175)+'СЕТ СН'!$F$15</f>
        <v>392.84711386999999</v>
      </c>
      <c r="Q191" s="36">
        <f>SUMIFS(СВЦЭМ!$F$39:$F$782,СВЦЭМ!$A$39:$A$782,$A191,СВЦЭМ!$B$39:$B$782,Q$175)+'СЕТ СН'!$F$15</f>
        <v>393.81479559000002</v>
      </c>
      <c r="R191" s="36">
        <f>SUMIFS(СВЦЭМ!$F$39:$F$782,СВЦЭМ!$A$39:$A$782,$A191,СВЦЭМ!$B$39:$B$782,R$175)+'СЕТ СН'!$F$15</f>
        <v>390.75929974000002</v>
      </c>
      <c r="S191" s="36">
        <f>SUMIFS(СВЦЭМ!$F$39:$F$782,СВЦЭМ!$A$39:$A$782,$A191,СВЦЭМ!$B$39:$B$782,S$175)+'СЕТ СН'!$F$15</f>
        <v>379.65753742999999</v>
      </c>
      <c r="T191" s="36">
        <f>SUMIFS(СВЦЭМ!$F$39:$F$782,СВЦЭМ!$A$39:$A$782,$A191,СВЦЭМ!$B$39:$B$782,T$175)+'СЕТ СН'!$F$15</f>
        <v>366.76683586000001</v>
      </c>
      <c r="U191" s="36">
        <f>SUMIFS(СВЦЭМ!$F$39:$F$782,СВЦЭМ!$A$39:$A$782,$A191,СВЦЭМ!$B$39:$B$782,U$175)+'СЕТ СН'!$F$15</f>
        <v>371.13493868</v>
      </c>
      <c r="V191" s="36">
        <f>SUMIFS(СВЦЭМ!$F$39:$F$782,СВЦЭМ!$A$39:$A$782,$A191,СВЦЭМ!$B$39:$B$782,V$175)+'СЕТ СН'!$F$15</f>
        <v>374.42723089999998</v>
      </c>
      <c r="W191" s="36">
        <f>SUMIFS(СВЦЭМ!$F$39:$F$782,СВЦЭМ!$A$39:$A$782,$A191,СВЦЭМ!$B$39:$B$782,W$175)+'СЕТ СН'!$F$15</f>
        <v>382.41986381999999</v>
      </c>
      <c r="X191" s="36">
        <f>SUMIFS(СВЦЭМ!$F$39:$F$782,СВЦЭМ!$A$39:$A$782,$A191,СВЦЭМ!$B$39:$B$782,X$175)+'СЕТ СН'!$F$15</f>
        <v>394.24282900999998</v>
      </c>
      <c r="Y191" s="36">
        <f>SUMIFS(СВЦЭМ!$F$39:$F$782,СВЦЭМ!$A$39:$A$782,$A191,СВЦЭМ!$B$39:$B$782,Y$175)+'СЕТ СН'!$F$15</f>
        <v>398.47117917000003</v>
      </c>
    </row>
    <row r="192" spans="1:25" ht="15.75" x14ac:dyDescent="0.2">
      <c r="A192" s="35">
        <f t="shared" si="5"/>
        <v>44974</v>
      </c>
      <c r="B192" s="36">
        <f>SUMIFS(СВЦЭМ!$F$39:$F$782,СВЦЭМ!$A$39:$A$782,$A192,СВЦЭМ!$B$39:$B$782,B$175)+'СЕТ СН'!$F$15</f>
        <v>429.54822538000002</v>
      </c>
      <c r="C192" s="36">
        <f>SUMIFS(СВЦЭМ!$F$39:$F$782,СВЦЭМ!$A$39:$A$782,$A192,СВЦЭМ!$B$39:$B$782,C$175)+'СЕТ СН'!$F$15</f>
        <v>438.52464548</v>
      </c>
      <c r="D192" s="36">
        <f>SUMIFS(СВЦЭМ!$F$39:$F$782,СВЦЭМ!$A$39:$A$782,$A192,СВЦЭМ!$B$39:$B$782,D$175)+'СЕТ СН'!$F$15</f>
        <v>440.62756292</v>
      </c>
      <c r="E192" s="36">
        <f>SUMIFS(СВЦЭМ!$F$39:$F$782,СВЦЭМ!$A$39:$A$782,$A192,СВЦЭМ!$B$39:$B$782,E$175)+'СЕТ СН'!$F$15</f>
        <v>440.22369779000002</v>
      </c>
      <c r="F192" s="36">
        <f>SUMIFS(СВЦЭМ!$F$39:$F$782,СВЦЭМ!$A$39:$A$782,$A192,СВЦЭМ!$B$39:$B$782,F$175)+'СЕТ СН'!$F$15</f>
        <v>431.51063407999999</v>
      </c>
      <c r="G192" s="36">
        <f>SUMIFS(СВЦЭМ!$F$39:$F$782,СВЦЭМ!$A$39:$A$782,$A192,СВЦЭМ!$B$39:$B$782,G$175)+'СЕТ СН'!$F$15</f>
        <v>420.01739326000001</v>
      </c>
      <c r="H192" s="36">
        <f>SUMIFS(СВЦЭМ!$F$39:$F$782,СВЦЭМ!$A$39:$A$782,$A192,СВЦЭМ!$B$39:$B$782,H$175)+'СЕТ СН'!$F$15</f>
        <v>403.35722754</v>
      </c>
      <c r="I192" s="36">
        <f>SUMIFS(СВЦЭМ!$F$39:$F$782,СВЦЭМ!$A$39:$A$782,$A192,СВЦЭМ!$B$39:$B$782,I$175)+'СЕТ СН'!$F$15</f>
        <v>397.66152061999998</v>
      </c>
      <c r="J192" s="36">
        <f>SUMIFS(СВЦЭМ!$F$39:$F$782,СВЦЭМ!$A$39:$A$782,$A192,СВЦЭМ!$B$39:$B$782,J$175)+'СЕТ СН'!$F$15</f>
        <v>390.39423299999999</v>
      </c>
      <c r="K192" s="36">
        <f>SUMIFS(СВЦЭМ!$F$39:$F$782,СВЦЭМ!$A$39:$A$782,$A192,СВЦЭМ!$B$39:$B$782,K$175)+'СЕТ СН'!$F$15</f>
        <v>388.10257395000002</v>
      </c>
      <c r="L192" s="36">
        <f>SUMIFS(СВЦЭМ!$F$39:$F$782,СВЦЭМ!$A$39:$A$782,$A192,СВЦЭМ!$B$39:$B$782,L$175)+'СЕТ СН'!$F$15</f>
        <v>388.40275993</v>
      </c>
      <c r="M192" s="36">
        <f>SUMIFS(СВЦЭМ!$F$39:$F$782,СВЦЭМ!$A$39:$A$782,$A192,СВЦЭМ!$B$39:$B$782,M$175)+'СЕТ СН'!$F$15</f>
        <v>389.53775216999998</v>
      </c>
      <c r="N192" s="36">
        <f>SUMIFS(СВЦЭМ!$F$39:$F$782,СВЦЭМ!$A$39:$A$782,$A192,СВЦЭМ!$B$39:$B$782,N$175)+'СЕТ СН'!$F$15</f>
        <v>396.50297554000002</v>
      </c>
      <c r="O192" s="36">
        <f>SUMIFS(СВЦЭМ!$F$39:$F$782,СВЦЭМ!$A$39:$A$782,$A192,СВЦЭМ!$B$39:$B$782,O$175)+'СЕТ СН'!$F$15</f>
        <v>401.95056289000001</v>
      </c>
      <c r="P192" s="36">
        <f>SUMIFS(СВЦЭМ!$F$39:$F$782,СВЦЭМ!$A$39:$A$782,$A192,СВЦЭМ!$B$39:$B$782,P$175)+'СЕТ СН'!$F$15</f>
        <v>407.00015888000001</v>
      </c>
      <c r="Q192" s="36">
        <f>SUMIFS(СВЦЭМ!$F$39:$F$782,СВЦЭМ!$A$39:$A$782,$A192,СВЦЭМ!$B$39:$B$782,Q$175)+'СЕТ СН'!$F$15</f>
        <v>404.40778539000002</v>
      </c>
      <c r="R192" s="36">
        <f>SUMIFS(СВЦЭМ!$F$39:$F$782,СВЦЭМ!$A$39:$A$782,$A192,СВЦЭМ!$B$39:$B$782,R$175)+'СЕТ СН'!$F$15</f>
        <v>399.20551238000002</v>
      </c>
      <c r="S192" s="36">
        <f>SUMIFS(СВЦЭМ!$F$39:$F$782,СВЦЭМ!$A$39:$A$782,$A192,СВЦЭМ!$B$39:$B$782,S$175)+'СЕТ СН'!$F$15</f>
        <v>388.75326244000001</v>
      </c>
      <c r="T192" s="36">
        <f>SUMIFS(СВЦЭМ!$F$39:$F$782,СВЦЭМ!$A$39:$A$782,$A192,СВЦЭМ!$B$39:$B$782,T$175)+'СЕТ СН'!$F$15</f>
        <v>382.31812619999999</v>
      </c>
      <c r="U192" s="36">
        <f>SUMIFS(СВЦЭМ!$F$39:$F$782,СВЦЭМ!$A$39:$A$782,$A192,СВЦЭМ!$B$39:$B$782,U$175)+'СЕТ СН'!$F$15</f>
        <v>388.50725627000003</v>
      </c>
      <c r="V192" s="36">
        <f>SUMIFS(СВЦЭМ!$F$39:$F$782,СВЦЭМ!$A$39:$A$782,$A192,СВЦЭМ!$B$39:$B$782,V$175)+'СЕТ СН'!$F$15</f>
        <v>394.02371233000002</v>
      </c>
      <c r="W192" s="36">
        <f>SUMIFS(СВЦЭМ!$F$39:$F$782,СВЦЭМ!$A$39:$A$782,$A192,СВЦЭМ!$B$39:$B$782,W$175)+'СЕТ СН'!$F$15</f>
        <v>404.93887859</v>
      </c>
      <c r="X192" s="36">
        <f>SUMIFS(СВЦЭМ!$F$39:$F$782,СВЦЭМ!$A$39:$A$782,$A192,СВЦЭМ!$B$39:$B$782,X$175)+'СЕТ СН'!$F$15</f>
        <v>409.20647186999997</v>
      </c>
      <c r="Y192" s="36">
        <f>SUMIFS(СВЦЭМ!$F$39:$F$782,СВЦЭМ!$A$39:$A$782,$A192,СВЦЭМ!$B$39:$B$782,Y$175)+'СЕТ СН'!$F$15</f>
        <v>413.59184206999998</v>
      </c>
    </row>
    <row r="193" spans="1:27" ht="15.75" x14ac:dyDescent="0.2">
      <c r="A193" s="35">
        <f t="shared" si="5"/>
        <v>44975</v>
      </c>
      <c r="B193" s="36">
        <f>SUMIFS(СВЦЭМ!$F$39:$F$782,СВЦЭМ!$A$39:$A$782,$A193,СВЦЭМ!$B$39:$B$782,B$175)+'СЕТ СН'!$F$15</f>
        <v>398.01778839999997</v>
      </c>
      <c r="C193" s="36">
        <f>SUMIFS(СВЦЭМ!$F$39:$F$782,СВЦЭМ!$A$39:$A$782,$A193,СВЦЭМ!$B$39:$B$782,C$175)+'СЕТ СН'!$F$15</f>
        <v>409.39402261999999</v>
      </c>
      <c r="D193" s="36">
        <f>SUMIFS(СВЦЭМ!$F$39:$F$782,СВЦЭМ!$A$39:$A$782,$A193,СВЦЭМ!$B$39:$B$782,D$175)+'СЕТ СН'!$F$15</f>
        <v>411.37829191999998</v>
      </c>
      <c r="E193" s="36">
        <f>SUMIFS(СВЦЭМ!$F$39:$F$782,СВЦЭМ!$A$39:$A$782,$A193,СВЦЭМ!$B$39:$B$782,E$175)+'СЕТ СН'!$F$15</f>
        <v>412.83379409999998</v>
      </c>
      <c r="F193" s="36">
        <f>SUMIFS(СВЦЭМ!$F$39:$F$782,СВЦЭМ!$A$39:$A$782,$A193,СВЦЭМ!$B$39:$B$782,F$175)+'СЕТ СН'!$F$15</f>
        <v>407.92139838000003</v>
      </c>
      <c r="G193" s="36">
        <f>SUMIFS(СВЦЭМ!$F$39:$F$782,СВЦЭМ!$A$39:$A$782,$A193,СВЦЭМ!$B$39:$B$782,G$175)+'СЕТ СН'!$F$15</f>
        <v>404.94340079</v>
      </c>
      <c r="H193" s="36">
        <f>SUMIFS(СВЦЭМ!$F$39:$F$782,СВЦЭМ!$A$39:$A$782,$A193,СВЦЭМ!$B$39:$B$782,H$175)+'СЕТ СН'!$F$15</f>
        <v>403.67047925999998</v>
      </c>
      <c r="I193" s="36">
        <f>SUMIFS(СВЦЭМ!$F$39:$F$782,СВЦЭМ!$A$39:$A$782,$A193,СВЦЭМ!$B$39:$B$782,I$175)+'СЕТ СН'!$F$15</f>
        <v>404.30925689999998</v>
      </c>
      <c r="J193" s="36">
        <f>SUMIFS(СВЦЭМ!$F$39:$F$782,СВЦЭМ!$A$39:$A$782,$A193,СВЦЭМ!$B$39:$B$782,J$175)+'СЕТ СН'!$F$15</f>
        <v>402.81153727999998</v>
      </c>
      <c r="K193" s="36">
        <f>SUMIFS(СВЦЭМ!$F$39:$F$782,СВЦЭМ!$A$39:$A$782,$A193,СВЦЭМ!$B$39:$B$782,K$175)+'СЕТ СН'!$F$15</f>
        <v>382.9531748</v>
      </c>
      <c r="L193" s="36">
        <f>SUMIFS(СВЦЭМ!$F$39:$F$782,СВЦЭМ!$A$39:$A$782,$A193,СВЦЭМ!$B$39:$B$782,L$175)+'СЕТ СН'!$F$15</f>
        <v>379.26577995999997</v>
      </c>
      <c r="M193" s="36">
        <f>SUMIFS(СВЦЭМ!$F$39:$F$782,СВЦЭМ!$A$39:$A$782,$A193,СВЦЭМ!$B$39:$B$782,M$175)+'СЕТ СН'!$F$15</f>
        <v>382.35601964</v>
      </c>
      <c r="N193" s="36">
        <f>SUMIFS(СВЦЭМ!$F$39:$F$782,СВЦЭМ!$A$39:$A$782,$A193,СВЦЭМ!$B$39:$B$782,N$175)+'СЕТ СН'!$F$15</f>
        <v>389.38596999999999</v>
      </c>
      <c r="O193" s="36">
        <f>SUMIFS(СВЦЭМ!$F$39:$F$782,СВЦЭМ!$A$39:$A$782,$A193,СВЦЭМ!$B$39:$B$782,O$175)+'СЕТ СН'!$F$15</f>
        <v>392.53987204999999</v>
      </c>
      <c r="P193" s="36">
        <f>SUMIFS(СВЦЭМ!$F$39:$F$782,СВЦЭМ!$A$39:$A$782,$A193,СВЦЭМ!$B$39:$B$782,P$175)+'СЕТ СН'!$F$15</f>
        <v>393.56120106999998</v>
      </c>
      <c r="Q193" s="36">
        <f>SUMIFS(СВЦЭМ!$F$39:$F$782,СВЦЭМ!$A$39:$A$782,$A193,СВЦЭМ!$B$39:$B$782,Q$175)+'СЕТ СН'!$F$15</f>
        <v>393.51794772</v>
      </c>
      <c r="R193" s="36">
        <f>SUMIFS(СВЦЭМ!$F$39:$F$782,СВЦЭМ!$A$39:$A$782,$A193,СВЦЭМ!$B$39:$B$782,R$175)+'СЕТ СН'!$F$15</f>
        <v>394.24076977999999</v>
      </c>
      <c r="S193" s="36">
        <f>SUMIFS(СВЦЭМ!$F$39:$F$782,СВЦЭМ!$A$39:$A$782,$A193,СВЦЭМ!$B$39:$B$782,S$175)+'СЕТ СН'!$F$15</f>
        <v>393.94589948999999</v>
      </c>
      <c r="T193" s="36">
        <f>SUMIFS(СВЦЭМ!$F$39:$F$782,СВЦЭМ!$A$39:$A$782,$A193,СВЦЭМ!$B$39:$B$782,T$175)+'СЕТ СН'!$F$15</f>
        <v>387.90928715000001</v>
      </c>
      <c r="U193" s="36">
        <f>SUMIFS(СВЦЭМ!$F$39:$F$782,СВЦЭМ!$A$39:$A$782,$A193,СВЦЭМ!$B$39:$B$782,U$175)+'СЕТ СН'!$F$15</f>
        <v>387.05389127000001</v>
      </c>
      <c r="V193" s="36">
        <f>SUMIFS(СВЦЭМ!$F$39:$F$782,СВЦЭМ!$A$39:$A$782,$A193,СВЦЭМ!$B$39:$B$782,V$175)+'СЕТ СН'!$F$15</f>
        <v>385.66080118000002</v>
      </c>
      <c r="W193" s="36">
        <f>SUMIFS(СВЦЭМ!$F$39:$F$782,СВЦЭМ!$A$39:$A$782,$A193,СВЦЭМ!$B$39:$B$782,W$175)+'СЕТ СН'!$F$15</f>
        <v>393.64108972999998</v>
      </c>
      <c r="X193" s="36">
        <f>SUMIFS(СВЦЭМ!$F$39:$F$782,СВЦЭМ!$A$39:$A$782,$A193,СВЦЭМ!$B$39:$B$782,X$175)+'СЕТ СН'!$F$15</f>
        <v>394.42534461000002</v>
      </c>
      <c r="Y193" s="36">
        <f>SUMIFS(СВЦЭМ!$F$39:$F$782,СВЦЭМ!$A$39:$A$782,$A193,СВЦЭМ!$B$39:$B$782,Y$175)+'СЕТ СН'!$F$15</f>
        <v>404.65704916999999</v>
      </c>
    </row>
    <row r="194" spans="1:27" ht="15.75" x14ac:dyDescent="0.2">
      <c r="A194" s="35">
        <f t="shared" si="5"/>
        <v>44976</v>
      </c>
      <c r="B194" s="36">
        <f>SUMIFS(СВЦЭМ!$F$39:$F$782,СВЦЭМ!$A$39:$A$782,$A194,СВЦЭМ!$B$39:$B$782,B$175)+'СЕТ СН'!$F$15</f>
        <v>417.96092334999997</v>
      </c>
      <c r="C194" s="36">
        <f>SUMIFS(СВЦЭМ!$F$39:$F$782,СВЦЭМ!$A$39:$A$782,$A194,СВЦЭМ!$B$39:$B$782,C$175)+'СЕТ СН'!$F$15</f>
        <v>424.80243739000002</v>
      </c>
      <c r="D194" s="36">
        <f>SUMIFS(СВЦЭМ!$F$39:$F$782,СВЦЭМ!$A$39:$A$782,$A194,СВЦЭМ!$B$39:$B$782,D$175)+'СЕТ СН'!$F$15</f>
        <v>423.83988518000001</v>
      </c>
      <c r="E194" s="36">
        <f>SUMIFS(СВЦЭМ!$F$39:$F$782,СВЦЭМ!$A$39:$A$782,$A194,СВЦЭМ!$B$39:$B$782,E$175)+'СЕТ СН'!$F$15</f>
        <v>424.54166997999999</v>
      </c>
      <c r="F194" s="36">
        <f>SUMIFS(СВЦЭМ!$F$39:$F$782,СВЦЭМ!$A$39:$A$782,$A194,СВЦЭМ!$B$39:$B$782,F$175)+'СЕТ СН'!$F$15</f>
        <v>427.25653384999998</v>
      </c>
      <c r="G194" s="36">
        <f>SUMIFS(СВЦЭМ!$F$39:$F$782,СВЦЭМ!$A$39:$A$782,$A194,СВЦЭМ!$B$39:$B$782,G$175)+'СЕТ СН'!$F$15</f>
        <v>424.28726974</v>
      </c>
      <c r="H194" s="36">
        <f>SUMIFS(СВЦЭМ!$F$39:$F$782,СВЦЭМ!$A$39:$A$782,$A194,СВЦЭМ!$B$39:$B$782,H$175)+'СЕТ СН'!$F$15</f>
        <v>422.65403511</v>
      </c>
      <c r="I194" s="36">
        <f>SUMIFS(СВЦЭМ!$F$39:$F$782,СВЦЭМ!$A$39:$A$782,$A194,СВЦЭМ!$B$39:$B$782,I$175)+'СЕТ СН'!$F$15</f>
        <v>425.49921486</v>
      </c>
      <c r="J194" s="36">
        <f>SUMIFS(СВЦЭМ!$F$39:$F$782,СВЦЭМ!$A$39:$A$782,$A194,СВЦЭМ!$B$39:$B$782,J$175)+'СЕТ СН'!$F$15</f>
        <v>412.20342572999999</v>
      </c>
      <c r="K194" s="36">
        <f>SUMIFS(СВЦЭМ!$F$39:$F$782,СВЦЭМ!$A$39:$A$782,$A194,СВЦЭМ!$B$39:$B$782,K$175)+'СЕТ СН'!$F$15</f>
        <v>404.88809014999998</v>
      </c>
      <c r="L194" s="36">
        <f>SUMIFS(СВЦЭМ!$F$39:$F$782,СВЦЭМ!$A$39:$A$782,$A194,СВЦЭМ!$B$39:$B$782,L$175)+'СЕТ СН'!$F$15</f>
        <v>397.56439062999999</v>
      </c>
      <c r="M194" s="36">
        <f>SUMIFS(СВЦЭМ!$F$39:$F$782,СВЦЭМ!$A$39:$A$782,$A194,СВЦЭМ!$B$39:$B$782,M$175)+'СЕТ СН'!$F$15</f>
        <v>398.55462210000002</v>
      </c>
      <c r="N194" s="36">
        <f>SUMIFS(СВЦЭМ!$F$39:$F$782,СВЦЭМ!$A$39:$A$782,$A194,СВЦЭМ!$B$39:$B$782,N$175)+'СЕТ СН'!$F$15</f>
        <v>401.89774946</v>
      </c>
      <c r="O194" s="36">
        <f>SUMIFS(СВЦЭМ!$F$39:$F$782,СВЦЭМ!$A$39:$A$782,$A194,СВЦЭМ!$B$39:$B$782,O$175)+'СЕТ СН'!$F$15</f>
        <v>391.85047894000002</v>
      </c>
      <c r="P194" s="36">
        <f>SUMIFS(СВЦЭМ!$F$39:$F$782,СВЦЭМ!$A$39:$A$782,$A194,СВЦЭМ!$B$39:$B$782,P$175)+'СЕТ СН'!$F$15</f>
        <v>416.80778587999998</v>
      </c>
      <c r="Q194" s="36">
        <f>SUMIFS(СВЦЭМ!$F$39:$F$782,СВЦЭМ!$A$39:$A$782,$A194,СВЦЭМ!$B$39:$B$782,Q$175)+'СЕТ СН'!$F$15</f>
        <v>419.85606997999997</v>
      </c>
      <c r="R194" s="36">
        <f>SUMIFS(СВЦЭМ!$F$39:$F$782,СВЦЭМ!$A$39:$A$782,$A194,СВЦЭМ!$B$39:$B$782,R$175)+'СЕТ СН'!$F$15</f>
        <v>420.42991389000002</v>
      </c>
      <c r="S194" s="36">
        <f>SUMIFS(СВЦЭМ!$F$39:$F$782,СВЦЭМ!$A$39:$A$782,$A194,СВЦЭМ!$B$39:$B$782,S$175)+'СЕТ СН'!$F$15</f>
        <v>415.19348152999999</v>
      </c>
      <c r="T194" s="36">
        <f>SUMIFS(СВЦЭМ!$F$39:$F$782,СВЦЭМ!$A$39:$A$782,$A194,СВЦЭМ!$B$39:$B$782,T$175)+'СЕТ СН'!$F$15</f>
        <v>403.61770131999998</v>
      </c>
      <c r="U194" s="36">
        <f>SUMIFS(СВЦЭМ!$F$39:$F$782,СВЦЭМ!$A$39:$A$782,$A194,СВЦЭМ!$B$39:$B$782,U$175)+'СЕТ СН'!$F$15</f>
        <v>393.03750368999999</v>
      </c>
      <c r="V194" s="36">
        <f>SUMIFS(СВЦЭМ!$F$39:$F$782,СВЦЭМ!$A$39:$A$782,$A194,СВЦЭМ!$B$39:$B$782,V$175)+'СЕТ СН'!$F$15</f>
        <v>380.94066628000002</v>
      </c>
      <c r="W194" s="36">
        <f>SUMIFS(СВЦЭМ!$F$39:$F$782,СВЦЭМ!$A$39:$A$782,$A194,СВЦЭМ!$B$39:$B$782,W$175)+'СЕТ СН'!$F$15</f>
        <v>400.14652166000002</v>
      </c>
      <c r="X194" s="36">
        <f>SUMIFS(СВЦЭМ!$F$39:$F$782,СВЦЭМ!$A$39:$A$782,$A194,СВЦЭМ!$B$39:$B$782,X$175)+'СЕТ СН'!$F$15</f>
        <v>409.23185660000001</v>
      </c>
      <c r="Y194" s="36">
        <f>SUMIFS(СВЦЭМ!$F$39:$F$782,СВЦЭМ!$A$39:$A$782,$A194,СВЦЭМ!$B$39:$B$782,Y$175)+'СЕТ СН'!$F$15</f>
        <v>412.88764079999999</v>
      </c>
    </row>
    <row r="195" spans="1:27" ht="15.75" x14ac:dyDescent="0.2">
      <c r="A195" s="35">
        <f t="shared" si="5"/>
        <v>44977</v>
      </c>
      <c r="B195" s="36">
        <f>SUMIFS(СВЦЭМ!$F$39:$F$782,СВЦЭМ!$A$39:$A$782,$A195,СВЦЭМ!$B$39:$B$782,B$175)+'СЕТ СН'!$F$15</f>
        <v>426.60716882999998</v>
      </c>
      <c r="C195" s="36">
        <f>SUMIFS(СВЦЭМ!$F$39:$F$782,СВЦЭМ!$A$39:$A$782,$A195,СВЦЭМ!$B$39:$B$782,C$175)+'СЕТ СН'!$F$15</f>
        <v>421.48786848999998</v>
      </c>
      <c r="D195" s="36">
        <f>SUMIFS(СВЦЭМ!$F$39:$F$782,СВЦЭМ!$A$39:$A$782,$A195,СВЦЭМ!$B$39:$B$782,D$175)+'СЕТ СН'!$F$15</f>
        <v>423.56568750000002</v>
      </c>
      <c r="E195" s="36">
        <f>SUMIFS(СВЦЭМ!$F$39:$F$782,СВЦЭМ!$A$39:$A$782,$A195,СВЦЭМ!$B$39:$B$782,E$175)+'СЕТ СН'!$F$15</f>
        <v>424.97921358999997</v>
      </c>
      <c r="F195" s="36">
        <f>SUMIFS(СВЦЭМ!$F$39:$F$782,СВЦЭМ!$A$39:$A$782,$A195,СВЦЭМ!$B$39:$B$782,F$175)+'СЕТ СН'!$F$15</f>
        <v>419.02721279000002</v>
      </c>
      <c r="G195" s="36">
        <f>SUMIFS(СВЦЭМ!$F$39:$F$782,СВЦЭМ!$A$39:$A$782,$A195,СВЦЭМ!$B$39:$B$782,G$175)+'СЕТ СН'!$F$15</f>
        <v>416.79233133999998</v>
      </c>
      <c r="H195" s="36">
        <f>SUMIFS(СВЦЭМ!$F$39:$F$782,СВЦЭМ!$A$39:$A$782,$A195,СВЦЭМ!$B$39:$B$782,H$175)+'СЕТ СН'!$F$15</f>
        <v>408.00665205000001</v>
      </c>
      <c r="I195" s="36">
        <f>SUMIFS(СВЦЭМ!$F$39:$F$782,СВЦЭМ!$A$39:$A$782,$A195,СВЦЭМ!$B$39:$B$782,I$175)+'СЕТ СН'!$F$15</f>
        <v>395.21893598999998</v>
      </c>
      <c r="J195" s="36">
        <f>SUMIFS(СВЦЭМ!$F$39:$F$782,СВЦЭМ!$A$39:$A$782,$A195,СВЦЭМ!$B$39:$B$782,J$175)+'СЕТ СН'!$F$15</f>
        <v>386.87858417000001</v>
      </c>
      <c r="K195" s="36">
        <f>SUMIFS(СВЦЭМ!$F$39:$F$782,СВЦЭМ!$A$39:$A$782,$A195,СВЦЭМ!$B$39:$B$782,K$175)+'СЕТ СН'!$F$15</f>
        <v>377.80735694999998</v>
      </c>
      <c r="L195" s="36">
        <f>SUMIFS(СВЦЭМ!$F$39:$F$782,СВЦЭМ!$A$39:$A$782,$A195,СВЦЭМ!$B$39:$B$782,L$175)+'СЕТ СН'!$F$15</f>
        <v>373.11296074000001</v>
      </c>
      <c r="M195" s="36">
        <f>SUMIFS(СВЦЭМ!$F$39:$F$782,СВЦЭМ!$A$39:$A$782,$A195,СВЦЭМ!$B$39:$B$782,M$175)+'СЕТ СН'!$F$15</f>
        <v>378.14752303</v>
      </c>
      <c r="N195" s="36">
        <f>SUMIFS(СВЦЭМ!$F$39:$F$782,СВЦЭМ!$A$39:$A$782,$A195,СВЦЭМ!$B$39:$B$782,N$175)+'СЕТ СН'!$F$15</f>
        <v>382.76963396999997</v>
      </c>
      <c r="O195" s="36">
        <f>SUMIFS(СВЦЭМ!$F$39:$F$782,СВЦЭМ!$A$39:$A$782,$A195,СВЦЭМ!$B$39:$B$782,O$175)+'СЕТ СН'!$F$15</f>
        <v>385.91597553999998</v>
      </c>
      <c r="P195" s="36">
        <f>SUMIFS(СВЦЭМ!$F$39:$F$782,СВЦЭМ!$A$39:$A$782,$A195,СВЦЭМ!$B$39:$B$782,P$175)+'СЕТ СН'!$F$15</f>
        <v>387.03548002000002</v>
      </c>
      <c r="Q195" s="36">
        <f>SUMIFS(СВЦЭМ!$F$39:$F$782,СВЦЭМ!$A$39:$A$782,$A195,СВЦЭМ!$B$39:$B$782,Q$175)+'СЕТ СН'!$F$15</f>
        <v>385.48027367999998</v>
      </c>
      <c r="R195" s="36">
        <f>SUMIFS(СВЦЭМ!$F$39:$F$782,СВЦЭМ!$A$39:$A$782,$A195,СВЦЭМ!$B$39:$B$782,R$175)+'СЕТ СН'!$F$15</f>
        <v>394.85510768</v>
      </c>
      <c r="S195" s="36">
        <f>SUMIFS(СВЦЭМ!$F$39:$F$782,СВЦЭМ!$A$39:$A$782,$A195,СВЦЭМ!$B$39:$B$782,S$175)+'СЕТ СН'!$F$15</f>
        <v>397.77886819000003</v>
      </c>
      <c r="T195" s="36">
        <f>SUMIFS(СВЦЭМ!$F$39:$F$782,СВЦЭМ!$A$39:$A$782,$A195,СВЦЭМ!$B$39:$B$782,T$175)+'СЕТ СН'!$F$15</f>
        <v>390.52525343999997</v>
      </c>
      <c r="U195" s="36">
        <f>SUMIFS(СВЦЭМ!$F$39:$F$782,СВЦЭМ!$A$39:$A$782,$A195,СВЦЭМ!$B$39:$B$782,U$175)+'СЕТ СН'!$F$15</f>
        <v>383.36925775999998</v>
      </c>
      <c r="V195" s="36">
        <f>SUMIFS(СВЦЭМ!$F$39:$F$782,СВЦЭМ!$A$39:$A$782,$A195,СВЦЭМ!$B$39:$B$782,V$175)+'СЕТ СН'!$F$15</f>
        <v>387.37994015999999</v>
      </c>
      <c r="W195" s="36">
        <f>SUMIFS(СВЦЭМ!$F$39:$F$782,СВЦЭМ!$A$39:$A$782,$A195,СВЦЭМ!$B$39:$B$782,W$175)+'СЕТ СН'!$F$15</f>
        <v>390.22895863999997</v>
      </c>
      <c r="X195" s="36">
        <f>SUMIFS(СВЦЭМ!$F$39:$F$782,СВЦЭМ!$A$39:$A$782,$A195,СВЦЭМ!$B$39:$B$782,X$175)+'СЕТ СН'!$F$15</f>
        <v>399.32821261999999</v>
      </c>
      <c r="Y195" s="36">
        <f>SUMIFS(СВЦЭМ!$F$39:$F$782,СВЦЭМ!$A$39:$A$782,$A195,СВЦЭМ!$B$39:$B$782,Y$175)+'СЕТ СН'!$F$15</f>
        <v>405.11146982000002</v>
      </c>
    </row>
    <row r="196" spans="1:27" ht="15.75" x14ac:dyDescent="0.2">
      <c r="A196" s="35">
        <f t="shared" si="5"/>
        <v>44978</v>
      </c>
      <c r="B196" s="36">
        <f>SUMIFS(СВЦЭМ!$F$39:$F$782,СВЦЭМ!$A$39:$A$782,$A196,СВЦЭМ!$B$39:$B$782,B$175)+'СЕТ СН'!$F$15</f>
        <v>413.94191387000001</v>
      </c>
      <c r="C196" s="36">
        <f>SUMIFS(СВЦЭМ!$F$39:$F$782,СВЦЭМ!$A$39:$A$782,$A196,СВЦЭМ!$B$39:$B$782,C$175)+'СЕТ СН'!$F$15</f>
        <v>421.63353990000002</v>
      </c>
      <c r="D196" s="36">
        <f>SUMIFS(СВЦЭМ!$F$39:$F$782,СВЦЭМ!$A$39:$A$782,$A196,СВЦЭМ!$B$39:$B$782,D$175)+'СЕТ СН'!$F$15</f>
        <v>423.60371700000002</v>
      </c>
      <c r="E196" s="36">
        <f>SUMIFS(СВЦЭМ!$F$39:$F$782,СВЦЭМ!$A$39:$A$782,$A196,СВЦЭМ!$B$39:$B$782,E$175)+'СЕТ СН'!$F$15</f>
        <v>423.47486474999999</v>
      </c>
      <c r="F196" s="36">
        <f>SUMIFS(СВЦЭМ!$F$39:$F$782,СВЦЭМ!$A$39:$A$782,$A196,СВЦЭМ!$B$39:$B$782,F$175)+'СЕТ СН'!$F$15</f>
        <v>418.93714287</v>
      </c>
      <c r="G196" s="36">
        <f>SUMIFS(СВЦЭМ!$F$39:$F$782,СВЦЭМ!$A$39:$A$782,$A196,СВЦЭМ!$B$39:$B$782,G$175)+'СЕТ СН'!$F$15</f>
        <v>401.01688030000003</v>
      </c>
      <c r="H196" s="36">
        <f>SUMIFS(СВЦЭМ!$F$39:$F$782,СВЦЭМ!$A$39:$A$782,$A196,СВЦЭМ!$B$39:$B$782,H$175)+'СЕТ СН'!$F$15</f>
        <v>389.59113136000002</v>
      </c>
      <c r="I196" s="36">
        <f>SUMIFS(СВЦЭМ!$F$39:$F$782,СВЦЭМ!$A$39:$A$782,$A196,СВЦЭМ!$B$39:$B$782,I$175)+'СЕТ СН'!$F$15</f>
        <v>382.71066148</v>
      </c>
      <c r="J196" s="36">
        <f>SUMIFS(СВЦЭМ!$F$39:$F$782,СВЦЭМ!$A$39:$A$782,$A196,СВЦЭМ!$B$39:$B$782,J$175)+'СЕТ СН'!$F$15</f>
        <v>374.89825094999998</v>
      </c>
      <c r="K196" s="36">
        <f>SUMIFS(СВЦЭМ!$F$39:$F$782,СВЦЭМ!$A$39:$A$782,$A196,СВЦЭМ!$B$39:$B$782,K$175)+'СЕТ СН'!$F$15</f>
        <v>371.65062081999997</v>
      </c>
      <c r="L196" s="36">
        <f>SUMIFS(СВЦЭМ!$F$39:$F$782,СВЦЭМ!$A$39:$A$782,$A196,СВЦЭМ!$B$39:$B$782,L$175)+'СЕТ СН'!$F$15</f>
        <v>375.27041247</v>
      </c>
      <c r="M196" s="36">
        <f>SUMIFS(СВЦЭМ!$F$39:$F$782,СВЦЭМ!$A$39:$A$782,$A196,СВЦЭМ!$B$39:$B$782,M$175)+'СЕТ СН'!$F$15</f>
        <v>384.15093429000001</v>
      </c>
      <c r="N196" s="36">
        <f>SUMIFS(СВЦЭМ!$F$39:$F$782,СВЦЭМ!$A$39:$A$782,$A196,СВЦЭМ!$B$39:$B$782,N$175)+'СЕТ СН'!$F$15</f>
        <v>390.71518445999999</v>
      </c>
      <c r="O196" s="36">
        <f>SUMIFS(СВЦЭМ!$F$39:$F$782,СВЦЭМ!$A$39:$A$782,$A196,СВЦЭМ!$B$39:$B$782,O$175)+'СЕТ СН'!$F$15</f>
        <v>396.69960594000003</v>
      </c>
      <c r="P196" s="36">
        <f>SUMIFS(СВЦЭМ!$F$39:$F$782,СВЦЭМ!$A$39:$A$782,$A196,СВЦЭМ!$B$39:$B$782,P$175)+'СЕТ СН'!$F$15</f>
        <v>399.30636192999998</v>
      </c>
      <c r="Q196" s="36">
        <f>SUMIFS(СВЦЭМ!$F$39:$F$782,СВЦЭМ!$A$39:$A$782,$A196,СВЦЭМ!$B$39:$B$782,Q$175)+'СЕТ СН'!$F$15</f>
        <v>395.15807192</v>
      </c>
      <c r="R196" s="36">
        <f>SUMIFS(СВЦЭМ!$F$39:$F$782,СВЦЭМ!$A$39:$A$782,$A196,СВЦЭМ!$B$39:$B$782,R$175)+'СЕТ СН'!$F$15</f>
        <v>387.22760115</v>
      </c>
      <c r="S196" s="36">
        <f>SUMIFS(СВЦЭМ!$F$39:$F$782,СВЦЭМ!$A$39:$A$782,$A196,СВЦЭМ!$B$39:$B$782,S$175)+'СЕТ СН'!$F$15</f>
        <v>378.51928534000001</v>
      </c>
      <c r="T196" s="36">
        <f>SUMIFS(СВЦЭМ!$F$39:$F$782,СВЦЭМ!$A$39:$A$782,$A196,СВЦЭМ!$B$39:$B$782,T$175)+'СЕТ СН'!$F$15</f>
        <v>372.6221577</v>
      </c>
      <c r="U196" s="36">
        <f>SUMIFS(СВЦЭМ!$F$39:$F$782,СВЦЭМ!$A$39:$A$782,$A196,СВЦЭМ!$B$39:$B$782,U$175)+'СЕТ СН'!$F$15</f>
        <v>375.76419164999999</v>
      </c>
      <c r="V196" s="36">
        <f>SUMIFS(СВЦЭМ!$F$39:$F$782,СВЦЭМ!$A$39:$A$782,$A196,СВЦЭМ!$B$39:$B$782,V$175)+'СЕТ СН'!$F$15</f>
        <v>375.29991877999998</v>
      </c>
      <c r="W196" s="36">
        <f>SUMIFS(СВЦЭМ!$F$39:$F$782,СВЦЭМ!$A$39:$A$782,$A196,СВЦЭМ!$B$39:$B$782,W$175)+'СЕТ СН'!$F$15</f>
        <v>382.69158707000003</v>
      </c>
      <c r="X196" s="36">
        <f>SUMIFS(СВЦЭМ!$F$39:$F$782,СВЦЭМ!$A$39:$A$782,$A196,СВЦЭМ!$B$39:$B$782,X$175)+'СЕТ СН'!$F$15</f>
        <v>389.31800585000002</v>
      </c>
      <c r="Y196" s="36">
        <f>SUMIFS(СВЦЭМ!$F$39:$F$782,СВЦЭМ!$A$39:$A$782,$A196,СВЦЭМ!$B$39:$B$782,Y$175)+'СЕТ СН'!$F$15</f>
        <v>403.69934805000003</v>
      </c>
    </row>
    <row r="197" spans="1:27" ht="15.75" x14ac:dyDescent="0.2">
      <c r="A197" s="35">
        <f t="shared" si="5"/>
        <v>44979</v>
      </c>
      <c r="B197" s="36">
        <f>SUMIFS(СВЦЭМ!$F$39:$F$782,СВЦЭМ!$A$39:$A$782,$A197,СВЦЭМ!$B$39:$B$782,B$175)+'СЕТ СН'!$F$15</f>
        <v>417.46092544999999</v>
      </c>
      <c r="C197" s="36">
        <f>SUMIFS(СВЦЭМ!$F$39:$F$782,СВЦЭМ!$A$39:$A$782,$A197,СВЦЭМ!$B$39:$B$782,C$175)+'СЕТ СН'!$F$15</f>
        <v>429.93916340999999</v>
      </c>
      <c r="D197" s="36">
        <f>SUMIFS(СВЦЭМ!$F$39:$F$782,СВЦЭМ!$A$39:$A$782,$A197,СВЦЭМ!$B$39:$B$782,D$175)+'СЕТ СН'!$F$15</f>
        <v>431.9278592</v>
      </c>
      <c r="E197" s="36">
        <f>SUMIFS(СВЦЭМ!$F$39:$F$782,СВЦЭМ!$A$39:$A$782,$A197,СВЦЭМ!$B$39:$B$782,E$175)+'СЕТ СН'!$F$15</f>
        <v>430.83087841000003</v>
      </c>
      <c r="F197" s="36">
        <f>SUMIFS(СВЦЭМ!$F$39:$F$782,СВЦЭМ!$A$39:$A$782,$A197,СВЦЭМ!$B$39:$B$782,F$175)+'СЕТ СН'!$F$15</f>
        <v>423.87840460000001</v>
      </c>
      <c r="G197" s="36">
        <f>SUMIFS(СВЦЭМ!$F$39:$F$782,СВЦЭМ!$A$39:$A$782,$A197,СВЦЭМ!$B$39:$B$782,G$175)+'СЕТ СН'!$F$15</f>
        <v>406.49011161999999</v>
      </c>
      <c r="H197" s="36">
        <f>SUMIFS(СВЦЭМ!$F$39:$F$782,СВЦЭМ!$A$39:$A$782,$A197,СВЦЭМ!$B$39:$B$782,H$175)+'СЕТ СН'!$F$15</f>
        <v>385.61191907</v>
      </c>
      <c r="I197" s="36">
        <f>SUMIFS(СВЦЭМ!$F$39:$F$782,СВЦЭМ!$A$39:$A$782,$A197,СВЦЭМ!$B$39:$B$782,I$175)+'СЕТ СН'!$F$15</f>
        <v>379.72930566999997</v>
      </c>
      <c r="J197" s="36">
        <f>SUMIFS(СВЦЭМ!$F$39:$F$782,СВЦЭМ!$A$39:$A$782,$A197,СВЦЭМ!$B$39:$B$782,J$175)+'СЕТ СН'!$F$15</f>
        <v>377.83372872000001</v>
      </c>
      <c r="K197" s="36">
        <f>SUMIFS(СВЦЭМ!$F$39:$F$782,СВЦЭМ!$A$39:$A$782,$A197,СВЦЭМ!$B$39:$B$782,K$175)+'СЕТ СН'!$F$15</f>
        <v>374.92408709</v>
      </c>
      <c r="L197" s="36">
        <f>SUMIFS(СВЦЭМ!$F$39:$F$782,СВЦЭМ!$A$39:$A$782,$A197,СВЦЭМ!$B$39:$B$782,L$175)+'СЕТ СН'!$F$15</f>
        <v>375.14075251000003</v>
      </c>
      <c r="M197" s="36">
        <f>SUMIFS(СВЦЭМ!$F$39:$F$782,СВЦЭМ!$A$39:$A$782,$A197,СВЦЭМ!$B$39:$B$782,M$175)+'СЕТ СН'!$F$15</f>
        <v>383.54744602</v>
      </c>
      <c r="N197" s="36">
        <f>SUMIFS(СВЦЭМ!$F$39:$F$782,СВЦЭМ!$A$39:$A$782,$A197,СВЦЭМ!$B$39:$B$782,N$175)+'СЕТ СН'!$F$15</f>
        <v>391.68232626000002</v>
      </c>
      <c r="O197" s="36">
        <f>SUMIFS(СВЦЭМ!$F$39:$F$782,СВЦЭМ!$A$39:$A$782,$A197,СВЦЭМ!$B$39:$B$782,O$175)+'СЕТ СН'!$F$15</f>
        <v>387.38428876</v>
      </c>
      <c r="P197" s="36">
        <f>SUMIFS(СВЦЭМ!$F$39:$F$782,СВЦЭМ!$A$39:$A$782,$A197,СВЦЭМ!$B$39:$B$782,P$175)+'СЕТ СН'!$F$15</f>
        <v>389.26772354000002</v>
      </c>
      <c r="Q197" s="36">
        <f>SUMIFS(СВЦЭМ!$F$39:$F$782,СВЦЭМ!$A$39:$A$782,$A197,СВЦЭМ!$B$39:$B$782,Q$175)+'СЕТ СН'!$F$15</f>
        <v>392.22990105000002</v>
      </c>
      <c r="R197" s="36">
        <f>SUMIFS(СВЦЭМ!$F$39:$F$782,СВЦЭМ!$A$39:$A$782,$A197,СВЦЭМ!$B$39:$B$782,R$175)+'СЕТ СН'!$F$15</f>
        <v>385.46450041000003</v>
      </c>
      <c r="S197" s="36">
        <f>SUMIFS(СВЦЭМ!$F$39:$F$782,СВЦЭМ!$A$39:$A$782,$A197,СВЦЭМ!$B$39:$B$782,S$175)+'СЕТ СН'!$F$15</f>
        <v>377.13545768</v>
      </c>
      <c r="T197" s="36">
        <f>SUMIFS(СВЦЭМ!$F$39:$F$782,СВЦЭМ!$A$39:$A$782,$A197,СВЦЭМ!$B$39:$B$782,T$175)+'СЕТ СН'!$F$15</f>
        <v>372.66175039000001</v>
      </c>
      <c r="U197" s="36">
        <f>SUMIFS(СВЦЭМ!$F$39:$F$782,СВЦЭМ!$A$39:$A$782,$A197,СВЦЭМ!$B$39:$B$782,U$175)+'СЕТ СН'!$F$15</f>
        <v>380.77293233</v>
      </c>
      <c r="V197" s="36">
        <f>SUMIFS(СВЦЭМ!$F$39:$F$782,СВЦЭМ!$A$39:$A$782,$A197,СВЦЭМ!$B$39:$B$782,V$175)+'СЕТ СН'!$F$15</f>
        <v>383.24769695999998</v>
      </c>
      <c r="W197" s="36">
        <f>SUMIFS(СВЦЭМ!$F$39:$F$782,СВЦЭМ!$A$39:$A$782,$A197,СВЦЭМ!$B$39:$B$782,W$175)+'СЕТ СН'!$F$15</f>
        <v>390.58628478000003</v>
      </c>
      <c r="X197" s="36">
        <f>SUMIFS(СВЦЭМ!$F$39:$F$782,СВЦЭМ!$A$39:$A$782,$A197,СВЦЭМ!$B$39:$B$782,X$175)+'СЕТ СН'!$F$15</f>
        <v>397.59480165000002</v>
      </c>
      <c r="Y197" s="36">
        <f>SUMIFS(СВЦЭМ!$F$39:$F$782,СВЦЭМ!$A$39:$A$782,$A197,СВЦЭМ!$B$39:$B$782,Y$175)+'СЕТ СН'!$F$15</f>
        <v>405.28820117999999</v>
      </c>
    </row>
    <row r="198" spans="1:27" ht="15.75" x14ac:dyDescent="0.2">
      <c r="A198" s="35">
        <f t="shared" si="5"/>
        <v>44980</v>
      </c>
      <c r="B198" s="36">
        <f>SUMIFS(СВЦЭМ!$F$39:$F$782,СВЦЭМ!$A$39:$A$782,$A198,СВЦЭМ!$B$39:$B$782,B$175)+'СЕТ СН'!$F$15</f>
        <v>414.50121292</v>
      </c>
      <c r="C198" s="36">
        <f>SUMIFS(СВЦЭМ!$F$39:$F$782,СВЦЭМ!$A$39:$A$782,$A198,СВЦЭМ!$B$39:$B$782,C$175)+'СЕТ СН'!$F$15</f>
        <v>407.97053765999999</v>
      </c>
      <c r="D198" s="36">
        <f>SUMIFS(СВЦЭМ!$F$39:$F$782,СВЦЭМ!$A$39:$A$782,$A198,СВЦЭМ!$B$39:$B$782,D$175)+'СЕТ СН'!$F$15</f>
        <v>409.06249437999998</v>
      </c>
      <c r="E198" s="36">
        <f>SUMIFS(СВЦЭМ!$F$39:$F$782,СВЦЭМ!$A$39:$A$782,$A198,СВЦЭМ!$B$39:$B$782,E$175)+'СЕТ СН'!$F$15</f>
        <v>410.21471838000002</v>
      </c>
      <c r="F198" s="36">
        <f>SUMIFS(СВЦЭМ!$F$39:$F$782,СВЦЭМ!$A$39:$A$782,$A198,СВЦЭМ!$B$39:$B$782,F$175)+'СЕТ СН'!$F$15</f>
        <v>409.37789341000001</v>
      </c>
      <c r="G198" s="36">
        <f>SUMIFS(СВЦЭМ!$F$39:$F$782,СВЦЭМ!$A$39:$A$782,$A198,СВЦЭМ!$B$39:$B$782,G$175)+'СЕТ СН'!$F$15</f>
        <v>404.89037519999999</v>
      </c>
      <c r="H198" s="36">
        <f>SUMIFS(СВЦЭМ!$F$39:$F$782,СВЦЭМ!$A$39:$A$782,$A198,СВЦЭМ!$B$39:$B$782,H$175)+'СЕТ СН'!$F$15</f>
        <v>391.76169326000002</v>
      </c>
      <c r="I198" s="36">
        <f>SUMIFS(СВЦЭМ!$F$39:$F$782,СВЦЭМ!$A$39:$A$782,$A198,СВЦЭМ!$B$39:$B$782,I$175)+'СЕТ СН'!$F$15</f>
        <v>372.72245948</v>
      </c>
      <c r="J198" s="36">
        <f>SUMIFS(СВЦЭМ!$F$39:$F$782,СВЦЭМ!$A$39:$A$782,$A198,СВЦЭМ!$B$39:$B$782,J$175)+'СЕТ СН'!$F$15</f>
        <v>356.49485233000001</v>
      </c>
      <c r="K198" s="36">
        <f>SUMIFS(СВЦЭМ!$F$39:$F$782,СВЦЭМ!$A$39:$A$782,$A198,СВЦЭМ!$B$39:$B$782,K$175)+'СЕТ СН'!$F$15</f>
        <v>352.51572533000001</v>
      </c>
      <c r="L198" s="36">
        <f>SUMIFS(СВЦЭМ!$F$39:$F$782,СВЦЭМ!$A$39:$A$782,$A198,СВЦЭМ!$B$39:$B$782,L$175)+'СЕТ СН'!$F$15</f>
        <v>359.92741640000003</v>
      </c>
      <c r="M198" s="36">
        <f>SUMIFS(СВЦЭМ!$F$39:$F$782,СВЦЭМ!$A$39:$A$782,$A198,СВЦЭМ!$B$39:$B$782,M$175)+'СЕТ СН'!$F$15</f>
        <v>362.78820966000001</v>
      </c>
      <c r="N198" s="36">
        <f>SUMIFS(СВЦЭМ!$F$39:$F$782,СВЦЭМ!$A$39:$A$782,$A198,СВЦЭМ!$B$39:$B$782,N$175)+'СЕТ СН'!$F$15</f>
        <v>373.47043821</v>
      </c>
      <c r="O198" s="36">
        <f>SUMIFS(СВЦЭМ!$F$39:$F$782,СВЦЭМ!$A$39:$A$782,$A198,СВЦЭМ!$B$39:$B$782,O$175)+'СЕТ СН'!$F$15</f>
        <v>375.44797290999998</v>
      </c>
      <c r="P198" s="36">
        <f>SUMIFS(СВЦЭМ!$F$39:$F$782,СВЦЭМ!$A$39:$A$782,$A198,СВЦЭМ!$B$39:$B$782,P$175)+'СЕТ СН'!$F$15</f>
        <v>380.95031205999999</v>
      </c>
      <c r="Q198" s="36">
        <f>SUMIFS(СВЦЭМ!$F$39:$F$782,СВЦЭМ!$A$39:$A$782,$A198,СВЦЭМ!$B$39:$B$782,Q$175)+'СЕТ СН'!$F$15</f>
        <v>379.31871990000002</v>
      </c>
      <c r="R198" s="36">
        <f>SUMIFS(СВЦЭМ!$F$39:$F$782,СВЦЭМ!$A$39:$A$782,$A198,СВЦЭМ!$B$39:$B$782,R$175)+'СЕТ СН'!$F$15</f>
        <v>378.22551478000003</v>
      </c>
      <c r="S198" s="36">
        <f>SUMIFS(СВЦЭМ!$F$39:$F$782,СВЦЭМ!$A$39:$A$782,$A198,СВЦЭМ!$B$39:$B$782,S$175)+'СЕТ СН'!$F$15</f>
        <v>371.62328982000002</v>
      </c>
      <c r="T198" s="36">
        <f>SUMIFS(СВЦЭМ!$F$39:$F$782,СВЦЭМ!$A$39:$A$782,$A198,СВЦЭМ!$B$39:$B$782,T$175)+'СЕТ СН'!$F$15</f>
        <v>360.25809084000002</v>
      </c>
      <c r="U198" s="36">
        <f>SUMIFS(СВЦЭМ!$F$39:$F$782,СВЦЭМ!$A$39:$A$782,$A198,СВЦЭМ!$B$39:$B$782,U$175)+'СЕТ СН'!$F$15</f>
        <v>358.15386785999999</v>
      </c>
      <c r="V198" s="36">
        <f>SUMIFS(СВЦЭМ!$F$39:$F$782,СВЦЭМ!$A$39:$A$782,$A198,СВЦЭМ!$B$39:$B$782,V$175)+'СЕТ СН'!$F$15</f>
        <v>361.60333935</v>
      </c>
      <c r="W198" s="36">
        <f>SUMIFS(СВЦЭМ!$F$39:$F$782,СВЦЭМ!$A$39:$A$782,$A198,СВЦЭМ!$B$39:$B$782,W$175)+'СЕТ СН'!$F$15</f>
        <v>369.47602372</v>
      </c>
      <c r="X198" s="36">
        <f>SUMIFS(СВЦЭМ!$F$39:$F$782,СВЦЭМ!$A$39:$A$782,$A198,СВЦЭМ!$B$39:$B$782,X$175)+'СЕТ СН'!$F$15</f>
        <v>377.33481957999999</v>
      </c>
      <c r="Y198" s="36">
        <f>SUMIFS(СВЦЭМ!$F$39:$F$782,СВЦЭМ!$A$39:$A$782,$A198,СВЦЭМ!$B$39:$B$782,Y$175)+'СЕТ СН'!$F$15</f>
        <v>388.45069272000001</v>
      </c>
    </row>
    <row r="199" spans="1:27" ht="15.75" x14ac:dyDescent="0.2">
      <c r="A199" s="35">
        <f t="shared" si="5"/>
        <v>44981</v>
      </c>
      <c r="B199" s="36">
        <f>SUMIFS(СВЦЭМ!$F$39:$F$782,СВЦЭМ!$A$39:$A$782,$A199,СВЦЭМ!$B$39:$B$782,B$175)+'СЕТ СН'!$F$15</f>
        <v>385.77261322999999</v>
      </c>
      <c r="C199" s="36">
        <f>SUMIFS(СВЦЭМ!$F$39:$F$782,СВЦЭМ!$A$39:$A$782,$A199,СВЦЭМ!$B$39:$B$782,C$175)+'СЕТ СН'!$F$15</f>
        <v>386.00027187000001</v>
      </c>
      <c r="D199" s="36">
        <f>SUMIFS(СВЦЭМ!$F$39:$F$782,СВЦЭМ!$A$39:$A$782,$A199,СВЦЭМ!$B$39:$B$782,D$175)+'СЕТ СН'!$F$15</f>
        <v>373.82943720999998</v>
      </c>
      <c r="E199" s="36">
        <f>SUMIFS(СВЦЭМ!$F$39:$F$782,СВЦЭМ!$A$39:$A$782,$A199,СВЦЭМ!$B$39:$B$782,E$175)+'СЕТ СН'!$F$15</f>
        <v>362.97793927999999</v>
      </c>
      <c r="F199" s="36">
        <f>SUMIFS(СВЦЭМ!$F$39:$F$782,СВЦЭМ!$A$39:$A$782,$A199,СВЦЭМ!$B$39:$B$782,F$175)+'СЕТ СН'!$F$15</f>
        <v>366.01643881000001</v>
      </c>
      <c r="G199" s="36">
        <f>SUMIFS(СВЦЭМ!$F$39:$F$782,СВЦЭМ!$A$39:$A$782,$A199,СВЦЭМ!$B$39:$B$782,G$175)+'СЕТ СН'!$F$15</f>
        <v>371.83078012999999</v>
      </c>
      <c r="H199" s="36">
        <f>SUMIFS(СВЦЭМ!$F$39:$F$782,СВЦЭМ!$A$39:$A$782,$A199,СВЦЭМ!$B$39:$B$782,H$175)+'СЕТ СН'!$F$15</f>
        <v>374.63130703000002</v>
      </c>
      <c r="I199" s="36">
        <f>SUMIFS(СВЦЭМ!$F$39:$F$782,СВЦЭМ!$A$39:$A$782,$A199,СВЦЭМ!$B$39:$B$782,I$175)+'СЕТ СН'!$F$15</f>
        <v>367.54875046000001</v>
      </c>
      <c r="J199" s="36">
        <f>SUMIFS(СВЦЭМ!$F$39:$F$782,СВЦЭМ!$A$39:$A$782,$A199,СВЦЭМ!$B$39:$B$782,J$175)+'СЕТ СН'!$F$15</f>
        <v>355.08781359</v>
      </c>
      <c r="K199" s="36">
        <f>SUMIFS(СВЦЭМ!$F$39:$F$782,СВЦЭМ!$A$39:$A$782,$A199,СВЦЭМ!$B$39:$B$782,K$175)+'СЕТ СН'!$F$15</f>
        <v>352.73558652999998</v>
      </c>
      <c r="L199" s="36">
        <f>SUMIFS(СВЦЭМ!$F$39:$F$782,СВЦЭМ!$A$39:$A$782,$A199,СВЦЭМ!$B$39:$B$782,L$175)+'СЕТ СН'!$F$15</f>
        <v>354.85651152000003</v>
      </c>
      <c r="M199" s="36">
        <f>SUMIFS(СВЦЭМ!$F$39:$F$782,СВЦЭМ!$A$39:$A$782,$A199,СВЦЭМ!$B$39:$B$782,M$175)+'СЕТ СН'!$F$15</f>
        <v>357.23501959999999</v>
      </c>
      <c r="N199" s="36">
        <f>SUMIFS(СВЦЭМ!$F$39:$F$782,СВЦЭМ!$A$39:$A$782,$A199,СВЦЭМ!$B$39:$B$782,N$175)+'СЕТ СН'!$F$15</f>
        <v>356.88514866999998</v>
      </c>
      <c r="O199" s="36">
        <f>SUMIFS(СВЦЭМ!$F$39:$F$782,СВЦЭМ!$A$39:$A$782,$A199,СВЦЭМ!$B$39:$B$782,O$175)+'СЕТ СН'!$F$15</f>
        <v>362.69554908999999</v>
      </c>
      <c r="P199" s="36">
        <f>SUMIFS(СВЦЭМ!$F$39:$F$782,СВЦЭМ!$A$39:$A$782,$A199,СВЦЭМ!$B$39:$B$782,P$175)+'СЕТ СН'!$F$15</f>
        <v>362.44387126999999</v>
      </c>
      <c r="Q199" s="36">
        <f>SUMIFS(СВЦЭМ!$F$39:$F$782,СВЦЭМ!$A$39:$A$782,$A199,СВЦЭМ!$B$39:$B$782,Q$175)+'СЕТ СН'!$F$15</f>
        <v>363.44176680999999</v>
      </c>
      <c r="R199" s="36">
        <f>SUMIFS(СВЦЭМ!$F$39:$F$782,СВЦЭМ!$A$39:$A$782,$A199,СВЦЭМ!$B$39:$B$782,R$175)+'СЕТ СН'!$F$15</f>
        <v>361.46482033000001</v>
      </c>
      <c r="S199" s="36">
        <f>SUMIFS(СВЦЭМ!$F$39:$F$782,СВЦЭМ!$A$39:$A$782,$A199,СВЦЭМ!$B$39:$B$782,S$175)+'СЕТ СН'!$F$15</f>
        <v>360.13088828000002</v>
      </c>
      <c r="T199" s="36">
        <f>SUMIFS(СВЦЭМ!$F$39:$F$782,СВЦЭМ!$A$39:$A$782,$A199,СВЦЭМ!$B$39:$B$782,T$175)+'СЕТ СН'!$F$15</f>
        <v>352.06778458999997</v>
      </c>
      <c r="U199" s="36">
        <f>SUMIFS(СВЦЭМ!$F$39:$F$782,СВЦЭМ!$A$39:$A$782,$A199,СВЦЭМ!$B$39:$B$782,U$175)+'СЕТ СН'!$F$15</f>
        <v>352.98938813000001</v>
      </c>
      <c r="V199" s="36">
        <f>SUMIFS(СВЦЭМ!$F$39:$F$782,СВЦЭМ!$A$39:$A$782,$A199,СВЦЭМ!$B$39:$B$782,V$175)+'СЕТ СН'!$F$15</f>
        <v>356.38903197000002</v>
      </c>
      <c r="W199" s="36">
        <f>SUMIFS(СВЦЭМ!$F$39:$F$782,СВЦЭМ!$A$39:$A$782,$A199,СВЦЭМ!$B$39:$B$782,W$175)+'СЕТ СН'!$F$15</f>
        <v>353.65954270999998</v>
      </c>
      <c r="X199" s="36">
        <f>SUMIFS(СВЦЭМ!$F$39:$F$782,СВЦЭМ!$A$39:$A$782,$A199,СВЦЭМ!$B$39:$B$782,X$175)+'СЕТ СН'!$F$15</f>
        <v>360.75048966000003</v>
      </c>
      <c r="Y199" s="36">
        <f>SUMIFS(СВЦЭМ!$F$39:$F$782,СВЦЭМ!$A$39:$A$782,$A199,СВЦЭМ!$B$39:$B$782,Y$175)+'СЕТ СН'!$F$15</f>
        <v>365.02406231999998</v>
      </c>
    </row>
    <row r="200" spans="1:27" ht="15.75" x14ac:dyDescent="0.2">
      <c r="A200" s="35">
        <f t="shared" si="5"/>
        <v>44982</v>
      </c>
      <c r="B200" s="36">
        <f>SUMIFS(СВЦЭМ!$F$39:$F$782,СВЦЭМ!$A$39:$A$782,$A200,СВЦЭМ!$B$39:$B$782,B$175)+'СЕТ СН'!$F$15</f>
        <v>413.87190901999998</v>
      </c>
      <c r="C200" s="36">
        <f>SUMIFS(СВЦЭМ!$F$39:$F$782,СВЦЭМ!$A$39:$A$782,$A200,СВЦЭМ!$B$39:$B$782,C$175)+'СЕТ СН'!$F$15</f>
        <v>416.13740412999999</v>
      </c>
      <c r="D200" s="36">
        <f>SUMIFS(СВЦЭМ!$F$39:$F$782,СВЦЭМ!$A$39:$A$782,$A200,СВЦЭМ!$B$39:$B$782,D$175)+'СЕТ СН'!$F$15</f>
        <v>418.51163453999999</v>
      </c>
      <c r="E200" s="36">
        <f>SUMIFS(СВЦЭМ!$F$39:$F$782,СВЦЭМ!$A$39:$A$782,$A200,СВЦЭМ!$B$39:$B$782,E$175)+'СЕТ СН'!$F$15</f>
        <v>417.68998417</v>
      </c>
      <c r="F200" s="36">
        <f>SUMIFS(СВЦЭМ!$F$39:$F$782,СВЦЭМ!$A$39:$A$782,$A200,СВЦЭМ!$B$39:$B$782,F$175)+'СЕТ СН'!$F$15</f>
        <v>415.51693269999998</v>
      </c>
      <c r="G200" s="36">
        <f>SUMIFS(СВЦЭМ!$F$39:$F$782,СВЦЭМ!$A$39:$A$782,$A200,СВЦЭМ!$B$39:$B$782,G$175)+'СЕТ СН'!$F$15</f>
        <v>409.16517377999998</v>
      </c>
      <c r="H200" s="36">
        <f>SUMIFS(СВЦЭМ!$F$39:$F$782,СВЦЭМ!$A$39:$A$782,$A200,СВЦЭМ!$B$39:$B$782,H$175)+'СЕТ СН'!$F$15</f>
        <v>400.31092613999999</v>
      </c>
      <c r="I200" s="36">
        <f>SUMIFS(СВЦЭМ!$F$39:$F$782,СВЦЭМ!$A$39:$A$782,$A200,СВЦЭМ!$B$39:$B$782,I$175)+'СЕТ СН'!$F$15</f>
        <v>390.26262294000003</v>
      </c>
      <c r="J200" s="36">
        <f>SUMIFS(СВЦЭМ!$F$39:$F$782,СВЦЭМ!$A$39:$A$782,$A200,СВЦЭМ!$B$39:$B$782,J$175)+'СЕТ СН'!$F$15</f>
        <v>369.13264750000002</v>
      </c>
      <c r="K200" s="36">
        <f>SUMIFS(СВЦЭМ!$F$39:$F$782,СВЦЭМ!$A$39:$A$782,$A200,СВЦЭМ!$B$39:$B$782,K$175)+'СЕТ СН'!$F$15</f>
        <v>361.81244534000001</v>
      </c>
      <c r="L200" s="36">
        <f>SUMIFS(СВЦЭМ!$F$39:$F$782,СВЦЭМ!$A$39:$A$782,$A200,СВЦЭМ!$B$39:$B$782,L$175)+'СЕТ СН'!$F$15</f>
        <v>370.63544137000002</v>
      </c>
      <c r="M200" s="36">
        <f>SUMIFS(СВЦЭМ!$F$39:$F$782,СВЦЭМ!$A$39:$A$782,$A200,СВЦЭМ!$B$39:$B$782,M$175)+'СЕТ СН'!$F$15</f>
        <v>375.20511600999998</v>
      </c>
      <c r="N200" s="36">
        <f>SUMIFS(СВЦЭМ!$F$39:$F$782,СВЦЭМ!$A$39:$A$782,$A200,СВЦЭМ!$B$39:$B$782,N$175)+'СЕТ СН'!$F$15</f>
        <v>383.66569744999998</v>
      </c>
      <c r="O200" s="36">
        <f>SUMIFS(СВЦЭМ!$F$39:$F$782,СВЦЭМ!$A$39:$A$782,$A200,СВЦЭМ!$B$39:$B$782,O$175)+'СЕТ СН'!$F$15</f>
        <v>389.34059251999997</v>
      </c>
      <c r="P200" s="36">
        <f>SUMIFS(СВЦЭМ!$F$39:$F$782,СВЦЭМ!$A$39:$A$782,$A200,СВЦЭМ!$B$39:$B$782,P$175)+'СЕТ СН'!$F$15</f>
        <v>396.12712411000001</v>
      </c>
      <c r="Q200" s="36">
        <f>SUMIFS(СВЦЭМ!$F$39:$F$782,СВЦЭМ!$A$39:$A$782,$A200,СВЦЭМ!$B$39:$B$782,Q$175)+'СЕТ СН'!$F$15</f>
        <v>403.14586443000002</v>
      </c>
      <c r="R200" s="36">
        <f>SUMIFS(СВЦЭМ!$F$39:$F$782,СВЦЭМ!$A$39:$A$782,$A200,СВЦЭМ!$B$39:$B$782,R$175)+'СЕТ СН'!$F$15</f>
        <v>401.07269783999999</v>
      </c>
      <c r="S200" s="36">
        <f>SUMIFS(СВЦЭМ!$F$39:$F$782,СВЦЭМ!$A$39:$A$782,$A200,СВЦЭМ!$B$39:$B$782,S$175)+'СЕТ СН'!$F$15</f>
        <v>398.41421496999999</v>
      </c>
      <c r="T200" s="36">
        <f>SUMIFS(СВЦЭМ!$F$39:$F$782,СВЦЭМ!$A$39:$A$782,$A200,СВЦЭМ!$B$39:$B$782,T$175)+'СЕТ СН'!$F$15</f>
        <v>389.27951443000001</v>
      </c>
      <c r="U200" s="36">
        <f>SUMIFS(СВЦЭМ!$F$39:$F$782,СВЦЭМ!$A$39:$A$782,$A200,СВЦЭМ!$B$39:$B$782,U$175)+'СЕТ СН'!$F$15</f>
        <v>383.01308368999997</v>
      </c>
      <c r="V200" s="36">
        <f>SUMIFS(СВЦЭМ!$F$39:$F$782,СВЦЭМ!$A$39:$A$782,$A200,СВЦЭМ!$B$39:$B$782,V$175)+'СЕТ СН'!$F$15</f>
        <v>384.70533726999997</v>
      </c>
      <c r="W200" s="36">
        <f>SUMIFS(СВЦЭМ!$F$39:$F$782,СВЦЭМ!$A$39:$A$782,$A200,СВЦЭМ!$B$39:$B$782,W$175)+'СЕТ СН'!$F$15</f>
        <v>389.90579049000002</v>
      </c>
      <c r="X200" s="36">
        <f>SUMIFS(СВЦЭМ!$F$39:$F$782,СВЦЭМ!$A$39:$A$782,$A200,СВЦЭМ!$B$39:$B$782,X$175)+'СЕТ СН'!$F$15</f>
        <v>395.34642207000002</v>
      </c>
      <c r="Y200" s="36">
        <f>SUMIFS(СВЦЭМ!$F$39:$F$782,СВЦЭМ!$A$39:$A$782,$A200,СВЦЭМ!$B$39:$B$782,Y$175)+'СЕТ СН'!$F$15</f>
        <v>403.94932968000001</v>
      </c>
    </row>
    <row r="201" spans="1:27" ht="15.75" x14ac:dyDescent="0.2">
      <c r="A201" s="35">
        <f t="shared" si="5"/>
        <v>44983</v>
      </c>
      <c r="B201" s="36">
        <f>SUMIFS(СВЦЭМ!$F$39:$F$782,СВЦЭМ!$A$39:$A$782,$A201,СВЦЭМ!$B$39:$B$782,B$175)+'СЕТ СН'!$F$15</f>
        <v>411.91343941000002</v>
      </c>
      <c r="C201" s="36">
        <f>SUMIFS(СВЦЭМ!$F$39:$F$782,СВЦЭМ!$A$39:$A$782,$A201,СВЦЭМ!$B$39:$B$782,C$175)+'СЕТ СН'!$F$15</f>
        <v>414.76954738000001</v>
      </c>
      <c r="D201" s="36">
        <f>SUMIFS(СВЦЭМ!$F$39:$F$782,СВЦЭМ!$A$39:$A$782,$A201,СВЦЭМ!$B$39:$B$782,D$175)+'СЕТ СН'!$F$15</f>
        <v>412.04058888999998</v>
      </c>
      <c r="E201" s="36">
        <f>SUMIFS(СВЦЭМ!$F$39:$F$782,СВЦЭМ!$A$39:$A$782,$A201,СВЦЭМ!$B$39:$B$782,E$175)+'СЕТ СН'!$F$15</f>
        <v>412.29385079000002</v>
      </c>
      <c r="F201" s="36">
        <f>SUMIFS(СВЦЭМ!$F$39:$F$782,СВЦЭМ!$A$39:$A$782,$A201,СВЦЭМ!$B$39:$B$782,F$175)+'СЕТ СН'!$F$15</f>
        <v>413.66421453999999</v>
      </c>
      <c r="G201" s="36">
        <f>SUMIFS(СВЦЭМ!$F$39:$F$782,СВЦЭМ!$A$39:$A$782,$A201,СВЦЭМ!$B$39:$B$782,G$175)+'СЕТ СН'!$F$15</f>
        <v>413.31185176999998</v>
      </c>
      <c r="H201" s="36">
        <f>SUMIFS(СВЦЭМ!$F$39:$F$782,СВЦЭМ!$A$39:$A$782,$A201,СВЦЭМ!$B$39:$B$782,H$175)+'СЕТ СН'!$F$15</f>
        <v>414.38874217</v>
      </c>
      <c r="I201" s="36">
        <f>SUMIFS(СВЦЭМ!$F$39:$F$782,СВЦЭМ!$A$39:$A$782,$A201,СВЦЭМ!$B$39:$B$782,I$175)+'СЕТ СН'!$F$15</f>
        <v>398.51344533000002</v>
      </c>
      <c r="J201" s="36">
        <f>SUMIFS(СВЦЭМ!$F$39:$F$782,СВЦЭМ!$A$39:$A$782,$A201,СВЦЭМ!$B$39:$B$782,J$175)+'СЕТ СН'!$F$15</f>
        <v>412.83388809000002</v>
      </c>
      <c r="K201" s="36">
        <f>SUMIFS(СВЦЭМ!$F$39:$F$782,СВЦЭМ!$A$39:$A$782,$A201,СВЦЭМ!$B$39:$B$782,K$175)+'СЕТ СН'!$F$15</f>
        <v>399.20778727999999</v>
      </c>
      <c r="L201" s="36">
        <f>SUMIFS(СВЦЭМ!$F$39:$F$782,СВЦЭМ!$A$39:$A$782,$A201,СВЦЭМ!$B$39:$B$782,L$175)+'СЕТ СН'!$F$15</f>
        <v>378.13365513000002</v>
      </c>
      <c r="M201" s="36">
        <f>SUMIFS(СВЦЭМ!$F$39:$F$782,СВЦЭМ!$A$39:$A$782,$A201,СВЦЭМ!$B$39:$B$782,M$175)+'СЕТ СН'!$F$15</f>
        <v>384.18877430999999</v>
      </c>
      <c r="N201" s="36">
        <f>SUMIFS(СВЦЭМ!$F$39:$F$782,СВЦЭМ!$A$39:$A$782,$A201,СВЦЭМ!$B$39:$B$782,N$175)+'СЕТ СН'!$F$15</f>
        <v>392.51035789000002</v>
      </c>
      <c r="O201" s="36">
        <f>SUMIFS(СВЦЭМ!$F$39:$F$782,СВЦЭМ!$A$39:$A$782,$A201,СВЦЭМ!$B$39:$B$782,O$175)+'СЕТ СН'!$F$15</f>
        <v>401.77311780999997</v>
      </c>
      <c r="P201" s="36">
        <f>SUMIFS(СВЦЭМ!$F$39:$F$782,СВЦЭМ!$A$39:$A$782,$A201,СВЦЭМ!$B$39:$B$782,P$175)+'СЕТ СН'!$F$15</f>
        <v>405.38587722</v>
      </c>
      <c r="Q201" s="36">
        <f>SUMIFS(СВЦЭМ!$F$39:$F$782,СВЦЭМ!$A$39:$A$782,$A201,СВЦЭМ!$B$39:$B$782,Q$175)+'СЕТ СН'!$F$15</f>
        <v>410.94474345999998</v>
      </c>
      <c r="R201" s="36">
        <f>SUMIFS(СВЦЭМ!$F$39:$F$782,СВЦЭМ!$A$39:$A$782,$A201,СВЦЭМ!$B$39:$B$782,R$175)+'СЕТ СН'!$F$15</f>
        <v>410.18115635999999</v>
      </c>
      <c r="S201" s="36">
        <f>SUMIFS(СВЦЭМ!$F$39:$F$782,СВЦЭМ!$A$39:$A$782,$A201,СВЦЭМ!$B$39:$B$782,S$175)+'СЕТ СН'!$F$15</f>
        <v>400.93666080999998</v>
      </c>
      <c r="T201" s="36">
        <f>SUMIFS(СВЦЭМ!$F$39:$F$782,СВЦЭМ!$A$39:$A$782,$A201,СВЦЭМ!$B$39:$B$782,T$175)+'СЕТ СН'!$F$15</f>
        <v>390.33208230000002</v>
      </c>
      <c r="U201" s="36">
        <f>SUMIFS(СВЦЭМ!$F$39:$F$782,СВЦЭМ!$A$39:$A$782,$A201,СВЦЭМ!$B$39:$B$782,U$175)+'СЕТ СН'!$F$15</f>
        <v>384.85077630000001</v>
      </c>
      <c r="V201" s="36">
        <f>SUMIFS(СВЦЭМ!$F$39:$F$782,СВЦЭМ!$A$39:$A$782,$A201,СВЦЭМ!$B$39:$B$782,V$175)+'СЕТ СН'!$F$15</f>
        <v>384.10227051999999</v>
      </c>
      <c r="W201" s="36">
        <f>SUMIFS(СВЦЭМ!$F$39:$F$782,СВЦЭМ!$A$39:$A$782,$A201,СВЦЭМ!$B$39:$B$782,W$175)+'СЕТ СН'!$F$15</f>
        <v>392.11626096999998</v>
      </c>
      <c r="X201" s="36">
        <f>SUMIFS(СВЦЭМ!$F$39:$F$782,СВЦЭМ!$A$39:$A$782,$A201,СВЦЭМ!$B$39:$B$782,X$175)+'СЕТ СН'!$F$15</f>
        <v>399.69857574000002</v>
      </c>
      <c r="Y201" s="36">
        <f>SUMIFS(СВЦЭМ!$F$39:$F$782,СВЦЭМ!$A$39:$A$782,$A201,СВЦЭМ!$B$39:$B$782,Y$175)+'СЕТ СН'!$F$15</f>
        <v>407.71868329</v>
      </c>
    </row>
    <row r="202" spans="1:27" ht="15.75" x14ac:dyDescent="0.2">
      <c r="A202" s="35">
        <f t="shared" si="5"/>
        <v>44984</v>
      </c>
      <c r="B202" s="36">
        <f>SUMIFS(СВЦЭМ!$F$39:$F$782,СВЦЭМ!$A$39:$A$782,$A202,СВЦЭМ!$B$39:$B$782,B$175)+'СЕТ СН'!$F$15</f>
        <v>410.03425098000002</v>
      </c>
      <c r="C202" s="36">
        <f>SUMIFS(СВЦЭМ!$F$39:$F$782,СВЦЭМ!$A$39:$A$782,$A202,СВЦЭМ!$B$39:$B$782,C$175)+'СЕТ СН'!$F$15</f>
        <v>417.24387617999997</v>
      </c>
      <c r="D202" s="36">
        <f>SUMIFS(СВЦЭМ!$F$39:$F$782,СВЦЭМ!$A$39:$A$782,$A202,СВЦЭМ!$B$39:$B$782,D$175)+'СЕТ СН'!$F$15</f>
        <v>417.91811424000002</v>
      </c>
      <c r="E202" s="36">
        <f>SUMIFS(СВЦЭМ!$F$39:$F$782,СВЦЭМ!$A$39:$A$782,$A202,СВЦЭМ!$B$39:$B$782,E$175)+'СЕТ СН'!$F$15</f>
        <v>422.88210664000002</v>
      </c>
      <c r="F202" s="36">
        <f>SUMIFS(СВЦЭМ!$F$39:$F$782,СВЦЭМ!$A$39:$A$782,$A202,СВЦЭМ!$B$39:$B$782,F$175)+'СЕТ СН'!$F$15</f>
        <v>422.18183723999999</v>
      </c>
      <c r="G202" s="36">
        <f>SUMIFS(СВЦЭМ!$F$39:$F$782,СВЦЭМ!$A$39:$A$782,$A202,СВЦЭМ!$B$39:$B$782,G$175)+'СЕТ СН'!$F$15</f>
        <v>415.08998577</v>
      </c>
      <c r="H202" s="36">
        <f>SUMIFS(СВЦЭМ!$F$39:$F$782,СВЦЭМ!$A$39:$A$782,$A202,СВЦЭМ!$B$39:$B$782,H$175)+'СЕТ СН'!$F$15</f>
        <v>404.82267880000001</v>
      </c>
      <c r="I202" s="36">
        <f>SUMIFS(СВЦЭМ!$F$39:$F$782,СВЦЭМ!$A$39:$A$782,$A202,СВЦЭМ!$B$39:$B$782,I$175)+'СЕТ СН'!$F$15</f>
        <v>392.59827966</v>
      </c>
      <c r="J202" s="36">
        <f>SUMIFS(СВЦЭМ!$F$39:$F$782,СВЦЭМ!$A$39:$A$782,$A202,СВЦЭМ!$B$39:$B$782,J$175)+'СЕТ СН'!$F$15</f>
        <v>386.61435345000001</v>
      </c>
      <c r="K202" s="36">
        <f>SUMIFS(СВЦЭМ!$F$39:$F$782,СВЦЭМ!$A$39:$A$782,$A202,СВЦЭМ!$B$39:$B$782,K$175)+'СЕТ СН'!$F$15</f>
        <v>382.00163442000002</v>
      </c>
      <c r="L202" s="36">
        <f>SUMIFS(СВЦЭМ!$F$39:$F$782,СВЦЭМ!$A$39:$A$782,$A202,СВЦЭМ!$B$39:$B$782,L$175)+'СЕТ СН'!$F$15</f>
        <v>383.48818736999999</v>
      </c>
      <c r="M202" s="36">
        <f>SUMIFS(СВЦЭМ!$F$39:$F$782,СВЦЭМ!$A$39:$A$782,$A202,СВЦЭМ!$B$39:$B$782,M$175)+'СЕТ СН'!$F$15</f>
        <v>393.30545088999997</v>
      </c>
      <c r="N202" s="36">
        <f>SUMIFS(СВЦЭМ!$F$39:$F$782,СВЦЭМ!$A$39:$A$782,$A202,СВЦЭМ!$B$39:$B$782,N$175)+'СЕТ СН'!$F$15</f>
        <v>401.78374943</v>
      </c>
      <c r="O202" s="36">
        <f>SUMIFS(СВЦЭМ!$F$39:$F$782,СВЦЭМ!$A$39:$A$782,$A202,СВЦЭМ!$B$39:$B$782,O$175)+'СЕТ СН'!$F$15</f>
        <v>408.27600097999999</v>
      </c>
      <c r="P202" s="36">
        <f>SUMIFS(СВЦЭМ!$F$39:$F$782,СВЦЭМ!$A$39:$A$782,$A202,СВЦЭМ!$B$39:$B$782,P$175)+'СЕТ СН'!$F$15</f>
        <v>410.29527946000002</v>
      </c>
      <c r="Q202" s="36">
        <f>SUMIFS(СВЦЭМ!$F$39:$F$782,СВЦЭМ!$A$39:$A$782,$A202,СВЦЭМ!$B$39:$B$782,Q$175)+'СЕТ СН'!$F$15</f>
        <v>414.24146512999999</v>
      </c>
      <c r="R202" s="36">
        <f>SUMIFS(СВЦЭМ!$F$39:$F$782,СВЦЭМ!$A$39:$A$782,$A202,СВЦЭМ!$B$39:$B$782,R$175)+'СЕТ СН'!$F$15</f>
        <v>414.57740633999998</v>
      </c>
      <c r="S202" s="36">
        <f>SUMIFS(СВЦЭМ!$F$39:$F$782,СВЦЭМ!$A$39:$A$782,$A202,СВЦЭМ!$B$39:$B$782,S$175)+'СЕТ СН'!$F$15</f>
        <v>402.39802104</v>
      </c>
      <c r="T202" s="36">
        <f>SUMIFS(СВЦЭМ!$F$39:$F$782,СВЦЭМ!$A$39:$A$782,$A202,СВЦЭМ!$B$39:$B$782,T$175)+'СЕТ СН'!$F$15</f>
        <v>386.67914622000001</v>
      </c>
      <c r="U202" s="36">
        <f>SUMIFS(СВЦЭМ!$F$39:$F$782,СВЦЭМ!$A$39:$A$782,$A202,СВЦЭМ!$B$39:$B$782,U$175)+'СЕТ СН'!$F$15</f>
        <v>388.82336542000002</v>
      </c>
      <c r="V202" s="36">
        <f>SUMIFS(СВЦЭМ!$F$39:$F$782,СВЦЭМ!$A$39:$A$782,$A202,СВЦЭМ!$B$39:$B$782,V$175)+'СЕТ СН'!$F$15</f>
        <v>394.35789461000002</v>
      </c>
      <c r="W202" s="36">
        <f>SUMIFS(СВЦЭМ!$F$39:$F$782,СВЦЭМ!$A$39:$A$782,$A202,СВЦЭМ!$B$39:$B$782,W$175)+'СЕТ СН'!$F$15</f>
        <v>401.85516688000001</v>
      </c>
      <c r="X202" s="36">
        <f>SUMIFS(СВЦЭМ!$F$39:$F$782,СВЦЭМ!$A$39:$A$782,$A202,СВЦЭМ!$B$39:$B$782,X$175)+'СЕТ СН'!$F$15</f>
        <v>407.42977619999999</v>
      </c>
      <c r="Y202" s="36">
        <f>SUMIFS(СВЦЭМ!$F$39:$F$782,СВЦЭМ!$A$39:$A$782,$A202,СВЦЭМ!$B$39:$B$782,Y$175)+'СЕТ СН'!$F$15</f>
        <v>415.05328513000001</v>
      </c>
    </row>
    <row r="203" spans="1:27" ht="15.75" x14ac:dyDescent="0.2">
      <c r="A203" s="35">
        <f t="shared" si="5"/>
        <v>44985</v>
      </c>
      <c r="B203" s="36">
        <f>SUMIFS(СВЦЭМ!$F$39:$F$782,СВЦЭМ!$A$39:$A$782,$A203,СВЦЭМ!$B$39:$B$782,B$175)+'СЕТ СН'!$F$15</f>
        <v>449.63283974000001</v>
      </c>
      <c r="C203" s="36">
        <f>SUMIFS(СВЦЭМ!$F$39:$F$782,СВЦЭМ!$A$39:$A$782,$A203,СВЦЭМ!$B$39:$B$782,C$175)+'СЕТ СН'!$F$15</f>
        <v>455.15913639000001</v>
      </c>
      <c r="D203" s="36">
        <f>SUMIFS(СВЦЭМ!$F$39:$F$782,СВЦЭМ!$A$39:$A$782,$A203,СВЦЭМ!$B$39:$B$782,D$175)+'СЕТ СН'!$F$15</f>
        <v>459.82946880999998</v>
      </c>
      <c r="E203" s="36">
        <f>SUMIFS(СВЦЭМ!$F$39:$F$782,СВЦЭМ!$A$39:$A$782,$A203,СВЦЭМ!$B$39:$B$782,E$175)+'СЕТ СН'!$F$15</f>
        <v>462.81321097</v>
      </c>
      <c r="F203" s="36">
        <f>SUMIFS(СВЦЭМ!$F$39:$F$782,СВЦЭМ!$A$39:$A$782,$A203,СВЦЭМ!$B$39:$B$782,F$175)+'СЕТ СН'!$F$15</f>
        <v>461.59512061999999</v>
      </c>
      <c r="G203" s="36">
        <f>SUMIFS(СВЦЭМ!$F$39:$F$782,СВЦЭМ!$A$39:$A$782,$A203,СВЦЭМ!$B$39:$B$782,G$175)+'СЕТ СН'!$F$15</f>
        <v>454.88633231</v>
      </c>
      <c r="H203" s="36">
        <f>SUMIFS(СВЦЭМ!$F$39:$F$782,СВЦЭМ!$A$39:$A$782,$A203,СВЦЭМ!$B$39:$B$782,H$175)+'СЕТ СН'!$F$15</f>
        <v>442.12718326999999</v>
      </c>
      <c r="I203" s="36">
        <f>SUMIFS(СВЦЭМ!$F$39:$F$782,СВЦЭМ!$A$39:$A$782,$A203,СВЦЭМ!$B$39:$B$782,I$175)+'СЕТ СН'!$F$15</f>
        <v>430.49368428999998</v>
      </c>
      <c r="J203" s="36">
        <f>SUMIFS(СВЦЭМ!$F$39:$F$782,СВЦЭМ!$A$39:$A$782,$A203,СВЦЭМ!$B$39:$B$782,J$175)+'СЕТ СН'!$F$15</f>
        <v>424.01690593000001</v>
      </c>
      <c r="K203" s="36">
        <f>SUMIFS(СВЦЭМ!$F$39:$F$782,СВЦЭМ!$A$39:$A$782,$A203,СВЦЭМ!$B$39:$B$782,K$175)+'СЕТ СН'!$F$15</f>
        <v>418.91185694000001</v>
      </c>
      <c r="L203" s="36">
        <f>SUMIFS(СВЦЭМ!$F$39:$F$782,СВЦЭМ!$A$39:$A$782,$A203,СВЦЭМ!$B$39:$B$782,L$175)+'СЕТ СН'!$F$15</f>
        <v>418.09483146000002</v>
      </c>
      <c r="M203" s="36">
        <f>SUMIFS(СВЦЭМ!$F$39:$F$782,СВЦЭМ!$A$39:$A$782,$A203,СВЦЭМ!$B$39:$B$782,M$175)+'СЕТ СН'!$F$15</f>
        <v>421.8615709</v>
      </c>
      <c r="N203" s="36">
        <f>SUMIFS(СВЦЭМ!$F$39:$F$782,СВЦЭМ!$A$39:$A$782,$A203,СВЦЭМ!$B$39:$B$782,N$175)+'СЕТ СН'!$F$15</f>
        <v>427.00901644999999</v>
      </c>
      <c r="O203" s="36">
        <f>SUMIFS(СВЦЭМ!$F$39:$F$782,СВЦЭМ!$A$39:$A$782,$A203,СВЦЭМ!$B$39:$B$782,O$175)+'СЕТ СН'!$F$15</f>
        <v>433.04215113999999</v>
      </c>
      <c r="P203" s="36">
        <f>SUMIFS(СВЦЭМ!$F$39:$F$782,СВЦЭМ!$A$39:$A$782,$A203,СВЦЭМ!$B$39:$B$782,P$175)+'СЕТ СН'!$F$15</f>
        <v>439.87553161</v>
      </c>
      <c r="Q203" s="36">
        <f>SUMIFS(СВЦЭМ!$F$39:$F$782,СВЦЭМ!$A$39:$A$782,$A203,СВЦЭМ!$B$39:$B$782,Q$175)+'СЕТ СН'!$F$15</f>
        <v>443.04584700999999</v>
      </c>
      <c r="R203" s="36">
        <f>SUMIFS(СВЦЭМ!$F$39:$F$782,СВЦЭМ!$A$39:$A$782,$A203,СВЦЭМ!$B$39:$B$782,R$175)+'СЕТ СН'!$F$15</f>
        <v>446.48712792999999</v>
      </c>
      <c r="S203" s="36">
        <f>SUMIFS(СВЦЭМ!$F$39:$F$782,СВЦЭМ!$A$39:$A$782,$A203,СВЦЭМ!$B$39:$B$782,S$175)+'СЕТ СН'!$F$15</f>
        <v>442.35199789000001</v>
      </c>
      <c r="T203" s="36">
        <f>SUMIFS(СВЦЭМ!$F$39:$F$782,СВЦЭМ!$A$39:$A$782,$A203,СВЦЭМ!$B$39:$B$782,T$175)+'СЕТ СН'!$F$15</f>
        <v>435.76315900999998</v>
      </c>
      <c r="U203" s="36">
        <f>SUMIFS(СВЦЭМ!$F$39:$F$782,СВЦЭМ!$A$39:$A$782,$A203,СВЦЭМ!$B$39:$B$782,U$175)+'СЕТ СН'!$F$15</f>
        <v>424.43181808000003</v>
      </c>
      <c r="V203" s="36">
        <f>SUMIFS(СВЦЭМ!$F$39:$F$782,СВЦЭМ!$A$39:$A$782,$A203,СВЦЭМ!$B$39:$B$782,V$175)+'СЕТ СН'!$F$15</f>
        <v>426.04041746000001</v>
      </c>
      <c r="W203" s="36">
        <f>SUMIFS(СВЦЭМ!$F$39:$F$782,СВЦЭМ!$A$39:$A$782,$A203,СВЦЭМ!$B$39:$B$782,W$175)+'СЕТ СН'!$F$15</f>
        <v>428.58262873000001</v>
      </c>
      <c r="X203" s="36">
        <f>SUMIFS(СВЦЭМ!$F$39:$F$782,СВЦЭМ!$A$39:$A$782,$A203,СВЦЭМ!$B$39:$B$782,X$175)+'СЕТ СН'!$F$15</f>
        <v>432.85120116000002</v>
      </c>
      <c r="Y203" s="36">
        <f>SUMIFS(СВЦЭМ!$F$39:$F$782,СВЦЭМ!$A$39:$A$782,$A203,СВЦЭМ!$B$39:$B$782,Y$175)+'СЕТ СН'!$F$15</f>
        <v>434.90362922000003</v>
      </c>
    </row>
    <row r="204" spans="1:27" ht="15.75" x14ac:dyDescent="0.2">
      <c r="A204" s="39"/>
      <c r="B204" s="39"/>
      <c r="C204" s="39"/>
      <c r="D204" s="39"/>
      <c r="E204" s="39"/>
      <c r="F204" s="39"/>
      <c r="G204" s="39"/>
      <c r="H204" s="39"/>
      <c r="I204" s="39"/>
      <c r="J204" s="39"/>
      <c r="K204" s="39"/>
      <c r="L204" s="39"/>
      <c r="M204" s="39"/>
      <c r="N204" s="39"/>
      <c r="O204" s="39"/>
      <c r="P204" s="39"/>
      <c r="Q204" s="39"/>
      <c r="R204" s="39"/>
      <c r="S204" s="39"/>
      <c r="T204" s="39"/>
      <c r="U204" s="39"/>
      <c r="V204" s="39"/>
      <c r="W204" s="39"/>
      <c r="X204" s="39"/>
      <c r="Y204" s="39"/>
    </row>
    <row r="205" spans="1:27" ht="12.75" hidden="1" customHeight="1" x14ac:dyDescent="0.2">
      <c r="A205" s="128" t="s">
        <v>7</v>
      </c>
      <c r="B205" s="131" t="s">
        <v>116</v>
      </c>
      <c r="C205" s="132"/>
      <c r="D205" s="132"/>
      <c r="E205" s="132"/>
      <c r="F205" s="132"/>
      <c r="G205" s="132"/>
      <c r="H205" s="132"/>
      <c r="I205" s="132"/>
      <c r="J205" s="132"/>
      <c r="K205" s="132"/>
      <c r="L205" s="132"/>
      <c r="M205" s="132"/>
      <c r="N205" s="132"/>
      <c r="O205" s="132"/>
      <c r="P205" s="132"/>
      <c r="Q205" s="132"/>
      <c r="R205" s="132"/>
      <c r="S205" s="132"/>
      <c r="T205" s="132"/>
      <c r="U205" s="132"/>
      <c r="V205" s="132"/>
      <c r="W205" s="132"/>
      <c r="X205" s="132"/>
      <c r="Y205" s="133"/>
    </row>
    <row r="206" spans="1:27" ht="12.75" hidden="1" customHeight="1" x14ac:dyDescent="0.2">
      <c r="A206" s="129"/>
      <c r="B206" s="134"/>
      <c r="C206" s="135"/>
      <c r="D206" s="135"/>
      <c r="E206" s="135"/>
      <c r="F206" s="135"/>
      <c r="G206" s="135"/>
      <c r="H206" s="135"/>
      <c r="I206" s="135"/>
      <c r="J206" s="135"/>
      <c r="K206" s="135"/>
      <c r="L206" s="135"/>
      <c r="M206" s="135"/>
      <c r="N206" s="135"/>
      <c r="O206" s="135"/>
      <c r="P206" s="135"/>
      <c r="Q206" s="135"/>
      <c r="R206" s="135"/>
      <c r="S206" s="135"/>
      <c r="T206" s="135"/>
      <c r="U206" s="135"/>
      <c r="V206" s="135"/>
      <c r="W206" s="135"/>
      <c r="X206" s="135"/>
      <c r="Y206" s="136"/>
    </row>
    <row r="207" spans="1:27" s="46" customFormat="1" ht="12.75" hidden="1" customHeight="1" x14ac:dyDescent="0.2">
      <c r="A207" s="130"/>
      <c r="B207" s="34">
        <v>1</v>
      </c>
      <c r="C207" s="34">
        <v>2</v>
      </c>
      <c r="D207" s="34">
        <v>3</v>
      </c>
      <c r="E207" s="34">
        <v>4</v>
      </c>
      <c r="F207" s="34">
        <v>5</v>
      </c>
      <c r="G207" s="34">
        <v>6</v>
      </c>
      <c r="H207" s="34">
        <v>7</v>
      </c>
      <c r="I207" s="34">
        <v>8</v>
      </c>
      <c r="J207" s="34">
        <v>9</v>
      </c>
      <c r="K207" s="34">
        <v>10</v>
      </c>
      <c r="L207" s="34">
        <v>11</v>
      </c>
      <c r="M207" s="34">
        <v>12</v>
      </c>
      <c r="N207" s="34">
        <v>13</v>
      </c>
      <c r="O207" s="34">
        <v>14</v>
      </c>
      <c r="P207" s="34">
        <v>15</v>
      </c>
      <c r="Q207" s="34">
        <v>16</v>
      </c>
      <c r="R207" s="34">
        <v>17</v>
      </c>
      <c r="S207" s="34">
        <v>18</v>
      </c>
      <c r="T207" s="34">
        <v>19</v>
      </c>
      <c r="U207" s="34">
        <v>20</v>
      </c>
      <c r="V207" s="34">
        <v>21</v>
      </c>
      <c r="W207" s="34">
        <v>22</v>
      </c>
      <c r="X207" s="34">
        <v>23</v>
      </c>
      <c r="Y207" s="34">
        <v>24</v>
      </c>
    </row>
    <row r="208" spans="1:27" ht="15.75" hidden="1" customHeight="1" x14ac:dyDescent="0.2">
      <c r="A208" s="35" t="str">
        <f>A176</f>
        <v>01.02.2023</v>
      </c>
      <c r="B208" s="36">
        <f ca="1">SUMIFS(СВЦЭМ!$G$40:$G$783,СВЦЭМ!$A$40:$A$783,$A208,СВЦЭМ!$B$39:$B$782,B$207)+'СЕТ СН'!$F$15</f>
        <v>0</v>
      </c>
      <c r="C208" s="36">
        <f ca="1">SUMIFS(СВЦЭМ!$G$40:$G$783,СВЦЭМ!$A$40:$A$783,$A208,СВЦЭМ!$B$39:$B$782,C$207)+'СЕТ СН'!$F$15</f>
        <v>0</v>
      </c>
      <c r="D208" s="36">
        <f ca="1">SUMIFS(СВЦЭМ!$G$40:$G$783,СВЦЭМ!$A$40:$A$783,$A208,СВЦЭМ!$B$39:$B$782,D$207)+'СЕТ СН'!$F$15</f>
        <v>0</v>
      </c>
      <c r="E208" s="36">
        <f ca="1">SUMIFS(СВЦЭМ!$G$40:$G$783,СВЦЭМ!$A$40:$A$783,$A208,СВЦЭМ!$B$39:$B$782,E$207)+'СЕТ СН'!$F$15</f>
        <v>0</v>
      </c>
      <c r="F208" s="36">
        <f ca="1">SUMIFS(СВЦЭМ!$G$40:$G$783,СВЦЭМ!$A$40:$A$783,$A208,СВЦЭМ!$B$39:$B$782,F$207)+'СЕТ СН'!$F$15</f>
        <v>0</v>
      </c>
      <c r="G208" s="36">
        <f ca="1">SUMIFS(СВЦЭМ!$G$40:$G$783,СВЦЭМ!$A$40:$A$783,$A208,СВЦЭМ!$B$39:$B$782,G$207)+'СЕТ СН'!$F$15</f>
        <v>0</v>
      </c>
      <c r="H208" s="36">
        <f ca="1">SUMIFS(СВЦЭМ!$G$40:$G$783,СВЦЭМ!$A$40:$A$783,$A208,СВЦЭМ!$B$39:$B$782,H$207)+'СЕТ СН'!$F$15</f>
        <v>0</v>
      </c>
      <c r="I208" s="36">
        <f ca="1">SUMIFS(СВЦЭМ!$G$40:$G$783,СВЦЭМ!$A$40:$A$783,$A208,СВЦЭМ!$B$39:$B$782,I$207)+'СЕТ СН'!$F$15</f>
        <v>0</v>
      </c>
      <c r="J208" s="36">
        <f ca="1">SUMIFS(СВЦЭМ!$G$40:$G$783,СВЦЭМ!$A$40:$A$783,$A208,СВЦЭМ!$B$39:$B$782,J$207)+'СЕТ СН'!$F$15</f>
        <v>0</v>
      </c>
      <c r="K208" s="36">
        <f ca="1">SUMIFS(СВЦЭМ!$G$40:$G$783,СВЦЭМ!$A$40:$A$783,$A208,СВЦЭМ!$B$39:$B$782,K$207)+'СЕТ СН'!$F$15</f>
        <v>0</v>
      </c>
      <c r="L208" s="36">
        <f ca="1">SUMIFS(СВЦЭМ!$G$40:$G$783,СВЦЭМ!$A$40:$A$783,$A208,СВЦЭМ!$B$39:$B$782,L$207)+'СЕТ СН'!$F$15</f>
        <v>0</v>
      </c>
      <c r="M208" s="36">
        <f ca="1">SUMIFS(СВЦЭМ!$G$40:$G$783,СВЦЭМ!$A$40:$A$783,$A208,СВЦЭМ!$B$39:$B$782,M$207)+'СЕТ СН'!$F$15</f>
        <v>0</v>
      </c>
      <c r="N208" s="36">
        <f ca="1">SUMIFS(СВЦЭМ!$G$40:$G$783,СВЦЭМ!$A$40:$A$783,$A208,СВЦЭМ!$B$39:$B$782,N$207)+'СЕТ СН'!$F$15</f>
        <v>0</v>
      </c>
      <c r="O208" s="36">
        <f ca="1">SUMIFS(СВЦЭМ!$G$40:$G$783,СВЦЭМ!$A$40:$A$783,$A208,СВЦЭМ!$B$39:$B$782,O$207)+'СЕТ СН'!$F$15</f>
        <v>0</v>
      </c>
      <c r="P208" s="36">
        <f ca="1">SUMIFS(СВЦЭМ!$G$40:$G$783,СВЦЭМ!$A$40:$A$783,$A208,СВЦЭМ!$B$39:$B$782,P$207)+'СЕТ СН'!$F$15</f>
        <v>0</v>
      </c>
      <c r="Q208" s="36">
        <f ca="1">SUMIFS(СВЦЭМ!$G$40:$G$783,СВЦЭМ!$A$40:$A$783,$A208,СВЦЭМ!$B$39:$B$782,Q$207)+'СЕТ СН'!$F$15</f>
        <v>0</v>
      </c>
      <c r="R208" s="36">
        <f ca="1">SUMIFS(СВЦЭМ!$G$40:$G$783,СВЦЭМ!$A$40:$A$783,$A208,СВЦЭМ!$B$39:$B$782,R$207)+'СЕТ СН'!$F$15</f>
        <v>0</v>
      </c>
      <c r="S208" s="36">
        <f ca="1">SUMIFS(СВЦЭМ!$G$40:$G$783,СВЦЭМ!$A$40:$A$783,$A208,СВЦЭМ!$B$39:$B$782,S$207)+'СЕТ СН'!$F$15</f>
        <v>0</v>
      </c>
      <c r="T208" s="36">
        <f ca="1">SUMIFS(СВЦЭМ!$G$40:$G$783,СВЦЭМ!$A$40:$A$783,$A208,СВЦЭМ!$B$39:$B$782,T$207)+'СЕТ СН'!$F$15</f>
        <v>0</v>
      </c>
      <c r="U208" s="36">
        <f ca="1">SUMIFS(СВЦЭМ!$G$40:$G$783,СВЦЭМ!$A$40:$A$783,$A208,СВЦЭМ!$B$39:$B$782,U$207)+'СЕТ СН'!$F$15</f>
        <v>0</v>
      </c>
      <c r="V208" s="36">
        <f ca="1">SUMIFS(СВЦЭМ!$G$40:$G$783,СВЦЭМ!$A$40:$A$783,$A208,СВЦЭМ!$B$39:$B$782,V$207)+'СЕТ СН'!$F$15</f>
        <v>0</v>
      </c>
      <c r="W208" s="36">
        <f ca="1">SUMIFS(СВЦЭМ!$G$40:$G$783,СВЦЭМ!$A$40:$A$783,$A208,СВЦЭМ!$B$39:$B$782,W$207)+'СЕТ СН'!$F$15</f>
        <v>0</v>
      </c>
      <c r="X208" s="36">
        <f ca="1">SUMIFS(СВЦЭМ!$G$40:$G$783,СВЦЭМ!$A$40:$A$783,$A208,СВЦЭМ!$B$39:$B$782,X$207)+'СЕТ СН'!$F$15</f>
        <v>0</v>
      </c>
      <c r="Y208" s="36">
        <f ca="1">SUMIFS(СВЦЭМ!$G$40:$G$783,СВЦЭМ!$A$40:$A$783,$A208,СВЦЭМ!$B$39:$B$782,Y$207)+'СЕТ СН'!$F$15</f>
        <v>0</v>
      </c>
      <c r="AA208" s="45"/>
    </row>
    <row r="209" spans="1:25" ht="15.75" hidden="1" x14ac:dyDescent="0.2">
      <c r="A209" s="35">
        <f>A208+1</f>
        <v>44959</v>
      </c>
      <c r="B209" s="36">
        <f ca="1">SUMIFS(СВЦЭМ!$G$40:$G$783,СВЦЭМ!$A$40:$A$783,$A209,СВЦЭМ!$B$39:$B$782,B$207)+'СЕТ СН'!$F$15</f>
        <v>0</v>
      </c>
      <c r="C209" s="36">
        <f ca="1">SUMIFS(СВЦЭМ!$G$40:$G$783,СВЦЭМ!$A$40:$A$783,$A209,СВЦЭМ!$B$39:$B$782,C$207)+'СЕТ СН'!$F$15</f>
        <v>0</v>
      </c>
      <c r="D209" s="36">
        <f ca="1">SUMIFS(СВЦЭМ!$G$40:$G$783,СВЦЭМ!$A$40:$A$783,$A209,СВЦЭМ!$B$39:$B$782,D$207)+'СЕТ СН'!$F$15</f>
        <v>0</v>
      </c>
      <c r="E209" s="36">
        <f ca="1">SUMIFS(СВЦЭМ!$G$40:$G$783,СВЦЭМ!$A$40:$A$783,$A209,СВЦЭМ!$B$39:$B$782,E$207)+'СЕТ СН'!$F$15</f>
        <v>0</v>
      </c>
      <c r="F209" s="36">
        <f ca="1">SUMIFS(СВЦЭМ!$G$40:$G$783,СВЦЭМ!$A$40:$A$783,$A209,СВЦЭМ!$B$39:$B$782,F$207)+'СЕТ СН'!$F$15</f>
        <v>0</v>
      </c>
      <c r="G209" s="36">
        <f ca="1">SUMIFS(СВЦЭМ!$G$40:$G$783,СВЦЭМ!$A$40:$A$783,$A209,СВЦЭМ!$B$39:$B$782,G$207)+'СЕТ СН'!$F$15</f>
        <v>0</v>
      </c>
      <c r="H209" s="36">
        <f ca="1">SUMIFS(СВЦЭМ!$G$40:$G$783,СВЦЭМ!$A$40:$A$783,$A209,СВЦЭМ!$B$39:$B$782,H$207)+'СЕТ СН'!$F$15</f>
        <v>0</v>
      </c>
      <c r="I209" s="36">
        <f ca="1">SUMIFS(СВЦЭМ!$G$40:$G$783,СВЦЭМ!$A$40:$A$783,$A209,СВЦЭМ!$B$39:$B$782,I$207)+'СЕТ СН'!$F$15</f>
        <v>0</v>
      </c>
      <c r="J209" s="36">
        <f ca="1">SUMIFS(СВЦЭМ!$G$40:$G$783,СВЦЭМ!$A$40:$A$783,$A209,СВЦЭМ!$B$39:$B$782,J$207)+'СЕТ СН'!$F$15</f>
        <v>0</v>
      </c>
      <c r="K209" s="36">
        <f ca="1">SUMIFS(СВЦЭМ!$G$40:$G$783,СВЦЭМ!$A$40:$A$783,$A209,СВЦЭМ!$B$39:$B$782,K$207)+'СЕТ СН'!$F$15</f>
        <v>0</v>
      </c>
      <c r="L209" s="36">
        <f ca="1">SUMIFS(СВЦЭМ!$G$40:$G$783,СВЦЭМ!$A$40:$A$783,$A209,СВЦЭМ!$B$39:$B$782,L$207)+'СЕТ СН'!$F$15</f>
        <v>0</v>
      </c>
      <c r="M209" s="36">
        <f ca="1">SUMIFS(СВЦЭМ!$G$40:$G$783,СВЦЭМ!$A$40:$A$783,$A209,СВЦЭМ!$B$39:$B$782,M$207)+'СЕТ СН'!$F$15</f>
        <v>0</v>
      </c>
      <c r="N209" s="36">
        <f ca="1">SUMIFS(СВЦЭМ!$G$40:$G$783,СВЦЭМ!$A$40:$A$783,$A209,СВЦЭМ!$B$39:$B$782,N$207)+'СЕТ СН'!$F$15</f>
        <v>0</v>
      </c>
      <c r="O209" s="36">
        <f ca="1">SUMIFS(СВЦЭМ!$G$40:$G$783,СВЦЭМ!$A$40:$A$783,$A209,СВЦЭМ!$B$39:$B$782,O$207)+'СЕТ СН'!$F$15</f>
        <v>0</v>
      </c>
      <c r="P209" s="36">
        <f ca="1">SUMIFS(СВЦЭМ!$G$40:$G$783,СВЦЭМ!$A$40:$A$783,$A209,СВЦЭМ!$B$39:$B$782,P$207)+'СЕТ СН'!$F$15</f>
        <v>0</v>
      </c>
      <c r="Q209" s="36">
        <f ca="1">SUMIFS(СВЦЭМ!$G$40:$G$783,СВЦЭМ!$A$40:$A$783,$A209,СВЦЭМ!$B$39:$B$782,Q$207)+'СЕТ СН'!$F$15</f>
        <v>0</v>
      </c>
      <c r="R209" s="36">
        <f ca="1">SUMIFS(СВЦЭМ!$G$40:$G$783,СВЦЭМ!$A$40:$A$783,$A209,СВЦЭМ!$B$39:$B$782,R$207)+'СЕТ СН'!$F$15</f>
        <v>0</v>
      </c>
      <c r="S209" s="36">
        <f ca="1">SUMIFS(СВЦЭМ!$G$40:$G$783,СВЦЭМ!$A$40:$A$783,$A209,СВЦЭМ!$B$39:$B$782,S$207)+'СЕТ СН'!$F$15</f>
        <v>0</v>
      </c>
      <c r="T209" s="36">
        <f ca="1">SUMIFS(СВЦЭМ!$G$40:$G$783,СВЦЭМ!$A$40:$A$783,$A209,СВЦЭМ!$B$39:$B$782,T$207)+'СЕТ СН'!$F$15</f>
        <v>0</v>
      </c>
      <c r="U209" s="36">
        <f ca="1">SUMIFS(СВЦЭМ!$G$40:$G$783,СВЦЭМ!$A$40:$A$783,$A209,СВЦЭМ!$B$39:$B$782,U$207)+'СЕТ СН'!$F$15</f>
        <v>0</v>
      </c>
      <c r="V209" s="36">
        <f ca="1">SUMIFS(СВЦЭМ!$G$40:$G$783,СВЦЭМ!$A$40:$A$783,$A209,СВЦЭМ!$B$39:$B$782,V$207)+'СЕТ СН'!$F$15</f>
        <v>0</v>
      </c>
      <c r="W209" s="36">
        <f ca="1">SUMIFS(СВЦЭМ!$G$40:$G$783,СВЦЭМ!$A$40:$A$783,$A209,СВЦЭМ!$B$39:$B$782,W$207)+'СЕТ СН'!$F$15</f>
        <v>0</v>
      </c>
      <c r="X209" s="36">
        <f ca="1">SUMIFS(СВЦЭМ!$G$40:$G$783,СВЦЭМ!$A$40:$A$783,$A209,СВЦЭМ!$B$39:$B$782,X$207)+'СЕТ СН'!$F$15</f>
        <v>0</v>
      </c>
      <c r="Y209" s="36">
        <f ca="1">SUMIFS(СВЦЭМ!$G$40:$G$783,СВЦЭМ!$A$40:$A$783,$A209,СВЦЭМ!$B$39:$B$782,Y$207)+'СЕТ СН'!$F$15</f>
        <v>0</v>
      </c>
    </row>
    <row r="210" spans="1:25" ht="15.75" hidden="1" x14ac:dyDescent="0.2">
      <c r="A210" s="35">
        <f t="shared" ref="A210:A238" si="6">A209+1</f>
        <v>44960</v>
      </c>
      <c r="B210" s="36">
        <f ca="1">SUMIFS(СВЦЭМ!$G$40:$G$783,СВЦЭМ!$A$40:$A$783,$A210,СВЦЭМ!$B$39:$B$782,B$207)+'СЕТ СН'!$F$15</f>
        <v>0</v>
      </c>
      <c r="C210" s="36">
        <f ca="1">SUMIFS(СВЦЭМ!$G$40:$G$783,СВЦЭМ!$A$40:$A$783,$A210,СВЦЭМ!$B$39:$B$782,C$207)+'СЕТ СН'!$F$15</f>
        <v>0</v>
      </c>
      <c r="D210" s="36">
        <f ca="1">SUMIFS(СВЦЭМ!$G$40:$G$783,СВЦЭМ!$A$40:$A$783,$A210,СВЦЭМ!$B$39:$B$782,D$207)+'СЕТ СН'!$F$15</f>
        <v>0</v>
      </c>
      <c r="E210" s="36">
        <f ca="1">SUMIFS(СВЦЭМ!$G$40:$G$783,СВЦЭМ!$A$40:$A$783,$A210,СВЦЭМ!$B$39:$B$782,E$207)+'СЕТ СН'!$F$15</f>
        <v>0</v>
      </c>
      <c r="F210" s="36">
        <f ca="1">SUMIFS(СВЦЭМ!$G$40:$G$783,СВЦЭМ!$A$40:$A$783,$A210,СВЦЭМ!$B$39:$B$782,F$207)+'СЕТ СН'!$F$15</f>
        <v>0</v>
      </c>
      <c r="G210" s="36">
        <f ca="1">SUMIFS(СВЦЭМ!$G$40:$G$783,СВЦЭМ!$A$40:$A$783,$A210,СВЦЭМ!$B$39:$B$782,G$207)+'СЕТ СН'!$F$15</f>
        <v>0</v>
      </c>
      <c r="H210" s="36">
        <f ca="1">SUMIFS(СВЦЭМ!$G$40:$G$783,СВЦЭМ!$A$40:$A$783,$A210,СВЦЭМ!$B$39:$B$782,H$207)+'СЕТ СН'!$F$15</f>
        <v>0</v>
      </c>
      <c r="I210" s="36">
        <f ca="1">SUMIFS(СВЦЭМ!$G$40:$G$783,СВЦЭМ!$A$40:$A$783,$A210,СВЦЭМ!$B$39:$B$782,I$207)+'СЕТ СН'!$F$15</f>
        <v>0</v>
      </c>
      <c r="J210" s="36">
        <f ca="1">SUMIFS(СВЦЭМ!$G$40:$G$783,СВЦЭМ!$A$40:$A$783,$A210,СВЦЭМ!$B$39:$B$782,J$207)+'СЕТ СН'!$F$15</f>
        <v>0</v>
      </c>
      <c r="K210" s="36">
        <f ca="1">SUMIFS(СВЦЭМ!$G$40:$G$783,СВЦЭМ!$A$40:$A$783,$A210,СВЦЭМ!$B$39:$B$782,K$207)+'СЕТ СН'!$F$15</f>
        <v>0</v>
      </c>
      <c r="L210" s="36">
        <f ca="1">SUMIFS(СВЦЭМ!$G$40:$G$783,СВЦЭМ!$A$40:$A$783,$A210,СВЦЭМ!$B$39:$B$782,L$207)+'СЕТ СН'!$F$15</f>
        <v>0</v>
      </c>
      <c r="M210" s="36">
        <f ca="1">SUMIFS(СВЦЭМ!$G$40:$G$783,СВЦЭМ!$A$40:$A$783,$A210,СВЦЭМ!$B$39:$B$782,M$207)+'СЕТ СН'!$F$15</f>
        <v>0</v>
      </c>
      <c r="N210" s="36">
        <f ca="1">SUMIFS(СВЦЭМ!$G$40:$G$783,СВЦЭМ!$A$40:$A$783,$A210,СВЦЭМ!$B$39:$B$782,N$207)+'СЕТ СН'!$F$15</f>
        <v>0</v>
      </c>
      <c r="O210" s="36">
        <f ca="1">SUMIFS(СВЦЭМ!$G$40:$G$783,СВЦЭМ!$A$40:$A$783,$A210,СВЦЭМ!$B$39:$B$782,O$207)+'СЕТ СН'!$F$15</f>
        <v>0</v>
      </c>
      <c r="P210" s="36">
        <f ca="1">SUMIFS(СВЦЭМ!$G$40:$G$783,СВЦЭМ!$A$40:$A$783,$A210,СВЦЭМ!$B$39:$B$782,P$207)+'СЕТ СН'!$F$15</f>
        <v>0</v>
      </c>
      <c r="Q210" s="36">
        <f ca="1">SUMIFS(СВЦЭМ!$G$40:$G$783,СВЦЭМ!$A$40:$A$783,$A210,СВЦЭМ!$B$39:$B$782,Q$207)+'СЕТ СН'!$F$15</f>
        <v>0</v>
      </c>
      <c r="R210" s="36">
        <f ca="1">SUMIFS(СВЦЭМ!$G$40:$G$783,СВЦЭМ!$A$40:$A$783,$A210,СВЦЭМ!$B$39:$B$782,R$207)+'СЕТ СН'!$F$15</f>
        <v>0</v>
      </c>
      <c r="S210" s="36">
        <f ca="1">SUMIFS(СВЦЭМ!$G$40:$G$783,СВЦЭМ!$A$40:$A$783,$A210,СВЦЭМ!$B$39:$B$782,S$207)+'СЕТ СН'!$F$15</f>
        <v>0</v>
      </c>
      <c r="T210" s="36">
        <f ca="1">SUMIFS(СВЦЭМ!$G$40:$G$783,СВЦЭМ!$A$40:$A$783,$A210,СВЦЭМ!$B$39:$B$782,T$207)+'СЕТ СН'!$F$15</f>
        <v>0</v>
      </c>
      <c r="U210" s="36">
        <f ca="1">SUMIFS(СВЦЭМ!$G$40:$G$783,СВЦЭМ!$A$40:$A$783,$A210,СВЦЭМ!$B$39:$B$782,U$207)+'СЕТ СН'!$F$15</f>
        <v>0</v>
      </c>
      <c r="V210" s="36">
        <f ca="1">SUMIFS(СВЦЭМ!$G$40:$G$783,СВЦЭМ!$A$40:$A$783,$A210,СВЦЭМ!$B$39:$B$782,V$207)+'СЕТ СН'!$F$15</f>
        <v>0</v>
      </c>
      <c r="W210" s="36">
        <f ca="1">SUMIFS(СВЦЭМ!$G$40:$G$783,СВЦЭМ!$A$40:$A$783,$A210,СВЦЭМ!$B$39:$B$782,W$207)+'СЕТ СН'!$F$15</f>
        <v>0</v>
      </c>
      <c r="X210" s="36">
        <f ca="1">SUMIFS(СВЦЭМ!$G$40:$G$783,СВЦЭМ!$A$40:$A$783,$A210,СВЦЭМ!$B$39:$B$782,X$207)+'СЕТ СН'!$F$15</f>
        <v>0</v>
      </c>
      <c r="Y210" s="36">
        <f ca="1">SUMIFS(СВЦЭМ!$G$40:$G$783,СВЦЭМ!$A$40:$A$783,$A210,СВЦЭМ!$B$39:$B$782,Y$207)+'СЕТ СН'!$F$15</f>
        <v>0</v>
      </c>
    </row>
    <row r="211" spans="1:25" ht="15.75" hidden="1" x14ac:dyDescent="0.2">
      <c r="A211" s="35">
        <f t="shared" si="6"/>
        <v>44961</v>
      </c>
      <c r="B211" s="36">
        <f ca="1">SUMIFS(СВЦЭМ!$G$40:$G$783,СВЦЭМ!$A$40:$A$783,$A211,СВЦЭМ!$B$39:$B$782,B$207)+'СЕТ СН'!$F$15</f>
        <v>0</v>
      </c>
      <c r="C211" s="36">
        <f ca="1">SUMIFS(СВЦЭМ!$G$40:$G$783,СВЦЭМ!$A$40:$A$783,$A211,СВЦЭМ!$B$39:$B$782,C$207)+'СЕТ СН'!$F$15</f>
        <v>0</v>
      </c>
      <c r="D211" s="36">
        <f ca="1">SUMIFS(СВЦЭМ!$G$40:$G$783,СВЦЭМ!$A$40:$A$783,$A211,СВЦЭМ!$B$39:$B$782,D$207)+'СЕТ СН'!$F$15</f>
        <v>0</v>
      </c>
      <c r="E211" s="36">
        <f ca="1">SUMIFS(СВЦЭМ!$G$40:$G$783,СВЦЭМ!$A$40:$A$783,$A211,СВЦЭМ!$B$39:$B$782,E$207)+'СЕТ СН'!$F$15</f>
        <v>0</v>
      </c>
      <c r="F211" s="36">
        <f ca="1">SUMIFS(СВЦЭМ!$G$40:$G$783,СВЦЭМ!$A$40:$A$783,$A211,СВЦЭМ!$B$39:$B$782,F$207)+'СЕТ СН'!$F$15</f>
        <v>0</v>
      </c>
      <c r="G211" s="36">
        <f ca="1">SUMIFS(СВЦЭМ!$G$40:$G$783,СВЦЭМ!$A$40:$A$783,$A211,СВЦЭМ!$B$39:$B$782,G$207)+'СЕТ СН'!$F$15</f>
        <v>0</v>
      </c>
      <c r="H211" s="36">
        <f ca="1">SUMIFS(СВЦЭМ!$G$40:$G$783,СВЦЭМ!$A$40:$A$783,$A211,СВЦЭМ!$B$39:$B$782,H$207)+'СЕТ СН'!$F$15</f>
        <v>0</v>
      </c>
      <c r="I211" s="36">
        <f ca="1">SUMIFS(СВЦЭМ!$G$40:$G$783,СВЦЭМ!$A$40:$A$783,$A211,СВЦЭМ!$B$39:$B$782,I$207)+'СЕТ СН'!$F$15</f>
        <v>0</v>
      </c>
      <c r="J211" s="36">
        <f ca="1">SUMIFS(СВЦЭМ!$G$40:$G$783,СВЦЭМ!$A$40:$A$783,$A211,СВЦЭМ!$B$39:$B$782,J$207)+'СЕТ СН'!$F$15</f>
        <v>0</v>
      </c>
      <c r="K211" s="36">
        <f ca="1">SUMIFS(СВЦЭМ!$G$40:$G$783,СВЦЭМ!$A$40:$A$783,$A211,СВЦЭМ!$B$39:$B$782,K$207)+'СЕТ СН'!$F$15</f>
        <v>0</v>
      </c>
      <c r="L211" s="36">
        <f ca="1">SUMIFS(СВЦЭМ!$G$40:$G$783,СВЦЭМ!$A$40:$A$783,$A211,СВЦЭМ!$B$39:$B$782,L$207)+'СЕТ СН'!$F$15</f>
        <v>0</v>
      </c>
      <c r="M211" s="36">
        <f ca="1">SUMIFS(СВЦЭМ!$G$40:$G$783,СВЦЭМ!$A$40:$A$783,$A211,СВЦЭМ!$B$39:$B$782,M$207)+'СЕТ СН'!$F$15</f>
        <v>0</v>
      </c>
      <c r="N211" s="36">
        <f ca="1">SUMIFS(СВЦЭМ!$G$40:$G$783,СВЦЭМ!$A$40:$A$783,$A211,СВЦЭМ!$B$39:$B$782,N$207)+'СЕТ СН'!$F$15</f>
        <v>0</v>
      </c>
      <c r="O211" s="36">
        <f ca="1">SUMIFS(СВЦЭМ!$G$40:$G$783,СВЦЭМ!$A$40:$A$783,$A211,СВЦЭМ!$B$39:$B$782,O$207)+'СЕТ СН'!$F$15</f>
        <v>0</v>
      </c>
      <c r="P211" s="36">
        <f ca="1">SUMIFS(СВЦЭМ!$G$40:$G$783,СВЦЭМ!$A$40:$A$783,$A211,СВЦЭМ!$B$39:$B$782,P$207)+'СЕТ СН'!$F$15</f>
        <v>0</v>
      </c>
      <c r="Q211" s="36">
        <f ca="1">SUMIFS(СВЦЭМ!$G$40:$G$783,СВЦЭМ!$A$40:$A$783,$A211,СВЦЭМ!$B$39:$B$782,Q$207)+'СЕТ СН'!$F$15</f>
        <v>0</v>
      </c>
      <c r="R211" s="36">
        <f ca="1">SUMIFS(СВЦЭМ!$G$40:$G$783,СВЦЭМ!$A$40:$A$783,$A211,СВЦЭМ!$B$39:$B$782,R$207)+'СЕТ СН'!$F$15</f>
        <v>0</v>
      </c>
      <c r="S211" s="36">
        <f ca="1">SUMIFS(СВЦЭМ!$G$40:$G$783,СВЦЭМ!$A$40:$A$783,$A211,СВЦЭМ!$B$39:$B$782,S$207)+'СЕТ СН'!$F$15</f>
        <v>0</v>
      </c>
      <c r="T211" s="36">
        <f ca="1">SUMIFS(СВЦЭМ!$G$40:$G$783,СВЦЭМ!$A$40:$A$783,$A211,СВЦЭМ!$B$39:$B$782,T$207)+'СЕТ СН'!$F$15</f>
        <v>0</v>
      </c>
      <c r="U211" s="36">
        <f ca="1">SUMIFS(СВЦЭМ!$G$40:$G$783,СВЦЭМ!$A$40:$A$783,$A211,СВЦЭМ!$B$39:$B$782,U$207)+'СЕТ СН'!$F$15</f>
        <v>0</v>
      </c>
      <c r="V211" s="36">
        <f ca="1">SUMIFS(СВЦЭМ!$G$40:$G$783,СВЦЭМ!$A$40:$A$783,$A211,СВЦЭМ!$B$39:$B$782,V$207)+'СЕТ СН'!$F$15</f>
        <v>0</v>
      </c>
      <c r="W211" s="36">
        <f ca="1">SUMIFS(СВЦЭМ!$G$40:$G$783,СВЦЭМ!$A$40:$A$783,$A211,СВЦЭМ!$B$39:$B$782,W$207)+'СЕТ СН'!$F$15</f>
        <v>0</v>
      </c>
      <c r="X211" s="36">
        <f ca="1">SUMIFS(СВЦЭМ!$G$40:$G$783,СВЦЭМ!$A$40:$A$783,$A211,СВЦЭМ!$B$39:$B$782,X$207)+'СЕТ СН'!$F$15</f>
        <v>0</v>
      </c>
      <c r="Y211" s="36">
        <f ca="1">SUMIFS(СВЦЭМ!$G$40:$G$783,СВЦЭМ!$A$40:$A$783,$A211,СВЦЭМ!$B$39:$B$782,Y$207)+'СЕТ СН'!$F$15</f>
        <v>0</v>
      </c>
    </row>
    <row r="212" spans="1:25" ht="15.75" hidden="1" x14ac:dyDescent="0.2">
      <c r="A212" s="35">
        <f t="shared" si="6"/>
        <v>44962</v>
      </c>
      <c r="B212" s="36">
        <f ca="1">SUMIFS(СВЦЭМ!$G$40:$G$783,СВЦЭМ!$A$40:$A$783,$A212,СВЦЭМ!$B$39:$B$782,B$207)+'СЕТ СН'!$F$15</f>
        <v>0</v>
      </c>
      <c r="C212" s="36">
        <f ca="1">SUMIFS(СВЦЭМ!$G$40:$G$783,СВЦЭМ!$A$40:$A$783,$A212,СВЦЭМ!$B$39:$B$782,C$207)+'СЕТ СН'!$F$15</f>
        <v>0</v>
      </c>
      <c r="D212" s="36">
        <f ca="1">SUMIFS(СВЦЭМ!$G$40:$G$783,СВЦЭМ!$A$40:$A$783,$A212,СВЦЭМ!$B$39:$B$782,D$207)+'СЕТ СН'!$F$15</f>
        <v>0</v>
      </c>
      <c r="E212" s="36">
        <f ca="1">SUMIFS(СВЦЭМ!$G$40:$G$783,СВЦЭМ!$A$40:$A$783,$A212,СВЦЭМ!$B$39:$B$782,E$207)+'СЕТ СН'!$F$15</f>
        <v>0</v>
      </c>
      <c r="F212" s="36">
        <f ca="1">SUMIFS(СВЦЭМ!$G$40:$G$783,СВЦЭМ!$A$40:$A$783,$A212,СВЦЭМ!$B$39:$B$782,F$207)+'СЕТ СН'!$F$15</f>
        <v>0</v>
      </c>
      <c r="G212" s="36">
        <f ca="1">SUMIFS(СВЦЭМ!$G$40:$G$783,СВЦЭМ!$A$40:$A$783,$A212,СВЦЭМ!$B$39:$B$782,G$207)+'СЕТ СН'!$F$15</f>
        <v>0</v>
      </c>
      <c r="H212" s="36">
        <f ca="1">SUMIFS(СВЦЭМ!$G$40:$G$783,СВЦЭМ!$A$40:$A$783,$A212,СВЦЭМ!$B$39:$B$782,H$207)+'СЕТ СН'!$F$15</f>
        <v>0</v>
      </c>
      <c r="I212" s="36">
        <f ca="1">SUMIFS(СВЦЭМ!$G$40:$G$783,СВЦЭМ!$A$40:$A$783,$A212,СВЦЭМ!$B$39:$B$782,I$207)+'СЕТ СН'!$F$15</f>
        <v>0</v>
      </c>
      <c r="J212" s="36">
        <f ca="1">SUMIFS(СВЦЭМ!$G$40:$G$783,СВЦЭМ!$A$40:$A$783,$A212,СВЦЭМ!$B$39:$B$782,J$207)+'СЕТ СН'!$F$15</f>
        <v>0</v>
      </c>
      <c r="K212" s="36">
        <f ca="1">SUMIFS(СВЦЭМ!$G$40:$G$783,СВЦЭМ!$A$40:$A$783,$A212,СВЦЭМ!$B$39:$B$782,K$207)+'СЕТ СН'!$F$15</f>
        <v>0</v>
      </c>
      <c r="L212" s="36">
        <f ca="1">SUMIFS(СВЦЭМ!$G$40:$G$783,СВЦЭМ!$A$40:$A$783,$A212,СВЦЭМ!$B$39:$B$782,L$207)+'СЕТ СН'!$F$15</f>
        <v>0</v>
      </c>
      <c r="M212" s="36">
        <f ca="1">SUMIFS(СВЦЭМ!$G$40:$G$783,СВЦЭМ!$A$40:$A$783,$A212,СВЦЭМ!$B$39:$B$782,M$207)+'СЕТ СН'!$F$15</f>
        <v>0</v>
      </c>
      <c r="N212" s="36">
        <f ca="1">SUMIFS(СВЦЭМ!$G$40:$G$783,СВЦЭМ!$A$40:$A$783,$A212,СВЦЭМ!$B$39:$B$782,N$207)+'СЕТ СН'!$F$15</f>
        <v>0</v>
      </c>
      <c r="O212" s="36">
        <f ca="1">SUMIFS(СВЦЭМ!$G$40:$G$783,СВЦЭМ!$A$40:$A$783,$A212,СВЦЭМ!$B$39:$B$782,O$207)+'СЕТ СН'!$F$15</f>
        <v>0</v>
      </c>
      <c r="P212" s="36">
        <f ca="1">SUMIFS(СВЦЭМ!$G$40:$G$783,СВЦЭМ!$A$40:$A$783,$A212,СВЦЭМ!$B$39:$B$782,P$207)+'СЕТ СН'!$F$15</f>
        <v>0</v>
      </c>
      <c r="Q212" s="36">
        <f ca="1">SUMIFS(СВЦЭМ!$G$40:$G$783,СВЦЭМ!$A$40:$A$783,$A212,СВЦЭМ!$B$39:$B$782,Q$207)+'СЕТ СН'!$F$15</f>
        <v>0</v>
      </c>
      <c r="R212" s="36">
        <f ca="1">SUMIFS(СВЦЭМ!$G$40:$G$783,СВЦЭМ!$A$40:$A$783,$A212,СВЦЭМ!$B$39:$B$782,R$207)+'СЕТ СН'!$F$15</f>
        <v>0</v>
      </c>
      <c r="S212" s="36">
        <f ca="1">SUMIFS(СВЦЭМ!$G$40:$G$783,СВЦЭМ!$A$40:$A$783,$A212,СВЦЭМ!$B$39:$B$782,S$207)+'СЕТ СН'!$F$15</f>
        <v>0</v>
      </c>
      <c r="T212" s="36">
        <f ca="1">SUMIFS(СВЦЭМ!$G$40:$G$783,СВЦЭМ!$A$40:$A$783,$A212,СВЦЭМ!$B$39:$B$782,T$207)+'СЕТ СН'!$F$15</f>
        <v>0</v>
      </c>
      <c r="U212" s="36">
        <f ca="1">SUMIFS(СВЦЭМ!$G$40:$G$783,СВЦЭМ!$A$40:$A$783,$A212,СВЦЭМ!$B$39:$B$782,U$207)+'СЕТ СН'!$F$15</f>
        <v>0</v>
      </c>
      <c r="V212" s="36">
        <f ca="1">SUMIFS(СВЦЭМ!$G$40:$G$783,СВЦЭМ!$A$40:$A$783,$A212,СВЦЭМ!$B$39:$B$782,V$207)+'СЕТ СН'!$F$15</f>
        <v>0</v>
      </c>
      <c r="W212" s="36">
        <f ca="1">SUMIFS(СВЦЭМ!$G$40:$G$783,СВЦЭМ!$A$40:$A$783,$A212,СВЦЭМ!$B$39:$B$782,W$207)+'СЕТ СН'!$F$15</f>
        <v>0</v>
      </c>
      <c r="X212" s="36">
        <f ca="1">SUMIFS(СВЦЭМ!$G$40:$G$783,СВЦЭМ!$A$40:$A$783,$A212,СВЦЭМ!$B$39:$B$782,X$207)+'СЕТ СН'!$F$15</f>
        <v>0</v>
      </c>
      <c r="Y212" s="36">
        <f ca="1">SUMIFS(СВЦЭМ!$G$40:$G$783,СВЦЭМ!$A$40:$A$783,$A212,СВЦЭМ!$B$39:$B$782,Y$207)+'СЕТ СН'!$F$15</f>
        <v>0</v>
      </c>
    </row>
    <row r="213" spans="1:25" ht="15.75" hidden="1" x14ac:dyDescent="0.2">
      <c r="A213" s="35">
        <f t="shared" si="6"/>
        <v>44963</v>
      </c>
      <c r="B213" s="36">
        <f ca="1">SUMIFS(СВЦЭМ!$G$40:$G$783,СВЦЭМ!$A$40:$A$783,$A213,СВЦЭМ!$B$39:$B$782,B$207)+'СЕТ СН'!$F$15</f>
        <v>0</v>
      </c>
      <c r="C213" s="36">
        <f ca="1">SUMIFS(СВЦЭМ!$G$40:$G$783,СВЦЭМ!$A$40:$A$783,$A213,СВЦЭМ!$B$39:$B$782,C$207)+'СЕТ СН'!$F$15</f>
        <v>0</v>
      </c>
      <c r="D213" s="36">
        <f ca="1">SUMIFS(СВЦЭМ!$G$40:$G$783,СВЦЭМ!$A$40:$A$783,$A213,СВЦЭМ!$B$39:$B$782,D$207)+'СЕТ СН'!$F$15</f>
        <v>0</v>
      </c>
      <c r="E213" s="36">
        <f ca="1">SUMIFS(СВЦЭМ!$G$40:$G$783,СВЦЭМ!$A$40:$A$783,$A213,СВЦЭМ!$B$39:$B$782,E$207)+'СЕТ СН'!$F$15</f>
        <v>0</v>
      </c>
      <c r="F213" s="36">
        <f ca="1">SUMIFS(СВЦЭМ!$G$40:$G$783,СВЦЭМ!$A$40:$A$783,$A213,СВЦЭМ!$B$39:$B$782,F$207)+'СЕТ СН'!$F$15</f>
        <v>0</v>
      </c>
      <c r="G213" s="36">
        <f ca="1">SUMIFS(СВЦЭМ!$G$40:$G$783,СВЦЭМ!$A$40:$A$783,$A213,СВЦЭМ!$B$39:$B$782,G$207)+'СЕТ СН'!$F$15</f>
        <v>0</v>
      </c>
      <c r="H213" s="36">
        <f ca="1">SUMIFS(СВЦЭМ!$G$40:$G$783,СВЦЭМ!$A$40:$A$783,$A213,СВЦЭМ!$B$39:$B$782,H$207)+'СЕТ СН'!$F$15</f>
        <v>0</v>
      </c>
      <c r="I213" s="36">
        <f ca="1">SUMIFS(СВЦЭМ!$G$40:$G$783,СВЦЭМ!$A$40:$A$783,$A213,СВЦЭМ!$B$39:$B$782,I$207)+'СЕТ СН'!$F$15</f>
        <v>0</v>
      </c>
      <c r="J213" s="36">
        <f ca="1">SUMIFS(СВЦЭМ!$G$40:$G$783,СВЦЭМ!$A$40:$A$783,$A213,СВЦЭМ!$B$39:$B$782,J$207)+'СЕТ СН'!$F$15</f>
        <v>0</v>
      </c>
      <c r="K213" s="36">
        <f ca="1">SUMIFS(СВЦЭМ!$G$40:$G$783,СВЦЭМ!$A$40:$A$783,$A213,СВЦЭМ!$B$39:$B$782,K$207)+'СЕТ СН'!$F$15</f>
        <v>0</v>
      </c>
      <c r="L213" s="36">
        <f ca="1">SUMIFS(СВЦЭМ!$G$40:$G$783,СВЦЭМ!$A$40:$A$783,$A213,СВЦЭМ!$B$39:$B$782,L$207)+'СЕТ СН'!$F$15</f>
        <v>0</v>
      </c>
      <c r="M213" s="36">
        <f ca="1">SUMIFS(СВЦЭМ!$G$40:$G$783,СВЦЭМ!$A$40:$A$783,$A213,СВЦЭМ!$B$39:$B$782,M$207)+'СЕТ СН'!$F$15</f>
        <v>0</v>
      </c>
      <c r="N213" s="36">
        <f ca="1">SUMIFS(СВЦЭМ!$G$40:$G$783,СВЦЭМ!$A$40:$A$783,$A213,СВЦЭМ!$B$39:$B$782,N$207)+'СЕТ СН'!$F$15</f>
        <v>0</v>
      </c>
      <c r="O213" s="36">
        <f ca="1">SUMIFS(СВЦЭМ!$G$40:$G$783,СВЦЭМ!$A$40:$A$783,$A213,СВЦЭМ!$B$39:$B$782,O$207)+'СЕТ СН'!$F$15</f>
        <v>0</v>
      </c>
      <c r="P213" s="36">
        <f ca="1">SUMIFS(СВЦЭМ!$G$40:$G$783,СВЦЭМ!$A$40:$A$783,$A213,СВЦЭМ!$B$39:$B$782,P$207)+'СЕТ СН'!$F$15</f>
        <v>0</v>
      </c>
      <c r="Q213" s="36">
        <f ca="1">SUMIFS(СВЦЭМ!$G$40:$G$783,СВЦЭМ!$A$40:$A$783,$A213,СВЦЭМ!$B$39:$B$782,Q$207)+'СЕТ СН'!$F$15</f>
        <v>0</v>
      </c>
      <c r="R213" s="36">
        <f ca="1">SUMIFS(СВЦЭМ!$G$40:$G$783,СВЦЭМ!$A$40:$A$783,$A213,СВЦЭМ!$B$39:$B$782,R$207)+'СЕТ СН'!$F$15</f>
        <v>0</v>
      </c>
      <c r="S213" s="36">
        <f ca="1">SUMIFS(СВЦЭМ!$G$40:$G$783,СВЦЭМ!$A$40:$A$783,$A213,СВЦЭМ!$B$39:$B$782,S$207)+'СЕТ СН'!$F$15</f>
        <v>0</v>
      </c>
      <c r="T213" s="36">
        <f ca="1">SUMIFS(СВЦЭМ!$G$40:$G$783,СВЦЭМ!$A$40:$A$783,$A213,СВЦЭМ!$B$39:$B$782,T$207)+'СЕТ СН'!$F$15</f>
        <v>0</v>
      </c>
      <c r="U213" s="36">
        <f ca="1">SUMIFS(СВЦЭМ!$G$40:$G$783,СВЦЭМ!$A$40:$A$783,$A213,СВЦЭМ!$B$39:$B$782,U$207)+'СЕТ СН'!$F$15</f>
        <v>0</v>
      </c>
      <c r="V213" s="36">
        <f ca="1">SUMIFS(СВЦЭМ!$G$40:$G$783,СВЦЭМ!$A$40:$A$783,$A213,СВЦЭМ!$B$39:$B$782,V$207)+'СЕТ СН'!$F$15</f>
        <v>0</v>
      </c>
      <c r="W213" s="36">
        <f ca="1">SUMIFS(СВЦЭМ!$G$40:$G$783,СВЦЭМ!$A$40:$A$783,$A213,СВЦЭМ!$B$39:$B$782,W$207)+'СЕТ СН'!$F$15</f>
        <v>0</v>
      </c>
      <c r="X213" s="36">
        <f ca="1">SUMIFS(СВЦЭМ!$G$40:$G$783,СВЦЭМ!$A$40:$A$783,$A213,СВЦЭМ!$B$39:$B$782,X$207)+'СЕТ СН'!$F$15</f>
        <v>0</v>
      </c>
      <c r="Y213" s="36">
        <f ca="1">SUMIFS(СВЦЭМ!$G$40:$G$783,СВЦЭМ!$A$40:$A$783,$A213,СВЦЭМ!$B$39:$B$782,Y$207)+'СЕТ СН'!$F$15</f>
        <v>0</v>
      </c>
    </row>
    <row r="214" spans="1:25" ht="15.75" hidden="1" x14ac:dyDescent="0.2">
      <c r="A214" s="35">
        <f t="shared" si="6"/>
        <v>44964</v>
      </c>
      <c r="B214" s="36">
        <f ca="1">SUMIFS(СВЦЭМ!$G$40:$G$783,СВЦЭМ!$A$40:$A$783,$A214,СВЦЭМ!$B$39:$B$782,B$207)+'СЕТ СН'!$F$15</f>
        <v>0</v>
      </c>
      <c r="C214" s="36">
        <f ca="1">SUMIFS(СВЦЭМ!$G$40:$G$783,СВЦЭМ!$A$40:$A$783,$A214,СВЦЭМ!$B$39:$B$782,C$207)+'СЕТ СН'!$F$15</f>
        <v>0</v>
      </c>
      <c r="D214" s="36">
        <f ca="1">SUMIFS(СВЦЭМ!$G$40:$G$783,СВЦЭМ!$A$40:$A$783,$A214,СВЦЭМ!$B$39:$B$782,D$207)+'СЕТ СН'!$F$15</f>
        <v>0</v>
      </c>
      <c r="E214" s="36">
        <f ca="1">SUMIFS(СВЦЭМ!$G$40:$G$783,СВЦЭМ!$A$40:$A$783,$A214,СВЦЭМ!$B$39:$B$782,E$207)+'СЕТ СН'!$F$15</f>
        <v>0</v>
      </c>
      <c r="F214" s="36">
        <f ca="1">SUMIFS(СВЦЭМ!$G$40:$G$783,СВЦЭМ!$A$40:$A$783,$A214,СВЦЭМ!$B$39:$B$782,F$207)+'СЕТ СН'!$F$15</f>
        <v>0</v>
      </c>
      <c r="G214" s="36">
        <f ca="1">SUMIFS(СВЦЭМ!$G$40:$G$783,СВЦЭМ!$A$40:$A$783,$A214,СВЦЭМ!$B$39:$B$782,G$207)+'СЕТ СН'!$F$15</f>
        <v>0</v>
      </c>
      <c r="H214" s="36">
        <f ca="1">SUMIFS(СВЦЭМ!$G$40:$G$783,СВЦЭМ!$A$40:$A$783,$A214,СВЦЭМ!$B$39:$B$782,H$207)+'СЕТ СН'!$F$15</f>
        <v>0</v>
      </c>
      <c r="I214" s="36">
        <f ca="1">SUMIFS(СВЦЭМ!$G$40:$G$783,СВЦЭМ!$A$40:$A$783,$A214,СВЦЭМ!$B$39:$B$782,I$207)+'СЕТ СН'!$F$15</f>
        <v>0</v>
      </c>
      <c r="J214" s="36">
        <f ca="1">SUMIFS(СВЦЭМ!$G$40:$G$783,СВЦЭМ!$A$40:$A$783,$A214,СВЦЭМ!$B$39:$B$782,J$207)+'СЕТ СН'!$F$15</f>
        <v>0</v>
      </c>
      <c r="K214" s="36">
        <f ca="1">SUMIFS(СВЦЭМ!$G$40:$G$783,СВЦЭМ!$A$40:$A$783,$A214,СВЦЭМ!$B$39:$B$782,K$207)+'СЕТ СН'!$F$15</f>
        <v>0</v>
      </c>
      <c r="L214" s="36">
        <f ca="1">SUMIFS(СВЦЭМ!$G$40:$G$783,СВЦЭМ!$A$40:$A$783,$A214,СВЦЭМ!$B$39:$B$782,L$207)+'СЕТ СН'!$F$15</f>
        <v>0</v>
      </c>
      <c r="M214" s="36">
        <f ca="1">SUMIFS(СВЦЭМ!$G$40:$G$783,СВЦЭМ!$A$40:$A$783,$A214,СВЦЭМ!$B$39:$B$782,M$207)+'СЕТ СН'!$F$15</f>
        <v>0</v>
      </c>
      <c r="N214" s="36">
        <f ca="1">SUMIFS(СВЦЭМ!$G$40:$G$783,СВЦЭМ!$A$40:$A$783,$A214,СВЦЭМ!$B$39:$B$782,N$207)+'СЕТ СН'!$F$15</f>
        <v>0</v>
      </c>
      <c r="O214" s="36">
        <f ca="1">SUMIFS(СВЦЭМ!$G$40:$G$783,СВЦЭМ!$A$40:$A$783,$A214,СВЦЭМ!$B$39:$B$782,O$207)+'СЕТ СН'!$F$15</f>
        <v>0</v>
      </c>
      <c r="P214" s="36">
        <f ca="1">SUMIFS(СВЦЭМ!$G$40:$G$783,СВЦЭМ!$A$40:$A$783,$A214,СВЦЭМ!$B$39:$B$782,P$207)+'СЕТ СН'!$F$15</f>
        <v>0</v>
      </c>
      <c r="Q214" s="36">
        <f ca="1">SUMIFS(СВЦЭМ!$G$40:$G$783,СВЦЭМ!$A$40:$A$783,$A214,СВЦЭМ!$B$39:$B$782,Q$207)+'СЕТ СН'!$F$15</f>
        <v>0</v>
      </c>
      <c r="R214" s="36">
        <f ca="1">SUMIFS(СВЦЭМ!$G$40:$G$783,СВЦЭМ!$A$40:$A$783,$A214,СВЦЭМ!$B$39:$B$782,R$207)+'СЕТ СН'!$F$15</f>
        <v>0</v>
      </c>
      <c r="S214" s="36">
        <f ca="1">SUMIFS(СВЦЭМ!$G$40:$G$783,СВЦЭМ!$A$40:$A$783,$A214,СВЦЭМ!$B$39:$B$782,S$207)+'СЕТ СН'!$F$15</f>
        <v>0</v>
      </c>
      <c r="T214" s="36">
        <f ca="1">SUMIFS(СВЦЭМ!$G$40:$G$783,СВЦЭМ!$A$40:$A$783,$A214,СВЦЭМ!$B$39:$B$782,T$207)+'СЕТ СН'!$F$15</f>
        <v>0</v>
      </c>
      <c r="U214" s="36">
        <f ca="1">SUMIFS(СВЦЭМ!$G$40:$G$783,СВЦЭМ!$A$40:$A$783,$A214,СВЦЭМ!$B$39:$B$782,U$207)+'СЕТ СН'!$F$15</f>
        <v>0</v>
      </c>
      <c r="V214" s="36">
        <f ca="1">SUMIFS(СВЦЭМ!$G$40:$G$783,СВЦЭМ!$A$40:$A$783,$A214,СВЦЭМ!$B$39:$B$782,V$207)+'СЕТ СН'!$F$15</f>
        <v>0</v>
      </c>
      <c r="W214" s="36">
        <f ca="1">SUMIFS(СВЦЭМ!$G$40:$G$783,СВЦЭМ!$A$40:$A$783,$A214,СВЦЭМ!$B$39:$B$782,W$207)+'СЕТ СН'!$F$15</f>
        <v>0</v>
      </c>
      <c r="X214" s="36">
        <f ca="1">SUMIFS(СВЦЭМ!$G$40:$G$783,СВЦЭМ!$A$40:$A$783,$A214,СВЦЭМ!$B$39:$B$782,X$207)+'СЕТ СН'!$F$15</f>
        <v>0</v>
      </c>
      <c r="Y214" s="36">
        <f ca="1">SUMIFS(СВЦЭМ!$G$40:$G$783,СВЦЭМ!$A$40:$A$783,$A214,СВЦЭМ!$B$39:$B$782,Y$207)+'СЕТ СН'!$F$15</f>
        <v>0</v>
      </c>
    </row>
    <row r="215" spans="1:25" ht="15.75" hidden="1" x14ac:dyDescent="0.2">
      <c r="A215" s="35">
        <f t="shared" si="6"/>
        <v>44965</v>
      </c>
      <c r="B215" s="36">
        <f ca="1">SUMIFS(СВЦЭМ!$G$40:$G$783,СВЦЭМ!$A$40:$A$783,$A215,СВЦЭМ!$B$39:$B$782,B$207)+'СЕТ СН'!$F$15</f>
        <v>0</v>
      </c>
      <c r="C215" s="36">
        <f ca="1">SUMIFS(СВЦЭМ!$G$40:$G$783,СВЦЭМ!$A$40:$A$783,$A215,СВЦЭМ!$B$39:$B$782,C$207)+'СЕТ СН'!$F$15</f>
        <v>0</v>
      </c>
      <c r="D215" s="36">
        <f ca="1">SUMIFS(СВЦЭМ!$G$40:$G$783,СВЦЭМ!$A$40:$A$783,$A215,СВЦЭМ!$B$39:$B$782,D$207)+'СЕТ СН'!$F$15</f>
        <v>0</v>
      </c>
      <c r="E215" s="36">
        <f ca="1">SUMIFS(СВЦЭМ!$G$40:$G$783,СВЦЭМ!$A$40:$A$783,$A215,СВЦЭМ!$B$39:$B$782,E$207)+'СЕТ СН'!$F$15</f>
        <v>0</v>
      </c>
      <c r="F215" s="36">
        <f ca="1">SUMIFS(СВЦЭМ!$G$40:$G$783,СВЦЭМ!$A$40:$A$783,$A215,СВЦЭМ!$B$39:$B$782,F$207)+'СЕТ СН'!$F$15</f>
        <v>0</v>
      </c>
      <c r="G215" s="36">
        <f ca="1">SUMIFS(СВЦЭМ!$G$40:$G$783,СВЦЭМ!$A$40:$A$783,$A215,СВЦЭМ!$B$39:$B$782,G$207)+'СЕТ СН'!$F$15</f>
        <v>0</v>
      </c>
      <c r="H215" s="36">
        <f ca="1">SUMIFS(СВЦЭМ!$G$40:$G$783,СВЦЭМ!$A$40:$A$783,$A215,СВЦЭМ!$B$39:$B$782,H$207)+'СЕТ СН'!$F$15</f>
        <v>0</v>
      </c>
      <c r="I215" s="36">
        <f ca="1">SUMIFS(СВЦЭМ!$G$40:$G$783,СВЦЭМ!$A$40:$A$783,$A215,СВЦЭМ!$B$39:$B$782,I$207)+'СЕТ СН'!$F$15</f>
        <v>0</v>
      </c>
      <c r="J215" s="36">
        <f ca="1">SUMIFS(СВЦЭМ!$G$40:$G$783,СВЦЭМ!$A$40:$A$783,$A215,СВЦЭМ!$B$39:$B$782,J$207)+'СЕТ СН'!$F$15</f>
        <v>0</v>
      </c>
      <c r="K215" s="36">
        <f ca="1">SUMIFS(СВЦЭМ!$G$40:$G$783,СВЦЭМ!$A$40:$A$783,$A215,СВЦЭМ!$B$39:$B$782,K$207)+'СЕТ СН'!$F$15</f>
        <v>0</v>
      </c>
      <c r="L215" s="36">
        <f ca="1">SUMIFS(СВЦЭМ!$G$40:$G$783,СВЦЭМ!$A$40:$A$783,$A215,СВЦЭМ!$B$39:$B$782,L$207)+'СЕТ СН'!$F$15</f>
        <v>0</v>
      </c>
      <c r="M215" s="36">
        <f ca="1">SUMIFS(СВЦЭМ!$G$40:$G$783,СВЦЭМ!$A$40:$A$783,$A215,СВЦЭМ!$B$39:$B$782,M$207)+'СЕТ СН'!$F$15</f>
        <v>0</v>
      </c>
      <c r="N215" s="36">
        <f ca="1">SUMIFS(СВЦЭМ!$G$40:$G$783,СВЦЭМ!$A$40:$A$783,$A215,СВЦЭМ!$B$39:$B$782,N$207)+'СЕТ СН'!$F$15</f>
        <v>0</v>
      </c>
      <c r="O215" s="36">
        <f ca="1">SUMIFS(СВЦЭМ!$G$40:$G$783,СВЦЭМ!$A$40:$A$783,$A215,СВЦЭМ!$B$39:$B$782,O$207)+'СЕТ СН'!$F$15</f>
        <v>0</v>
      </c>
      <c r="P215" s="36">
        <f ca="1">SUMIFS(СВЦЭМ!$G$40:$G$783,СВЦЭМ!$A$40:$A$783,$A215,СВЦЭМ!$B$39:$B$782,P$207)+'СЕТ СН'!$F$15</f>
        <v>0</v>
      </c>
      <c r="Q215" s="36">
        <f ca="1">SUMIFS(СВЦЭМ!$G$40:$G$783,СВЦЭМ!$A$40:$A$783,$A215,СВЦЭМ!$B$39:$B$782,Q$207)+'СЕТ СН'!$F$15</f>
        <v>0</v>
      </c>
      <c r="R215" s="36">
        <f ca="1">SUMIFS(СВЦЭМ!$G$40:$G$783,СВЦЭМ!$A$40:$A$783,$A215,СВЦЭМ!$B$39:$B$782,R$207)+'СЕТ СН'!$F$15</f>
        <v>0</v>
      </c>
      <c r="S215" s="36">
        <f ca="1">SUMIFS(СВЦЭМ!$G$40:$G$783,СВЦЭМ!$A$40:$A$783,$A215,СВЦЭМ!$B$39:$B$782,S$207)+'СЕТ СН'!$F$15</f>
        <v>0</v>
      </c>
      <c r="T215" s="36">
        <f ca="1">SUMIFS(СВЦЭМ!$G$40:$G$783,СВЦЭМ!$A$40:$A$783,$A215,СВЦЭМ!$B$39:$B$782,T$207)+'СЕТ СН'!$F$15</f>
        <v>0</v>
      </c>
      <c r="U215" s="36">
        <f ca="1">SUMIFS(СВЦЭМ!$G$40:$G$783,СВЦЭМ!$A$40:$A$783,$A215,СВЦЭМ!$B$39:$B$782,U$207)+'СЕТ СН'!$F$15</f>
        <v>0</v>
      </c>
      <c r="V215" s="36">
        <f ca="1">SUMIFS(СВЦЭМ!$G$40:$G$783,СВЦЭМ!$A$40:$A$783,$A215,СВЦЭМ!$B$39:$B$782,V$207)+'СЕТ СН'!$F$15</f>
        <v>0</v>
      </c>
      <c r="W215" s="36">
        <f ca="1">SUMIFS(СВЦЭМ!$G$40:$G$783,СВЦЭМ!$A$40:$A$783,$A215,СВЦЭМ!$B$39:$B$782,W$207)+'СЕТ СН'!$F$15</f>
        <v>0</v>
      </c>
      <c r="X215" s="36">
        <f ca="1">SUMIFS(СВЦЭМ!$G$40:$G$783,СВЦЭМ!$A$40:$A$783,$A215,СВЦЭМ!$B$39:$B$782,X$207)+'СЕТ СН'!$F$15</f>
        <v>0</v>
      </c>
      <c r="Y215" s="36">
        <f ca="1">SUMIFS(СВЦЭМ!$G$40:$G$783,СВЦЭМ!$A$40:$A$783,$A215,СВЦЭМ!$B$39:$B$782,Y$207)+'СЕТ СН'!$F$15</f>
        <v>0</v>
      </c>
    </row>
    <row r="216" spans="1:25" ht="15.75" hidden="1" x14ac:dyDescent="0.2">
      <c r="A216" s="35">
        <f t="shared" si="6"/>
        <v>44966</v>
      </c>
      <c r="B216" s="36">
        <f ca="1">SUMIFS(СВЦЭМ!$G$40:$G$783,СВЦЭМ!$A$40:$A$783,$A216,СВЦЭМ!$B$39:$B$782,B$207)+'СЕТ СН'!$F$15</f>
        <v>0</v>
      </c>
      <c r="C216" s="36">
        <f ca="1">SUMIFS(СВЦЭМ!$G$40:$G$783,СВЦЭМ!$A$40:$A$783,$A216,СВЦЭМ!$B$39:$B$782,C$207)+'СЕТ СН'!$F$15</f>
        <v>0</v>
      </c>
      <c r="D216" s="36">
        <f ca="1">SUMIFS(СВЦЭМ!$G$40:$G$783,СВЦЭМ!$A$40:$A$783,$A216,СВЦЭМ!$B$39:$B$782,D$207)+'СЕТ СН'!$F$15</f>
        <v>0</v>
      </c>
      <c r="E216" s="36">
        <f ca="1">SUMIFS(СВЦЭМ!$G$40:$G$783,СВЦЭМ!$A$40:$A$783,$A216,СВЦЭМ!$B$39:$B$782,E$207)+'СЕТ СН'!$F$15</f>
        <v>0</v>
      </c>
      <c r="F216" s="36">
        <f ca="1">SUMIFS(СВЦЭМ!$G$40:$G$783,СВЦЭМ!$A$40:$A$783,$A216,СВЦЭМ!$B$39:$B$782,F$207)+'СЕТ СН'!$F$15</f>
        <v>0</v>
      </c>
      <c r="G216" s="36">
        <f ca="1">SUMIFS(СВЦЭМ!$G$40:$G$783,СВЦЭМ!$A$40:$A$783,$A216,СВЦЭМ!$B$39:$B$782,G$207)+'СЕТ СН'!$F$15</f>
        <v>0</v>
      </c>
      <c r="H216" s="36">
        <f ca="1">SUMIFS(СВЦЭМ!$G$40:$G$783,СВЦЭМ!$A$40:$A$783,$A216,СВЦЭМ!$B$39:$B$782,H$207)+'СЕТ СН'!$F$15</f>
        <v>0</v>
      </c>
      <c r="I216" s="36">
        <f ca="1">SUMIFS(СВЦЭМ!$G$40:$G$783,СВЦЭМ!$A$40:$A$783,$A216,СВЦЭМ!$B$39:$B$782,I$207)+'СЕТ СН'!$F$15</f>
        <v>0</v>
      </c>
      <c r="J216" s="36">
        <f ca="1">SUMIFS(СВЦЭМ!$G$40:$G$783,СВЦЭМ!$A$40:$A$783,$A216,СВЦЭМ!$B$39:$B$782,J$207)+'СЕТ СН'!$F$15</f>
        <v>0</v>
      </c>
      <c r="K216" s="36">
        <f ca="1">SUMIFS(СВЦЭМ!$G$40:$G$783,СВЦЭМ!$A$40:$A$783,$A216,СВЦЭМ!$B$39:$B$782,K$207)+'СЕТ СН'!$F$15</f>
        <v>0</v>
      </c>
      <c r="L216" s="36">
        <f ca="1">SUMIFS(СВЦЭМ!$G$40:$G$783,СВЦЭМ!$A$40:$A$783,$A216,СВЦЭМ!$B$39:$B$782,L$207)+'СЕТ СН'!$F$15</f>
        <v>0</v>
      </c>
      <c r="M216" s="36">
        <f ca="1">SUMIFS(СВЦЭМ!$G$40:$G$783,СВЦЭМ!$A$40:$A$783,$A216,СВЦЭМ!$B$39:$B$782,M$207)+'СЕТ СН'!$F$15</f>
        <v>0</v>
      </c>
      <c r="N216" s="36">
        <f ca="1">SUMIFS(СВЦЭМ!$G$40:$G$783,СВЦЭМ!$A$40:$A$783,$A216,СВЦЭМ!$B$39:$B$782,N$207)+'СЕТ СН'!$F$15</f>
        <v>0</v>
      </c>
      <c r="O216" s="36">
        <f ca="1">SUMIFS(СВЦЭМ!$G$40:$G$783,СВЦЭМ!$A$40:$A$783,$A216,СВЦЭМ!$B$39:$B$782,O$207)+'СЕТ СН'!$F$15</f>
        <v>0</v>
      </c>
      <c r="P216" s="36">
        <f ca="1">SUMIFS(СВЦЭМ!$G$40:$G$783,СВЦЭМ!$A$40:$A$783,$A216,СВЦЭМ!$B$39:$B$782,P$207)+'СЕТ СН'!$F$15</f>
        <v>0</v>
      </c>
      <c r="Q216" s="36">
        <f ca="1">SUMIFS(СВЦЭМ!$G$40:$G$783,СВЦЭМ!$A$40:$A$783,$A216,СВЦЭМ!$B$39:$B$782,Q$207)+'СЕТ СН'!$F$15</f>
        <v>0</v>
      </c>
      <c r="R216" s="36">
        <f ca="1">SUMIFS(СВЦЭМ!$G$40:$G$783,СВЦЭМ!$A$40:$A$783,$A216,СВЦЭМ!$B$39:$B$782,R$207)+'СЕТ СН'!$F$15</f>
        <v>0</v>
      </c>
      <c r="S216" s="36">
        <f ca="1">SUMIFS(СВЦЭМ!$G$40:$G$783,СВЦЭМ!$A$40:$A$783,$A216,СВЦЭМ!$B$39:$B$782,S$207)+'СЕТ СН'!$F$15</f>
        <v>0</v>
      </c>
      <c r="T216" s="36">
        <f ca="1">SUMIFS(СВЦЭМ!$G$40:$G$783,СВЦЭМ!$A$40:$A$783,$A216,СВЦЭМ!$B$39:$B$782,T$207)+'СЕТ СН'!$F$15</f>
        <v>0</v>
      </c>
      <c r="U216" s="36">
        <f ca="1">SUMIFS(СВЦЭМ!$G$40:$G$783,СВЦЭМ!$A$40:$A$783,$A216,СВЦЭМ!$B$39:$B$782,U$207)+'СЕТ СН'!$F$15</f>
        <v>0</v>
      </c>
      <c r="V216" s="36">
        <f ca="1">SUMIFS(СВЦЭМ!$G$40:$G$783,СВЦЭМ!$A$40:$A$783,$A216,СВЦЭМ!$B$39:$B$782,V$207)+'СЕТ СН'!$F$15</f>
        <v>0</v>
      </c>
      <c r="W216" s="36">
        <f ca="1">SUMIFS(СВЦЭМ!$G$40:$G$783,СВЦЭМ!$A$40:$A$783,$A216,СВЦЭМ!$B$39:$B$782,W$207)+'СЕТ СН'!$F$15</f>
        <v>0</v>
      </c>
      <c r="X216" s="36">
        <f ca="1">SUMIFS(СВЦЭМ!$G$40:$G$783,СВЦЭМ!$A$40:$A$783,$A216,СВЦЭМ!$B$39:$B$782,X$207)+'СЕТ СН'!$F$15</f>
        <v>0</v>
      </c>
      <c r="Y216" s="36">
        <f ca="1">SUMIFS(СВЦЭМ!$G$40:$G$783,СВЦЭМ!$A$40:$A$783,$A216,СВЦЭМ!$B$39:$B$782,Y$207)+'СЕТ СН'!$F$15</f>
        <v>0</v>
      </c>
    </row>
    <row r="217" spans="1:25" ht="15.75" hidden="1" x14ac:dyDescent="0.2">
      <c r="A217" s="35">
        <f t="shared" si="6"/>
        <v>44967</v>
      </c>
      <c r="B217" s="36">
        <f ca="1">SUMIFS(СВЦЭМ!$G$40:$G$783,СВЦЭМ!$A$40:$A$783,$A217,СВЦЭМ!$B$39:$B$782,B$207)+'СЕТ СН'!$F$15</f>
        <v>0</v>
      </c>
      <c r="C217" s="36">
        <f ca="1">SUMIFS(СВЦЭМ!$G$40:$G$783,СВЦЭМ!$A$40:$A$783,$A217,СВЦЭМ!$B$39:$B$782,C$207)+'СЕТ СН'!$F$15</f>
        <v>0</v>
      </c>
      <c r="D217" s="36">
        <f ca="1">SUMIFS(СВЦЭМ!$G$40:$G$783,СВЦЭМ!$A$40:$A$783,$A217,СВЦЭМ!$B$39:$B$782,D$207)+'СЕТ СН'!$F$15</f>
        <v>0</v>
      </c>
      <c r="E217" s="36">
        <f ca="1">SUMIFS(СВЦЭМ!$G$40:$G$783,СВЦЭМ!$A$40:$A$783,$A217,СВЦЭМ!$B$39:$B$782,E$207)+'СЕТ СН'!$F$15</f>
        <v>0</v>
      </c>
      <c r="F217" s="36">
        <f ca="1">SUMIFS(СВЦЭМ!$G$40:$G$783,СВЦЭМ!$A$40:$A$783,$A217,СВЦЭМ!$B$39:$B$782,F$207)+'СЕТ СН'!$F$15</f>
        <v>0</v>
      </c>
      <c r="G217" s="36">
        <f ca="1">SUMIFS(СВЦЭМ!$G$40:$G$783,СВЦЭМ!$A$40:$A$783,$A217,СВЦЭМ!$B$39:$B$782,G$207)+'СЕТ СН'!$F$15</f>
        <v>0</v>
      </c>
      <c r="H217" s="36">
        <f ca="1">SUMIFS(СВЦЭМ!$G$40:$G$783,СВЦЭМ!$A$40:$A$783,$A217,СВЦЭМ!$B$39:$B$782,H$207)+'СЕТ СН'!$F$15</f>
        <v>0</v>
      </c>
      <c r="I217" s="36">
        <f ca="1">SUMIFS(СВЦЭМ!$G$40:$G$783,СВЦЭМ!$A$40:$A$783,$A217,СВЦЭМ!$B$39:$B$782,I$207)+'СЕТ СН'!$F$15</f>
        <v>0</v>
      </c>
      <c r="J217" s="36">
        <f ca="1">SUMIFS(СВЦЭМ!$G$40:$G$783,СВЦЭМ!$A$40:$A$783,$A217,СВЦЭМ!$B$39:$B$782,J$207)+'СЕТ СН'!$F$15</f>
        <v>0</v>
      </c>
      <c r="K217" s="36">
        <f ca="1">SUMIFS(СВЦЭМ!$G$40:$G$783,СВЦЭМ!$A$40:$A$783,$A217,СВЦЭМ!$B$39:$B$782,K$207)+'СЕТ СН'!$F$15</f>
        <v>0</v>
      </c>
      <c r="L217" s="36">
        <f ca="1">SUMIFS(СВЦЭМ!$G$40:$G$783,СВЦЭМ!$A$40:$A$783,$A217,СВЦЭМ!$B$39:$B$782,L$207)+'СЕТ СН'!$F$15</f>
        <v>0</v>
      </c>
      <c r="M217" s="36">
        <f ca="1">SUMIFS(СВЦЭМ!$G$40:$G$783,СВЦЭМ!$A$40:$A$783,$A217,СВЦЭМ!$B$39:$B$782,M$207)+'СЕТ СН'!$F$15</f>
        <v>0</v>
      </c>
      <c r="N217" s="36">
        <f ca="1">SUMIFS(СВЦЭМ!$G$40:$G$783,СВЦЭМ!$A$40:$A$783,$A217,СВЦЭМ!$B$39:$B$782,N$207)+'СЕТ СН'!$F$15</f>
        <v>0</v>
      </c>
      <c r="O217" s="36">
        <f ca="1">SUMIFS(СВЦЭМ!$G$40:$G$783,СВЦЭМ!$A$40:$A$783,$A217,СВЦЭМ!$B$39:$B$782,O$207)+'СЕТ СН'!$F$15</f>
        <v>0</v>
      </c>
      <c r="P217" s="36">
        <f ca="1">SUMIFS(СВЦЭМ!$G$40:$G$783,СВЦЭМ!$A$40:$A$783,$A217,СВЦЭМ!$B$39:$B$782,P$207)+'СЕТ СН'!$F$15</f>
        <v>0</v>
      </c>
      <c r="Q217" s="36">
        <f ca="1">SUMIFS(СВЦЭМ!$G$40:$G$783,СВЦЭМ!$A$40:$A$783,$A217,СВЦЭМ!$B$39:$B$782,Q$207)+'СЕТ СН'!$F$15</f>
        <v>0</v>
      </c>
      <c r="R217" s="36">
        <f ca="1">SUMIFS(СВЦЭМ!$G$40:$G$783,СВЦЭМ!$A$40:$A$783,$A217,СВЦЭМ!$B$39:$B$782,R$207)+'СЕТ СН'!$F$15</f>
        <v>0</v>
      </c>
      <c r="S217" s="36">
        <f ca="1">SUMIFS(СВЦЭМ!$G$40:$G$783,СВЦЭМ!$A$40:$A$783,$A217,СВЦЭМ!$B$39:$B$782,S$207)+'СЕТ СН'!$F$15</f>
        <v>0</v>
      </c>
      <c r="T217" s="36">
        <f ca="1">SUMIFS(СВЦЭМ!$G$40:$G$783,СВЦЭМ!$A$40:$A$783,$A217,СВЦЭМ!$B$39:$B$782,T$207)+'СЕТ СН'!$F$15</f>
        <v>0</v>
      </c>
      <c r="U217" s="36">
        <f ca="1">SUMIFS(СВЦЭМ!$G$40:$G$783,СВЦЭМ!$A$40:$A$783,$A217,СВЦЭМ!$B$39:$B$782,U$207)+'СЕТ СН'!$F$15</f>
        <v>0</v>
      </c>
      <c r="V217" s="36">
        <f ca="1">SUMIFS(СВЦЭМ!$G$40:$G$783,СВЦЭМ!$A$40:$A$783,$A217,СВЦЭМ!$B$39:$B$782,V$207)+'СЕТ СН'!$F$15</f>
        <v>0</v>
      </c>
      <c r="W217" s="36">
        <f ca="1">SUMIFS(СВЦЭМ!$G$40:$G$783,СВЦЭМ!$A$40:$A$783,$A217,СВЦЭМ!$B$39:$B$782,W$207)+'СЕТ СН'!$F$15</f>
        <v>0</v>
      </c>
      <c r="X217" s="36">
        <f ca="1">SUMIFS(СВЦЭМ!$G$40:$G$783,СВЦЭМ!$A$40:$A$783,$A217,СВЦЭМ!$B$39:$B$782,X$207)+'СЕТ СН'!$F$15</f>
        <v>0</v>
      </c>
      <c r="Y217" s="36">
        <f ca="1">SUMIFS(СВЦЭМ!$G$40:$G$783,СВЦЭМ!$A$40:$A$783,$A217,СВЦЭМ!$B$39:$B$782,Y$207)+'СЕТ СН'!$F$15</f>
        <v>0</v>
      </c>
    </row>
    <row r="218" spans="1:25" ht="15.75" hidden="1" x14ac:dyDescent="0.2">
      <c r="A218" s="35">
        <f t="shared" si="6"/>
        <v>44968</v>
      </c>
      <c r="B218" s="36">
        <f ca="1">SUMIFS(СВЦЭМ!$G$40:$G$783,СВЦЭМ!$A$40:$A$783,$A218,СВЦЭМ!$B$39:$B$782,B$207)+'СЕТ СН'!$F$15</f>
        <v>0</v>
      </c>
      <c r="C218" s="36">
        <f ca="1">SUMIFS(СВЦЭМ!$G$40:$G$783,СВЦЭМ!$A$40:$A$783,$A218,СВЦЭМ!$B$39:$B$782,C$207)+'СЕТ СН'!$F$15</f>
        <v>0</v>
      </c>
      <c r="D218" s="36">
        <f ca="1">SUMIFS(СВЦЭМ!$G$40:$G$783,СВЦЭМ!$A$40:$A$783,$A218,СВЦЭМ!$B$39:$B$782,D$207)+'СЕТ СН'!$F$15</f>
        <v>0</v>
      </c>
      <c r="E218" s="36">
        <f ca="1">SUMIFS(СВЦЭМ!$G$40:$G$783,СВЦЭМ!$A$40:$A$783,$A218,СВЦЭМ!$B$39:$B$782,E$207)+'СЕТ СН'!$F$15</f>
        <v>0</v>
      </c>
      <c r="F218" s="36">
        <f ca="1">SUMIFS(СВЦЭМ!$G$40:$G$783,СВЦЭМ!$A$40:$A$783,$A218,СВЦЭМ!$B$39:$B$782,F$207)+'СЕТ СН'!$F$15</f>
        <v>0</v>
      </c>
      <c r="G218" s="36">
        <f ca="1">SUMIFS(СВЦЭМ!$G$40:$G$783,СВЦЭМ!$A$40:$A$783,$A218,СВЦЭМ!$B$39:$B$782,G$207)+'СЕТ СН'!$F$15</f>
        <v>0</v>
      </c>
      <c r="H218" s="36">
        <f ca="1">SUMIFS(СВЦЭМ!$G$40:$G$783,СВЦЭМ!$A$40:$A$783,$A218,СВЦЭМ!$B$39:$B$782,H$207)+'СЕТ СН'!$F$15</f>
        <v>0</v>
      </c>
      <c r="I218" s="36">
        <f ca="1">SUMIFS(СВЦЭМ!$G$40:$G$783,СВЦЭМ!$A$40:$A$783,$A218,СВЦЭМ!$B$39:$B$782,I$207)+'СЕТ СН'!$F$15</f>
        <v>0</v>
      </c>
      <c r="J218" s="36">
        <f ca="1">SUMIFS(СВЦЭМ!$G$40:$G$783,СВЦЭМ!$A$40:$A$783,$A218,СВЦЭМ!$B$39:$B$782,J$207)+'СЕТ СН'!$F$15</f>
        <v>0</v>
      </c>
      <c r="K218" s="36">
        <f ca="1">SUMIFS(СВЦЭМ!$G$40:$G$783,СВЦЭМ!$A$40:$A$783,$A218,СВЦЭМ!$B$39:$B$782,K$207)+'СЕТ СН'!$F$15</f>
        <v>0</v>
      </c>
      <c r="L218" s="36">
        <f ca="1">SUMIFS(СВЦЭМ!$G$40:$G$783,СВЦЭМ!$A$40:$A$783,$A218,СВЦЭМ!$B$39:$B$782,L$207)+'СЕТ СН'!$F$15</f>
        <v>0</v>
      </c>
      <c r="M218" s="36">
        <f ca="1">SUMIFS(СВЦЭМ!$G$40:$G$783,СВЦЭМ!$A$40:$A$783,$A218,СВЦЭМ!$B$39:$B$782,M$207)+'СЕТ СН'!$F$15</f>
        <v>0</v>
      </c>
      <c r="N218" s="36">
        <f ca="1">SUMIFS(СВЦЭМ!$G$40:$G$783,СВЦЭМ!$A$40:$A$783,$A218,СВЦЭМ!$B$39:$B$782,N$207)+'СЕТ СН'!$F$15</f>
        <v>0</v>
      </c>
      <c r="O218" s="36">
        <f ca="1">SUMIFS(СВЦЭМ!$G$40:$G$783,СВЦЭМ!$A$40:$A$783,$A218,СВЦЭМ!$B$39:$B$782,O$207)+'СЕТ СН'!$F$15</f>
        <v>0</v>
      </c>
      <c r="P218" s="36">
        <f ca="1">SUMIFS(СВЦЭМ!$G$40:$G$783,СВЦЭМ!$A$40:$A$783,$A218,СВЦЭМ!$B$39:$B$782,P$207)+'СЕТ СН'!$F$15</f>
        <v>0</v>
      </c>
      <c r="Q218" s="36">
        <f ca="1">SUMIFS(СВЦЭМ!$G$40:$G$783,СВЦЭМ!$A$40:$A$783,$A218,СВЦЭМ!$B$39:$B$782,Q$207)+'СЕТ СН'!$F$15</f>
        <v>0</v>
      </c>
      <c r="R218" s="36">
        <f ca="1">SUMIFS(СВЦЭМ!$G$40:$G$783,СВЦЭМ!$A$40:$A$783,$A218,СВЦЭМ!$B$39:$B$782,R$207)+'СЕТ СН'!$F$15</f>
        <v>0</v>
      </c>
      <c r="S218" s="36">
        <f ca="1">SUMIFS(СВЦЭМ!$G$40:$G$783,СВЦЭМ!$A$40:$A$783,$A218,СВЦЭМ!$B$39:$B$782,S$207)+'СЕТ СН'!$F$15</f>
        <v>0</v>
      </c>
      <c r="T218" s="36">
        <f ca="1">SUMIFS(СВЦЭМ!$G$40:$G$783,СВЦЭМ!$A$40:$A$783,$A218,СВЦЭМ!$B$39:$B$782,T$207)+'СЕТ СН'!$F$15</f>
        <v>0</v>
      </c>
      <c r="U218" s="36">
        <f ca="1">SUMIFS(СВЦЭМ!$G$40:$G$783,СВЦЭМ!$A$40:$A$783,$A218,СВЦЭМ!$B$39:$B$782,U$207)+'СЕТ СН'!$F$15</f>
        <v>0</v>
      </c>
      <c r="V218" s="36">
        <f ca="1">SUMIFS(СВЦЭМ!$G$40:$G$783,СВЦЭМ!$A$40:$A$783,$A218,СВЦЭМ!$B$39:$B$782,V$207)+'СЕТ СН'!$F$15</f>
        <v>0</v>
      </c>
      <c r="W218" s="36">
        <f ca="1">SUMIFS(СВЦЭМ!$G$40:$G$783,СВЦЭМ!$A$40:$A$783,$A218,СВЦЭМ!$B$39:$B$782,W$207)+'СЕТ СН'!$F$15</f>
        <v>0</v>
      </c>
      <c r="X218" s="36">
        <f ca="1">SUMIFS(СВЦЭМ!$G$40:$G$783,СВЦЭМ!$A$40:$A$783,$A218,СВЦЭМ!$B$39:$B$782,X$207)+'СЕТ СН'!$F$15</f>
        <v>0</v>
      </c>
      <c r="Y218" s="36">
        <f ca="1">SUMIFS(СВЦЭМ!$G$40:$G$783,СВЦЭМ!$A$40:$A$783,$A218,СВЦЭМ!$B$39:$B$782,Y$207)+'СЕТ СН'!$F$15</f>
        <v>0</v>
      </c>
    </row>
    <row r="219" spans="1:25" ht="15.75" hidden="1" x14ac:dyDescent="0.2">
      <c r="A219" s="35">
        <f t="shared" si="6"/>
        <v>44969</v>
      </c>
      <c r="B219" s="36">
        <f ca="1">SUMIFS(СВЦЭМ!$G$40:$G$783,СВЦЭМ!$A$40:$A$783,$A219,СВЦЭМ!$B$39:$B$782,B$207)+'СЕТ СН'!$F$15</f>
        <v>0</v>
      </c>
      <c r="C219" s="36">
        <f ca="1">SUMIFS(СВЦЭМ!$G$40:$G$783,СВЦЭМ!$A$40:$A$783,$A219,СВЦЭМ!$B$39:$B$782,C$207)+'СЕТ СН'!$F$15</f>
        <v>0</v>
      </c>
      <c r="D219" s="36">
        <f ca="1">SUMIFS(СВЦЭМ!$G$40:$G$783,СВЦЭМ!$A$40:$A$783,$A219,СВЦЭМ!$B$39:$B$782,D$207)+'СЕТ СН'!$F$15</f>
        <v>0</v>
      </c>
      <c r="E219" s="36">
        <f ca="1">SUMIFS(СВЦЭМ!$G$40:$G$783,СВЦЭМ!$A$40:$A$783,$A219,СВЦЭМ!$B$39:$B$782,E$207)+'СЕТ СН'!$F$15</f>
        <v>0</v>
      </c>
      <c r="F219" s="36">
        <f ca="1">SUMIFS(СВЦЭМ!$G$40:$G$783,СВЦЭМ!$A$40:$A$783,$A219,СВЦЭМ!$B$39:$B$782,F$207)+'СЕТ СН'!$F$15</f>
        <v>0</v>
      </c>
      <c r="G219" s="36">
        <f ca="1">SUMIFS(СВЦЭМ!$G$40:$G$783,СВЦЭМ!$A$40:$A$783,$A219,СВЦЭМ!$B$39:$B$782,G$207)+'СЕТ СН'!$F$15</f>
        <v>0</v>
      </c>
      <c r="H219" s="36">
        <f ca="1">SUMIFS(СВЦЭМ!$G$40:$G$783,СВЦЭМ!$A$40:$A$783,$A219,СВЦЭМ!$B$39:$B$782,H$207)+'СЕТ СН'!$F$15</f>
        <v>0</v>
      </c>
      <c r="I219" s="36">
        <f ca="1">SUMIFS(СВЦЭМ!$G$40:$G$783,СВЦЭМ!$A$40:$A$783,$A219,СВЦЭМ!$B$39:$B$782,I$207)+'СЕТ СН'!$F$15</f>
        <v>0</v>
      </c>
      <c r="J219" s="36">
        <f ca="1">SUMIFS(СВЦЭМ!$G$40:$G$783,СВЦЭМ!$A$40:$A$783,$A219,СВЦЭМ!$B$39:$B$782,J$207)+'СЕТ СН'!$F$15</f>
        <v>0</v>
      </c>
      <c r="K219" s="36">
        <f ca="1">SUMIFS(СВЦЭМ!$G$40:$G$783,СВЦЭМ!$A$40:$A$783,$A219,СВЦЭМ!$B$39:$B$782,K$207)+'СЕТ СН'!$F$15</f>
        <v>0</v>
      </c>
      <c r="L219" s="36">
        <f ca="1">SUMIFS(СВЦЭМ!$G$40:$G$783,СВЦЭМ!$A$40:$A$783,$A219,СВЦЭМ!$B$39:$B$782,L$207)+'СЕТ СН'!$F$15</f>
        <v>0</v>
      </c>
      <c r="M219" s="36">
        <f ca="1">SUMIFS(СВЦЭМ!$G$40:$G$783,СВЦЭМ!$A$40:$A$783,$A219,СВЦЭМ!$B$39:$B$782,M$207)+'СЕТ СН'!$F$15</f>
        <v>0</v>
      </c>
      <c r="N219" s="36">
        <f ca="1">SUMIFS(СВЦЭМ!$G$40:$G$783,СВЦЭМ!$A$40:$A$783,$A219,СВЦЭМ!$B$39:$B$782,N$207)+'СЕТ СН'!$F$15</f>
        <v>0</v>
      </c>
      <c r="O219" s="36">
        <f ca="1">SUMIFS(СВЦЭМ!$G$40:$G$783,СВЦЭМ!$A$40:$A$783,$A219,СВЦЭМ!$B$39:$B$782,O$207)+'СЕТ СН'!$F$15</f>
        <v>0</v>
      </c>
      <c r="P219" s="36">
        <f ca="1">SUMIFS(СВЦЭМ!$G$40:$G$783,СВЦЭМ!$A$40:$A$783,$A219,СВЦЭМ!$B$39:$B$782,P$207)+'СЕТ СН'!$F$15</f>
        <v>0</v>
      </c>
      <c r="Q219" s="36">
        <f ca="1">SUMIFS(СВЦЭМ!$G$40:$G$783,СВЦЭМ!$A$40:$A$783,$A219,СВЦЭМ!$B$39:$B$782,Q$207)+'СЕТ СН'!$F$15</f>
        <v>0</v>
      </c>
      <c r="R219" s="36">
        <f ca="1">SUMIFS(СВЦЭМ!$G$40:$G$783,СВЦЭМ!$A$40:$A$783,$A219,СВЦЭМ!$B$39:$B$782,R$207)+'СЕТ СН'!$F$15</f>
        <v>0</v>
      </c>
      <c r="S219" s="36">
        <f ca="1">SUMIFS(СВЦЭМ!$G$40:$G$783,СВЦЭМ!$A$40:$A$783,$A219,СВЦЭМ!$B$39:$B$782,S$207)+'СЕТ СН'!$F$15</f>
        <v>0</v>
      </c>
      <c r="T219" s="36">
        <f ca="1">SUMIFS(СВЦЭМ!$G$40:$G$783,СВЦЭМ!$A$40:$A$783,$A219,СВЦЭМ!$B$39:$B$782,T$207)+'СЕТ СН'!$F$15</f>
        <v>0</v>
      </c>
      <c r="U219" s="36">
        <f ca="1">SUMIFS(СВЦЭМ!$G$40:$G$783,СВЦЭМ!$A$40:$A$783,$A219,СВЦЭМ!$B$39:$B$782,U$207)+'СЕТ СН'!$F$15</f>
        <v>0</v>
      </c>
      <c r="V219" s="36">
        <f ca="1">SUMIFS(СВЦЭМ!$G$40:$G$783,СВЦЭМ!$A$40:$A$783,$A219,СВЦЭМ!$B$39:$B$782,V$207)+'СЕТ СН'!$F$15</f>
        <v>0</v>
      </c>
      <c r="W219" s="36">
        <f ca="1">SUMIFS(СВЦЭМ!$G$40:$G$783,СВЦЭМ!$A$40:$A$783,$A219,СВЦЭМ!$B$39:$B$782,W$207)+'СЕТ СН'!$F$15</f>
        <v>0</v>
      </c>
      <c r="X219" s="36">
        <f ca="1">SUMIFS(СВЦЭМ!$G$40:$G$783,СВЦЭМ!$A$40:$A$783,$A219,СВЦЭМ!$B$39:$B$782,X$207)+'СЕТ СН'!$F$15</f>
        <v>0</v>
      </c>
      <c r="Y219" s="36">
        <f ca="1">SUMIFS(СВЦЭМ!$G$40:$G$783,СВЦЭМ!$A$40:$A$783,$A219,СВЦЭМ!$B$39:$B$782,Y$207)+'СЕТ СН'!$F$15</f>
        <v>0</v>
      </c>
    </row>
    <row r="220" spans="1:25" ht="15.75" hidden="1" x14ac:dyDescent="0.2">
      <c r="A220" s="35">
        <f t="shared" si="6"/>
        <v>44970</v>
      </c>
      <c r="B220" s="36">
        <f ca="1">SUMIFS(СВЦЭМ!$G$40:$G$783,СВЦЭМ!$A$40:$A$783,$A220,СВЦЭМ!$B$39:$B$782,B$207)+'СЕТ СН'!$F$15</f>
        <v>0</v>
      </c>
      <c r="C220" s="36">
        <f ca="1">SUMIFS(СВЦЭМ!$G$40:$G$783,СВЦЭМ!$A$40:$A$783,$A220,СВЦЭМ!$B$39:$B$782,C$207)+'СЕТ СН'!$F$15</f>
        <v>0</v>
      </c>
      <c r="D220" s="36">
        <f ca="1">SUMIFS(СВЦЭМ!$G$40:$G$783,СВЦЭМ!$A$40:$A$783,$A220,СВЦЭМ!$B$39:$B$782,D$207)+'СЕТ СН'!$F$15</f>
        <v>0</v>
      </c>
      <c r="E220" s="36">
        <f ca="1">SUMIFS(СВЦЭМ!$G$40:$G$783,СВЦЭМ!$A$40:$A$783,$A220,СВЦЭМ!$B$39:$B$782,E$207)+'СЕТ СН'!$F$15</f>
        <v>0</v>
      </c>
      <c r="F220" s="36">
        <f ca="1">SUMIFS(СВЦЭМ!$G$40:$G$783,СВЦЭМ!$A$40:$A$783,$A220,СВЦЭМ!$B$39:$B$782,F$207)+'СЕТ СН'!$F$15</f>
        <v>0</v>
      </c>
      <c r="G220" s="36">
        <f ca="1">SUMIFS(СВЦЭМ!$G$40:$G$783,СВЦЭМ!$A$40:$A$783,$A220,СВЦЭМ!$B$39:$B$782,G$207)+'СЕТ СН'!$F$15</f>
        <v>0</v>
      </c>
      <c r="H220" s="36">
        <f ca="1">SUMIFS(СВЦЭМ!$G$40:$G$783,СВЦЭМ!$A$40:$A$783,$A220,СВЦЭМ!$B$39:$B$782,H$207)+'СЕТ СН'!$F$15</f>
        <v>0</v>
      </c>
      <c r="I220" s="36">
        <f ca="1">SUMIFS(СВЦЭМ!$G$40:$G$783,СВЦЭМ!$A$40:$A$783,$A220,СВЦЭМ!$B$39:$B$782,I$207)+'СЕТ СН'!$F$15</f>
        <v>0</v>
      </c>
      <c r="J220" s="36">
        <f ca="1">SUMIFS(СВЦЭМ!$G$40:$G$783,СВЦЭМ!$A$40:$A$783,$A220,СВЦЭМ!$B$39:$B$782,J$207)+'СЕТ СН'!$F$15</f>
        <v>0</v>
      </c>
      <c r="K220" s="36">
        <f ca="1">SUMIFS(СВЦЭМ!$G$40:$G$783,СВЦЭМ!$A$40:$A$783,$A220,СВЦЭМ!$B$39:$B$782,K$207)+'СЕТ СН'!$F$15</f>
        <v>0</v>
      </c>
      <c r="L220" s="36">
        <f ca="1">SUMIFS(СВЦЭМ!$G$40:$G$783,СВЦЭМ!$A$40:$A$783,$A220,СВЦЭМ!$B$39:$B$782,L$207)+'СЕТ СН'!$F$15</f>
        <v>0</v>
      </c>
      <c r="M220" s="36">
        <f ca="1">SUMIFS(СВЦЭМ!$G$40:$G$783,СВЦЭМ!$A$40:$A$783,$A220,СВЦЭМ!$B$39:$B$782,M$207)+'СЕТ СН'!$F$15</f>
        <v>0</v>
      </c>
      <c r="N220" s="36">
        <f ca="1">SUMIFS(СВЦЭМ!$G$40:$G$783,СВЦЭМ!$A$40:$A$783,$A220,СВЦЭМ!$B$39:$B$782,N$207)+'СЕТ СН'!$F$15</f>
        <v>0</v>
      </c>
      <c r="O220" s="36">
        <f ca="1">SUMIFS(СВЦЭМ!$G$40:$G$783,СВЦЭМ!$A$40:$A$783,$A220,СВЦЭМ!$B$39:$B$782,O$207)+'СЕТ СН'!$F$15</f>
        <v>0</v>
      </c>
      <c r="P220" s="36">
        <f ca="1">SUMIFS(СВЦЭМ!$G$40:$G$783,СВЦЭМ!$A$40:$A$783,$A220,СВЦЭМ!$B$39:$B$782,P$207)+'СЕТ СН'!$F$15</f>
        <v>0</v>
      </c>
      <c r="Q220" s="36">
        <f ca="1">SUMIFS(СВЦЭМ!$G$40:$G$783,СВЦЭМ!$A$40:$A$783,$A220,СВЦЭМ!$B$39:$B$782,Q$207)+'СЕТ СН'!$F$15</f>
        <v>0</v>
      </c>
      <c r="R220" s="36">
        <f ca="1">SUMIFS(СВЦЭМ!$G$40:$G$783,СВЦЭМ!$A$40:$A$783,$A220,СВЦЭМ!$B$39:$B$782,R$207)+'СЕТ СН'!$F$15</f>
        <v>0</v>
      </c>
      <c r="S220" s="36">
        <f ca="1">SUMIFS(СВЦЭМ!$G$40:$G$783,СВЦЭМ!$A$40:$A$783,$A220,СВЦЭМ!$B$39:$B$782,S$207)+'СЕТ СН'!$F$15</f>
        <v>0</v>
      </c>
      <c r="T220" s="36">
        <f ca="1">SUMIFS(СВЦЭМ!$G$40:$G$783,СВЦЭМ!$A$40:$A$783,$A220,СВЦЭМ!$B$39:$B$782,T$207)+'СЕТ СН'!$F$15</f>
        <v>0</v>
      </c>
      <c r="U220" s="36">
        <f ca="1">SUMIFS(СВЦЭМ!$G$40:$G$783,СВЦЭМ!$A$40:$A$783,$A220,СВЦЭМ!$B$39:$B$782,U$207)+'СЕТ СН'!$F$15</f>
        <v>0</v>
      </c>
      <c r="V220" s="36">
        <f ca="1">SUMIFS(СВЦЭМ!$G$40:$G$783,СВЦЭМ!$A$40:$A$783,$A220,СВЦЭМ!$B$39:$B$782,V$207)+'СЕТ СН'!$F$15</f>
        <v>0</v>
      </c>
      <c r="W220" s="36">
        <f ca="1">SUMIFS(СВЦЭМ!$G$40:$G$783,СВЦЭМ!$A$40:$A$783,$A220,СВЦЭМ!$B$39:$B$782,W$207)+'СЕТ СН'!$F$15</f>
        <v>0</v>
      </c>
      <c r="X220" s="36">
        <f ca="1">SUMIFS(СВЦЭМ!$G$40:$G$783,СВЦЭМ!$A$40:$A$783,$A220,СВЦЭМ!$B$39:$B$782,X$207)+'СЕТ СН'!$F$15</f>
        <v>0</v>
      </c>
      <c r="Y220" s="36">
        <f ca="1">SUMIFS(СВЦЭМ!$G$40:$G$783,СВЦЭМ!$A$40:$A$783,$A220,СВЦЭМ!$B$39:$B$782,Y$207)+'СЕТ СН'!$F$15</f>
        <v>0</v>
      </c>
    </row>
    <row r="221" spans="1:25" ht="15.75" hidden="1" x14ac:dyDescent="0.2">
      <c r="A221" s="35">
        <f t="shared" si="6"/>
        <v>44971</v>
      </c>
      <c r="B221" s="36">
        <f ca="1">SUMIFS(СВЦЭМ!$G$40:$G$783,СВЦЭМ!$A$40:$A$783,$A221,СВЦЭМ!$B$39:$B$782,B$207)+'СЕТ СН'!$F$15</f>
        <v>0</v>
      </c>
      <c r="C221" s="36">
        <f ca="1">SUMIFS(СВЦЭМ!$G$40:$G$783,СВЦЭМ!$A$40:$A$783,$A221,СВЦЭМ!$B$39:$B$782,C$207)+'СЕТ СН'!$F$15</f>
        <v>0</v>
      </c>
      <c r="D221" s="36">
        <f ca="1">SUMIFS(СВЦЭМ!$G$40:$G$783,СВЦЭМ!$A$40:$A$783,$A221,СВЦЭМ!$B$39:$B$782,D$207)+'СЕТ СН'!$F$15</f>
        <v>0</v>
      </c>
      <c r="E221" s="36">
        <f ca="1">SUMIFS(СВЦЭМ!$G$40:$G$783,СВЦЭМ!$A$40:$A$783,$A221,СВЦЭМ!$B$39:$B$782,E$207)+'СЕТ СН'!$F$15</f>
        <v>0</v>
      </c>
      <c r="F221" s="36">
        <f ca="1">SUMIFS(СВЦЭМ!$G$40:$G$783,СВЦЭМ!$A$40:$A$783,$A221,СВЦЭМ!$B$39:$B$782,F$207)+'СЕТ СН'!$F$15</f>
        <v>0</v>
      </c>
      <c r="G221" s="36">
        <f ca="1">SUMIFS(СВЦЭМ!$G$40:$G$783,СВЦЭМ!$A$40:$A$783,$A221,СВЦЭМ!$B$39:$B$782,G$207)+'СЕТ СН'!$F$15</f>
        <v>0</v>
      </c>
      <c r="H221" s="36">
        <f ca="1">SUMIFS(СВЦЭМ!$G$40:$G$783,СВЦЭМ!$A$40:$A$783,$A221,СВЦЭМ!$B$39:$B$782,H$207)+'СЕТ СН'!$F$15</f>
        <v>0</v>
      </c>
      <c r="I221" s="36">
        <f ca="1">SUMIFS(СВЦЭМ!$G$40:$G$783,СВЦЭМ!$A$40:$A$783,$A221,СВЦЭМ!$B$39:$B$782,I$207)+'СЕТ СН'!$F$15</f>
        <v>0</v>
      </c>
      <c r="J221" s="36">
        <f ca="1">SUMIFS(СВЦЭМ!$G$40:$G$783,СВЦЭМ!$A$40:$A$783,$A221,СВЦЭМ!$B$39:$B$782,J$207)+'СЕТ СН'!$F$15</f>
        <v>0</v>
      </c>
      <c r="K221" s="36">
        <f ca="1">SUMIFS(СВЦЭМ!$G$40:$G$783,СВЦЭМ!$A$40:$A$783,$A221,СВЦЭМ!$B$39:$B$782,K$207)+'СЕТ СН'!$F$15</f>
        <v>0</v>
      </c>
      <c r="L221" s="36">
        <f ca="1">SUMIFS(СВЦЭМ!$G$40:$G$783,СВЦЭМ!$A$40:$A$783,$A221,СВЦЭМ!$B$39:$B$782,L$207)+'СЕТ СН'!$F$15</f>
        <v>0</v>
      </c>
      <c r="M221" s="36">
        <f ca="1">SUMIFS(СВЦЭМ!$G$40:$G$783,СВЦЭМ!$A$40:$A$783,$A221,СВЦЭМ!$B$39:$B$782,M$207)+'СЕТ СН'!$F$15</f>
        <v>0</v>
      </c>
      <c r="N221" s="36">
        <f ca="1">SUMIFS(СВЦЭМ!$G$40:$G$783,СВЦЭМ!$A$40:$A$783,$A221,СВЦЭМ!$B$39:$B$782,N$207)+'СЕТ СН'!$F$15</f>
        <v>0</v>
      </c>
      <c r="O221" s="36">
        <f ca="1">SUMIFS(СВЦЭМ!$G$40:$G$783,СВЦЭМ!$A$40:$A$783,$A221,СВЦЭМ!$B$39:$B$782,O$207)+'СЕТ СН'!$F$15</f>
        <v>0</v>
      </c>
      <c r="P221" s="36">
        <f ca="1">SUMIFS(СВЦЭМ!$G$40:$G$783,СВЦЭМ!$A$40:$A$783,$A221,СВЦЭМ!$B$39:$B$782,P$207)+'СЕТ СН'!$F$15</f>
        <v>0</v>
      </c>
      <c r="Q221" s="36">
        <f ca="1">SUMIFS(СВЦЭМ!$G$40:$G$783,СВЦЭМ!$A$40:$A$783,$A221,СВЦЭМ!$B$39:$B$782,Q$207)+'СЕТ СН'!$F$15</f>
        <v>0</v>
      </c>
      <c r="R221" s="36">
        <f ca="1">SUMIFS(СВЦЭМ!$G$40:$G$783,СВЦЭМ!$A$40:$A$783,$A221,СВЦЭМ!$B$39:$B$782,R$207)+'СЕТ СН'!$F$15</f>
        <v>0</v>
      </c>
      <c r="S221" s="36">
        <f ca="1">SUMIFS(СВЦЭМ!$G$40:$G$783,СВЦЭМ!$A$40:$A$783,$A221,СВЦЭМ!$B$39:$B$782,S$207)+'СЕТ СН'!$F$15</f>
        <v>0</v>
      </c>
      <c r="T221" s="36">
        <f ca="1">SUMIFS(СВЦЭМ!$G$40:$G$783,СВЦЭМ!$A$40:$A$783,$A221,СВЦЭМ!$B$39:$B$782,T$207)+'СЕТ СН'!$F$15</f>
        <v>0</v>
      </c>
      <c r="U221" s="36">
        <f ca="1">SUMIFS(СВЦЭМ!$G$40:$G$783,СВЦЭМ!$A$40:$A$783,$A221,СВЦЭМ!$B$39:$B$782,U$207)+'СЕТ СН'!$F$15</f>
        <v>0</v>
      </c>
      <c r="V221" s="36">
        <f ca="1">SUMIFS(СВЦЭМ!$G$40:$G$783,СВЦЭМ!$A$40:$A$783,$A221,СВЦЭМ!$B$39:$B$782,V$207)+'СЕТ СН'!$F$15</f>
        <v>0</v>
      </c>
      <c r="W221" s="36">
        <f ca="1">SUMIFS(СВЦЭМ!$G$40:$G$783,СВЦЭМ!$A$40:$A$783,$A221,СВЦЭМ!$B$39:$B$782,W$207)+'СЕТ СН'!$F$15</f>
        <v>0</v>
      </c>
      <c r="X221" s="36">
        <f ca="1">SUMIFS(СВЦЭМ!$G$40:$G$783,СВЦЭМ!$A$40:$A$783,$A221,СВЦЭМ!$B$39:$B$782,X$207)+'СЕТ СН'!$F$15</f>
        <v>0</v>
      </c>
      <c r="Y221" s="36">
        <f ca="1">SUMIFS(СВЦЭМ!$G$40:$G$783,СВЦЭМ!$A$40:$A$783,$A221,СВЦЭМ!$B$39:$B$782,Y$207)+'СЕТ СН'!$F$15</f>
        <v>0</v>
      </c>
    </row>
    <row r="222" spans="1:25" ht="15.75" hidden="1" x14ac:dyDescent="0.2">
      <c r="A222" s="35">
        <f t="shared" si="6"/>
        <v>44972</v>
      </c>
      <c r="B222" s="36">
        <f ca="1">SUMIFS(СВЦЭМ!$G$40:$G$783,СВЦЭМ!$A$40:$A$783,$A222,СВЦЭМ!$B$39:$B$782,B$207)+'СЕТ СН'!$F$15</f>
        <v>0</v>
      </c>
      <c r="C222" s="36">
        <f ca="1">SUMIFS(СВЦЭМ!$G$40:$G$783,СВЦЭМ!$A$40:$A$783,$A222,СВЦЭМ!$B$39:$B$782,C$207)+'СЕТ СН'!$F$15</f>
        <v>0</v>
      </c>
      <c r="D222" s="36">
        <f ca="1">SUMIFS(СВЦЭМ!$G$40:$G$783,СВЦЭМ!$A$40:$A$783,$A222,СВЦЭМ!$B$39:$B$782,D$207)+'СЕТ СН'!$F$15</f>
        <v>0</v>
      </c>
      <c r="E222" s="36">
        <f ca="1">SUMIFS(СВЦЭМ!$G$40:$G$783,СВЦЭМ!$A$40:$A$783,$A222,СВЦЭМ!$B$39:$B$782,E$207)+'СЕТ СН'!$F$15</f>
        <v>0</v>
      </c>
      <c r="F222" s="36">
        <f ca="1">SUMIFS(СВЦЭМ!$G$40:$G$783,СВЦЭМ!$A$40:$A$783,$A222,СВЦЭМ!$B$39:$B$782,F$207)+'СЕТ СН'!$F$15</f>
        <v>0</v>
      </c>
      <c r="G222" s="36">
        <f ca="1">SUMIFS(СВЦЭМ!$G$40:$G$783,СВЦЭМ!$A$40:$A$783,$A222,СВЦЭМ!$B$39:$B$782,G$207)+'СЕТ СН'!$F$15</f>
        <v>0</v>
      </c>
      <c r="H222" s="36">
        <f ca="1">SUMIFS(СВЦЭМ!$G$40:$G$783,СВЦЭМ!$A$40:$A$783,$A222,СВЦЭМ!$B$39:$B$782,H$207)+'СЕТ СН'!$F$15</f>
        <v>0</v>
      </c>
      <c r="I222" s="36">
        <f ca="1">SUMIFS(СВЦЭМ!$G$40:$G$783,СВЦЭМ!$A$40:$A$783,$A222,СВЦЭМ!$B$39:$B$782,I$207)+'СЕТ СН'!$F$15</f>
        <v>0</v>
      </c>
      <c r="J222" s="36">
        <f ca="1">SUMIFS(СВЦЭМ!$G$40:$G$783,СВЦЭМ!$A$40:$A$783,$A222,СВЦЭМ!$B$39:$B$782,J$207)+'СЕТ СН'!$F$15</f>
        <v>0</v>
      </c>
      <c r="K222" s="36">
        <f ca="1">SUMIFS(СВЦЭМ!$G$40:$G$783,СВЦЭМ!$A$40:$A$783,$A222,СВЦЭМ!$B$39:$B$782,K$207)+'СЕТ СН'!$F$15</f>
        <v>0</v>
      </c>
      <c r="L222" s="36">
        <f ca="1">SUMIFS(СВЦЭМ!$G$40:$G$783,СВЦЭМ!$A$40:$A$783,$A222,СВЦЭМ!$B$39:$B$782,L$207)+'СЕТ СН'!$F$15</f>
        <v>0</v>
      </c>
      <c r="M222" s="36">
        <f ca="1">SUMIFS(СВЦЭМ!$G$40:$G$783,СВЦЭМ!$A$40:$A$783,$A222,СВЦЭМ!$B$39:$B$782,M$207)+'СЕТ СН'!$F$15</f>
        <v>0</v>
      </c>
      <c r="N222" s="36">
        <f ca="1">SUMIFS(СВЦЭМ!$G$40:$G$783,СВЦЭМ!$A$40:$A$783,$A222,СВЦЭМ!$B$39:$B$782,N$207)+'СЕТ СН'!$F$15</f>
        <v>0</v>
      </c>
      <c r="O222" s="36">
        <f ca="1">SUMIFS(СВЦЭМ!$G$40:$G$783,СВЦЭМ!$A$40:$A$783,$A222,СВЦЭМ!$B$39:$B$782,O$207)+'СЕТ СН'!$F$15</f>
        <v>0</v>
      </c>
      <c r="P222" s="36">
        <f ca="1">SUMIFS(СВЦЭМ!$G$40:$G$783,СВЦЭМ!$A$40:$A$783,$A222,СВЦЭМ!$B$39:$B$782,P$207)+'СЕТ СН'!$F$15</f>
        <v>0</v>
      </c>
      <c r="Q222" s="36">
        <f ca="1">SUMIFS(СВЦЭМ!$G$40:$G$783,СВЦЭМ!$A$40:$A$783,$A222,СВЦЭМ!$B$39:$B$782,Q$207)+'СЕТ СН'!$F$15</f>
        <v>0</v>
      </c>
      <c r="R222" s="36">
        <f ca="1">SUMIFS(СВЦЭМ!$G$40:$G$783,СВЦЭМ!$A$40:$A$783,$A222,СВЦЭМ!$B$39:$B$782,R$207)+'СЕТ СН'!$F$15</f>
        <v>0</v>
      </c>
      <c r="S222" s="36">
        <f ca="1">SUMIFS(СВЦЭМ!$G$40:$G$783,СВЦЭМ!$A$40:$A$783,$A222,СВЦЭМ!$B$39:$B$782,S$207)+'СЕТ СН'!$F$15</f>
        <v>0</v>
      </c>
      <c r="T222" s="36">
        <f ca="1">SUMIFS(СВЦЭМ!$G$40:$G$783,СВЦЭМ!$A$40:$A$783,$A222,СВЦЭМ!$B$39:$B$782,T$207)+'СЕТ СН'!$F$15</f>
        <v>0</v>
      </c>
      <c r="U222" s="36">
        <f ca="1">SUMIFS(СВЦЭМ!$G$40:$G$783,СВЦЭМ!$A$40:$A$783,$A222,СВЦЭМ!$B$39:$B$782,U$207)+'СЕТ СН'!$F$15</f>
        <v>0</v>
      </c>
      <c r="V222" s="36">
        <f ca="1">SUMIFS(СВЦЭМ!$G$40:$G$783,СВЦЭМ!$A$40:$A$783,$A222,СВЦЭМ!$B$39:$B$782,V$207)+'СЕТ СН'!$F$15</f>
        <v>0</v>
      </c>
      <c r="W222" s="36">
        <f ca="1">SUMIFS(СВЦЭМ!$G$40:$G$783,СВЦЭМ!$A$40:$A$783,$A222,СВЦЭМ!$B$39:$B$782,W$207)+'СЕТ СН'!$F$15</f>
        <v>0</v>
      </c>
      <c r="X222" s="36">
        <f ca="1">SUMIFS(СВЦЭМ!$G$40:$G$783,СВЦЭМ!$A$40:$A$783,$A222,СВЦЭМ!$B$39:$B$782,X$207)+'СЕТ СН'!$F$15</f>
        <v>0</v>
      </c>
      <c r="Y222" s="36">
        <f ca="1">SUMIFS(СВЦЭМ!$G$40:$G$783,СВЦЭМ!$A$40:$A$783,$A222,СВЦЭМ!$B$39:$B$782,Y$207)+'СЕТ СН'!$F$15</f>
        <v>0</v>
      </c>
    </row>
    <row r="223" spans="1:25" ht="15.75" hidden="1" x14ac:dyDescent="0.2">
      <c r="A223" s="35">
        <f t="shared" si="6"/>
        <v>44973</v>
      </c>
      <c r="B223" s="36">
        <f ca="1">SUMIFS(СВЦЭМ!$G$40:$G$783,СВЦЭМ!$A$40:$A$783,$A223,СВЦЭМ!$B$39:$B$782,B$207)+'СЕТ СН'!$F$15</f>
        <v>0</v>
      </c>
      <c r="C223" s="36">
        <f ca="1">SUMIFS(СВЦЭМ!$G$40:$G$783,СВЦЭМ!$A$40:$A$783,$A223,СВЦЭМ!$B$39:$B$782,C$207)+'СЕТ СН'!$F$15</f>
        <v>0</v>
      </c>
      <c r="D223" s="36">
        <f ca="1">SUMIFS(СВЦЭМ!$G$40:$G$783,СВЦЭМ!$A$40:$A$783,$A223,СВЦЭМ!$B$39:$B$782,D$207)+'СЕТ СН'!$F$15</f>
        <v>0</v>
      </c>
      <c r="E223" s="36">
        <f ca="1">SUMIFS(СВЦЭМ!$G$40:$G$783,СВЦЭМ!$A$40:$A$783,$A223,СВЦЭМ!$B$39:$B$782,E$207)+'СЕТ СН'!$F$15</f>
        <v>0</v>
      </c>
      <c r="F223" s="36">
        <f ca="1">SUMIFS(СВЦЭМ!$G$40:$G$783,СВЦЭМ!$A$40:$A$783,$A223,СВЦЭМ!$B$39:$B$782,F$207)+'СЕТ СН'!$F$15</f>
        <v>0</v>
      </c>
      <c r="G223" s="36">
        <f ca="1">SUMIFS(СВЦЭМ!$G$40:$G$783,СВЦЭМ!$A$40:$A$783,$A223,СВЦЭМ!$B$39:$B$782,G$207)+'СЕТ СН'!$F$15</f>
        <v>0</v>
      </c>
      <c r="H223" s="36">
        <f ca="1">SUMIFS(СВЦЭМ!$G$40:$G$783,СВЦЭМ!$A$40:$A$783,$A223,СВЦЭМ!$B$39:$B$782,H$207)+'СЕТ СН'!$F$15</f>
        <v>0</v>
      </c>
      <c r="I223" s="36">
        <f ca="1">SUMIFS(СВЦЭМ!$G$40:$G$783,СВЦЭМ!$A$40:$A$783,$A223,СВЦЭМ!$B$39:$B$782,I$207)+'СЕТ СН'!$F$15</f>
        <v>0</v>
      </c>
      <c r="J223" s="36">
        <f ca="1">SUMIFS(СВЦЭМ!$G$40:$G$783,СВЦЭМ!$A$40:$A$783,$A223,СВЦЭМ!$B$39:$B$782,J$207)+'СЕТ СН'!$F$15</f>
        <v>0</v>
      </c>
      <c r="K223" s="36">
        <f ca="1">SUMIFS(СВЦЭМ!$G$40:$G$783,СВЦЭМ!$A$40:$A$783,$A223,СВЦЭМ!$B$39:$B$782,K$207)+'СЕТ СН'!$F$15</f>
        <v>0</v>
      </c>
      <c r="L223" s="36">
        <f ca="1">SUMIFS(СВЦЭМ!$G$40:$G$783,СВЦЭМ!$A$40:$A$783,$A223,СВЦЭМ!$B$39:$B$782,L$207)+'СЕТ СН'!$F$15</f>
        <v>0</v>
      </c>
      <c r="M223" s="36">
        <f ca="1">SUMIFS(СВЦЭМ!$G$40:$G$783,СВЦЭМ!$A$40:$A$783,$A223,СВЦЭМ!$B$39:$B$782,M$207)+'СЕТ СН'!$F$15</f>
        <v>0</v>
      </c>
      <c r="N223" s="36">
        <f ca="1">SUMIFS(СВЦЭМ!$G$40:$G$783,СВЦЭМ!$A$40:$A$783,$A223,СВЦЭМ!$B$39:$B$782,N$207)+'СЕТ СН'!$F$15</f>
        <v>0</v>
      </c>
      <c r="O223" s="36">
        <f ca="1">SUMIFS(СВЦЭМ!$G$40:$G$783,СВЦЭМ!$A$40:$A$783,$A223,СВЦЭМ!$B$39:$B$782,O$207)+'СЕТ СН'!$F$15</f>
        <v>0</v>
      </c>
      <c r="P223" s="36">
        <f ca="1">SUMIFS(СВЦЭМ!$G$40:$G$783,СВЦЭМ!$A$40:$A$783,$A223,СВЦЭМ!$B$39:$B$782,P$207)+'СЕТ СН'!$F$15</f>
        <v>0</v>
      </c>
      <c r="Q223" s="36">
        <f ca="1">SUMIFS(СВЦЭМ!$G$40:$G$783,СВЦЭМ!$A$40:$A$783,$A223,СВЦЭМ!$B$39:$B$782,Q$207)+'СЕТ СН'!$F$15</f>
        <v>0</v>
      </c>
      <c r="R223" s="36">
        <f ca="1">SUMIFS(СВЦЭМ!$G$40:$G$783,СВЦЭМ!$A$40:$A$783,$A223,СВЦЭМ!$B$39:$B$782,R$207)+'СЕТ СН'!$F$15</f>
        <v>0</v>
      </c>
      <c r="S223" s="36">
        <f ca="1">SUMIFS(СВЦЭМ!$G$40:$G$783,СВЦЭМ!$A$40:$A$783,$A223,СВЦЭМ!$B$39:$B$782,S$207)+'СЕТ СН'!$F$15</f>
        <v>0</v>
      </c>
      <c r="T223" s="36">
        <f ca="1">SUMIFS(СВЦЭМ!$G$40:$G$783,СВЦЭМ!$A$40:$A$783,$A223,СВЦЭМ!$B$39:$B$782,T$207)+'СЕТ СН'!$F$15</f>
        <v>0</v>
      </c>
      <c r="U223" s="36">
        <f ca="1">SUMIFS(СВЦЭМ!$G$40:$G$783,СВЦЭМ!$A$40:$A$783,$A223,СВЦЭМ!$B$39:$B$782,U$207)+'СЕТ СН'!$F$15</f>
        <v>0</v>
      </c>
      <c r="V223" s="36">
        <f ca="1">SUMIFS(СВЦЭМ!$G$40:$G$783,СВЦЭМ!$A$40:$A$783,$A223,СВЦЭМ!$B$39:$B$782,V$207)+'СЕТ СН'!$F$15</f>
        <v>0</v>
      </c>
      <c r="W223" s="36">
        <f ca="1">SUMIFS(СВЦЭМ!$G$40:$G$783,СВЦЭМ!$A$40:$A$783,$A223,СВЦЭМ!$B$39:$B$782,W$207)+'СЕТ СН'!$F$15</f>
        <v>0</v>
      </c>
      <c r="X223" s="36">
        <f ca="1">SUMIFS(СВЦЭМ!$G$40:$G$783,СВЦЭМ!$A$40:$A$783,$A223,СВЦЭМ!$B$39:$B$782,X$207)+'СЕТ СН'!$F$15</f>
        <v>0</v>
      </c>
      <c r="Y223" s="36">
        <f ca="1">SUMIFS(СВЦЭМ!$G$40:$G$783,СВЦЭМ!$A$40:$A$783,$A223,СВЦЭМ!$B$39:$B$782,Y$207)+'СЕТ СН'!$F$15</f>
        <v>0</v>
      </c>
    </row>
    <row r="224" spans="1:25" ht="15.75" hidden="1" x14ac:dyDescent="0.2">
      <c r="A224" s="35">
        <f t="shared" si="6"/>
        <v>44974</v>
      </c>
      <c r="B224" s="36">
        <f ca="1">SUMIFS(СВЦЭМ!$G$40:$G$783,СВЦЭМ!$A$40:$A$783,$A224,СВЦЭМ!$B$39:$B$782,B$207)+'СЕТ СН'!$F$15</f>
        <v>0</v>
      </c>
      <c r="C224" s="36">
        <f ca="1">SUMIFS(СВЦЭМ!$G$40:$G$783,СВЦЭМ!$A$40:$A$783,$A224,СВЦЭМ!$B$39:$B$782,C$207)+'СЕТ СН'!$F$15</f>
        <v>0</v>
      </c>
      <c r="D224" s="36">
        <f ca="1">SUMIFS(СВЦЭМ!$G$40:$G$783,СВЦЭМ!$A$40:$A$783,$A224,СВЦЭМ!$B$39:$B$782,D$207)+'СЕТ СН'!$F$15</f>
        <v>0</v>
      </c>
      <c r="E224" s="36">
        <f ca="1">SUMIFS(СВЦЭМ!$G$40:$G$783,СВЦЭМ!$A$40:$A$783,$A224,СВЦЭМ!$B$39:$B$782,E$207)+'СЕТ СН'!$F$15</f>
        <v>0</v>
      </c>
      <c r="F224" s="36">
        <f ca="1">SUMIFS(СВЦЭМ!$G$40:$G$783,СВЦЭМ!$A$40:$A$783,$A224,СВЦЭМ!$B$39:$B$782,F$207)+'СЕТ СН'!$F$15</f>
        <v>0</v>
      </c>
      <c r="G224" s="36">
        <f ca="1">SUMIFS(СВЦЭМ!$G$40:$G$783,СВЦЭМ!$A$40:$A$783,$A224,СВЦЭМ!$B$39:$B$782,G$207)+'СЕТ СН'!$F$15</f>
        <v>0</v>
      </c>
      <c r="H224" s="36">
        <f ca="1">SUMIFS(СВЦЭМ!$G$40:$G$783,СВЦЭМ!$A$40:$A$783,$A224,СВЦЭМ!$B$39:$B$782,H$207)+'СЕТ СН'!$F$15</f>
        <v>0</v>
      </c>
      <c r="I224" s="36">
        <f ca="1">SUMIFS(СВЦЭМ!$G$40:$G$783,СВЦЭМ!$A$40:$A$783,$A224,СВЦЭМ!$B$39:$B$782,I$207)+'СЕТ СН'!$F$15</f>
        <v>0</v>
      </c>
      <c r="J224" s="36">
        <f ca="1">SUMIFS(СВЦЭМ!$G$40:$G$783,СВЦЭМ!$A$40:$A$783,$A224,СВЦЭМ!$B$39:$B$782,J$207)+'СЕТ СН'!$F$15</f>
        <v>0</v>
      </c>
      <c r="K224" s="36">
        <f ca="1">SUMIFS(СВЦЭМ!$G$40:$G$783,СВЦЭМ!$A$40:$A$783,$A224,СВЦЭМ!$B$39:$B$782,K$207)+'СЕТ СН'!$F$15</f>
        <v>0</v>
      </c>
      <c r="L224" s="36">
        <f ca="1">SUMIFS(СВЦЭМ!$G$40:$G$783,СВЦЭМ!$A$40:$A$783,$A224,СВЦЭМ!$B$39:$B$782,L$207)+'СЕТ СН'!$F$15</f>
        <v>0</v>
      </c>
      <c r="M224" s="36">
        <f ca="1">SUMIFS(СВЦЭМ!$G$40:$G$783,СВЦЭМ!$A$40:$A$783,$A224,СВЦЭМ!$B$39:$B$782,M$207)+'СЕТ СН'!$F$15</f>
        <v>0</v>
      </c>
      <c r="N224" s="36">
        <f ca="1">SUMIFS(СВЦЭМ!$G$40:$G$783,СВЦЭМ!$A$40:$A$783,$A224,СВЦЭМ!$B$39:$B$782,N$207)+'СЕТ СН'!$F$15</f>
        <v>0</v>
      </c>
      <c r="O224" s="36">
        <f ca="1">SUMIFS(СВЦЭМ!$G$40:$G$783,СВЦЭМ!$A$40:$A$783,$A224,СВЦЭМ!$B$39:$B$782,O$207)+'СЕТ СН'!$F$15</f>
        <v>0</v>
      </c>
      <c r="P224" s="36">
        <f ca="1">SUMIFS(СВЦЭМ!$G$40:$G$783,СВЦЭМ!$A$40:$A$783,$A224,СВЦЭМ!$B$39:$B$782,P$207)+'СЕТ СН'!$F$15</f>
        <v>0</v>
      </c>
      <c r="Q224" s="36">
        <f ca="1">SUMIFS(СВЦЭМ!$G$40:$G$783,СВЦЭМ!$A$40:$A$783,$A224,СВЦЭМ!$B$39:$B$782,Q$207)+'СЕТ СН'!$F$15</f>
        <v>0</v>
      </c>
      <c r="R224" s="36">
        <f ca="1">SUMIFS(СВЦЭМ!$G$40:$G$783,СВЦЭМ!$A$40:$A$783,$A224,СВЦЭМ!$B$39:$B$782,R$207)+'СЕТ СН'!$F$15</f>
        <v>0</v>
      </c>
      <c r="S224" s="36">
        <f ca="1">SUMIFS(СВЦЭМ!$G$40:$G$783,СВЦЭМ!$A$40:$A$783,$A224,СВЦЭМ!$B$39:$B$782,S$207)+'СЕТ СН'!$F$15</f>
        <v>0</v>
      </c>
      <c r="T224" s="36">
        <f ca="1">SUMIFS(СВЦЭМ!$G$40:$G$783,СВЦЭМ!$A$40:$A$783,$A224,СВЦЭМ!$B$39:$B$782,T$207)+'СЕТ СН'!$F$15</f>
        <v>0</v>
      </c>
      <c r="U224" s="36">
        <f ca="1">SUMIFS(СВЦЭМ!$G$40:$G$783,СВЦЭМ!$A$40:$A$783,$A224,СВЦЭМ!$B$39:$B$782,U$207)+'СЕТ СН'!$F$15</f>
        <v>0</v>
      </c>
      <c r="V224" s="36">
        <f ca="1">SUMIFS(СВЦЭМ!$G$40:$G$783,СВЦЭМ!$A$40:$A$783,$A224,СВЦЭМ!$B$39:$B$782,V$207)+'СЕТ СН'!$F$15</f>
        <v>0</v>
      </c>
      <c r="W224" s="36">
        <f ca="1">SUMIFS(СВЦЭМ!$G$40:$G$783,СВЦЭМ!$A$40:$A$783,$A224,СВЦЭМ!$B$39:$B$782,W$207)+'СЕТ СН'!$F$15</f>
        <v>0</v>
      </c>
      <c r="X224" s="36">
        <f ca="1">SUMIFS(СВЦЭМ!$G$40:$G$783,СВЦЭМ!$A$40:$A$783,$A224,СВЦЭМ!$B$39:$B$782,X$207)+'СЕТ СН'!$F$15</f>
        <v>0</v>
      </c>
      <c r="Y224" s="36">
        <f ca="1">SUMIFS(СВЦЭМ!$G$40:$G$783,СВЦЭМ!$A$40:$A$783,$A224,СВЦЭМ!$B$39:$B$782,Y$207)+'СЕТ СН'!$F$15</f>
        <v>0</v>
      </c>
    </row>
    <row r="225" spans="1:25" ht="15.75" hidden="1" x14ac:dyDescent="0.2">
      <c r="A225" s="35">
        <f t="shared" si="6"/>
        <v>44975</v>
      </c>
      <c r="B225" s="36">
        <f ca="1">SUMIFS(СВЦЭМ!$G$40:$G$783,СВЦЭМ!$A$40:$A$783,$A225,СВЦЭМ!$B$39:$B$782,B$207)+'СЕТ СН'!$F$15</f>
        <v>0</v>
      </c>
      <c r="C225" s="36">
        <f ca="1">SUMIFS(СВЦЭМ!$G$40:$G$783,СВЦЭМ!$A$40:$A$783,$A225,СВЦЭМ!$B$39:$B$782,C$207)+'СЕТ СН'!$F$15</f>
        <v>0</v>
      </c>
      <c r="D225" s="36">
        <f ca="1">SUMIFS(СВЦЭМ!$G$40:$G$783,СВЦЭМ!$A$40:$A$783,$A225,СВЦЭМ!$B$39:$B$782,D$207)+'СЕТ СН'!$F$15</f>
        <v>0</v>
      </c>
      <c r="E225" s="36">
        <f ca="1">SUMIFS(СВЦЭМ!$G$40:$G$783,СВЦЭМ!$A$40:$A$783,$A225,СВЦЭМ!$B$39:$B$782,E$207)+'СЕТ СН'!$F$15</f>
        <v>0</v>
      </c>
      <c r="F225" s="36">
        <f ca="1">SUMIFS(СВЦЭМ!$G$40:$G$783,СВЦЭМ!$A$40:$A$783,$A225,СВЦЭМ!$B$39:$B$782,F$207)+'СЕТ СН'!$F$15</f>
        <v>0</v>
      </c>
      <c r="G225" s="36">
        <f ca="1">SUMIFS(СВЦЭМ!$G$40:$G$783,СВЦЭМ!$A$40:$A$783,$A225,СВЦЭМ!$B$39:$B$782,G$207)+'СЕТ СН'!$F$15</f>
        <v>0</v>
      </c>
      <c r="H225" s="36">
        <f ca="1">SUMIFS(СВЦЭМ!$G$40:$G$783,СВЦЭМ!$A$40:$A$783,$A225,СВЦЭМ!$B$39:$B$782,H$207)+'СЕТ СН'!$F$15</f>
        <v>0</v>
      </c>
      <c r="I225" s="36">
        <f ca="1">SUMIFS(СВЦЭМ!$G$40:$G$783,СВЦЭМ!$A$40:$A$783,$A225,СВЦЭМ!$B$39:$B$782,I$207)+'СЕТ СН'!$F$15</f>
        <v>0</v>
      </c>
      <c r="J225" s="36">
        <f ca="1">SUMIFS(СВЦЭМ!$G$40:$G$783,СВЦЭМ!$A$40:$A$783,$A225,СВЦЭМ!$B$39:$B$782,J$207)+'СЕТ СН'!$F$15</f>
        <v>0</v>
      </c>
      <c r="K225" s="36">
        <f ca="1">SUMIFS(СВЦЭМ!$G$40:$G$783,СВЦЭМ!$A$40:$A$783,$A225,СВЦЭМ!$B$39:$B$782,K$207)+'СЕТ СН'!$F$15</f>
        <v>0</v>
      </c>
      <c r="L225" s="36">
        <f ca="1">SUMIFS(СВЦЭМ!$G$40:$G$783,СВЦЭМ!$A$40:$A$783,$A225,СВЦЭМ!$B$39:$B$782,L$207)+'СЕТ СН'!$F$15</f>
        <v>0</v>
      </c>
      <c r="M225" s="36">
        <f ca="1">SUMIFS(СВЦЭМ!$G$40:$G$783,СВЦЭМ!$A$40:$A$783,$A225,СВЦЭМ!$B$39:$B$782,M$207)+'СЕТ СН'!$F$15</f>
        <v>0</v>
      </c>
      <c r="N225" s="36">
        <f ca="1">SUMIFS(СВЦЭМ!$G$40:$G$783,СВЦЭМ!$A$40:$A$783,$A225,СВЦЭМ!$B$39:$B$782,N$207)+'СЕТ СН'!$F$15</f>
        <v>0</v>
      </c>
      <c r="O225" s="36">
        <f ca="1">SUMIFS(СВЦЭМ!$G$40:$G$783,СВЦЭМ!$A$40:$A$783,$A225,СВЦЭМ!$B$39:$B$782,O$207)+'СЕТ СН'!$F$15</f>
        <v>0</v>
      </c>
      <c r="P225" s="36">
        <f ca="1">SUMIFS(СВЦЭМ!$G$40:$G$783,СВЦЭМ!$A$40:$A$783,$A225,СВЦЭМ!$B$39:$B$782,P$207)+'СЕТ СН'!$F$15</f>
        <v>0</v>
      </c>
      <c r="Q225" s="36">
        <f ca="1">SUMIFS(СВЦЭМ!$G$40:$G$783,СВЦЭМ!$A$40:$A$783,$A225,СВЦЭМ!$B$39:$B$782,Q$207)+'СЕТ СН'!$F$15</f>
        <v>0</v>
      </c>
      <c r="R225" s="36">
        <f ca="1">SUMIFS(СВЦЭМ!$G$40:$G$783,СВЦЭМ!$A$40:$A$783,$A225,СВЦЭМ!$B$39:$B$782,R$207)+'СЕТ СН'!$F$15</f>
        <v>0</v>
      </c>
      <c r="S225" s="36">
        <f ca="1">SUMIFS(СВЦЭМ!$G$40:$G$783,СВЦЭМ!$A$40:$A$783,$A225,СВЦЭМ!$B$39:$B$782,S$207)+'СЕТ СН'!$F$15</f>
        <v>0</v>
      </c>
      <c r="T225" s="36">
        <f ca="1">SUMIFS(СВЦЭМ!$G$40:$G$783,СВЦЭМ!$A$40:$A$783,$A225,СВЦЭМ!$B$39:$B$782,T$207)+'СЕТ СН'!$F$15</f>
        <v>0</v>
      </c>
      <c r="U225" s="36">
        <f ca="1">SUMIFS(СВЦЭМ!$G$40:$G$783,СВЦЭМ!$A$40:$A$783,$A225,СВЦЭМ!$B$39:$B$782,U$207)+'СЕТ СН'!$F$15</f>
        <v>0</v>
      </c>
      <c r="V225" s="36">
        <f ca="1">SUMIFS(СВЦЭМ!$G$40:$G$783,СВЦЭМ!$A$40:$A$783,$A225,СВЦЭМ!$B$39:$B$782,V$207)+'СЕТ СН'!$F$15</f>
        <v>0</v>
      </c>
      <c r="W225" s="36">
        <f ca="1">SUMIFS(СВЦЭМ!$G$40:$G$783,СВЦЭМ!$A$40:$A$783,$A225,СВЦЭМ!$B$39:$B$782,W$207)+'СЕТ СН'!$F$15</f>
        <v>0</v>
      </c>
      <c r="X225" s="36">
        <f ca="1">SUMIFS(СВЦЭМ!$G$40:$G$783,СВЦЭМ!$A$40:$A$783,$A225,СВЦЭМ!$B$39:$B$782,X$207)+'СЕТ СН'!$F$15</f>
        <v>0</v>
      </c>
      <c r="Y225" s="36">
        <f ca="1">SUMIFS(СВЦЭМ!$G$40:$G$783,СВЦЭМ!$A$40:$A$783,$A225,СВЦЭМ!$B$39:$B$782,Y$207)+'СЕТ СН'!$F$15</f>
        <v>0</v>
      </c>
    </row>
    <row r="226" spans="1:25" ht="15.75" hidden="1" x14ac:dyDescent="0.2">
      <c r="A226" s="35">
        <f t="shared" si="6"/>
        <v>44976</v>
      </c>
      <c r="B226" s="36">
        <f ca="1">SUMIFS(СВЦЭМ!$G$40:$G$783,СВЦЭМ!$A$40:$A$783,$A226,СВЦЭМ!$B$39:$B$782,B$207)+'СЕТ СН'!$F$15</f>
        <v>0</v>
      </c>
      <c r="C226" s="36">
        <f ca="1">SUMIFS(СВЦЭМ!$G$40:$G$783,СВЦЭМ!$A$40:$A$783,$A226,СВЦЭМ!$B$39:$B$782,C$207)+'СЕТ СН'!$F$15</f>
        <v>0</v>
      </c>
      <c r="D226" s="36">
        <f ca="1">SUMIFS(СВЦЭМ!$G$40:$G$783,СВЦЭМ!$A$40:$A$783,$A226,СВЦЭМ!$B$39:$B$782,D$207)+'СЕТ СН'!$F$15</f>
        <v>0</v>
      </c>
      <c r="E226" s="36">
        <f ca="1">SUMIFS(СВЦЭМ!$G$40:$G$783,СВЦЭМ!$A$40:$A$783,$A226,СВЦЭМ!$B$39:$B$782,E$207)+'СЕТ СН'!$F$15</f>
        <v>0</v>
      </c>
      <c r="F226" s="36">
        <f ca="1">SUMIFS(СВЦЭМ!$G$40:$G$783,СВЦЭМ!$A$40:$A$783,$A226,СВЦЭМ!$B$39:$B$782,F$207)+'СЕТ СН'!$F$15</f>
        <v>0</v>
      </c>
      <c r="G226" s="36">
        <f ca="1">SUMIFS(СВЦЭМ!$G$40:$G$783,СВЦЭМ!$A$40:$A$783,$A226,СВЦЭМ!$B$39:$B$782,G$207)+'СЕТ СН'!$F$15</f>
        <v>0</v>
      </c>
      <c r="H226" s="36">
        <f ca="1">SUMIFS(СВЦЭМ!$G$40:$G$783,СВЦЭМ!$A$40:$A$783,$A226,СВЦЭМ!$B$39:$B$782,H$207)+'СЕТ СН'!$F$15</f>
        <v>0</v>
      </c>
      <c r="I226" s="36">
        <f ca="1">SUMIFS(СВЦЭМ!$G$40:$G$783,СВЦЭМ!$A$40:$A$783,$A226,СВЦЭМ!$B$39:$B$782,I$207)+'СЕТ СН'!$F$15</f>
        <v>0</v>
      </c>
      <c r="J226" s="36">
        <f ca="1">SUMIFS(СВЦЭМ!$G$40:$G$783,СВЦЭМ!$A$40:$A$783,$A226,СВЦЭМ!$B$39:$B$782,J$207)+'СЕТ СН'!$F$15</f>
        <v>0</v>
      </c>
      <c r="K226" s="36">
        <f ca="1">SUMIFS(СВЦЭМ!$G$40:$G$783,СВЦЭМ!$A$40:$A$783,$A226,СВЦЭМ!$B$39:$B$782,K$207)+'СЕТ СН'!$F$15</f>
        <v>0</v>
      </c>
      <c r="L226" s="36">
        <f ca="1">SUMIFS(СВЦЭМ!$G$40:$G$783,СВЦЭМ!$A$40:$A$783,$A226,СВЦЭМ!$B$39:$B$782,L$207)+'СЕТ СН'!$F$15</f>
        <v>0</v>
      </c>
      <c r="M226" s="36">
        <f ca="1">SUMIFS(СВЦЭМ!$G$40:$G$783,СВЦЭМ!$A$40:$A$783,$A226,СВЦЭМ!$B$39:$B$782,M$207)+'СЕТ СН'!$F$15</f>
        <v>0</v>
      </c>
      <c r="N226" s="36">
        <f ca="1">SUMIFS(СВЦЭМ!$G$40:$G$783,СВЦЭМ!$A$40:$A$783,$A226,СВЦЭМ!$B$39:$B$782,N$207)+'СЕТ СН'!$F$15</f>
        <v>0</v>
      </c>
      <c r="O226" s="36">
        <f ca="1">SUMIFS(СВЦЭМ!$G$40:$G$783,СВЦЭМ!$A$40:$A$783,$A226,СВЦЭМ!$B$39:$B$782,O$207)+'СЕТ СН'!$F$15</f>
        <v>0</v>
      </c>
      <c r="P226" s="36">
        <f ca="1">SUMIFS(СВЦЭМ!$G$40:$G$783,СВЦЭМ!$A$40:$A$783,$A226,СВЦЭМ!$B$39:$B$782,P$207)+'СЕТ СН'!$F$15</f>
        <v>0</v>
      </c>
      <c r="Q226" s="36">
        <f ca="1">SUMIFS(СВЦЭМ!$G$40:$G$783,СВЦЭМ!$A$40:$A$783,$A226,СВЦЭМ!$B$39:$B$782,Q$207)+'СЕТ СН'!$F$15</f>
        <v>0</v>
      </c>
      <c r="R226" s="36">
        <f ca="1">SUMIFS(СВЦЭМ!$G$40:$G$783,СВЦЭМ!$A$40:$A$783,$A226,СВЦЭМ!$B$39:$B$782,R$207)+'СЕТ СН'!$F$15</f>
        <v>0</v>
      </c>
      <c r="S226" s="36">
        <f ca="1">SUMIFS(СВЦЭМ!$G$40:$G$783,СВЦЭМ!$A$40:$A$783,$A226,СВЦЭМ!$B$39:$B$782,S$207)+'СЕТ СН'!$F$15</f>
        <v>0</v>
      </c>
      <c r="T226" s="36">
        <f ca="1">SUMIFS(СВЦЭМ!$G$40:$G$783,СВЦЭМ!$A$40:$A$783,$A226,СВЦЭМ!$B$39:$B$782,T$207)+'СЕТ СН'!$F$15</f>
        <v>0</v>
      </c>
      <c r="U226" s="36">
        <f ca="1">SUMIFS(СВЦЭМ!$G$40:$G$783,СВЦЭМ!$A$40:$A$783,$A226,СВЦЭМ!$B$39:$B$782,U$207)+'СЕТ СН'!$F$15</f>
        <v>0</v>
      </c>
      <c r="V226" s="36">
        <f ca="1">SUMIFS(СВЦЭМ!$G$40:$G$783,СВЦЭМ!$A$40:$A$783,$A226,СВЦЭМ!$B$39:$B$782,V$207)+'СЕТ СН'!$F$15</f>
        <v>0</v>
      </c>
      <c r="W226" s="36">
        <f ca="1">SUMIFS(СВЦЭМ!$G$40:$G$783,СВЦЭМ!$A$40:$A$783,$A226,СВЦЭМ!$B$39:$B$782,W$207)+'СЕТ СН'!$F$15</f>
        <v>0</v>
      </c>
      <c r="X226" s="36">
        <f ca="1">SUMIFS(СВЦЭМ!$G$40:$G$783,СВЦЭМ!$A$40:$A$783,$A226,СВЦЭМ!$B$39:$B$782,X$207)+'СЕТ СН'!$F$15</f>
        <v>0</v>
      </c>
      <c r="Y226" s="36">
        <f ca="1">SUMIFS(СВЦЭМ!$G$40:$G$783,СВЦЭМ!$A$40:$A$783,$A226,СВЦЭМ!$B$39:$B$782,Y$207)+'СЕТ СН'!$F$15</f>
        <v>0</v>
      </c>
    </row>
    <row r="227" spans="1:25" ht="15.75" hidden="1" x14ac:dyDescent="0.2">
      <c r="A227" s="35">
        <f t="shared" si="6"/>
        <v>44977</v>
      </c>
      <c r="B227" s="36">
        <f ca="1">SUMIFS(СВЦЭМ!$G$40:$G$783,СВЦЭМ!$A$40:$A$783,$A227,СВЦЭМ!$B$39:$B$782,B$207)+'СЕТ СН'!$F$15</f>
        <v>0</v>
      </c>
      <c r="C227" s="36">
        <f ca="1">SUMIFS(СВЦЭМ!$G$40:$G$783,СВЦЭМ!$A$40:$A$783,$A227,СВЦЭМ!$B$39:$B$782,C$207)+'СЕТ СН'!$F$15</f>
        <v>0</v>
      </c>
      <c r="D227" s="36">
        <f ca="1">SUMIFS(СВЦЭМ!$G$40:$G$783,СВЦЭМ!$A$40:$A$783,$A227,СВЦЭМ!$B$39:$B$782,D$207)+'СЕТ СН'!$F$15</f>
        <v>0</v>
      </c>
      <c r="E227" s="36">
        <f ca="1">SUMIFS(СВЦЭМ!$G$40:$G$783,СВЦЭМ!$A$40:$A$783,$A227,СВЦЭМ!$B$39:$B$782,E$207)+'СЕТ СН'!$F$15</f>
        <v>0</v>
      </c>
      <c r="F227" s="36">
        <f ca="1">SUMIFS(СВЦЭМ!$G$40:$G$783,СВЦЭМ!$A$40:$A$783,$A227,СВЦЭМ!$B$39:$B$782,F$207)+'СЕТ СН'!$F$15</f>
        <v>0</v>
      </c>
      <c r="G227" s="36">
        <f ca="1">SUMIFS(СВЦЭМ!$G$40:$G$783,СВЦЭМ!$A$40:$A$783,$A227,СВЦЭМ!$B$39:$B$782,G$207)+'СЕТ СН'!$F$15</f>
        <v>0</v>
      </c>
      <c r="H227" s="36">
        <f ca="1">SUMIFS(СВЦЭМ!$G$40:$G$783,СВЦЭМ!$A$40:$A$783,$A227,СВЦЭМ!$B$39:$B$782,H$207)+'СЕТ СН'!$F$15</f>
        <v>0</v>
      </c>
      <c r="I227" s="36">
        <f ca="1">SUMIFS(СВЦЭМ!$G$40:$G$783,СВЦЭМ!$A$40:$A$783,$A227,СВЦЭМ!$B$39:$B$782,I$207)+'СЕТ СН'!$F$15</f>
        <v>0</v>
      </c>
      <c r="J227" s="36">
        <f ca="1">SUMIFS(СВЦЭМ!$G$40:$G$783,СВЦЭМ!$A$40:$A$783,$A227,СВЦЭМ!$B$39:$B$782,J$207)+'СЕТ СН'!$F$15</f>
        <v>0</v>
      </c>
      <c r="K227" s="36">
        <f ca="1">SUMIFS(СВЦЭМ!$G$40:$G$783,СВЦЭМ!$A$40:$A$783,$A227,СВЦЭМ!$B$39:$B$782,K$207)+'СЕТ СН'!$F$15</f>
        <v>0</v>
      </c>
      <c r="L227" s="36">
        <f ca="1">SUMIFS(СВЦЭМ!$G$40:$G$783,СВЦЭМ!$A$40:$A$783,$A227,СВЦЭМ!$B$39:$B$782,L$207)+'СЕТ СН'!$F$15</f>
        <v>0</v>
      </c>
      <c r="M227" s="36">
        <f ca="1">SUMIFS(СВЦЭМ!$G$40:$G$783,СВЦЭМ!$A$40:$A$783,$A227,СВЦЭМ!$B$39:$B$782,M$207)+'СЕТ СН'!$F$15</f>
        <v>0</v>
      </c>
      <c r="N227" s="36">
        <f ca="1">SUMIFS(СВЦЭМ!$G$40:$G$783,СВЦЭМ!$A$40:$A$783,$A227,СВЦЭМ!$B$39:$B$782,N$207)+'СЕТ СН'!$F$15</f>
        <v>0</v>
      </c>
      <c r="O227" s="36">
        <f ca="1">SUMIFS(СВЦЭМ!$G$40:$G$783,СВЦЭМ!$A$40:$A$783,$A227,СВЦЭМ!$B$39:$B$782,O$207)+'СЕТ СН'!$F$15</f>
        <v>0</v>
      </c>
      <c r="P227" s="36">
        <f ca="1">SUMIFS(СВЦЭМ!$G$40:$G$783,СВЦЭМ!$A$40:$A$783,$A227,СВЦЭМ!$B$39:$B$782,P$207)+'СЕТ СН'!$F$15</f>
        <v>0</v>
      </c>
      <c r="Q227" s="36">
        <f ca="1">SUMIFS(СВЦЭМ!$G$40:$G$783,СВЦЭМ!$A$40:$A$783,$A227,СВЦЭМ!$B$39:$B$782,Q$207)+'СЕТ СН'!$F$15</f>
        <v>0</v>
      </c>
      <c r="R227" s="36">
        <f ca="1">SUMIFS(СВЦЭМ!$G$40:$G$783,СВЦЭМ!$A$40:$A$783,$A227,СВЦЭМ!$B$39:$B$782,R$207)+'СЕТ СН'!$F$15</f>
        <v>0</v>
      </c>
      <c r="S227" s="36">
        <f ca="1">SUMIFS(СВЦЭМ!$G$40:$G$783,СВЦЭМ!$A$40:$A$783,$A227,СВЦЭМ!$B$39:$B$782,S$207)+'СЕТ СН'!$F$15</f>
        <v>0</v>
      </c>
      <c r="T227" s="36">
        <f ca="1">SUMIFS(СВЦЭМ!$G$40:$G$783,СВЦЭМ!$A$40:$A$783,$A227,СВЦЭМ!$B$39:$B$782,T$207)+'СЕТ СН'!$F$15</f>
        <v>0</v>
      </c>
      <c r="U227" s="36">
        <f ca="1">SUMIFS(СВЦЭМ!$G$40:$G$783,СВЦЭМ!$A$40:$A$783,$A227,СВЦЭМ!$B$39:$B$782,U$207)+'СЕТ СН'!$F$15</f>
        <v>0</v>
      </c>
      <c r="V227" s="36">
        <f ca="1">SUMIFS(СВЦЭМ!$G$40:$G$783,СВЦЭМ!$A$40:$A$783,$A227,СВЦЭМ!$B$39:$B$782,V$207)+'СЕТ СН'!$F$15</f>
        <v>0</v>
      </c>
      <c r="W227" s="36">
        <f ca="1">SUMIFS(СВЦЭМ!$G$40:$G$783,СВЦЭМ!$A$40:$A$783,$A227,СВЦЭМ!$B$39:$B$782,W$207)+'СЕТ СН'!$F$15</f>
        <v>0</v>
      </c>
      <c r="X227" s="36">
        <f ca="1">SUMIFS(СВЦЭМ!$G$40:$G$783,СВЦЭМ!$A$40:$A$783,$A227,СВЦЭМ!$B$39:$B$782,X$207)+'СЕТ СН'!$F$15</f>
        <v>0</v>
      </c>
      <c r="Y227" s="36">
        <f ca="1">SUMIFS(СВЦЭМ!$G$40:$G$783,СВЦЭМ!$A$40:$A$783,$A227,СВЦЭМ!$B$39:$B$782,Y$207)+'СЕТ СН'!$F$15</f>
        <v>0</v>
      </c>
    </row>
    <row r="228" spans="1:25" ht="15.75" hidden="1" x14ac:dyDescent="0.2">
      <c r="A228" s="35">
        <f t="shared" si="6"/>
        <v>44978</v>
      </c>
      <c r="B228" s="36">
        <f ca="1">SUMIFS(СВЦЭМ!$G$40:$G$783,СВЦЭМ!$A$40:$A$783,$A228,СВЦЭМ!$B$39:$B$782,B$207)+'СЕТ СН'!$F$15</f>
        <v>0</v>
      </c>
      <c r="C228" s="36">
        <f ca="1">SUMIFS(СВЦЭМ!$G$40:$G$783,СВЦЭМ!$A$40:$A$783,$A228,СВЦЭМ!$B$39:$B$782,C$207)+'СЕТ СН'!$F$15</f>
        <v>0</v>
      </c>
      <c r="D228" s="36">
        <f ca="1">SUMIFS(СВЦЭМ!$G$40:$G$783,СВЦЭМ!$A$40:$A$783,$A228,СВЦЭМ!$B$39:$B$782,D$207)+'СЕТ СН'!$F$15</f>
        <v>0</v>
      </c>
      <c r="E228" s="36">
        <f ca="1">SUMIFS(СВЦЭМ!$G$40:$G$783,СВЦЭМ!$A$40:$A$783,$A228,СВЦЭМ!$B$39:$B$782,E$207)+'СЕТ СН'!$F$15</f>
        <v>0</v>
      </c>
      <c r="F228" s="36">
        <f ca="1">SUMIFS(СВЦЭМ!$G$40:$G$783,СВЦЭМ!$A$40:$A$783,$A228,СВЦЭМ!$B$39:$B$782,F$207)+'СЕТ СН'!$F$15</f>
        <v>0</v>
      </c>
      <c r="G228" s="36">
        <f ca="1">SUMIFS(СВЦЭМ!$G$40:$G$783,СВЦЭМ!$A$40:$A$783,$A228,СВЦЭМ!$B$39:$B$782,G$207)+'СЕТ СН'!$F$15</f>
        <v>0</v>
      </c>
      <c r="H228" s="36">
        <f ca="1">SUMIFS(СВЦЭМ!$G$40:$G$783,СВЦЭМ!$A$40:$A$783,$A228,СВЦЭМ!$B$39:$B$782,H$207)+'СЕТ СН'!$F$15</f>
        <v>0</v>
      </c>
      <c r="I228" s="36">
        <f ca="1">SUMIFS(СВЦЭМ!$G$40:$G$783,СВЦЭМ!$A$40:$A$783,$A228,СВЦЭМ!$B$39:$B$782,I$207)+'СЕТ СН'!$F$15</f>
        <v>0</v>
      </c>
      <c r="J228" s="36">
        <f ca="1">SUMIFS(СВЦЭМ!$G$40:$G$783,СВЦЭМ!$A$40:$A$783,$A228,СВЦЭМ!$B$39:$B$782,J$207)+'СЕТ СН'!$F$15</f>
        <v>0</v>
      </c>
      <c r="K228" s="36">
        <f ca="1">SUMIFS(СВЦЭМ!$G$40:$G$783,СВЦЭМ!$A$40:$A$783,$A228,СВЦЭМ!$B$39:$B$782,K$207)+'СЕТ СН'!$F$15</f>
        <v>0</v>
      </c>
      <c r="L228" s="36">
        <f ca="1">SUMIFS(СВЦЭМ!$G$40:$G$783,СВЦЭМ!$A$40:$A$783,$A228,СВЦЭМ!$B$39:$B$782,L$207)+'СЕТ СН'!$F$15</f>
        <v>0</v>
      </c>
      <c r="M228" s="36">
        <f ca="1">SUMIFS(СВЦЭМ!$G$40:$G$783,СВЦЭМ!$A$40:$A$783,$A228,СВЦЭМ!$B$39:$B$782,M$207)+'СЕТ СН'!$F$15</f>
        <v>0</v>
      </c>
      <c r="N228" s="36">
        <f ca="1">SUMIFS(СВЦЭМ!$G$40:$G$783,СВЦЭМ!$A$40:$A$783,$A228,СВЦЭМ!$B$39:$B$782,N$207)+'СЕТ СН'!$F$15</f>
        <v>0</v>
      </c>
      <c r="O228" s="36">
        <f ca="1">SUMIFS(СВЦЭМ!$G$40:$G$783,СВЦЭМ!$A$40:$A$783,$A228,СВЦЭМ!$B$39:$B$782,O$207)+'СЕТ СН'!$F$15</f>
        <v>0</v>
      </c>
      <c r="P228" s="36">
        <f ca="1">SUMIFS(СВЦЭМ!$G$40:$G$783,СВЦЭМ!$A$40:$A$783,$A228,СВЦЭМ!$B$39:$B$782,P$207)+'СЕТ СН'!$F$15</f>
        <v>0</v>
      </c>
      <c r="Q228" s="36">
        <f ca="1">SUMIFS(СВЦЭМ!$G$40:$G$783,СВЦЭМ!$A$40:$A$783,$A228,СВЦЭМ!$B$39:$B$782,Q$207)+'СЕТ СН'!$F$15</f>
        <v>0</v>
      </c>
      <c r="R228" s="36">
        <f ca="1">SUMIFS(СВЦЭМ!$G$40:$G$783,СВЦЭМ!$A$40:$A$783,$A228,СВЦЭМ!$B$39:$B$782,R$207)+'СЕТ СН'!$F$15</f>
        <v>0</v>
      </c>
      <c r="S228" s="36">
        <f ca="1">SUMIFS(СВЦЭМ!$G$40:$G$783,СВЦЭМ!$A$40:$A$783,$A228,СВЦЭМ!$B$39:$B$782,S$207)+'СЕТ СН'!$F$15</f>
        <v>0</v>
      </c>
      <c r="T228" s="36">
        <f ca="1">SUMIFS(СВЦЭМ!$G$40:$G$783,СВЦЭМ!$A$40:$A$783,$A228,СВЦЭМ!$B$39:$B$782,T$207)+'СЕТ СН'!$F$15</f>
        <v>0</v>
      </c>
      <c r="U228" s="36">
        <f ca="1">SUMIFS(СВЦЭМ!$G$40:$G$783,СВЦЭМ!$A$40:$A$783,$A228,СВЦЭМ!$B$39:$B$782,U$207)+'СЕТ СН'!$F$15</f>
        <v>0</v>
      </c>
      <c r="V228" s="36">
        <f ca="1">SUMIFS(СВЦЭМ!$G$40:$G$783,СВЦЭМ!$A$40:$A$783,$A228,СВЦЭМ!$B$39:$B$782,V$207)+'СЕТ СН'!$F$15</f>
        <v>0</v>
      </c>
      <c r="W228" s="36">
        <f ca="1">SUMIFS(СВЦЭМ!$G$40:$G$783,СВЦЭМ!$A$40:$A$783,$A228,СВЦЭМ!$B$39:$B$782,W$207)+'СЕТ СН'!$F$15</f>
        <v>0</v>
      </c>
      <c r="X228" s="36">
        <f ca="1">SUMIFS(СВЦЭМ!$G$40:$G$783,СВЦЭМ!$A$40:$A$783,$A228,СВЦЭМ!$B$39:$B$782,X$207)+'СЕТ СН'!$F$15</f>
        <v>0</v>
      </c>
      <c r="Y228" s="36">
        <f ca="1">SUMIFS(СВЦЭМ!$G$40:$G$783,СВЦЭМ!$A$40:$A$783,$A228,СВЦЭМ!$B$39:$B$782,Y$207)+'СЕТ СН'!$F$15</f>
        <v>0</v>
      </c>
    </row>
    <row r="229" spans="1:25" ht="15.75" hidden="1" x14ac:dyDescent="0.2">
      <c r="A229" s="35">
        <f t="shared" si="6"/>
        <v>44979</v>
      </c>
      <c r="B229" s="36">
        <f ca="1">SUMIFS(СВЦЭМ!$G$40:$G$783,СВЦЭМ!$A$40:$A$783,$A229,СВЦЭМ!$B$39:$B$782,B$207)+'СЕТ СН'!$F$15</f>
        <v>0</v>
      </c>
      <c r="C229" s="36">
        <f ca="1">SUMIFS(СВЦЭМ!$G$40:$G$783,СВЦЭМ!$A$40:$A$783,$A229,СВЦЭМ!$B$39:$B$782,C$207)+'СЕТ СН'!$F$15</f>
        <v>0</v>
      </c>
      <c r="D229" s="36">
        <f ca="1">SUMIFS(СВЦЭМ!$G$40:$G$783,СВЦЭМ!$A$40:$A$783,$A229,СВЦЭМ!$B$39:$B$782,D$207)+'СЕТ СН'!$F$15</f>
        <v>0</v>
      </c>
      <c r="E229" s="36">
        <f ca="1">SUMIFS(СВЦЭМ!$G$40:$G$783,СВЦЭМ!$A$40:$A$783,$A229,СВЦЭМ!$B$39:$B$782,E$207)+'СЕТ СН'!$F$15</f>
        <v>0</v>
      </c>
      <c r="F229" s="36">
        <f ca="1">SUMIFS(СВЦЭМ!$G$40:$G$783,СВЦЭМ!$A$40:$A$783,$A229,СВЦЭМ!$B$39:$B$782,F$207)+'СЕТ СН'!$F$15</f>
        <v>0</v>
      </c>
      <c r="G229" s="36">
        <f ca="1">SUMIFS(СВЦЭМ!$G$40:$G$783,СВЦЭМ!$A$40:$A$783,$A229,СВЦЭМ!$B$39:$B$782,G$207)+'СЕТ СН'!$F$15</f>
        <v>0</v>
      </c>
      <c r="H229" s="36">
        <f ca="1">SUMIFS(СВЦЭМ!$G$40:$G$783,СВЦЭМ!$A$40:$A$783,$A229,СВЦЭМ!$B$39:$B$782,H$207)+'СЕТ СН'!$F$15</f>
        <v>0</v>
      </c>
      <c r="I229" s="36">
        <f ca="1">SUMIFS(СВЦЭМ!$G$40:$G$783,СВЦЭМ!$A$40:$A$783,$A229,СВЦЭМ!$B$39:$B$782,I$207)+'СЕТ СН'!$F$15</f>
        <v>0</v>
      </c>
      <c r="J229" s="36">
        <f ca="1">SUMIFS(СВЦЭМ!$G$40:$G$783,СВЦЭМ!$A$40:$A$783,$A229,СВЦЭМ!$B$39:$B$782,J$207)+'СЕТ СН'!$F$15</f>
        <v>0</v>
      </c>
      <c r="K229" s="36">
        <f ca="1">SUMIFS(СВЦЭМ!$G$40:$G$783,СВЦЭМ!$A$40:$A$783,$A229,СВЦЭМ!$B$39:$B$782,K$207)+'СЕТ СН'!$F$15</f>
        <v>0</v>
      </c>
      <c r="L229" s="36">
        <f ca="1">SUMIFS(СВЦЭМ!$G$40:$G$783,СВЦЭМ!$A$40:$A$783,$A229,СВЦЭМ!$B$39:$B$782,L$207)+'СЕТ СН'!$F$15</f>
        <v>0</v>
      </c>
      <c r="M229" s="36">
        <f ca="1">SUMIFS(СВЦЭМ!$G$40:$G$783,СВЦЭМ!$A$40:$A$783,$A229,СВЦЭМ!$B$39:$B$782,M$207)+'СЕТ СН'!$F$15</f>
        <v>0</v>
      </c>
      <c r="N229" s="36">
        <f ca="1">SUMIFS(СВЦЭМ!$G$40:$G$783,СВЦЭМ!$A$40:$A$783,$A229,СВЦЭМ!$B$39:$B$782,N$207)+'СЕТ СН'!$F$15</f>
        <v>0</v>
      </c>
      <c r="O229" s="36">
        <f ca="1">SUMIFS(СВЦЭМ!$G$40:$G$783,СВЦЭМ!$A$40:$A$783,$A229,СВЦЭМ!$B$39:$B$782,O$207)+'СЕТ СН'!$F$15</f>
        <v>0</v>
      </c>
      <c r="P229" s="36">
        <f ca="1">SUMIFS(СВЦЭМ!$G$40:$G$783,СВЦЭМ!$A$40:$A$783,$A229,СВЦЭМ!$B$39:$B$782,P$207)+'СЕТ СН'!$F$15</f>
        <v>0</v>
      </c>
      <c r="Q229" s="36">
        <f ca="1">SUMIFS(СВЦЭМ!$G$40:$G$783,СВЦЭМ!$A$40:$A$783,$A229,СВЦЭМ!$B$39:$B$782,Q$207)+'СЕТ СН'!$F$15</f>
        <v>0</v>
      </c>
      <c r="R229" s="36">
        <f ca="1">SUMIFS(СВЦЭМ!$G$40:$G$783,СВЦЭМ!$A$40:$A$783,$A229,СВЦЭМ!$B$39:$B$782,R$207)+'СЕТ СН'!$F$15</f>
        <v>0</v>
      </c>
      <c r="S229" s="36">
        <f ca="1">SUMIFS(СВЦЭМ!$G$40:$G$783,СВЦЭМ!$A$40:$A$783,$A229,СВЦЭМ!$B$39:$B$782,S$207)+'СЕТ СН'!$F$15</f>
        <v>0</v>
      </c>
      <c r="T229" s="36">
        <f ca="1">SUMIFS(СВЦЭМ!$G$40:$G$783,СВЦЭМ!$A$40:$A$783,$A229,СВЦЭМ!$B$39:$B$782,T$207)+'СЕТ СН'!$F$15</f>
        <v>0</v>
      </c>
      <c r="U229" s="36">
        <f ca="1">SUMIFS(СВЦЭМ!$G$40:$G$783,СВЦЭМ!$A$40:$A$783,$A229,СВЦЭМ!$B$39:$B$782,U$207)+'СЕТ СН'!$F$15</f>
        <v>0</v>
      </c>
      <c r="V229" s="36">
        <f ca="1">SUMIFS(СВЦЭМ!$G$40:$G$783,СВЦЭМ!$A$40:$A$783,$A229,СВЦЭМ!$B$39:$B$782,V$207)+'СЕТ СН'!$F$15</f>
        <v>0</v>
      </c>
      <c r="W229" s="36">
        <f ca="1">SUMIFS(СВЦЭМ!$G$40:$G$783,СВЦЭМ!$A$40:$A$783,$A229,СВЦЭМ!$B$39:$B$782,W$207)+'СЕТ СН'!$F$15</f>
        <v>0</v>
      </c>
      <c r="X229" s="36">
        <f ca="1">SUMIFS(СВЦЭМ!$G$40:$G$783,СВЦЭМ!$A$40:$A$783,$A229,СВЦЭМ!$B$39:$B$782,X$207)+'СЕТ СН'!$F$15</f>
        <v>0</v>
      </c>
      <c r="Y229" s="36">
        <f ca="1">SUMIFS(СВЦЭМ!$G$40:$G$783,СВЦЭМ!$A$40:$A$783,$A229,СВЦЭМ!$B$39:$B$782,Y$207)+'СЕТ СН'!$F$15</f>
        <v>0</v>
      </c>
    </row>
    <row r="230" spans="1:25" ht="15.75" hidden="1" x14ac:dyDescent="0.2">
      <c r="A230" s="35">
        <f t="shared" si="6"/>
        <v>44980</v>
      </c>
      <c r="B230" s="36">
        <f ca="1">SUMIFS(СВЦЭМ!$G$40:$G$783,СВЦЭМ!$A$40:$A$783,$A230,СВЦЭМ!$B$39:$B$782,B$207)+'СЕТ СН'!$F$15</f>
        <v>0</v>
      </c>
      <c r="C230" s="36">
        <f ca="1">SUMIFS(СВЦЭМ!$G$40:$G$783,СВЦЭМ!$A$40:$A$783,$A230,СВЦЭМ!$B$39:$B$782,C$207)+'СЕТ СН'!$F$15</f>
        <v>0</v>
      </c>
      <c r="D230" s="36">
        <f ca="1">SUMIFS(СВЦЭМ!$G$40:$G$783,СВЦЭМ!$A$40:$A$783,$A230,СВЦЭМ!$B$39:$B$782,D$207)+'СЕТ СН'!$F$15</f>
        <v>0</v>
      </c>
      <c r="E230" s="36">
        <f ca="1">SUMIFS(СВЦЭМ!$G$40:$G$783,СВЦЭМ!$A$40:$A$783,$A230,СВЦЭМ!$B$39:$B$782,E$207)+'СЕТ СН'!$F$15</f>
        <v>0</v>
      </c>
      <c r="F230" s="36">
        <f ca="1">SUMIFS(СВЦЭМ!$G$40:$G$783,СВЦЭМ!$A$40:$A$783,$A230,СВЦЭМ!$B$39:$B$782,F$207)+'СЕТ СН'!$F$15</f>
        <v>0</v>
      </c>
      <c r="G230" s="36">
        <f ca="1">SUMIFS(СВЦЭМ!$G$40:$G$783,СВЦЭМ!$A$40:$A$783,$A230,СВЦЭМ!$B$39:$B$782,G$207)+'СЕТ СН'!$F$15</f>
        <v>0</v>
      </c>
      <c r="H230" s="36">
        <f ca="1">SUMIFS(СВЦЭМ!$G$40:$G$783,СВЦЭМ!$A$40:$A$783,$A230,СВЦЭМ!$B$39:$B$782,H$207)+'СЕТ СН'!$F$15</f>
        <v>0</v>
      </c>
      <c r="I230" s="36">
        <f ca="1">SUMIFS(СВЦЭМ!$G$40:$G$783,СВЦЭМ!$A$40:$A$783,$A230,СВЦЭМ!$B$39:$B$782,I$207)+'СЕТ СН'!$F$15</f>
        <v>0</v>
      </c>
      <c r="J230" s="36">
        <f ca="1">SUMIFS(СВЦЭМ!$G$40:$G$783,СВЦЭМ!$A$40:$A$783,$A230,СВЦЭМ!$B$39:$B$782,J$207)+'СЕТ СН'!$F$15</f>
        <v>0</v>
      </c>
      <c r="K230" s="36">
        <f ca="1">SUMIFS(СВЦЭМ!$G$40:$G$783,СВЦЭМ!$A$40:$A$783,$A230,СВЦЭМ!$B$39:$B$782,K$207)+'СЕТ СН'!$F$15</f>
        <v>0</v>
      </c>
      <c r="L230" s="36">
        <f ca="1">SUMIFS(СВЦЭМ!$G$40:$G$783,СВЦЭМ!$A$40:$A$783,$A230,СВЦЭМ!$B$39:$B$782,L$207)+'СЕТ СН'!$F$15</f>
        <v>0</v>
      </c>
      <c r="M230" s="36">
        <f ca="1">SUMIFS(СВЦЭМ!$G$40:$G$783,СВЦЭМ!$A$40:$A$783,$A230,СВЦЭМ!$B$39:$B$782,M$207)+'СЕТ СН'!$F$15</f>
        <v>0</v>
      </c>
      <c r="N230" s="36">
        <f ca="1">SUMIFS(СВЦЭМ!$G$40:$G$783,СВЦЭМ!$A$40:$A$783,$A230,СВЦЭМ!$B$39:$B$782,N$207)+'СЕТ СН'!$F$15</f>
        <v>0</v>
      </c>
      <c r="O230" s="36">
        <f ca="1">SUMIFS(СВЦЭМ!$G$40:$G$783,СВЦЭМ!$A$40:$A$783,$A230,СВЦЭМ!$B$39:$B$782,O$207)+'СЕТ СН'!$F$15</f>
        <v>0</v>
      </c>
      <c r="P230" s="36">
        <f ca="1">SUMIFS(СВЦЭМ!$G$40:$G$783,СВЦЭМ!$A$40:$A$783,$A230,СВЦЭМ!$B$39:$B$782,P$207)+'СЕТ СН'!$F$15</f>
        <v>0</v>
      </c>
      <c r="Q230" s="36">
        <f ca="1">SUMIFS(СВЦЭМ!$G$40:$G$783,СВЦЭМ!$A$40:$A$783,$A230,СВЦЭМ!$B$39:$B$782,Q$207)+'СЕТ СН'!$F$15</f>
        <v>0</v>
      </c>
      <c r="R230" s="36">
        <f ca="1">SUMIFS(СВЦЭМ!$G$40:$G$783,СВЦЭМ!$A$40:$A$783,$A230,СВЦЭМ!$B$39:$B$782,R$207)+'СЕТ СН'!$F$15</f>
        <v>0</v>
      </c>
      <c r="S230" s="36">
        <f ca="1">SUMIFS(СВЦЭМ!$G$40:$G$783,СВЦЭМ!$A$40:$A$783,$A230,СВЦЭМ!$B$39:$B$782,S$207)+'СЕТ СН'!$F$15</f>
        <v>0</v>
      </c>
      <c r="T230" s="36">
        <f ca="1">SUMIFS(СВЦЭМ!$G$40:$G$783,СВЦЭМ!$A$40:$A$783,$A230,СВЦЭМ!$B$39:$B$782,T$207)+'СЕТ СН'!$F$15</f>
        <v>0</v>
      </c>
      <c r="U230" s="36">
        <f ca="1">SUMIFS(СВЦЭМ!$G$40:$G$783,СВЦЭМ!$A$40:$A$783,$A230,СВЦЭМ!$B$39:$B$782,U$207)+'СЕТ СН'!$F$15</f>
        <v>0</v>
      </c>
      <c r="V230" s="36">
        <f ca="1">SUMIFS(СВЦЭМ!$G$40:$G$783,СВЦЭМ!$A$40:$A$783,$A230,СВЦЭМ!$B$39:$B$782,V$207)+'СЕТ СН'!$F$15</f>
        <v>0</v>
      </c>
      <c r="W230" s="36">
        <f ca="1">SUMIFS(СВЦЭМ!$G$40:$G$783,СВЦЭМ!$A$40:$A$783,$A230,СВЦЭМ!$B$39:$B$782,W$207)+'СЕТ СН'!$F$15</f>
        <v>0</v>
      </c>
      <c r="X230" s="36">
        <f ca="1">SUMIFS(СВЦЭМ!$G$40:$G$783,СВЦЭМ!$A$40:$A$783,$A230,СВЦЭМ!$B$39:$B$782,X$207)+'СЕТ СН'!$F$15</f>
        <v>0</v>
      </c>
      <c r="Y230" s="36">
        <f ca="1">SUMIFS(СВЦЭМ!$G$40:$G$783,СВЦЭМ!$A$40:$A$783,$A230,СВЦЭМ!$B$39:$B$782,Y$207)+'СЕТ СН'!$F$15</f>
        <v>0</v>
      </c>
    </row>
    <row r="231" spans="1:25" ht="15.75" hidden="1" x14ac:dyDescent="0.2">
      <c r="A231" s="35">
        <f t="shared" si="6"/>
        <v>44981</v>
      </c>
      <c r="B231" s="36">
        <f ca="1">SUMIFS(СВЦЭМ!$G$40:$G$783,СВЦЭМ!$A$40:$A$783,$A231,СВЦЭМ!$B$39:$B$782,B$207)+'СЕТ СН'!$F$15</f>
        <v>0</v>
      </c>
      <c r="C231" s="36">
        <f ca="1">SUMIFS(СВЦЭМ!$G$40:$G$783,СВЦЭМ!$A$40:$A$783,$A231,СВЦЭМ!$B$39:$B$782,C$207)+'СЕТ СН'!$F$15</f>
        <v>0</v>
      </c>
      <c r="D231" s="36">
        <f ca="1">SUMIFS(СВЦЭМ!$G$40:$G$783,СВЦЭМ!$A$40:$A$783,$A231,СВЦЭМ!$B$39:$B$782,D$207)+'СЕТ СН'!$F$15</f>
        <v>0</v>
      </c>
      <c r="E231" s="36">
        <f ca="1">SUMIFS(СВЦЭМ!$G$40:$G$783,СВЦЭМ!$A$40:$A$783,$A231,СВЦЭМ!$B$39:$B$782,E$207)+'СЕТ СН'!$F$15</f>
        <v>0</v>
      </c>
      <c r="F231" s="36">
        <f ca="1">SUMIFS(СВЦЭМ!$G$40:$G$783,СВЦЭМ!$A$40:$A$783,$A231,СВЦЭМ!$B$39:$B$782,F$207)+'СЕТ СН'!$F$15</f>
        <v>0</v>
      </c>
      <c r="G231" s="36">
        <f ca="1">SUMIFS(СВЦЭМ!$G$40:$G$783,СВЦЭМ!$A$40:$A$783,$A231,СВЦЭМ!$B$39:$B$782,G$207)+'СЕТ СН'!$F$15</f>
        <v>0</v>
      </c>
      <c r="H231" s="36">
        <f ca="1">SUMIFS(СВЦЭМ!$G$40:$G$783,СВЦЭМ!$A$40:$A$783,$A231,СВЦЭМ!$B$39:$B$782,H$207)+'СЕТ СН'!$F$15</f>
        <v>0</v>
      </c>
      <c r="I231" s="36">
        <f ca="1">SUMIFS(СВЦЭМ!$G$40:$G$783,СВЦЭМ!$A$40:$A$783,$A231,СВЦЭМ!$B$39:$B$782,I$207)+'СЕТ СН'!$F$15</f>
        <v>0</v>
      </c>
      <c r="J231" s="36">
        <f ca="1">SUMIFS(СВЦЭМ!$G$40:$G$783,СВЦЭМ!$A$40:$A$783,$A231,СВЦЭМ!$B$39:$B$782,J$207)+'СЕТ СН'!$F$15</f>
        <v>0</v>
      </c>
      <c r="K231" s="36">
        <f ca="1">SUMIFS(СВЦЭМ!$G$40:$G$783,СВЦЭМ!$A$40:$A$783,$A231,СВЦЭМ!$B$39:$B$782,K$207)+'СЕТ СН'!$F$15</f>
        <v>0</v>
      </c>
      <c r="L231" s="36">
        <f ca="1">SUMIFS(СВЦЭМ!$G$40:$G$783,СВЦЭМ!$A$40:$A$783,$A231,СВЦЭМ!$B$39:$B$782,L$207)+'СЕТ СН'!$F$15</f>
        <v>0</v>
      </c>
      <c r="M231" s="36">
        <f ca="1">SUMIFS(СВЦЭМ!$G$40:$G$783,СВЦЭМ!$A$40:$A$783,$A231,СВЦЭМ!$B$39:$B$782,M$207)+'СЕТ СН'!$F$15</f>
        <v>0</v>
      </c>
      <c r="N231" s="36">
        <f ca="1">SUMIFS(СВЦЭМ!$G$40:$G$783,СВЦЭМ!$A$40:$A$783,$A231,СВЦЭМ!$B$39:$B$782,N$207)+'СЕТ СН'!$F$15</f>
        <v>0</v>
      </c>
      <c r="O231" s="36">
        <f ca="1">SUMIFS(СВЦЭМ!$G$40:$G$783,СВЦЭМ!$A$40:$A$783,$A231,СВЦЭМ!$B$39:$B$782,O$207)+'СЕТ СН'!$F$15</f>
        <v>0</v>
      </c>
      <c r="P231" s="36">
        <f ca="1">SUMIFS(СВЦЭМ!$G$40:$G$783,СВЦЭМ!$A$40:$A$783,$A231,СВЦЭМ!$B$39:$B$782,P$207)+'СЕТ СН'!$F$15</f>
        <v>0</v>
      </c>
      <c r="Q231" s="36">
        <f ca="1">SUMIFS(СВЦЭМ!$G$40:$G$783,СВЦЭМ!$A$40:$A$783,$A231,СВЦЭМ!$B$39:$B$782,Q$207)+'СЕТ СН'!$F$15</f>
        <v>0</v>
      </c>
      <c r="R231" s="36">
        <f ca="1">SUMIFS(СВЦЭМ!$G$40:$G$783,СВЦЭМ!$A$40:$A$783,$A231,СВЦЭМ!$B$39:$B$782,R$207)+'СЕТ СН'!$F$15</f>
        <v>0</v>
      </c>
      <c r="S231" s="36">
        <f ca="1">SUMIFS(СВЦЭМ!$G$40:$G$783,СВЦЭМ!$A$40:$A$783,$A231,СВЦЭМ!$B$39:$B$782,S$207)+'СЕТ СН'!$F$15</f>
        <v>0</v>
      </c>
      <c r="T231" s="36">
        <f ca="1">SUMIFS(СВЦЭМ!$G$40:$G$783,СВЦЭМ!$A$40:$A$783,$A231,СВЦЭМ!$B$39:$B$782,T$207)+'СЕТ СН'!$F$15</f>
        <v>0</v>
      </c>
      <c r="U231" s="36">
        <f ca="1">SUMIFS(СВЦЭМ!$G$40:$G$783,СВЦЭМ!$A$40:$A$783,$A231,СВЦЭМ!$B$39:$B$782,U$207)+'СЕТ СН'!$F$15</f>
        <v>0</v>
      </c>
      <c r="V231" s="36">
        <f ca="1">SUMIFS(СВЦЭМ!$G$40:$G$783,СВЦЭМ!$A$40:$A$783,$A231,СВЦЭМ!$B$39:$B$782,V$207)+'СЕТ СН'!$F$15</f>
        <v>0</v>
      </c>
      <c r="W231" s="36">
        <f ca="1">SUMIFS(СВЦЭМ!$G$40:$G$783,СВЦЭМ!$A$40:$A$783,$A231,СВЦЭМ!$B$39:$B$782,W$207)+'СЕТ СН'!$F$15</f>
        <v>0</v>
      </c>
      <c r="X231" s="36">
        <f ca="1">SUMIFS(СВЦЭМ!$G$40:$G$783,СВЦЭМ!$A$40:$A$783,$A231,СВЦЭМ!$B$39:$B$782,X$207)+'СЕТ СН'!$F$15</f>
        <v>0</v>
      </c>
      <c r="Y231" s="36">
        <f ca="1">SUMIFS(СВЦЭМ!$G$40:$G$783,СВЦЭМ!$A$40:$A$783,$A231,СВЦЭМ!$B$39:$B$782,Y$207)+'СЕТ СН'!$F$15</f>
        <v>0</v>
      </c>
    </row>
    <row r="232" spans="1:25" ht="15.75" hidden="1" x14ac:dyDescent="0.2">
      <c r="A232" s="35">
        <f t="shared" si="6"/>
        <v>44982</v>
      </c>
      <c r="B232" s="36">
        <f ca="1">SUMIFS(СВЦЭМ!$G$40:$G$783,СВЦЭМ!$A$40:$A$783,$A232,СВЦЭМ!$B$39:$B$782,B$207)+'СЕТ СН'!$F$15</f>
        <v>0</v>
      </c>
      <c r="C232" s="36">
        <f ca="1">SUMIFS(СВЦЭМ!$G$40:$G$783,СВЦЭМ!$A$40:$A$783,$A232,СВЦЭМ!$B$39:$B$782,C$207)+'СЕТ СН'!$F$15</f>
        <v>0</v>
      </c>
      <c r="D232" s="36">
        <f ca="1">SUMIFS(СВЦЭМ!$G$40:$G$783,СВЦЭМ!$A$40:$A$783,$A232,СВЦЭМ!$B$39:$B$782,D$207)+'СЕТ СН'!$F$15</f>
        <v>0</v>
      </c>
      <c r="E232" s="36">
        <f ca="1">SUMIFS(СВЦЭМ!$G$40:$G$783,СВЦЭМ!$A$40:$A$783,$A232,СВЦЭМ!$B$39:$B$782,E$207)+'СЕТ СН'!$F$15</f>
        <v>0</v>
      </c>
      <c r="F232" s="36">
        <f ca="1">SUMIFS(СВЦЭМ!$G$40:$G$783,СВЦЭМ!$A$40:$A$783,$A232,СВЦЭМ!$B$39:$B$782,F$207)+'СЕТ СН'!$F$15</f>
        <v>0</v>
      </c>
      <c r="G232" s="36">
        <f ca="1">SUMIFS(СВЦЭМ!$G$40:$G$783,СВЦЭМ!$A$40:$A$783,$A232,СВЦЭМ!$B$39:$B$782,G$207)+'СЕТ СН'!$F$15</f>
        <v>0</v>
      </c>
      <c r="H232" s="36">
        <f ca="1">SUMIFS(СВЦЭМ!$G$40:$G$783,СВЦЭМ!$A$40:$A$783,$A232,СВЦЭМ!$B$39:$B$782,H$207)+'СЕТ СН'!$F$15</f>
        <v>0</v>
      </c>
      <c r="I232" s="36">
        <f ca="1">SUMIFS(СВЦЭМ!$G$40:$G$783,СВЦЭМ!$A$40:$A$783,$A232,СВЦЭМ!$B$39:$B$782,I$207)+'СЕТ СН'!$F$15</f>
        <v>0</v>
      </c>
      <c r="J232" s="36">
        <f ca="1">SUMIFS(СВЦЭМ!$G$40:$G$783,СВЦЭМ!$A$40:$A$783,$A232,СВЦЭМ!$B$39:$B$782,J$207)+'СЕТ СН'!$F$15</f>
        <v>0</v>
      </c>
      <c r="K232" s="36">
        <f ca="1">SUMIFS(СВЦЭМ!$G$40:$G$783,СВЦЭМ!$A$40:$A$783,$A232,СВЦЭМ!$B$39:$B$782,K$207)+'СЕТ СН'!$F$15</f>
        <v>0</v>
      </c>
      <c r="L232" s="36">
        <f ca="1">SUMIFS(СВЦЭМ!$G$40:$G$783,СВЦЭМ!$A$40:$A$783,$A232,СВЦЭМ!$B$39:$B$782,L$207)+'СЕТ СН'!$F$15</f>
        <v>0</v>
      </c>
      <c r="M232" s="36">
        <f ca="1">SUMIFS(СВЦЭМ!$G$40:$G$783,СВЦЭМ!$A$40:$A$783,$A232,СВЦЭМ!$B$39:$B$782,M$207)+'СЕТ СН'!$F$15</f>
        <v>0</v>
      </c>
      <c r="N232" s="36">
        <f ca="1">SUMIFS(СВЦЭМ!$G$40:$G$783,СВЦЭМ!$A$40:$A$783,$A232,СВЦЭМ!$B$39:$B$782,N$207)+'СЕТ СН'!$F$15</f>
        <v>0</v>
      </c>
      <c r="O232" s="36">
        <f ca="1">SUMIFS(СВЦЭМ!$G$40:$G$783,СВЦЭМ!$A$40:$A$783,$A232,СВЦЭМ!$B$39:$B$782,O$207)+'СЕТ СН'!$F$15</f>
        <v>0</v>
      </c>
      <c r="P232" s="36">
        <f ca="1">SUMIFS(СВЦЭМ!$G$40:$G$783,СВЦЭМ!$A$40:$A$783,$A232,СВЦЭМ!$B$39:$B$782,P$207)+'СЕТ СН'!$F$15</f>
        <v>0</v>
      </c>
      <c r="Q232" s="36">
        <f ca="1">SUMIFS(СВЦЭМ!$G$40:$G$783,СВЦЭМ!$A$40:$A$783,$A232,СВЦЭМ!$B$39:$B$782,Q$207)+'СЕТ СН'!$F$15</f>
        <v>0</v>
      </c>
      <c r="R232" s="36">
        <f ca="1">SUMIFS(СВЦЭМ!$G$40:$G$783,СВЦЭМ!$A$40:$A$783,$A232,СВЦЭМ!$B$39:$B$782,R$207)+'СЕТ СН'!$F$15</f>
        <v>0</v>
      </c>
      <c r="S232" s="36">
        <f ca="1">SUMIFS(СВЦЭМ!$G$40:$G$783,СВЦЭМ!$A$40:$A$783,$A232,СВЦЭМ!$B$39:$B$782,S$207)+'СЕТ СН'!$F$15</f>
        <v>0</v>
      </c>
      <c r="T232" s="36">
        <f ca="1">SUMIFS(СВЦЭМ!$G$40:$G$783,СВЦЭМ!$A$40:$A$783,$A232,СВЦЭМ!$B$39:$B$782,T$207)+'СЕТ СН'!$F$15</f>
        <v>0</v>
      </c>
      <c r="U232" s="36">
        <f ca="1">SUMIFS(СВЦЭМ!$G$40:$G$783,СВЦЭМ!$A$40:$A$783,$A232,СВЦЭМ!$B$39:$B$782,U$207)+'СЕТ СН'!$F$15</f>
        <v>0</v>
      </c>
      <c r="V232" s="36">
        <f ca="1">SUMIFS(СВЦЭМ!$G$40:$G$783,СВЦЭМ!$A$40:$A$783,$A232,СВЦЭМ!$B$39:$B$782,V$207)+'СЕТ СН'!$F$15</f>
        <v>0</v>
      </c>
      <c r="W232" s="36">
        <f ca="1">SUMIFS(СВЦЭМ!$G$40:$G$783,СВЦЭМ!$A$40:$A$783,$A232,СВЦЭМ!$B$39:$B$782,W$207)+'СЕТ СН'!$F$15</f>
        <v>0</v>
      </c>
      <c r="X232" s="36">
        <f ca="1">SUMIFS(СВЦЭМ!$G$40:$G$783,СВЦЭМ!$A$40:$A$783,$A232,СВЦЭМ!$B$39:$B$782,X$207)+'СЕТ СН'!$F$15</f>
        <v>0</v>
      </c>
      <c r="Y232" s="36">
        <f ca="1">SUMIFS(СВЦЭМ!$G$40:$G$783,СВЦЭМ!$A$40:$A$783,$A232,СВЦЭМ!$B$39:$B$782,Y$207)+'СЕТ СН'!$F$15</f>
        <v>0</v>
      </c>
    </row>
    <row r="233" spans="1:25" ht="15.75" hidden="1" x14ac:dyDescent="0.2">
      <c r="A233" s="35">
        <f t="shared" si="6"/>
        <v>44983</v>
      </c>
      <c r="B233" s="36">
        <f ca="1">SUMIFS(СВЦЭМ!$G$40:$G$783,СВЦЭМ!$A$40:$A$783,$A233,СВЦЭМ!$B$39:$B$782,B$207)+'СЕТ СН'!$F$15</f>
        <v>0</v>
      </c>
      <c r="C233" s="36">
        <f ca="1">SUMIFS(СВЦЭМ!$G$40:$G$783,СВЦЭМ!$A$40:$A$783,$A233,СВЦЭМ!$B$39:$B$782,C$207)+'СЕТ СН'!$F$15</f>
        <v>0</v>
      </c>
      <c r="D233" s="36">
        <f ca="1">SUMIFS(СВЦЭМ!$G$40:$G$783,СВЦЭМ!$A$40:$A$783,$A233,СВЦЭМ!$B$39:$B$782,D$207)+'СЕТ СН'!$F$15</f>
        <v>0</v>
      </c>
      <c r="E233" s="36">
        <f ca="1">SUMIFS(СВЦЭМ!$G$40:$G$783,СВЦЭМ!$A$40:$A$783,$A233,СВЦЭМ!$B$39:$B$782,E$207)+'СЕТ СН'!$F$15</f>
        <v>0</v>
      </c>
      <c r="F233" s="36">
        <f ca="1">SUMIFS(СВЦЭМ!$G$40:$G$783,СВЦЭМ!$A$40:$A$783,$A233,СВЦЭМ!$B$39:$B$782,F$207)+'СЕТ СН'!$F$15</f>
        <v>0</v>
      </c>
      <c r="G233" s="36">
        <f ca="1">SUMIFS(СВЦЭМ!$G$40:$G$783,СВЦЭМ!$A$40:$A$783,$A233,СВЦЭМ!$B$39:$B$782,G$207)+'СЕТ СН'!$F$15</f>
        <v>0</v>
      </c>
      <c r="H233" s="36">
        <f ca="1">SUMIFS(СВЦЭМ!$G$40:$G$783,СВЦЭМ!$A$40:$A$783,$A233,СВЦЭМ!$B$39:$B$782,H$207)+'СЕТ СН'!$F$15</f>
        <v>0</v>
      </c>
      <c r="I233" s="36">
        <f ca="1">SUMIFS(СВЦЭМ!$G$40:$G$783,СВЦЭМ!$A$40:$A$783,$A233,СВЦЭМ!$B$39:$B$782,I$207)+'СЕТ СН'!$F$15</f>
        <v>0</v>
      </c>
      <c r="J233" s="36">
        <f ca="1">SUMIFS(СВЦЭМ!$G$40:$G$783,СВЦЭМ!$A$40:$A$783,$A233,СВЦЭМ!$B$39:$B$782,J$207)+'СЕТ СН'!$F$15</f>
        <v>0</v>
      </c>
      <c r="K233" s="36">
        <f ca="1">SUMIFS(СВЦЭМ!$G$40:$G$783,СВЦЭМ!$A$40:$A$783,$A233,СВЦЭМ!$B$39:$B$782,K$207)+'СЕТ СН'!$F$15</f>
        <v>0</v>
      </c>
      <c r="L233" s="36">
        <f ca="1">SUMIFS(СВЦЭМ!$G$40:$G$783,СВЦЭМ!$A$40:$A$783,$A233,СВЦЭМ!$B$39:$B$782,L$207)+'СЕТ СН'!$F$15</f>
        <v>0</v>
      </c>
      <c r="M233" s="36">
        <f ca="1">SUMIFS(СВЦЭМ!$G$40:$G$783,СВЦЭМ!$A$40:$A$783,$A233,СВЦЭМ!$B$39:$B$782,M$207)+'СЕТ СН'!$F$15</f>
        <v>0</v>
      </c>
      <c r="N233" s="36">
        <f ca="1">SUMIFS(СВЦЭМ!$G$40:$G$783,СВЦЭМ!$A$40:$A$783,$A233,СВЦЭМ!$B$39:$B$782,N$207)+'СЕТ СН'!$F$15</f>
        <v>0</v>
      </c>
      <c r="O233" s="36">
        <f ca="1">SUMIFS(СВЦЭМ!$G$40:$G$783,СВЦЭМ!$A$40:$A$783,$A233,СВЦЭМ!$B$39:$B$782,O$207)+'СЕТ СН'!$F$15</f>
        <v>0</v>
      </c>
      <c r="P233" s="36">
        <f ca="1">SUMIFS(СВЦЭМ!$G$40:$G$783,СВЦЭМ!$A$40:$A$783,$A233,СВЦЭМ!$B$39:$B$782,P$207)+'СЕТ СН'!$F$15</f>
        <v>0</v>
      </c>
      <c r="Q233" s="36">
        <f ca="1">SUMIFS(СВЦЭМ!$G$40:$G$783,СВЦЭМ!$A$40:$A$783,$A233,СВЦЭМ!$B$39:$B$782,Q$207)+'СЕТ СН'!$F$15</f>
        <v>0</v>
      </c>
      <c r="R233" s="36">
        <f ca="1">SUMIFS(СВЦЭМ!$G$40:$G$783,СВЦЭМ!$A$40:$A$783,$A233,СВЦЭМ!$B$39:$B$782,R$207)+'СЕТ СН'!$F$15</f>
        <v>0</v>
      </c>
      <c r="S233" s="36">
        <f ca="1">SUMIFS(СВЦЭМ!$G$40:$G$783,СВЦЭМ!$A$40:$A$783,$A233,СВЦЭМ!$B$39:$B$782,S$207)+'СЕТ СН'!$F$15</f>
        <v>0</v>
      </c>
      <c r="T233" s="36">
        <f ca="1">SUMIFS(СВЦЭМ!$G$40:$G$783,СВЦЭМ!$A$40:$A$783,$A233,СВЦЭМ!$B$39:$B$782,T$207)+'СЕТ СН'!$F$15</f>
        <v>0</v>
      </c>
      <c r="U233" s="36">
        <f ca="1">SUMIFS(СВЦЭМ!$G$40:$G$783,СВЦЭМ!$A$40:$A$783,$A233,СВЦЭМ!$B$39:$B$782,U$207)+'СЕТ СН'!$F$15</f>
        <v>0</v>
      </c>
      <c r="V233" s="36">
        <f ca="1">SUMIFS(СВЦЭМ!$G$40:$G$783,СВЦЭМ!$A$40:$A$783,$A233,СВЦЭМ!$B$39:$B$782,V$207)+'СЕТ СН'!$F$15</f>
        <v>0</v>
      </c>
      <c r="W233" s="36">
        <f ca="1">SUMIFS(СВЦЭМ!$G$40:$G$783,СВЦЭМ!$A$40:$A$783,$A233,СВЦЭМ!$B$39:$B$782,W$207)+'СЕТ СН'!$F$15</f>
        <v>0</v>
      </c>
      <c r="X233" s="36">
        <f ca="1">SUMIFS(СВЦЭМ!$G$40:$G$783,СВЦЭМ!$A$40:$A$783,$A233,СВЦЭМ!$B$39:$B$782,X$207)+'СЕТ СН'!$F$15</f>
        <v>0</v>
      </c>
      <c r="Y233" s="36">
        <f ca="1">SUMIFS(СВЦЭМ!$G$40:$G$783,СВЦЭМ!$A$40:$A$783,$A233,СВЦЭМ!$B$39:$B$782,Y$207)+'СЕТ СН'!$F$15</f>
        <v>0</v>
      </c>
    </row>
    <row r="234" spans="1:25" ht="15.75" hidden="1" x14ac:dyDescent="0.2">
      <c r="A234" s="35">
        <f t="shared" si="6"/>
        <v>44984</v>
      </c>
      <c r="B234" s="36">
        <f ca="1">SUMIFS(СВЦЭМ!$G$40:$G$783,СВЦЭМ!$A$40:$A$783,$A234,СВЦЭМ!$B$39:$B$782,B$207)+'СЕТ СН'!$F$15</f>
        <v>0</v>
      </c>
      <c r="C234" s="36">
        <f ca="1">SUMIFS(СВЦЭМ!$G$40:$G$783,СВЦЭМ!$A$40:$A$783,$A234,СВЦЭМ!$B$39:$B$782,C$207)+'СЕТ СН'!$F$15</f>
        <v>0</v>
      </c>
      <c r="D234" s="36">
        <f ca="1">SUMIFS(СВЦЭМ!$G$40:$G$783,СВЦЭМ!$A$40:$A$783,$A234,СВЦЭМ!$B$39:$B$782,D$207)+'СЕТ СН'!$F$15</f>
        <v>0</v>
      </c>
      <c r="E234" s="36">
        <f ca="1">SUMIFS(СВЦЭМ!$G$40:$G$783,СВЦЭМ!$A$40:$A$783,$A234,СВЦЭМ!$B$39:$B$782,E$207)+'СЕТ СН'!$F$15</f>
        <v>0</v>
      </c>
      <c r="F234" s="36">
        <f ca="1">SUMIFS(СВЦЭМ!$G$40:$G$783,СВЦЭМ!$A$40:$A$783,$A234,СВЦЭМ!$B$39:$B$782,F$207)+'СЕТ СН'!$F$15</f>
        <v>0</v>
      </c>
      <c r="G234" s="36">
        <f ca="1">SUMIFS(СВЦЭМ!$G$40:$G$783,СВЦЭМ!$A$40:$A$783,$A234,СВЦЭМ!$B$39:$B$782,G$207)+'СЕТ СН'!$F$15</f>
        <v>0</v>
      </c>
      <c r="H234" s="36">
        <f ca="1">SUMIFS(СВЦЭМ!$G$40:$G$783,СВЦЭМ!$A$40:$A$783,$A234,СВЦЭМ!$B$39:$B$782,H$207)+'СЕТ СН'!$F$15</f>
        <v>0</v>
      </c>
      <c r="I234" s="36">
        <f ca="1">SUMIFS(СВЦЭМ!$G$40:$G$783,СВЦЭМ!$A$40:$A$783,$A234,СВЦЭМ!$B$39:$B$782,I$207)+'СЕТ СН'!$F$15</f>
        <v>0</v>
      </c>
      <c r="J234" s="36">
        <f ca="1">SUMIFS(СВЦЭМ!$G$40:$G$783,СВЦЭМ!$A$40:$A$783,$A234,СВЦЭМ!$B$39:$B$782,J$207)+'СЕТ СН'!$F$15</f>
        <v>0</v>
      </c>
      <c r="K234" s="36">
        <f ca="1">SUMIFS(СВЦЭМ!$G$40:$G$783,СВЦЭМ!$A$40:$A$783,$A234,СВЦЭМ!$B$39:$B$782,K$207)+'СЕТ СН'!$F$15</f>
        <v>0</v>
      </c>
      <c r="L234" s="36">
        <f ca="1">SUMIFS(СВЦЭМ!$G$40:$G$783,СВЦЭМ!$A$40:$A$783,$A234,СВЦЭМ!$B$39:$B$782,L$207)+'СЕТ СН'!$F$15</f>
        <v>0</v>
      </c>
      <c r="M234" s="36">
        <f ca="1">SUMIFS(СВЦЭМ!$G$40:$G$783,СВЦЭМ!$A$40:$A$783,$A234,СВЦЭМ!$B$39:$B$782,M$207)+'СЕТ СН'!$F$15</f>
        <v>0</v>
      </c>
      <c r="N234" s="36">
        <f ca="1">SUMIFS(СВЦЭМ!$G$40:$G$783,СВЦЭМ!$A$40:$A$783,$A234,СВЦЭМ!$B$39:$B$782,N$207)+'СЕТ СН'!$F$15</f>
        <v>0</v>
      </c>
      <c r="O234" s="36">
        <f ca="1">SUMIFS(СВЦЭМ!$G$40:$G$783,СВЦЭМ!$A$40:$A$783,$A234,СВЦЭМ!$B$39:$B$782,O$207)+'СЕТ СН'!$F$15</f>
        <v>0</v>
      </c>
      <c r="P234" s="36">
        <f ca="1">SUMIFS(СВЦЭМ!$G$40:$G$783,СВЦЭМ!$A$40:$A$783,$A234,СВЦЭМ!$B$39:$B$782,P$207)+'СЕТ СН'!$F$15</f>
        <v>0</v>
      </c>
      <c r="Q234" s="36">
        <f ca="1">SUMIFS(СВЦЭМ!$G$40:$G$783,СВЦЭМ!$A$40:$A$783,$A234,СВЦЭМ!$B$39:$B$782,Q$207)+'СЕТ СН'!$F$15</f>
        <v>0</v>
      </c>
      <c r="R234" s="36">
        <f ca="1">SUMIFS(СВЦЭМ!$G$40:$G$783,СВЦЭМ!$A$40:$A$783,$A234,СВЦЭМ!$B$39:$B$782,R$207)+'СЕТ СН'!$F$15</f>
        <v>0</v>
      </c>
      <c r="S234" s="36">
        <f ca="1">SUMIFS(СВЦЭМ!$G$40:$G$783,СВЦЭМ!$A$40:$A$783,$A234,СВЦЭМ!$B$39:$B$782,S$207)+'СЕТ СН'!$F$15</f>
        <v>0</v>
      </c>
      <c r="T234" s="36">
        <f ca="1">SUMIFS(СВЦЭМ!$G$40:$G$783,СВЦЭМ!$A$40:$A$783,$A234,СВЦЭМ!$B$39:$B$782,T$207)+'СЕТ СН'!$F$15</f>
        <v>0</v>
      </c>
      <c r="U234" s="36">
        <f ca="1">SUMIFS(СВЦЭМ!$G$40:$G$783,СВЦЭМ!$A$40:$A$783,$A234,СВЦЭМ!$B$39:$B$782,U$207)+'СЕТ СН'!$F$15</f>
        <v>0</v>
      </c>
      <c r="V234" s="36">
        <f ca="1">SUMIFS(СВЦЭМ!$G$40:$G$783,СВЦЭМ!$A$40:$A$783,$A234,СВЦЭМ!$B$39:$B$782,V$207)+'СЕТ СН'!$F$15</f>
        <v>0</v>
      </c>
      <c r="W234" s="36">
        <f ca="1">SUMIFS(СВЦЭМ!$G$40:$G$783,СВЦЭМ!$A$40:$A$783,$A234,СВЦЭМ!$B$39:$B$782,W$207)+'СЕТ СН'!$F$15</f>
        <v>0</v>
      </c>
      <c r="X234" s="36">
        <f ca="1">SUMIFS(СВЦЭМ!$G$40:$G$783,СВЦЭМ!$A$40:$A$783,$A234,СВЦЭМ!$B$39:$B$782,X$207)+'СЕТ СН'!$F$15</f>
        <v>0</v>
      </c>
      <c r="Y234" s="36">
        <f ca="1">SUMIFS(СВЦЭМ!$G$40:$G$783,СВЦЭМ!$A$40:$A$783,$A234,СВЦЭМ!$B$39:$B$782,Y$207)+'СЕТ СН'!$F$15</f>
        <v>0</v>
      </c>
    </row>
    <row r="235" spans="1:25" ht="15.75" hidden="1" x14ac:dyDescent="0.2">
      <c r="A235" s="35">
        <f t="shared" si="6"/>
        <v>44985</v>
      </c>
      <c r="B235" s="36">
        <f ca="1">SUMIFS(СВЦЭМ!$G$40:$G$783,СВЦЭМ!$A$40:$A$783,$A235,СВЦЭМ!$B$39:$B$782,B$207)+'СЕТ СН'!$F$15</f>
        <v>0</v>
      </c>
      <c r="C235" s="36">
        <f ca="1">SUMIFS(СВЦЭМ!$G$40:$G$783,СВЦЭМ!$A$40:$A$783,$A235,СВЦЭМ!$B$39:$B$782,C$207)+'СЕТ СН'!$F$15</f>
        <v>0</v>
      </c>
      <c r="D235" s="36">
        <f ca="1">SUMIFS(СВЦЭМ!$G$40:$G$783,СВЦЭМ!$A$40:$A$783,$A235,СВЦЭМ!$B$39:$B$782,D$207)+'СЕТ СН'!$F$15</f>
        <v>0</v>
      </c>
      <c r="E235" s="36">
        <f ca="1">SUMIFS(СВЦЭМ!$G$40:$G$783,СВЦЭМ!$A$40:$A$783,$A235,СВЦЭМ!$B$39:$B$782,E$207)+'СЕТ СН'!$F$15</f>
        <v>0</v>
      </c>
      <c r="F235" s="36">
        <f ca="1">SUMIFS(СВЦЭМ!$G$40:$G$783,СВЦЭМ!$A$40:$A$783,$A235,СВЦЭМ!$B$39:$B$782,F$207)+'СЕТ СН'!$F$15</f>
        <v>0</v>
      </c>
      <c r="G235" s="36">
        <f ca="1">SUMIFS(СВЦЭМ!$G$40:$G$783,СВЦЭМ!$A$40:$A$783,$A235,СВЦЭМ!$B$39:$B$782,G$207)+'СЕТ СН'!$F$15</f>
        <v>0</v>
      </c>
      <c r="H235" s="36">
        <f ca="1">SUMIFS(СВЦЭМ!$G$40:$G$783,СВЦЭМ!$A$40:$A$783,$A235,СВЦЭМ!$B$39:$B$782,H$207)+'СЕТ СН'!$F$15</f>
        <v>0</v>
      </c>
      <c r="I235" s="36">
        <f ca="1">SUMIFS(СВЦЭМ!$G$40:$G$783,СВЦЭМ!$A$40:$A$783,$A235,СВЦЭМ!$B$39:$B$782,I$207)+'СЕТ СН'!$F$15</f>
        <v>0</v>
      </c>
      <c r="J235" s="36">
        <f ca="1">SUMIFS(СВЦЭМ!$G$40:$G$783,СВЦЭМ!$A$40:$A$783,$A235,СВЦЭМ!$B$39:$B$782,J$207)+'СЕТ СН'!$F$15</f>
        <v>0</v>
      </c>
      <c r="K235" s="36">
        <f ca="1">SUMIFS(СВЦЭМ!$G$40:$G$783,СВЦЭМ!$A$40:$A$783,$A235,СВЦЭМ!$B$39:$B$782,K$207)+'СЕТ СН'!$F$15</f>
        <v>0</v>
      </c>
      <c r="L235" s="36">
        <f ca="1">SUMIFS(СВЦЭМ!$G$40:$G$783,СВЦЭМ!$A$40:$A$783,$A235,СВЦЭМ!$B$39:$B$782,L$207)+'СЕТ СН'!$F$15</f>
        <v>0</v>
      </c>
      <c r="M235" s="36">
        <f ca="1">SUMIFS(СВЦЭМ!$G$40:$G$783,СВЦЭМ!$A$40:$A$783,$A235,СВЦЭМ!$B$39:$B$782,M$207)+'СЕТ СН'!$F$15</f>
        <v>0</v>
      </c>
      <c r="N235" s="36">
        <f ca="1">SUMIFS(СВЦЭМ!$G$40:$G$783,СВЦЭМ!$A$40:$A$783,$A235,СВЦЭМ!$B$39:$B$782,N$207)+'СЕТ СН'!$F$15</f>
        <v>0</v>
      </c>
      <c r="O235" s="36">
        <f ca="1">SUMIFS(СВЦЭМ!$G$40:$G$783,СВЦЭМ!$A$40:$A$783,$A235,СВЦЭМ!$B$39:$B$782,O$207)+'СЕТ СН'!$F$15</f>
        <v>0</v>
      </c>
      <c r="P235" s="36">
        <f ca="1">SUMIFS(СВЦЭМ!$G$40:$G$783,СВЦЭМ!$A$40:$A$783,$A235,СВЦЭМ!$B$39:$B$782,P$207)+'СЕТ СН'!$F$15</f>
        <v>0</v>
      </c>
      <c r="Q235" s="36">
        <f ca="1">SUMIFS(СВЦЭМ!$G$40:$G$783,СВЦЭМ!$A$40:$A$783,$A235,СВЦЭМ!$B$39:$B$782,Q$207)+'СЕТ СН'!$F$15</f>
        <v>0</v>
      </c>
      <c r="R235" s="36">
        <f ca="1">SUMIFS(СВЦЭМ!$G$40:$G$783,СВЦЭМ!$A$40:$A$783,$A235,СВЦЭМ!$B$39:$B$782,R$207)+'СЕТ СН'!$F$15</f>
        <v>0</v>
      </c>
      <c r="S235" s="36">
        <f ca="1">SUMIFS(СВЦЭМ!$G$40:$G$783,СВЦЭМ!$A$40:$A$783,$A235,СВЦЭМ!$B$39:$B$782,S$207)+'СЕТ СН'!$F$15</f>
        <v>0</v>
      </c>
      <c r="T235" s="36">
        <f ca="1">SUMIFS(СВЦЭМ!$G$40:$G$783,СВЦЭМ!$A$40:$A$783,$A235,СВЦЭМ!$B$39:$B$782,T$207)+'СЕТ СН'!$F$15</f>
        <v>0</v>
      </c>
      <c r="U235" s="36">
        <f ca="1">SUMIFS(СВЦЭМ!$G$40:$G$783,СВЦЭМ!$A$40:$A$783,$A235,СВЦЭМ!$B$39:$B$782,U$207)+'СЕТ СН'!$F$15</f>
        <v>0</v>
      </c>
      <c r="V235" s="36">
        <f ca="1">SUMIFS(СВЦЭМ!$G$40:$G$783,СВЦЭМ!$A$40:$A$783,$A235,СВЦЭМ!$B$39:$B$782,V$207)+'СЕТ СН'!$F$15</f>
        <v>0</v>
      </c>
      <c r="W235" s="36">
        <f ca="1">SUMIFS(СВЦЭМ!$G$40:$G$783,СВЦЭМ!$A$40:$A$783,$A235,СВЦЭМ!$B$39:$B$782,W$207)+'СЕТ СН'!$F$15</f>
        <v>0</v>
      </c>
      <c r="X235" s="36">
        <f ca="1">SUMIFS(СВЦЭМ!$G$40:$G$783,СВЦЭМ!$A$40:$A$783,$A235,СВЦЭМ!$B$39:$B$782,X$207)+'СЕТ СН'!$F$15</f>
        <v>0</v>
      </c>
      <c r="Y235" s="36">
        <f ca="1">SUMIFS(СВЦЭМ!$G$40:$G$783,СВЦЭМ!$A$40:$A$783,$A235,СВЦЭМ!$B$39:$B$782,Y$207)+'СЕТ СН'!$F$15</f>
        <v>0</v>
      </c>
    </row>
    <row r="236" spans="1:25" ht="15.75" hidden="1" x14ac:dyDescent="0.2">
      <c r="A236" s="35">
        <f t="shared" si="6"/>
        <v>44986</v>
      </c>
      <c r="B236" s="36">
        <f ca="1">SUMIFS(СВЦЭМ!$G$40:$G$783,СВЦЭМ!$A$40:$A$783,$A236,СВЦЭМ!$B$39:$B$782,B$207)+'СЕТ СН'!$F$15</f>
        <v>0</v>
      </c>
      <c r="C236" s="36">
        <f ca="1">SUMIFS(СВЦЭМ!$G$40:$G$783,СВЦЭМ!$A$40:$A$783,$A236,СВЦЭМ!$B$39:$B$782,C$207)+'СЕТ СН'!$F$15</f>
        <v>0</v>
      </c>
      <c r="D236" s="36">
        <f ca="1">SUMIFS(СВЦЭМ!$G$40:$G$783,СВЦЭМ!$A$40:$A$783,$A236,СВЦЭМ!$B$39:$B$782,D$207)+'СЕТ СН'!$F$15</f>
        <v>0</v>
      </c>
      <c r="E236" s="36">
        <f ca="1">SUMIFS(СВЦЭМ!$G$40:$G$783,СВЦЭМ!$A$40:$A$783,$A236,СВЦЭМ!$B$39:$B$782,E$207)+'СЕТ СН'!$F$15</f>
        <v>0</v>
      </c>
      <c r="F236" s="36">
        <f ca="1">SUMIFS(СВЦЭМ!$G$40:$G$783,СВЦЭМ!$A$40:$A$783,$A236,СВЦЭМ!$B$39:$B$782,F$207)+'СЕТ СН'!$F$15</f>
        <v>0</v>
      </c>
      <c r="G236" s="36">
        <f ca="1">SUMIFS(СВЦЭМ!$G$40:$G$783,СВЦЭМ!$A$40:$A$783,$A236,СВЦЭМ!$B$39:$B$782,G$207)+'СЕТ СН'!$F$15</f>
        <v>0</v>
      </c>
      <c r="H236" s="36">
        <f ca="1">SUMIFS(СВЦЭМ!$G$40:$G$783,СВЦЭМ!$A$40:$A$783,$A236,СВЦЭМ!$B$39:$B$782,H$207)+'СЕТ СН'!$F$15</f>
        <v>0</v>
      </c>
      <c r="I236" s="36">
        <f ca="1">SUMIFS(СВЦЭМ!$G$40:$G$783,СВЦЭМ!$A$40:$A$783,$A236,СВЦЭМ!$B$39:$B$782,I$207)+'СЕТ СН'!$F$15</f>
        <v>0</v>
      </c>
      <c r="J236" s="36">
        <f ca="1">SUMIFS(СВЦЭМ!$G$40:$G$783,СВЦЭМ!$A$40:$A$783,$A236,СВЦЭМ!$B$39:$B$782,J$207)+'СЕТ СН'!$F$15</f>
        <v>0</v>
      </c>
      <c r="K236" s="36">
        <f ca="1">SUMIFS(СВЦЭМ!$G$40:$G$783,СВЦЭМ!$A$40:$A$783,$A236,СВЦЭМ!$B$39:$B$782,K$207)+'СЕТ СН'!$F$15</f>
        <v>0</v>
      </c>
      <c r="L236" s="36">
        <f ca="1">SUMIFS(СВЦЭМ!$G$40:$G$783,СВЦЭМ!$A$40:$A$783,$A236,СВЦЭМ!$B$39:$B$782,L$207)+'СЕТ СН'!$F$15</f>
        <v>0</v>
      </c>
      <c r="M236" s="36">
        <f ca="1">SUMIFS(СВЦЭМ!$G$40:$G$783,СВЦЭМ!$A$40:$A$783,$A236,СВЦЭМ!$B$39:$B$782,M$207)+'СЕТ СН'!$F$15</f>
        <v>0</v>
      </c>
      <c r="N236" s="36">
        <f ca="1">SUMIFS(СВЦЭМ!$G$40:$G$783,СВЦЭМ!$A$40:$A$783,$A236,СВЦЭМ!$B$39:$B$782,N$207)+'СЕТ СН'!$F$15</f>
        <v>0</v>
      </c>
      <c r="O236" s="36">
        <f ca="1">SUMIFS(СВЦЭМ!$G$40:$G$783,СВЦЭМ!$A$40:$A$783,$A236,СВЦЭМ!$B$39:$B$782,O$207)+'СЕТ СН'!$F$15</f>
        <v>0</v>
      </c>
      <c r="P236" s="36">
        <f ca="1">SUMIFS(СВЦЭМ!$G$40:$G$783,СВЦЭМ!$A$40:$A$783,$A236,СВЦЭМ!$B$39:$B$782,P$207)+'СЕТ СН'!$F$15</f>
        <v>0</v>
      </c>
      <c r="Q236" s="36">
        <f ca="1">SUMIFS(СВЦЭМ!$G$40:$G$783,СВЦЭМ!$A$40:$A$783,$A236,СВЦЭМ!$B$39:$B$782,Q$207)+'СЕТ СН'!$F$15</f>
        <v>0</v>
      </c>
      <c r="R236" s="36">
        <f ca="1">SUMIFS(СВЦЭМ!$G$40:$G$783,СВЦЭМ!$A$40:$A$783,$A236,СВЦЭМ!$B$39:$B$782,R$207)+'СЕТ СН'!$F$15</f>
        <v>0</v>
      </c>
      <c r="S236" s="36">
        <f ca="1">SUMIFS(СВЦЭМ!$G$40:$G$783,СВЦЭМ!$A$40:$A$783,$A236,СВЦЭМ!$B$39:$B$782,S$207)+'СЕТ СН'!$F$15</f>
        <v>0</v>
      </c>
      <c r="T236" s="36">
        <f ca="1">SUMIFS(СВЦЭМ!$G$40:$G$783,СВЦЭМ!$A$40:$A$783,$A236,СВЦЭМ!$B$39:$B$782,T$207)+'СЕТ СН'!$F$15</f>
        <v>0</v>
      </c>
      <c r="U236" s="36">
        <f ca="1">SUMIFS(СВЦЭМ!$G$40:$G$783,СВЦЭМ!$A$40:$A$783,$A236,СВЦЭМ!$B$39:$B$782,U$207)+'СЕТ СН'!$F$15</f>
        <v>0</v>
      </c>
      <c r="V236" s="36">
        <f ca="1">SUMIFS(СВЦЭМ!$G$40:$G$783,СВЦЭМ!$A$40:$A$783,$A236,СВЦЭМ!$B$39:$B$782,V$207)+'СЕТ СН'!$F$15</f>
        <v>0</v>
      </c>
      <c r="W236" s="36">
        <f ca="1">SUMIFS(СВЦЭМ!$G$40:$G$783,СВЦЭМ!$A$40:$A$783,$A236,СВЦЭМ!$B$39:$B$782,W$207)+'СЕТ СН'!$F$15</f>
        <v>0</v>
      </c>
      <c r="X236" s="36">
        <f ca="1">SUMIFS(СВЦЭМ!$G$40:$G$783,СВЦЭМ!$A$40:$A$783,$A236,СВЦЭМ!$B$39:$B$782,X$207)+'СЕТ СН'!$F$15</f>
        <v>0</v>
      </c>
      <c r="Y236" s="36">
        <f ca="1">SUMIFS(СВЦЭМ!$G$40:$G$783,СВЦЭМ!$A$40:$A$783,$A236,СВЦЭМ!$B$39:$B$782,Y$207)+'СЕТ СН'!$F$15</f>
        <v>0</v>
      </c>
    </row>
    <row r="237" spans="1:25" ht="15.75" hidden="1" x14ac:dyDescent="0.2">
      <c r="A237" s="35">
        <f t="shared" si="6"/>
        <v>44987</v>
      </c>
      <c r="B237" s="36">
        <f ca="1">SUMIFS(СВЦЭМ!$G$40:$G$783,СВЦЭМ!$A$40:$A$783,$A237,СВЦЭМ!$B$39:$B$782,B$207)+'СЕТ СН'!$F$15</f>
        <v>0</v>
      </c>
      <c r="C237" s="36">
        <f ca="1">SUMIFS(СВЦЭМ!$G$40:$G$783,СВЦЭМ!$A$40:$A$783,$A237,СВЦЭМ!$B$39:$B$782,C$207)+'СЕТ СН'!$F$15</f>
        <v>0</v>
      </c>
      <c r="D237" s="36">
        <f ca="1">SUMIFS(СВЦЭМ!$G$40:$G$783,СВЦЭМ!$A$40:$A$783,$A237,СВЦЭМ!$B$39:$B$782,D$207)+'СЕТ СН'!$F$15</f>
        <v>0</v>
      </c>
      <c r="E237" s="36">
        <f ca="1">SUMIFS(СВЦЭМ!$G$40:$G$783,СВЦЭМ!$A$40:$A$783,$A237,СВЦЭМ!$B$39:$B$782,E$207)+'СЕТ СН'!$F$15</f>
        <v>0</v>
      </c>
      <c r="F237" s="36">
        <f ca="1">SUMIFS(СВЦЭМ!$G$40:$G$783,СВЦЭМ!$A$40:$A$783,$A237,СВЦЭМ!$B$39:$B$782,F$207)+'СЕТ СН'!$F$15</f>
        <v>0</v>
      </c>
      <c r="G237" s="36">
        <f ca="1">SUMIFS(СВЦЭМ!$G$40:$G$783,СВЦЭМ!$A$40:$A$783,$A237,СВЦЭМ!$B$39:$B$782,G$207)+'СЕТ СН'!$F$15</f>
        <v>0</v>
      </c>
      <c r="H237" s="36">
        <f ca="1">SUMIFS(СВЦЭМ!$G$40:$G$783,СВЦЭМ!$A$40:$A$783,$A237,СВЦЭМ!$B$39:$B$782,H$207)+'СЕТ СН'!$F$15</f>
        <v>0</v>
      </c>
      <c r="I237" s="36">
        <f ca="1">SUMIFS(СВЦЭМ!$G$40:$G$783,СВЦЭМ!$A$40:$A$783,$A237,СВЦЭМ!$B$39:$B$782,I$207)+'СЕТ СН'!$F$15</f>
        <v>0</v>
      </c>
      <c r="J237" s="36">
        <f ca="1">SUMIFS(СВЦЭМ!$G$40:$G$783,СВЦЭМ!$A$40:$A$783,$A237,СВЦЭМ!$B$39:$B$782,J$207)+'СЕТ СН'!$F$15</f>
        <v>0</v>
      </c>
      <c r="K237" s="36">
        <f ca="1">SUMIFS(СВЦЭМ!$G$40:$G$783,СВЦЭМ!$A$40:$A$783,$A237,СВЦЭМ!$B$39:$B$782,K$207)+'СЕТ СН'!$F$15</f>
        <v>0</v>
      </c>
      <c r="L237" s="36">
        <f ca="1">SUMIFS(СВЦЭМ!$G$40:$G$783,СВЦЭМ!$A$40:$A$783,$A237,СВЦЭМ!$B$39:$B$782,L$207)+'СЕТ СН'!$F$15</f>
        <v>0</v>
      </c>
      <c r="M237" s="36">
        <f ca="1">SUMIFS(СВЦЭМ!$G$40:$G$783,СВЦЭМ!$A$40:$A$783,$A237,СВЦЭМ!$B$39:$B$782,M$207)+'СЕТ СН'!$F$15</f>
        <v>0</v>
      </c>
      <c r="N237" s="36">
        <f ca="1">SUMIFS(СВЦЭМ!$G$40:$G$783,СВЦЭМ!$A$40:$A$783,$A237,СВЦЭМ!$B$39:$B$782,N$207)+'СЕТ СН'!$F$15</f>
        <v>0</v>
      </c>
      <c r="O237" s="36">
        <f ca="1">SUMIFS(СВЦЭМ!$G$40:$G$783,СВЦЭМ!$A$40:$A$783,$A237,СВЦЭМ!$B$39:$B$782,O$207)+'СЕТ СН'!$F$15</f>
        <v>0</v>
      </c>
      <c r="P237" s="36">
        <f ca="1">SUMIFS(СВЦЭМ!$G$40:$G$783,СВЦЭМ!$A$40:$A$783,$A237,СВЦЭМ!$B$39:$B$782,P$207)+'СЕТ СН'!$F$15</f>
        <v>0</v>
      </c>
      <c r="Q237" s="36">
        <f ca="1">SUMIFS(СВЦЭМ!$G$40:$G$783,СВЦЭМ!$A$40:$A$783,$A237,СВЦЭМ!$B$39:$B$782,Q$207)+'СЕТ СН'!$F$15</f>
        <v>0</v>
      </c>
      <c r="R237" s="36">
        <f ca="1">SUMIFS(СВЦЭМ!$G$40:$G$783,СВЦЭМ!$A$40:$A$783,$A237,СВЦЭМ!$B$39:$B$782,R$207)+'СЕТ СН'!$F$15</f>
        <v>0</v>
      </c>
      <c r="S237" s="36">
        <f ca="1">SUMIFS(СВЦЭМ!$G$40:$G$783,СВЦЭМ!$A$40:$A$783,$A237,СВЦЭМ!$B$39:$B$782,S$207)+'СЕТ СН'!$F$15</f>
        <v>0</v>
      </c>
      <c r="T237" s="36">
        <f ca="1">SUMIFS(СВЦЭМ!$G$40:$G$783,СВЦЭМ!$A$40:$A$783,$A237,СВЦЭМ!$B$39:$B$782,T$207)+'СЕТ СН'!$F$15</f>
        <v>0</v>
      </c>
      <c r="U237" s="36">
        <f ca="1">SUMIFS(СВЦЭМ!$G$40:$G$783,СВЦЭМ!$A$40:$A$783,$A237,СВЦЭМ!$B$39:$B$782,U$207)+'СЕТ СН'!$F$15</f>
        <v>0</v>
      </c>
      <c r="V237" s="36">
        <f ca="1">SUMIFS(СВЦЭМ!$G$40:$G$783,СВЦЭМ!$A$40:$A$783,$A237,СВЦЭМ!$B$39:$B$782,V$207)+'СЕТ СН'!$F$15</f>
        <v>0</v>
      </c>
      <c r="W237" s="36">
        <f ca="1">SUMIFS(СВЦЭМ!$G$40:$G$783,СВЦЭМ!$A$40:$A$783,$A237,СВЦЭМ!$B$39:$B$782,W$207)+'СЕТ СН'!$F$15</f>
        <v>0</v>
      </c>
      <c r="X237" s="36">
        <f ca="1">SUMIFS(СВЦЭМ!$G$40:$G$783,СВЦЭМ!$A$40:$A$783,$A237,СВЦЭМ!$B$39:$B$782,X$207)+'СЕТ СН'!$F$15</f>
        <v>0</v>
      </c>
      <c r="Y237" s="36">
        <f ca="1">SUMIFS(СВЦЭМ!$G$40:$G$783,СВЦЭМ!$A$40:$A$783,$A237,СВЦЭМ!$B$39:$B$782,Y$207)+'СЕТ СН'!$F$15</f>
        <v>0</v>
      </c>
    </row>
    <row r="238" spans="1:25" ht="15.75" hidden="1" x14ac:dyDescent="0.2">
      <c r="A238" s="35">
        <f t="shared" si="6"/>
        <v>44988</v>
      </c>
      <c r="B238" s="36">
        <f ca="1">SUMIFS(СВЦЭМ!$G$40:$G$783,СВЦЭМ!$A$40:$A$783,$A238,СВЦЭМ!$B$39:$B$782,B$207)+'СЕТ СН'!$F$15</f>
        <v>0</v>
      </c>
      <c r="C238" s="36">
        <f ca="1">SUMIFS(СВЦЭМ!$G$40:$G$783,СВЦЭМ!$A$40:$A$783,$A238,СВЦЭМ!$B$39:$B$782,C$207)+'СЕТ СН'!$F$15</f>
        <v>0</v>
      </c>
      <c r="D238" s="36">
        <f ca="1">SUMIFS(СВЦЭМ!$G$40:$G$783,СВЦЭМ!$A$40:$A$783,$A238,СВЦЭМ!$B$39:$B$782,D$207)+'СЕТ СН'!$F$15</f>
        <v>0</v>
      </c>
      <c r="E238" s="36">
        <f ca="1">SUMIFS(СВЦЭМ!$G$40:$G$783,СВЦЭМ!$A$40:$A$783,$A238,СВЦЭМ!$B$39:$B$782,E$207)+'СЕТ СН'!$F$15</f>
        <v>0</v>
      </c>
      <c r="F238" s="36">
        <f ca="1">SUMIFS(СВЦЭМ!$G$40:$G$783,СВЦЭМ!$A$40:$A$783,$A238,СВЦЭМ!$B$39:$B$782,F$207)+'СЕТ СН'!$F$15</f>
        <v>0</v>
      </c>
      <c r="G238" s="36">
        <f ca="1">SUMIFS(СВЦЭМ!$G$40:$G$783,СВЦЭМ!$A$40:$A$783,$A238,СВЦЭМ!$B$39:$B$782,G$207)+'СЕТ СН'!$F$15</f>
        <v>0</v>
      </c>
      <c r="H238" s="36">
        <f ca="1">SUMIFS(СВЦЭМ!$G$40:$G$783,СВЦЭМ!$A$40:$A$783,$A238,СВЦЭМ!$B$39:$B$782,H$207)+'СЕТ СН'!$F$15</f>
        <v>0</v>
      </c>
      <c r="I238" s="36">
        <f ca="1">SUMIFS(СВЦЭМ!$G$40:$G$783,СВЦЭМ!$A$40:$A$783,$A238,СВЦЭМ!$B$39:$B$782,I$207)+'СЕТ СН'!$F$15</f>
        <v>0</v>
      </c>
      <c r="J238" s="36">
        <f ca="1">SUMIFS(СВЦЭМ!$G$40:$G$783,СВЦЭМ!$A$40:$A$783,$A238,СВЦЭМ!$B$39:$B$782,J$207)+'СЕТ СН'!$F$15</f>
        <v>0</v>
      </c>
      <c r="K238" s="36">
        <f ca="1">SUMIFS(СВЦЭМ!$G$40:$G$783,СВЦЭМ!$A$40:$A$783,$A238,СВЦЭМ!$B$39:$B$782,K$207)+'СЕТ СН'!$F$15</f>
        <v>0</v>
      </c>
      <c r="L238" s="36">
        <f ca="1">SUMIFS(СВЦЭМ!$G$40:$G$783,СВЦЭМ!$A$40:$A$783,$A238,СВЦЭМ!$B$39:$B$782,L$207)+'СЕТ СН'!$F$15</f>
        <v>0</v>
      </c>
      <c r="M238" s="36">
        <f ca="1">SUMIFS(СВЦЭМ!$G$40:$G$783,СВЦЭМ!$A$40:$A$783,$A238,СВЦЭМ!$B$39:$B$782,M$207)+'СЕТ СН'!$F$15</f>
        <v>0</v>
      </c>
      <c r="N238" s="36">
        <f ca="1">SUMIFS(СВЦЭМ!$G$40:$G$783,СВЦЭМ!$A$40:$A$783,$A238,СВЦЭМ!$B$39:$B$782,N$207)+'СЕТ СН'!$F$15</f>
        <v>0</v>
      </c>
      <c r="O238" s="36">
        <f ca="1">SUMIFS(СВЦЭМ!$G$40:$G$783,СВЦЭМ!$A$40:$A$783,$A238,СВЦЭМ!$B$39:$B$782,O$207)+'СЕТ СН'!$F$15</f>
        <v>0</v>
      </c>
      <c r="P238" s="36">
        <f ca="1">SUMIFS(СВЦЭМ!$G$40:$G$783,СВЦЭМ!$A$40:$A$783,$A238,СВЦЭМ!$B$39:$B$782,P$207)+'СЕТ СН'!$F$15</f>
        <v>0</v>
      </c>
      <c r="Q238" s="36">
        <f ca="1">SUMIFS(СВЦЭМ!$G$40:$G$783,СВЦЭМ!$A$40:$A$783,$A238,СВЦЭМ!$B$39:$B$782,Q$207)+'СЕТ СН'!$F$15</f>
        <v>0</v>
      </c>
      <c r="R238" s="36">
        <f ca="1">SUMIFS(СВЦЭМ!$G$40:$G$783,СВЦЭМ!$A$40:$A$783,$A238,СВЦЭМ!$B$39:$B$782,R$207)+'СЕТ СН'!$F$15</f>
        <v>0</v>
      </c>
      <c r="S238" s="36">
        <f ca="1">SUMIFS(СВЦЭМ!$G$40:$G$783,СВЦЭМ!$A$40:$A$783,$A238,СВЦЭМ!$B$39:$B$782,S$207)+'СЕТ СН'!$F$15</f>
        <v>0</v>
      </c>
      <c r="T238" s="36">
        <f ca="1">SUMIFS(СВЦЭМ!$G$40:$G$783,СВЦЭМ!$A$40:$A$783,$A238,СВЦЭМ!$B$39:$B$782,T$207)+'СЕТ СН'!$F$15</f>
        <v>0</v>
      </c>
      <c r="U238" s="36">
        <f ca="1">SUMIFS(СВЦЭМ!$G$40:$G$783,СВЦЭМ!$A$40:$A$783,$A238,СВЦЭМ!$B$39:$B$782,U$207)+'СЕТ СН'!$F$15</f>
        <v>0</v>
      </c>
      <c r="V238" s="36">
        <f ca="1">SUMIFS(СВЦЭМ!$G$40:$G$783,СВЦЭМ!$A$40:$A$783,$A238,СВЦЭМ!$B$39:$B$782,V$207)+'СЕТ СН'!$F$15</f>
        <v>0</v>
      </c>
      <c r="W238" s="36">
        <f ca="1">SUMIFS(СВЦЭМ!$G$40:$G$783,СВЦЭМ!$A$40:$A$783,$A238,СВЦЭМ!$B$39:$B$782,W$207)+'СЕТ СН'!$F$15</f>
        <v>0</v>
      </c>
      <c r="X238" s="36">
        <f ca="1">SUMIFS(СВЦЭМ!$G$40:$G$783,СВЦЭМ!$A$40:$A$783,$A238,СВЦЭМ!$B$39:$B$782,X$207)+'СЕТ СН'!$F$15</f>
        <v>0</v>
      </c>
      <c r="Y238" s="36">
        <f ca="1">SUMIFS(СВЦЭМ!$G$40:$G$783,СВЦЭМ!$A$40:$A$783,$A238,СВЦЭМ!$B$39:$B$782,Y$207)+'СЕТ СН'!$F$15</f>
        <v>0</v>
      </c>
    </row>
    <row r="239" spans="1:25" ht="15.75" hidden="1" x14ac:dyDescent="0.2">
      <c r="A239" s="39"/>
      <c r="B239" s="39"/>
      <c r="C239" s="39"/>
      <c r="D239" s="39"/>
      <c r="E239" s="39"/>
      <c r="F239" s="39"/>
      <c r="G239" s="39"/>
      <c r="H239" s="39"/>
      <c r="I239" s="39"/>
      <c r="J239" s="39"/>
      <c r="K239" s="39"/>
      <c r="L239" s="39"/>
      <c r="M239" s="39"/>
      <c r="N239" s="39"/>
      <c r="O239" s="39"/>
      <c r="P239" s="39"/>
      <c r="Q239" s="39"/>
      <c r="R239" s="39"/>
      <c r="S239" s="39"/>
      <c r="T239" s="39"/>
      <c r="U239" s="39"/>
      <c r="V239" s="39"/>
      <c r="W239" s="39"/>
      <c r="X239" s="39"/>
      <c r="Y239" s="39"/>
    </row>
    <row r="240" spans="1:25" ht="12.75" hidden="1" customHeight="1" x14ac:dyDescent="0.2">
      <c r="A240" s="128" t="s">
        <v>7</v>
      </c>
      <c r="B240" s="131" t="s">
        <v>117</v>
      </c>
      <c r="C240" s="132"/>
      <c r="D240" s="132"/>
      <c r="E240" s="132"/>
      <c r="F240" s="132"/>
      <c r="G240" s="132"/>
      <c r="H240" s="132"/>
      <c r="I240" s="132"/>
      <c r="J240" s="132"/>
      <c r="K240" s="132"/>
      <c r="L240" s="132"/>
      <c r="M240" s="132"/>
      <c r="N240" s="132"/>
      <c r="O240" s="132"/>
      <c r="P240" s="132"/>
      <c r="Q240" s="132"/>
      <c r="R240" s="132"/>
      <c r="S240" s="132"/>
      <c r="T240" s="132"/>
      <c r="U240" s="132"/>
      <c r="V240" s="132"/>
      <c r="W240" s="132"/>
      <c r="X240" s="132"/>
      <c r="Y240" s="133"/>
    </row>
    <row r="241" spans="1:27" ht="12.75" hidden="1" customHeight="1" x14ac:dyDescent="0.2">
      <c r="A241" s="129"/>
      <c r="B241" s="134"/>
      <c r="C241" s="135"/>
      <c r="D241" s="135"/>
      <c r="E241" s="135"/>
      <c r="F241" s="135"/>
      <c r="G241" s="135"/>
      <c r="H241" s="135"/>
      <c r="I241" s="135"/>
      <c r="J241" s="135"/>
      <c r="K241" s="135"/>
      <c r="L241" s="135"/>
      <c r="M241" s="135"/>
      <c r="N241" s="135"/>
      <c r="O241" s="135"/>
      <c r="P241" s="135"/>
      <c r="Q241" s="135"/>
      <c r="R241" s="135"/>
      <c r="S241" s="135"/>
      <c r="T241" s="135"/>
      <c r="U241" s="135"/>
      <c r="V241" s="135"/>
      <c r="W241" s="135"/>
      <c r="X241" s="135"/>
      <c r="Y241" s="136"/>
    </row>
    <row r="242" spans="1:27" s="46" customFormat="1" ht="12.75" hidden="1" customHeight="1" x14ac:dyDescent="0.2">
      <c r="A242" s="130"/>
      <c r="B242" s="34">
        <v>1</v>
      </c>
      <c r="C242" s="34">
        <v>2</v>
      </c>
      <c r="D242" s="34">
        <v>3</v>
      </c>
      <c r="E242" s="34">
        <v>4</v>
      </c>
      <c r="F242" s="34">
        <v>5</v>
      </c>
      <c r="G242" s="34">
        <v>6</v>
      </c>
      <c r="H242" s="34">
        <v>7</v>
      </c>
      <c r="I242" s="34">
        <v>8</v>
      </c>
      <c r="J242" s="34">
        <v>9</v>
      </c>
      <c r="K242" s="34">
        <v>10</v>
      </c>
      <c r="L242" s="34">
        <v>11</v>
      </c>
      <c r="M242" s="34">
        <v>12</v>
      </c>
      <c r="N242" s="34">
        <v>13</v>
      </c>
      <c r="O242" s="34">
        <v>14</v>
      </c>
      <c r="P242" s="34">
        <v>15</v>
      </c>
      <c r="Q242" s="34">
        <v>16</v>
      </c>
      <c r="R242" s="34">
        <v>17</v>
      </c>
      <c r="S242" s="34">
        <v>18</v>
      </c>
      <c r="T242" s="34">
        <v>19</v>
      </c>
      <c r="U242" s="34">
        <v>20</v>
      </c>
      <c r="V242" s="34">
        <v>21</v>
      </c>
      <c r="W242" s="34">
        <v>22</v>
      </c>
      <c r="X242" s="34">
        <v>23</v>
      </c>
      <c r="Y242" s="34">
        <v>24</v>
      </c>
    </row>
    <row r="243" spans="1:27" ht="15.75" hidden="1" customHeight="1" x14ac:dyDescent="0.2">
      <c r="A243" s="35" t="str">
        <f>A208</f>
        <v>01.02.2023</v>
      </c>
      <c r="B243" s="36">
        <f ca="1">SUMIFS(СВЦЭМ!$H$40:$H$783,СВЦЭМ!$A$40:$A$783,$A243,СВЦЭМ!$B$39:$B$782,B$242)+'СЕТ СН'!$F$15</f>
        <v>0</v>
      </c>
      <c r="C243" s="36">
        <f ca="1">SUMIFS(СВЦЭМ!$H$40:$H$783,СВЦЭМ!$A$40:$A$783,$A243,СВЦЭМ!$B$39:$B$782,C$242)+'СЕТ СН'!$F$15</f>
        <v>0</v>
      </c>
      <c r="D243" s="36">
        <f ca="1">SUMIFS(СВЦЭМ!$H$40:$H$783,СВЦЭМ!$A$40:$A$783,$A243,СВЦЭМ!$B$39:$B$782,D$242)+'СЕТ СН'!$F$15</f>
        <v>0</v>
      </c>
      <c r="E243" s="36">
        <f ca="1">SUMIFS(СВЦЭМ!$H$40:$H$783,СВЦЭМ!$A$40:$A$783,$A243,СВЦЭМ!$B$39:$B$782,E$242)+'СЕТ СН'!$F$15</f>
        <v>0</v>
      </c>
      <c r="F243" s="36">
        <f ca="1">SUMIFS(СВЦЭМ!$H$40:$H$783,СВЦЭМ!$A$40:$A$783,$A243,СВЦЭМ!$B$39:$B$782,F$242)+'СЕТ СН'!$F$15</f>
        <v>0</v>
      </c>
      <c r="G243" s="36">
        <f ca="1">SUMIFS(СВЦЭМ!$H$40:$H$783,СВЦЭМ!$A$40:$A$783,$A243,СВЦЭМ!$B$39:$B$782,G$242)+'СЕТ СН'!$F$15</f>
        <v>0</v>
      </c>
      <c r="H243" s="36">
        <f ca="1">SUMIFS(СВЦЭМ!$H$40:$H$783,СВЦЭМ!$A$40:$A$783,$A243,СВЦЭМ!$B$39:$B$782,H$242)+'СЕТ СН'!$F$15</f>
        <v>0</v>
      </c>
      <c r="I243" s="36">
        <f ca="1">SUMIFS(СВЦЭМ!$H$40:$H$783,СВЦЭМ!$A$40:$A$783,$A243,СВЦЭМ!$B$39:$B$782,I$242)+'СЕТ СН'!$F$15</f>
        <v>0</v>
      </c>
      <c r="J243" s="36">
        <f ca="1">SUMIFS(СВЦЭМ!$H$40:$H$783,СВЦЭМ!$A$40:$A$783,$A243,СВЦЭМ!$B$39:$B$782,J$242)+'СЕТ СН'!$F$15</f>
        <v>0</v>
      </c>
      <c r="K243" s="36">
        <f ca="1">SUMIFS(СВЦЭМ!$H$40:$H$783,СВЦЭМ!$A$40:$A$783,$A243,СВЦЭМ!$B$39:$B$782,K$242)+'СЕТ СН'!$F$15</f>
        <v>0</v>
      </c>
      <c r="L243" s="36">
        <f ca="1">SUMIFS(СВЦЭМ!$H$40:$H$783,СВЦЭМ!$A$40:$A$783,$A243,СВЦЭМ!$B$39:$B$782,L$242)+'СЕТ СН'!$F$15</f>
        <v>0</v>
      </c>
      <c r="M243" s="36">
        <f ca="1">SUMIFS(СВЦЭМ!$H$40:$H$783,СВЦЭМ!$A$40:$A$783,$A243,СВЦЭМ!$B$39:$B$782,M$242)+'СЕТ СН'!$F$15</f>
        <v>0</v>
      </c>
      <c r="N243" s="36">
        <f ca="1">SUMIFS(СВЦЭМ!$H$40:$H$783,СВЦЭМ!$A$40:$A$783,$A243,СВЦЭМ!$B$39:$B$782,N$242)+'СЕТ СН'!$F$15</f>
        <v>0</v>
      </c>
      <c r="O243" s="36">
        <f ca="1">SUMIFS(СВЦЭМ!$H$40:$H$783,СВЦЭМ!$A$40:$A$783,$A243,СВЦЭМ!$B$39:$B$782,O$242)+'СЕТ СН'!$F$15</f>
        <v>0</v>
      </c>
      <c r="P243" s="36">
        <f ca="1">SUMIFS(СВЦЭМ!$H$40:$H$783,СВЦЭМ!$A$40:$A$783,$A243,СВЦЭМ!$B$39:$B$782,P$242)+'СЕТ СН'!$F$15</f>
        <v>0</v>
      </c>
      <c r="Q243" s="36">
        <f ca="1">SUMIFS(СВЦЭМ!$H$40:$H$783,СВЦЭМ!$A$40:$A$783,$A243,СВЦЭМ!$B$39:$B$782,Q$242)+'СЕТ СН'!$F$15</f>
        <v>0</v>
      </c>
      <c r="R243" s="36">
        <f ca="1">SUMIFS(СВЦЭМ!$H$40:$H$783,СВЦЭМ!$A$40:$A$783,$A243,СВЦЭМ!$B$39:$B$782,R$242)+'СЕТ СН'!$F$15</f>
        <v>0</v>
      </c>
      <c r="S243" s="36">
        <f ca="1">SUMIFS(СВЦЭМ!$H$40:$H$783,СВЦЭМ!$A$40:$A$783,$A243,СВЦЭМ!$B$39:$B$782,S$242)+'СЕТ СН'!$F$15</f>
        <v>0</v>
      </c>
      <c r="T243" s="36">
        <f ca="1">SUMIFS(СВЦЭМ!$H$40:$H$783,СВЦЭМ!$A$40:$A$783,$A243,СВЦЭМ!$B$39:$B$782,T$242)+'СЕТ СН'!$F$15</f>
        <v>0</v>
      </c>
      <c r="U243" s="36">
        <f ca="1">SUMIFS(СВЦЭМ!$H$40:$H$783,СВЦЭМ!$A$40:$A$783,$A243,СВЦЭМ!$B$39:$B$782,U$242)+'СЕТ СН'!$F$15</f>
        <v>0</v>
      </c>
      <c r="V243" s="36">
        <f ca="1">SUMIFS(СВЦЭМ!$H$40:$H$783,СВЦЭМ!$A$40:$A$783,$A243,СВЦЭМ!$B$39:$B$782,V$242)+'СЕТ СН'!$F$15</f>
        <v>0</v>
      </c>
      <c r="W243" s="36">
        <f ca="1">SUMIFS(СВЦЭМ!$H$40:$H$783,СВЦЭМ!$A$40:$A$783,$A243,СВЦЭМ!$B$39:$B$782,W$242)+'СЕТ СН'!$F$15</f>
        <v>0</v>
      </c>
      <c r="X243" s="36">
        <f ca="1">SUMIFS(СВЦЭМ!$H$40:$H$783,СВЦЭМ!$A$40:$A$783,$A243,СВЦЭМ!$B$39:$B$782,X$242)+'СЕТ СН'!$F$15</f>
        <v>0</v>
      </c>
      <c r="Y243" s="36">
        <f ca="1">SUMIFS(СВЦЭМ!$H$40:$H$783,СВЦЭМ!$A$40:$A$783,$A243,СВЦЭМ!$B$39:$B$782,Y$242)+'СЕТ СН'!$F$15</f>
        <v>0</v>
      </c>
      <c r="AA243" s="45"/>
    </row>
    <row r="244" spans="1:27" ht="15.75" hidden="1" x14ac:dyDescent="0.2">
      <c r="A244" s="35">
        <f>A243+1</f>
        <v>44959</v>
      </c>
      <c r="B244" s="36">
        <f ca="1">SUMIFS(СВЦЭМ!$H$40:$H$783,СВЦЭМ!$A$40:$A$783,$A244,СВЦЭМ!$B$39:$B$782,B$242)+'СЕТ СН'!$F$15</f>
        <v>0</v>
      </c>
      <c r="C244" s="36">
        <f ca="1">SUMIFS(СВЦЭМ!$H$40:$H$783,СВЦЭМ!$A$40:$A$783,$A244,СВЦЭМ!$B$39:$B$782,C$242)+'СЕТ СН'!$F$15</f>
        <v>0</v>
      </c>
      <c r="D244" s="36">
        <f ca="1">SUMIFS(СВЦЭМ!$H$40:$H$783,СВЦЭМ!$A$40:$A$783,$A244,СВЦЭМ!$B$39:$B$782,D$242)+'СЕТ СН'!$F$15</f>
        <v>0</v>
      </c>
      <c r="E244" s="36">
        <f ca="1">SUMIFS(СВЦЭМ!$H$40:$H$783,СВЦЭМ!$A$40:$A$783,$A244,СВЦЭМ!$B$39:$B$782,E$242)+'СЕТ СН'!$F$15</f>
        <v>0</v>
      </c>
      <c r="F244" s="36">
        <f ca="1">SUMIFS(СВЦЭМ!$H$40:$H$783,СВЦЭМ!$A$40:$A$783,$A244,СВЦЭМ!$B$39:$B$782,F$242)+'СЕТ СН'!$F$15</f>
        <v>0</v>
      </c>
      <c r="G244" s="36">
        <f ca="1">SUMIFS(СВЦЭМ!$H$40:$H$783,СВЦЭМ!$A$40:$A$783,$A244,СВЦЭМ!$B$39:$B$782,G$242)+'СЕТ СН'!$F$15</f>
        <v>0</v>
      </c>
      <c r="H244" s="36">
        <f ca="1">SUMIFS(СВЦЭМ!$H$40:$H$783,СВЦЭМ!$A$40:$A$783,$A244,СВЦЭМ!$B$39:$B$782,H$242)+'СЕТ СН'!$F$15</f>
        <v>0</v>
      </c>
      <c r="I244" s="36">
        <f ca="1">SUMIFS(СВЦЭМ!$H$40:$H$783,СВЦЭМ!$A$40:$A$783,$A244,СВЦЭМ!$B$39:$B$782,I$242)+'СЕТ СН'!$F$15</f>
        <v>0</v>
      </c>
      <c r="J244" s="36">
        <f ca="1">SUMIFS(СВЦЭМ!$H$40:$H$783,СВЦЭМ!$A$40:$A$783,$A244,СВЦЭМ!$B$39:$B$782,J$242)+'СЕТ СН'!$F$15</f>
        <v>0</v>
      </c>
      <c r="K244" s="36">
        <f ca="1">SUMIFS(СВЦЭМ!$H$40:$H$783,СВЦЭМ!$A$40:$A$783,$A244,СВЦЭМ!$B$39:$B$782,K$242)+'СЕТ СН'!$F$15</f>
        <v>0</v>
      </c>
      <c r="L244" s="36">
        <f ca="1">SUMIFS(СВЦЭМ!$H$40:$H$783,СВЦЭМ!$A$40:$A$783,$A244,СВЦЭМ!$B$39:$B$782,L$242)+'СЕТ СН'!$F$15</f>
        <v>0</v>
      </c>
      <c r="M244" s="36">
        <f ca="1">SUMIFS(СВЦЭМ!$H$40:$H$783,СВЦЭМ!$A$40:$A$783,$A244,СВЦЭМ!$B$39:$B$782,M$242)+'СЕТ СН'!$F$15</f>
        <v>0</v>
      </c>
      <c r="N244" s="36">
        <f ca="1">SUMIFS(СВЦЭМ!$H$40:$H$783,СВЦЭМ!$A$40:$A$783,$A244,СВЦЭМ!$B$39:$B$782,N$242)+'СЕТ СН'!$F$15</f>
        <v>0</v>
      </c>
      <c r="O244" s="36">
        <f ca="1">SUMIFS(СВЦЭМ!$H$40:$H$783,СВЦЭМ!$A$40:$A$783,$A244,СВЦЭМ!$B$39:$B$782,O$242)+'СЕТ СН'!$F$15</f>
        <v>0</v>
      </c>
      <c r="P244" s="36">
        <f ca="1">SUMIFS(СВЦЭМ!$H$40:$H$783,СВЦЭМ!$A$40:$A$783,$A244,СВЦЭМ!$B$39:$B$782,P$242)+'СЕТ СН'!$F$15</f>
        <v>0</v>
      </c>
      <c r="Q244" s="36">
        <f ca="1">SUMIFS(СВЦЭМ!$H$40:$H$783,СВЦЭМ!$A$40:$A$783,$A244,СВЦЭМ!$B$39:$B$782,Q$242)+'СЕТ СН'!$F$15</f>
        <v>0</v>
      </c>
      <c r="R244" s="36">
        <f ca="1">SUMIFS(СВЦЭМ!$H$40:$H$783,СВЦЭМ!$A$40:$A$783,$A244,СВЦЭМ!$B$39:$B$782,R$242)+'СЕТ СН'!$F$15</f>
        <v>0</v>
      </c>
      <c r="S244" s="36">
        <f ca="1">SUMIFS(СВЦЭМ!$H$40:$H$783,СВЦЭМ!$A$40:$A$783,$A244,СВЦЭМ!$B$39:$B$782,S$242)+'СЕТ СН'!$F$15</f>
        <v>0</v>
      </c>
      <c r="T244" s="36">
        <f ca="1">SUMIFS(СВЦЭМ!$H$40:$H$783,СВЦЭМ!$A$40:$A$783,$A244,СВЦЭМ!$B$39:$B$782,T$242)+'СЕТ СН'!$F$15</f>
        <v>0</v>
      </c>
      <c r="U244" s="36">
        <f ca="1">SUMIFS(СВЦЭМ!$H$40:$H$783,СВЦЭМ!$A$40:$A$783,$A244,СВЦЭМ!$B$39:$B$782,U$242)+'СЕТ СН'!$F$15</f>
        <v>0</v>
      </c>
      <c r="V244" s="36">
        <f ca="1">SUMIFS(СВЦЭМ!$H$40:$H$783,СВЦЭМ!$A$40:$A$783,$A244,СВЦЭМ!$B$39:$B$782,V$242)+'СЕТ СН'!$F$15</f>
        <v>0</v>
      </c>
      <c r="W244" s="36">
        <f ca="1">SUMIFS(СВЦЭМ!$H$40:$H$783,СВЦЭМ!$A$40:$A$783,$A244,СВЦЭМ!$B$39:$B$782,W$242)+'СЕТ СН'!$F$15</f>
        <v>0</v>
      </c>
      <c r="X244" s="36">
        <f ca="1">SUMIFS(СВЦЭМ!$H$40:$H$783,СВЦЭМ!$A$40:$A$783,$A244,СВЦЭМ!$B$39:$B$782,X$242)+'СЕТ СН'!$F$15</f>
        <v>0</v>
      </c>
      <c r="Y244" s="36">
        <f ca="1">SUMIFS(СВЦЭМ!$H$40:$H$783,СВЦЭМ!$A$40:$A$783,$A244,СВЦЭМ!$B$39:$B$782,Y$242)+'СЕТ СН'!$F$15</f>
        <v>0</v>
      </c>
    </row>
    <row r="245" spans="1:27" ht="15.75" hidden="1" x14ac:dyDescent="0.2">
      <c r="A245" s="35">
        <f t="shared" ref="A245:A273" si="7">A244+1</f>
        <v>44960</v>
      </c>
      <c r="B245" s="36">
        <f ca="1">SUMIFS(СВЦЭМ!$H$40:$H$783,СВЦЭМ!$A$40:$A$783,$A245,СВЦЭМ!$B$39:$B$782,B$242)+'СЕТ СН'!$F$15</f>
        <v>0</v>
      </c>
      <c r="C245" s="36">
        <f ca="1">SUMIFS(СВЦЭМ!$H$40:$H$783,СВЦЭМ!$A$40:$A$783,$A245,СВЦЭМ!$B$39:$B$782,C$242)+'СЕТ СН'!$F$15</f>
        <v>0</v>
      </c>
      <c r="D245" s="36">
        <f ca="1">SUMIFS(СВЦЭМ!$H$40:$H$783,СВЦЭМ!$A$40:$A$783,$A245,СВЦЭМ!$B$39:$B$782,D$242)+'СЕТ СН'!$F$15</f>
        <v>0</v>
      </c>
      <c r="E245" s="36">
        <f ca="1">SUMIFS(СВЦЭМ!$H$40:$H$783,СВЦЭМ!$A$40:$A$783,$A245,СВЦЭМ!$B$39:$B$782,E$242)+'СЕТ СН'!$F$15</f>
        <v>0</v>
      </c>
      <c r="F245" s="36">
        <f ca="1">SUMIFS(СВЦЭМ!$H$40:$H$783,СВЦЭМ!$A$40:$A$783,$A245,СВЦЭМ!$B$39:$B$782,F$242)+'СЕТ СН'!$F$15</f>
        <v>0</v>
      </c>
      <c r="G245" s="36">
        <f ca="1">SUMIFS(СВЦЭМ!$H$40:$H$783,СВЦЭМ!$A$40:$A$783,$A245,СВЦЭМ!$B$39:$B$782,G$242)+'СЕТ СН'!$F$15</f>
        <v>0</v>
      </c>
      <c r="H245" s="36">
        <f ca="1">SUMIFS(СВЦЭМ!$H$40:$H$783,СВЦЭМ!$A$40:$A$783,$A245,СВЦЭМ!$B$39:$B$782,H$242)+'СЕТ СН'!$F$15</f>
        <v>0</v>
      </c>
      <c r="I245" s="36">
        <f ca="1">SUMIFS(СВЦЭМ!$H$40:$H$783,СВЦЭМ!$A$40:$A$783,$A245,СВЦЭМ!$B$39:$B$782,I$242)+'СЕТ СН'!$F$15</f>
        <v>0</v>
      </c>
      <c r="J245" s="36">
        <f ca="1">SUMIFS(СВЦЭМ!$H$40:$H$783,СВЦЭМ!$A$40:$A$783,$A245,СВЦЭМ!$B$39:$B$782,J$242)+'СЕТ СН'!$F$15</f>
        <v>0</v>
      </c>
      <c r="K245" s="36">
        <f ca="1">SUMIFS(СВЦЭМ!$H$40:$H$783,СВЦЭМ!$A$40:$A$783,$A245,СВЦЭМ!$B$39:$B$782,K$242)+'СЕТ СН'!$F$15</f>
        <v>0</v>
      </c>
      <c r="L245" s="36">
        <f ca="1">SUMIFS(СВЦЭМ!$H$40:$H$783,СВЦЭМ!$A$40:$A$783,$A245,СВЦЭМ!$B$39:$B$782,L$242)+'СЕТ СН'!$F$15</f>
        <v>0</v>
      </c>
      <c r="M245" s="36">
        <f ca="1">SUMIFS(СВЦЭМ!$H$40:$H$783,СВЦЭМ!$A$40:$A$783,$A245,СВЦЭМ!$B$39:$B$782,M$242)+'СЕТ СН'!$F$15</f>
        <v>0</v>
      </c>
      <c r="N245" s="36">
        <f ca="1">SUMIFS(СВЦЭМ!$H$40:$H$783,СВЦЭМ!$A$40:$A$783,$A245,СВЦЭМ!$B$39:$B$782,N$242)+'СЕТ СН'!$F$15</f>
        <v>0</v>
      </c>
      <c r="O245" s="36">
        <f ca="1">SUMIFS(СВЦЭМ!$H$40:$H$783,СВЦЭМ!$A$40:$A$783,$A245,СВЦЭМ!$B$39:$B$782,O$242)+'СЕТ СН'!$F$15</f>
        <v>0</v>
      </c>
      <c r="P245" s="36">
        <f ca="1">SUMIFS(СВЦЭМ!$H$40:$H$783,СВЦЭМ!$A$40:$A$783,$A245,СВЦЭМ!$B$39:$B$782,P$242)+'СЕТ СН'!$F$15</f>
        <v>0</v>
      </c>
      <c r="Q245" s="36">
        <f ca="1">SUMIFS(СВЦЭМ!$H$40:$H$783,СВЦЭМ!$A$40:$A$783,$A245,СВЦЭМ!$B$39:$B$782,Q$242)+'СЕТ СН'!$F$15</f>
        <v>0</v>
      </c>
      <c r="R245" s="36">
        <f ca="1">SUMIFS(СВЦЭМ!$H$40:$H$783,СВЦЭМ!$A$40:$A$783,$A245,СВЦЭМ!$B$39:$B$782,R$242)+'СЕТ СН'!$F$15</f>
        <v>0</v>
      </c>
      <c r="S245" s="36">
        <f ca="1">SUMIFS(СВЦЭМ!$H$40:$H$783,СВЦЭМ!$A$40:$A$783,$A245,СВЦЭМ!$B$39:$B$782,S$242)+'СЕТ СН'!$F$15</f>
        <v>0</v>
      </c>
      <c r="T245" s="36">
        <f ca="1">SUMIFS(СВЦЭМ!$H$40:$H$783,СВЦЭМ!$A$40:$A$783,$A245,СВЦЭМ!$B$39:$B$782,T$242)+'СЕТ СН'!$F$15</f>
        <v>0</v>
      </c>
      <c r="U245" s="36">
        <f ca="1">SUMIFS(СВЦЭМ!$H$40:$H$783,СВЦЭМ!$A$40:$A$783,$A245,СВЦЭМ!$B$39:$B$782,U$242)+'СЕТ СН'!$F$15</f>
        <v>0</v>
      </c>
      <c r="V245" s="36">
        <f ca="1">SUMIFS(СВЦЭМ!$H$40:$H$783,СВЦЭМ!$A$40:$A$783,$A245,СВЦЭМ!$B$39:$B$782,V$242)+'СЕТ СН'!$F$15</f>
        <v>0</v>
      </c>
      <c r="W245" s="36">
        <f ca="1">SUMIFS(СВЦЭМ!$H$40:$H$783,СВЦЭМ!$A$40:$A$783,$A245,СВЦЭМ!$B$39:$B$782,W$242)+'СЕТ СН'!$F$15</f>
        <v>0</v>
      </c>
      <c r="X245" s="36">
        <f ca="1">SUMIFS(СВЦЭМ!$H$40:$H$783,СВЦЭМ!$A$40:$A$783,$A245,СВЦЭМ!$B$39:$B$782,X$242)+'СЕТ СН'!$F$15</f>
        <v>0</v>
      </c>
      <c r="Y245" s="36">
        <f ca="1">SUMIFS(СВЦЭМ!$H$40:$H$783,СВЦЭМ!$A$40:$A$783,$A245,СВЦЭМ!$B$39:$B$782,Y$242)+'СЕТ СН'!$F$15</f>
        <v>0</v>
      </c>
    </row>
    <row r="246" spans="1:27" ht="15.75" hidden="1" x14ac:dyDescent="0.2">
      <c r="A246" s="35">
        <f t="shared" si="7"/>
        <v>44961</v>
      </c>
      <c r="B246" s="36">
        <f ca="1">SUMIFS(СВЦЭМ!$H$40:$H$783,СВЦЭМ!$A$40:$A$783,$A246,СВЦЭМ!$B$39:$B$782,B$242)+'СЕТ СН'!$F$15</f>
        <v>0</v>
      </c>
      <c r="C246" s="36">
        <f ca="1">SUMIFS(СВЦЭМ!$H$40:$H$783,СВЦЭМ!$A$40:$A$783,$A246,СВЦЭМ!$B$39:$B$782,C$242)+'СЕТ СН'!$F$15</f>
        <v>0</v>
      </c>
      <c r="D246" s="36">
        <f ca="1">SUMIFS(СВЦЭМ!$H$40:$H$783,СВЦЭМ!$A$40:$A$783,$A246,СВЦЭМ!$B$39:$B$782,D$242)+'СЕТ СН'!$F$15</f>
        <v>0</v>
      </c>
      <c r="E246" s="36">
        <f ca="1">SUMIFS(СВЦЭМ!$H$40:$H$783,СВЦЭМ!$A$40:$A$783,$A246,СВЦЭМ!$B$39:$B$782,E$242)+'СЕТ СН'!$F$15</f>
        <v>0</v>
      </c>
      <c r="F246" s="36">
        <f ca="1">SUMIFS(СВЦЭМ!$H$40:$H$783,СВЦЭМ!$A$40:$A$783,$A246,СВЦЭМ!$B$39:$B$782,F$242)+'СЕТ СН'!$F$15</f>
        <v>0</v>
      </c>
      <c r="G246" s="36">
        <f ca="1">SUMIFS(СВЦЭМ!$H$40:$H$783,СВЦЭМ!$A$40:$A$783,$A246,СВЦЭМ!$B$39:$B$782,G$242)+'СЕТ СН'!$F$15</f>
        <v>0</v>
      </c>
      <c r="H246" s="36">
        <f ca="1">SUMIFS(СВЦЭМ!$H$40:$H$783,СВЦЭМ!$A$40:$A$783,$A246,СВЦЭМ!$B$39:$B$782,H$242)+'СЕТ СН'!$F$15</f>
        <v>0</v>
      </c>
      <c r="I246" s="36">
        <f ca="1">SUMIFS(СВЦЭМ!$H$40:$H$783,СВЦЭМ!$A$40:$A$783,$A246,СВЦЭМ!$B$39:$B$782,I$242)+'СЕТ СН'!$F$15</f>
        <v>0</v>
      </c>
      <c r="J246" s="36">
        <f ca="1">SUMIFS(СВЦЭМ!$H$40:$H$783,СВЦЭМ!$A$40:$A$783,$A246,СВЦЭМ!$B$39:$B$782,J$242)+'СЕТ СН'!$F$15</f>
        <v>0</v>
      </c>
      <c r="K246" s="36">
        <f ca="1">SUMIFS(СВЦЭМ!$H$40:$H$783,СВЦЭМ!$A$40:$A$783,$A246,СВЦЭМ!$B$39:$B$782,K$242)+'СЕТ СН'!$F$15</f>
        <v>0</v>
      </c>
      <c r="L246" s="36">
        <f ca="1">SUMIFS(СВЦЭМ!$H$40:$H$783,СВЦЭМ!$A$40:$A$783,$A246,СВЦЭМ!$B$39:$B$782,L$242)+'СЕТ СН'!$F$15</f>
        <v>0</v>
      </c>
      <c r="M246" s="36">
        <f ca="1">SUMIFS(СВЦЭМ!$H$40:$H$783,СВЦЭМ!$A$40:$A$783,$A246,СВЦЭМ!$B$39:$B$782,M$242)+'СЕТ СН'!$F$15</f>
        <v>0</v>
      </c>
      <c r="N246" s="36">
        <f ca="1">SUMIFS(СВЦЭМ!$H$40:$H$783,СВЦЭМ!$A$40:$A$783,$A246,СВЦЭМ!$B$39:$B$782,N$242)+'СЕТ СН'!$F$15</f>
        <v>0</v>
      </c>
      <c r="O246" s="36">
        <f ca="1">SUMIFS(СВЦЭМ!$H$40:$H$783,СВЦЭМ!$A$40:$A$783,$A246,СВЦЭМ!$B$39:$B$782,O$242)+'СЕТ СН'!$F$15</f>
        <v>0</v>
      </c>
      <c r="P246" s="36">
        <f ca="1">SUMIFS(СВЦЭМ!$H$40:$H$783,СВЦЭМ!$A$40:$A$783,$A246,СВЦЭМ!$B$39:$B$782,P$242)+'СЕТ СН'!$F$15</f>
        <v>0</v>
      </c>
      <c r="Q246" s="36">
        <f ca="1">SUMIFS(СВЦЭМ!$H$40:$H$783,СВЦЭМ!$A$40:$A$783,$A246,СВЦЭМ!$B$39:$B$782,Q$242)+'СЕТ СН'!$F$15</f>
        <v>0</v>
      </c>
      <c r="R246" s="36">
        <f ca="1">SUMIFS(СВЦЭМ!$H$40:$H$783,СВЦЭМ!$A$40:$A$783,$A246,СВЦЭМ!$B$39:$B$782,R$242)+'СЕТ СН'!$F$15</f>
        <v>0</v>
      </c>
      <c r="S246" s="36">
        <f ca="1">SUMIFS(СВЦЭМ!$H$40:$H$783,СВЦЭМ!$A$40:$A$783,$A246,СВЦЭМ!$B$39:$B$782,S$242)+'СЕТ СН'!$F$15</f>
        <v>0</v>
      </c>
      <c r="T246" s="36">
        <f ca="1">SUMIFS(СВЦЭМ!$H$40:$H$783,СВЦЭМ!$A$40:$A$783,$A246,СВЦЭМ!$B$39:$B$782,T$242)+'СЕТ СН'!$F$15</f>
        <v>0</v>
      </c>
      <c r="U246" s="36">
        <f ca="1">SUMIFS(СВЦЭМ!$H$40:$H$783,СВЦЭМ!$A$40:$A$783,$A246,СВЦЭМ!$B$39:$B$782,U$242)+'СЕТ СН'!$F$15</f>
        <v>0</v>
      </c>
      <c r="V246" s="36">
        <f ca="1">SUMIFS(СВЦЭМ!$H$40:$H$783,СВЦЭМ!$A$40:$A$783,$A246,СВЦЭМ!$B$39:$B$782,V$242)+'СЕТ СН'!$F$15</f>
        <v>0</v>
      </c>
      <c r="W246" s="36">
        <f ca="1">SUMIFS(СВЦЭМ!$H$40:$H$783,СВЦЭМ!$A$40:$A$783,$A246,СВЦЭМ!$B$39:$B$782,W$242)+'СЕТ СН'!$F$15</f>
        <v>0</v>
      </c>
      <c r="X246" s="36">
        <f ca="1">SUMIFS(СВЦЭМ!$H$40:$H$783,СВЦЭМ!$A$40:$A$783,$A246,СВЦЭМ!$B$39:$B$782,X$242)+'СЕТ СН'!$F$15</f>
        <v>0</v>
      </c>
      <c r="Y246" s="36">
        <f ca="1">SUMIFS(СВЦЭМ!$H$40:$H$783,СВЦЭМ!$A$40:$A$783,$A246,СВЦЭМ!$B$39:$B$782,Y$242)+'СЕТ СН'!$F$15</f>
        <v>0</v>
      </c>
    </row>
    <row r="247" spans="1:27" ht="15.75" hidden="1" x14ac:dyDescent="0.2">
      <c r="A247" s="35">
        <f t="shared" si="7"/>
        <v>44962</v>
      </c>
      <c r="B247" s="36">
        <f ca="1">SUMIFS(СВЦЭМ!$H$40:$H$783,СВЦЭМ!$A$40:$A$783,$A247,СВЦЭМ!$B$39:$B$782,B$242)+'СЕТ СН'!$F$15</f>
        <v>0</v>
      </c>
      <c r="C247" s="36">
        <f ca="1">SUMIFS(СВЦЭМ!$H$40:$H$783,СВЦЭМ!$A$40:$A$783,$A247,СВЦЭМ!$B$39:$B$782,C$242)+'СЕТ СН'!$F$15</f>
        <v>0</v>
      </c>
      <c r="D247" s="36">
        <f ca="1">SUMIFS(СВЦЭМ!$H$40:$H$783,СВЦЭМ!$A$40:$A$783,$A247,СВЦЭМ!$B$39:$B$782,D$242)+'СЕТ СН'!$F$15</f>
        <v>0</v>
      </c>
      <c r="E247" s="36">
        <f ca="1">SUMIFS(СВЦЭМ!$H$40:$H$783,СВЦЭМ!$A$40:$A$783,$A247,СВЦЭМ!$B$39:$B$782,E$242)+'СЕТ СН'!$F$15</f>
        <v>0</v>
      </c>
      <c r="F247" s="36">
        <f ca="1">SUMIFS(СВЦЭМ!$H$40:$H$783,СВЦЭМ!$A$40:$A$783,$A247,СВЦЭМ!$B$39:$B$782,F$242)+'СЕТ СН'!$F$15</f>
        <v>0</v>
      </c>
      <c r="G247" s="36">
        <f ca="1">SUMIFS(СВЦЭМ!$H$40:$H$783,СВЦЭМ!$A$40:$A$783,$A247,СВЦЭМ!$B$39:$B$782,G$242)+'СЕТ СН'!$F$15</f>
        <v>0</v>
      </c>
      <c r="H247" s="36">
        <f ca="1">SUMIFS(СВЦЭМ!$H$40:$H$783,СВЦЭМ!$A$40:$A$783,$A247,СВЦЭМ!$B$39:$B$782,H$242)+'СЕТ СН'!$F$15</f>
        <v>0</v>
      </c>
      <c r="I247" s="36">
        <f ca="1">SUMIFS(СВЦЭМ!$H$40:$H$783,СВЦЭМ!$A$40:$A$783,$A247,СВЦЭМ!$B$39:$B$782,I$242)+'СЕТ СН'!$F$15</f>
        <v>0</v>
      </c>
      <c r="J247" s="36">
        <f ca="1">SUMIFS(СВЦЭМ!$H$40:$H$783,СВЦЭМ!$A$40:$A$783,$A247,СВЦЭМ!$B$39:$B$782,J$242)+'СЕТ СН'!$F$15</f>
        <v>0</v>
      </c>
      <c r="K247" s="36">
        <f ca="1">SUMIFS(СВЦЭМ!$H$40:$H$783,СВЦЭМ!$A$40:$A$783,$A247,СВЦЭМ!$B$39:$B$782,K$242)+'СЕТ СН'!$F$15</f>
        <v>0</v>
      </c>
      <c r="L247" s="36">
        <f ca="1">SUMIFS(СВЦЭМ!$H$40:$H$783,СВЦЭМ!$A$40:$A$783,$A247,СВЦЭМ!$B$39:$B$782,L$242)+'СЕТ СН'!$F$15</f>
        <v>0</v>
      </c>
      <c r="M247" s="36">
        <f ca="1">SUMIFS(СВЦЭМ!$H$40:$H$783,СВЦЭМ!$A$40:$A$783,$A247,СВЦЭМ!$B$39:$B$782,M$242)+'СЕТ СН'!$F$15</f>
        <v>0</v>
      </c>
      <c r="N247" s="36">
        <f ca="1">SUMIFS(СВЦЭМ!$H$40:$H$783,СВЦЭМ!$A$40:$A$783,$A247,СВЦЭМ!$B$39:$B$782,N$242)+'СЕТ СН'!$F$15</f>
        <v>0</v>
      </c>
      <c r="O247" s="36">
        <f ca="1">SUMIFS(СВЦЭМ!$H$40:$H$783,СВЦЭМ!$A$40:$A$783,$A247,СВЦЭМ!$B$39:$B$782,O$242)+'СЕТ СН'!$F$15</f>
        <v>0</v>
      </c>
      <c r="P247" s="36">
        <f ca="1">SUMIFS(СВЦЭМ!$H$40:$H$783,СВЦЭМ!$A$40:$A$783,$A247,СВЦЭМ!$B$39:$B$782,P$242)+'СЕТ СН'!$F$15</f>
        <v>0</v>
      </c>
      <c r="Q247" s="36">
        <f ca="1">SUMIFS(СВЦЭМ!$H$40:$H$783,СВЦЭМ!$A$40:$A$783,$A247,СВЦЭМ!$B$39:$B$782,Q$242)+'СЕТ СН'!$F$15</f>
        <v>0</v>
      </c>
      <c r="R247" s="36">
        <f ca="1">SUMIFS(СВЦЭМ!$H$40:$H$783,СВЦЭМ!$A$40:$A$783,$A247,СВЦЭМ!$B$39:$B$782,R$242)+'СЕТ СН'!$F$15</f>
        <v>0</v>
      </c>
      <c r="S247" s="36">
        <f ca="1">SUMIFS(СВЦЭМ!$H$40:$H$783,СВЦЭМ!$A$40:$A$783,$A247,СВЦЭМ!$B$39:$B$782,S$242)+'СЕТ СН'!$F$15</f>
        <v>0</v>
      </c>
      <c r="T247" s="36">
        <f ca="1">SUMIFS(СВЦЭМ!$H$40:$H$783,СВЦЭМ!$A$40:$A$783,$A247,СВЦЭМ!$B$39:$B$782,T$242)+'СЕТ СН'!$F$15</f>
        <v>0</v>
      </c>
      <c r="U247" s="36">
        <f ca="1">SUMIFS(СВЦЭМ!$H$40:$H$783,СВЦЭМ!$A$40:$A$783,$A247,СВЦЭМ!$B$39:$B$782,U$242)+'СЕТ СН'!$F$15</f>
        <v>0</v>
      </c>
      <c r="V247" s="36">
        <f ca="1">SUMIFS(СВЦЭМ!$H$40:$H$783,СВЦЭМ!$A$40:$A$783,$A247,СВЦЭМ!$B$39:$B$782,V$242)+'СЕТ СН'!$F$15</f>
        <v>0</v>
      </c>
      <c r="W247" s="36">
        <f ca="1">SUMIFS(СВЦЭМ!$H$40:$H$783,СВЦЭМ!$A$40:$A$783,$A247,СВЦЭМ!$B$39:$B$782,W$242)+'СЕТ СН'!$F$15</f>
        <v>0</v>
      </c>
      <c r="X247" s="36">
        <f ca="1">SUMIFS(СВЦЭМ!$H$40:$H$783,СВЦЭМ!$A$40:$A$783,$A247,СВЦЭМ!$B$39:$B$782,X$242)+'СЕТ СН'!$F$15</f>
        <v>0</v>
      </c>
      <c r="Y247" s="36">
        <f ca="1">SUMIFS(СВЦЭМ!$H$40:$H$783,СВЦЭМ!$A$40:$A$783,$A247,СВЦЭМ!$B$39:$B$782,Y$242)+'СЕТ СН'!$F$15</f>
        <v>0</v>
      </c>
    </row>
    <row r="248" spans="1:27" ht="15.75" hidden="1" x14ac:dyDescent="0.2">
      <c r="A248" s="35">
        <f t="shared" si="7"/>
        <v>44963</v>
      </c>
      <c r="B248" s="36">
        <f ca="1">SUMIFS(СВЦЭМ!$H$40:$H$783,СВЦЭМ!$A$40:$A$783,$A248,СВЦЭМ!$B$39:$B$782,B$242)+'СЕТ СН'!$F$15</f>
        <v>0</v>
      </c>
      <c r="C248" s="36">
        <f ca="1">SUMIFS(СВЦЭМ!$H$40:$H$783,СВЦЭМ!$A$40:$A$783,$A248,СВЦЭМ!$B$39:$B$782,C$242)+'СЕТ СН'!$F$15</f>
        <v>0</v>
      </c>
      <c r="D248" s="36">
        <f ca="1">SUMIFS(СВЦЭМ!$H$40:$H$783,СВЦЭМ!$A$40:$A$783,$A248,СВЦЭМ!$B$39:$B$782,D$242)+'СЕТ СН'!$F$15</f>
        <v>0</v>
      </c>
      <c r="E248" s="36">
        <f ca="1">SUMIFS(СВЦЭМ!$H$40:$H$783,СВЦЭМ!$A$40:$A$783,$A248,СВЦЭМ!$B$39:$B$782,E$242)+'СЕТ СН'!$F$15</f>
        <v>0</v>
      </c>
      <c r="F248" s="36">
        <f ca="1">SUMIFS(СВЦЭМ!$H$40:$H$783,СВЦЭМ!$A$40:$A$783,$A248,СВЦЭМ!$B$39:$B$782,F$242)+'СЕТ СН'!$F$15</f>
        <v>0</v>
      </c>
      <c r="G248" s="36">
        <f ca="1">SUMIFS(СВЦЭМ!$H$40:$H$783,СВЦЭМ!$A$40:$A$783,$A248,СВЦЭМ!$B$39:$B$782,G$242)+'СЕТ СН'!$F$15</f>
        <v>0</v>
      </c>
      <c r="H248" s="36">
        <f ca="1">SUMIFS(СВЦЭМ!$H$40:$H$783,СВЦЭМ!$A$40:$A$783,$A248,СВЦЭМ!$B$39:$B$782,H$242)+'СЕТ СН'!$F$15</f>
        <v>0</v>
      </c>
      <c r="I248" s="36">
        <f ca="1">SUMIFS(СВЦЭМ!$H$40:$H$783,СВЦЭМ!$A$40:$A$783,$A248,СВЦЭМ!$B$39:$B$782,I$242)+'СЕТ СН'!$F$15</f>
        <v>0</v>
      </c>
      <c r="J248" s="36">
        <f ca="1">SUMIFS(СВЦЭМ!$H$40:$H$783,СВЦЭМ!$A$40:$A$783,$A248,СВЦЭМ!$B$39:$B$782,J$242)+'СЕТ СН'!$F$15</f>
        <v>0</v>
      </c>
      <c r="K248" s="36">
        <f ca="1">SUMIFS(СВЦЭМ!$H$40:$H$783,СВЦЭМ!$A$40:$A$783,$A248,СВЦЭМ!$B$39:$B$782,K$242)+'СЕТ СН'!$F$15</f>
        <v>0</v>
      </c>
      <c r="L248" s="36">
        <f ca="1">SUMIFS(СВЦЭМ!$H$40:$H$783,СВЦЭМ!$A$40:$A$783,$A248,СВЦЭМ!$B$39:$B$782,L$242)+'СЕТ СН'!$F$15</f>
        <v>0</v>
      </c>
      <c r="M248" s="36">
        <f ca="1">SUMIFS(СВЦЭМ!$H$40:$H$783,СВЦЭМ!$A$40:$A$783,$A248,СВЦЭМ!$B$39:$B$782,M$242)+'СЕТ СН'!$F$15</f>
        <v>0</v>
      </c>
      <c r="N248" s="36">
        <f ca="1">SUMIFS(СВЦЭМ!$H$40:$H$783,СВЦЭМ!$A$40:$A$783,$A248,СВЦЭМ!$B$39:$B$782,N$242)+'СЕТ СН'!$F$15</f>
        <v>0</v>
      </c>
      <c r="O248" s="36">
        <f ca="1">SUMIFS(СВЦЭМ!$H$40:$H$783,СВЦЭМ!$A$40:$A$783,$A248,СВЦЭМ!$B$39:$B$782,O$242)+'СЕТ СН'!$F$15</f>
        <v>0</v>
      </c>
      <c r="P248" s="36">
        <f ca="1">SUMIFS(СВЦЭМ!$H$40:$H$783,СВЦЭМ!$A$40:$A$783,$A248,СВЦЭМ!$B$39:$B$782,P$242)+'СЕТ СН'!$F$15</f>
        <v>0</v>
      </c>
      <c r="Q248" s="36">
        <f ca="1">SUMIFS(СВЦЭМ!$H$40:$H$783,СВЦЭМ!$A$40:$A$783,$A248,СВЦЭМ!$B$39:$B$782,Q$242)+'СЕТ СН'!$F$15</f>
        <v>0</v>
      </c>
      <c r="R248" s="36">
        <f ca="1">SUMIFS(СВЦЭМ!$H$40:$H$783,СВЦЭМ!$A$40:$A$783,$A248,СВЦЭМ!$B$39:$B$782,R$242)+'СЕТ СН'!$F$15</f>
        <v>0</v>
      </c>
      <c r="S248" s="36">
        <f ca="1">SUMIFS(СВЦЭМ!$H$40:$H$783,СВЦЭМ!$A$40:$A$783,$A248,СВЦЭМ!$B$39:$B$782,S$242)+'СЕТ СН'!$F$15</f>
        <v>0</v>
      </c>
      <c r="T248" s="36">
        <f ca="1">SUMIFS(СВЦЭМ!$H$40:$H$783,СВЦЭМ!$A$40:$A$783,$A248,СВЦЭМ!$B$39:$B$782,T$242)+'СЕТ СН'!$F$15</f>
        <v>0</v>
      </c>
      <c r="U248" s="36">
        <f ca="1">SUMIFS(СВЦЭМ!$H$40:$H$783,СВЦЭМ!$A$40:$A$783,$A248,СВЦЭМ!$B$39:$B$782,U$242)+'СЕТ СН'!$F$15</f>
        <v>0</v>
      </c>
      <c r="V248" s="36">
        <f ca="1">SUMIFS(СВЦЭМ!$H$40:$H$783,СВЦЭМ!$A$40:$A$783,$A248,СВЦЭМ!$B$39:$B$782,V$242)+'СЕТ СН'!$F$15</f>
        <v>0</v>
      </c>
      <c r="W248" s="36">
        <f ca="1">SUMIFS(СВЦЭМ!$H$40:$H$783,СВЦЭМ!$A$40:$A$783,$A248,СВЦЭМ!$B$39:$B$782,W$242)+'СЕТ СН'!$F$15</f>
        <v>0</v>
      </c>
      <c r="X248" s="36">
        <f ca="1">SUMIFS(СВЦЭМ!$H$40:$H$783,СВЦЭМ!$A$40:$A$783,$A248,СВЦЭМ!$B$39:$B$782,X$242)+'СЕТ СН'!$F$15</f>
        <v>0</v>
      </c>
      <c r="Y248" s="36">
        <f ca="1">SUMIFS(СВЦЭМ!$H$40:$H$783,СВЦЭМ!$A$40:$A$783,$A248,СВЦЭМ!$B$39:$B$782,Y$242)+'СЕТ СН'!$F$15</f>
        <v>0</v>
      </c>
    </row>
    <row r="249" spans="1:27" ht="15.75" hidden="1" x14ac:dyDescent="0.2">
      <c r="A249" s="35">
        <f t="shared" si="7"/>
        <v>44964</v>
      </c>
      <c r="B249" s="36">
        <f ca="1">SUMIFS(СВЦЭМ!$H$40:$H$783,СВЦЭМ!$A$40:$A$783,$A249,СВЦЭМ!$B$39:$B$782,B$242)+'СЕТ СН'!$F$15</f>
        <v>0</v>
      </c>
      <c r="C249" s="36">
        <f ca="1">SUMIFS(СВЦЭМ!$H$40:$H$783,СВЦЭМ!$A$40:$A$783,$A249,СВЦЭМ!$B$39:$B$782,C$242)+'СЕТ СН'!$F$15</f>
        <v>0</v>
      </c>
      <c r="D249" s="36">
        <f ca="1">SUMIFS(СВЦЭМ!$H$40:$H$783,СВЦЭМ!$A$40:$A$783,$A249,СВЦЭМ!$B$39:$B$782,D$242)+'СЕТ СН'!$F$15</f>
        <v>0</v>
      </c>
      <c r="E249" s="36">
        <f ca="1">SUMIFS(СВЦЭМ!$H$40:$H$783,СВЦЭМ!$A$40:$A$783,$A249,СВЦЭМ!$B$39:$B$782,E$242)+'СЕТ СН'!$F$15</f>
        <v>0</v>
      </c>
      <c r="F249" s="36">
        <f ca="1">SUMIFS(СВЦЭМ!$H$40:$H$783,СВЦЭМ!$A$40:$A$783,$A249,СВЦЭМ!$B$39:$B$782,F$242)+'СЕТ СН'!$F$15</f>
        <v>0</v>
      </c>
      <c r="G249" s="36">
        <f ca="1">SUMIFS(СВЦЭМ!$H$40:$H$783,СВЦЭМ!$A$40:$A$783,$A249,СВЦЭМ!$B$39:$B$782,G$242)+'СЕТ СН'!$F$15</f>
        <v>0</v>
      </c>
      <c r="H249" s="36">
        <f ca="1">SUMIFS(СВЦЭМ!$H$40:$H$783,СВЦЭМ!$A$40:$A$783,$A249,СВЦЭМ!$B$39:$B$782,H$242)+'СЕТ СН'!$F$15</f>
        <v>0</v>
      </c>
      <c r="I249" s="36">
        <f ca="1">SUMIFS(СВЦЭМ!$H$40:$H$783,СВЦЭМ!$A$40:$A$783,$A249,СВЦЭМ!$B$39:$B$782,I$242)+'СЕТ СН'!$F$15</f>
        <v>0</v>
      </c>
      <c r="J249" s="36">
        <f ca="1">SUMIFS(СВЦЭМ!$H$40:$H$783,СВЦЭМ!$A$40:$A$783,$A249,СВЦЭМ!$B$39:$B$782,J$242)+'СЕТ СН'!$F$15</f>
        <v>0</v>
      </c>
      <c r="K249" s="36">
        <f ca="1">SUMIFS(СВЦЭМ!$H$40:$H$783,СВЦЭМ!$A$40:$A$783,$A249,СВЦЭМ!$B$39:$B$782,K$242)+'СЕТ СН'!$F$15</f>
        <v>0</v>
      </c>
      <c r="L249" s="36">
        <f ca="1">SUMIFS(СВЦЭМ!$H$40:$H$783,СВЦЭМ!$A$40:$A$783,$A249,СВЦЭМ!$B$39:$B$782,L$242)+'СЕТ СН'!$F$15</f>
        <v>0</v>
      </c>
      <c r="M249" s="36">
        <f ca="1">SUMIFS(СВЦЭМ!$H$40:$H$783,СВЦЭМ!$A$40:$A$783,$A249,СВЦЭМ!$B$39:$B$782,M$242)+'СЕТ СН'!$F$15</f>
        <v>0</v>
      </c>
      <c r="N249" s="36">
        <f ca="1">SUMIFS(СВЦЭМ!$H$40:$H$783,СВЦЭМ!$A$40:$A$783,$A249,СВЦЭМ!$B$39:$B$782,N$242)+'СЕТ СН'!$F$15</f>
        <v>0</v>
      </c>
      <c r="O249" s="36">
        <f ca="1">SUMIFS(СВЦЭМ!$H$40:$H$783,СВЦЭМ!$A$40:$A$783,$A249,СВЦЭМ!$B$39:$B$782,O$242)+'СЕТ СН'!$F$15</f>
        <v>0</v>
      </c>
      <c r="P249" s="36">
        <f ca="1">SUMIFS(СВЦЭМ!$H$40:$H$783,СВЦЭМ!$A$40:$A$783,$A249,СВЦЭМ!$B$39:$B$782,P$242)+'СЕТ СН'!$F$15</f>
        <v>0</v>
      </c>
      <c r="Q249" s="36">
        <f ca="1">SUMIFS(СВЦЭМ!$H$40:$H$783,СВЦЭМ!$A$40:$A$783,$A249,СВЦЭМ!$B$39:$B$782,Q$242)+'СЕТ СН'!$F$15</f>
        <v>0</v>
      </c>
      <c r="R249" s="36">
        <f ca="1">SUMIFS(СВЦЭМ!$H$40:$H$783,СВЦЭМ!$A$40:$A$783,$A249,СВЦЭМ!$B$39:$B$782,R$242)+'СЕТ СН'!$F$15</f>
        <v>0</v>
      </c>
      <c r="S249" s="36">
        <f ca="1">SUMIFS(СВЦЭМ!$H$40:$H$783,СВЦЭМ!$A$40:$A$783,$A249,СВЦЭМ!$B$39:$B$782,S$242)+'СЕТ СН'!$F$15</f>
        <v>0</v>
      </c>
      <c r="T249" s="36">
        <f ca="1">SUMIFS(СВЦЭМ!$H$40:$H$783,СВЦЭМ!$A$40:$A$783,$A249,СВЦЭМ!$B$39:$B$782,T$242)+'СЕТ СН'!$F$15</f>
        <v>0</v>
      </c>
      <c r="U249" s="36">
        <f ca="1">SUMIFS(СВЦЭМ!$H$40:$H$783,СВЦЭМ!$A$40:$A$783,$A249,СВЦЭМ!$B$39:$B$782,U$242)+'СЕТ СН'!$F$15</f>
        <v>0</v>
      </c>
      <c r="V249" s="36">
        <f ca="1">SUMIFS(СВЦЭМ!$H$40:$H$783,СВЦЭМ!$A$40:$A$783,$A249,СВЦЭМ!$B$39:$B$782,V$242)+'СЕТ СН'!$F$15</f>
        <v>0</v>
      </c>
      <c r="W249" s="36">
        <f ca="1">SUMIFS(СВЦЭМ!$H$40:$H$783,СВЦЭМ!$A$40:$A$783,$A249,СВЦЭМ!$B$39:$B$782,W$242)+'СЕТ СН'!$F$15</f>
        <v>0</v>
      </c>
      <c r="X249" s="36">
        <f ca="1">SUMIFS(СВЦЭМ!$H$40:$H$783,СВЦЭМ!$A$40:$A$783,$A249,СВЦЭМ!$B$39:$B$782,X$242)+'СЕТ СН'!$F$15</f>
        <v>0</v>
      </c>
      <c r="Y249" s="36">
        <f ca="1">SUMIFS(СВЦЭМ!$H$40:$H$783,СВЦЭМ!$A$40:$A$783,$A249,СВЦЭМ!$B$39:$B$782,Y$242)+'СЕТ СН'!$F$15</f>
        <v>0</v>
      </c>
    </row>
    <row r="250" spans="1:27" ht="15.75" hidden="1" x14ac:dyDescent="0.2">
      <c r="A250" s="35">
        <f t="shared" si="7"/>
        <v>44965</v>
      </c>
      <c r="B250" s="36">
        <f ca="1">SUMIFS(СВЦЭМ!$H$40:$H$783,СВЦЭМ!$A$40:$A$783,$A250,СВЦЭМ!$B$39:$B$782,B$242)+'СЕТ СН'!$F$15</f>
        <v>0</v>
      </c>
      <c r="C250" s="36">
        <f ca="1">SUMIFS(СВЦЭМ!$H$40:$H$783,СВЦЭМ!$A$40:$A$783,$A250,СВЦЭМ!$B$39:$B$782,C$242)+'СЕТ СН'!$F$15</f>
        <v>0</v>
      </c>
      <c r="D250" s="36">
        <f ca="1">SUMIFS(СВЦЭМ!$H$40:$H$783,СВЦЭМ!$A$40:$A$783,$A250,СВЦЭМ!$B$39:$B$782,D$242)+'СЕТ СН'!$F$15</f>
        <v>0</v>
      </c>
      <c r="E250" s="36">
        <f ca="1">SUMIFS(СВЦЭМ!$H$40:$H$783,СВЦЭМ!$A$40:$A$783,$A250,СВЦЭМ!$B$39:$B$782,E$242)+'СЕТ СН'!$F$15</f>
        <v>0</v>
      </c>
      <c r="F250" s="36">
        <f ca="1">SUMIFS(СВЦЭМ!$H$40:$H$783,СВЦЭМ!$A$40:$A$783,$A250,СВЦЭМ!$B$39:$B$782,F$242)+'СЕТ СН'!$F$15</f>
        <v>0</v>
      </c>
      <c r="G250" s="36">
        <f ca="1">SUMIFS(СВЦЭМ!$H$40:$H$783,СВЦЭМ!$A$40:$A$783,$A250,СВЦЭМ!$B$39:$B$782,G$242)+'СЕТ СН'!$F$15</f>
        <v>0</v>
      </c>
      <c r="H250" s="36">
        <f ca="1">SUMIFS(СВЦЭМ!$H$40:$H$783,СВЦЭМ!$A$40:$A$783,$A250,СВЦЭМ!$B$39:$B$782,H$242)+'СЕТ СН'!$F$15</f>
        <v>0</v>
      </c>
      <c r="I250" s="36">
        <f ca="1">SUMIFS(СВЦЭМ!$H$40:$H$783,СВЦЭМ!$A$40:$A$783,$A250,СВЦЭМ!$B$39:$B$782,I$242)+'СЕТ СН'!$F$15</f>
        <v>0</v>
      </c>
      <c r="J250" s="36">
        <f ca="1">SUMIFS(СВЦЭМ!$H$40:$H$783,СВЦЭМ!$A$40:$A$783,$A250,СВЦЭМ!$B$39:$B$782,J$242)+'СЕТ СН'!$F$15</f>
        <v>0</v>
      </c>
      <c r="K250" s="36">
        <f ca="1">SUMIFS(СВЦЭМ!$H$40:$H$783,СВЦЭМ!$A$40:$A$783,$A250,СВЦЭМ!$B$39:$B$782,K$242)+'СЕТ СН'!$F$15</f>
        <v>0</v>
      </c>
      <c r="L250" s="36">
        <f ca="1">SUMIFS(СВЦЭМ!$H$40:$H$783,СВЦЭМ!$A$40:$A$783,$A250,СВЦЭМ!$B$39:$B$782,L$242)+'СЕТ СН'!$F$15</f>
        <v>0</v>
      </c>
      <c r="M250" s="36">
        <f ca="1">SUMIFS(СВЦЭМ!$H$40:$H$783,СВЦЭМ!$A$40:$A$783,$A250,СВЦЭМ!$B$39:$B$782,M$242)+'СЕТ СН'!$F$15</f>
        <v>0</v>
      </c>
      <c r="N250" s="36">
        <f ca="1">SUMIFS(СВЦЭМ!$H$40:$H$783,СВЦЭМ!$A$40:$A$783,$A250,СВЦЭМ!$B$39:$B$782,N$242)+'СЕТ СН'!$F$15</f>
        <v>0</v>
      </c>
      <c r="O250" s="36">
        <f ca="1">SUMIFS(СВЦЭМ!$H$40:$H$783,СВЦЭМ!$A$40:$A$783,$A250,СВЦЭМ!$B$39:$B$782,O$242)+'СЕТ СН'!$F$15</f>
        <v>0</v>
      </c>
      <c r="P250" s="36">
        <f ca="1">SUMIFS(СВЦЭМ!$H$40:$H$783,СВЦЭМ!$A$40:$A$783,$A250,СВЦЭМ!$B$39:$B$782,P$242)+'СЕТ СН'!$F$15</f>
        <v>0</v>
      </c>
      <c r="Q250" s="36">
        <f ca="1">SUMIFS(СВЦЭМ!$H$40:$H$783,СВЦЭМ!$A$40:$A$783,$A250,СВЦЭМ!$B$39:$B$782,Q$242)+'СЕТ СН'!$F$15</f>
        <v>0</v>
      </c>
      <c r="R250" s="36">
        <f ca="1">SUMIFS(СВЦЭМ!$H$40:$H$783,СВЦЭМ!$A$40:$A$783,$A250,СВЦЭМ!$B$39:$B$782,R$242)+'СЕТ СН'!$F$15</f>
        <v>0</v>
      </c>
      <c r="S250" s="36">
        <f ca="1">SUMIFS(СВЦЭМ!$H$40:$H$783,СВЦЭМ!$A$40:$A$783,$A250,СВЦЭМ!$B$39:$B$782,S$242)+'СЕТ СН'!$F$15</f>
        <v>0</v>
      </c>
      <c r="T250" s="36">
        <f ca="1">SUMIFS(СВЦЭМ!$H$40:$H$783,СВЦЭМ!$A$40:$A$783,$A250,СВЦЭМ!$B$39:$B$782,T$242)+'СЕТ СН'!$F$15</f>
        <v>0</v>
      </c>
      <c r="U250" s="36">
        <f ca="1">SUMIFS(СВЦЭМ!$H$40:$H$783,СВЦЭМ!$A$40:$A$783,$A250,СВЦЭМ!$B$39:$B$782,U$242)+'СЕТ СН'!$F$15</f>
        <v>0</v>
      </c>
      <c r="V250" s="36">
        <f ca="1">SUMIFS(СВЦЭМ!$H$40:$H$783,СВЦЭМ!$A$40:$A$783,$A250,СВЦЭМ!$B$39:$B$782,V$242)+'СЕТ СН'!$F$15</f>
        <v>0</v>
      </c>
      <c r="W250" s="36">
        <f ca="1">SUMIFS(СВЦЭМ!$H$40:$H$783,СВЦЭМ!$A$40:$A$783,$A250,СВЦЭМ!$B$39:$B$782,W$242)+'СЕТ СН'!$F$15</f>
        <v>0</v>
      </c>
      <c r="X250" s="36">
        <f ca="1">SUMIFS(СВЦЭМ!$H$40:$H$783,СВЦЭМ!$A$40:$A$783,$A250,СВЦЭМ!$B$39:$B$782,X$242)+'СЕТ СН'!$F$15</f>
        <v>0</v>
      </c>
      <c r="Y250" s="36">
        <f ca="1">SUMIFS(СВЦЭМ!$H$40:$H$783,СВЦЭМ!$A$40:$A$783,$A250,СВЦЭМ!$B$39:$B$782,Y$242)+'СЕТ СН'!$F$15</f>
        <v>0</v>
      </c>
    </row>
    <row r="251" spans="1:27" ht="15.75" hidden="1" x14ac:dyDescent="0.2">
      <c r="A251" s="35">
        <f t="shared" si="7"/>
        <v>44966</v>
      </c>
      <c r="B251" s="36">
        <f ca="1">SUMIFS(СВЦЭМ!$H$40:$H$783,СВЦЭМ!$A$40:$A$783,$A251,СВЦЭМ!$B$39:$B$782,B$242)+'СЕТ СН'!$F$15</f>
        <v>0</v>
      </c>
      <c r="C251" s="36">
        <f ca="1">SUMIFS(СВЦЭМ!$H$40:$H$783,СВЦЭМ!$A$40:$A$783,$A251,СВЦЭМ!$B$39:$B$782,C$242)+'СЕТ СН'!$F$15</f>
        <v>0</v>
      </c>
      <c r="D251" s="36">
        <f ca="1">SUMIFS(СВЦЭМ!$H$40:$H$783,СВЦЭМ!$A$40:$A$783,$A251,СВЦЭМ!$B$39:$B$782,D$242)+'СЕТ СН'!$F$15</f>
        <v>0</v>
      </c>
      <c r="E251" s="36">
        <f ca="1">SUMIFS(СВЦЭМ!$H$40:$H$783,СВЦЭМ!$A$40:$A$783,$A251,СВЦЭМ!$B$39:$B$782,E$242)+'СЕТ СН'!$F$15</f>
        <v>0</v>
      </c>
      <c r="F251" s="36">
        <f ca="1">SUMIFS(СВЦЭМ!$H$40:$H$783,СВЦЭМ!$A$40:$A$783,$A251,СВЦЭМ!$B$39:$B$782,F$242)+'СЕТ СН'!$F$15</f>
        <v>0</v>
      </c>
      <c r="G251" s="36">
        <f ca="1">SUMIFS(СВЦЭМ!$H$40:$H$783,СВЦЭМ!$A$40:$A$783,$A251,СВЦЭМ!$B$39:$B$782,G$242)+'СЕТ СН'!$F$15</f>
        <v>0</v>
      </c>
      <c r="H251" s="36">
        <f ca="1">SUMIFS(СВЦЭМ!$H$40:$H$783,СВЦЭМ!$A$40:$A$783,$A251,СВЦЭМ!$B$39:$B$782,H$242)+'СЕТ СН'!$F$15</f>
        <v>0</v>
      </c>
      <c r="I251" s="36">
        <f ca="1">SUMIFS(СВЦЭМ!$H$40:$H$783,СВЦЭМ!$A$40:$A$783,$A251,СВЦЭМ!$B$39:$B$782,I$242)+'СЕТ СН'!$F$15</f>
        <v>0</v>
      </c>
      <c r="J251" s="36">
        <f ca="1">SUMIFS(СВЦЭМ!$H$40:$H$783,СВЦЭМ!$A$40:$A$783,$A251,СВЦЭМ!$B$39:$B$782,J$242)+'СЕТ СН'!$F$15</f>
        <v>0</v>
      </c>
      <c r="K251" s="36">
        <f ca="1">SUMIFS(СВЦЭМ!$H$40:$H$783,СВЦЭМ!$A$40:$A$783,$A251,СВЦЭМ!$B$39:$B$782,K$242)+'СЕТ СН'!$F$15</f>
        <v>0</v>
      </c>
      <c r="L251" s="36">
        <f ca="1">SUMIFS(СВЦЭМ!$H$40:$H$783,СВЦЭМ!$A$40:$A$783,$A251,СВЦЭМ!$B$39:$B$782,L$242)+'СЕТ СН'!$F$15</f>
        <v>0</v>
      </c>
      <c r="M251" s="36">
        <f ca="1">SUMIFS(СВЦЭМ!$H$40:$H$783,СВЦЭМ!$A$40:$A$783,$A251,СВЦЭМ!$B$39:$B$782,M$242)+'СЕТ СН'!$F$15</f>
        <v>0</v>
      </c>
      <c r="N251" s="36">
        <f ca="1">SUMIFS(СВЦЭМ!$H$40:$H$783,СВЦЭМ!$A$40:$A$783,$A251,СВЦЭМ!$B$39:$B$782,N$242)+'СЕТ СН'!$F$15</f>
        <v>0</v>
      </c>
      <c r="O251" s="36">
        <f ca="1">SUMIFS(СВЦЭМ!$H$40:$H$783,СВЦЭМ!$A$40:$A$783,$A251,СВЦЭМ!$B$39:$B$782,O$242)+'СЕТ СН'!$F$15</f>
        <v>0</v>
      </c>
      <c r="P251" s="36">
        <f ca="1">SUMIFS(СВЦЭМ!$H$40:$H$783,СВЦЭМ!$A$40:$A$783,$A251,СВЦЭМ!$B$39:$B$782,P$242)+'СЕТ СН'!$F$15</f>
        <v>0</v>
      </c>
      <c r="Q251" s="36">
        <f ca="1">SUMIFS(СВЦЭМ!$H$40:$H$783,СВЦЭМ!$A$40:$A$783,$A251,СВЦЭМ!$B$39:$B$782,Q$242)+'СЕТ СН'!$F$15</f>
        <v>0</v>
      </c>
      <c r="R251" s="36">
        <f ca="1">SUMIFS(СВЦЭМ!$H$40:$H$783,СВЦЭМ!$A$40:$A$783,$A251,СВЦЭМ!$B$39:$B$782,R$242)+'СЕТ СН'!$F$15</f>
        <v>0</v>
      </c>
      <c r="S251" s="36">
        <f ca="1">SUMIFS(СВЦЭМ!$H$40:$H$783,СВЦЭМ!$A$40:$A$783,$A251,СВЦЭМ!$B$39:$B$782,S$242)+'СЕТ СН'!$F$15</f>
        <v>0</v>
      </c>
      <c r="T251" s="36">
        <f ca="1">SUMIFS(СВЦЭМ!$H$40:$H$783,СВЦЭМ!$A$40:$A$783,$A251,СВЦЭМ!$B$39:$B$782,T$242)+'СЕТ СН'!$F$15</f>
        <v>0</v>
      </c>
      <c r="U251" s="36">
        <f ca="1">SUMIFS(СВЦЭМ!$H$40:$H$783,СВЦЭМ!$A$40:$A$783,$A251,СВЦЭМ!$B$39:$B$782,U$242)+'СЕТ СН'!$F$15</f>
        <v>0</v>
      </c>
      <c r="V251" s="36">
        <f ca="1">SUMIFS(СВЦЭМ!$H$40:$H$783,СВЦЭМ!$A$40:$A$783,$A251,СВЦЭМ!$B$39:$B$782,V$242)+'СЕТ СН'!$F$15</f>
        <v>0</v>
      </c>
      <c r="W251" s="36">
        <f ca="1">SUMIFS(СВЦЭМ!$H$40:$H$783,СВЦЭМ!$A$40:$A$783,$A251,СВЦЭМ!$B$39:$B$782,W$242)+'СЕТ СН'!$F$15</f>
        <v>0</v>
      </c>
      <c r="X251" s="36">
        <f ca="1">SUMIFS(СВЦЭМ!$H$40:$H$783,СВЦЭМ!$A$40:$A$783,$A251,СВЦЭМ!$B$39:$B$782,X$242)+'СЕТ СН'!$F$15</f>
        <v>0</v>
      </c>
      <c r="Y251" s="36">
        <f ca="1">SUMIFS(СВЦЭМ!$H$40:$H$783,СВЦЭМ!$A$40:$A$783,$A251,СВЦЭМ!$B$39:$B$782,Y$242)+'СЕТ СН'!$F$15</f>
        <v>0</v>
      </c>
    </row>
    <row r="252" spans="1:27" ht="15.75" hidden="1" x14ac:dyDescent="0.2">
      <c r="A252" s="35">
        <f t="shared" si="7"/>
        <v>44967</v>
      </c>
      <c r="B252" s="36">
        <f ca="1">SUMIFS(СВЦЭМ!$H$40:$H$783,СВЦЭМ!$A$40:$A$783,$A252,СВЦЭМ!$B$39:$B$782,B$242)+'СЕТ СН'!$F$15</f>
        <v>0</v>
      </c>
      <c r="C252" s="36">
        <f ca="1">SUMIFS(СВЦЭМ!$H$40:$H$783,СВЦЭМ!$A$40:$A$783,$A252,СВЦЭМ!$B$39:$B$782,C$242)+'СЕТ СН'!$F$15</f>
        <v>0</v>
      </c>
      <c r="D252" s="36">
        <f ca="1">SUMIFS(СВЦЭМ!$H$40:$H$783,СВЦЭМ!$A$40:$A$783,$A252,СВЦЭМ!$B$39:$B$782,D$242)+'СЕТ СН'!$F$15</f>
        <v>0</v>
      </c>
      <c r="E252" s="36">
        <f ca="1">SUMIFS(СВЦЭМ!$H$40:$H$783,СВЦЭМ!$A$40:$A$783,$A252,СВЦЭМ!$B$39:$B$782,E$242)+'СЕТ СН'!$F$15</f>
        <v>0</v>
      </c>
      <c r="F252" s="36">
        <f ca="1">SUMIFS(СВЦЭМ!$H$40:$H$783,СВЦЭМ!$A$40:$A$783,$A252,СВЦЭМ!$B$39:$B$782,F$242)+'СЕТ СН'!$F$15</f>
        <v>0</v>
      </c>
      <c r="G252" s="36">
        <f ca="1">SUMIFS(СВЦЭМ!$H$40:$H$783,СВЦЭМ!$A$40:$A$783,$A252,СВЦЭМ!$B$39:$B$782,G$242)+'СЕТ СН'!$F$15</f>
        <v>0</v>
      </c>
      <c r="H252" s="36">
        <f ca="1">SUMIFS(СВЦЭМ!$H$40:$H$783,СВЦЭМ!$A$40:$A$783,$A252,СВЦЭМ!$B$39:$B$782,H$242)+'СЕТ СН'!$F$15</f>
        <v>0</v>
      </c>
      <c r="I252" s="36">
        <f ca="1">SUMIFS(СВЦЭМ!$H$40:$H$783,СВЦЭМ!$A$40:$A$783,$A252,СВЦЭМ!$B$39:$B$782,I$242)+'СЕТ СН'!$F$15</f>
        <v>0</v>
      </c>
      <c r="J252" s="36">
        <f ca="1">SUMIFS(СВЦЭМ!$H$40:$H$783,СВЦЭМ!$A$40:$A$783,$A252,СВЦЭМ!$B$39:$B$782,J$242)+'СЕТ СН'!$F$15</f>
        <v>0</v>
      </c>
      <c r="K252" s="36">
        <f ca="1">SUMIFS(СВЦЭМ!$H$40:$H$783,СВЦЭМ!$A$40:$A$783,$A252,СВЦЭМ!$B$39:$B$782,K$242)+'СЕТ СН'!$F$15</f>
        <v>0</v>
      </c>
      <c r="L252" s="36">
        <f ca="1">SUMIFS(СВЦЭМ!$H$40:$H$783,СВЦЭМ!$A$40:$A$783,$A252,СВЦЭМ!$B$39:$B$782,L$242)+'СЕТ СН'!$F$15</f>
        <v>0</v>
      </c>
      <c r="M252" s="36">
        <f ca="1">SUMIFS(СВЦЭМ!$H$40:$H$783,СВЦЭМ!$A$40:$A$783,$A252,СВЦЭМ!$B$39:$B$782,M$242)+'СЕТ СН'!$F$15</f>
        <v>0</v>
      </c>
      <c r="N252" s="36">
        <f ca="1">SUMIFS(СВЦЭМ!$H$40:$H$783,СВЦЭМ!$A$40:$A$783,$A252,СВЦЭМ!$B$39:$B$782,N$242)+'СЕТ СН'!$F$15</f>
        <v>0</v>
      </c>
      <c r="O252" s="36">
        <f ca="1">SUMIFS(СВЦЭМ!$H$40:$H$783,СВЦЭМ!$A$40:$A$783,$A252,СВЦЭМ!$B$39:$B$782,O$242)+'СЕТ СН'!$F$15</f>
        <v>0</v>
      </c>
      <c r="P252" s="36">
        <f ca="1">SUMIFS(СВЦЭМ!$H$40:$H$783,СВЦЭМ!$A$40:$A$783,$A252,СВЦЭМ!$B$39:$B$782,P$242)+'СЕТ СН'!$F$15</f>
        <v>0</v>
      </c>
      <c r="Q252" s="36">
        <f ca="1">SUMIFS(СВЦЭМ!$H$40:$H$783,СВЦЭМ!$A$40:$A$783,$A252,СВЦЭМ!$B$39:$B$782,Q$242)+'СЕТ СН'!$F$15</f>
        <v>0</v>
      </c>
      <c r="R252" s="36">
        <f ca="1">SUMIFS(СВЦЭМ!$H$40:$H$783,СВЦЭМ!$A$40:$A$783,$A252,СВЦЭМ!$B$39:$B$782,R$242)+'СЕТ СН'!$F$15</f>
        <v>0</v>
      </c>
      <c r="S252" s="36">
        <f ca="1">SUMIFS(СВЦЭМ!$H$40:$H$783,СВЦЭМ!$A$40:$A$783,$A252,СВЦЭМ!$B$39:$B$782,S$242)+'СЕТ СН'!$F$15</f>
        <v>0</v>
      </c>
      <c r="T252" s="36">
        <f ca="1">SUMIFS(СВЦЭМ!$H$40:$H$783,СВЦЭМ!$A$40:$A$783,$A252,СВЦЭМ!$B$39:$B$782,T$242)+'СЕТ СН'!$F$15</f>
        <v>0</v>
      </c>
      <c r="U252" s="36">
        <f ca="1">SUMIFS(СВЦЭМ!$H$40:$H$783,СВЦЭМ!$A$40:$A$783,$A252,СВЦЭМ!$B$39:$B$782,U$242)+'СЕТ СН'!$F$15</f>
        <v>0</v>
      </c>
      <c r="V252" s="36">
        <f ca="1">SUMIFS(СВЦЭМ!$H$40:$H$783,СВЦЭМ!$A$40:$A$783,$A252,СВЦЭМ!$B$39:$B$782,V$242)+'СЕТ СН'!$F$15</f>
        <v>0</v>
      </c>
      <c r="W252" s="36">
        <f ca="1">SUMIFS(СВЦЭМ!$H$40:$H$783,СВЦЭМ!$A$40:$A$783,$A252,СВЦЭМ!$B$39:$B$782,W$242)+'СЕТ СН'!$F$15</f>
        <v>0</v>
      </c>
      <c r="X252" s="36">
        <f ca="1">SUMIFS(СВЦЭМ!$H$40:$H$783,СВЦЭМ!$A$40:$A$783,$A252,СВЦЭМ!$B$39:$B$782,X$242)+'СЕТ СН'!$F$15</f>
        <v>0</v>
      </c>
      <c r="Y252" s="36">
        <f ca="1">SUMIFS(СВЦЭМ!$H$40:$H$783,СВЦЭМ!$A$40:$A$783,$A252,СВЦЭМ!$B$39:$B$782,Y$242)+'СЕТ СН'!$F$15</f>
        <v>0</v>
      </c>
    </row>
    <row r="253" spans="1:27" ht="15.75" hidden="1" x14ac:dyDescent="0.2">
      <c r="A253" s="35">
        <f t="shared" si="7"/>
        <v>44968</v>
      </c>
      <c r="B253" s="36">
        <f ca="1">SUMIFS(СВЦЭМ!$H$40:$H$783,СВЦЭМ!$A$40:$A$783,$A253,СВЦЭМ!$B$39:$B$782,B$242)+'СЕТ СН'!$F$15</f>
        <v>0</v>
      </c>
      <c r="C253" s="36">
        <f ca="1">SUMIFS(СВЦЭМ!$H$40:$H$783,СВЦЭМ!$A$40:$A$783,$A253,СВЦЭМ!$B$39:$B$782,C$242)+'СЕТ СН'!$F$15</f>
        <v>0</v>
      </c>
      <c r="D253" s="36">
        <f ca="1">SUMIFS(СВЦЭМ!$H$40:$H$783,СВЦЭМ!$A$40:$A$783,$A253,СВЦЭМ!$B$39:$B$782,D$242)+'СЕТ СН'!$F$15</f>
        <v>0</v>
      </c>
      <c r="E253" s="36">
        <f ca="1">SUMIFS(СВЦЭМ!$H$40:$H$783,СВЦЭМ!$A$40:$A$783,$A253,СВЦЭМ!$B$39:$B$782,E$242)+'СЕТ СН'!$F$15</f>
        <v>0</v>
      </c>
      <c r="F253" s="36">
        <f ca="1">SUMIFS(СВЦЭМ!$H$40:$H$783,СВЦЭМ!$A$40:$A$783,$A253,СВЦЭМ!$B$39:$B$782,F$242)+'СЕТ СН'!$F$15</f>
        <v>0</v>
      </c>
      <c r="G253" s="36">
        <f ca="1">SUMIFS(СВЦЭМ!$H$40:$H$783,СВЦЭМ!$A$40:$A$783,$A253,СВЦЭМ!$B$39:$B$782,G$242)+'СЕТ СН'!$F$15</f>
        <v>0</v>
      </c>
      <c r="H253" s="36">
        <f ca="1">SUMIFS(СВЦЭМ!$H$40:$H$783,СВЦЭМ!$A$40:$A$783,$A253,СВЦЭМ!$B$39:$B$782,H$242)+'СЕТ СН'!$F$15</f>
        <v>0</v>
      </c>
      <c r="I253" s="36">
        <f ca="1">SUMIFS(СВЦЭМ!$H$40:$H$783,СВЦЭМ!$A$40:$A$783,$A253,СВЦЭМ!$B$39:$B$782,I$242)+'СЕТ СН'!$F$15</f>
        <v>0</v>
      </c>
      <c r="J253" s="36">
        <f ca="1">SUMIFS(СВЦЭМ!$H$40:$H$783,СВЦЭМ!$A$40:$A$783,$A253,СВЦЭМ!$B$39:$B$782,J$242)+'СЕТ СН'!$F$15</f>
        <v>0</v>
      </c>
      <c r="K253" s="36">
        <f ca="1">SUMIFS(СВЦЭМ!$H$40:$H$783,СВЦЭМ!$A$40:$A$783,$A253,СВЦЭМ!$B$39:$B$782,K$242)+'СЕТ СН'!$F$15</f>
        <v>0</v>
      </c>
      <c r="L253" s="36">
        <f ca="1">SUMIFS(СВЦЭМ!$H$40:$H$783,СВЦЭМ!$A$40:$A$783,$A253,СВЦЭМ!$B$39:$B$782,L$242)+'СЕТ СН'!$F$15</f>
        <v>0</v>
      </c>
      <c r="M253" s="36">
        <f ca="1">SUMIFS(СВЦЭМ!$H$40:$H$783,СВЦЭМ!$A$40:$A$783,$A253,СВЦЭМ!$B$39:$B$782,M$242)+'СЕТ СН'!$F$15</f>
        <v>0</v>
      </c>
      <c r="N253" s="36">
        <f ca="1">SUMIFS(СВЦЭМ!$H$40:$H$783,СВЦЭМ!$A$40:$A$783,$A253,СВЦЭМ!$B$39:$B$782,N$242)+'СЕТ СН'!$F$15</f>
        <v>0</v>
      </c>
      <c r="O253" s="36">
        <f ca="1">SUMIFS(СВЦЭМ!$H$40:$H$783,СВЦЭМ!$A$40:$A$783,$A253,СВЦЭМ!$B$39:$B$782,O$242)+'СЕТ СН'!$F$15</f>
        <v>0</v>
      </c>
      <c r="P253" s="36">
        <f ca="1">SUMIFS(СВЦЭМ!$H$40:$H$783,СВЦЭМ!$A$40:$A$783,$A253,СВЦЭМ!$B$39:$B$782,P$242)+'СЕТ СН'!$F$15</f>
        <v>0</v>
      </c>
      <c r="Q253" s="36">
        <f ca="1">SUMIFS(СВЦЭМ!$H$40:$H$783,СВЦЭМ!$A$40:$A$783,$A253,СВЦЭМ!$B$39:$B$782,Q$242)+'СЕТ СН'!$F$15</f>
        <v>0</v>
      </c>
      <c r="R253" s="36">
        <f ca="1">SUMIFS(СВЦЭМ!$H$40:$H$783,СВЦЭМ!$A$40:$A$783,$A253,СВЦЭМ!$B$39:$B$782,R$242)+'СЕТ СН'!$F$15</f>
        <v>0</v>
      </c>
      <c r="S253" s="36">
        <f ca="1">SUMIFS(СВЦЭМ!$H$40:$H$783,СВЦЭМ!$A$40:$A$783,$A253,СВЦЭМ!$B$39:$B$782,S$242)+'СЕТ СН'!$F$15</f>
        <v>0</v>
      </c>
      <c r="T253" s="36">
        <f ca="1">SUMIFS(СВЦЭМ!$H$40:$H$783,СВЦЭМ!$A$40:$A$783,$A253,СВЦЭМ!$B$39:$B$782,T$242)+'СЕТ СН'!$F$15</f>
        <v>0</v>
      </c>
      <c r="U253" s="36">
        <f ca="1">SUMIFS(СВЦЭМ!$H$40:$H$783,СВЦЭМ!$A$40:$A$783,$A253,СВЦЭМ!$B$39:$B$782,U$242)+'СЕТ СН'!$F$15</f>
        <v>0</v>
      </c>
      <c r="V253" s="36">
        <f ca="1">SUMIFS(СВЦЭМ!$H$40:$H$783,СВЦЭМ!$A$40:$A$783,$A253,СВЦЭМ!$B$39:$B$782,V$242)+'СЕТ СН'!$F$15</f>
        <v>0</v>
      </c>
      <c r="W253" s="36">
        <f ca="1">SUMIFS(СВЦЭМ!$H$40:$H$783,СВЦЭМ!$A$40:$A$783,$A253,СВЦЭМ!$B$39:$B$782,W$242)+'СЕТ СН'!$F$15</f>
        <v>0</v>
      </c>
      <c r="X253" s="36">
        <f ca="1">SUMIFS(СВЦЭМ!$H$40:$H$783,СВЦЭМ!$A$40:$A$783,$A253,СВЦЭМ!$B$39:$B$782,X$242)+'СЕТ СН'!$F$15</f>
        <v>0</v>
      </c>
      <c r="Y253" s="36">
        <f ca="1">SUMIFS(СВЦЭМ!$H$40:$H$783,СВЦЭМ!$A$40:$A$783,$A253,СВЦЭМ!$B$39:$B$782,Y$242)+'СЕТ СН'!$F$15</f>
        <v>0</v>
      </c>
    </row>
    <row r="254" spans="1:27" ht="15.75" hidden="1" x14ac:dyDescent="0.2">
      <c r="A254" s="35">
        <f t="shared" si="7"/>
        <v>44969</v>
      </c>
      <c r="B254" s="36">
        <f ca="1">SUMIFS(СВЦЭМ!$H$40:$H$783,СВЦЭМ!$A$40:$A$783,$A254,СВЦЭМ!$B$39:$B$782,B$242)+'СЕТ СН'!$F$15</f>
        <v>0</v>
      </c>
      <c r="C254" s="36">
        <f ca="1">SUMIFS(СВЦЭМ!$H$40:$H$783,СВЦЭМ!$A$40:$A$783,$A254,СВЦЭМ!$B$39:$B$782,C$242)+'СЕТ СН'!$F$15</f>
        <v>0</v>
      </c>
      <c r="D254" s="36">
        <f ca="1">SUMIFS(СВЦЭМ!$H$40:$H$783,СВЦЭМ!$A$40:$A$783,$A254,СВЦЭМ!$B$39:$B$782,D$242)+'СЕТ СН'!$F$15</f>
        <v>0</v>
      </c>
      <c r="E254" s="36">
        <f ca="1">SUMIFS(СВЦЭМ!$H$40:$H$783,СВЦЭМ!$A$40:$A$783,$A254,СВЦЭМ!$B$39:$B$782,E$242)+'СЕТ СН'!$F$15</f>
        <v>0</v>
      </c>
      <c r="F254" s="36">
        <f ca="1">SUMIFS(СВЦЭМ!$H$40:$H$783,СВЦЭМ!$A$40:$A$783,$A254,СВЦЭМ!$B$39:$B$782,F$242)+'СЕТ СН'!$F$15</f>
        <v>0</v>
      </c>
      <c r="G254" s="36">
        <f ca="1">SUMIFS(СВЦЭМ!$H$40:$H$783,СВЦЭМ!$A$40:$A$783,$A254,СВЦЭМ!$B$39:$B$782,G$242)+'СЕТ СН'!$F$15</f>
        <v>0</v>
      </c>
      <c r="H254" s="36">
        <f ca="1">SUMIFS(СВЦЭМ!$H$40:$H$783,СВЦЭМ!$A$40:$A$783,$A254,СВЦЭМ!$B$39:$B$782,H$242)+'СЕТ СН'!$F$15</f>
        <v>0</v>
      </c>
      <c r="I254" s="36">
        <f ca="1">SUMIFS(СВЦЭМ!$H$40:$H$783,СВЦЭМ!$A$40:$A$783,$A254,СВЦЭМ!$B$39:$B$782,I$242)+'СЕТ СН'!$F$15</f>
        <v>0</v>
      </c>
      <c r="J254" s="36">
        <f ca="1">SUMIFS(СВЦЭМ!$H$40:$H$783,СВЦЭМ!$A$40:$A$783,$A254,СВЦЭМ!$B$39:$B$782,J$242)+'СЕТ СН'!$F$15</f>
        <v>0</v>
      </c>
      <c r="K254" s="36">
        <f ca="1">SUMIFS(СВЦЭМ!$H$40:$H$783,СВЦЭМ!$A$40:$A$783,$A254,СВЦЭМ!$B$39:$B$782,K$242)+'СЕТ СН'!$F$15</f>
        <v>0</v>
      </c>
      <c r="L254" s="36">
        <f ca="1">SUMIFS(СВЦЭМ!$H$40:$H$783,СВЦЭМ!$A$40:$A$783,$A254,СВЦЭМ!$B$39:$B$782,L$242)+'СЕТ СН'!$F$15</f>
        <v>0</v>
      </c>
      <c r="M254" s="36">
        <f ca="1">SUMIFS(СВЦЭМ!$H$40:$H$783,СВЦЭМ!$A$40:$A$783,$A254,СВЦЭМ!$B$39:$B$782,M$242)+'СЕТ СН'!$F$15</f>
        <v>0</v>
      </c>
      <c r="N254" s="36">
        <f ca="1">SUMIFS(СВЦЭМ!$H$40:$H$783,СВЦЭМ!$A$40:$A$783,$A254,СВЦЭМ!$B$39:$B$782,N$242)+'СЕТ СН'!$F$15</f>
        <v>0</v>
      </c>
      <c r="O254" s="36">
        <f ca="1">SUMIFS(СВЦЭМ!$H$40:$H$783,СВЦЭМ!$A$40:$A$783,$A254,СВЦЭМ!$B$39:$B$782,O$242)+'СЕТ СН'!$F$15</f>
        <v>0</v>
      </c>
      <c r="P254" s="36">
        <f ca="1">SUMIFS(СВЦЭМ!$H$40:$H$783,СВЦЭМ!$A$40:$A$783,$A254,СВЦЭМ!$B$39:$B$782,P$242)+'СЕТ СН'!$F$15</f>
        <v>0</v>
      </c>
      <c r="Q254" s="36">
        <f ca="1">SUMIFS(СВЦЭМ!$H$40:$H$783,СВЦЭМ!$A$40:$A$783,$A254,СВЦЭМ!$B$39:$B$782,Q$242)+'СЕТ СН'!$F$15</f>
        <v>0</v>
      </c>
      <c r="R254" s="36">
        <f ca="1">SUMIFS(СВЦЭМ!$H$40:$H$783,СВЦЭМ!$A$40:$A$783,$A254,СВЦЭМ!$B$39:$B$782,R$242)+'СЕТ СН'!$F$15</f>
        <v>0</v>
      </c>
      <c r="S254" s="36">
        <f ca="1">SUMIFS(СВЦЭМ!$H$40:$H$783,СВЦЭМ!$A$40:$A$783,$A254,СВЦЭМ!$B$39:$B$782,S$242)+'СЕТ СН'!$F$15</f>
        <v>0</v>
      </c>
      <c r="T254" s="36">
        <f ca="1">SUMIFS(СВЦЭМ!$H$40:$H$783,СВЦЭМ!$A$40:$A$783,$A254,СВЦЭМ!$B$39:$B$782,T$242)+'СЕТ СН'!$F$15</f>
        <v>0</v>
      </c>
      <c r="U254" s="36">
        <f ca="1">SUMIFS(СВЦЭМ!$H$40:$H$783,СВЦЭМ!$A$40:$A$783,$A254,СВЦЭМ!$B$39:$B$782,U$242)+'СЕТ СН'!$F$15</f>
        <v>0</v>
      </c>
      <c r="V254" s="36">
        <f ca="1">SUMIFS(СВЦЭМ!$H$40:$H$783,СВЦЭМ!$A$40:$A$783,$A254,СВЦЭМ!$B$39:$B$782,V$242)+'СЕТ СН'!$F$15</f>
        <v>0</v>
      </c>
      <c r="W254" s="36">
        <f ca="1">SUMIFS(СВЦЭМ!$H$40:$H$783,СВЦЭМ!$A$40:$A$783,$A254,СВЦЭМ!$B$39:$B$782,W$242)+'СЕТ СН'!$F$15</f>
        <v>0</v>
      </c>
      <c r="X254" s="36">
        <f ca="1">SUMIFS(СВЦЭМ!$H$40:$H$783,СВЦЭМ!$A$40:$A$783,$A254,СВЦЭМ!$B$39:$B$782,X$242)+'СЕТ СН'!$F$15</f>
        <v>0</v>
      </c>
      <c r="Y254" s="36">
        <f ca="1">SUMIFS(СВЦЭМ!$H$40:$H$783,СВЦЭМ!$A$40:$A$783,$A254,СВЦЭМ!$B$39:$B$782,Y$242)+'СЕТ СН'!$F$15</f>
        <v>0</v>
      </c>
    </row>
    <row r="255" spans="1:27" ht="15.75" hidden="1" x14ac:dyDescent="0.2">
      <c r="A255" s="35">
        <f t="shared" si="7"/>
        <v>44970</v>
      </c>
      <c r="B255" s="36">
        <f ca="1">SUMIFS(СВЦЭМ!$H$40:$H$783,СВЦЭМ!$A$40:$A$783,$A255,СВЦЭМ!$B$39:$B$782,B$242)+'СЕТ СН'!$F$15</f>
        <v>0</v>
      </c>
      <c r="C255" s="36">
        <f ca="1">SUMIFS(СВЦЭМ!$H$40:$H$783,СВЦЭМ!$A$40:$A$783,$A255,СВЦЭМ!$B$39:$B$782,C$242)+'СЕТ СН'!$F$15</f>
        <v>0</v>
      </c>
      <c r="D255" s="36">
        <f ca="1">SUMIFS(СВЦЭМ!$H$40:$H$783,СВЦЭМ!$A$40:$A$783,$A255,СВЦЭМ!$B$39:$B$782,D$242)+'СЕТ СН'!$F$15</f>
        <v>0</v>
      </c>
      <c r="E255" s="36">
        <f ca="1">SUMIFS(СВЦЭМ!$H$40:$H$783,СВЦЭМ!$A$40:$A$783,$A255,СВЦЭМ!$B$39:$B$782,E$242)+'СЕТ СН'!$F$15</f>
        <v>0</v>
      </c>
      <c r="F255" s="36">
        <f ca="1">SUMIFS(СВЦЭМ!$H$40:$H$783,СВЦЭМ!$A$40:$A$783,$A255,СВЦЭМ!$B$39:$B$782,F$242)+'СЕТ СН'!$F$15</f>
        <v>0</v>
      </c>
      <c r="G255" s="36">
        <f ca="1">SUMIFS(СВЦЭМ!$H$40:$H$783,СВЦЭМ!$A$40:$A$783,$A255,СВЦЭМ!$B$39:$B$782,G$242)+'СЕТ СН'!$F$15</f>
        <v>0</v>
      </c>
      <c r="H255" s="36">
        <f ca="1">SUMIFS(СВЦЭМ!$H$40:$H$783,СВЦЭМ!$A$40:$A$783,$A255,СВЦЭМ!$B$39:$B$782,H$242)+'СЕТ СН'!$F$15</f>
        <v>0</v>
      </c>
      <c r="I255" s="36">
        <f ca="1">SUMIFS(СВЦЭМ!$H$40:$H$783,СВЦЭМ!$A$40:$A$783,$A255,СВЦЭМ!$B$39:$B$782,I$242)+'СЕТ СН'!$F$15</f>
        <v>0</v>
      </c>
      <c r="J255" s="36">
        <f ca="1">SUMIFS(СВЦЭМ!$H$40:$H$783,СВЦЭМ!$A$40:$A$783,$A255,СВЦЭМ!$B$39:$B$782,J$242)+'СЕТ СН'!$F$15</f>
        <v>0</v>
      </c>
      <c r="K255" s="36">
        <f ca="1">SUMIFS(СВЦЭМ!$H$40:$H$783,СВЦЭМ!$A$40:$A$783,$A255,СВЦЭМ!$B$39:$B$782,K$242)+'СЕТ СН'!$F$15</f>
        <v>0</v>
      </c>
      <c r="L255" s="36">
        <f ca="1">SUMIFS(СВЦЭМ!$H$40:$H$783,СВЦЭМ!$A$40:$A$783,$A255,СВЦЭМ!$B$39:$B$782,L$242)+'СЕТ СН'!$F$15</f>
        <v>0</v>
      </c>
      <c r="M255" s="36">
        <f ca="1">SUMIFS(СВЦЭМ!$H$40:$H$783,СВЦЭМ!$A$40:$A$783,$A255,СВЦЭМ!$B$39:$B$782,M$242)+'СЕТ СН'!$F$15</f>
        <v>0</v>
      </c>
      <c r="N255" s="36">
        <f ca="1">SUMIFS(СВЦЭМ!$H$40:$H$783,СВЦЭМ!$A$40:$A$783,$A255,СВЦЭМ!$B$39:$B$782,N$242)+'СЕТ СН'!$F$15</f>
        <v>0</v>
      </c>
      <c r="O255" s="36">
        <f ca="1">SUMIFS(СВЦЭМ!$H$40:$H$783,СВЦЭМ!$A$40:$A$783,$A255,СВЦЭМ!$B$39:$B$782,O$242)+'СЕТ СН'!$F$15</f>
        <v>0</v>
      </c>
      <c r="P255" s="36">
        <f ca="1">SUMIFS(СВЦЭМ!$H$40:$H$783,СВЦЭМ!$A$40:$A$783,$A255,СВЦЭМ!$B$39:$B$782,P$242)+'СЕТ СН'!$F$15</f>
        <v>0</v>
      </c>
      <c r="Q255" s="36">
        <f ca="1">SUMIFS(СВЦЭМ!$H$40:$H$783,СВЦЭМ!$A$40:$A$783,$A255,СВЦЭМ!$B$39:$B$782,Q$242)+'СЕТ СН'!$F$15</f>
        <v>0</v>
      </c>
      <c r="R255" s="36">
        <f ca="1">SUMIFS(СВЦЭМ!$H$40:$H$783,СВЦЭМ!$A$40:$A$783,$A255,СВЦЭМ!$B$39:$B$782,R$242)+'СЕТ СН'!$F$15</f>
        <v>0</v>
      </c>
      <c r="S255" s="36">
        <f ca="1">SUMIFS(СВЦЭМ!$H$40:$H$783,СВЦЭМ!$A$40:$A$783,$A255,СВЦЭМ!$B$39:$B$782,S$242)+'СЕТ СН'!$F$15</f>
        <v>0</v>
      </c>
      <c r="T255" s="36">
        <f ca="1">SUMIFS(СВЦЭМ!$H$40:$H$783,СВЦЭМ!$A$40:$A$783,$A255,СВЦЭМ!$B$39:$B$782,T$242)+'СЕТ СН'!$F$15</f>
        <v>0</v>
      </c>
      <c r="U255" s="36">
        <f ca="1">SUMIFS(СВЦЭМ!$H$40:$H$783,СВЦЭМ!$A$40:$A$783,$A255,СВЦЭМ!$B$39:$B$782,U$242)+'СЕТ СН'!$F$15</f>
        <v>0</v>
      </c>
      <c r="V255" s="36">
        <f ca="1">SUMIFS(СВЦЭМ!$H$40:$H$783,СВЦЭМ!$A$40:$A$783,$A255,СВЦЭМ!$B$39:$B$782,V$242)+'СЕТ СН'!$F$15</f>
        <v>0</v>
      </c>
      <c r="W255" s="36">
        <f ca="1">SUMIFS(СВЦЭМ!$H$40:$H$783,СВЦЭМ!$A$40:$A$783,$A255,СВЦЭМ!$B$39:$B$782,W$242)+'СЕТ СН'!$F$15</f>
        <v>0</v>
      </c>
      <c r="X255" s="36">
        <f ca="1">SUMIFS(СВЦЭМ!$H$40:$H$783,СВЦЭМ!$A$40:$A$783,$A255,СВЦЭМ!$B$39:$B$782,X$242)+'СЕТ СН'!$F$15</f>
        <v>0</v>
      </c>
      <c r="Y255" s="36">
        <f ca="1">SUMIFS(СВЦЭМ!$H$40:$H$783,СВЦЭМ!$A$40:$A$783,$A255,СВЦЭМ!$B$39:$B$782,Y$242)+'СЕТ СН'!$F$15</f>
        <v>0</v>
      </c>
    </row>
    <row r="256" spans="1:27" ht="15.75" hidden="1" x14ac:dyDescent="0.2">
      <c r="A256" s="35">
        <f t="shared" si="7"/>
        <v>44971</v>
      </c>
      <c r="B256" s="36">
        <f ca="1">SUMIFS(СВЦЭМ!$H$40:$H$783,СВЦЭМ!$A$40:$A$783,$A256,СВЦЭМ!$B$39:$B$782,B$242)+'СЕТ СН'!$F$15</f>
        <v>0</v>
      </c>
      <c r="C256" s="36">
        <f ca="1">SUMIFS(СВЦЭМ!$H$40:$H$783,СВЦЭМ!$A$40:$A$783,$A256,СВЦЭМ!$B$39:$B$782,C$242)+'СЕТ СН'!$F$15</f>
        <v>0</v>
      </c>
      <c r="D256" s="36">
        <f ca="1">SUMIFS(СВЦЭМ!$H$40:$H$783,СВЦЭМ!$A$40:$A$783,$A256,СВЦЭМ!$B$39:$B$782,D$242)+'СЕТ СН'!$F$15</f>
        <v>0</v>
      </c>
      <c r="E256" s="36">
        <f ca="1">SUMIFS(СВЦЭМ!$H$40:$H$783,СВЦЭМ!$A$40:$A$783,$A256,СВЦЭМ!$B$39:$B$782,E$242)+'СЕТ СН'!$F$15</f>
        <v>0</v>
      </c>
      <c r="F256" s="36">
        <f ca="1">SUMIFS(СВЦЭМ!$H$40:$H$783,СВЦЭМ!$A$40:$A$783,$A256,СВЦЭМ!$B$39:$B$782,F$242)+'СЕТ СН'!$F$15</f>
        <v>0</v>
      </c>
      <c r="G256" s="36">
        <f ca="1">SUMIFS(СВЦЭМ!$H$40:$H$783,СВЦЭМ!$A$40:$A$783,$A256,СВЦЭМ!$B$39:$B$782,G$242)+'СЕТ СН'!$F$15</f>
        <v>0</v>
      </c>
      <c r="H256" s="36">
        <f ca="1">SUMIFS(СВЦЭМ!$H$40:$H$783,СВЦЭМ!$A$40:$A$783,$A256,СВЦЭМ!$B$39:$B$782,H$242)+'СЕТ СН'!$F$15</f>
        <v>0</v>
      </c>
      <c r="I256" s="36">
        <f ca="1">SUMIFS(СВЦЭМ!$H$40:$H$783,СВЦЭМ!$A$40:$A$783,$A256,СВЦЭМ!$B$39:$B$782,I$242)+'СЕТ СН'!$F$15</f>
        <v>0</v>
      </c>
      <c r="J256" s="36">
        <f ca="1">SUMIFS(СВЦЭМ!$H$40:$H$783,СВЦЭМ!$A$40:$A$783,$A256,СВЦЭМ!$B$39:$B$782,J$242)+'СЕТ СН'!$F$15</f>
        <v>0</v>
      </c>
      <c r="K256" s="36">
        <f ca="1">SUMIFS(СВЦЭМ!$H$40:$H$783,СВЦЭМ!$A$40:$A$783,$A256,СВЦЭМ!$B$39:$B$782,K$242)+'СЕТ СН'!$F$15</f>
        <v>0</v>
      </c>
      <c r="L256" s="36">
        <f ca="1">SUMIFS(СВЦЭМ!$H$40:$H$783,СВЦЭМ!$A$40:$A$783,$A256,СВЦЭМ!$B$39:$B$782,L$242)+'СЕТ СН'!$F$15</f>
        <v>0</v>
      </c>
      <c r="M256" s="36">
        <f ca="1">SUMIFS(СВЦЭМ!$H$40:$H$783,СВЦЭМ!$A$40:$A$783,$A256,СВЦЭМ!$B$39:$B$782,M$242)+'СЕТ СН'!$F$15</f>
        <v>0</v>
      </c>
      <c r="N256" s="36">
        <f ca="1">SUMIFS(СВЦЭМ!$H$40:$H$783,СВЦЭМ!$A$40:$A$783,$A256,СВЦЭМ!$B$39:$B$782,N$242)+'СЕТ СН'!$F$15</f>
        <v>0</v>
      </c>
      <c r="O256" s="36">
        <f ca="1">SUMIFS(СВЦЭМ!$H$40:$H$783,СВЦЭМ!$A$40:$A$783,$A256,СВЦЭМ!$B$39:$B$782,O$242)+'СЕТ СН'!$F$15</f>
        <v>0</v>
      </c>
      <c r="P256" s="36">
        <f ca="1">SUMIFS(СВЦЭМ!$H$40:$H$783,СВЦЭМ!$A$40:$A$783,$A256,СВЦЭМ!$B$39:$B$782,P$242)+'СЕТ СН'!$F$15</f>
        <v>0</v>
      </c>
      <c r="Q256" s="36">
        <f ca="1">SUMIFS(СВЦЭМ!$H$40:$H$783,СВЦЭМ!$A$40:$A$783,$A256,СВЦЭМ!$B$39:$B$782,Q$242)+'СЕТ СН'!$F$15</f>
        <v>0</v>
      </c>
      <c r="R256" s="36">
        <f ca="1">SUMIFS(СВЦЭМ!$H$40:$H$783,СВЦЭМ!$A$40:$A$783,$A256,СВЦЭМ!$B$39:$B$782,R$242)+'СЕТ СН'!$F$15</f>
        <v>0</v>
      </c>
      <c r="S256" s="36">
        <f ca="1">SUMIFS(СВЦЭМ!$H$40:$H$783,СВЦЭМ!$A$40:$A$783,$A256,СВЦЭМ!$B$39:$B$782,S$242)+'СЕТ СН'!$F$15</f>
        <v>0</v>
      </c>
      <c r="T256" s="36">
        <f ca="1">SUMIFS(СВЦЭМ!$H$40:$H$783,СВЦЭМ!$A$40:$A$783,$A256,СВЦЭМ!$B$39:$B$782,T$242)+'СЕТ СН'!$F$15</f>
        <v>0</v>
      </c>
      <c r="U256" s="36">
        <f ca="1">SUMIFS(СВЦЭМ!$H$40:$H$783,СВЦЭМ!$A$40:$A$783,$A256,СВЦЭМ!$B$39:$B$782,U$242)+'СЕТ СН'!$F$15</f>
        <v>0</v>
      </c>
      <c r="V256" s="36">
        <f ca="1">SUMIFS(СВЦЭМ!$H$40:$H$783,СВЦЭМ!$A$40:$A$783,$A256,СВЦЭМ!$B$39:$B$782,V$242)+'СЕТ СН'!$F$15</f>
        <v>0</v>
      </c>
      <c r="W256" s="36">
        <f ca="1">SUMIFS(СВЦЭМ!$H$40:$H$783,СВЦЭМ!$A$40:$A$783,$A256,СВЦЭМ!$B$39:$B$782,W$242)+'СЕТ СН'!$F$15</f>
        <v>0</v>
      </c>
      <c r="X256" s="36">
        <f ca="1">SUMIFS(СВЦЭМ!$H$40:$H$783,СВЦЭМ!$A$40:$A$783,$A256,СВЦЭМ!$B$39:$B$782,X$242)+'СЕТ СН'!$F$15</f>
        <v>0</v>
      </c>
      <c r="Y256" s="36">
        <f ca="1">SUMIFS(СВЦЭМ!$H$40:$H$783,СВЦЭМ!$A$40:$A$783,$A256,СВЦЭМ!$B$39:$B$782,Y$242)+'СЕТ СН'!$F$15</f>
        <v>0</v>
      </c>
    </row>
    <row r="257" spans="1:25" ht="15.75" hidden="1" x14ac:dyDescent="0.2">
      <c r="A257" s="35">
        <f t="shared" si="7"/>
        <v>44972</v>
      </c>
      <c r="B257" s="36">
        <f ca="1">SUMIFS(СВЦЭМ!$H$40:$H$783,СВЦЭМ!$A$40:$A$783,$A257,СВЦЭМ!$B$39:$B$782,B$242)+'СЕТ СН'!$F$15</f>
        <v>0</v>
      </c>
      <c r="C257" s="36">
        <f ca="1">SUMIFS(СВЦЭМ!$H$40:$H$783,СВЦЭМ!$A$40:$A$783,$A257,СВЦЭМ!$B$39:$B$782,C$242)+'СЕТ СН'!$F$15</f>
        <v>0</v>
      </c>
      <c r="D257" s="36">
        <f ca="1">SUMIFS(СВЦЭМ!$H$40:$H$783,СВЦЭМ!$A$40:$A$783,$A257,СВЦЭМ!$B$39:$B$782,D$242)+'СЕТ СН'!$F$15</f>
        <v>0</v>
      </c>
      <c r="E257" s="36">
        <f ca="1">SUMIFS(СВЦЭМ!$H$40:$H$783,СВЦЭМ!$A$40:$A$783,$A257,СВЦЭМ!$B$39:$B$782,E$242)+'СЕТ СН'!$F$15</f>
        <v>0</v>
      </c>
      <c r="F257" s="36">
        <f ca="1">SUMIFS(СВЦЭМ!$H$40:$H$783,СВЦЭМ!$A$40:$A$783,$A257,СВЦЭМ!$B$39:$B$782,F$242)+'СЕТ СН'!$F$15</f>
        <v>0</v>
      </c>
      <c r="G257" s="36">
        <f ca="1">SUMIFS(СВЦЭМ!$H$40:$H$783,СВЦЭМ!$A$40:$A$783,$A257,СВЦЭМ!$B$39:$B$782,G$242)+'СЕТ СН'!$F$15</f>
        <v>0</v>
      </c>
      <c r="H257" s="36">
        <f ca="1">SUMIFS(СВЦЭМ!$H$40:$H$783,СВЦЭМ!$A$40:$A$783,$A257,СВЦЭМ!$B$39:$B$782,H$242)+'СЕТ СН'!$F$15</f>
        <v>0</v>
      </c>
      <c r="I257" s="36">
        <f ca="1">SUMIFS(СВЦЭМ!$H$40:$H$783,СВЦЭМ!$A$40:$A$783,$A257,СВЦЭМ!$B$39:$B$782,I$242)+'СЕТ СН'!$F$15</f>
        <v>0</v>
      </c>
      <c r="J257" s="36">
        <f ca="1">SUMIFS(СВЦЭМ!$H$40:$H$783,СВЦЭМ!$A$40:$A$783,$A257,СВЦЭМ!$B$39:$B$782,J$242)+'СЕТ СН'!$F$15</f>
        <v>0</v>
      </c>
      <c r="K257" s="36">
        <f ca="1">SUMIFS(СВЦЭМ!$H$40:$H$783,СВЦЭМ!$A$40:$A$783,$A257,СВЦЭМ!$B$39:$B$782,K$242)+'СЕТ СН'!$F$15</f>
        <v>0</v>
      </c>
      <c r="L257" s="36">
        <f ca="1">SUMIFS(СВЦЭМ!$H$40:$H$783,СВЦЭМ!$A$40:$A$783,$A257,СВЦЭМ!$B$39:$B$782,L$242)+'СЕТ СН'!$F$15</f>
        <v>0</v>
      </c>
      <c r="M257" s="36">
        <f ca="1">SUMIFS(СВЦЭМ!$H$40:$H$783,СВЦЭМ!$A$40:$A$783,$A257,СВЦЭМ!$B$39:$B$782,M$242)+'СЕТ СН'!$F$15</f>
        <v>0</v>
      </c>
      <c r="N257" s="36">
        <f ca="1">SUMIFS(СВЦЭМ!$H$40:$H$783,СВЦЭМ!$A$40:$A$783,$A257,СВЦЭМ!$B$39:$B$782,N$242)+'СЕТ СН'!$F$15</f>
        <v>0</v>
      </c>
      <c r="O257" s="36">
        <f ca="1">SUMIFS(СВЦЭМ!$H$40:$H$783,СВЦЭМ!$A$40:$A$783,$A257,СВЦЭМ!$B$39:$B$782,O$242)+'СЕТ СН'!$F$15</f>
        <v>0</v>
      </c>
      <c r="P257" s="36">
        <f ca="1">SUMIFS(СВЦЭМ!$H$40:$H$783,СВЦЭМ!$A$40:$A$783,$A257,СВЦЭМ!$B$39:$B$782,P$242)+'СЕТ СН'!$F$15</f>
        <v>0</v>
      </c>
      <c r="Q257" s="36">
        <f ca="1">SUMIFS(СВЦЭМ!$H$40:$H$783,СВЦЭМ!$A$40:$A$783,$A257,СВЦЭМ!$B$39:$B$782,Q$242)+'СЕТ СН'!$F$15</f>
        <v>0</v>
      </c>
      <c r="R257" s="36">
        <f ca="1">SUMIFS(СВЦЭМ!$H$40:$H$783,СВЦЭМ!$A$40:$A$783,$A257,СВЦЭМ!$B$39:$B$782,R$242)+'СЕТ СН'!$F$15</f>
        <v>0</v>
      </c>
      <c r="S257" s="36">
        <f ca="1">SUMIFS(СВЦЭМ!$H$40:$H$783,СВЦЭМ!$A$40:$A$783,$A257,СВЦЭМ!$B$39:$B$782,S$242)+'СЕТ СН'!$F$15</f>
        <v>0</v>
      </c>
      <c r="T257" s="36">
        <f ca="1">SUMIFS(СВЦЭМ!$H$40:$H$783,СВЦЭМ!$A$40:$A$783,$A257,СВЦЭМ!$B$39:$B$782,T$242)+'СЕТ СН'!$F$15</f>
        <v>0</v>
      </c>
      <c r="U257" s="36">
        <f ca="1">SUMIFS(СВЦЭМ!$H$40:$H$783,СВЦЭМ!$A$40:$A$783,$A257,СВЦЭМ!$B$39:$B$782,U$242)+'СЕТ СН'!$F$15</f>
        <v>0</v>
      </c>
      <c r="V257" s="36">
        <f ca="1">SUMIFS(СВЦЭМ!$H$40:$H$783,СВЦЭМ!$A$40:$A$783,$A257,СВЦЭМ!$B$39:$B$782,V$242)+'СЕТ СН'!$F$15</f>
        <v>0</v>
      </c>
      <c r="W257" s="36">
        <f ca="1">SUMIFS(СВЦЭМ!$H$40:$H$783,СВЦЭМ!$A$40:$A$783,$A257,СВЦЭМ!$B$39:$B$782,W$242)+'СЕТ СН'!$F$15</f>
        <v>0</v>
      </c>
      <c r="X257" s="36">
        <f ca="1">SUMIFS(СВЦЭМ!$H$40:$H$783,СВЦЭМ!$A$40:$A$783,$A257,СВЦЭМ!$B$39:$B$782,X$242)+'СЕТ СН'!$F$15</f>
        <v>0</v>
      </c>
      <c r="Y257" s="36">
        <f ca="1">SUMIFS(СВЦЭМ!$H$40:$H$783,СВЦЭМ!$A$40:$A$783,$A257,СВЦЭМ!$B$39:$B$782,Y$242)+'СЕТ СН'!$F$15</f>
        <v>0</v>
      </c>
    </row>
    <row r="258" spans="1:25" ht="15.75" hidden="1" x14ac:dyDescent="0.2">
      <c r="A258" s="35">
        <f t="shared" si="7"/>
        <v>44973</v>
      </c>
      <c r="B258" s="36">
        <f ca="1">SUMIFS(СВЦЭМ!$H$40:$H$783,СВЦЭМ!$A$40:$A$783,$A258,СВЦЭМ!$B$39:$B$782,B$242)+'СЕТ СН'!$F$15</f>
        <v>0</v>
      </c>
      <c r="C258" s="36">
        <f ca="1">SUMIFS(СВЦЭМ!$H$40:$H$783,СВЦЭМ!$A$40:$A$783,$A258,СВЦЭМ!$B$39:$B$782,C$242)+'СЕТ СН'!$F$15</f>
        <v>0</v>
      </c>
      <c r="D258" s="36">
        <f ca="1">SUMIFS(СВЦЭМ!$H$40:$H$783,СВЦЭМ!$A$40:$A$783,$A258,СВЦЭМ!$B$39:$B$782,D$242)+'СЕТ СН'!$F$15</f>
        <v>0</v>
      </c>
      <c r="E258" s="36">
        <f ca="1">SUMIFS(СВЦЭМ!$H$40:$H$783,СВЦЭМ!$A$40:$A$783,$A258,СВЦЭМ!$B$39:$B$782,E$242)+'СЕТ СН'!$F$15</f>
        <v>0</v>
      </c>
      <c r="F258" s="36">
        <f ca="1">SUMIFS(СВЦЭМ!$H$40:$H$783,СВЦЭМ!$A$40:$A$783,$A258,СВЦЭМ!$B$39:$B$782,F$242)+'СЕТ СН'!$F$15</f>
        <v>0</v>
      </c>
      <c r="G258" s="36">
        <f ca="1">SUMIFS(СВЦЭМ!$H$40:$H$783,СВЦЭМ!$A$40:$A$783,$A258,СВЦЭМ!$B$39:$B$782,G$242)+'СЕТ СН'!$F$15</f>
        <v>0</v>
      </c>
      <c r="H258" s="36">
        <f ca="1">SUMIFS(СВЦЭМ!$H$40:$H$783,СВЦЭМ!$A$40:$A$783,$A258,СВЦЭМ!$B$39:$B$782,H$242)+'СЕТ СН'!$F$15</f>
        <v>0</v>
      </c>
      <c r="I258" s="36">
        <f ca="1">SUMIFS(СВЦЭМ!$H$40:$H$783,СВЦЭМ!$A$40:$A$783,$A258,СВЦЭМ!$B$39:$B$782,I$242)+'СЕТ СН'!$F$15</f>
        <v>0</v>
      </c>
      <c r="J258" s="36">
        <f ca="1">SUMIFS(СВЦЭМ!$H$40:$H$783,СВЦЭМ!$A$40:$A$783,$A258,СВЦЭМ!$B$39:$B$782,J$242)+'СЕТ СН'!$F$15</f>
        <v>0</v>
      </c>
      <c r="K258" s="36">
        <f ca="1">SUMIFS(СВЦЭМ!$H$40:$H$783,СВЦЭМ!$A$40:$A$783,$A258,СВЦЭМ!$B$39:$B$782,K$242)+'СЕТ СН'!$F$15</f>
        <v>0</v>
      </c>
      <c r="L258" s="36">
        <f ca="1">SUMIFS(СВЦЭМ!$H$40:$H$783,СВЦЭМ!$A$40:$A$783,$A258,СВЦЭМ!$B$39:$B$782,L$242)+'СЕТ СН'!$F$15</f>
        <v>0</v>
      </c>
      <c r="M258" s="36">
        <f ca="1">SUMIFS(СВЦЭМ!$H$40:$H$783,СВЦЭМ!$A$40:$A$783,$A258,СВЦЭМ!$B$39:$B$782,M$242)+'СЕТ СН'!$F$15</f>
        <v>0</v>
      </c>
      <c r="N258" s="36">
        <f ca="1">SUMIFS(СВЦЭМ!$H$40:$H$783,СВЦЭМ!$A$40:$A$783,$A258,СВЦЭМ!$B$39:$B$782,N$242)+'СЕТ СН'!$F$15</f>
        <v>0</v>
      </c>
      <c r="O258" s="36">
        <f ca="1">SUMIFS(СВЦЭМ!$H$40:$H$783,СВЦЭМ!$A$40:$A$783,$A258,СВЦЭМ!$B$39:$B$782,O$242)+'СЕТ СН'!$F$15</f>
        <v>0</v>
      </c>
      <c r="P258" s="36">
        <f ca="1">SUMIFS(СВЦЭМ!$H$40:$H$783,СВЦЭМ!$A$40:$A$783,$A258,СВЦЭМ!$B$39:$B$782,P$242)+'СЕТ СН'!$F$15</f>
        <v>0</v>
      </c>
      <c r="Q258" s="36">
        <f ca="1">SUMIFS(СВЦЭМ!$H$40:$H$783,СВЦЭМ!$A$40:$A$783,$A258,СВЦЭМ!$B$39:$B$782,Q$242)+'СЕТ СН'!$F$15</f>
        <v>0</v>
      </c>
      <c r="R258" s="36">
        <f ca="1">SUMIFS(СВЦЭМ!$H$40:$H$783,СВЦЭМ!$A$40:$A$783,$A258,СВЦЭМ!$B$39:$B$782,R$242)+'СЕТ СН'!$F$15</f>
        <v>0</v>
      </c>
      <c r="S258" s="36">
        <f ca="1">SUMIFS(СВЦЭМ!$H$40:$H$783,СВЦЭМ!$A$40:$A$783,$A258,СВЦЭМ!$B$39:$B$782,S$242)+'СЕТ СН'!$F$15</f>
        <v>0</v>
      </c>
      <c r="T258" s="36">
        <f ca="1">SUMIFS(СВЦЭМ!$H$40:$H$783,СВЦЭМ!$A$40:$A$783,$A258,СВЦЭМ!$B$39:$B$782,T$242)+'СЕТ СН'!$F$15</f>
        <v>0</v>
      </c>
      <c r="U258" s="36">
        <f ca="1">SUMIFS(СВЦЭМ!$H$40:$H$783,СВЦЭМ!$A$40:$A$783,$A258,СВЦЭМ!$B$39:$B$782,U$242)+'СЕТ СН'!$F$15</f>
        <v>0</v>
      </c>
      <c r="V258" s="36">
        <f ca="1">SUMIFS(СВЦЭМ!$H$40:$H$783,СВЦЭМ!$A$40:$A$783,$A258,СВЦЭМ!$B$39:$B$782,V$242)+'СЕТ СН'!$F$15</f>
        <v>0</v>
      </c>
      <c r="W258" s="36">
        <f ca="1">SUMIFS(СВЦЭМ!$H$40:$H$783,СВЦЭМ!$A$40:$A$783,$A258,СВЦЭМ!$B$39:$B$782,W$242)+'СЕТ СН'!$F$15</f>
        <v>0</v>
      </c>
      <c r="X258" s="36">
        <f ca="1">SUMIFS(СВЦЭМ!$H$40:$H$783,СВЦЭМ!$A$40:$A$783,$A258,СВЦЭМ!$B$39:$B$782,X$242)+'СЕТ СН'!$F$15</f>
        <v>0</v>
      </c>
      <c r="Y258" s="36">
        <f ca="1">SUMIFS(СВЦЭМ!$H$40:$H$783,СВЦЭМ!$A$40:$A$783,$A258,СВЦЭМ!$B$39:$B$782,Y$242)+'СЕТ СН'!$F$15</f>
        <v>0</v>
      </c>
    </row>
    <row r="259" spans="1:25" ht="15.75" hidden="1" x14ac:dyDescent="0.2">
      <c r="A259" s="35">
        <f t="shared" si="7"/>
        <v>44974</v>
      </c>
      <c r="B259" s="36">
        <f ca="1">SUMIFS(СВЦЭМ!$H$40:$H$783,СВЦЭМ!$A$40:$A$783,$A259,СВЦЭМ!$B$39:$B$782,B$242)+'СЕТ СН'!$F$15</f>
        <v>0</v>
      </c>
      <c r="C259" s="36">
        <f ca="1">SUMIFS(СВЦЭМ!$H$40:$H$783,СВЦЭМ!$A$40:$A$783,$A259,СВЦЭМ!$B$39:$B$782,C$242)+'СЕТ СН'!$F$15</f>
        <v>0</v>
      </c>
      <c r="D259" s="36">
        <f ca="1">SUMIFS(СВЦЭМ!$H$40:$H$783,СВЦЭМ!$A$40:$A$783,$A259,СВЦЭМ!$B$39:$B$782,D$242)+'СЕТ СН'!$F$15</f>
        <v>0</v>
      </c>
      <c r="E259" s="36">
        <f ca="1">SUMIFS(СВЦЭМ!$H$40:$H$783,СВЦЭМ!$A$40:$A$783,$A259,СВЦЭМ!$B$39:$B$782,E$242)+'СЕТ СН'!$F$15</f>
        <v>0</v>
      </c>
      <c r="F259" s="36">
        <f ca="1">SUMIFS(СВЦЭМ!$H$40:$H$783,СВЦЭМ!$A$40:$A$783,$A259,СВЦЭМ!$B$39:$B$782,F$242)+'СЕТ СН'!$F$15</f>
        <v>0</v>
      </c>
      <c r="G259" s="36">
        <f ca="1">SUMIFS(СВЦЭМ!$H$40:$H$783,СВЦЭМ!$A$40:$A$783,$A259,СВЦЭМ!$B$39:$B$782,G$242)+'СЕТ СН'!$F$15</f>
        <v>0</v>
      </c>
      <c r="H259" s="36">
        <f ca="1">SUMIFS(СВЦЭМ!$H$40:$H$783,СВЦЭМ!$A$40:$A$783,$A259,СВЦЭМ!$B$39:$B$782,H$242)+'СЕТ СН'!$F$15</f>
        <v>0</v>
      </c>
      <c r="I259" s="36">
        <f ca="1">SUMIFS(СВЦЭМ!$H$40:$H$783,СВЦЭМ!$A$40:$A$783,$A259,СВЦЭМ!$B$39:$B$782,I$242)+'СЕТ СН'!$F$15</f>
        <v>0</v>
      </c>
      <c r="J259" s="36">
        <f ca="1">SUMIFS(СВЦЭМ!$H$40:$H$783,СВЦЭМ!$A$40:$A$783,$A259,СВЦЭМ!$B$39:$B$782,J$242)+'СЕТ СН'!$F$15</f>
        <v>0</v>
      </c>
      <c r="K259" s="36">
        <f ca="1">SUMIFS(СВЦЭМ!$H$40:$H$783,СВЦЭМ!$A$40:$A$783,$A259,СВЦЭМ!$B$39:$B$782,K$242)+'СЕТ СН'!$F$15</f>
        <v>0</v>
      </c>
      <c r="L259" s="36">
        <f ca="1">SUMIFS(СВЦЭМ!$H$40:$H$783,СВЦЭМ!$A$40:$A$783,$A259,СВЦЭМ!$B$39:$B$782,L$242)+'СЕТ СН'!$F$15</f>
        <v>0</v>
      </c>
      <c r="M259" s="36">
        <f ca="1">SUMIFS(СВЦЭМ!$H$40:$H$783,СВЦЭМ!$A$40:$A$783,$A259,СВЦЭМ!$B$39:$B$782,M$242)+'СЕТ СН'!$F$15</f>
        <v>0</v>
      </c>
      <c r="N259" s="36">
        <f ca="1">SUMIFS(СВЦЭМ!$H$40:$H$783,СВЦЭМ!$A$40:$A$783,$A259,СВЦЭМ!$B$39:$B$782,N$242)+'СЕТ СН'!$F$15</f>
        <v>0</v>
      </c>
      <c r="O259" s="36">
        <f ca="1">SUMIFS(СВЦЭМ!$H$40:$H$783,СВЦЭМ!$A$40:$A$783,$A259,СВЦЭМ!$B$39:$B$782,O$242)+'СЕТ СН'!$F$15</f>
        <v>0</v>
      </c>
      <c r="P259" s="36">
        <f ca="1">SUMIFS(СВЦЭМ!$H$40:$H$783,СВЦЭМ!$A$40:$A$783,$A259,СВЦЭМ!$B$39:$B$782,P$242)+'СЕТ СН'!$F$15</f>
        <v>0</v>
      </c>
      <c r="Q259" s="36">
        <f ca="1">SUMIFS(СВЦЭМ!$H$40:$H$783,СВЦЭМ!$A$40:$A$783,$A259,СВЦЭМ!$B$39:$B$782,Q$242)+'СЕТ СН'!$F$15</f>
        <v>0</v>
      </c>
      <c r="R259" s="36">
        <f ca="1">SUMIFS(СВЦЭМ!$H$40:$H$783,СВЦЭМ!$A$40:$A$783,$A259,СВЦЭМ!$B$39:$B$782,R$242)+'СЕТ СН'!$F$15</f>
        <v>0</v>
      </c>
      <c r="S259" s="36">
        <f ca="1">SUMIFS(СВЦЭМ!$H$40:$H$783,СВЦЭМ!$A$40:$A$783,$A259,СВЦЭМ!$B$39:$B$782,S$242)+'СЕТ СН'!$F$15</f>
        <v>0</v>
      </c>
      <c r="T259" s="36">
        <f ca="1">SUMIFS(СВЦЭМ!$H$40:$H$783,СВЦЭМ!$A$40:$A$783,$A259,СВЦЭМ!$B$39:$B$782,T$242)+'СЕТ СН'!$F$15</f>
        <v>0</v>
      </c>
      <c r="U259" s="36">
        <f ca="1">SUMIFS(СВЦЭМ!$H$40:$H$783,СВЦЭМ!$A$40:$A$783,$A259,СВЦЭМ!$B$39:$B$782,U$242)+'СЕТ СН'!$F$15</f>
        <v>0</v>
      </c>
      <c r="V259" s="36">
        <f ca="1">SUMIFS(СВЦЭМ!$H$40:$H$783,СВЦЭМ!$A$40:$A$783,$A259,СВЦЭМ!$B$39:$B$782,V$242)+'СЕТ СН'!$F$15</f>
        <v>0</v>
      </c>
      <c r="W259" s="36">
        <f ca="1">SUMIFS(СВЦЭМ!$H$40:$H$783,СВЦЭМ!$A$40:$A$783,$A259,СВЦЭМ!$B$39:$B$782,W$242)+'СЕТ СН'!$F$15</f>
        <v>0</v>
      </c>
      <c r="X259" s="36">
        <f ca="1">SUMIFS(СВЦЭМ!$H$40:$H$783,СВЦЭМ!$A$40:$A$783,$A259,СВЦЭМ!$B$39:$B$782,X$242)+'СЕТ СН'!$F$15</f>
        <v>0</v>
      </c>
      <c r="Y259" s="36">
        <f ca="1">SUMIFS(СВЦЭМ!$H$40:$H$783,СВЦЭМ!$A$40:$A$783,$A259,СВЦЭМ!$B$39:$B$782,Y$242)+'СЕТ СН'!$F$15</f>
        <v>0</v>
      </c>
    </row>
    <row r="260" spans="1:25" ht="15.75" hidden="1" x14ac:dyDescent="0.2">
      <c r="A260" s="35">
        <f t="shared" si="7"/>
        <v>44975</v>
      </c>
      <c r="B260" s="36">
        <f ca="1">SUMIFS(СВЦЭМ!$H$40:$H$783,СВЦЭМ!$A$40:$A$783,$A260,СВЦЭМ!$B$39:$B$782,B$242)+'СЕТ СН'!$F$15</f>
        <v>0</v>
      </c>
      <c r="C260" s="36">
        <f ca="1">SUMIFS(СВЦЭМ!$H$40:$H$783,СВЦЭМ!$A$40:$A$783,$A260,СВЦЭМ!$B$39:$B$782,C$242)+'СЕТ СН'!$F$15</f>
        <v>0</v>
      </c>
      <c r="D260" s="36">
        <f ca="1">SUMIFS(СВЦЭМ!$H$40:$H$783,СВЦЭМ!$A$40:$A$783,$A260,СВЦЭМ!$B$39:$B$782,D$242)+'СЕТ СН'!$F$15</f>
        <v>0</v>
      </c>
      <c r="E260" s="36">
        <f ca="1">SUMIFS(СВЦЭМ!$H$40:$H$783,СВЦЭМ!$A$40:$A$783,$A260,СВЦЭМ!$B$39:$B$782,E$242)+'СЕТ СН'!$F$15</f>
        <v>0</v>
      </c>
      <c r="F260" s="36">
        <f ca="1">SUMIFS(СВЦЭМ!$H$40:$H$783,СВЦЭМ!$A$40:$A$783,$A260,СВЦЭМ!$B$39:$B$782,F$242)+'СЕТ СН'!$F$15</f>
        <v>0</v>
      </c>
      <c r="G260" s="36">
        <f ca="1">SUMIFS(СВЦЭМ!$H$40:$H$783,СВЦЭМ!$A$40:$A$783,$A260,СВЦЭМ!$B$39:$B$782,G$242)+'СЕТ СН'!$F$15</f>
        <v>0</v>
      </c>
      <c r="H260" s="36">
        <f ca="1">SUMIFS(СВЦЭМ!$H$40:$H$783,СВЦЭМ!$A$40:$A$783,$A260,СВЦЭМ!$B$39:$B$782,H$242)+'СЕТ СН'!$F$15</f>
        <v>0</v>
      </c>
      <c r="I260" s="36">
        <f ca="1">SUMIFS(СВЦЭМ!$H$40:$H$783,СВЦЭМ!$A$40:$A$783,$A260,СВЦЭМ!$B$39:$B$782,I$242)+'СЕТ СН'!$F$15</f>
        <v>0</v>
      </c>
      <c r="J260" s="36">
        <f ca="1">SUMIFS(СВЦЭМ!$H$40:$H$783,СВЦЭМ!$A$40:$A$783,$A260,СВЦЭМ!$B$39:$B$782,J$242)+'СЕТ СН'!$F$15</f>
        <v>0</v>
      </c>
      <c r="K260" s="36">
        <f ca="1">SUMIFS(СВЦЭМ!$H$40:$H$783,СВЦЭМ!$A$40:$A$783,$A260,СВЦЭМ!$B$39:$B$782,K$242)+'СЕТ СН'!$F$15</f>
        <v>0</v>
      </c>
      <c r="L260" s="36">
        <f ca="1">SUMIFS(СВЦЭМ!$H$40:$H$783,СВЦЭМ!$A$40:$A$783,$A260,СВЦЭМ!$B$39:$B$782,L$242)+'СЕТ СН'!$F$15</f>
        <v>0</v>
      </c>
      <c r="M260" s="36">
        <f ca="1">SUMIFS(СВЦЭМ!$H$40:$H$783,СВЦЭМ!$A$40:$A$783,$A260,СВЦЭМ!$B$39:$B$782,M$242)+'СЕТ СН'!$F$15</f>
        <v>0</v>
      </c>
      <c r="N260" s="36">
        <f ca="1">SUMIFS(СВЦЭМ!$H$40:$H$783,СВЦЭМ!$A$40:$A$783,$A260,СВЦЭМ!$B$39:$B$782,N$242)+'СЕТ СН'!$F$15</f>
        <v>0</v>
      </c>
      <c r="O260" s="36">
        <f ca="1">SUMIFS(СВЦЭМ!$H$40:$H$783,СВЦЭМ!$A$40:$A$783,$A260,СВЦЭМ!$B$39:$B$782,O$242)+'СЕТ СН'!$F$15</f>
        <v>0</v>
      </c>
      <c r="P260" s="36">
        <f ca="1">SUMIFS(СВЦЭМ!$H$40:$H$783,СВЦЭМ!$A$40:$A$783,$A260,СВЦЭМ!$B$39:$B$782,P$242)+'СЕТ СН'!$F$15</f>
        <v>0</v>
      </c>
      <c r="Q260" s="36">
        <f ca="1">SUMIFS(СВЦЭМ!$H$40:$H$783,СВЦЭМ!$A$40:$A$783,$A260,СВЦЭМ!$B$39:$B$782,Q$242)+'СЕТ СН'!$F$15</f>
        <v>0</v>
      </c>
      <c r="R260" s="36">
        <f ca="1">SUMIFS(СВЦЭМ!$H$40:$H$783,СВЦЭМ!$A$40:$A$783,$A260,СВЦЭМ!$B$39:$B$782,R$242)+'СЕТ СН'!$F$15</f>
        <v>0</v>
      </c>
      <c r="S260" s="36">
        <f ca="1">SUMIFS(СВЦЭМ!$H$40:$H$783,СВЦЭМ!$A$40:$A$783,$A260,СВЦЭМ!$B$39:$B$782,S$242)+'СЕТ СН'!$F$15</f>
        <v>0</v>
      </c>
      <c r="T260" s="36">
        <f ca="1">SUMIFS(СВЦЭМ!$H$40:$H$783,СВЦЭМ!$A$40:$A$783,$A260,СВЦЭМ!$B$39:$B$782,T$242)+'СЕТ СН'!$F$15</f>
        <v>0</v>
      </c>
      <c r="U260" s="36">
        <f ca="1">SUMIFS(СВЦЭМ!$H$40:$H$783,СВЦЭМ!$A$40:$A$783,$A260,СВЦЭМ!$B$39:$B$782,U$242)+'СЕТ СН'!$F$15</f>
        <v>0</v>
      </c>
      <c r="V260" s="36">
        <f ca="1">SUMIFS(СВЦЭМ!$H$40:$H$783,СВЦЭМ!$A$40:$A$783,$A260,СВЦЭМ!$B$39:$B$782,V$242)+'СЕТ СН'!$F$15</f>
        <v>0</v>
      </c>
      <c r="W260" s="36">
        <f ca="1">SUMIFS(СВЦЭМ!$H$40:$H$783,СВЦЭМ!$A$40:$A$783,$A260,СВЦЭМ!$B$39:$B$782,W$242)+'СЕТ СН'!$F$15</f>
        <v>0</v>
      </c>
      <c r="X260" s="36">
        <f ca="1">SUMIFS(СВЦЭМ!$H$40:$H$783,СВЦЭМ!$A$40:$A$783,$A260,СВЦЭМ!$B$39:$B$782,X$242)+'СЕТ СН'!$F$15</f>
        <v>0</v>
      </c>
      <c r="Y260" s="36">
        <f ca="1">SUMIFS(СВЦЭМ!$H$40:$H$783,СВЦЭМ!$A$40:$A$783,$A260,СВЦЭМ!$B$39:$B$782,Y$242)+'СЕТ СН'!$F$15</f>
        <v>0</v>
      </c>
    </row>
    <row r="261" spans="1:25" ht="15.75" hidden="1" x14ac:dyDescent="0.2">
      <c r="A261" s="35">
        <f t="shared" si="7"/>
        <v>44976</v>
      </c>
      <c r="B261" s="36">
        <f ca="1">SUMIFS(СВЦЭМ!$H$40:$H$783,СВЦЭМ!$A$40:$A$783,$A261,СВЦЭМ!$B$39:$B$782,B$242)+'СЕТ СН'!$F$15</f>
        <v>0</v>
      </c>
      <c r="C261" s="36">
        <f ca="1">SUMIFS(СВЦЭМ!$H$40:$H$783,СВЦЭМ!$A$40:$A$783,$A261,СВЦЭМ!$B$39:$B$782,C$242)+'СЕТ СН'!$F$15</f>
        <v>0</v>
      </c>
      <c r="D261" s="36">
        <f ca="1">SUMIFS(СВЦЭМ!$H$40:$H$783,СВЦЭМ!$A$40:$A$783,$A261,СВЦЭМ!$B$39:$B$782,D$242)+'СЕТ СН'!$F$15</f>
        <v>0</v>
      </c>
      <c r="E261" s="36">
        <f ca="1">SUMIFS(СВЦЭМ!$H$40:$H$783,СВЦЭМ!$A$40:$A$783,$A261,СВЦЭМ!$B$39:$B$782,E$242)+'СЕТ СН'!$F$15</f>
        <v>0</v>
      </c>
      <c r="F261" s="36">
        <f ca="1">SUMIFS(СВЦЭМ!$H$40:$H$783,СВЦЭМ!$A$40:$A$783,$A261,СВЦЭМ!$B$39:$B$782,F$242)+'СЕТ СН'!$F$15</f>
        <v>0</v>
      </c>
      <c r="G261" s="36">
        <f ca="1">SUMIFS(СВЦЭМ!$H$40:$H$783,СВЦЭМ!$A$40:$A$783,$A261,СВЦЭМ!$B$39:$B$782,G$242)+'СЕТ СН'!$F$15</f>
        <v>0</v>
      </c>
      <c r="H261" s="36">
        <f ca="1">SUMIFS(СВЦЭМ!$H$40:$H$783,СВЦЭМ!$A$40:$A$783,$A261,СВЦЭМ!$B$39:$B$782,H$242)+'СЕТ СН'!$F$15</f>
        <v>0</v>
      </c>
      <c r="I261" s="36">
        <f ca="1">SUMIFS(СВЦЭМ!$H$40:$H$783,СВЦЭМ!$A$40:$A$783,$A261,СВЦЭМ!$B$39:$B$782,I$242)+'СЕТ СН'!$F$15</f>
        <v>0</v>
      </c>
      <c r="J261" s="36">
        <f ca="1">SUMIFS(СВЦЭМ!$H$40:$H$783,СВЦЭМ!$A$40:$A$783,$A261,СВЦЭМ!$B$39:$B$782,J$242)+'СЕТ СН'!$F$15</f>
        <v>0</v>
      </c>
      <c r="K261" s="36">
        <f ca="1">SUMIFS(СВЦЭМ!$H$40:$H$783,СВЦЭМ!$A$40:$A$783,$A261,СВЦЭМ!$B$39:$B$782,K$242)+'СЕТ СН'!$F$15</f>
        <v>0</v>
      </c>
      <c r="L261" s="36">
        <f ca="1">SUMIFS(СВЦЭМ!$H$40:$H$783,СВЦЭМ!$A$40:$A$783,$A261,СВЦЭМ!$B$39:$B$782,L$242)+'СЕТ СН'!$F$15</f>
        <v>0</v>
      </c>
      <c r="M261" s="36">
        <f ca="1">SUMIFS(СВЦЭМ!$H$40:$H$783,СВЦЭМ!$A$40:$A$783,$A261,СВЦЭМ!$B$39:$B$782,M$242)+'СЕТ СН'!$F$15</f>
        <v>0</v>
      </c>
      <c r="N261" s="36">
        <f ca="1">SUMIFS(СВЦЭМ!$H$40:$H$783,СВЦЭМ!$A$40:$A$783,$A261,СВЦЭМ!$B$39:$B$782,N$242)+'СЕТ СН'!$F$15</f>
        <v>0</v>
      </c>
      <c r="O261" s="36">
        <f ca="1">SUMIFS(СВЦЭМ!$H$40:$H$783,СВЦЭМ!$A$40:$A$783,$A261,СВЦЭМ!$B$39:$B$782,O$242)+'СЕТ СН'!$F$15</f>
        <v>0</v>
      </c>
      <c r="P261" s="36">
        <f ca="1">SUMIFS(СВЦЭМ!$H$40:$H$783,СВЦЭМ!$A$40:$A$783,$A261,СВЦЭМ!$B$39:$B$782,P$242)+'СЕТ СН'!$F$15</f>
        <v>0</v>
      </c>
      <c r="Q261" s="36">
        <f ca="1">SUMIFS(СВЦЭМ!$H$40:$H$783,СВЦЭМ!$A$40:$A$783,$A261,СВЦЭМ!$B$39:$B$782,Q$242)+'СЕТ СН'!$F$15</f>
        <v>0</v>
      </c>
      <c r="R261" s="36">
        <f ca="1">SUMIFS(СВЦЭМ!$H$40:$H$783,СВЦЭМ!$A$40:$A$783,$A261,СВЦЭМ!$B$39:$B$782,R$242)+'СЕТ СН'!$F$15</f>
        <v>0</v>
      </c>
      <c r="S261" s="36">
        <f ca="1">SUMIFS(СВЦЭМ!$H$40:$H$783,СВЦЭМ!$A$40:$A$783,$A261,СВЦЭМ!$B$39:$B$782,S$242)+'СЕТ СН'!$F$15</f>
        <v>0</v>
      </c>
      <c r="T261" s="36">
        <f ca="1">SUMIFS(СВЦЭМ!$H$40:$H$783,СВЦЭМ!$A$40:$A$783,$A261,СВЦЭМ!$B$39:$B$782,T$242)+'СЕТ СН'!$F$15</f>
        <v>0</v>
      </c>
      <c r="U261" s="36">
        <f ca="1">SUMIFS(СВЦЭМ!$H$40:$H$783,СВЦЭМ!$A$40:$A$783,$A261,СВЦЭМ!$B$39:$B$782,U$242)+'СЕТ СН'!$F$15</f>
        <v>0</v>
      </c>
      <c r="V261" s="36">
        <f ca="1">SUMIFS(СВЦЭМ!$H$40:$H$783,СВЦЭМ!$A$40:$A$783,$A261,СВЦЭМ!$B$39:$B$782,V$242)+'СЕТ СН'!$F$15</f>
        <v>0</v>
      </c>
      <c r="W261" s="36">
        <f ca="1">SUMIFS(СВЦЭМ!$H$40:$H$783,СВЦЭМ!$A$40:$A$783,$A261,СВЦЭМ!$B$39:$B$782,W$242)+'СЕТ СН'!$F$15</f>
        <v>0</v>
      </c>
      <c r="X261" s="36">
        <f ca="1">SUMIFS(СВЦЭМ!$H$40:$H$783,СВЦЭМ!$A$40:$A$783,$A261,СВЦЭМ!$B$39:$B$782,X$242)+'СЕТ СН'!$F$15</f>
        <v>0</v>
      </c>
      <c r="Y261" s="36">
        <f ca="1">SUMIFS(СВЦЭМ!$H$40:$H$783,СВЦЭМ!$A$40:$A$783,$A261,СВЦЭМ!$B$39:$B$782,Y$242)+'СЕТ СН'!$F$15</f>
        <v>0</v>
      </c>
    </row>
    <row r="262" spans="1:25" ht="15.75" hidden="1" x14ac:dyDescent="0.2">
      <c r="A262" s="35">
        <f t="shared" si="7"/>
        <v>44977</v>
      </c>
      <c r="B262" s="36">
        <f ca="1">SUMIFS(СВЦЭМ!$H$40:$H$783,СВЦЭМ!$A$40:$A$783,$A262,СВЦЭМ!$B$39:$B$782,B$242)+'СЕТ СН'!$F$15</f>
        <v>0</v>
      </c>
      <c r="C262" s="36">
        <f ca="1">SUMIFS(СВЦЭМ!$H$40:$H$783,СВЦЭМ!$A$40:$A$783,$A262,СВЦЭМ!$B$39:$B$782,C$242)+'СЕТ СН'!$F$15</f>
        <v>0</v>
      </c>
      <c r="D262" s="36">
        <f ca="1">SUMIFS(СВЦЭМ!$H$40:$H$783,СВЦЭМ!$A$40:$A$783,$A262,СВЦЭМ!$B$39:$B$782,D$242)+'СЕТ СН'!$F$15</f>
        <v>0</v>
      </c>
      <c r="E262" s="36">
        <f ca="1">SUMIFS(СВЦЭМ!$H$40:$H$783,СВЦЭМ!$A$40:$A$783,$A262,СВЦЭМ!$B$39:$B$782,E$242)+'СЕТ СН'!$F$15</f>
        <v>0</v>
      </c>
      <c r="F262" s="36">
        <f ca="1">SUMIFS(СВЦЭМ!$H$40:$H$783,СВЦЭМ!$A$40:$A$783,$A262,СВЦЭМ!$B$39:$B$782,F$242)+'СЕТ СН'!$F$15</f>
        <v>0</v>
      </c>
      <c r="G262" s="36">
        <f ca="1">SUMIFS(СВЦЭМ!$H$40:$H$783,СВЦЭМ!$A$40:$A$783,$A262,СВЦЭМ!$B$39:$B$782,G$242)+'СЕТ СН'!$F$15</f>
        <v>0</v>
      </c>
      <c r="H262" s="36">
        <f ca="1">SUMIFS(СВЦЭМ!$H$40:$H$783,СВЦЭМ!$A$40:$A$783,$A262,СВЦЭМ!$B$39:$B$782,H$242)+'СЕТ СН'!$F$15</f>
        <v>0</v>
      </c>
      <c r="I262" s="36">
        <f ca="1">SUMIFS(СВЦЭМ!$H$40:$H$783,СВЦЭМ!$A$40:$A$783,$A262,СВЦЭМ!$B$39:$B$782,I$242)+'СЕТ СН'!$F$15</f>
        <v>0</v>
      </c>
      <c r="J262" s="36">
        <f ca="1">SUMIFS(СВЦЭМ!$H$40:$H$783,СВЦЭМ!$A$40:$A$783,$A262,СВЦЭМ!$B$39:$B$782,J$242)+'СЕТ СН'!$F$15</f>
        <v>0</v>
      </c>
      <c r="K262" s="36">
        <f ca="1">SUMIFS(СВЦЭМ!$H$40:$H$783,СВЦЭМ!$A$40:$A$783,$A262,СВЦЭМ!$B$39:$B$782,K$242)+'СЕТ СН'!$F$15</f>
        <v>0</v>
      </c>
      <c r="L262" s="36">
        <f ca="1">SUMIFS(СВЦЭМ!$H$40:$H$783,СВЦЭМ!$A$40:$A$783,$A262,СВЦЭМ!$B$39:$B$782,L$242)+'СЕТ СН'!$F$15</f>
        <v>0</v>
      </c>
      <c r="M262" s="36">
        <f ca="1">SUMIFS(СВЦЭМ!$H$40:$H$783,СВЦЭМ!$A$40:$A$783,$A262,СВЦЭМ!$B$39:$B$782,M$242)+'СЕТ СН'!$F$15</f>
        <v>0</v>
      </c>
      <c r="N262" s="36">
        <f ca="1">SUMIFS(СВЦЭМ!$H$40:$H$783,СВЦЭМ!$A$40:$A$783,$A262,СВЦЭМ!$B$39:$B$782,N$242)+'СЕТ СН'!$F$15</f>
        <v>0</v>
      </c>
      <c r="O262" s="36">
        <f ca="1">SUMIFS(СВЦЭМ!$H$40:$H$783,СВЦЭМ!$A$40:$A$783,$A262,СВЦЭМ!$B$39:$B$782,O$242)+'СЕТ СН'!$F$15</f>
        <v>0</v>
      </c>
      <c r="P262" s="36">
        <f ca="1">SUMIFS(СВЦЭМ!$H$40:$H$783,СВЦЭМ!$A$40:$A$783,$A262,СВЦЭМ!$B$39:$B$782,P$242)+'СЕТ СН'!$F$15</f>
        <v>0</v>
      </c>
      <c r="Q262" s="36">
        <f ca="1">SUMIFS(СВЦЭМ!$H$40:$H$783,СВЦЭМ!$A$40:$A$783,$A262,СВЦЭМ!$B$39:$B$782,Q$242)+'СЕТ СН'!$F$15</f>
        <v>0</v>
      </c>
      <c r="R262" s="36">
        <f ca="1">SUMIFS(СВЦЭМ!$H$40:$H$783,СВЦЭМ!$A$40:$A$783,$A262,СВЦЭМ!$B$39:$B$782,R$242)+'СЕТ СН'!$F$15</f>
        <v>0</v>
      </c>
      <c r="S262" s="36">
        <f ca="1">SUMIFS(СВЦЭМ!$H$40:$H$783,СВЦЭМ!$A$40:$A$783,$A262,СВЦЭМ!$B$39:$B$782,S$242)+'СЕТ СН'!$F$15</f>
        <v>0</v>
      </c>
      <c r="T262" s="36">
        <f ca="1">SUMIFS(СВЦЭМ!$H$40:$H$783,СВЦЭМ!$A$40:$A$783,$A262,СВЦЭМ!$B$39:$B$782,T$242)+'СЕТ СН'!$F$15</f>
        <v>0</v>
      </c>
      <c r="U262" s="36">
        <f ca="1">SUMIFS(СВЦЭМ!$H$40:$H$783,СВЦЭМ!$A$40:$A$783,$A262,СВЦЭМ!$B$39:$B$782,U$242)+'СЕТ СН'!$F$15</f>
        <v>0</v>
      </c>
      <c r="V262" s="36">
        <f ca="1">SUMIFS(СВЦЭМ!$H$40:$H$783,СВЦЭМ!$A$40:$A$783,$A262,СВЦЭМ!$B$39:$B$782,V$242)+'СЕТ СН'!$F$15</f>
        <v>0</v>
      </c>
      <c r="W262" s="36">
        <f ca="1">SUMIFS(СВЦЭМ!$H$40:$H$783,СВЦЭМ!$A$40:$A$783,$A262,СВЦЭМ!$B$39:$B$782,W$242)+'СЕТ СН'!$F$15</f>
        <v>0</v>
      </c>
      <c r="X262" s="36">
        <f ca="1">SUMIFS(СВЦЭМ!$H$40:$H$783,СВЦЭМ!$A$40:$A$783,$A262,СВЦЭМ!$B$39:$B$782,X$242)+'СЕТ СН'!$F$15</f>
        <v>0</v>
      </c>
      <c r="Y262" s="36">
        <f ca="1">SUMIFS(СВЦЭМ!$H$40:$H$783,СВЦЭМ!$A$40:$A$783,$A262,СВЦЭМ!$B$39:$B$782,Y$242)+'СЕТ СН'!$F$15</f>
        <v>0</v>
      </c>
    </row>
    <row r="263" spans="1:25" ht="15.75" hidden="1" x14ac:dyDescent="0.2">
      <c r="A263" s="35">
        <f t="shared" si="7"/>
        <v>44978</v>
      </c>
      <c r="B263" s="36">
        <f ca="1">SUMIFS(СВЦЭМ!$H$40:$H$783,СВЦЭМ!$A$40:$A$783,$A263,СВЦЭМ!$B$39:$B$782,B$242)+'СЕТ СН'!$F$15</f>
        <v>0</v>
      </c>
      <c r="C263" s="36">
        <f ca="1">SUMIFS(СВЦЭМ!$H$40:$H$783,СВЦЭМ!$A$40:$A$783,$A263,СВЦЭМ!$B$39:$B$782,C$242)+'СЕТ СН'!$F$15</f>
        <v>0</v>
      </c>
      <c r="D263" s="36">
        <f ca="1">SUMIFS(СВЦЭМ!$H$40:$H$783,СВЦЭМ!$A$40:$A$783,$A263,СВЦЭМ!$B$39:$B$782,D$242)+'СЕТ СН'!$F$15</f>
        <v>0</v>
      </c>
      <c r="E263" s="36">
        <f ca="1">SUMIFS(СВЦЭМ!$H$40:$H$783,СВЦЭМ!$A$40:$A$783,$A263,СВЦЭМ!$B$39:$B$782,E$242)+'СЕТ СН'!$F$15</f>
        <v>0</v>
      </c>
      <c r="F263" s="36">
        <f ca="1">SUMIFS(СВЦЭМ!$H$40:$H$783,СВЦЭМ!$A$40:$A$783,$A263,СВЦЭМ!$B$39:$B$782,F$242)+'СЕТ СН'!$F$15</f>
        <v>0</v>
      </c>
      <c r="G263" s="36">
        <f ca="1">SUMIFS(СВЦЭМ!$H$40:$H$783,СВЦЭМ!$A$40:$A$783,$A263,СВЦЭМ!$B$39:$B$782,G$242)+'СЕТ СН'!$F$15</f>
        <v>0</v>
      </c>
      <c r="H263" s="36">
        <f ca="1">SUMIFS(СВЦЭМ!$H$40:$H$783,СВЦЭМ!$A$40:$A$783,$A263,СВЦЭМ!$B$39:$B$782,H$242)+'СЕТ СН'!$F$15</f>
        <v>0</v>
      </c>
      <c r="I263" s="36">
        <f ca="1">SUMIFS(СВЦЭМ!$H$40:$H$783,СВЦЭМ!$A$40:$A$783,$A263,СВЦЭМ!$B$39:$B$782,I$242)+'СЕТ СН'!$F$15</f>
        <v>0</v>
      </c>
      <c r="J263" s="36">
        <f ca="1">SUMIFS(СВЦЭМ!$H$40:$H$783,СВЦЭМ!$A$40:$A$783,$A263,СВЦЭМ!$B$39:$B$782,J$242)+'СЕТ СН'!$F$15</f>
        <v>0</v>
      </c>
      <c r="K263" s="36">
        <f ca="1">SUMIFS(СВЦЭМ!$H$40:$H$783,СВЦЭМ!$A$40:$A$783,$A263,СВЦЭМ!$B$39:$B$782,K$242)+'СЕТ СН'!$F$15</f>
        <v>0</v>
      </c>
      <c r="L263" s="36">
        <f ca="1">SUMIFS(СВЦЭМ!$H$40:$H$783,СВЦЭМ!$A$40:$A$783,$A263,СВЦЭМ!$B$39:$B$782,L$242)+'СЕТ СН'!$F$15</f>
        <v>0</v>
      </c>
      <c r="M263" s="36">
        <f ca="1">SUMIFS(СВЦЭМ!$H$40:$H$783,СВЦЭМ!$A$40:$A$783,$A263,СВЦЭМ!$B$39:$B$782,M$242)+'СЕТ СН'!$F$15</f>
        <v>0</v>
      </c>
      <c r="N263" s="36">
        <f ca="1">SUMIFS(СВЦЭМ!$H$40:$H$783,СВЦЭМ!$A$40:$A$783,$A263,СВЦЭМ!$B$39:$B$782,N$242)+'СЕТ СН'!$F$15</f>
        <v>0</v>
      </c>
      <c r="O263" s="36">
        <f ca="1">SUMIFS(СВЦЭМ!$H$40:$H$783,СВЦЭМ!$A$40:$A$783,$A263,СВЦЭМ!$B$39:$B$782,O$242)+'СЕТ СН'!$F$15</f>
        <v>0</v>
      </c>
      <c r="P263" s="36">
        <f ca="1">SUMIFS(СВЦЭМ!$H$40:$H$783,СВЦЭМ!$A$40:$A$783,$A263,СВЦЭМ!$B$39:$B$782,P$242)+'СЕТ СН'!$F$15</f>
        <v>0</v>
      </c>
      <c r="Q263" s="36">
        <f ca="1">SUMIFS(СВЦЭМ!$H$40:$H$783,СВЦЭМ!$A$40:$A$783,$A263,СВЦЭМ!$B$39:$B$782,Q$242)+'СЕТ СН'!$F$15</f>
        <v>0</v>
      </c>
      <c r="R263" s="36">
        <f ca="1">SUMIFS(СВЦЭМ!$H$40:$H$783,СВЦЭМ!$A$40:$A$783,$A263,СВЦЭМ!$B$39:$B$782,R$242)+'СЕТ СН'!$F$15</f>
        <v>0</v>
      </c>
      <c r="S263" s="36">
        <f ca="1">SUMIFS(СВЦЭМ!$H$40:$H$783,СВЦЭМ!$A$40:$A$783,$A263,СВЦЭМ!$B$39:$B$782,S$242)+'СЕТ СН'!$F$15</f>
        <v>0</v>
      </c>
      <c r="T263" s="36">
        <f ca="1">SUMIFS(СВЦЭМ!$H$40:$H$783,СВЦЭМ!$A$40:$A$783,$A263,СВЦЭМ!$B$39:$B$782,T$242)+'СЕТ СН'!$F$15</f>
        <v>0</v>
      </c>
      <c r="U263" s="36">
        <f ca="1">SUMIFS(СВЦЭМ!$H$40:$H$783,СВЦЭМ!$A$40:$A$783,$A263,СВЦЭМ!$B$39:$B$782,U$242)+'СЕТ СН'!$F$15</f>
        <v>0</v>
      </c>
      <c r="V263" s="36">
        <f ca="1">SUMIFS(СВЦЭМ!$H$40:$H$783,СВЦЭМ!$A$40:$A$783,$A263,СВЦЭМ!$B$39:$B$782,V$242)+'СЕТ СН'!$F$15</f>
        <v>0</v>
      </c>
      <c r="W263" s="36">
        <f ca="1">SUMIFS(СВЦЭМ!$H$40:$H$783,СВЦЭМ!$A$40:$A$783,$A263,СВЦЭМ!$B$39:$B$782,W$242)+'СЕТ СН'!$F$15</f>
        <v>0</v>
      </c>
      <c r="X263" s="36">
        <f ca="1">SUMIFS(СВЦЭМ!$H$40:$H$783,СВЦЭМ!$A$40:$A$783,$A263,СВЦЭМ!$B$39:$B$782,X$242)+'СЕТ СН'!$F$15</f>
        <v>0</v>
      </c>
      <c r="Y263" s="36">
        <f ca="1">SUMIFS(СВЦЭМ!$H$40:$H$783,СВЦЭМ!$A$40:$A$783,$A263,СВЦЭМ!$B$39:$B$782,Y$242)+'СЕТ СН'!$F$15</f>
        <v>0</v>
      </c>
    </row>
    <row r="264" spans="1:25" ht="15.75" hidden="1" x14ac:dyDescent="0.2">
      <c r="A264" s="35">
        <f t="shared" si="7"/>
        <v>44979</v>
      </c>
      <c r="B264" s="36">
        <f ca="1">SUMIFS(СВЦЭМ!$H$40:$H$783,СВЦЭМ!$A$40:$A$783,$A264,СВЦЭМ!$B$39:$B$782,B$242)+'СЕТ СН'!$F$15</f>
        <v>0</v>
      </c>
      <c r="C264" s="36">
        <f ca="1">SUMIFS(СВЦЭМ!$H$40:$H$783,СВЦЭМ!$A$40:$A$783,$A264,СВЦЭМ!$B$39:$B$782,C$242)+'СЕТ СН'!$F$15</f>
        <v>0</v>
      </c>
      <c r="D264" s="36">
        <f ca="1">SUMIFS(СВЦЭМ!$H$40:$H$783,СВЦЭМ!$A$40:$A$783,$A264,СВЦЭМ!$B$39:$B$782,D$242)+'СЕТ СН'!$F$15</f>
        <v>0</v>
      </c>
      <c r="E264" s="36">
        <f ca="1">SUMIFS(СВЦЭМ!$H$40:$H$783,СВЦЭМ!$A$40:$A$783,$A264,СВЦЭМ!$B$39:$B$782,E$242)+'СЕТ СН'!$F$15</f>
        <v>0</v>
      </c>
      <c r="F264" s="36">
        <f ca="1">SUMIFS(СВЦЭМ!$H$40:$H$783,СВЦЭМ!$A$40:$A$783,$A264,СВЦЭМ!$B$39:$B$782,F$242)+'СЕТ СН'!$F$15</f>
        <v>0</v>
      </c>
      <c r="G264" s="36">
        <f ca="1">SUMIFS(СВЦЭМ!$H$40:$H$783,СВЦЭМ!$A$40:$A$783,$A264,СВЦЭМ!$B$39:$B$782,G$242)+'СЕТ СН'!$F$15</f>
        <v>0</v>
      </c>
      <c r="H264" s="36">
        <f ca="1">SUMIFS(СВЦЭМ!$H$40:$H$783,СВЦЭМ!$A$40:$A$783,$A264,СВЦЭМ!$B$39:$B$782,H$242)+'СЕТ СН'!$F$15</f>
        <v>0</v>
      </c>
      <c r="I264" s="36">
        <f ca="1">SUMIFS(СВЦЭМ!$H$40:$H$783,СВЦЭМ!$A$40:$A$783,$A264,СВЦЭМ!$B$39:$B$782,I$242)+'СЕТ СН'!$F$15</f>
        <v>0</v>
      </c>
      <c r="J264" s="36">
        <f ca="1">SUMIFS(СВЦЭМ!$H$40:$H$783,СВЦЭМ!$A$40:$A$783,$A264,СВЦЭМ!$B$39:$B$782,J$242)+'СЕТ СН'!$F$15</f>
        <v>0</v>
      </c>
      <c r="K264" s="36">
        <f ca="1">SUMIFS(СВЦЭМ!$H$40:$H$783,СВЦЭМ!$A$40:$A$783,$A264,СВЦЭМ!$B$39:$B$782,K$242)+'СЕТ СН'!$F$15</f>
        <v>0</v>
      </c>
      <c r="L264" s="36">
        <f ca="1">SUMIFS(СВЦЭМ!$H$40:$H$783,СВЦЭМ!$A$40:$A$783,$A264,СВЦЭМ!$B$39:$B$782,L$242)+'СЕТ СН'!$F$15</f>
        <v>0</v>
      </c>
      <c r="M264" s="36">
        <f ca="1">SUMIFS(СВЦЭМ!$H$40:$H$783,СВЦЭМ!$A$40:$A$783,$A264,СВЦЭМ!$B$39:$B$782,M$242)+'СЕТ СН'!$F$15</f>
        <v>0</v>
      </c>
      <c r="N264" s="36">
        <f ca="1">SUMIFS(СВЦЭМ!$H$40:$H$783,СВЦЭМ!$A$40:$A$783,$A264,СВЦЭМ!$B$39:$B$782,N$242)+'СЕТ СН'!$F$15</f>
        <v>0</v>
      </c>
      <c r="O264" s="36">
        <f ca="1">SUMIFS(СВЦЭМ!$H$40:$H$783,СВЦЭМ!$A$40:$A$783,$A264,СВЦЭМ!$B$39:$B$782,O$242)+'СЕТ СН'!$F$15</f>
        <v>0</v>
      </c>
      <c r="P264" s="36">
        <f ca="1">SUMIFS(СВЦЭМ!$H$40:$H$783,СВЦЭМ!$A$40:$A$783,$A264,СВЦЭМ!$B$39:$B$782,P$242)+'СЕТ СН'!$F$15</f>
        <v>0</v>
      </c>
      <c r="Q264" s="36">
        <f ca="1">SUMIFS(СВЦЭМ!$H$40:$H$783,СВЦЭМ!$A$40:$A$783,$A264,СВЦЭМ!$B$39:$B$782,Q$242)+'СЕТ СН'!$F$15</f>
        <v>0</v>
      </c>
      <c r="R264" s="36">
        <f ca="1">SUMIFS(СВЦЭМ!$H$40:$H$783,СВЦЭМ!$A$40:$A$783,$A264,СВЦЭМ!$B$39:$B$782,R$242)+'СЕТ СН'!$F$15</f>
        <v>0</v>
      </c>
      <c r="S264" s="36">
        <f ca="1">SUMIFS(СВЦЭМ!$H$40:$H$783,СВЦЭМ!$A$40:$A$783,$A264,СВЦЭМ!$B$39:$B$782,S$242)+'СЕТ СН'!$F$15</f>
        <v>0</v>
      </c>
      <c r="T264" s="36">
        <f ca="1">SUMIFS(СВЦЭМ!$H$40:$H$783,СВЦЭМ!$A$40:$A$783,$A264,СВЦЭМ!$B$39:$B$782,T$242)+'СЕТ СН'!$F$15</f>
        <v>0</v>
      </c>
      <c r="U264" s="36">
        <f ca="1">SUMIFS(СВЦЭМ!$H$40:$H$783,СВЦЭМ!$A$40:$A$783,$A264,СВЦЭМ!$B$39:$B$782,U$242)+'СЕТ СН'!$F$15</f>
        <v>0</v>
      </c>
      <c r="V264" s="36">
        <f ca="1">SUMIFS(СВЦЭМ!$H$40:$H$783,СВЦЭМ!$A$40:$A$783,$A264,СВЦЭМ!$B$39:$B$782,V$242)+'СЕТ СН'!$F$15</f>
        <v>0</v>
      </c>
      <c r="W264" s="36">
        <f ca="1">SUMIFS(СВЦЭМ!$H$40:$H$783,СВЦЭМ!$A$40:$A$783,$A264,СВЦЭМ!$B$39:$B$782,W$242)+'СЕТ СН'!$F$15</f>
        <v>0</v>
      </c>
      <c r="X264" s="36">
        <f ca="1">SUMIFS(СВЦЭМ!$H$40:$H$783,СВЦЭМ!$A$40:$A$783,$A264,СВЦЭМ!$B$39:$B$782,X$242)+'СЕТ СН'!$F$15</f>
        <v>0</v>
      </c>
      <c r="Y264" s="36">
        <f ca="1">SUMIFS(СВЦЭМ!$H$40:$H$783,СВЦЭМ!$A$40:$A$783,$A264,СВЦЭМ!$B$39:$B$782,Y$242)+'СЕТ СН'!$F$15</f>
        <v>0</v>
      </c>
    </row>
    <row r="265" spans="1:25" ht="15.75" hidden="1" x14ac:dyDescent="0.2">
      <c r="A265" s="35">
        <f t="shared" si="7"/>
        <v>44980</v>
      </c>
      <c r="B265" s="36">
        <f ca="1">SUMIFS(СВЦЭМ!$H$40:$H$783,СВЦЭМ!$A$40:$A$783,$A265,СВЦЭМ!$B$39:$B$782,B$242)+'СЕТ СН'!$F$15</f>
        <v>0</v>
      </c>
      <c r="C265" s="36">
        <f ca="1">SUMIFS(СВЦЭМ!$H$40:$H$783,СВЦЭМ!$A$40:$A$783,$A265,СВЦЭМ!$B$39:$B$782,C$242)+'СЕТ СН'!$F$15</f>
        <v>0</v>
      </c>
      <c r="D265" s="36">
        <f ca="1">SUMIFS(СВЦЭМ!$H$40:$H$783,СВЦЭМ!$A$40:$A$783,$A265,СВЦЭМ!$B$39:$B$782,D$242)+'СЕТ СН'!$F$15</f>
        <v>0</v>
      </c>
      <c r="E265" s="36">
        <f ca="1">SUMIFS(СВЦЭМ!$H$40:$H$783,СВЦЭМ!$A$40:$A$783,$A265,СВЦЭМ!$B$39:$B$782,E$242)+'СЕТ СН'!$F$15</f>
        <v>0</v>
      </c>
      <c r="F265" s="36">
        <f ca="1">SUMIFS(СВЦЭМ!$H$40:$H$783,СВЦЭМ!$A$40:$A$783,$A265,СВЦЭМ!$B$39:$B$782,F$242)+'СЕТ СН'!$F$15</f>
        <v>0</v>
      </c>
      <c r="G265" s="36">
        <f ca="1">SUMIFS(СВЦЭМ!$H$40:$H$783,СВЦЭМ!$A$40:$A$783,$A265,СВЦЭМ!$B$39:$B$782,G$242)+'СЕТ СН'!$F$15</f>
        <v>0</v>
      </c>
      <c r="H265" s="36">
        <f ca="1">SUMIFS(СВЦЭМ!$H$40:$H$783,СВЦЭМ!$A$40:$A$783,$A265,СВЦЭМ!$B$39:$B$782,H$242)+'СЕТ СН'!$F$15</f>
        <v>0</v>
      </c>
      <c r="I265" s="36">
        <f ca="1">SUMIFS(СВЦЭМ!$H$40:$H$783,СВЦЭМ!$A$40:$A$783,$A265,СВЦЭМ!$B$39:$B$782,I$242)+'СЕТ СН'!$F$15</f>
        <v>0</v>
      </c>
      <c r="J265" s="36">
        <f ca="1">SUMIFS(СВЦЭМ!$H$40:$H$783,СВЦЭМ!$A$40:$A$783,$A265,СВЦЭМ!$B$39:$B$782,J$242)+'СЕТ СН'!$F$15</f>
        <v>0</v>
      </c>
      <c r="K265" s="36">
        <f ca="1">SUMIFS(СВЦЭМ!$H$40:$H$783,СВЦЭМ!$A$40:$A$783,$A265,СВЦЭМ!$B$39:$B$782,K$242)+'СЕТ СН'!$F$15</f>
        <v>0</v>
      </c>
      <c r="L265" s="36">
        <f ca="1">SUMIFS(СВЦЭМ!$H$40:$H$783,СВЦЭМ!$A$40:$A$783,$A265,СВЦЭМ!$B$39:$B$782,L$242)+'СЕТ СН'!$F$15</f>
        <v>0</v>
      </c>
      <c r="M265" s="36">
        <f ca="1">SUMIFS(СВЦЭМ!$H$40:$H$783,СВЦЭМ!$A$40:$A$783,$A265,СВЦЭМ!$B$39:$B$782,M$242)+'СЕТ СН'!$F$15</f>
        <v>0</v>
      </c>
      <c r="N265" s="36">
        <f ca="1">SUMIFS(СВЦЭМ!$H$40:$H$783,СВЦЭМ!$A$40:$A$783,$A265,СВЦЭМ!$B$39:$B$782,N$242)+'СЕТ СН'!$F$15</f>
        <v>0</v>
      </c>
      <c r="O265" s="36">
        <f ca="1">SUMIFS(СВЦЭМ!$H$40:$H$783,СВЦЭМ!$A$40:$A$783,$A265,СВЦЭМ!$B$39:$B$782,O$242)+'СЕТ СН'!$F$15</f>
        <v>0</v>
      </c>
      <c r="P265" s="36">
        <f ca="1">SUMIFS(СВЦЭМ!$H$40:$H$783,СВЦЭМ!$A$40:$A$783,$A265,СВЦЭМ!$B$39:$B$782,P$242)+'СЕТ СН'!$F$15</f>
        <v>0</v>
      </c>
      <c r="Q265" s="36">
        <f ca="1">SUMIFS(СВЦЭМ!$H$40:$H$783,СВЦЭМ!$A$40:$A$783,$A265,СВЦЭМ!$B$39:$B$782,Q$242)+'СЕТ СН'!$F$15</f>
        <v>0</v>
      </c>
      <c r="R265" s="36">
        <f ca="1">SUMIFS(СВЦЭМ!$H$40:$H$783,СВЦЭМ!$A$40:$A$783,$A265,СВЦЭМ!$B$39:$B$782,R$242)+'СЕТ СН'!$F$15</f>
        <v>0</v>
      </c>
      <c r="S265" s="36">
        <f ca="1">SUMIFS(СВЦЭМ!$H$40:$H$783,СВЦЭМ!$A$40:$A$783,$A265,СВЦЭМ!$B$39:$B$782,S$242)+'СЕТ СН'!$F$15</f>
        <v>0</v>
      </c>
      <c r="T265" s="36">
        <f ca="1">SUMIFS(СВЦЭМ!$H$40:$H$783,СВЦЭМ!$A$40:$A$783,$A265,СВЦЭМ!$B$39:$B$782,T$242)+'СЕТ СН'!$F$15</f>
        <v>0</v>
      </c>
      <c r="U265" s="36">
        <f ca="1">SUMIFS(СВЦЭМ!$H$40:$H$783,СВЦЭМ!$A$40:$A$783,$A265,СВЦЭМ!$B$39:$B$782,U$242)+'СЕТ СН'!$F$15</f>
        <v>0</v>
      </c>
      <c r="V265" s="36">
        <f ca="1">SUMIFS(СВЦЭМ!$H$40:$H$783,СВЦЭМ!$A$40:$A$783,$A265,СВЦЭМ!$B$39:$B$782,V$242)+'СЕТ СН'!$F$15</f>
        <v>0</v>
      </c>
      <c r="W265" s="36">
        <f ca="1">SUMIFS(СВЦЭМ!$H$40:$H$783,СВЦЭМ!$A$40:$A$783,$A265,СВЦЭМ!$B$39:$B$782,W$242)+'СЕТ СН'!$F$15</f>
        <v>0</v>
      </c>
      <c r="X265" s="36">
        <f ca="1">SUMIFS(СВЦЭМ!$H$40:$H$783,СВЦЭМ!$A$40:$A$783,$A265,СВЦЭМ!$B$39:$B$782,X$242)+'СЕТ СН'!$F$15</f>
        <v>0</v>
      </c>
      <c r="Y265" s="36">
        <f ca="1">SUMIFS(СВЦЭМ!$H$40:$H$783,СВЦЭМ!$A$40:$A$783,$A265,СВЦЭМ!$B$39:$B$782,Y$242)+'СЕТ СН'!$F$15</f>
        <v>0</v>
      </c>
    </row>
    <row r="266" spans="1:25" ht="15.75" hidden="1" x14ac:dyDescent="0.2">
      <c r="A266" s="35">
        <f t="shared" si="7"/>
        <v>44981</v>
      </c>
      <c r="B266" s="36">
        <f ca="1">SUMIFS(СВЦЭМ!$H$40:$H$783,СВЦЭМ!$A$40:$A$783,$A266,СВЦЭМ!$B$39:$B$782,B$242)+'СЕТ СН'!$F$15</f>
        <v>0</v>
      </c>
      <c r="C266" s="36">
        <f ca="1">SUMIFS(СВЦЭМ!$H$40:$H$783,СВЦЭМ!$A$40:$A$783,$A266,СВЦЭМ!$B$39:$B$782,C$242)+'СЕТ СН'!$F$15</f>
        <v>0</v>
      </c>
      <c r="D266" s="36">
        <f ca="1">SUMIFS(СВЦЭМ!$H$40:$H$783,СВЦЭМ!$A$40:$A$783,$A266,СВЦЭМ!$B$39:$B$782,D$242)+'СЕТ СН'!$F$15</f>
        <v>0</v>
      </c>
      <c r="E266" s="36">
        <f ca="1">SUMIFS(СВЦЭМ!$H$40:$H$783,СВЦЭМ!$A$40:$A$783,$A266,СВЦЭМ!$B$39:$B$782,E$242)+'СЕТ СН'!$F$15</f>
        <v>0</v>
      </c>
      <c r="F266" s="36">
        <f ca="1">SUMIFS(СВЦЭМ!$H$40:$H$783,СВЦЭМ!$A$40:$A$783,$A266,СВЦЭМ!$B$39:$B$782,F$242)+'СЕТ СН'!$F$15</f>
        <v>0</v>
      </c>
      <c r="G266" s="36">
        <f ca="1">SUMIFS(СВЦЭМ!$H$40:$H$783,СВЦЭМ!$A$40:$A$783,$A266,СВЦЭМ!$B$39:$B$782,G$242)+'СЕТ СН'!$F$15</f>
        <v>0</v>
      </c>
      <c r="H266" s="36">
        <f ca="1">SUMIFS(СВЦЭМ!$H$40:$H$783,СВЦЭМ!$A$40:$A$783,$A266,СВЦЭМ!$B$39:$B$782,H$242)+'СЕТ СН'!$F$15</f>
        <v>0</v>
      </c>
      <c r="I266" s="36">
        <f ca="1">SUMIFS(СВЦЭМ!$H$40:$H$783,СВЦЭМ!$A$40:$A$783,$A266,СВЦЭМ!$B$39:$B$782,I$242)+'СЕТ СН'!$F$15</f>
        <v>0</v>
      </c>
      <c r="J266" s="36">
        <f ca="1">SUMIFS(СВЦЭМ!$H$40:$H$783,СВЦЭМ!$A$40:$A$783,$A266,СВЦЭМ!$B$39:$B$782,J$242)+'СЕТ СН'!$F$15</f>
        <v>0</v>
      </c>
      <c r="K266" s="36">
        <f ca="1">SUMIFS(СВЦЭМ!$H$40:$H$783,СВЦЭМ!$A$40:$A$783,$A266,СВЦЭМ!$B$39:$B$782,K$242)+'СЕТ СН'!$F$15</f>
        <v>0</v>
      </c>
      <c r="L266" s="36">
        <f ca="1">SUMIFS(СВЦЭМ!$H$40:$H$783,СВЦЭМ!$A$40:$A$783,$A266,СВЦЭМ!$B$39:$B$782,L$242)+'СЕТ СН'!$F$15</f>
        <v>0</v>
      </c>
      <c r="M266" s="36">
        <f ca="1">SUMIFS(СВЦЭМ!$H$40:$H$783,СВЦЭМ!$A$40:$A$783,$A266,СВЦЭМ!$B$39:$B$782,M$242)+'СЕТ СН'!$F$15</f>
        <v>0</v>
      </c>
      <c r="N266" s="36">
        <f ca="1">SUMIFS(СВЦЭМ!$H$40:$H$783,СВЦЭМ!$A$40:$A$783,$A266,СВЦЭМ!$B$39:$B$782,N$242)+'СЕТ СН'!$F$15</f>
        <v>0</v>
      </c>
      <c r="O266" s="36">
        <f ca="1">SUMIFS(СВЦЭМ!$H$40:$H$783,СВЦЭМ!$A$40:$A$783,$A266,СВЦЭМ!$B$39:$B$782,O$242)+'СЕТ СН'!$F$15</f>
        <v>0</v>
      </c>
      <c r="P266" s="36">
        <f ca="1">SUMIFS(СВЦЭМ!$H$40:$H$783,СВЦЭМ!$A$40:$A$783,$A266,СВЦЭМ!$B$39:$B$782,P$242)+'СЕТ СН'!$F$15</f>
        <v>0</v>
      </c>
      <c r="Q266" s="36">
        <f ca="1">SUMIFS(СВЦЭМ!$H$40:$H$783,СВЦЭМ!$A$40:$A$783,$A266,СВЦЭМ!$B$39:$B$782,Q$242)+'СЕТ СН'!$F$15</f>
        <v>0</v>
      </c>
      <c r="R266" s="36">
        <f ca="1">SUMIFS(СВЦЭМ!$H$40:$H$783,СВЦЭМ!$A$40:$A$783,$A266,СВЦЭМ!$B$39:$B$782,R$242)+'СЕТ СН'!$F$15</f>
        <v>0</v>
      </c>
      <c r="S266" s="36">
        <f ca="1">SUMIFS(СВЦЭМ!$H$40:$H$783,СВЦЭМ!$A$40:$A$783,$A266,СВЦЭМ!$B$39:$B$782,S$242)+'СЕТ СН'!$F$15</f>
        <v>0</v>
      </c>
      <c r="T266" s="36">
        <f ca="1">SUMIFS(СВЦЭМ!$H$40:$H$783,СВЦЭМ!$A$40:$A$783,$A266,СВЦЭМ!$B$39:$B$782,T$242)+'СЕТ СН'!$F$15</f>
        <v>0</v>
      </c>
      <c r="U266" s="36">
        <f ca="1">SUMIFS(СВЦЭМ!$H$40:$H$783,СВЦЭМ!$A$40:$A$783,$A266,СВЦЭМ!$B$39:$B$782,U$242)+'СЕТ СН'!$F$15</f>
        <v>0</v>
      </c>
      <c r="V266" s="36">
        <f ca="1">SUMIFS(СВЦЭМ!$H$40:$H$783,СВЦЭМ!$A$40:$A$783,$A266,СВЦЭМ!$B$39:$B$782,V$242)+'СЕТ СН'!$F$15</f>
        <v>0</v>
      </c>
      <c r="W266" s="36">
        <f ca="1">SUMIFS(СВЦЭМ!$H$40:$H$783,СВЦЭМ!$A$40:$A$783,$A266,СВЦЭМ!$B$39:$B$782,W$242)+'СЕТ СН'!$F$15</f>
        <v>0</v>
      </c>
      <c r="X266" s="36">
        <f ca="1">SUMIFS(СВЦЭМ!$H$40:$H$783,СВЦЭМ!$A$40:$A$783,$A266,СВЦЭМ!$B$39:$B$782,X$242)+'СЕТ СН'!$F$15</f>
        <v>0</v>
      </c>
      <c r="Y266" s="36">
        <f ca="1">SUMIFS(СВЦЭМ!$H$40:$H$783,СВЦЭМ!$A$40:$A$783,$A266,СВЦЭМ!$B$39:$B$782,Y$242)+'СЕТ СН'!$F$15</f>
        <v>0</v>
      </c>
    </row>
    <row r="267" spans="1:25" ht="15.75" hidden="1" x14ac:dyDescent="0.2">
      <c r="A267" s="35">
        <f t="shared" si="7"/>
        <v>44982</v>
      </c>
      <c r="B267" s="36">
        <f ca="1">SUMIFS(СВЦЭМ!$H$40:$H$783,СВЦЭМ!$A$40:$A$783,$A267,СВЦЭМ!$B$39:$B$782,B$242)+'СЕТ СН'!$F$15</f>
        <v>0</v>
      </c>
      <c r="C267" s="36">
        <f ca="1">SUMIFS(СВЦЭМ!$H$40:$H$783,СВЦЭМ!$A$40:$A$783,$A267,СВЦЭМ!$B$39:$B$782,C$242)+'СЕТ СН'!$F$15</f>
        <v>0</v>
      </c>
      <c r="D267" s="36">
        <f ca="1">SUMIFS(СВЦЭМ!$H$40:$H$783,СВЦЭМ!$A$40:$A$783,$A267,СВЦЭМ!$B$39:$B$782,D$242)+'СЕТ СН'!$F$15</f>
        <v>0</v>
      </c>
      <c r="E267" s="36">
        <f ca="1">SUMIFS(СВЦЭМ!$H$40:$H$783,СВЦЭМ!$A$40:$A$783,$A267,СВЦЭМ!$B$39:$B$782,E$242)+'СЕТ СН'!$F$15</f>
        <v>0</v>
      </c>
      <c r="F267" s="36">
        <f ca="1">SUMIFS(СВЦЭМ!$H$40:$H$783,СВЦЭМ!$A$40:$A$783,$A267,СВЦЭМ!$B$39:$B$782,F$242)+'СЕТ СН'!$F$15</f>
        <v>0</v>
      </c>
      <c r="G267" s="36">
        <f ca="1">SUMIFS(СВЦЭМ!$H$40:$H$783,СВЦЭМ!$A$40:$A$783,$A267,СВЦЭМ!$B$39:$B$782,G$242)+'СЕТ СН'!$F$15</f>
        <v>0</v>
      </c>
      <c r="H267" s="36">
        <f ca="1">SUMIFS(СВЦЭМ!$H$40:$H$783,СВЦЭМ!$A$40:$A$783,$A267,СВЦЭМ!$B$39:$B$782,H$242)+'СЕТ СН'!$F$15</f>
        <v>0</v>
      </c>
      <c r="I267" s="36">
        <f ca="1">SUMIFS(СВЦЭМ!$H$40:$H$783,СВЦЭМ!$A$40:$A$783,$A267,СВЦЭМ!$B$39:$B$782,I$242)+'СЕТ СН'!$F$15</f>
        <v>0</v>
      </c>
      <c r="J267" s="36">
        <f ca="1">SUMIFS(СВЦЭМ!$H$40:$H$783,СВЦЭМ!$A$40:$A$783,$A267,СВЦЭМ!$B$39:$B$782,J$242)+'СЕТ СН'!$F$15</f>
        <v>0</v>
      </c>
      <c r="K267" s="36">
        <f ca="1">SUMIFS(СВЦЭМ!$H$40:$H$783,СВЦЭМ!$A$40:$A$783,$A267,СВЦЭМ!$B$39:$B$782,K$242)+'СЕТ СН'!$F$15</f>
        <v>0</v>
      </c>
      <c r="L267" s="36">
        <f ca="1">SUMIFS(СВЦЭМ!$H$40:$H$783,СВЦЭМ!$A$40:$A$783,$A267,СВЦЭМ!$B$39:$B$782,L$242)+'СЕТ СН'!$F$15</f>
        <v>0</v>
      </c>
      <c r="M267" s="36">
        <f ca="1">SUMIFS(СВЦЭМ!$H$40:$H$783,СВЦЭМ!$A$40:$A$783,$A267,СВЦЭМ!$B$39:$B$782,M$242)+'СЕТ СН'!$F$15</f>
        <v>0</v>
      </c>
      <c r="N267" s="36">
        <f ca="1">SUMIFS(СВЦЭМ!$H$40:$H$783,СВЦЭМ!$A$40:$A$783,$A267,СВЦЭМ!$B$39:$B$782,N$242)+'СЕТ СН'!$F$15</f>
        <v>0</v>
      </c>
      <c r="O267" s="36">
        <f ca="1">SUMIFS(СВЦЭМ!$H$40:$H$783,СВЦЭМ!$A$40:$A$783,$A267,СВЦЭМ!$B$39:$B$782,O$242)+'СЕТ СН'!$F$15</f>
        <v>0</v>
      </c>
      <c r="P267" s="36">
        <f ca="1">SUMIFS(СВЦЭМ!$H$40:$H$783,СВЦЭМ!$A$40:$A$783,$A267,СВЦЭМ!$B$39:$B$782,P$242)+'СЕТ СН'!$F$15</f>
        <v>0</v>
      </c>
      <c r="Q267" s="36">
        <f ca="1">SUMIFS(СВЦЭМ!$H$40:$H$783,СВЦЭМ!$A$40:$A$783,$A267,СВЦЭМ!$B$39:$B$782,Q$242)+'СЕТ СН'!$F$15</f>
        <v>0</v>
      </c>
      <c r="R267" s="36">
        <f ca="1">SUMIFS(СВЦЭМ!$H$40:$H$783,СВЦЭМ!$A$40:$A$783,$A267,СВЦЭМ!$B$39:$B$782,R$242)+'СЕТ СН'!$F$15</f>
        <v>0</v>
      </c>
      <c r="S267" s="36">
        <f ca="1">SUMIFS(СВЦЭМ!$H$40:$H$783,СВЦЭМ!$A$40:$A$783,$A267,СВЦЭМ!$B$39:$B$782,S$242)+'СЕТ СН'!$F$15</f>
        <v>0</v>
      </c>
      <c r="T267" s="36">
        <f ca="1">SUMIFS(СВЦЭМ!$H$40:$H$783,СВЦЭМ!$A$40:$A$783,$A267,СВЦЭМ!$B$39:$B$782,T$242)+'СЕТ СН'!$F$15</f>
        <v>0</v>
      </c>
      <c r="U267" s="36">
        <f ca="1">SUMIFS(СВЦЭМ!$H$40:$H$783,СВЦЭМ!$A$40:$A$783,$A267,СВЦЭМ!$B$39:$B$782,U$242)+'СЕТ СН'!$F$15</f>
        <v>0</v>
      </c>
      <c r="V267" s="36">
        <f ca="1">SUMIFS(СВЦЭМ!$H$40:$H$783,СВЦЭМ!$A$40:$A$783,$A267,СВЦЭМ!$B$39:$B$782,V$242)+'СЕТ СН'!$F$15</f>
        <v>0</v>
      </c>
      <c r="W267" s="36">
        <f ca="1">SUMIFS(СВЦЭМ!$H$40:$H$783,СВЦЭМ!$A$40:$A$783,$A267,СВЦЭМ!$B$39:$B$782,W$242)+'СЕТ СН'!$F$15</f>
        <v>0</v>
      </c>
      <c r="X267" s="36">
        <f ca="1">SUMIFS(СВЦЭМ!$H$40:$H$783,СВЦЭМ!$A$40:$A$783,$A267,СВЦЭМ!$B$39:$B$782,X$242)+'СЕТ СН'!$F$15</f>
        <v>0</v>
      </c>
      <c r="Y267" s="36">
        <f ca="1">SUMIFS(СВЦЭМ!$H$40:$H$783,СВЦЭМ!$A$40:$A$783,$A267,СВЦЭМ!$B$39:$B$782,Y$242)+'СЕТ СН'!$F$15</f>
        <v>0</v>
      </c>
    </row>
    <row r="268" spans="1:25" ht="15.75" hidden="1" x14ac:dyDescent="0.2">
      <c r="A268" s="35">
        <f t="shared" si="7"/>
        <v>44983</v>
      </c>
      <c r="B268" s="36">
        <f ca="1">SUMIFS(СВЦЭМ!$H$40:$H$783,СВЦЭМ!$A$40:$A$783,$A268,СВЦЭМ!$B$39:$B$782,B$242)+'СЕТ СН'!$F$15</f>
        <v>0</v>
      </c>
      <c r="C268" s="36">
        <f ca="1">SUMIFS(СВЦЭМ!$H$40:$H$783,СВЦЭМ!$A$40:$A$783,$A268,СВЦЭМ!$B$39:$B$782,C$242)+'СЕТ СН'!$F$15</f>
        <v>0</v>
      </c>
      <c r="D268" s="36">
        <f ca="1">SUMIFS(СВЦЭМ!$H$40:$H$783,СВЦЭМ!$A$40:$A$783,$A268,СВЦЭМ!$B$39:$B$782,D$242)+'СЕТ СН'!$F$15</f>
        <v>0</v>
      </c>
      <c r="E268" s="36">
        <f ca="1">SUMIFS(СВЦЭМ!$H$40:$H$783,СВЦЭМ!$A$40:$A$783,$A268,СВЦЭМ!$B$39:$B$782,E$242)+'СЕТ СН'!$F$15</f>
        <v>0</v>
      </c>
      <c r="F268" s="36">
        <f ca="1">SUMIFS(СВЦЭМ!$H$40:$H$783,СВЦЭМ!$A$40:$A$783,$A268,СВЦЭМ!$B$39:$B$782,F$242)+'СЕТ СН'!$F$15</f>
        <v>0</v>
      </c>
      <c r="G268" s="36">
        <f ca="1">SUMIFS(СВЦЭМ!$H$40:$H$783,СВЦЭМ!$A$40:$A$783,$A268,СВЦЭМ!$B$39:$B$782,G$242)+'СЕТ СН'!$F$15</f>
        <v>0</v>
      </c>
      <c r="H268" s="36">
        <f ca="1">SUMIFS(СВЦЭМ!$H$40:$H$783,СВЦЭМ!$A$40:$A$783,$A268,СВЦЭМ!$B$39:$B$782,H$242)+'СЕТ СН'!$F$15</f>
        <v>0</v>
      </c>
      <c r="I268" s="36">
        <f ca="1">SUMIFS(СВЦЭМ!$H$40:$H$783,СВЦЭМ!$A$40:$A$783,$A268,СВЦЭМ!$B$39:$B$782,I$242)+'СЕТ СН'!$F$15</f>
        <v>0</v>
      </c>
      <c r="J268" s="36">
        <f ca="1">SUMIFS(СВЦЭМ!$H$40:$H$783,СВЦЭМ!$A$40:$A$783,$A268,СВЦЭМ!$B$39:$B$782,J$242)+'СЕТ СН'!$F$15</f>
        <v>0</v>
      </c>
      <c r="K268" s="36">
        <f ca="1">SUMIFS(СВЦЭМ!$H$40:$H$783,СВЦЭМ!$A$40:$A$783,$A268,СВЦЭМ!$B$39:$B$782,K$242)+'СЕТ СН'!$F$15</f>
        <v>0</v>
      </c>
      <c r="L268" s="36">
        <f ca="1">SUMIFS(СВЦЭМ!$H$40:$H$783,СВЦЭМ!$A$40:$A$783,$A268,СВЦЭМ!$B$39:$B$782,L$242)+'СЕТ СН'!$F$15</f>
        <v>0</v>
      </c>
      <c r="M268" s="36">
        <f ca="1">SUMIFS(СВЦЭМ!$H$40:$H$783,СВЦЭМ!$A$40:$A$783,$A268,СВЦЭМ!$B$39:$B$782,M$242)+'СЕТ СН'!$F$15</f>
        <v>0</v>
      </c>
      <c r="N268" s="36">
        <f ca="1">SUMIFS(СВЦЭМ!$H$40:$H$783,СВЦЭМ!$A$40:$A$783,$A268,СВЦЭМ!$B$39:$B$782,N$242)+'СЕТ СН'!$F$15</f>
        <v>0</v>
      </c>
      <c r="O268" s="36">
        <f ca="1">SUMIFS(СВЦЭМ!$H$40:$H$783,СВЦЭМ!$A$40:$A$783,$A268,СВЦЭМ!$B$39:$B$782,O$242)+'СЕТ СН'!$F$15</f>
        <v>0</v>
      </c>
      <c r="P268" s="36">
        <f ca="1">SUMIFS(СВЦЭМ!$H$40:$H$783,СВЦЭМ!$A$40:$A$783,$A268,СВЦЭМ!$B$39:$B$782,P$242)+'СЕТ СН'!$F$15</f>
        <v>0</v>
      </c>
      <c r="Q268" s="36">
        <f ca="1">SUMIFS(СВЦЭМ!$H$40:$H$783,СВЦЭМ!$A$40:$A$783,$A268,СВЦЭМ!$B$39:$B$782,Q$242)+'СЕТ СН'!$F$15</f>
        <v>0</v>
      </c>
      <c r="R268" s="36">
        <f ca="1">SUMIFS(СВЦЭМ!$H$40:$H$783,СВЦЭМ!$A$40:$A$783,$A268,СВЦЭМ!$B$39:$B$782,R$242)+'СЕТ СН'!$F$15</f>
        <v>0</v>
      </c>
      <c r="S268" s="36">
        <f ca="1">SUMIFS(СВЦЭМ!$H$40:$H$783,СВЦЭМ!$A$40:$A$783,$A268,СВЦЭМ!$B$39:$B$782,S$242)+'СЕТ СН'!$F$15</f>
        <v>0</v>
      </c>
      <c r="T268" s="36">
        <f ca="1">SUMIFS(СВЦЭМ!$H$40:$H$783,СВЦЭМ!$A$40:$A$783,$A268,СВЦЭМ!$B$39:$B$782,T$242)+'СЕТ СН'!$F$15</f>
        <v>0</v>
      </c>
      <c r="U268" s="36">
        <f ca="1">SUMIFS(СВЦЭМ!$H$40:$H$783,СВЦЭМ!$A$40:$A$783,$A268,СВЦЭМ!$B$39:$B$782,U$242)+'СЕТ СН'!$F$15</f>
        <v>0</v>
      </c>
      <c r="V268" s="36">
        <f ca="1">SUMIFS(СВЦЭМ!$H$40:$H$783,СВЦЭМ!$A$40:$A$783,$A268,СВЦЭМ!$B$39:$B$782,V$242)+'СЕТ СН'!$F$15</f>
        <v>0</v>
      </c>
      <c r="W268" s="36">
        <f ca="1">SUMIFS(СВЦЭМ!$H$40:$H$783,СВЦЭМ!$A$40:$A$783,$A268,СВЦЭМ!$B$39:$B$782,W$242)+'СЕТ СН'!$F$15</f>
        <v>0</v>
      </c>
      <c r="X268" s="36">
        <f ca="1">SUMIFS(СВЦЭМ!$H$40:$H$783,СВЦЭМ!$A$40:$A$783,$A268,СВЦЭМ!$B$39:$B$782,X$242)+'СЕТ СН'!$F$15</f>
        <v>0</v>
      </c>
      <c r="Y268" s="36">
        <f ca="1">SUMIFS(СВЦЭМ!$H$40:$H$783,СВЦЭМ!$A$40:$A$783,$A268,СВЦЭМ!$B$39:$B$782,Y$242)+'СЕТ СН'!$F$15</f>
        <v>0</v>
      </c>
    </row>
    <row r="269" spans="1:25" ht="15.75" hidden="1" x14ac:dyDescent="0.2">
      <c r="A269" s="35">
        <f t="shared" si="7"/>
        <v>44984</v>
      </c>
      <c r="B269" s="36">
        <f ca="1">SUMIFS(СВЦЭМ!$H$40:$H$783,СВЦЭМ!$A$40:$A$783,$A269,СВЦЭМ!$B$39:$B$782,B$242)+'СЕТ СН'!$F$15</f>
        <v>0</v>
      </c>
      <c r="C269" s="36">
        <f ca="1">SUMIFS(СВЦЭМ!$H$40:$H$783,СВЦЭМ!$A$40:$A$783,$A269,СВЦЭМ!$B$39:$B$782,C$242)+'СЕТ СН'!$F$15</f>
        <v>0</v>
      </c>
      <c r="D269" s="36">
        <f ca="1">SUMIFS(СВЦЭМ!$H$40:$H$783,СВЦЭМ!$A$40:$A$783,$A269,СВЦЭМ!$B$39:$B$782,D$242)+'СЕТ СН'!$F$15</f>
        <v>0</v>
      </c>
      <c r="E269" s="36">
        <f ca="1">SUMIFS(СВЦЭМ!$H$40:$H$783,СВЦЭМ!$A$40:$A$783,$A269,СВЦЭМ!$B$39:$B$782,E$242)+'СЕТ СН'!$F$15</f>
        <v>0</v>
      </c>
      <c r="F269" s="36">
        <f ca="1">SUMIFS(СВЦЭМ!$H$40:$H$783,СВЦЭМ!$A$40:$A$783,$A269,СВЦЭМ!$B$39:$B$782,F$242)+'СЕТ СН'!$F$15</f>
        <v>0</v>
      </c>
      <c r="G269" s="36">
        <f ca="1">SUMIFS(СВЦЭМ!$H$40:$H$783,СВЦЭМ!$A$40:$A$783,$A269,СВЦЭМ!$B$39:$B$782,G$242)+'СЕТ СН'!$F$15</f>
        <v>0</v>
      </c>
      <c r="H269" s="36">
        <f ca="1">SUMIFS(СВЦЭМ!$H$40:$H$783,СВЦЭМ!$A$40:$A$783,$A269,СВЦЭМ!$B$39:$B$782,H$242)+'СЕТ СН'!$F$15</f>
        <v>0</v>
      </c>
      <c r="I269" s="36">
        <f ca="1">SUMIFS(СВЦЭМ!$H$40:$H$783,СВЦЭМ!$A$40:$A$783,$A269,СВЦЭМ!$B$39:$B$782,I$242)+'СЕТ СН'!$F$15</f>
        <v>0</v>
      </c>
      <c r="J269" s="36">
        <f ca="1">SUMIFS(СВЦЭМ!$H$40:$H$783,СВЦЭМ!$A$40:$A$783,$A269,СВЦЭМ!$B$39:$B$782,J$242)+'СЕТ СН'!$F$15</f>
        <v>0</v>
      </c>
      <c r="K269" s="36">
        <f ca="1">SUMIFS(СВЦЭМ!$H$40:$H$783,СВЦЭМ!$A$40:$A$783,$A269,СВЦЭМ!$B$39:$B$782,K$242)+'СЕТ СН'!$F$15</f>
        <v>0</v>
      </c>
      <c r="L269" s="36">
        <f ca="1">SUMIFS(СВЦЭМ!$H$40:$H$783,СВЦЭМ!$A$40:$A$783,$A269,СВЦЭМ!$B$39:$B$782,L$242)+'СЕТ СН'!$F$15</f>
        <v>0</v>
      </c>
      <c r="M269" s="36">
        <f ca="1">SUMIFS(СВЦЭМ!$H$40:$H$783,СВЦЭМ!$A$40:$A$783,$A269,СВЦЭМ!$B$39:$B$782,M$242)+'СЕТ СН'!$F$15</f>
        <v>0</v>
      </c>
      <c r="N269" s="36">
        <f ca="1">SUMIFS(СВЦЭМ!$H$40:$H$783,СВЦЭМ!$A$40:$A$783,$A269,СВЦЭМ!$B$39:$B$782,N$242)+'СЕТ СН'!$F$15</f>
        <v>0</v>
      </c>
      <c r="O269" s="36">
        <f ca="1">SUMIFS(СВЦЭМ!$H$40:$H$783,СВЦЭМ!$A$40:$A$783,$A269,СВЦЭМ!$B$39:$B$782,O$242)+'СЕТ СН'!$F$15</f>
        <v>0</v>
      </c>
      <c r="P269" s="36">
        <f ca="1">SUMIFS(СВЦЭМ!$H$40:$H$783,СВЦЭМ!$A$40:$A$783,$A269,СВЦЭМ!$B$39:$B$782,P$242)+'СЕТ СН'!$F$15</f>
        <v>0</v>
      </c>
      <c r="Q269" s="36">
        <f ca="1">SUMIFS(СВЦЭМ!$H$40:$H$783,СВЦЭМ!$A$40:$A$783,$A269,СВЦЭМ!$B$39:$B$782,Q$242)+'СЕТ СН'!$F$15</f>
        <v>0</v>
      </c>
      <c r="R269" s="36">
        <f ca="1">SUMIFS(СВЦЭМ!$H$40:$H$783,СВЦЭМ!$A$40:$A$783,$A269,СВЦЭМ!$B$39:$B$782,R$242)+'СЕТ СН'!$F$15</f>
        <v>0</v>
      </c>
      <c r="S269" s="36">
        <f ca="1">SUMIFS(СВЦЭМ!$H$40:$H$783,СВЦЭМ!$A$40:$A$783,$A269,СВЦЭМ!$B$39:$B$782,S$242)+'СЕТ СН'!$F$15</f>
        <v>0</v>
      </c>
      <c r="T269" s="36">
        <f ca="1">SUMIFS(СВЦЭМ!$H$40:$H$783,СВЦЭМ!$A$40:$A$783,$A269,СВЦЭМ!$B$39:$B$782,T$242)+'СЕТ СН'!$F$15</f>
        <v>0</v>
      </c>
      <c r="U269" s="36">
        <f ca="1">SUMIFS(СВЦЭМ!$H$40:$H$783,СВЦЭМ!$A$40:$A$783,$A269,СВЦЭМ!$B$39:$B$782,U$242)+'СЕТ СН'!$F$15</f>
        <v>0</v>
      </c>
      <c r="V269" s="36">
        <f ca="1">SUMIFS(СВЦЭМ!$H$40:$H$783,СВЦЭМ!$A$40:$A$783,$A269,СВЦЭМ!$B$39:$B$782,V$242)+'СЕТ СН'!$F$15</f>
        <v>0</v>
      </c>
      <c r="W269" s="36">
        <f ca="1">SUMIFS(СВЦЭМ!$H$40:$H$783,СВЦЭМ!$A$40:$A$783,$A269,СВЦЭМ!$B$39:$B$782,W$242)+'СЕТ СН'!$F$15</f>
        <v>0</v>
      </c>
      <c r="X269" s="36">
        <f ca="1">SUMIFS(СВЦЭМ!$H$40:$H$783,СВЦЭМ!$A$40:$A$783,$A269,СВЦЭМ!$B$39:$B$782,X$242)+'СЕТ СН'!$F$15</f>
        <v>0</v>
      </c>
      <c r="Y269" s="36">
        <f ca="1">SUMIFS(СВЦЭМ!$H$40:$H$783,СВЦЭМ!$A$40:$A$783,$A269,СВЦЭМ!$B$39:$B$782,Y$242)+'СЕТ СН'!$F$15</f>
        <v>0</v>
      </c>
    </row>
    <row r="270" spans="1:25" ht="15.75" hidden="1" x14ac:dyDescent="0.2">
      <c r="A270" s="35">
        <f t="shared" si="7"/>
        <v>44985</v>
      </c>
      <c r="B270" s="36">
        <f ca="1">SUMIFS(СВЦЭМ!$H$40:$H$783,СВЦЭМ!$A$40:$A$783,$A270,СВЦЭМ!$B$39:$B$782,B$242)+'СЕТ СН'!$F$15</f>
        <v>0</v>
      </c>
      <c r="C270" s="36">
        <f ca="1">SUMIFS(СВЦЭМ!$H$40:$H$783,СВЦЭМ!$A$40:$A$783,$A270,СВЦЭМ!$B$39:$B$782,C$242)+'СЕТ СН'!$F$15</f>
        <v>0</v>
      </c>
      <c r="D270" s="36">
        <f ca="1">SUMIFS(СВЦЭМ!$H$40:$H$783,СВЦЭМ!$A$40:$A$783,$A270,СВЦЭМ!$B$39:$B$782,D$242)+'СЕТ СН'!$F$15</f>
        <v>0</v>
      </c>
      <c r="E270" s="36">
        <f ca="1">SUMIFS(СВЦЭМ!$H$40:$H$783,СВЦЭМ!$A$40:$A$783,$A270,СВЦЭМ!$B$39:$B$782,E$242)+'СЕТ СН'!$F$15</f>
        <v>0</v>
      </c>
      <c r="F270" s="36">
        <f ca="1">SUMIFS(СВЦЭМ!$H$40:$H$783,СВЦЭМ!$A$40:$A$783,$A270,СВЦЭМ!$B$39:$B$782,F$242)+'СЕТ СН'!$F$15</f>
        <v>0</v>
      </c>
      <c r="G270" s="36">
        <f ca="1">SUMIFS(СВЦЭМ!$H$40:$H$783,СВЦЭМ!$A$40:$A$783,$A270,СВЦЭМ!$B$39:$B$782,G$242)+'СЕТ СН'!$F$15</f>
        <v>0</v>
      </c>
      <c r="H270" s="36">
        <f ca="1">SUMIFS(СВЦЭМ!$H$40:$H$783,СВЦЭМ!$A$40:$A$783,$A270,СВЦЭМ!$B$39:$B$782,H$242)+'СЕТ СН'!$F$15</f>
        <v>0</v>
      </c>
      <c r="I270" s="36">
        <f ca="1">SUMIFS(СВЦЭМ!$H$40:$H$783,СВЦЭМ!$A$40:$A$783,$A270,СВЦЭМ!$B$39:$B$782,I$242)+'СЕТ СН'!$F$15</f>
        <v>0</v>
      </c>
      <c r="J270" s="36">
        <f ca="1">SUMIFS(СВЦЭМ!$H$40:$H$783,СВЦЭМ!$A$40:$A$783,$A270,СВЦЭМ!$B$39:$B$782,J$242)+'СЕТ СН'!$F$15</f>
        <v>0</v>
      </c>
      <c r="K270" s="36">
        <f ca="1">SUMIFS(СВЦЭМ!$H$40:$H$783,СВЦЭМ!$A$40:$A$783,$A270,СВЦЭМ!$B$39:$B$782,K$242)+'СЕТ СН'!$F$15</f>
        <v>0</v>
      </c>
      <c r="L270" s="36">
        <f ca="1">SUMIFS(СВЦЭМ!$H$40:$H$783,СВЦЭМ!$A$40:$A$783,$A270,СВЦЭМ!$B$39:$B$782,L$242)+'СЕТ СН'!$F$15</f>
        <v>0</v>
      </c>
      <c r="M270" s="36">
        <f ca="1">SUMIFS(СВЦЭМ!$H$40:$H$783,СВЦЭМ!$A$40:$A$783,$A270,СВЦЭМ!$B$39:$B$782,M$242)+'СЕТ СН'!$F$15</f>
        <v>0</v>
      </c>
      <c r="N270" s="36">
        <f ca="1">SUMIFS(СВЦЭМ!$H$40:$H$783,СВЦЭМ!$A$40:$A$783,$A270,СВЦЭМ!$B$39:$B$782,N$242)+'СЕТ СН'!$F$15</f>
        <v>0</v>
      </c>
      <c r="O270" s="36">
        <f ca="1">SUMIFS(СВЦЭМ!$H$40:$H$783,СВЦЭМ!$A$40:$A$783,$A270,СВЦЭМ!$B$39:$B$782,O$242)+'СЕТ СН'!$F$15</f>
        <v>0</v>
      </c>
      <c r="P270" s="36">
        <f ca="1">SUMIFS(СВЦЭМ!$H$40:$H$783,СВЦЭМ!$A$40:$A$783,$A270,СВЦЭМ!$B$39:$B$782,P$242)+'СЕТ СН'!$F$15</f>
        <v>0</v>
      </c>
      <c r="Q270" s="36">
        <f ca="1">SUMIFS(СВЦЭМ!$H$40:$H$783,СВЦЭМ!$A$40:$A$783,$A270,СВЦЭМ!$B$39:$B$782,Q$242)+'СЕТ СН'!$F$15</f>
        <v>0</v>
      </c>
      <c r="R270" s="36">
        <f ca="1">SUMIFS(СВЦЭМ!$H$40:$H$783,СВЦЭМ!$A$40:$A$783,$A270,СВЦЭМ!$B$39:$B$782,R$242)+'СЕТ СН'!$F$15</f>
        <v>0</v>
      </c>
      <c r="S270" s="36">
        <f ca="1">SUMIFS(СВЦЭМ!$H$40:$H$783,СВЦЭМ!$A$40:$A$783,$A270,СВЦЭМ!$B$39:$B$782,S$242)+'СЕТ СН'!$F$15</f>
        <v>0</v>
      </c>
      <c r="T270" s="36">
        <f ca="1">SUMIFS(СВЦЭМ!$H$40:$H$783,СВЦЭМ!$A$40:$A$783,$A270,СВЦЭМ!$B$39:$B$782,T$242)+'СЕТ СН'!$F$15</f>
        <v>0</v>
      </c>
      <c r="U270" s="36">
        <f ca="1">SUMIFS(СВЦЭМ!$H$40:$H$783,СВЦЭМ!$A$40:$A$783,$A270,СВЦЭМ!$B$39:$B$782,U$242)+'СЕТ СН'!$F$15</f>
        <v>0</v>
      </c>
      <c r="V270" s="36">
        <f ca="1">SUMIFS(СВЦЭМ!$H$40:$H$783,СВЦЭМ!$A$40:$A$783,$A270,СВЦЭМ!$B$39:$B$782,V$242)+'СЕТ СН'!$F$15</f>
        <v>0</v>
      </c>
      <c r="W270" s="36">
        <f ca="1">SUMIFS(СВЦЭМ!$H$40:$H$783,СВЦЭМ!$A$40:$A$783,$A270,СВЦЭМ!$B$39:$B$782,W$242)+'СЕТ СН'!$F$15</f>
        <v>0</v>
      </c>
      <c r="X270" s="36">
        <f ca="1">SUMIFS(СВЦЭМ!$H$40:$H$783,СВЦЭМ!$A$40:$A$783,$A270,СВЦЭМ!$B$39:$B$782,X$242)+'СЕТ СН'!$F$15</f>
        <v>0</v>
      </c>
      <c r="Y270" s="36">
        <f ca="1">SUMIFS(СВЦЭМ!$H$40:$H$783,СВЦЭМ!$A$40:$A$783,$A270,СВЦЭМ!$B$39:$B$782,Y$242)+'СЕТ СН'!$F$15</f>
        <v>0</v>
      </c>
    </row>
    <row r="271" spans="1:25" ht="15.75" hidden="1" x14ac:dyDescent="0.2">
      <c r="A271" s="35">
        <f t="shared" si="7"/>
        <v>44986</v>
      </c>
      <c r="B271" s="36">
        <f ca="1">SUMIFS(СВЦЭМ!$H$40:$H$783,СВЦЭМ!$A$40:$A$783,$A271,СВЦЭМ!$B$39:$B$782,B$242)+'СЕТ СН'!$F$15</f>
        <v>0</v>
      </c>
      <c r="C271" s="36">
        <f ca="1">SUMIFS(СВЦЭМ!$H$40:$H$783,СВЦЭМ!$A$40:$A$783,$A271,СВЦЭМ!$B$39:$B$782,C$242)+'СЕТ СН'!$F$15</f>
        <v>0</v>
      </c>
      <c r="D271" s="36">
        <f ca="1">SUMIFS(СВЦЭМ!$H$40:$H$783,СВЦЭМ!$A$40:$A$783,$A271,СВЦЭМ!$B$39:$B$782,D$242)+'СЕТ СН'!$F$15</f>
        <v>0</v>
      </c>
      <c r="E271" s="36">
        <f ca="1">SUMIFS(СВЦЭМ!$H$40:$H$783,СВЦЭМ!$A$40:$A$783,$A271,СВЦЭМ!$B$39:$B$782,E$242)+'СЕТ СН'!$F$15</f>
        <v>0</v>
      </c>
      <c r="F271" s="36">
        <f ca="1">SUMIFS(СВЦЭМ!$H$40:$H$783,СВЦЭМ!$A$40:$A$783,$A271,СВЦЭМ!$B$39:$B$782,F$242)+'СЕТ СН'!$F$15</f>
        <v>0</v>
      </c>
      <c r="G271" s="36">
        <f ca="1">SUMIFS(СВЦЭМ!$H$40:$H$783,СВЦЭМ!$A$40:$A$783,$A271,СВЦЭМ!$B$39:$B$782,G$242)+'СЕТ СН'!$F$15</f>
        <v>0</v>
      </c>
      <c r="H271" s="36">
        <f ca="1">SUMIFS(СВЦЭМ!$H$40:$H$783,СВЦЭМ!$A$40:$A$783,$A271,СВЦЭМ!$B$39:$B$782,H$242)+'СЕТ СН'!$F$15</f>
        <v>0</v>
      </c>
      <c r="I271" s="36">
        <f ca="1">SUMIFS(СВЦЭМ!$H$40:$H$783,СВЦЭМ!$A$40:$A$783,$A271,СВЦЭМ!$B$39:$B$782,I$242)+'СЕТ СН'!$F$15</f>
        <v>0</v>
      </c>
      <c r="J271" s="36">
        <f ca="1">SUMIFS(СВЦЭМ!$H$40:$H$783,СВЦЭМ!$A$40:$A$783,$A271,СВЦЭМ!$B$39:$B$782,J$242)+'СЕТ СН'!$F$15</f>
        <v>0</v>
      </c>
      <c r="K271" s="36">
        <f ca="1">SUMIFS(СВЦЭМ!$H$40:$H$783,СВЦЭМ!$A$40:$A$783,$A271,СВЦЭМ!$B$39:$B$782,K$242)+'СЕТ СН'!$F$15</f>
        <v>0</v>
      </c>
      <c r="L271" s="36">
        <f ca="1">SUMIFS(СВЦЭМ!$H$40:$H$783,СВЦЭМ!$A$40:$A$783,$A271,СВЦЭМ!$B$39:$B$782,L$242)+'СЕТ СН'!$F$15</f>
        <v>0</v>
      </c>
      <c r="M271" s="36">
        <f ca="1">SUMIFS(СВЦЭМ!$H$40:$H$783,СВЦЭМ!$A$40:$A$783,$A271,СВЦЭМ!$B$39:$B$782,M$242)+'СЕТ СН'!$F$15</f>
        <v>0</v>
      </c>
      <c r="N271" s="36">
        <f ca="1">SUMIFS(СВЦЭМ!$H$40:$H$783,СВЦЭМ!$A$40:$A$783,$A271,СВЦЭМ!$B$39:$B$782,N$242)+'СЕТ СН'!$F$15</f>
        <v>0</v>
      </c>
      <c r="O271" s="36">
        <f ca="1">SUMIFS(СВЦЭМ!$H$40:$H$783,СВЦЭМ!$A$40:$A$783,$A271,СВЦЭМ!$B$39:$B$782,O$242)+'СЕТ СН'!$F$15</f>
        <v>0</v>
      </c>
      <c r="P271" s="36">
        <f ca="1">SUMIFS(СВЦЭМ!$H$40:$H$783,СВЦЭМ!$A$40:$A$783,$A271,СВЦЭМ!$B$39:$B$782,P$242)+'СЕТ СН'!$F$15</f>
        <v>0</v>
      </c>
      <c r="Q271" s="36">
        <f ca="1">SUMIFS(СВЦЭМ!$H$40:$H$783,СВЦЭМ!$A$40:$A$783,$A271,СВЦЭМ!$B$39:$B$782,Q$242)+'СЕТ СН'!$F$15</f>
        <v>0</v>
      </c>
      <c r="R271" s="36">
        <f ca="1">SUMIFS(СВЦЭМ!$H$40:$H$783,СВЦЭМ!$A$40:$A$783,$A271,СВЦЭМ!$B$39:$B$782,R$242)+'СЕТ СН'!$F$15</f>
        <v>0</v>
      </c>
      <c r="S271" s="36">
        <f ca="1">SUMIFS(СВЦЭМ!$H$40:$H$783,СВЦЭМ!$A$40:$A$783,$A271,СВЦЭМ!$B$39:$B$782,S$242)+'СЕТ СН'!$F$15</f>
        <v>0</v>
      </c>
      <c r="T271" s="36">
        <f ca="1">SUMIFS(СВЦЭМ!$H$40:$H$783,СВЦЭМ!$A$40:$A$783,$A271,СВЦЭМ!$B$39:$B$782,T$242)+'СЕТ СН'!$F$15</f>
        <v>0</v>
      </c>
      <c r="U271" s="36">
        <f ca="1">SUMIFS(СВЦЭМ!$H$40:$H$783,СВЦЭМ!$A$40:$A$783,$A271,СВЦЭМ!$B$39:$B$782,U$242)+'СЕТ СН'!$F$15</f>
        <v>0</v>
      </c>
      <c r="V271" s="36">
        <f ca="1">SUMIFS(СВЦЭМ!$H$40:$H$783,СВЦЭМ!$A$40:$A$783,$A271,СВЦЭМ!$B$39:$B$782,V$242)+'СЕТ СН'!$F$15</f>
        <v>0</v>
      </c>
      <c r="W271" s="36">
        <f ca="1">SUMIFS(СВЦЭМ!$H$40:$H$783,СВЦЭМ!$A$40:$A$783,$A271,СВЦЭМ!$B$39:$B$782,W$242)+'СЕТ СН'!$F$15</f>
        <v>0</v>
      </c>
      <c r="X271" s="36">
        <f ca="1">SUMIFS(СВЦЭМ!$H$40:$H$783,СВЦЭМ!$A$40:$A$783,$A271,СВЦЭМ!$B$39:$B$782,X$242)+'СЕТ СН'!$F$15</f>
        <v>0</v>
      </c>
      <c r="Y271" s="36">
        <f ca="1">SUMIFS(СВЦЭМ!$H$40:$H$783,СВЦЭМ!$A$40:$A$783,$A271,СВЦЭМ!$B$39:$B$782,Y$242)+'СЕТ СН'!$F$15</f>
        <v>0</v>
      </c>
    </row>
    <row r="272" spans="1:25" ht="15.75" hidden="1" x14ac:dyDescent="0.2">
      <c r="A272" s="35">
        <f t="shared" si="7"/>
        <v>44987</v>
      </c>
      <c r="B272" s="36">
        <f ca="1">SUMIFS(СВЦЭМ!$H$40:$H$783,СВЦЭМ!$A$40:$A$783,$A272,СВЦЭМ!$B$39:$B$782,B$242)+'СЕТ СН'!$F$15</f>
        <v>0</v>
      </c>
      <c r="C272" s="36">
        <f ca="1">SUMIFS(СВЦЭМ!$H$40:$H$783,СВЦЭМ!$A$40:$A$783,$A272,СВЦЭМ!$B$39:$B$782,C$242)+'СЕТ СН'!$F$15</f>
        <v>0</v>
      </c>
      <c r="D272" s="36">
        <f ca="1">SUMIFS(СВЦЭМ!$H$40:$H$783,СВЦЭМ!$A$40:$A$783,$A272,СВЦЭМ!$B$39:$B$782,D$242)+'СЕТ СН'!$F$15</f>
        <v>0</v>
      </c>
      <c r="E272" s="36">
        <f ca="1">SUMIFS(СВЦЭМ!$H$40:$H$783,СВЦЭМ!$A$40:$A$783,$A272,СВЦЭМ!$B$39:$B$782,E$242)+'СЕТ СН'!$F$15</f>
        <v>0</v>
      </c>
      <c r="F272" s="36">
        <f ca="1">SUMIFS(СВЦЭМ!$H$40:$H$783,СВЦЭМ!$A$40:$A$783,$A272,СВЦЭМ!$B$39:$B$782,F$242)+'СЕТ СН'!$F$15</f>
        <v>0</v>
      </c>
      <c r="G272" s="36">
        <f ca="1">SUMIFS(СВЦЭМ!$H$40:$H$783,СВЦЭМ!$A$40:$A$783,$A272,СВЦЭМ!$B$39:$B$782,G$242)+'СЕТ СН'!$F$15</f>
        <v>0</v>
      </c>
      <c r="H272" s="36">
        <f ca="1">SUMIFS(СВЦЭМ!$H$40:$H$783,СВЦЭМ!$A$40:$A$783,$A272,СВЦЭМ!$B$39:$B$782,H$242)+'СЕТ СН'!$F$15</f>
        <v>0</v>
      </c>
      <c r="I272" s="36">
        <f ca="1">SUMIFS(СВЦЭМ!$H$40:$H$783,СВЦЭМ!$A$40:$A$783,$A272,СВЦЭМ!$B$39:$B$782,I$242)+'СЕТ СН'!$F$15</f>
        <v>0</v>
      </c>
      <c r="J272" s="36">
        <f ca="1">SUMIFS(СВЦЭМ!$H$40:$H$783,СВЦЭМ!$A$40:$A$783,$A272,СВЦЭМ!$B$39:$B$782,J$242)+'СЕТ СН'!$F$15</f>
        <v>0</v>
      </c>
      <c r="K272" s="36">
        <f ca="1">SUMIFS(СВЦЭМ!$H$40:$H$783,СВЦЭМ!$A$40:$A$783,$A272,СВЦЭМ!$B$39:$B$782,K$242)+'СЕТ СН'!$F$15</f>
        <v>0</v>
      </c>
      <c r="L272" s="36">
        <f ca="1">SUMIFS(СВЦЭМ!$H$40:$H$783,СВЦЭМ!$A$40:$A$783,$A272,СВЦЭМ!$B$39:$B$782,L$242)+'СЕТ СН'!$F$15</f>
        <v>0</v>
      </c>
      <c r="M272" s="36">
        <f ca="1">SUMIFS(СВЦЭМ!$H$40:$H$783,СВЦЭМ!$A$40:$A$783,$A272,СВЦЭМ!$B$39:$B$782,M$242)+'СЕТ СН'!$F$15</f>
        <v>0</v>
      </c>
      <c r="N272" s="36">
        <f ca="1">SUMIFS(СВЦЭМ!$H$40:$H$783,СВЦЭМ!$A$40:$A$783,$A272,СВЦЭМ!$B$39:$B$782,N$242)+'СЕТ СН'!$F$15</f>
        <v>0</v>
      </c>
      <c r="O272" s="36">
        <f ca="1">SUMIFS(СВЦЭМ!$H$40:$H$783,СВЦЭМ!$A$40:$A$783,$A272,СВЦЭМ!$B$39:$B$782,O$242)+'СЕТ СН'!$F$15</f>
        <v>0</v>
      </c>
      <c r="P272" s="36">
        <f ca="1">SUMIFS(СВЦЭМ!$H$40:$H$783,СВЦЭМ!$A$40:$A$783,$A272,СВЦЭМ!$B$39:$B$782,P$242)+'СЕТ СН'!$F$15</f>
        <v>0</v>
      </c>
      <c r="Q272" s="36">
        <f ca="1">SUMIFS(СВЦЭМ!$H$40:$H$783,СВЦЭМ!$A$40:$A$783,$A272,СВЦЭМ!$B$39:$B$782,Q$242)+'СЕТ СН'!$F$15</f>
        <v>0</v>
      </c>
      <c r="R272" s="36">
        <f ca="1">SUMIFS(СВЦЭМ!$H$40:$H$783,СВЦЭМ!$A$40:$A$783,$A272,СВЦЭМ!$B$39:$B$782,R$242)+'СЕТ СН'!$F$15</f>
        <v>0</v>
      </c>
      <c r="S272" s="36">
        <f ca="1">SUMIFS(СВЦЭМ!$H$40:$H$783,СВЦЭМ!$A$40:$A$783,$A272,СВЦЭМ!$B$39:$B$782,S$242)+'СЕТ СН'!$F$15</f>
        <v>0</v>
      </c>
      <c r="T272" s="36">
        <f ca="1">SUMIFS(СВЦЭМ!$H$40:$H$783,СВЦЭМ!$A$40:$A$783,$A272,СВЦЭМ!$B$39:$B$782,T$242)+'СЕТ СН'!$F$15</f>
        <v>0</v>
      </c>
      <c r="U272" s="36">
        <f ca="1">SUMIFS(СВЦЭМ!$H$40:$H$783,СВЦЭМ!$A$40:$A$783,$A272,СВЦЭМ!$B$39:$B$782,U$242)+'СЕТ СН'!$F$15</f>
        <v>0</v>
      </c>
      <c r="V272" s="36">
        <f ca="1">SUMIFS(СВЦЭМ!$H$40:$H$783,СВЦЭМ!$A$40:$A$783,$A272,СВЦЭМ!$B$39:$B$782,V$242)+'СЕТ СН'!$F$15</f>
        <v>0</v>
      </c>
      <c r="W272" s="36">
        <f ca="1">SUMIFS(СВЦЭМ!$H$40:$H$783,СВЦЭМ!$A$40:$A$783,$A272,СВЦЭМ!$B$39:$B$782,W$242)+'СЕТ СН'!$F$15</f>
        <v>0</v>
      </c>
      <c r="X272" s="36">
        <f ca="1">SUMIFS(СВЦЭМ!$H$40:$H$783,СВЦЭМ!$A$40:$A$783,$A272,СВЦЭМ!$B$39:$B$782,X$242)+'СЕТ СН'!$F$15</f>
        <v>0</v>
      </c>
      <c r="Y272" s="36">
        <f ca="1">SUMIFS(СВЦЭМ!$H$40:$H$783,СВЦЭМ!$A$40:$A$783,$A272,СВЦЭМ!$B$39:$B$782,Y$242)+'СЕТ СН'!$F$15</f>
        <v>0</v>
      </c>
    </row>
    <row r="273" spans="1:27" ht="15.75" hidden="1" x14ac:dyDescent="0.2">
      <c r="A273" s="35">
        <f t="shared" si="7"/>
        <v>44988</v>
      </c>
      <c r="B273" s="36">
        <f ca="1">SUMIFS(СВЦЭМ!$H$40:$H$783,СВЦЭМ!$A$40:$A$783,$A273,СВЦЭМ!$B$39:$B$782,B$242)+'СЕТ СН'!$F$15</f>
        <v>0</v>
      </c>
      <c r="C273" s="36">
        <f ca="1">SUMIFS(СВЦЭМ!$H$40:$H$783,СВЦЭМ!$A$40:$A$783,$A273,СВЦЭМ!$B$39:$B$782,C$242)+'СЕТ СН'!$F$15</f>
        <v>0</v>
      </c>
      <c r="D273" s="36">
        <f ca="1">SUMIFS(СВЦЭМ!$H$40:$H$783,СВЦЭМ!$A$40:$A$783,$A273,СВЦЭМ!$B$39:$B$782,D$242)+'СЕТ СН'!$F$15</f>
        <v>0</v>
      </c>
      <c r="E273" s="36">
        <f ca="1">SUMIFS(СВЦЭМ!$H$40:$H$783,СВЦЭМ!$A$40:$A$783,$A273,СВЦЭМ!$B$39:$B$782,E$242)+'СЕТ СН'!$F$15</f>
        <v>0</v>
      </c>
      <c r="F273" s="36">
        <f ca="1">SUMIFS(СВЦЭМ!$H$40:$H$783,СВЦЭМ!$A$40:$A$783,$A273,СВЦЭМ!$B$39:$B$782,F$242)+'СЕТ СН'!$F$15</f>
        <v>0</v>
      </c>
      <c r="G273" s="36">
        <f ca="1">SUMIFS(СВЦЭМ!$H$40:$H$783,СВЦЭМ!$A$40:$A$783,$A273,СВЦЭМ!$B$39:$B$782,G$242)+'СЕТ СН'!$F$15</f>
        <v>0</v>
      </c>
      <c r="H273" s="36">
        <f ca="1">SUMIFS(СВЦЭМ!$H$40:$H$783,СВЦЭМ!$A$40:$A$783,$A273,СВЦЭМ!$B$39:$B$782,H$242)+'СЕТ СН'!$F$15</f>
        <v>0</v>
      </c>
      <c r="I273" s="36">
        <f ca="1">SUMIFS(СВЦЭМ!$H$40:$H$783,СВЦЭМ!$A$40:$A$783,$A273,СВЦЭМ!$B$39:$B$782,I$242)+'СЕТ СН'!$F$15</f>
        <v>0</v>
      </c>
      <c r="J273" s="36">
        <f ca="1">SUMIFS(СВЦЭМ!$H$40:$H$783,СВЦЭМ!$A$40:$A$783,$A273,СВЦЭМ!$B$39:$B$782,J$242)+'СЕТ СН'!$F$15</f>
        <v>0</v>
      </c>
      <c r="K273" s="36">
        <f ca="1">SUMIFS(СВЦЭМ!$H$40:$H$783,СВЦЭМ!$A$40:$A$783,$A273,СВЦЭМ!$B$39:$B$782,K$242)+'СЕТ СН'!$F$15</f>
        <v>0</v>
      </c>
      <c r="L273" s="36">
        <f ca="1">SUMIFS(СВЦЭМ!$H$40:$H$783,СВЦЭМ!$A$40:$A$783,$A273,СВЦЭМ!$B$39:$B$782,L$242)+'СЕТ СН'!$F$15</f>
        <v>0</v>
      </c>
      <c r="M273" s="36">
        <f ca="1">SUMIFS(СВЦЭМ!$H$40:$H$783,СВЦЭМ!$A$40:$A$783,$A273,СВЦЭМ!$B$39:$B$782,M$242)+'СЕТ СН'!$F$15</f>
        <v>0</v>
      </c>
      <c r="N273" s="36">
        <f ca="1">SUMIFS(СВЦЭМ!$H$40:$H$783,СВЦЭМ!$A$40:$A$783,$A273,СВЦЭМ!$B$39:$B$782,N$242)+'СЕТ СН'!$F$15</f>
        <v>0</v>
      </c>
      <c r="O273" s="36">
        <f ca="1">SUMIFS(СВЦЭМ!$H$40:$H$783,СВЦЭМ!$A$40:$A$783,$A273,СВЦЭМ!$B$39:$B$782,O$242)+'СЕТ СН'!$F$15</f>
        <v>0</v>
      </c>
      <c r="P273" s="36">
        <f ca="1">SUMIFS(СВЦЭМ!$H$40:$H$783,СВЦЭМ!$A$40:$A$783,$A273,СВЦЭМ!$B$39:$B$782,P$242)+'СЕТ СН'!$F$15</f>
        <v>0</v>
      </c>
      <c r="Q273" s="36">
        <f ca="1">SUMIFS(СВЦЭМ!$H$40:$H$783,СВЦЭМ!$A$40:$A$783,$A273,СВЦЭМ!$B$39:$B$782,Q$242)+'СЕТ СН'!$F$15</f>
        <v>0</v>
      </c>
      <c r="R273" s="36">
        <f ca="1">SUMIFS(СВЦЭМ!$H$40:$H$783,СВЦЭМ!$A$40:$A$783,$A273,СВЦЭМ!$B$39:$B$782,R$242)+'СЕТ СН'!$F$15</f>
        <v>0</v>
      </c>
      <c r="S273" s="36">
        <f ca="1">SUMIFS(СВЦЭМ!$H$40:$H$783,СВЦЭМ!$A$40:$A$783,$A273,СВЦЭМ!$B$39:$B$782,S$242)+'СЕТ СН'!$F$15</f>
        <v>0</v>
      </c>
      <c r="T273" s="36">
        <f ca="1">SUMIFS(СВЦЭМ!$H$40:$H$783,СВЦЭМ!$A$40:$A$783,$A273,СВЦЭМ!$B$39:$B$782,T$242)+'СЕТ СН'!$F$15</f>
        <v>0</v>
      </c>
      <c r="U273" s="36">
        <f ca="1">SUMIFS(СВЦЭМ!$H$40:$H$783,СВЦЭМ!$A$40:$A$783,$A273,СВЦЭМ!$B$39:$B$782,U$242)+'СЕТ СН'!$F$15</f>
        <v>0</v>
      </c>
      <c r="V273" s="36">
        <f ca="1">SUMIFS(СВЦЭМ!$H$40:$H$783,СВЦЭМ!$A$40:$A$783,$A273,СВЦЭМ!$B$39:$B$782,V$242)+'СЕТ СН'!$F$15</f>
        <v>0</v>
      </c>
      <c r="W273" s="36">
        <f ca="1">SUMIFS(СВЦЭМ!$H$40:$H$783,СВЦЭМ!$A$40:$A$783,$A273,СВЦЭМ!$B$39:$B$782,W$242)+'СЕТ СН'!$F$15</f>
        <v>0</v>
      </c>
      <c r="X273" s="36">
        <f ca="1">SUMIFS(СВЦЭМ!$H$40:$H$783,СВЦЭМ!$A$40:$A$783,$A273,СВЦЭМ!$B$39:$B$782,X$242)+'СЕТ СН'!$F$15</f>
        <v>0</v>
      </c>
      <c r="Y273" s="36">
        <f ca="1">SUMIFS(СВЦЭМ!$H$40:$H$783,СВЦЭМ!$A$40:$A$783,$A273,СВЦЭМ!$B$39:$B$782,Y$242)+'СЕТ СН'!$F$15</f>
        <v>0</v>
      </c>
    </row>
    <row r="274" spans="1:27" ht="15.75" hidden="1" x14ac:dyDescent="0.2">
      <c r="A274" s="39"/>
      <c r="B274" s="39"/>
      <c r="C274" s="39"/>
      <c r="D274" s="39"/>
      <c r="E274" s="39"/>
      <c r="F274" s="39"/>
      <c r="G274" s="39"/>
      <c r="H274" s="39"/>
      <c r="I274" s="39"/>
      <c r="J274" s="39"/>
      <c r="K274" s="39"/>
      <c r="L274" s="39"/>
      <c r="M274" s="39"/>
      <c r="N274" s="39"/>
      <c r="O274" s="39"/>
      <c r="P274" s="39"/>
      <c r="Q274" s="39"/>
      <c r="R274" s="39"/>
      <c r="S274" s="39"/>
      <c r="T274" s="39"/>
      <c r="U274" s="39"/>
      <c r="V274" s="39"/>
      <c r="W274" s="39"/>
      <c r="X274" s="39"/>
      <c r="Y274" s="39"/>
    </row>
    <row r="275" spans="1:27" ht="15.75" hidden="1" x14ac:dyDescent="0.2">
      <c r="A275" s="39"/>
      <c r="B275" s="39"/>
      <c r="C275" s="39"/>
      <c r="D275" s="39"/>
      <c r="E275" s="39"/>
      <c r="F275" s="39"/>
      <c r="G275" s="39"/>
      <c r="H275" s="39"/>
      <c r="I275" s="39"/>
      <c r="J275" s="39"/>
      <c r="K275" s="39"/>
      <c r="L275" s="39"/>
      <c r="M275" s="39"/>
      <c r="N275" s="39"/>
      <c r="O275" s="39"/>
      <c r="P275" s="39"/>
      <c r="Q275" s="39"/>
      <c r="R275" s="39"/>
      <c r="S275" s="39"/>
      <c r="T275" s="39"/>
      <c r="U275" s="39"/>
      <c r="V275" s="39"/>
      <c r="W275" s="39"/>
      <c r="X275" s="39"/>
      <c r="Y275" s="39"/>
    </row>
    <row r="276" spans="1:27" ht="12.75" hidden="1" customHeight="1" x14ac:dyDescent="0.2">
      <c r="A276" s="128" t="s">
        <v>7</v>
      </c>
      <c r="B276" s="131" t="s">
        <v>118</v>
      </c>
      <c r="C276" s="132"/>
      <c r="D276" s="132"/>
      <c r="E276" s="132"/>
      <c r="F276" s="132"/>
      <c r="G276" s="132"/>
      <c r="H276" s="132"/>
      <c r="I276" s="132"/>
      <c r="J276" s="132"/>
      <c r="K276" s="132"/>
      <c r="L276" s="132"/>
      <c r="M276" s="132"/>
      <c r="N276" s="132"/>
      <c r="O276" s="132"/>
      <c r="P276" s="132"/>
      <c r="Q276" s="132"/>
      <c r="R276" s="132"/>
      <c r="S276" s="132"/>
      <c r="T276" s="132"/>
      <c r="U276" s="132"/>
      <c r="V276" s="132"/>
      <c r="W276" s="132"/>
      <c r="X276" s="132"/>
      <c r="Y276" s="133"/>
    </row>
    <row r="277" spans="1:27" ht="12.75" hidden="1" customHeight="1" x14ac:dyDescent="0.2">
      <c r="A277" s="129"/>
      <c r="B277" s="134"/>
      <c r="C277" s="135"/>
      <c r="D277" s="135"/>
      <c r="E277" s="135"/>
      <c r="F277" s="135"/>
      <c r="G277" s="135"/>
      <c r="H277" s="135"/>
      <c r="I277" s="135"/>
      <c r="J277" s="135"/>
      <c r="K277" s="135"/>
      <c r="L277" s="135"/>
      <c r="M277" s="135"/>
      <c r="N277" s="135"/>
      <c r="O277" s="135"/>
      <c r="P277" s="135"/>
      <c r="Q277" s="135"/>
      <c r="R277" s="135"/>
      <c r="S277" s="135"/>
      <c r="T277" s="135"/>
      <c r="U277" s="135"/>
      <c r="V277" s="135"/>
      <c r="W277" s="135"/>
      <c r="X277" s="135"/>
      <c r="Y277" s="136"/>
    </row>
    <row r="278" spans="1:27" s="46" customFormat="1" ht="12.75" hidden="1" customHeight="1" x14ac:dyDescent="0.2">
      <c r="A278" s="130"/>
      <c r="B278" s="34">
        <v>1</v>
      </c>
      <c r="C278" s="34">
        <v>2</v>
      </c>
      <c r="D278" s="34">
        <v>3</v>
      </c>
      <c r="E278" s="34">
        <v>4</v>
      </c>
      <c r="F278" s="34">
        <v>5</v>
      </c>
      <c r="G278" s="34">
        <v>6</v>
      </c>
      <c r="H278" s="34">
        <v>7</v>
      </c>
      <c r="I278" s="34">
        <v>8</v>
      </c>
      <c r="J278" s="34">
        <v>9</v>
      </c>
      <c r="K278" s="34">
        <v>10</v>
      </c>
      <c r="L278" s="34">
        <v>11</v>
      </c>
      <c r="M278" s="34">
        <v>12</v>
      </c>
      <c r="N278" s="34">
        <v>13</v>
      </c>
      <c r="O278" s="34">
        <v>14</v>
      </c>
      <c r="P278" s="34">
        <v>15</v>
      </c>
      <c r="Q278" s="34">
        <v>16</v>
      </c>
      <c r="R278" s="34">
        <v>17</v>
      </c>
      <c r="S278" s="34">
        <v>18</v>
      </c>
      <c r="T278" s="34">
        <v>19</v>
      </c>
      <c r="U278" s="34">
        <v>20</v>
      </c>
      <c r="V278" s="34">
        <v>21</v>
      </c>
      <c r="W278" s="34">
        <v>22</v>
      </c>
      <c r="X278" s="34">
        <v>23</v>
      </c>
      <c r="Y278" s="34">
        <v>24</v>
      </c>
    </row>
    <row r="279" spans="1:27" ht="15.75" hidden="1" customHeight="1" x14ac:dyDescent="0.2">
      <c r="A279" s="35" t="str">
        <f>A243</f>
        <v>01.02.2023</v>
      </c>
      <c r="B279" s="36">
        <f ca="1">SUMIFS(СВЦЭМ!$I$40:$I$783,СВЦЭМ!$A$40:$A$783,$A279,СВЦЭМ!$B$39:$B$782,B$278)+'СЕТ СН'!$F$16</f>
        <v>0</v>
      </c>
      <c r="C279" s="36">
        <f ca="1">SUMIFS(СВЦЭМ!$I$40:$I$783,СВЦЭМ!$A$40:$A$783,$A279,СВЦЭМ!$B$39:$B$782,C$278)+'СЕТ СН'!$F$16</f>
        <v>0</v>
      </c>
      <c r="D279" s="36">
        <f ca="1">SUMIFS(СВЦЭМ!$I$40:$I$783,СВЦЭМ!$A$40:$A$783,$A279,СВЦЭМ!$B$39:$B$782,D$278)+'СЕТ СН'!$F$16</f>
        <v>0</v>
      </c>
      <c r="E279" s="36">
        <f ca="1">SUMIFS(СВЦЭМ!$I$40:$I$783,СВЦЭМ!$A$40:$A$783,$A279,СВЦЭМ!$B$39:$B$782,E$278)+'СЕТ СН'!$F$16</f>
        <v>0</v>
      </c>
      <c r="F279" s="36">
        <f ca="1">SUMIFS(СВЦЭМ!$I$40:$I$783,СВЦЭМ!$A$40:$A$783,$A279,СВЦЭМ!$B$39:$B$782,F$278)+'СЕТ СН'!$F$16</f>
        <v>0</v>
      </c>
      <c r="G279" s="36">
        <f ca="1">SUMIFS(СВЦЭМ!$I$40:$I$783,СВЦЭМ!$A$40:$A$783,$A279,СВЦЭМ!$B$39:$B$782,G$278)+'СЕТ СН'!$F$16</f>
        <v>0</v>
      </c>
      <c r="H279" s="36">
        <f ca="1">SUMIFS(СВЦЭМ!$I$40:$I$783,СВЦЭМ!$A$40:$A$783,$A279,СВЦЭМ!$B$39:$B$782,H$278)+'СЕТ СН'!$F$16</f>
        <v>0</v>
      </c>
      <c r="I279" s="36">
        <f ca="1">SUMIFS(СВЦЭМ!$I$40:$I$783,СВЦЭМ!$A$40:$A$783,$A279,СВЦЭМ!$B$39:$B$782,I$278)+'СЕТ СН'!$F$16</f>
        <v>0</v>
      </c>
      <c r="J279" s="36">
        <f ca="1">SUMIFS(СВЦЭМ!$I$40:$I$783,СВЦЭМ!$A$40:$A$783,$A279,СВЦЭМ!$B$39:$B$782,J$278)+'СЕТ СН'!$F$16</f>
        <v>0</v>
      </c>
      <c r="K279" s="36">
        <f ca="1">SUMIFS(СВЦЭМ!$I$40:$I$783,СВЦЭМ!$A$40:$A$783,$A279,СВЦЭМ!$B$39:$B$782,K$278)+'СЕТ СН'!$F$16</f>
        <v>0</v>
      </c>
      <c r="L279" s="36">
        <f ca="1">SUMIFS(СВЦЭМ!$I$40:$I$783,СВЦЭМ!$A$40:$A$783,$A279,СВЦЭМ!$B$39:$B$782,L$278)+'СЕТ СН'!$F$16</f>
        <v>0</v>
      </c>
      <c r="M279" s="36">
        <f ca="1">SUMIFS(СВЦЭМ!$I$40:$I$783,СВЦЭМ!$A$40:$A$783,$A279,СВЦЭМ!$B$39:$B$782,M$278)+'СЕТ СН'!$F$16</f>
        <v>0</v>
      </c>
      <c r="N279" s="36">
        <f ca="1">SUMIFS(СВЦЭМ!$I$40:$I$783,СВЦЭМ!$A$40:$A$783,$A279,СВЦЭМ!$B$39:$B$782,N$278)+'СЕТ СН'!$F$16</f>
        <v>0</v>
      </c>
      <c r="O279" s="36">
        <f ca="1">SUMIFS(СВЦЭМ!$I$40:$I$783,СВЦЭМ!$A$40:$A$783,$A279,СВЦЭМ!$B$39:$B$782,O$278)+'СЕТ СН'!$F$16</f>
        <v>0</v>
      </c>
      <c r="P279" s="36">
        <f ca="1">SUMIFS(СВЦЭМ!$I$40:$I$783,СВЦЭМ!$A$40:$A$783,$A279,СВЦЭМ!$B$39:$B$782,P$278)+'СЕТ СН'!$F$16</f>
        <v>0</v>
      </c>
      <c r="Q279" s="36">
        <f ca="1">SUMIFS(СВЦЭМ!$I$40:$I$783,СВЦЭМ!$A$40:$A$783,$A279,СВЦЭМ!$B$39:$B$782,Q$278)+'СЕТ СН'!$F$16</f>
        <v>0</v>
      </c>
      <c r="R279" s="36">
        <f ca="1">SUMIFS(СВЦЭМ!$I$40:$I$783,СВЦЭМ!$A$40:$A$783,$A279,СВЦЭМ!$B$39:$B$782,R$278)+'СЕТ СН'!$F$16</f>
        <v>0</v>
      </c>
      <c r="S279" s="36">
        <f ca="1">SUMIFS(СВЦЭМ!$I$40:$I$783,СВЦЭМ!$A$40:$A$783,$A279,СВЦЭМ!$B$39:$B$782,S$278)+'СЕТ СН'!$F$16</f>
        <v>0</v>
      </c>
      <c r="T279" s="36">
        <f ca="1">SUMIFS(СВЦЭМ!$I$40:$I$783,СВЦЭМ!$A$40:$A$783,$A279,СВЦЭМ!$B$39:$B$782,T$278)+'СЕТ СН'!$F$16</f>
        <v>0</v>
      </c>
      <c r="U279" s="36">
        <f ca="1">SUMIFS(СВЦЭМ!$I$40:$I$783,СВЦЭМ!$A$40:$A$783,$A279,СВЦЭМ!$B$39:$B$782,U$278)+'СЕТ СН'!$F$16</f>
        <v>0</v>
      </c>
      <c r="V279" s="36">
        <f ca="1">SUMIFS(СВЦЭМ!$I$40:$I$783,СВЦЭМ!$A$40:$A$783,$A279,СВЦЭМ!$B$39:$B$782,V$278)+'СЕТ СН'!$F$16</f>
        <v>0</v>
      </c>
      <c r="W279" s="36">
        <f ca="1">SUMIFS(СВЦЭМ!$I$40:$I$783,СВЦЭМ!$A$40:$A$783,$A279,СВЦЭМ!$B$39:$B$782,W$278)+'СЕТ СН'!$F$16</f>
        <v>0</v>
      </c>
      <c r="X279" s="36">
        <f ca="1">SUMIFS(СВЦЭМ!$I$40:$I$783,СВЦЭМ!$A$40:$A$783,$A279,СВЦЭМ!$B$39:$B$782,X$278)+'СЕТ СН'!$F$16</f>
        <v>0</v>
      </c>
      <c r="Y279" s="36">
        <f ca="1">SUMIFS(СВЦЭМ!$I$40:$I$783,СВЦЭМ!$A$40:$A$783,$A279,СВЦЭМ!$B$39:$B$782,Y$278)+'СЕТ СН'!$F$16</f>
        <v>0</v>
      </c>
      <c r="AA279" s="45"/>
    </row>
    <row r="280" spans="1:27" ht="15.75" hidden="1" x14ac:dyDescent="0.2">
      <c r="A280" s="35">
        <f>A279+1</f>
        <v>44959</v>
      </c>
      <c r="B280" s="36">
        <f ca="1">SUMIFS(СВЦЭМ!$I$40:$I$783,СВЦЭМ!$A$40:$A$783,$A280,СВЦЭМ!$B$39:$B$782,B$278)+'СЕТ СН'!$F$16</f>
        <v>0</v>
      </c>
      <c r="C280" s="36">
        <f ca="1">SUMIFS(СВЦЭМ!$I$40:$I$783,СВЦЭМ!$A$40:$A$783,$A280,СВЦЭМ!$B$39:$B$782,C$278)+'СЕТ СН'!$F$16</f>
        <v>0</v>
      </c>
      <c r="D280" s="36">
        <f ca="1">SUMIFS(СВЦЭМ!$I$40:$I$783,СВЦЭМ!$A$40:$A$783,$A280,СВЦЭМ!$B$39:$B$782,D$278)+'СЕТ СН'!$F$16</f>
        <v>0</v>
      </c>
      <c r="E280" s="36">
        <f ca="1">SUMIFS(СВЦЭМ!$I$40:$I$783,СВЦЭМ!$A$40:$A$783,$A280,СВЦЭМ!$B$39:$B$782,E$278)+'СЕТ СН'!$F$16</f>
        <v>0</v>
      </c>
      <c r="F280" s="36">
        <f ca="1">SUMIFS(СВЦЭМ!$I$40:$I$783,СВЦЭМ!$A$40:$A$783,$A280,СВЦЭМ!$B$39:$B$782,F$278)+'СЕТ СН'!$F$16</f>
        <v>0</v>
      </c>
      <c r="G280" s="36">
        <f ca="1">SUMIFS(СВЦЭМ!$I$40:$I$783,СВЦЭМ!$A$40:$A$783,$A280,СВЦЭМ!$B$39:$B$782,G$278)+'СЕТ СН'!$F$16</f>
        <v>0</v>
      </c>
      <c r="H280" s="36">
        <f ca="1">SUMIFS(СВЦЭМ!$I$40:$I$783,СВЦЭМ!$A$40:$A$783,$A280,СВЦЭМ!$B$39:$B$782,H$278)+'СЕТ СН'!$F$16</f>
        <v>0</v>
      </c>
      <c r="I280" s="36">
        <f ca="1">SUMIFS(СВЦЭМ!$I$40:$I$783,СВЦЭМ!$A$40:$A$783,$A280,СВЦЭМ!$B$39:$B$782,I$278)+'СЕТ СН'!$F$16</f>
        <v>0</v>
      </c>
      <c r="J280" s="36">
        <f ca="1">SUMIFS(СВЦЭМ!$I$40:$I$783,СВЦЭМ!$A$40:$A$783,$A280,СВЦЭМ!$B$39:$B$782,J$278)+'СЕТ СН'!$F$16</f>
        <v>0</v>
      </c>
      <c r="K280" s="36">
        <f ca="1">SUMIFS(СВЦЭМ!$I$40:$I$783,СВЦЭМ!$A$40:$A$783,$A280,СВЦЭМ!$B$39:$B$782,K$278)+'СЕТ СН'!$F$16</f>
        <v>0</v>
      </c>
      <c r="L280" s="36">
        <f ca="1">SUMIFS(СВЦЭМ!$I$40:$I$783,СВЦЭМ!$A$40:$A$783,$A280,СВЦЭМ!$B$39:$B$782,L$278)+'СЕТ СН'!$F$16</f>
        <v>0</v>
      </c>
      <c r="M280" s="36">
        <f ca="1">SUMIFS(СВЦЭМ!$I$40:$I$783,СВЦЭМ!$A$40:$A$783,$A280,СВЦЭМ!$B$39:$B$782,M$278)+'СЕТ СН'!$F$16</f>
        <v>0</v>
      </c>
      <c r="N280" s="36">
        <f ca="1">SUMIFS(СВЦЭМ!$I$40:$I$783,СВЦЭМ!$A$40:$A$783,$A280,СВЦЭМ!$B$39:$B$782,N$278)+'СЕТ СН'!$F$16</f>
        <v>0</v>
      </c>
      <c r="O280" s="36">
        <f ca="1">SUMIFS(СВЦЭМ!$I$40:$I$783,СВЦЭМ!$A$40:$A$783,$A280,СВЦЭМ!$B$39:$B$782,O$278)+'СЕТ СН'!$F$16</f>
        <v>0</v>
      </c>
      <c r="P280" s="36">
        <f ca="1">SUMIFS(СВЦЭМ!$I$40:$I$783,СВЦЭМ!$A$40:$A$783,$A280,СВЦЭМ!$B$39:$B$782,P$278)+'СЕТ СН'!$F$16</f>
        <v>0</v>
      </c>
      <c r="Q280" s="36">
        <f ca="1">SUMIFS(СВЦЭМ!$I$40:$I$783,СВЦЭМ!$A$40:$A$783,$A280,СВЦЭМ!$B$39:$B$782,Q$278)+'СЕТ СН'!$F$16</f>
        <v>0</v>
      </c>
      <c r="R280" s="36">
        <f ca="1">SUMIFS(СВЦЭМ!$I$40:$I$783,СВЦЭМ!$A$40:$A$783,$A280,СВЦЭМ!$B$39:$B$782,R$278)+'СЕТ СН'!$F$16</f>
        <v>0</v>
      </c>
      <c r="S280" s="36">
        <f ca="1">SUMIFS(СВЦЭМ!$I$40:$I$783,СВЦЭМ!$A$40:$A$783,$A280,СВЦЭМ!$B$39:$B$782,S$278)+'СЕТ СН'!$F$16</f>
        <v>0</v>
      </c>
      <c r="T280" s="36">
        <f ca="1">SUMIFS(СВЦЭМ!$I$40:$I$783,СВЦЭМ!$A$40:$A$783,$A280,СВЦЭМ!$B$39:$B$782,T$278)+'СЕТ СН'!$F$16</f>
        <v>0</v>
      </c>
      <c r="U280" s="36">
        <f ca="1">SUMIFS(СВЦЭМ!$I$40:$I$783,СВЦЭМ!$A$40:$A$783,$A280,СВЦЭМ!$B$39:$B$782,U$278)+'СЕТ СН'!$F$16</f>
        <v>0</v>
      </c>
      <c r="V280" s="36">
        <f ca="1">SUMIFS(СВЦЭМ!$I$40:$I$783,СВЦЭМ!$A$40:$A$783,$A280,СВЦЭМ!$B$39:$B$782,V$278)+'СЕТ СН'!$F$16</f>
        <v>0</v>
      </c>
      <c r="W280" s="36">
        <f ca="1">SUMIFS(СВЦЭМ!$I$40:$I$783,СВЦЭМ!$A$40:$A$783,$A280,СВЦЭМ!$B$39:$B$782,W$278)+'СЕТ СН'!$F$16</f>
        <v>0</v>
      </c>
      <c r="X280" s="36">
        <f ca="1">SUMIFS(СВЦЭМ!$I$40:$I$783,СВЦЭМ!$A$40:$A$783,$A280,СВЦЭМ!$B$39:$B$782,X$278)+'СЕТ СН'!$F$16</f>
        <v>0</v>
      </c>
      <c r="Y280" s="36">
        <f ca="1">SUMIFS(СВЦЭМ!$I$40:$I$783,СВЦЭМ!$A$40:$A$783,$A280,СВЦЭМ!$B$39:$B$782,Y$278)+'СЕТ СН'!$F$16</f>
        <v>0</v>
      </c>
    </row>
    <row r="281" spans="1:27" ht="15.75" hidden="1" x14ac:dyDescent="0.2">
      <c r="A281" s="35">
        <f t="shared" ref="A281:A309" si="8">A280+1</f>
        <v>44960</v>
      </c>
      <c r="B281" s="36">
        <f ca="1">SUMIFS(СВЦЭМ!$I$40:$I$783,СВЦЭМ!$A$40:$A$783,$A281,СВЦЭМ!$B$39:$B$782,B$278)+'СЕТ СН'!$F$16</f>
        <v>0</v>
      </c>
      <c r="C281" s="36">
        <f ca="1">SUMIFS(СВЦЭМ!$I$40:$I$783,СВЦЭМ!$A$40:$A$783,$A281,СВЦЭМ!$B$39:$B$782,C$278)+'СЕТ СН'!$F$16</f>
        <v>0</v>
      </c>
      <c r="D281" s="36">
        <f ca="1">SUMIFS(СВЦЭМ!$I$40:$I$783,СВЦЭМ!$A$40:$A$783,$A281,СВЦЭМ!$B$39:$B$782,D$278)+'СЕТ СН'!$F$16</f>
        <v>0</v>
      </c>
      <c r="E281" s="36">
        <f ca="1">SUMIFS(СВЦЭМ!$I$40:$I$783,СВЦЭМ!$A$40:$A$783,$A281,СВЦЭМ!$B$39:$B$782,E$278)+'СЕТ СН'!$F$16</f>
        <v>0</v>
      </c>
      <c r="F281" s="36">
        <f ca="1">SUMIFS(СВЦЭМ!$I$40:$I$783,СВЦЭМ!$A$40:$A$783,$A281,СВЦЭМ!$B$39:$B$782,F$278)+'СЕТ СН'!$F$16</f>
        <v>0</v>
      </c>
      <c r="G281" s="36">
        <f ca="1">SUMIFS(СВЦЭМ!$I$40:$I$783,СВЦЭМ!$A$40:$A$783,$A281,СВЦЭМ!$B$39:$B$782,G$278)+'СЕТ СН'!$F$16</f>
        <v>0</v>
      </c>
      <c r="H281" s="36">
        <f ca="1">SUMIFS(СВЦЭМ!$I$40:$I$783,СВЦЭМ!$A$40:$A$783,$A281,СВЦЭМ!$B$39:$B$782,H$278)+'СЕТ СН'!$F$16</f>
        <v>0</v>
      </c>
      <c r="I281" s="36">
        <f ca="1">SUMIFS(СВЦЭМ!$I$40:$I$783,СВЦЭМ!$A$40:$A$783,$A281,СВЦЭМ!$B$39:$B$782,I$278)+'СЕТ СН'!$F$16</f>
        <v>0</v>
      </c>
      <c r="J281" s="36">
        <f ca="1">SUMIFS(СВЦЭМ!$I$40:$I$783,СВЦЭМ!$A$40:$A$783,$A281,СВЦЭМ!$B$39:$B$782,J$278)+'СЕТ СН'!$F$16</f>
        <v>0</v>
      </c>
      <c r="K281" s="36">
        <f ca="1">SUMIFS(СВЦЭМ!$I$40:$I$783,СВЦЭМ!$A$40:$A$783,$A281,СВЦЭМ!$B$39:$B$782,K$278)+'СЕТ СН'!$F$16</f>
        <v>0</v>
      </c>
      <c r="L281" s="36">
        <f ca="1">SUMIFS(СВЦЭМ!$I$40:$I$783,СВЦЭМ!$A$40:$A$783,$A281,СВЦЭМ!$B$39:$B$782,L$278)+'СЕТ СН'!$F$16</f>
        <v>0</v>
      </c>
      <c r="M281" s="36">
        <f ca="1">SUMIFS(СВЦЭМ!$I$40:$I$783,СВЦЭМ!$A$40:$A$783,$A281,СВЦЭМ!$B$39:$B$782,M$278)+'СЕТ СН'!$F$16</f>
        <v>0</v>
      </c>
      <c r="N281" s="36">
        <f ca="1">SUMIFS(СВЦЭМ!$I$40:$I$783,СВЦЭМ!$A$40:$A$783,$A281,СВЦЭМ!$B$39:$B$782,N$278)+'СЕТ СН'!$F$16</f>
        <v>0</v>
      </c>
      <c r="O281" s="36">
        <f ca="1">SUMIFS(СВЦЭМ!$I$40:$I$783,СВЦЭМ!$A$40:$A$783,$A281,СВЦЭМ!$B$39:$B$782,O$278)+'СЕТ СН'!$F$16</f>
        <v>0</v>
      </c>
      <c r="P281" s="36">
        <f ca="1">SUMIFS(СВЦЭМ!$I$40:$I$783,СВЦЭМ!$A$40:$A$783,$A281,СВЦЭМ!$B$39:$B$782,P$278)+'СЕТ СН'!$F$16</f>
        <v>0</v>
      </c>
      <c r="Q281" s="36">
        <f ca="1">SUMIFS(СВЦЭМ!$I$40:$I$783,СВЦЭМ!$A$40:$A$783,$A281,СВЦЭМ!$B$39:$B$782,Q$278)+'СЕТ СН'!$F$16</f>
        <v>0</v>
      </c>
      <c r="R281" s="36">
        <f ca="1">SUMIFS(СВЦЭМ!$I$40:$I$783,СВЦЭМ!$A$40:$A$783,$A281,СВЦЭМ!$B$39:$B$782,R$278)+'СЕТ СН'!$F$16</f>
        <v>0</v>
      </c>
      <c r="S281" s="36">
        <f ca="1">SUMIFS(СВЦЭМ!$I$40:$I$783,СВЦЭМ!$A$40:$A$783,$A281,СВЦЭМ!$B$39:$B$782,S$278)+'СЕТ СН'!$F$16</f>
        <v>0</v>
      </c>
      <c r="T281" s="36">
        <f ca="1">SUMIFS(СВЦЭМ!$I$40:$I$783,СВЦЭМ!$A$40:$A$783,$A281,СВЦЭМ!$B$39:$B$782,T$278)+'СЕТ СН'!$F$16</f>
        <v>0</v>
      </c>
      <c r="U281" s="36">
        <f ca="1">SUMIFS(СВЦЭМ!$I$40:$I$783,СВЦЭМ!$A$40:$A$783,$A281,СВЦЭМ!$B$39:$B$782,U$278)+'СЕТ СН'!$F$16</f>
        <v>0</v>
      </c>
      <c r="V281" s="36">
        <f ca="1">SUMIFS(СВЦЭМ!$I$40:$I$783,СВЦЭМ!$A$40:$A$783,$A281,СВЦЭМ!$B$39:$B$782,V$278)+'СЕТ СН'!$F$16</f>
        <v>0</v>
      </c>
      <c r="W281" s="36">
        <f ca="1">SUMIFS(СВЦЭМ!$I$40:$I$783,СВЦЭМ!$A$40:$A$783,$A281,СВЦЭМ!$B$39:$B$782,W$278)+'СЕТ СН'!$F$16</f>
        <v>0</v>
      </c>
      <c r="X281" s="36">
        <f ca="1">SUMIFS(СВЦЭМ!$I$40:$I$783,СВЦЭМ!$A$40:$A$783,$A281,СВЦЭМ!$B$39:$B$782,X$278)+'СЕТ СН'!$F$16</f>
        <v>0</v>
      </c>
      <c r="Y281" s="36">
        <f ca="1">SUMIFS(СВЦЭМ!$I$40:$I$783,СВЦЭМ!$A$40:$A$783,$A281,СВЦЭМ!$B$39:$B$782,Y$278)+'СЕТ СН'!$F$16</f>
        <v>0</v>
      </c>
    </row>
    <row r="282" spans="1:27" ht="15.75" hidden="1" x14ac:dyDescent="0.2">
      <c r="A282" s="35">
        <f t="shared" si="8"/>
        <v>44961</v>
      </c>
      <c r="B282" s="36">
        <f ca="1">SUMIFS(СВЦЭМ!$I$40:$I$783,СВЦЭМ!$A$40:$A$783,$A282,СВЦЭМ!$B$39:$B$782,B$278)+'СЕТ СН'!$F$16</f>
        <v>0</v>
      </c>
      <c r="C282" s="36">
        <f ca="1">SUMIFS(СВЦЭМ!$I$40:$I$783,СВЦЭМ!$A$40:$A$783,$A282,СВЦЭМ!$B$39:$B$782,C$278)+'СЕТ СН'!$F$16</f>
        <v>0</v>
      </c>
      <c r="D282" s="36">
        <f ca="1">SUMIFS(СВЦЭМ!$I$40:$I$783,СВЦЭМ!$A$40:$A$783,$A282,СВЦЭМ!$B$39:$B$782,D$278)+'СЕТ СН'!$F$16</f>
        <v>0</v>
      </c>
      <c r="E282" s="36">
        <f ca="1">SUMIFS(СВЦЭМ!$I$40:$I$783,СВЦЭМ!$A$40:$A$783,$A282,СВЦЭМ!$B$39:$B$782,E$278)+'СЕТ СН'!$F$16</f>
        <v>0</v>
      </c>
      <c r="F282" s="36">
        <f ca="1">SUMIFS(СВЦЭМ!$I$40:$I$783,СВЦЭМ!$A$40:$A$783,$A282,СВЦЭМ!$B$39:$B$782,F$278)+'СЕТ СН'!$F$16</f>
        <v>0</v>
      </c>
      <c r="G282" s="36">
        <f ca="1">SUMIFS(СВЦЭМ!$I$40:$I$783,СВЦЭМ!$A$40:$A$783,$A282,СВЦЭМ!$B$39:$B$782,G$278)+'СЕТ СН'!$F$16</f>
        <v>0</v>
      </c>
      <c r="H282" s="36">
        <f ca="1">SUMIFS(СВЦЭМ!$I$40:$I$783,СВЦЭМ!$A$40:$A$783,$A282,СВЦЭМ!$B$39:$B$782,H$278)+'СЕТ СН'!$F$16</f>
        <v>0</v>
      </c>
      <c r="I282" s="36">
        <f ca="1">SUMIFS(СВЦЭМ!$I$40:$I$783,СВЦЭМ!$A$40:$A$783,$A282,СВЦЭМ!$B$39:$B$782,I$278)+'СЕТ СН'!$F$16</f>
        <v>0</v>
      </c>
      <c r="J282" s="36">
        <f ca="1">SUMIFS(СВЦЭМ!$I$40:$I$783,СВЦЭМ!$A$40:$A$783,$A282,СВЦЭМ!$B$39:$B$782,J$278)+'СЕТ СН'!$F$16</f>
        <v>0</v>
      </c>
      <c r="K282" s="36">
        <f ca="1">SUMIFS(СВЦЭМ!$I$40:$I$783,СВЦЭМ!$A$40:$A$783,$A282,СВЦЭМ!$B$39:$B$782,K$278)+'СЕТ СН'!$F$16</f>
        <v>0</v>
      </c>
      <c r="L282" s="36">
        <f ca="1">SUMIFS(СВЦЭМ!$I$40:$I$783,СВЦЭМ!$A$40:$A$783,$A282,СВЦЭМ!$B$39:$B$782,L$278)+'СЕТ СН'!$F$16</f>
        <v>0</v>
      </c>
      <c r="M282" s="36">
        <f ca="1">SUMIFS(СВЦЭМ!$I$40:$I$783,СВЦЭМ!$A$40:$A$783,$A282,СВЦЭМ!$B$39:$B$782,M$278)+'СЕТ СН'!$F$16</f>
        <v>0</v>
      </c>
      <c r="N282" s="36">
        <f ca="1">SUMIFS(СВЦЭМ!$I$40:$I$783,СВЦЭМ!$A$40:$A$783,$A282,СВЦЭМ!$B$39:$B$782,N$278)+'СЕТ СН'!$F$16</f>
        <v>0</v>
      </c>
      <c r="O282" s="36">
        <f ca="1">SUMIFS(СВЦЭМ!$I$40:$I$783,СВЦЭМ!$A$40:$A$783,$A282,СВЦЭМ!$B$39:$B$782,O$278)+'СЕТ СН'!$F$16</f>
        <v>0</v>
      </c>
      <c r="P282" s="36">
        <f ca="1">SUMIFS(СВЦЭМ!$I$40:$I$783,СВЦЭМ!$A$40:$A$783,$A282,СВЦЭМ!$B$39:$B$782,P$278)+'СЕТ СН'!$F$16</f>
        <v>0</v>
      </c>
      <c r="Q282" s="36">
        <f ca="1">SUMIFS(СВЦЭМ!$I$40:$I$783,СВЦЭМ!$A$40:$A$783,$A282,СВЦЭМ!$B$39:$B$782,Q$278)+'СЕТ СН'!$F$16</f>
        <v>0</v>
      </c>
      <c r="R282" s="36">
        <f ca="1">SUMIFS(СВЦЭМ!$I$40:$I$783,СВЦЭМ!$A$40:$A$783,$A282,СВЦЭМ!$B$39:$B$782,R$278)+'СЕТ СН'!$F$16</f>
        <v>0</v>
      </c>
      <c r="S282" s="36">
        <f ca="1">SUMIFS(СВЦЭМ!$I$40:$I$783,СВЦЭМ!$A$40:$A$783,$A282,СВЦЭМ!$B$39:$B$782,S$278)+'СЕТ СН'!$F$16</f>
        <v>0</v>
      </c>
      <c r="T282" s="36">
        <f ca="1">SUMIFS(СВЦЭМ!$I$40:$I$783,СВЦЭМ!$A$40:$A$783,$A282,СВЦЭМ!$B$39:$B$782,T$278)+'СЕТ СН'!$F$16</f>
        <v>0</v>
      </c>
      <c r="U282" s="36">
        <f ca="1">SUMIFS(СВЦЭМ!$I$40:$I$783,СВЦЭМ!$A$40:$A$783,$A282,СВЦЭМ!$B$39:$B$782,U$278)+'СЕТ СН'!$F$16</f>
        <v>0</v>
      </c>
      <c r="V282" s="36">
        <f ca="1">SUMIFS(СВЦЭМ!$I$40:$I$783,СВЦЭМ!$A$40:$A$783,$A282,СВЦЭМ!$B$39:$B$782,V$278)+'СЕТ СН'!$F$16</f>
        <v>0</v>
      </c>
      <c r="W282" s="36">
        <f ca="1">SUMIFS(СВЦЭМ!$I$40:$I$783,СВЦЭМ!$A$40:$A$783,$A282,СВЦЭМ!$B$39:$B$782,W$278)+'СЕТ СН'!$F$16</f>
        <v>0</v>
      </c>
      <c r="X282" s="36">
        <f ca="1">SUMIFS(СВЦЭМ!$I$40:$I$783,СВЦЭМ!$A$40:$A$783,$A282,СВЦЭМ!$B$39:$B$782,X$278)+'СЕТ СН'!$F$16</f>
        <v>0</v>
      </c>
      <c r="Y282" s="36">
        <f ca="1">SUMIFS(СВЦЭМ!$I$40:$I$783,СВЦЭМ!$A$40:$A$783,$A282,СВЦЭМ!$B$39:$B$782,Y$278)+'СЕТ СН'!$F$16</f>
        <v>0</v>
      </c>
    </row>
    <row r="283" spans="1:27" ht="15.75" hidden="1" x14ac:dyDescent="0.2">
      <c r="A283" s="35">
        <f t="shared" si="8"/>
        <v>44962</v>
      </c>
      <c r="B283" s="36">
        <f ca="1">SUMIFS(СВЦЭМ!$I$40:$I$783,СВЦЭМ!$A$40:$A$783,$A283,СВЦЭМ!$B$39:$B$782,B$278)+'СЕТ СН'!$F$16</f>
        <v>0</v>
      </c>
      <c r="C283" s="36">
        <f ca="1">SUMIFS(СВЦЭМ!$I$40:$I$783,СВЦЭМ!$A$40:$A$783,$A283,СВЦЭМ!$B$39:$B$782,C$278)+'СЕТ СН'!$F$16</f>
        <v>0</v>
      </c>
      <c r="D283" s="36">
        <f ca="1">SUMIFS(СВЦЭМ!$I$40:$I$783,СВЦЭМ!$A$40:$A$783,$A283,СВЦЭМ!$B$39:$B$782,D$278)+'СЕТ СН'!$F$16</f>
        <v>0</v>
      </c>
      <c r="E283" s="36">
        <f ca="1">SUMIFS(СВЦЭМ!$I$40:$I$783,СВЦЭМ!$A$40:$A$783,$A283,СВЦЭМ!$B$39:$B$782,E$278)+'СЕТ СН'!$F$16</f>
        <v>0</v>
      </c>
      <c r="F283" s="36">
        <f ca="1">SUMIFS(СВЦЭМ!$I$40:$I$783,СВЦЭМ!$A$40:$A$783,$A283,СВЦЭМ!$B$39:$B$782,F$278)+'СЕТ СН'!$F$16</f>
        <v>0</v>
      </c>
      <c r="G283" s="36">
        <f ca="1">SUMIFS(СВЦЭМ!$I$40:$I$783,СВЦЭМ!$A$40:$A$783,$A283,СВЦЭМ!$B$39:$B$782,G$278)+'СЕТ СН'!$F$16</f>
        <v>0</v>
      </c>
      <c r="H283" s="36">
        <f ca="1">SUMIFS(СВЦЭМ!$I$40:$I$783,СВЦЭМ!$A$40:$A$783,$A283,СВЦЭМ!$B$39:$B$782,H$278)+'СЕТ СН'!$F$16</f>
        <v>0</v>
      </c>
      <c r="I283" s="36">
        <f ca="1">SUMIFS(СВЦЭМ!$I$40:$I$783,СВЦЭМ!$A$40:$A$783,$A283,СВЦЭМ!$B$39:$B$782,I$278)+'СЕТ СН'!$F$16</f>
        <v>0</v>
      </c>
      <c r="J283" s="36">
        <f ca="1">SUMIFS(СВЦЭМ!$I$40:$I$783,СВЦЭМ!$A$40:$A$783,$A283,СВЦЭМ!$B$39:$B$782,J$278)+'СЕТ СН'!$F$16</f>
        <v>0</v>
      </c>
      <c r="K283" s="36">
        <f ca="1">SUMIFS(СВЦЭМ!$I$40:$I$783,СВЦЭМ!$A$40:$A$783,$A283,СВЦЭМ!$B$39:$B$782,K$278)+'СЕТ СН'!$F$16</f>
        <v>0</v>
      </c>
      <c r="L283" s="36">
        <f ca="1">SUMIFS(СВЦЭМ!$I$40:$I$783,СВЦЭМ!$A$40:$A$783,$A283,СВЦЭМ!$B$39:$B$782,L$278)+'СЕТ СН'!$F$16</f>
        <v>0</v>
      </c>
      <c r="M283" s="36">
        <f ca="1">SUMIFS(СВЦЭМ!$I$40:$I$783,СВЦЭМ!$A$40:$A$783,$A283,СВЦЭМ!$B$39:$B$782,M$278)+'СЕТ СН'!$F$16</f>
        <v>0</v>
      </c>
      <c r="N283" s="36">
        <f ca="1">SUMIFS(СВЦЭМ!$I$40:$I$783,СВЦЭМ!$A$40:$A$783,$A283,СВЦЭМ!$B$39:$B$782,N$278)+'СЕТ СН'!$F$16</f>
        <v>0</v>
      </c>
      <c r="O283" s="36">
        <f ca="1">SUMIFS(СВЦЭМ!$I$40:$I$783,СВЦЭМ!$A$40:$A$783,$A283,СВЦЭМ!$B$39:$B$782,O$278)+'СЕТ СН'!$F$16</f>
        <v>0</v>
      </c>
      <c r="P283" s="36">
        <f ca="1">SUMIFS(СВЦЭМ!$I$40:$I$783,СВЦЭМ!$A$40:$A$783,$A283,СВЦЭМ!$B$39:$B$782,P$278)+'СЕТ СН'!$F$16</f>
        <v>0</v>
      </c>
      <c r="Q283" s="36">
        <f ca="1">SUMIFS(СВЦЭМ!$I$40:$I$783,СВЦЭМ!$A$40:$A$783,$A283,СВЦЭМ!$B$39:$B$782,Q$278)+'СЕТ СН'!$F$16</f>
        <v>0</v>
      </c>
      <c r="R283" s="36">
        <f ca="1">SUMIFS(СВЦЭМ!$I$40:$I$783,СВЦЭМ!$A$40:$A$783,$A283,СВЦЭМ!$B$39:$B$782,R$278)+'СЕТ СН'!$F$16</f>
        <v>0</v>
      </c>
      <c r="S283" s="36">
        <f ca="1">SUMIFS(СВЦЭМ!$I$40:$I$783,СВЦЭМ!$A$40:$A$783,$A283,СВЦЭМ!$B$39:$B$782,S$278)+'СЕТ СН'!$F$16</f>
        <v>0</v>
      </c>
      <c r="T283" s="36">
        <f ca="1">SUMIFS(СВЦЭМ!$I$40:$I$783,СВЦЭМ!$A$40:$A$783,$A283,СВЦЭМ!$B$39:$B$782,T$278)+'СЕТ СН'!$F$16</f>
        <v>0</v>
      </c>
      <c r="U283" s="36">
        <f ca="1">SUMIFS(СВЦЭМ!$I$40:$I$783,СВЦЭМ!$A$40:$A$783,$A283,СВЦЭМ!$B$39:$B$782,U$278)+'СЕТ СН'!$F$16</f>
        <v>0</v>
      </c>
      <c r="V283" s="36">
        <f ca="1">SUMIFS(СВЦЭМ!$I$40:$I$783,СВЦЭМ!$A$40:$A$783,$A283,СВЦЭМ!$B$39:$B$782,V$278)+'СЕТ СН'!$F$16</f>
        <v>0</v>
      </c>
      <c r="W283" s="36">
        <f ca="1">SUMIFS(СВЦЭМ!$I$40:$I$783,СВЦЭМ!$A$40:$A$783,$A283,СВЦЭМ!$B$39:$B$782,W$278)+'СЕТ СН'!$F$16</f>
        <v>0</v>
      </c>
      <c r="X283" s="36">
        <f ca="1">SUMIFS(СВЦЭМ!$I$40:$I$783,СВЦЭМ!$A$40:$A$783,$A283,СВЦЭМ!$B$39:$B$782,X$278)+'СЕТ СН'!$F$16</f>
        <v>0</v>
      </c>
      <c r="Y283" s="36">
        <f ca="1">SUMIFS(СВЦЭМ!$I$40:$I$783,СВЦЭМ!$A$40:$A$783,$A283,СВЦЭМ!$B$39:$B$782,Y$278)+'СЕТ СН'!$F$16</f>
        <v>0</v>
      </c>
    </row>
    <row r="284" spans="1:27" ht="15.75" hidden="1" x14ac:dyDescent="0.2">
      <c r="A284" s="35">
        <f t="shared" si="8"/>
        <v>44963</v>
      </c>
      <c r="B284" s="36">
        <f ca="1">SUMIFS(СВЦЭМ!$I$40:$I$783,СВЦЭМ!$A$40:$A$783,$A284,СВЦЭМ!$B$39:$B$782,B$278)+'СЕТ СН'!$F$16</f>
        <v>0</v>
      </c>
      <c r="C284" s="36">
        <f ca="1">SUMIFS(СВЦЭМ!$I$40:$I$783,СВЦЭМ!$A$40:$A$783,$A284,СВЦЭМ!$B$39:$B$782,C$278)+'СЕТ СН'!$F$16</f>
        <v>0</v>
      </c>
      <c r="D284" s="36">
        <f ca="1">SUMIFS(СВЦЭМ!$I$40:$I$783,СВЦЭМ!$A$40:$A$783,$A284,СВЦЭМ!$B$39:$B$782,D$278)+'СЕТ СН'!$F$16</f>
        <v>0</v>
      </c>
      <c r="E284" s="36">
        <f ca="1">SUMIFS(СВЦЭМ!$I$40:$I$783,СВЦЭМ!$A$40:$A$783,$A284,СВЦЭМ!$B$39:$B$782,E$278)+'СЕТ СН'!$F$16</f>
        <v>0</v>
      </c>
      <c r="F284" s="36">
        <f ca="1">SUMIFS(СВЦЭМ!$I$40:$I$783,СВЦЭМ!$A$40:$A$783,$A284,СВЦЭМ!$B$39:$B$782,F$278)+'СЕТ СН'!$F$16</f>
        <v>0</v>
      </c>
      <c r="G284" s="36">
        <f ca="1">SUMIFS(СВЦЭМ!$I$40:$I$783,СВЦЭМ!$A$40:$A$783,$A284,СВЦЭМ!$B$39:$B$782,G$278)+'СЕТ СН'!$F$16</f>
        <v>0</v>
      </c>
      <c r="H284" s="36">
        <f ca="1">SUMIFS(СВЦЭМ!$I$40:$I$783,СВЦЭМ!$A$40:$A$783,$A284,СВЦЭМ!$B$39:$B$782,H$278)+'СЕТ СН'!$F$16</f>
        <v>0</v>
      </c>
      <c r="I284" s="36">
        <f ca="1">SUMIFS(СВЦЭМ!$I$40:$I$783,СВЦЭМ!$A$40:$A$783,$A284,СВЦЭМ!$B$39:$B$782,I$278)+'СЕТ СН'!$F$16</f>
        <v>0</v>
      </c>
      <c r="J284" s="36">
        <f ca="1">SUMIFS(СВЦЭМ!$I$40:$I$783,СВЦЭМ!$A$40:$A$783,$A284,СВЦЭМ!$B$39:$B$782,J$278)+'СЕТ СН'!$F$16</f>
        <v>0</v>
      </c>
      <c r="K284" s="36">
        <f ca="1">SUMIFS(СВЦЭМ!$I$40:$I$783,СВЦЭМ!$A$40:$A$783,$A284,СВЦЭМ!$B$39:$B$782,K$278)+'СЕТ СН'!$F$16</f>
        <v>0</v>
      </c>
      <c r="L284" s="36">
        <f ca="1">SUMIFS(СВЦЭМ!$I$40:$I$783,СВЦЭМ!$A$40:$A$783,$A284,СВЦЭМ!$B$39:$B$782,L$278)+'СЕТ СН'!$F$16</f>
        <v>0</v>
      </c>
      <c r="M284" s="36">
        <f ca="1">SUMIFS(СВЦЭМ!$I$40:$I$783,СВЦЭМ!$A$40:$A$783,$A284,СВЦЭМ!$B$39:$B$782,M$278)+'СЕТ СН'!$F$16</f>
        <v>0</v>
      </c>
      <c r="N284" s="36">
        <f ca="1">SUMIFS(СВЦЭМ!$I$40:$I$783,СВЦЭМ!$A$40:$A$783,$A284,СВЦЭМ!$B$39:$B$782,N$278)+'СЕТ СН'!$F$16</f>
        <v>0</v>
      </c>
      <c r="O284" s="36">
        <f ca="1">SUMIFS(СВЦЭМ!$I$40:$I$783,СВЦЭМ!$A$40:$A$783,$A284,СВЦЭМ!$B$39:$B$782,O$278)+'СЕТ СН'!$F$16</f>
        <v>0</v>
      </c>
      <c r="P284" s="36">
        <f ca="1">SUMIFS(СВЦЭМ!$I$40:$I$783,СВЦЭМ!$A$40:$A$783,$A284,СВЦЭМ!$B$39:$B$782,P$278)+'СЕТ СН'!$F$16</f>
        <v>0</v>
      </c>
      <c r="Q284" s="36">
        <f ca="1">SUMIFS(СВЦЭМ!$I$40:$I$783,СВЦЭМ!$A$40:$A$783,$A284,СВЦЭМ!$B$39:$B$782,Q$278)+'СЕТ СН'!$F$16</f>
        <v>0</v>
      </c>
      <c r="R284" s="36">
        <f ca="1">SUMIFS(СВЦЭМ!$I$40:$I$783,СВЦЭМ!$A$40:$A$783,$A284,СВЦЭМ!$B$39:$B$782,R$278)+'СЕТ СН'!$F$16</f>
        <v>0</v>
      </c>
      <c r="S284" s="36">
        <f ca="1">SUMIFS(СВЦЭМ!$I$40:$I$783,СВЦЭМ!$A$40:$A$783,$A284,СВЦЭМ!$B$39:$B$782,S$278)+'СЕТ СН'!$F$16</f>
        <v>0</v>
      </c>
      <c r="T284" s="36">
        <f ca="1">SUMIFS(СВЦЭМ!$I$40:$I$783,СВЦЭМ!$A$40:$A$783,$A284,СВЦЭМ!$B$39:$B$782,T$278)+'СЕТ СН'!$F$16</f>
        <v>0</v>
      </c>
      <c r="U284" s="36">
        <f ca="1">SUMIFS(СВЦЭМ!$I$40:$I$783,СВЦЭМ!$A$40:$A$783,$A284,СВЦЭМ!$B$39:$B$782,U$278)+'СЕТ СН'!$F$16</f>
        <v>0</v>
      </c>
      <c r="V284" s="36">
        <f ca="1">SUMIFS(СВЦЭМ!$I$40:$I$783,СВЦЭМ!$A$40:$A$783,$A284,СВЦЭМ!$B$39:$B$782,V$278)+'СЕТ СН'!$F$16</f>
        <v>0</v>
      </c>
      <c r="W284" s="36">
        <f ca="1">SUMIFS(СВЦЭМ!$I$40:$I$783,СВЦЭМ!$A$40:$A$783,$A284,СВЦЭМ!$B$39:$B$782,W$278)+'СЕТ СН'!$F$16</f>
        <v>0</v>
      </c>
      <c r="X284" s="36">
        <f ca="1">SUMIFS(СВЦЭМ!$I$40:$I$783,СВЦЭМ!$A$40:$A$783,$A284,СВЦЭМ!$B$39:$B$782,X$278)+'СЕТ СН'!$F$16</f>
        <v>0</v>
      </c>
      <c r="Y284" s="36">
        <f ca="1">SUMIFS(СВЦЭМ!$I$40:$I$783,СВЦЭМ!$A$40:$A$783,$A284,СВЦЭМ!$B$39:$B$782,Y$278)+'СЕТ СН'!$F$16</f>
        <v>0</v>
      </c>
    </row>
    <row r="285" spans="1:27" ht="15.75" hidden="1" x14ac:dyDescent="0.2">
      <c r="A285" s="35">
        <f t="shared" si="8"/>
        <v>44964</v>
      </c>
      <c r="B285" s="36">
        <f ca="1">SUMIFS(СВЦЭМ!$I$40:$I$783,СВЦЭМ!$A$40:$A$783,$A285,СВЦЭМ!$B$39:$B$782,B$278)+'СЕТ СН'!$F$16</f>
        <v>0</v>
      </c>
      <c r="C285" s="36">
        <f ca="1">SUMIFS(СВЦЭМ!$I$40:$I$783,СВЦЭМ!$A$40:$A$783,$A285,СВЦЭМ!$B$39:$B$782,C$278)+'СЕТ СН'!$F$16</f>
        <v>0</v>
      </c>
      <c r="D285" s="36">
        <f ca="1">SUMIFS(СВЦЭМ!$I$40:$I$783,СВЦЭМ!$A$40:$A$783,$A285,СВЦЭМ!$B$39:$B$782,D$278)+'СЕТ СН'!$F$16</f>
        <v>0</v>
      </c>
      <c r="E285" s="36">
        <f ca="1">SUMIFS(СВЦЭМ!$I$40:$I$783,СВЦЭМ!$A$40:$A$783,$A285,СВЦЭМ!$B$39:$B$782,E$278)+'СЕТ СН'!$F$16</f>
        <v>0</v>
      </c>
      <c r="F285" s="36">
        <f ca="1">SUMIFS(СВЦЭМ!$I$40:$I$783,СВЦЭМ!$A$40:$A$783,$A285,СВЦЭМ!$B$39:$B$782,F$278)+'СЕТ СН'!$F$16</f>
        <v>0</v>
      </c>
      <c r="G285" s="36">
        <f ca="1">SUMIFS(СВЦЭМ!$I$40:$I$783,СВЦЭМ!$A$40:$A$783,$A285,СВЦЭМ!$B$39:$B$782,G$278)+'СЕТ СН'!$F$16</f>
        <v>0</v>
      </c>
      <c r="H285" s="36">
        <f ca="1">SUMIFS(СВЦЭМ!$I$40:$I$783,СВЦЭМ!$A$40:$A$783,$A285,СВЦЭМ!$B$39:$B$782,H$278)+'СЕТ СН'!$F$16</f>
        <v>0</v>
      </c>
      <c r="I285" s="36">
        <f ca="1">SUMIFS(СВЦЭМ!$I$40:$I$783,СВЦЭМ!$A$40:$A$783,$A285,СВЦЭМ!$B$39:$B$782,I$278)+'СЕТ СН'!$F$16</f>
        <v>0</v>
      </c>
      <c r="J285" s="36">
        <f ca="1">SUMIFS(СВЦЭМ!$I$40:$I$783,СВЦЭМ!$A$40:$A$783,$A285,СВЦЭМ!$B$39:$B$782,J$278)+'СЕТ СН'!$F$16</f>
        <v>0</v>
      </c>
      <c r="K285" s="36">
        <f ca="1">SUMIFS(СВЦЭМ!$I$40:$I$783,СВЦЭМ!$A$40:$A$783,$A285,СВЦЭМ!$B$39:$B$782,K$278)+'СЕТ СН'!$F$16</f>
        <v>0</v>
      </c>
      <c r="L285" s="36">
        <f ca="1">SUMIFS(СВЦЭМ!$I$40:$I$783,СВЦЭМ!$A$40:$A$783,$A285,СВЦЭМ!$B$39:$B$782,L$278)+'СЕТ СН'!$F$16</f>
        <v>0</v>
      </c>
      <c r="M285" s="36">
        <f ca="1">SUMIFS(СВЦЭМ!$I$40:$I$783,СВЦЭМ!$A$40:$A$783,$A285,СВЦЭМ!$B$39:$B$782,M$278)+'СЕТ СН'!$F$16</f>
        <v>0</v>
      </c>
      <c r="N285" s="36">
        <f ca="1">SUMIFS(СВЦЭМ!$I$40:$I$783,СВЦЭМ!$A$40:$A$783,$A285,СВЦЭМ!$B$39:$B$782,N$278)+'СЕТ СН'!$F$16</f>
        <v>0</v>
      </c>
      <c r="O285" s="36">
        <f ca="1">SUMIFS(СВЦЭМ!$I$40:$I$783,СВЦЭМ!$A$40:$A$783,$A285,СВЦЭМ!$B$39:$B$782,O$278)+'СЕТ СН'!$F$16</f>
        <v>0</v>
      </c>
      <c r="P285" s="36">
        <f ca="1">SUMIFS(СВЦЭМ!$I$40:$I$783,СВЦЭМ!$A$40:$A$783,$A285,СВЦЭМ!$B$39:$B$782,P$278)+'СЕТ СН'!$F$16</f>
        <v>0</v>
      </c>
      <c r="Q285" s="36">
        <f ca="1">SUMIFS(СВЦЭМ!$I$40:$I$783,СВЦЭМ!$A$40:$A$783,$A285,СВЦЭМ!$B$39:$B$782,Q$278)+'СЕТ СН'!$F$16</f>
        <v>0</v>
      </c>
      <c r="R285" s="36">
        <f ca="1">SUMIFS(СВЦЭМ!$I$40:$I$783,СВЦЭМ!$A$40:$A$783,$A285,СВЦЭМ!$B$39:$B$782,R$278)+'СЕТ СН'!$F$16</f>
        <v>0</v>
      </c>
      <c r="S285" s="36">
        <f ca="1">SUMIFS(СВЦЭМ!$I$40:$I$783,СВЦЭМ!$A$40:$A$783,$A285,СВЦЭМ!$B$39:$B$782,S$278)+'СЕТ СН'!$F$16</f>
        <v>0</v>
      </c>
      <c r="T285" s="36">
        <f ca="1">SUMIFS(СВЦЭМ!$I$40:$I$783,СВЦЭМ!$A$40:$A$783,$A285,СВЦЭМ!$B$39:$B$782,T$278)+'СЕТ СН'!$F$16</f>
        <v>0</v>
      </c>
      <c r="U285" s="36">
        <f ca="1">SUMIFS(СВЦЭМ!$I$40:$I$783,СВЦЭМ!$A$40:$A$783,$A285,СВЦЭМ!$B$39:$B$782,U$278)+'СЕТ СН'!$F$16</f>
        <v>0</v>
      </c>
      <c r="V285" s="36">
        <f ca="1">SUMIFS(СВЦЭМ!$I$40:$I$783,СВЦЭМ!$A$40:$A$783,$A285,СВЦЭМ!$B$39:$B$782,V$278)+'СЕТ СН'!$F$16</f>
        <v>0</v>
      </c>
      <c r="W285" s="36">
        <f ca="1">SUMIFS(СВЦЭМ!$I$40:$I$783,СВЦЭМ!$A$40:$A$783,$A285,СВЦЭМ!$B$39:$B$782,W$278)+'СЕТ СН'!$F$16</f>
        <v>0</v>
      </c>
      <c r="X285" s="36">
        <f ca="1">SUMIFS(СВЦЭМ!$I$40:$I$783,СВЦЭМ!$A$40:$A$783,$A285,СВЦЭМ!$B$39:$B$782,X$278)+'СЕТ СН'!$F$16</f>
        <v>0</v>
      </c>
      <c r="Y285" s="36">
        <f ca="1">SUMIFS(СВЦЭМ!$I$40:$I$783,СВЦЭМ!$A$40:$A$783,$A285,СВЦЭМ!$B$39:$B$782,Y$278)+'СЕТ СН'!$F$16</f>
        <v>0</v>
      </c>
    </row>
    <row r="286" spans="1:27" ht="15.75" hidden="1" x14ac:dyDescent="0.2">
      <c r="A286" s="35">
        <f t="shared" si="8"/>
        <v>44965</v>
      </c>
      <c r="B286" s="36">
        <f ca="1">SUMIFS(СВЦЭМ!$I$40:$I$783,СВЦЭМ!$A$40:$A$783,$A286,СВЦЭМ!$B$39:$B$782,B$278)+'СЕТ СН'!$F$16</f>
        <v>0</v>
      </c>
      <c r="C286" s="36">
        <f ca="1">SUMIFS(СВЦЭМ!$I$40:$I$783,СВЦЭМ!$A$40:$A$783,$A286,СВЦЭМ!$B$39:$B$782,C$278)+'СЕТ СН'!$F$16</f>
        <v>0</v>
      </c>
      <c r="D286" s="36">
        <f ca="1">SUMIFS(СВЦЭМ!$I$40:$I$783,СВЦЭМ!$A$40:$A$783,$A286,СВЦЭМ!$B$39:$B$782,D$278)+'СЕТ СН'!$F$16</f>
        <v>0</v>
      </c>
      <c r="E286" s="36">
        <f ca="1">SUMIFS(СВЦЭМ!$I$40:$I$783,СВЦЭМ!$A$40:$A$783,$A286,СВЦЭМ!$B$39:$B$782,E$278)+'СЕТ СН'!$F$16</f>
        <v>0</v>
      </c>
      <c r="F286" s="36">
        <f ca="1">SUMIFS(СВЦЭМ!$I$40:$I$783,СВЦЭМ!$A$40:$A$783,$A286,СВЦЭМ!$B$39:$B$782,F$278)+'СЕТ СН'!$F$16</f>
        <v>0</v>
      </c>
      <c r="G286" s="36">
        <f ca="1">SUMIFS(СВЦЭМ!$I$40:$I$783,СВЦЭМ!$A$40:$A$783,$A286,СВЦЭМ!$B$39:$B$782,G$278)+'СЕТ СН'!$F$16</f>
        <v>0</v>
      </c>
      <c r="H286" s="36">
        <f ca="1">SUMIFS(СВЦЭМ!$I$40:$I$783,СВЦЭМ!$A$40:$A$783,$A286,СВЦЭМ!$B$39:$B$782,H$278)+'СЕТ СН'!$F$16</f>
        <v>0</v>
      </c>
      <c r="I286" s="36">
        <f ca="1">SUMIFS(СВЦЭМ!$I$40:$I$783,СВЦЭМ!$A$40:$A$783,$A286,СВЦЭМ!$B$39:$B$782,I$278)+'СЕТ СН'!$F$16</f>
        <v>0</v>
      </c>
      <c r="J286" s="36">
        <f ca="1">SUMIFS(СВЦЭМ!$I$40:$I$783,СВЦЭМ!$A$40:$A$783,$A286,СВЦЭМ!$B$39:$B$782,J$278)+'СЕТ СН'!$F$16</f>
        <v>0</v>
      </c>
      <c r="K286" s="36">
        <f ca="1">SUMIFS(СВЦЭМ!$I$40:$I$783,СВЦЭМ!$A$40:$A$783,$A286,СВЦЭМ!$B$39:$B$782,K$278)+'СЕТ СН'!$F$16</f>
        <v>0</v>
      </c>
      <c r="L286" s="36">
        <f ca="1">SUMIFS(СВЦЭМ!$I$40:$I$783,СВЦЭМ!$A$40:$A$783,$A286,СВЦЭМ!$B$39:$B$782,L$278)+'СЕТ СН'!$F$16</f>
        <v>0</v>
      </c>
      <c r="M286" s="36">
        <f ca="1">SUMIFS(СВЦЭМ!$I$40:$I$783,СВЦЭМ!$A$40:$A$783,$A286,СВЦЭМ!$B$39:$B$782,M$278)+'СЕТ СН'!$F$16</f>
        <v>0</v>
      </c>
      <c r="N286" s="36">
        <f ca="1">SUMIFS(СВЦЭМ!$I$40:$I$783,СВЦЭМ!$A$40:$A$783,$A286,СВЦЭМ!$B$39:$B$782,N$278)+'СЕТ СН'!$F$16</f>
        <v>0</v>
      </c>
      <c r="O286" s="36">
        <f ca="1">SUMIFS(СВЦЭМ!$I$40:$I$783,СВЦЭМ!$A$40:$A$783,$A286,СВЦЭМ!$B$39:$B$782,O$278)+'СЕТ СН'!$F$16</f>
        <v>0</v>
      </c>
      <c r="P286" s="36">
        <f ca="1">SUMIFS(СВЦЭМ!$I$40:$I$783,СВЦЭМ!$A$40:$A$783,$A286,СВЦЭМ!$B$39:$B$782,P$278)+'СЕТ СН'!$F$16</f>
        <v>0</v>
      </c>
      <c r="Q286" s="36">
        <f ca="1">SUMIFS(СВЦЭМ!$I$40:$I$783,СВЦЭМ!$A$40:$A$783,$A286,СВЦЭМ!$B$39:$B$782,Q$278)+'СЕТ СН'!$F$16</f>
        <v>0</v>
      </c>
      <c r="R286" s="36">
        <f ca="1">SUMIFS(СВЦЭМ!$I$40:$I$783,СВЦЭМ!$A$40:$A$783,$A286,СВЦЭМ!$B$39:$B$782,R$278)+'СЕТ СН'!$F$16</f>
        <v>0</v>
      </c>
      <c r="S286" s="36">
        <f ca="1">SUMIFS(СВЦЭМ!$I$40:$I$783,СВЦЭМ!$A$40:$A$783,$A286,СВЦЭМ!$B$39:$B$782,S$278)+'СЕТ СН'!$F$16</f>
        <v>0</v>
      </c>
      <c r="T286" s="36">
        <f ca="1">SUMIFS(СВЦЭМ!$I$40:$I$783,СВЦЭМ!$A$40:$A$783,$A286,СВЦЭМ!$B$39:$B$782,T$278)+'СЕТ СН'!$F$16</f>
        <v>0</v>
      </c>
      <c r="U286" s="36">
        <f ca="1">SUMIFS(СВЦЭМ!$I$40:$I$783,СВЦЭМ!$A$40:$A$783,$A286,СВЦЭМ!$B$39:$B$782,U$278)+'СЕТ СН'!$F$16</f>
        <v>0</v>
      </c>
      <c r="V286" s="36">
        <f ca="1">SUMIFS(СВЦЭМ!$I$40:$I$783,СВЦЭМ!$A$40:$A$783,$A286,СВЦЭМ!$B$39:$B$782,V$278)+'СЕТ СН'!$F$16</f>
        <v>0</v>
      </c>
      <c r="W286" s="36">
        <f ca="1">SUMIFS(СВЦЭМ!$I$40:$I$783,СВЦЭМ!$A$40:$A$783,$A286,СВЦЭМ!$B$39:$B$782,W$278)+'СЕТ СН'!$F$16</f>
        <v>0</v>
      </c>
      <c r="X286" s="36">
        <f ca="1">SUMIFS(СВЦЭМ!$I$40:$I$783,СВЦЭМ!$A$40:$A$783,$A286,СВЦЭМ!$B$39:$B$782,X$278)+'СЕТ СН'!$F$16</f>
        <v>0</v>
      </c>
      <c r="Y286" s="36">
        <f ca="1">SUMIFS(СВЦЭМ!$I$40:$I$783,СВЦЭМ!$A$40:$A$783,$A286,СВЦЭМ!$B$39:$B$782,Y$278)+'СЕТ СН'!$F$16</f>
        <v>0</v>
      </c>
    </row>
    <row r="287" spans="1:27" ht="15.75" hidden="1" x14ac:dyDescent="0.2">
      <c r="A287" s="35">
        <f t="shared" si="8"/>
        <v>44966</v>
      </c>
      <c r="B287" s="36">
        <f ca="1">SUMIFS(СВЦЭМ!$I$40:$I$783,СВЦЭМ!$A$40:$A$783,$A287,СВЦЭМ!$B$39:$B$782,B$278)+'СЕТ СН'!$F$16</f>
        <v>0</v>
      </c>
      <c r="C287" s="36">
        <f ca="1">SUMIFS(СВЦЭМ!$I$40:$I$783,СВЦЭМ!$A$40:$A$783,$A287,СВЦЭМ!$B$39:$B$782,C$278)+'СЕТ СН'!$F$16</f>
        <v>0</v>
      </c>
      <c r="D287" s="36">
        <f ca="1">SUMIFS(СВЦЭМ!$I$40:$I$783,СВЦЭМ!$A$40:$A$783,$A287,СВЦЭМ!$B$39:$B$782,D$278)+'СЕТ СН'!$F$16</f>
        <v>0</v>
      </c>
      <c r="E287" s="36">
        <f ca="1">SUMIFS(СВЦЭМ!$I$40:$I$783,СВЦЭМ!$A$40:$A$783,$A287,СВЦЭМ!$B$39:$B$782,E$278)+'СЕТ СН'!$F$16</f>
        <v>0</v>
      </c>
      <c r="F287" s="36">
        <f ca="1">SUMIFS(СВЦЭМ!$I$40:$I$783,СВЦЭМ!$A$40:$A$783,$A287,СВЦЭМ!$B$39:$B$782,F$278)+'СЕТ СН'!$F$16</f>
        <v>0</v>
      </c>
      <c r="G287" s="36">
        <f ca="1">SUMIFS(СВЦЭМ!$I$40:$I$783,СВЦЭМ!$A$40:$A$783,$A287,СВЦЭМ!$B$39:$B$782,G$278)+'СЕТ СН'!$F$16</f>
        <v>0</v>
      </c>
      <c r="H287" s="36">
        <f ca="1">SUMIFS(СВЦЭМ!$I$40:$I$783,СВЦЭМ!$A$40:$A$783,$A287,СВЦЭМ!$B$39:$B$782,H$278)+'СЕТ СН'!$F$16</f>
        <v>0</v>
      </c>
      <c r="I287" s="36">
        <f ca="1">SUMIFS(СВЦЭМ!$I$40:$I$783,СВЦЭМ!$A$40:$A$783,$A287,СВЦЭМ!$B$39:$B$782,I$278)+'СЕТ СН'!$F$16</f>
        <v>0</v>
      </c>
      <c r="J287" s="36">
        <f ca="1">SUMIFS(СВЦЭМ!$I$40:$I$783,СВЦЭМ!$A$40:$A$783,$A287,СВЦЭМ!$B$39:$B$782,J$278)+'СЕТ СН'!$F$16</f>
        <v>0</v>
      </c>
      <c r="K287" s="36">
        <f ca="1">SUMIFS(СВЦЭМ!$I$40:$I$783,СВЦЭМ!$A$40:$A$783,$A287,СВЦЭМ!$B$39:$B$782,K$278)+'СЕТ СН'!$F$16</f>
        <v>0</v>
      </c>
      <c r="L287" s="36">
        <f ca="1">SUMIFS(СВЦЭМ!$I$40:$I$783,СВЦЭМ!$A$40:$A$783,$A287,СВЦЭМ!$B$39:$B$782,L$278)+'СЕТ СН'!$F$16</f>
        <v>0</v>
      </c>
      <c r="M287" s="36">
        <f ca="1">SUMIFS(СВЦЭМ!$I$40:$I$783,СВЦЭМ!$A$40:$A$783,$A287,СВЦЭМ!$B$39:$B$782,M$278)+'СЕТ СН'!$F$16</f>
        <v>0</v>
      </c>
      <c r="N287" s="36">
        <f ca="1">SUMIFS(СВЦЭМ!$I$40:$I$783,СВЦЭМ!$A$40:$A$783,$A287,СВЦЭМ!$B$39:$B$782,N$278)+'СЕТ СН'!$F$16</f>
        <v>0</v>
      </c>
      <c r="O287" s="36">
        <f ca="1">SUMIFS(СВЦЭМ!$I$40:$I$783,СВЦЭМ!$A$40:$A$783,$A287,СВЦЭМ!$B$39:$B$782,O$278)+'СЕТ СН'!$F$16</f>
        <v>0</v>
      </c>
      <c r="P287" s="36">
        <f ca="1">SUMIFS(СВЦЭМ!$I$40:$I$783,СВЦЭМ!$A$40:$A$783,$A287,СВЦЭМ!$B$39:$B$782,P$278)+'СЕТ СН'!$F$16</f>
        <v>0</v>
      </c>
      <c r="Q287" s="36">
        <f ca="1">SUMIFS(СВЦЭМ!$I$40:$I$783,СВЦЭМ!$A$40:$A$783,$A287,СВЦЭМ!$B$39:$B$782,Q$278)+'СЕТ СН'!$F$16</f>
        <v>0</v>
      </c>
      <c r="R287" s="36">
        <f ca="1">SUMIFS(СВЦЭМ!$I$40:$I$783,СВЦЭМ!$A$40:$A$783,$A287,СВЦЭМ!$B$39:$B$782,R$278)+'СЕТ СН'!$F$16</f>
        <v>0</v>
      </c>
      <c r="S287" s="36">
        <f ca="1">SUMIFS(СВЦЭМ!$I$40:$I$783,СВЦЭМ!$A$40:$A$783,$A287,СВЦЭМ!$B$39:$B$782,S$278)+'СЕТ СН'!$F$16</f>
        <v>0</v>
      </c>
      <c r="T287" s="36">
        <f ca="1">SUMIFS(СВЦЭМ!$I$40:$I$783,СВЦЭМ!$A$40:$A$783,$A287,СВЦЭМ!$B$39:$B$782,T$278)+'СЕТ СН'!$F$16</f>
        <v>0</v>
      </c>
      <c r="U287" s="36">
        <f ca="1">SUMIFS(СВЦЭМ!$I$40:$I$783,СВЦЭМ!$A$40:$A$783,$A287,СВЦЭМ!$B$39:$B$782,U$278)+'СЕТ СН'!$F$16</f>
        <v>0</v>
      </c>
      <c r="V287" s="36">
        <f ca="1">SUMIFS(СВЦЭМ!$I$40:$I$783,СВЦЭМ!$A$40:$A$783,$A287,СВЦЭМ!$B$39:$B$782,V$278)+'СЕТ СН'!$F$16</f>
        <v>0</v>
      </c>
      <c r="W287" s="36">
        <f ca="1">SUMIFS(СВЦЭМ!$I$40:$I$783,СВЦЭМ!$A$40:$A$783,$A287,СВЦЭМ!$B$39:$B$782,W$278)+'СЕТ СН'!$F$16</f>
        <v>0</v>
      </c>
      <c r="X287" s="36">
        <f ca="1">SUMIFS(СВЦЭМ!$I$40:$I$783,СВЦЭМ!$A$40:$A$783,$A287,СВЦЭМ!$B$39:$B$782,X$278)+'СЕТ СН'!$F$16</f>
        <v>0</v>
      </c>
      <c r="Y287" s="36">
        <f ca="1">SUMIFS(СВЦЭМ!$I$40:$I$783,СВЦЭМ!$A$40:$A$783,$A287,СВЦЭМ!$B$39:$B$782,Y$278)+'СЕТ СН'!$F$16</f>
        <v>0</v>
      </c>
    </row>
    <row r="288" spans="1:27" ht="15.75" hidden="1" x14ac:dyDescent="0.2">
      <c r="A288" s="35">
        <f t="shared" si="8"/>
        <v>44967</v>
      </c>
      <c r="B288" s="36">
        <f ca="1">SUMIFS(СВЦЭМ!$I$40:$I$783,СВЦЭМ!$A$40:$A$783,$A288,СВЦЭМ!$B$39:$B$782,B$278)+'СЕТ СН'!$F$16</f>
        <v>0</v>
      </c>
      <c r="C288" s="36">
        <f ca="1">SUMIFS(СВЦЭМ!$I$40:$I$783,СВЦЭМ!$A$40:$A$783,$A288,СВЦЭМ!$B$39:$B$782,C$278)+'СЕТ СН'!$F$16</f>
        <v>0</v>
      </c>
      <c r="D288" s="36">
        <f ca="1">SUMIFS(СВЦЭМ!$I$40:$I$783,СВЦЭМ!$A$40:$A$783,$A288,СВЦЭМ!$B$39:$B$782,D$278)+'СЕТ СН'!$F$16</f>
        <v>0</v>
      </c>
      <c r="E288" s="36">
        <f ca="1">SUMIFS(СВЦЭМ!$I$40:$I$783,СВЦЭМ!$A$40:$A$783,$A288,СВЦЭМ!$B$39:$B$782,E$278)+'СЕТ СН'!$F$16</f>
        <v>0</v>
      </c>
      <c r="F288" s="36">
        <f ca="1">SUMIFS(СВЦЭМ!$I$40:$I$783,СВЦЭМ!$A$40:$A$783,$A288,СВЦЭМ!$B$39:$B$782,F$278)+'СЕТ СН'!$F$16</f>
        <v>0</v>
      </c>
      <c r="G288" s="36">
        <f ca="1">SUMIFS(СВЦЭМ!$I$40:$I$783,СВЦЭМ!$A$40:$A$783,$A288,СВЦЭМ!$B$39:$B$782,G$278)+'СЕТ СН'!$F$16</f>
        <v>0</v>
      </c>
      <c r="H288" s="36">
        <f ca="1">SUMIFS(СВЦЭМ!$I$40:$I$783,СВЦЭМ!$A$40:$A$783,$A288,СВЦЭМ!$B$39:$B$782,H$278)+'СЕТ СН'!$F$16</f>
        <v>0</v>
      </c>
      <c r="I288" s="36">
        <f ca="1">SUMIFS(СВЦЭМ!$I$40:$I$783,СВЦЭМ!$A$40:$A$783,$A288,СВЦЭМ!$B$39:$B$782,I$278)+'СЕТ СН'!$F$16</f>
        <v>0</v>
      </c>
      <c r="J288" s="36">
        <f ca="1">SUMIFS(СВЦЭМ!$I$40:$I$783,СВЦЭМ!$A$40:$A$783,$A288,СВЦЭМ!$B$39:$B$782,J$278)+'СЕТ СН'!$F$16</f>
        <v>0</v>
      </c>
      <c r="K288" s="36">
        <f ca="1">SUMIFS(СВЦЭМ!$I$40:$I$783,СВЦЭМ!$A$40:$A$783,$A288,СВЦЭМ!$B$39:$B$782,K$278)+'СЕТ СН'!$F$16</f>
        <v>0</v>
      </c>
      <c r="L288" s="36">
        <f ca="1">SUMIFS(СВЦЭМ!$I$40:$I$783,СВЦЭМ!$A$40:$A$783,$A288,СВЦЭМ!$B$39:$B$782,L$278)+'СЕТ СН'!$F$16</f>
        <v>0</v>
      </c>
      <c r="M288" s="36">
        <f ca="1">SUMIFS(СВЦЭМ!$I$40:$I$783,СВЦЭМ!$A$40:$A$783,$A288,СВЦЭМ!$B$39:$B$782,M$278)+'СЕТ СН'!$F$16</f>
        <v>0</v>
      </c>
      <c r="N288" s="36">
        <f ca="1">SUMIFS(СВЦЭМ!$I$40:$I$783,СВЦЭМ!$A$40:$A$783,$A288,СВЦЭМ!$B$39:$B$782,N$278)+'СЕТ СН'!$F$16</f>
        <v>0</v>
      </c>
      <c r="O288" s="36">
        <f ca="1">SUMIFS(СВЦЭМ!$I$40:$I$783,СВЦЭМ!$A$40:$A$783,$A288,СВЦЭМ!$B$39:$B$782,O$278)+'СЕТ СН'!$F$16</f>
        <v>0</v>
      </c>
      <c r="P288" s="36">
        <f ca="1">SUMIFS(СВЦЭМ!$I$40:$I$783,СВЦЭМ!$A$40:$A$783,$A288,СВЦЭМ!$B$39:$B$782,P$278)+'СЕТ СН'!$F$16</f>
        <v>0</v>
      </c>
      <c r="Q288" s="36">
        <f ca="1">SUMIFS(СВЦЭМ!$I$40:$I$783,СВЦЭМ!$A$40:$A$783,$A288,СВЦЭМ!$B$39:$B$782,Q$278)+'СЕТ СН'!$F$16</f>
        <v>0</v>
      </c>
      <c r="R288" s="36">
        <f ca="1">SUMIFS(СВЦЭМ!$I$40:$I$783,СВЦЭМ!$A$40:$A$783,$A288,СВЦЭМ!$B$39:$B$782,R$278)+'СЕТ СН'!$F$16</f>
        <v>0</v>
      </c>
      <c r="S288" s="36">
        <f ca="1">SUMIFS(СВЦЭМ!$I$40:$I$783,СВЦЭМ!$A$40:$A$783,$A288,СВЦЭМ!$B$39:$B$782,S$278)+'СЕТ СН'!$F$16</f>
        <v>0</v>
      </c>
      <c r="T288" s="36">
        <f ca="1">SUMIFS(СВЦЭМ!$I$40:$I$783,СВЦЭМ!$A$40:$A$783,$A288,СВЦЭМ!$B$39:$B$782,T$278)+'СЕТ СН'!$F$16</f>
        <v>0</v>
      </c>
      <c r="U288" s="36">
        <f ca="1">SUMIFS(СВЦЭМ!$I$40:$I$783,СВЦЭМ!$A$40:$A$783,$A288,СВЦЭМ!$B$39:$B$782,U$278)+'СЕТ СН'!$F$16</f>
        <v>0</v>
      </c>
      <c r="V288" s="36">
        <f ca="1">SUMIFS(СВЦЭМ!$I$40:$I$783,СВЦЭМ!$A$40:$A$783,$A288,СВЦЭМ!$B$39:$B$782,V$278)+'СЕТ СН'!$F$16</f>
        <v>0</v>
      </c>
      <c r="W288" s="36">
        <f ca="1">SUMIFS(СВЦЭМ!$I$40:$I$783,СВЦЭМ!$A$40:$A$783,$A288,СВЦЭМ!$B$39:$B$782,W$278)+'СЕТ СН'!$F$16</f>
        <v>0</v>
      </c>
      <c r="X288" s="36">
        <f ca="1">SUMIFS(СВЦЭМ!$I$40:$I$783,СВЦЭМ!$A$40:$A$783,$A288,СВЦЭМ!$B$39:$B$782,X$278)+'СЕТ СН'!$F$16</f>
        <v>0</v>
      </c>
      <c r="Y288" s="36">
        <f ca="1">SUMIFS(СВЦЭМ!$I$40:$I$783,СВЦЭМ!$A$40:$A$783,$A288,СВЦЭМ!$B$39:$B$782,Y$278)+'СЕТ СН'!$F$16</f>
        <v>0</v>
      </c>
    </row>
    <row r="289" spans="1:25" ht="15.75" hidden="1" x14ac:dyDescent="0.2">
      <c r="A289" s="35">
        <f t="shared" si="8"/>
        <v>44968</v>
      </c>
      <c r="B289" s="36">
        <f ca="1">SUMIFS(СВЦЭМ!$I$40:$I$783,СВЦЭМ!$A$40:$A$783,$A289,СВЦЭМ!$B$39:$B$782,B$278)+'СЕТ СН'!$F$16</f>
        <v>0</v>
      </c>
      <c r="C289" s="36">
        <f ca="1">SUMIFS(СВЦЭМ!$I$40:$I$783,СВЦЭМ!$A$40:$A$783,$A289,СВЦЭМ!$B$39:$B$782,C$278)+'СЕТ СН'!$F$16</f>
        <v>0</v>
      </c>
      <c r="D289" s="36">
        <f ca="1">SUMIFS(СВЦЭМ!$I$40:$I$783,СВЦЭМ!$A$40:$A$783,$A289,СВЦЭМ!$B$39:$B$782,D$278)+'СЕТ СН'!$F$16</f>
        <v>0</v>
      </c>
      <c r="E289" s="36">
        <f ca="1">SUMIFS(СВЦЭМ!$I$40:$I$783,СВЦЭМ!$A$40:$A$783,$A289,СВЦЭМ!$B$39:$B$782,E$278)+'СЕТ СН'!$F$16</f>
        <v>0</v>
      </c>
      <c r="F289" s="36">
        <f ca="1">SUMIFS(СВЦЭМ!$I$40:$I$783,СВЦЭМ!$A$40:$A$783,$A289,СВЦЭМ!$B$39:$B$782,F$278)+'СЕТ СН'!$F$16</f>
        <v>0</v>
      </c>
      <c r="G289" s="36">
        <f ca="1">SUMIFS(СВЦЭМ!$I$40:$I$783,СВЦЭМ!$A$40:$A$783,$A289,СВЦЭМ!$B$39:$B$782,G$278)+'СЕТ СН'!$F$16</f>
        <v>0</v>
      </c>
      <c r="H289" s="36">
        <f ca="1">SUMIFS(СВЦЭМ!$I$40:$I$783,СВЦЭМ!$A$40:$A$783,$A289,СВЦЭМ!$B$39:$B$782,H$278)+'СЕТ СН'!$F$16</f>
        <v>0</v>
      </c>
      <c r="I289" s="36">
        <f ca="1">SUMIFS(СВЦЭМ!$I$40:$I$783,СВЦЭМ!$A$40:$A$783,$A289,СВЦЭМ!$B$39:$B$782,I$278)+'СЕТ СН'!$F$16</f>
        <v>0</v>
      </c>
      <c r="J289" s="36">
        <f ca="1">SUMIFS(СВЦЭМ!$I$40:$I$783,СВЦЭМ!$A$40:$A$783,$A289,СВЦЭМ!$B$39:$B$782,J$278)+'СЕТ СН'!$F$16</f>
        <v>0</v>
      </c>
      <c r="K289" s="36">
        <f ca="1">SUMIFS(СВЦЭМ!$I$40:$I$783,СВЦЭМ!$A$40:$A$783,$A289,СВЦЭМ!$B$39:$B$782,K$278)+'СЕТ СН'!$F$16</f>
        <v>0</v>
      </c>
      <c r="L289" s="36">
        <f ca="1">SUMIFS(СВЦЭМ!$I$40:$I$783,СВЦЭМ!$A$40:$A$783,$A289,СВЦЭМ!$B$39:$B$782,L$278)+'СЕТ СН'!$F$16</f>
        <v>0</v>
      </c>
      <c r="M289" s="36">
        <f ca="1">SUMIFS(СВЦЭМ!$I$40:$I$783,СВЦЭМ!$A$40:$A$783,$A289,СВЦЭМ!$B$39:$B$782,M$278)+'СЕТ СН'!$F$16</f>
        <v>0</v>
      </c>
      <c r="N289" s="36">
        <f ca="1">SUMIFS(СВЦЭМ!$I$40:$I$783,СВЦЭМ!$A$40:$A$783,$A289,СВЦЭМ!$B$39:$B$782,N$278)+'СЕТ СН'!$F$16</f>
        <v>0</v>
      </c>
      <c r="O289" s="36">
        <f ca="1">SUMIFS(СВЦЭМ!$I$40:$I$783,СВЦЭМ!$A$40:$A$783,$A289,СВЦЭМ!$B$39:$B$782,O$278)+'СЕТ СН'!$F$16</f>
        <v>0</v>
      </c>
      <c r="P289" s="36">
        <f ca="1">SUMIFS(СВЦЭМ!$I$40:$I$783,СВЦЭМ!$A$40:$A$783,$A289,СВЦЭМ!$B$39:$B$782,P$278)+'СЕТ СН'!$F$16</f>
        <v>0</v>
      </c>
      <c r="Q289" s="36">
        <f ca="1">SUMIFS(СВЦЭМ!$I$40:$I$783,СВЦЭМ!$A$40:$A$783,$A289,СВЦЭМ!$B$39:$B$782,Q$278)+'СЕТ СН'!$F$16</f>
        <v>0</v>
      </c>
      <c r="R289" s="36">
        <f ca="1">SUMIFS(СВЦЭМ!$I$40:$I$783,СВЦЭМ!$A$40:$A$783,$A289,СВЦЭМ!$B$39:$B$782,R$278)+'СЕТ СН'!$F$16</f>
        <v>0</v>
      </c>
      <c r="S289" s="36">
        <f ca="1">SUMIFS(СВЦЭМ!$I$40:$I$783,СВЦЭМ!$A$40:$A$783,$A289,СВЦЭМ!$B$39:$B$782,S$278)+'СЕТ СН'!$F$16</f>
        <v>0</v>
      </c>
      <c r="T289" s="36">
        <f ca="1">SUMIFS(СВЦЭМ!$I$40:$I$783,СВЦЭМ!$A$40:$A$783,$A289,СВЦЭМ!$B$39:$B$782,T$278)+'СЕТ СН'!$F$16</f>
        <v>0</v>
      </c>
      <c r="U289" s="36">
        <f ca="1">SUMIFS(СВЦЭМ!$I$40:$I$783,СВЦЭМ!$A$40:$A$783,$A289,СВЦЭМ!$B$39:$B$782,U$278)+'СЕТ СН'!$F$16</f>
        <v>0</v>
      </c>
      <c r="V289" s="36">
        <f ca="1">SUMIFS(СВЦЭМ!$I$40:$I$783,СВЦЭМ!$A$40:$A$783,$A289,СВЦЭМ!$B$39:$B$782,V$278)+'СЕТ СН'!$F$16</f>
        <v>0</v>
      </c>
      <c r="W289" s="36">
        <f ca="1">SUMIFS(СВЦЭМ!$I$40:$I$783,СВЦЭМ!$A$40:$A$783,$A289,СВЦЭМ!$B$39:$B$782,W$278)+'СЕТ СН'!$F$16</f>
        <v>0</v>
      </c>
      <c r="X289" s="36">
        <f ca="1">SUMIFS(СВЦЭМ!$I$40:$I$783,СВЦЭМ!$A$40:$A$783,$A289,СВЦЭМ!$B$39:$B$782,X$278)+'СЕТ СН'!$F$16</f>
        <v>0</v>
      </c>
      <c r="Y289" s="36">
        <f ca="1">SUMIFS(СВЦЭМ!$I$40:$I$783,СВЦЭМ!$A$40:$A$783,$A289,СВЦЭМ!$B$39:$B$782,Y$278)+'СЕТ СН'!$F$16</f>
        <v>0</v>
      </c>
    </row>
    <row r="290" spans="1:25" ht="15.75" hidden="1" x14ac:dyDescent="0.2">
      <c r="A290" s="35">
        <f t="shared" si="8"/>
        <v>44969</v>
      </c>
      <c r="B290" s="36">
        <f ca="1">SUMIFS(СВЦЭМ!$I$40:$I$783,СВЦЭМ!$A$40:$A$783,$A290,СВЦЭМ!$B$39:$B$782,B$278)+'СЕТ СН'!$F$16</f>
        <v>0</v>
      </c>
      <c r="C290" s="36">
        <f ca="1">SUMIFS(СВЦЭМ!$I$40:$I$783,СВЦЭМ!$A$40:$A$783,$A290,СВЦЭМ!$B$39:$B$782,C$278)+'СЕТ СН'!$F$16</f>
        <v>0</v>
      </c>
      <c r="D290" s="36">
        <f ca="1">SUMIFS(СВЦЭМ!$I$40:$I$783,СВЦЭМ!$A$40:$A$783,$A290,СВЦЭМ!$B$39:$B$782,D$278)+'СЕТ СН'!$F$16</f>
        <v>0</v>
      </c>
      <c r="E290" s="36">
        <f ca="1">SUMIFS(СВЦЭМ!$I$40:$I$783,СВЦЭМ!$A$40:$A$783,$A290,СВЦЭМ!$B$39:$B$782,E$278)+'СЕТ СН'!$F$16</f>
        <v>0</v>
      </c>
      <c r="F290" s="36">
        <f ca="1">SUMIFS(СВЦЭМ!$I$40:$I$783,СВЦЭМ!$A$40:$A$783,$A290,СВЦЭМ!$B$39:$B$782,F$278)+'СЕТ СН'!$F$16</f>
        <v>0</v>
      </c>
      <c r="G290" s="36">
        <f ca="1">SUMIFS(СВЦЭМ!$I$40:$I$783,СВЦЭМ!$A$40:$A$783,$A290,СВЦЭМ!$B$39:$B$782,G$278)+'СЕТ СН'!$F$16</f>
        <v>0</v>
      </c>
      <c r="H290" s="36">
        <f ca="1">SUMIFS(СВЦЭМ!$I$40:$I$783,СВЦЭМ!$A$40:$A$783,$A290,СВЦЭМ!$B$39:$B$782,H$278)+'СЕТ СН'!$F$16</f>
        <v>0</v>
      </c>
      <c r="I290" s="36">
        <f ca="1">SUMIFS(СВЦЭМ!$I$40:$I$783,СВЦЭМ!$A$40:$A$783,$A290,СВЦЭМ!$B$39:$B$782,I$278)+'СЕТ СН'!$F$16</f>
        <v>0</v>
      </c>
      <c r="J290" s="36">
        <f ca="1">SUMIFS(СВЦЭМ!$I$40:$I$783,СВЦЭМ!$A$40:$A$783,$A290,СВЦЭМ!$B$39:$B$782,J$278)+'СЕТ СН'!$F$16</f>
        <v>0</v>
      </c>
      <c r="K290" s="36">
        <f ca="1">SUMIFS(СВЦЭМ!$I$40:$I$783,СВЦЭМ!$A$40:$A$783,$A290,СВЦЭМ!$B$39:$B$782,K$278)+'СЕТ СН'!$F$16</f>
        <v>0</v>
      </c>
      <c r="L290" s="36">
        <f ca="1">SUMIFS(СВЦЭМ!$I$40:$I$783,СВЦЭМ!$A$40:$A$783,$A290,СВЦЭМ!$B$39:$B$782,L$278)+'СЕТ СН'!$F$16</f>
        <v>0</v>
      </c>
      <c r="M290" s="36">
        <f ca="1">SUMIFS(СВЦЭМ!$I$40:$I$783,СВЦЭМ!$A$40:$A$783,$A290,СВЦЭМ!$B$39:$B$782,M$278)+'СЕТ СН'!$F$16</f>
        <v>0</v>
      </c>
      <c r="N290" s="36">
        <f ca="1">SUMIFS(СВЦЭМ!$I$40:$I$783,СВЦЭМ!$A$40:$A$783,$A290,СВЦЭМ!$B$39:$B$782,N$278)+'СЕТ СН'!$F$16</f>
        <v>0</v>
      </c>
      <c r="O290" s="36">
        <f ca="1">SUMIFS(СВЦЭМ!$I$40:$I$783,СВЦЭМ!$A$40:$A$783,$A290,СВЦЭМ!$B$39:$B$782,O$278)+'СЕТ СН'!$F$16</f>
        <v>0</v>
      </c>
      <c r="P290" s="36">
        <f ca="1">SUMIFS(СВЦЭМ!$I$40:$I$783,СВЦЭМ!$A$40:$A$783,$A290,СВЦЭМ!$B$39:$B$782,P$278)+'СЕТ СН'!$F$16</f>
        <v>0</v>
      </c>
      <c r="Q290" s="36">
        <f ca="1">SUMIFS(СВЦЭМ!$I$40:$I$783,СВЦЭМ!$A$40:$A$783,$A290,СВЦЭМ!$B$39:$B$782,Q$278)+'СЕТ СН'!$F$16</f>
        <v>0</v>
      </c>
      <c r="R290" s="36">
        <f ca="1">SUMIFS(СВЦЭМ!$I$40:$I$783,СВЦЭМ!$A$40:$A$783,$A290,СВЦЭМ!$B$39:$B$782,R$278)+'СЕТ СН'!$F$16</f>
        <v>0</v>
      </c>
      <c r="S290" s="36">
        <f ca="1">SUMIFS(СВЦЭМ!$I$40:$I$783,СВЦЭМ!$A$40:$A$783,$A290,СВЦЭМ!$B$39:$B$782,S$278)+'СЕТ СН'!$F$16</f>
        <v>0</v>
      </c>
      <c r="T290" s="36">
        <f ca="1">SUMIFS(СВЦЭМ!$I$40:$I$783,СВЦЭМ!$A$40:$A$783,$A290,СВЦЭМ!$B$39:$B$782,T$278)+'СЕТ СН'!$F$16</f>
        <v>0</v>
      </c>
      <c r="U290" s="36">
        <f ca="1">SUMIFS(СВЦЭМ!$I$40:$I$783,СВЦЭМ!$A$40:$A$783,$A290,СВЦЭМ!$B$39:$B$782,U$278)+'СЕТ СН'!$F$16</f>
        <v>0</v>
      </c>
      <c r="V290" s="36">
        <f ca="1">SUMIFS(СВЦЭМ!$I$40:$I$783,СВЦЭМ!$A$40:$A$783,$A290,СВЦЭМ!$B$39:$B$782,V$278)+'СЕТ СН'!$F$16</f>
        <v>0</v>
      </c>
      <c r="W290" s="36">
        <f ca="1">SUMIFS(СВЦЭМ!$I$40:$I$783,СВЦЭМ!$A$40:$A$783,$A290,СВЦЭМ!$B$39:$B$782,W$278)+'СЕТ СН'!$F$16</f>
        <v>0</v>
      </c>
      <c r="X290" s="36">
        <f ca="1">SUMIFS(СВЦЭМ!$I$40:$I$783,СВЦЭМ!$A$40:$A$783,$A290,СВЦЭМ!$B$39:$B$782,X$278)+'СЕТ СН'!$F$16</f>
        <v>0</v>
      </c>
      <c r="Y290" s="36">
        <f ca="1">SUMIFS(СВЦЭМ!$I$40:$I$783,СВЦЭМ!$A$40:$A$783,$A290,СВЦЭМ!$B$39:$B$782,Y$278)+'СЕТ СН'!$F$16</f>
        <v>0</v>
      </c>
    </row>
    <row r="291" spans="1:25" ht="15.75" hidden="1" x14ac:dyDescent="0.2">
      <c r="A291" s="35">
        <f t="shared" si="8"/>
        <v>44970</v>
      </c>
      <c r="B291" s="36">
        <f ca="1">SUMIFS(СВЦЭМ!$I$40:$I$783,СВЦЭМ!$A$40:$A$783,$A291,СВЦЭМ!$B$39:$B$782,B$278)+'СЕТ СН'!$F$16</f>
        <v>0</v>
      </c>
      <c r="C291" s="36">
        <f ca="1">SUMIFS(СВЦЭМ!$I$40:$I$783,СВЦЭМ!$A$40:$A$783,$A291,СВЦЭМ!$B$39:$B$782,C$278)+'СЕТ СН'!$F$16</f>
        <v>0</v>
      </c>
      <c r="D291" s="36">
        <f ca="1">SUMIFS(СВЦЭМ!$I$40:$I$783,СВЦЭМ!$A$40:$A$783,$A291,СВЦЭМ!$B$39:$B$782,D$278)+'СЕТ СН'!$F$16</f>
        <v>0</v>
      </c>
      <c r="E291" s="36">
        <f ca="1">SUMIFS(СВЦЭМ!$I$40:$I$783,СВЦЭМ!$A$40:$A$783,$A291,СВЦЭМ!$B$39:$B$782,E$278)+'СЕТ СН'!$F$16</f>
        <v>0</v>
      </c>
      <c r="F291" s="36">
        <f ca="1">SUMIFS(СВЦЭМ!$I$40:$I$783,СВЦЭМ!$A$40:$A$783,$A291,СВЦЭМ!$B$39:$B$782,F$278)+'СЕТ СН'!$F$16</f>
        <v>0</v>
      </c>
      <c r="G291" s="36">
        <f ca="1">SUMIFS(СВЦЭМ!$I$40:$I$783,СВЦЭМ!$A$40:$A$783,$A291,СВЦЭМ!$B$39:$B$782,G$278)+'СЕТ СН'!$F$16</f>
        <v>0</v>
      </c>
      <c r="H291" s="36">
        <f ca="1">SUMIFS(СВЦЭМ!$I$40:$I$783,СВЦЭМ!$A$40:$A$783,$A291,СВЦЭМ!$B$39:$B$782,H$278)+'СЕТ СН'!$F$16</f>
        <v>0</v>
      </c>
      <c r="I291" s="36">
        <f ca="1">SUMIFS(СВЦЭМ!$I$40:$I$783,СВЦЭМ!$A$40:$A$783,$A291,СВЦЭМ!$B$39:$B$782,I$278)+'СЕТ СН'!$F$16</f>
        <v>0</v>
      </c>
      <c r="J291" s="36">
        <f ca="1">SUMIFS(СВЦЭМ!$I$40:$I$783,СВЦЭМ!$A$40:$A$783,$A291,СВЦЭМ!$B$39:$B$782,J$278)+'СЕТ СН'!$F$16</f>
        <v>0</v>
      </c>
      <c r="K291" s="36">
        <f ca="1">SUMIFS(СВЦЭМ!$I$40:$I$783,СВЦЭМ!$A$40:$A$783,$A291,СВЦЭМ!$B$39:$B$782,K$278)+'СЕТ СН'!$F$16</f>
        <v>0</v>
      </c>
      <c r="L291" s="36">
        <f ca="1">SUMIFS(СВЦЭМ!$I$40:$I$783,СВЦЭМ!$A$40:$A$783,$A291,СВЦЭМ!$B$39:$B$782,L$278)+'СЕТ СН'!$F$16</f>
        <v>0</v>
      </c>
      <c r="M291" s="36">
        <f ca="1">SUMIFS(СВЦЭМ!$I$40:$I$783,СВЦЭМ!$A$40:$A$783,$A291,СВЦЭМ!$B$39:$B$782,M$278)+'СЕТ СН'!$F$16</f>
        <v>0</v>
      </c>
      <c r="N291" s="36">
        <f ca="1">SUMIFS(СВЦЭМ!$I$40:$I$783,СВЦЭМ!$A$40:$A$783,$A291,СВЦЭМ!$B$39:$B$782,N$278)+'СЕТ СН'!$F$16</f>
        <v>0</v>
      </c>
      <c r="O291" s="36">
        <f ca="1">SUMIFS(СВЦЭМ!$I$40:$I$783,СВЦЭМ!$A$40:$A$783,$A291,СВЦЭМ!$B$39:$B$782,O$278)+'СЕТ СН'!$F$16</f>
        <v>0</v>
      </c>
      <c r="P291" s="36">
        <f ca="1">SUMIFS(СВЦЭМ!$I$40:$I$783,СВЦЭМ!$A$40:$A$783,$A291,СВЦЭМ!$B$39:$B$782,P$278)+'СЕТ СН'!$F$16</f>
        <v>0</v>
      </c>
      <c r="Q291" s="36">
        <f ca="1">SUMIFS(СВЦЭМ!$I$40:$I$783,СВЦЭМ!$A$40:$A$783,$A291,СВЦЭМ!$B$39:$B$782,Q$278)+'СЕТ СН'!$F$16</f>
        <v>0</v>
      </c>
      <c r="R291" s="36">
        <f ca="1">SUMIFS(СВЦЭМ!$I$40:$I$783,СВЦЭМ!$A$40:$A$783,$A291,СВЦЭМ!$B$39:$B$782,R$278)+'СЕТ СН'!$F$16</f>
        <v>0</v>
      </c>
      <c r="S291" s="36">
        <f ca="1">SUMIFS(СВЦЭМ!$I$40:$I$783,СВЦЭМ!$A$40:$A$783,$A291,СВЦЭМ!$B$39:$B$782,S$278)+'СЕТ СН'!$F$16</f>
        <v>0</v>
      </c>
      <c r="T291" s="36">
        <f ca="1">SUMIFS(СВЦЭМ!$I$40:$I$783,СВЦЭМ!$A$40:$A$783,$A291,СВЦЭМ!$B$39:$B$782,T$278)+'СЕТ СН'!$F$16</f>
        <v>0</v>
      </c>
      <c r="U291" s="36">
        <f ca="1">SUMIFS(СВЦЭМ!$I$40:$I$783,СВЦЭМ!$A$40:$A$783,$A291,СВЦЭМ!$B$39:$B$782,U$278)+'СЕТ СН'!$F$16</f>
        <v>0</v>
      </c>
      <c r="V291" s="36">
        <f ca="1">SUMIFS(СВЦЭМ!$I$40:$I$783,СВЦЭМ!$A$40:$A$783,$A291,СВЦЭМ!$B$39:$B$782,V$278)+'СЕТ СН'!$F$16</f>
        <v>0</v>
      </c>
      <c r="W291" s="36">
        <f ca="1">SUMIFS(СВЦЭМ!$I$40:$I$783,СВЦЭМ!$A$40:$A$783,$A291,СВЦЭМ!$B$39:$B$782,W$278)+'СЕТ СН'!$F$16</f>
        <v>0</v>
      </c>
      <c r="X291" s="36">
        <f ca="1">SUMIFS(СВЦЭМ!$I$40:$I$783,СВЦЭМ!$A$40:$A$783,$A291,СВЦЭМ!$B$39:$B$782,X$278)+'СЕТ СН'!$F$16</f>
        <v>0</v>
      </c>
      <c r="Y291" s="36">
        <f ca="1">SUMIFS(СВЦЭМ!$I$40:$I$783,СВЦЭМ!$A$40:$A$783,$A291,СВЦЭМ!$B$39:$B$782,Y$278)+'СЕТ СН'!$F$16</f>
        <v>0</v>
      </c>
    </row>
    <row r="292" spans="1:25" ht="15.75" hidden="1" x14ac:dyDescent="0.2">
      <c r="A292" s="35">
        <f t="shared" si="8"/>
        <v>44971</v>
      </c>
      <c r="B292" s="36">
        <f ca="1">SUMIFS(СВЦЭМ!$I$40:$I$783,СВЦЭМ!$A$40:$A$783,$A292,СВЦЭМ!$B$39:$B$782,B$278)+'СЕТ СН'!$F$16</f>
        <v>0</v>
      </c>
      <c r="C292" s="36">
        <f ca="1">SUMIFS(СВЦЭМ!$I$40:$I$783,СВЦЭМ!$A$40:$A$783,$A292,СВЦЭМ!$B$39:$B$782,C$278)+'СЕТ СН'!$F$16</f>
        <v>0</v>
      </c>
      <c r="D292" s="36">
        <f ca="1">SUMIFS(СВЦЭМ!$I$40:$I$783,СВЦЭМ!$A$40:$A$783,$A292,СВЦЭМ!$B$39:$B$782,D$278)+'СЕТ СН'!$F$16</f>
        <v>0</v>
      </c>
      <c r="E292" s="36">
        <f ca="1">SUMIFS(СВЦЭМ!$I$40:$I$783,СВЦЭМ!$A$40:$A$783,$A292,СВЦЭМ!$B$39:$B$782,E$278)+'СЕТ СН'!$F$16</f>
        <v>0</v>
      </c>
      <c r="F292" s="36">
        <f ca="1">SUMIFS(СВЦЭМ!$I$40:$I$783,СВЦЭМ!$A$40:$A$783,$A292,СВЦЭМ!$B$39:$B$782,F$278)+'СЕТ СН'!$F$16</f>
        <v>0</v>
      </c>
      <c r="G292" s="36">
        <f ca="1">SUMIFS(СВЦЭМ!$I$40:$I$783,СВЦЭМ!$A$40:$A$783,$A292,СВЦЭМ!$B$39:$B$782,G$278)+'СЕТ СН'!$F$16</f>
        <v>0</v>
      </c>
      <c r="H292" s="36">
        <f ca="1">SUMIFS(СВЦЭМ!$I$40:$I$783,СВЦЭМ!$A$40:$A$783,$A292,СВЦЭМ!$B$39:$B$782,H$278)+'СЕТ СН'!$F$16</f>
        <v>0</v>
      </c>
      <c r="I292" s="36">
        <f ca="1">SUMIFS(СВЦЭМ!$I$40:$I$783,СВЦЭМ!$A$40:$A$783,$A292,СВЦЭМ!$B$39:$B$782,I$278)+'СЕТ СН'!$F$16</f>
        <v>0</v>
      </c>
      <c r="J292" s="36">
        <f ca="1">SUMIFS(СВЦЭМ!$I$40:$I$783,СВЦЭМ!$A$40:$A$783,$A292,СВЦЭМ!$B$39:$B$782,J$278)+'СЕТ СН'!$F$16</f>
        <v>0</v>
      </c>
      <c r="K292" s="36">
        <f ca="1">SUMIFS(СВЦЭМ!$I$40:$I$783,СВЦЭМ!$A$40:$A$783,$A292,СВЦЭМ!$B$39:$B$782,K$278)+'СЕТ СН'!$F$16</f>
        <v>0</v>
      </c>
      <c r="L292" s="36">
        <f ca="1">SUMIFS(СВЦЭМ!$I$40:$I$783,СВЦЭМ!$A$40:$A$783,$A292,СВЦЭМ!$B$39:$B$782,L$278)+'СЕТ СН'!$F$16</f>
        <v>0</v>
      </c>
      <c r="M292" s="36">
        <f ca="1">SUMIFS(СВЦЭМ!$I$40:$I$783,СВЦЭМ!$A$40:$A$783,$A292,СВЦЭМ!$B$39:$B$782,M$278)+'СЕТ СН'!$F$16</f>
        <v>0</v>
      </c>
      <c r="N292" s="36">
        <f ca="1">SUMIFS(СВЦЭМ!$I$40:$I$783,СВЦЭМ!$A$40:$A$783,$A292,СВЦЭМ!$B$39:$B$782,N$278)+'СЕТ СН'!$F$16</f>
        <v>0</v>
      </c>
      <c r="O292" s="36">
        <f ca="1">SUMIFS(СВЦЭМ!$I$40:$I$783,СВЦЭМ!$A$40:$A$783,$A292,СВЦЭМ!$B$39:$B$782,O$278)+'СЕТ СН'!$F$16</f>
        <v>0</v>
      </c>
      <c r="P292" s="36">
        <f ca="1">SUMIFS(СВЦЭМ!$I$40:$I$783,СВЦЭМ!$A$40:$A$783,$A292,СВЦЭМ!$B$39:$B$782,P$278)+'СЕТ СН'!$F$16</f>
        <v>0</v>
      </c>
      <c r="Q292" s="36">
        <f ca="1">SUMIFS(СВЦЭМ!$I$40:$I$783,СВЦЭМ!$A$40:$A$783,$A292,СВЦЭМ!$B$39:$B$782,Q$278)+'СЕТ СН'!$F$16</f>
        <v>0</v>
      </c>
      <c r="R292" s="36">
        <f ca="1">SUMIFS(СВЦЭМ!$I$40:$I$783,СВЦЭМ!$A$40:$A$783,$A292,СВЦЭМ!$B$39:$B$782,R$278)+'СЕТ СН'!$F$16</f>
        <v>0</v>
      </c>
      <c r="S292" s="36">
        <f ca="1">SUMIFS(СВЦЭМ!$I$40:$I$783,СВЦЭМ!$A$40:$A$783,$A292,СВЦЭМ!$B$39:$B$782,S$278)+'СЕТ СН'!$F$16</f>
        <v>0</v>
      </c>
      <c r="T292" s="36">
        <f ca="1">SUMIFS(СВЦЭМ!$I$40:$I$783,СВЦЭМ!$A$40:$A$783,$A292,СВЦЭМ!$B$39:$B$782,T$278)+'СЕТ СН'!$F$16</f>
        <v>0</v>
      </c>
      <c r="U292" s="36">
        <f ca="1">SUMIFS(СВЦЭМ!$I$40:$I$783,СВЦЭМ!$A$40:$A$783,$A292,СВЦЭМ!$B$39:$B$782,U$278)+'СЕТ СН'!$F$16</f>
        <v>0</v>
      </c>
      <c r="V292" s="36">
        <f ca="1">SUMIFS(СВЦЭМ!$I$40:$I$783,СВЦЭМ!$A$40:$A$783,$A292,СВЦЭМ!$B$39:$B$782,V$278)+'СЕТ СН'!$F$16</f>
        <v>0</v>
      </c>
      <c r="W292" s="36">
        <f ca="1">SUMIFS(СВЦЭМ!$I$40:$I$783,СВЦЭМ!$A$40:$A$783,$A292,СВЦЭМ!$B$39:$B$782,W$278)+'СЕТ СН'!$F$16</f>
        <v>0</v>
      </c>
      <c r="X292" s="36">
        <f ca="1">SUMIFS(СВЦЭМ!$I$40:$I$783,СВЦЭМ!$A$40:$A$783,$A292,СВЦЭМ!$B$39:$B$782,X$278)+'СЕТ СН'!$F$16</f>
        <v>0</v>
      </c>
      <c r="Y292" s="36">
        <f ca="1">SUMIFS(СВЦЭМ!$I$40:$I$783,СВЦЭМ!$A$40:$A$783,$A292,СВЦЭМ!$B$39:$B$782,Y$278)+'СЕТ СН'!$F$16</f>
        <v>0</v>
      </c>
    </row>
    <row r="293" spans="1:25" ht="15.75" hidden="1" x14ac:dyDescent="0.2">
      <c r="A293" s="35">
        <f t="shared" si="8"/>
        <v>44972</v>
      </c>
      <c r="B293" s="36">
        <f ca="1">SUMIFS(СВЦЭМ!$I$40:$I$783,СВЦЭМ!$A$40:$A$783,$A293,СВЦЭМ!$B$39:$B$782,B$278)+'СЕТ СН'!$F$16</f>
        <v>0</v>
      </c>
      <c r="C293" s="36">
        <f ca="1">SUMIFS(СВЦЭМ!$I$40:$I$783,СВЦЭМ!$A$40:$A$783,$A293,СВЦЭМ!$B$39:$B$782,C$278)+'СЕТ СН'!$F$16</f>
        <v>0</v>
      </c>
      <c r="D293" s="36">
        <f ca="1">SUMIFS(СВЦЭМ!$I$40:$I$783,СВЦЭМ!$A$40:$A$783,$A293,СВЦЭМ!$B$39:$B$782,D$278)+'СЕТ СН'!$F$16</f>
        <v>0</v>
      </c>
      <c r="E293" s="36">
        <f ca="1">SUMIFS(СВЦЭМ!$I$40:$I$783,СВЦЭМ!$A$40:$A$783,$A293,СВЦЭМ!$B$39:$B$782,E$278)+'СЕТ СН'!$F$16</f>
        <v>0</v>
      </c>
      <c r="F293" s="36">
        <f ca="1">SUMIFS(СВЦЭМ!$I$40:$I$783,СВЦЭМ!$A$40:$A$783,$A293,СВЦЭМ!$B$39:$B$782,F$278)+'СЕТ СН'!$F$16</f>
        <v>0</v>
      </c>
      <c r="G293" s="36">
        <f ca="1">SUMIFS(СВЦЭМ!$I$40:$I$783,СВЦЭМ!$A$40:$A$783,$A293,СВЦЭМ!$B$39:$B$782,G$278)+'СЕТ СН'!$F$16</f>
        <v>0</v>
      </c>
      <c r="H293" s="36">
        <f ca="1">SUMIFS(СВЦЭМ!$I$40:$I$783,СВЦЭМ!$A$40:$A$783,$A293,СВЦЭМ!$B$39:$B$782,H$278)+'СЕТ СН'!$F$16</f>
        <v>0</v>
      </c>
      <c r="I293" s="36">
        <f ca="1">SUMIFS(СВЦЭМ!$I$40:$I$783,СВЦЭМ!$A$40:$A$783,$A293,СВЦЭМ!$B$39:$B$782,I$278)+'СЕТ СН'!$F$16</f>
        <v>0</v>
      </c>
      <c r="J293" s="36">
        <f ca="1">SUMIFS(СВЦЭМ!$I$40:$I$783,СВЦЭМ!$A$40:$A$783,$A293,СВЦЭМ!$B$39:$B$782,J$278)+'СЕТ СН'!$F$16</f>
        <v>0</v>
      </c>
      <c r="K293" s="36">
        <f ca="1">SUMIFS(СВЦЭМ!$I$40:$I$783,СВЦЭМ!$A$40:$A$783,$A293,СВЦЭМ!$B$39:$B$782,K$278)+'СЕТ СН'!$F$16</f>
        <v>0</v>
      </c>
      <c r="L293" s="36">
        <f ca="1">SUMIFS(СВЦЭМ!$I$40:$I$783,СВЦЭМ!$A$40:$A$783,$A293,СВЦЭМ!$B$39:$B$782,L$278)+'СЕТ СН'!$F$16</f>
        <v>0</v>
      </c>
      <c r="M293" s="36">
        <f ca="1">SUMIFS(СВЦЭМ!$I$40:$I$783,СВЦЭМ!$A$40:$A$783,$A293,СВЦЭМ!$B$39:$B$782,M$278)+'СЕТ СН'!$F$16</f>
        <v>0</v>
      </c>
      <c r="N293" s="36">
        <f ca="1">SUMIFS(СВЦЭМ!$I$40:$I$783,СВЦЭМ!$A$40:$A$783,$A293,СВЦЭМ!$B$39:$B$782,N$278)+'СЕТ СН'!$F$16</f>
        <v>0</v>
      </c>
      <c r="O293" s="36">
        <f ca="1">SUMIFS(СВЦЭМ!$I$40:$I$783,СВЦЭМ!$A$40:$A$783,$A293,СВЦЭМ!$B$39:$B$782,O$278)+'СЕТ СН'!$F$16</f>
        <v>0</v>
      </c>
      <c r="P293" s="36">
        <f ca="1">SUMIFS(СВЦЭМ!$I$40:$I$783,СВЦЭМ!$A$40:$A$783,$A293,СВЦЭМ!$B$39:$B$782,P$278)+'СЕТ СН'!$F$16</f>
        <v>0</v>
      </c>
      <c r="Q293" s="36">
        <f ca="1">SUMIFS(СВЦЭМ!$I$40:$I$783,СВЦЭМ!$A$40:$A$783,$A293,СВЦЭМ!$B$39:$B$782,Q$278)+'СЕТ СН'!$F$16</f>
        <v>0</v>
      </c>
      <c r="R293" s="36">
        <f ca="1">SUMIFS(СВЦЭМ!$I$40:$I$783,СВЦЭМ!$A$40:$A$783,$A293,СВЦЭМ!$B$39:$B$782,R$278)+'СЕТ СН'!$F$16</f>
        <v>0</v>
      </c>
      <c r="S293" s="36">
        <f ca="1">SUMIFS(СВЦЭМ!$I$40:$I$783,СВЦЭМ!$A$40:$A$783,$A293,СВЦЭМ!$B$39:$B$782,S$278)+'СЕТ СН'!$F$16</f>
        <v>0</v>
      </c>
      <c r="T293" s="36">
        <f ca="1">SUMIFS(СВЦЭМ!$I$40:$I$783,СВЦЭМ!$A$40:$A$783,$A293,СВЦЭМ!$B$39:$B$782,T$278)+'СЕТ СН'!$F$16</f>
        <v>0</v>
      </c>
      <c r="U293" s="36">
        <f ca="1">SUMIFS(СВЦЭМ!$I$40:$I$783,СВЦЭМ!$A$40:$A$783,$A293,СВЦЭМ!$B$39:$B$782,U$278)+'СЕТ СН'!$F$16</f>
        <v>0</v>
      </c>
      <c r="V293" s="36">
        <f ca="1">SUMIFS(СВЦЭМ!$I$40:$I$783,СВЦЭМ!$A$40:$A$783,$A293,СВЦЭМ!$B$39:$B$782,V$278)+'СЕТ СН'!$F$16</f>
        <v>0</v>
      </c>
      <c r="W293" s="36">
        <f ca="1">SUMIFS(СВЦЭМ!$I$40:$I$783,СВЦЭМ!$A$40:$A$783,$A293,СВЦЭМ!$B$39:$B$782,W$278)+'СЕТ СН'!$F$16</f>
        <v>0</v>
      </c>
      <c r="X293" s="36">
        <f ca="1">SUMIFS(СВЦЭМ!$I$40:$I$783,СВЦЭМ!$A$40:$A$783,$A293,СВЦЭМ!$B$39:$B$782,X$278)+'СЕТ СН'!$F$16</f>
        <v>0</v>
      </c>
      <c r="Y293" s="36">
        <f ca="1">SUMIFS(СВЦЭМ!$I$40:$I$783,СВЦЭМ!$A$40:$A$783,$A293,СВЦЭМ!$B$39:$B$782,Y$278)+'СЕТ СН'!$F$16</f>
        <v>0</v>
      </c>
    </row>
    <row r="294" spans="1:25" ht="15.75" hidden="1" x14ac:dyDescent="0.2">
      <c r="A294" s="35">
        <f t="shared" si="8"/>
        <v>44973</v>
      </c>
      <c r="B294" s="36">
        <f ca="1">SUMIFS(СВЦЭМ!$I$40:$I$783,СВЦЭМ!$A$40:$A$783,$A294,СВЦЭМ!$B$39:$B$782,B$278)+'СЕТ СН'!$F$16</f>
        <v>0</v>
      </c>
      <c r="C294" s="36">
        <f ca="1">SUMIFS(СВЦЭМ!$I$40:$I$783,СВЦЭМ!$A$40:$A$783,$A294,СВЦЭМ!$B$39:$B$782,C$278)+'СЕТ СН'!$F$16</f>
        <v>0</v>
      </c>
      <c r="D294" s="36">
        <f ca="1">SUMIFS(СВЦЭМ!$I$40:$I$783,СВЦЭМ!$A$40:$A$783,$A294,СВЦЭМ!$B$39:$B$782,D$278)+'СЕТ СН'!$F$16</f>
        <v>0</v>
      </c>
      <c r="E294" s="36">
        <f ca="1">SUMIFS(СВЦЭМ!$I$40:$I$783,СВЦЭМ!$A$40:$A$783,$A294,СВЦЭМ!$B$39:$B$782,E$278)+'СЕТ СН'!$F$16</f>
        <v>0</v>
      </c>
      <c r="F294" s="36">
        <f ca="1">SUMIFS(СВЦЭМ!$I$40:$I$783,СВЦЭМ!$A$40:$A$783,$A294,СВЦЭМ!$B$39:$B$782,F$278)+'СЕТ СН'!$F$16</f>
        <v>0</v>
      </c>
      <c r="G294" s="36">
        <f ca="1">SUMIFS(СВЦЭМ!$I$40:$I$783,СВЦЭМ!$A$40:$A$783,$A294,СВЦЭМ!$B$39:$B$782,G$278)+'СЕТ СН'!$F$16</f>
        <v>0</v>
      </c>
      <c r="H294" s="36">
        <f ca="1">SUMIFS(СВЦЭМ!$I$40:$I$783,СВЦЭМ!$A$40:$A$783,$A294,СВЦЭМ!$B$39:$B$782,H$278)+'СЕТ СН'!$F$16</f>
        <v>0</v>
      </c>
      <c r="I294" s="36">
        <f ca="1">SUMIFS(СВЦЭМ!$I$40:$I$783,СВЦЭМ!$A$40:$A$783,$A294,СВЦЭМ!$B$39:$B$782,I$278)+'СЕТ СН'!$F$16</f>
        <v>0</v>
      </c>
      <c r="J294" s="36">
        <f ca="1">SUMIFS(СВЦЭМ!$I$40:$I$783,СВЦЭМ!$A$40:$A$783,$A294,СВЦЭМ!$B$39:$B$782,J$278)+'СЕТ СН'!$F$16</f>
        <v>0</v>
      </c>
      <c r="K294" s="36">
        <f ca="1">SUMIFS(СВЦЭМ!$I$40:$I$783,СВЦЭМ!$A$40:$A$783,$A294,СВЦЭМ!$B$39:$B$782,K$278)+'СЕТ СН'!$F$16</f>
        <v>0</v>
      </c>
      <c r="L294" s="36">
        <f ca="1">SUMIFS(СВЦЭМ!$I$40:$I$783,СВЦЭМ!$A$40:$A$783,$A294,СВЦЭМ!$B$39:$B$782,L$278)+'СЕТ СН'!$F$16</f>
        <v>0</v>
      </c>
      <c r="M294" s="36">
        <f ca="1">SUMIFS(СВЦЭМ!$I$40:$I$783,СВЦЭМ!$A$40:$A$783,$A294,СВЦЭМ!$B$39:$B$782,M$278)+'СЕТ СН'!$F$16</f>
        <v>0</v>
      </c>
      <c r="N294" s="36">
        <f ca="1">SUMIFS(СВЦЭМ!$I$40:$I$783,СВЦЭМ!$A$40:$A$783,$A294,СВЦЭМ!$B$39:$B$782,N$278)+'СЕТ СН'!$F$16</f>
        <v>0</v>
      </c>
      <c r="O294" s="36">
        <f ca="1">SUMIFS(СВЦЭМ!$I$40:$I$783,СВЦЭМ!$A$40:$A$783,$A294,СВЦЭМ!$B$39:$B$782,O$278)+'СЕТ СН'!$F$16</f>
        <v>0</v>
      </c>
      <c r="P294" s="36">
        <f ca="1">SUMIFS(СВЦЭМ!$I$40:$I$783,СВЦЭМ!$A$40:$A$783,$A294,СВЦЭМ!$B$39:$B$782,P$278)+'СЕТ СН'!$F$16</f>
        <v>0</v>
      </c>
      <c r="Q294" s="36">
        <f ca="1">SUMIFS(СВЦЭМ!$I$40:$I$783,СВЦЭМ!$A$40:$A$783,$A294,СВЦЭМ!$B$39:$B$782,Q$278)+'СЕТ СН'!$F$16</f>
        <v>0</v>
      </c>
      <c r="R294" s="36">
        <f ca="1">SUMIFS(СВЦЭМ!$I$40:$I$783,СВЦЭМ!$A$40:$A$783,$A294,СВЦЭМ!$B$39:$B$782,R$278)+'СЕТ СН'!$F$16</f>
        <v>0</v>
      </c>
      <c r="S294" s="36">
        <f ca="1">SUMIFS(СВЦЭМ!$I$40:$I$783,СВЦЭМ!$A$40:$A$783,$A294,СВЦЭМ!$B$39:$B$782,S$278)+'СЕТ СН'!$F$16</f>
        <v>0</v>
      </c>
      <c r="T294" s="36">
        <f ca="1">SUMIFS(СВЦЭМ!$I$40:$I$783,СВЦЭМ!$A$40:$A$783,$A294,СВЦЭМ!$B$39:$B$782,T$278)+'СЕТ СН'!$F$16</f>
        <v>0</v>
      </c>
      <c r="U294" s="36">
        <f ca="1">SUMIFS(СВЦЭМ!$I$40:$I$783,СВЦЭМ!$A$40:$A$783,$A294,СВЦЭМ!$B$39:$B$782,U$278)+'СЕТ СН'!$F$16</f>
        <v>0</v>
      </c>
      <c r="V294" s="36">
        <f ca="1">SUMIFS(СВЦЭМ!$I$40:$I$783,СВЦЭМ!$A$40:$A$783,$A294,СВЦЭМ!$B$39:$B$782,V$278)+'СЕТ СН'!$F$16</f>
        <v>0</v>
      </c>
      <c r="W294" s="36">
        <f ca="1">SUMIFS(СВЦЭМ!$I$40:$I$783,СВЦЭМ!$A$40:$A$783,$A294,СВЦЭМ!$B$39:$B$782,W$278)+'СЕТ СН'!$F$16</f>
        <v>0</v>
      </c>
      <c r="X294" s="36">
        <f ca="1">SUMIFS(СВЦЭМ!$I$40:$I$783,СВЦЭМ!$A$40:$A$783,$A294,СВЦЭМ!$B$39:$B$782,X$278)+'СЕТ СН'!$F$16</f>
        <v>0</v>
      </c>
      <c r="Y294" s="36">
        <f ca="1">SUMIFS(СВЦЭМ!$I$40:$I$783,СВЦЭМ!$A$40:$A$783,$A294,СВЦЭМ!$B$39:$B$782,Y$278)+'СЕТ СН'!$F$16</f>
        <v>0</v>
      </c>
    </row>
    <row r="295" spans="1:25" ht="15.75" hidden="1" x14ac:dyDescent="0.2">
      <c r="A295" s="35">
        <f t="shared" si="8"/>
        <v>44974</v>
      </c>
      <c r="B295" s="36">
        <f ca="1">SUMIFS(СВЦЭМ!$I$40:$I$783,СВЦЭМ!$A$40:$A$783,$A295,СВЦЭМ!$B$39:$B$782,B$278)+'СЕТ СН'!$F$16</f>
        <v>0</v>
      </c>
      <c r="C295" s="36">
        <f ca="1">SUMIFS(СВЦЭМ!$I$40:$I$783,СВЦЭМ!$A$40:$A$783,$A295,СВЦЭМ!$B$39:$B$782,C$278)+'СЕТ СН'!$F$16</f>
        <v>0</v>
      </c>
      <c r="D295" s="36">
        <f ca="1">SUMIFS(СВЦЭМ!$I$40:$I$783,СВЦЭМ!$A$40:$A$783,$A295,СВЦЭМ!$B$39:$B$782,D$278)+'СЕТ СН'!$F$16</f>
        <v>0</v>
      </c>
      <c r="E295" s="36">
        <f ca="1">SUMIFS(СВЦЭМ!$I$40:$I$783,СВЦЭМ!$A$40:$A$783,$A295,СВЦЭМ!$B$39:$B$782,E$278)+'СЕТ СН'!$F$16</f>
        <v>0</v>
      </c>
      <c r="F295" s="36">
        <f ca="1">SUMIFS(СВЦЭМ!$I$40:$I$783,СВЦЭМ!$A$40:$A$783,$A295,СВЦЭМ!$B$39:$B$782,F$278)+'СЕТ СН'!$F$16</f>
        <v>0</v>
      </c>
      <c r="G295" s="36">
        <f ca="1">SUMIFS(СВЦЭМ!$I$40:$I$783,СВЦЭМ!$A$40:$A$783,$A295,СВЦЭМ!$B$39:$B$782,G$278)+'СЕТ СН'!$F$16</f>
        <v>0</v>
      </c>
      <c r="H295" s="36">
        <f ca="1">SUMIFS(СВЦЭМ!$I$40:$I$783,СВЦЭМ!$A$40:$A$783,$A295,СВЦЭМ!$B$39:$B$782,H$278)+'СЕТ СН'!$F$16</f>
        <v>0</v>
      </c>
      <c r="I295" s="36">
        <f ca="1">SUMIFS(СВЦЭМ!$I$40:$I$783,СВЦЭМ!$A$40:$A$783,$A295,СВЦЭМ!$B$39:$B$782,I$278)+'СЕТ СН'!$F$16</f>
        <v>0</v>
      </c>
      <c r="J295" s="36">
        <f ca="1">SUMIFS(СВЦЭМ!$I$40:$I$783,СВЦЭМ!$A$40:$A$783,$A295,СВЦЭМ!$B$39:$B$782,J$278)+'СЕТ СН'!$F$16</f>
        <v>0</v>
      </c>
      <c r="K295" s="36">
        <f ca="1">SUMIFS(СВЦЭМ!$I$40:$I$783,СВЦЭМ!$A$40:$A$783,$A295,СВЦЭМ!$B$39:$B$782,K$278)+'СЕТ СН'!$F$16</f>
        <v>0</v>
      </c>
      <c r="L295" s="36">
        <f ca="1">SUMIFS(СВЦЭМ!$I$40:$I$783,СВЦЭМ!$A$40:$A$783,$A295,СВЦЭМ!$B$39:$B$782,L$278)+'СЕТ СН'!$F$16</f>
        <v>0</v>
      </c>
      <c r="M295" s="36">
        <f ca="1">SUMIFS(СВЦЭМ!$I$40:$I$783,СВЦЭМ!$A$40:$A$783,$A295,СВЦЭМ!$B$39:$B$782,M$278)+'СЕТ СН'!$F$16</f>
        <v>0</v>
      </c>
      <c r="N295" s="36">
        <f ca="1">SUMIFS(СВЦЭМ!$I$40:$I$783,СВЦЭМ!$A$40:$A$783,$A295,СВЦЭМ!$B$39:$B$782,N$278)+'СЕТ СН'!$F$16</f>
        <v>0</v>
      </c>
      <c r="O295" s="36">
        <f ca="1">SUMIFS(СВЦЭМ!$I$40:$I$783,СВЦЭМ!$A$40:$A$783,$A295,СВЦЭМ!$B$39:$B$782,O$278)+'СЕТ СН'!$F$16</f>
        <v>0</v>
      </c>
      <c r="P295" s="36">
        <f ca="1">SUMIFS(СВЦЭМ!$I$40:$I$783,СВЦЭМ!$A$40:$A$783,$A295,СВЦЭМ!$B$39:$B$782,P$278)+'СЕТ СН'!$F$16</f>
        <v>0</v>
      </c>
      <c r="Q295" s="36">
        <f ca="1">SUMIFS(СВЦЭМ!$I$40:$I$783,СВЦЭМ!$A$40:$A$783,$A295,СВЦЭМ!$B$39:$B$782,Q$278)+'СЕТ СН'!$F$16</f>
        <v>0</v>
      </c>
      <c r="R295" s="36">
        <f ca="1">SUMIFS(СВЦЭМ!$I$40:$I$783,СВЦЭМ!$A$40:$A$783,$A295,СВЦЭМ!$B$39:$B$782,R$278)+'СЕТ СН'!$F$16</f>
        <v>0</v>
      </c>
      <c r="S295" s="36">
        <f ca="1">SUMIFS(СВЦЭМ!$I$40:$I$783,СВЦЭМ!$A$40:$A$783,$A295,СВЦЭМ!$B$39:$B$782,S$278)+'СЕТ СН'!$F$16</f>
        <v>0</v>
      </c>
      <c r="T295" s="36">
        <f ca="1">SUMIFS(СВЦЭМ!$I$40:$I$783,СВЦЭМ!$A$40:$A$783,$A295,СВЦЭМ!$B$39:$B$782,T$278)+'СЕТ СН'!$F$16</f>
        <v>0</v>
      </c>
      <c r="U295" s="36">
        <f ca="1">SUMIFS(СВЦЭМ!$I$40:$I$783,СВЦЭМ!$A$40:$A$783,$A295,СВЦЭМ!$B$39:$B$782,U$278)+'СЕТ СН'!$F$16</f>
        <v>0</v>
      </c>
      <c r="V295" s="36">
        <f ca="1">SUMIFS(СВЦЭМ!$I$40:$I$783,СВЦЭМ!$A$40:$A$783,$A295,СВЦЭМ!$B$39:$B$782,V$278)+'СЕТ СН'!$F$16</f>
        <v>0</v>
      </c>
      <c r="W295" s="36">
        <f ca="1">SUMIFS(СВЦЭМ!$I$40:$I$783,СВЦЭМ!$A$40:$A$783,$A295,СВЦЭМ!$B$39:$B$782,W$278)+'СЕТ СН'!$F$16</f>
        <v>0</v>
      </c>
      <c r="X295" s="36">
        <f ca="1">SUMIFS(СВЦЭМ!$I$40:$I$783,СВЦЭМ!$A$40:$A$783,$A295,СВЦЭМ!$B$39:$B$782,X$278)+'СЕТ СН'!$F$16</f>
        <v>0</v>
      </c>
      <c r="Y295" s="36">
        <f ca="1">SUMIFS(СВЦЭМ!$I$40:$I$783,СВЦЭМ!$A$40:$A$783,$A295,СВЦЭМ!$B$39:$B$782,Y$278)+'СЕТ СН'!$F$16</f>
        <v>0</v>
      </c>
    </row>
    <row r="296" spans="1:25" ht="15.75" hidden="1" x14ac:dyDescent="0.2">
      <c r="A296" s="35">
        <f t="shared" si="8"/>
        <v>44975</v>
      </c>
      <c r="B296" s="36">
        <f ca="1">SUMIFS(СВЦЭМ!$I$40:$I$783,СВЦЭМ!$A$40:$A$783,$A296,СВЦЭМ!$B$39:$B$782,B$278)+'СЕТ СН'!$F$16</f>
        <v>0</v>
      </c>
      <c r="C296" s="36">
        <f ca="1">SUMIFS(СВЦЭМ!$I$40:$I$783,СВЦЭМ!$A$40:$A$783,$A296,СВЦЭМ!$B$39:$B$782,C$278)+'СЕТ СН'!$F$16</f>
        <v>0</v>
      </c>
      <c r="D296" s="36">
        <f ca="1">SUMIFS(СВЦЭМ!$I$40:$I$783,СВЦЭМ!$A$40:$A$783,$A296,СВЦЭМ!$B$39:$B$782,D$278)+'СЕТ СН'!$F$16</f>
        <v>0</v>
      </c>
      <c r="E296" s="36">
        <f ca="1">SUMIFS(СВЦЭМ!$I$40:$I$783,СВЦЭМ!$A$40:$A$783,$A296,СВЦЭМ!$B$39:$B$782,E$278)+'СЕТ СН'!$F$16</f>
        <v>0</v>
      </c>
      <c r="F296" s="36">
        <f ca="1">SUMIFS(СВЦЭМ!$I$40:$I$783,СВЦЭМ!$A$40:$A$783,$A296,СВЦЭМ!$B$39:$B$782,F$278)+'СЕТ СН'!$F$16</f>
        <v>0</v>
      </c>
      <c r="G296" s="36">
        <f ca="1">SUMIFS(СВЦЭМ!$I$40:$I$783,СВЦЭМ!$A$40:$A$783,$A296,СВЦЭМ!$B$39:$B$782,G$278)+'СЕТ СН'!$F$16</f>
        <v>0</v>
      </c>
      <c r="H296" s="36">
        <f ca="1">SUMIFS(СВЦЭМ!$I$40:$I$783,СВЦЭМ!$A$40:$A$783,$A296,СВЦЭМ!$B$39:$B$782,H$278)+'СЕТ СН'!$F$16</f>
        <v>0</v>
      </c>
      <c r="I296" s="36">
        <f ca="1">SUMIFS(СВЦЭМ!$I$40:$I$783,СВЦЭМ!$A$40:$A$783,$A296,СВЦЭМ!$B$39:$B$782,I$278)+'СЕТ СН'!$F$16</f>
        <v>0</v>
      </c>
      <c r="J296" s="36">
        <f ca="1">SUMIFS(СВЦЭМ!$I$40:$I$783,СВЦЭМ!$A$40:$A$783,$A296,СВЦЭМ!$B$39:$B$782,J$278)+'СЕТ СН'!$F$16</f>
        <v>0</v>
      </c>
      <c r="K296" s="36">
        <f ca="1">SUMIFS(СВЦЭМ!$I$40:$I$783,СВЦЭМ!$A$40:$A$783,$A296,СВЦЭМ!$B$39:$B$782,K$278)+'СЕТ СН'!$F$16</f>
        <v>0</v>
      </c>
      <c r="L296" s="36">
        <f ca="1">SUMIFS(СВЦЭМ!$I$40:$I$783,СВЦЭМ!$A$40:$A$783,$A296,СВЦЭМ!$B$39:$B$782,L$278)+'СЕТ СН'!$F$16</f>
        <v>0</v>
      </c>
      <c r="M296" s="36">
        <f ca="1">SUMIFS(СВЦЭМ!$I$40:$I$783,СВЦЭМ!$A$40:$A$783,$A296,СВЦЭМ!$B$39:$B$782,M$278)+'СЕТ СН'!$F$16</f>
        <v>0</v>
      </c>
      <c r="N296" s="36">
        <f ca="1">SUMIFS(СВЦЭМ!$I$40:$I$783,СВЦЭМ!$A$40:$A$783,$A296,СВЦЭМ!$B$39:$B$782,N$278)+'СЕТ СН'!$F$16</f>
        <v>0</v>
      </c>
      <c r="O296" s="36">
        <f ca="1">SUMIFS(СВЦЭМ!$I$40:$I$783,СВЦЭМ!$A$40:$A$783,$A296,СВЦЭМ!$B$39:$B$782,O$278)+'СЕТ СН'!$F$16</f>
        <v>0</v>
      </c>
      <c r="P296" s="36">
        <f ca="1">SUMIFS(СВЦЭМ!$I$40:$I$783,СВЦЭМ!$A$40:$A$783,$A296,СВЦЭМ!$B$39:$B$782,P$278)+'СЕТ СН'!$F$16</f>
        <v>0</v>
      </c>
      <c r="Q296" s="36">
        <f ca="1">SUMIFS(СВЦЭМ!$I$40:$I$783,СВЦЭМ!$A$40:$A$783,$A296,СВЦЭМ!$B$39:$B$782,Q$278)+'СЕТ СН'!$F$16</f>
        <v>0</v>
      </c>
      <c r="R296" s="36">
        <f ca="1">SUMIFS(СВЦЭМ!$I$40:$I$783,СВЦЭМ!$A$40:$A$783,$A296,СВЦЭМ!$B$39:$B$782,R$278)+'СЕТ СН'!$F$16</f>
        <v>0</v>
      </c>
      <c r="S296" s="36">
        <f ca="1">SUMIFS(СВЦЭМ!$I$40:$I$783,СВЦЭМ!$A$40:$A$783,$A296,СВЦЭМ!$B$39:$B$782,S$278)+'СЕТ СН'!$F$16</f>
        <v>0</v>
      </c>
      <c r="T296" s="36">
        <f ca="1">SUMIFS(СВЦЭМ!$I$40:$I$783,СВЦЭМ!$A$40:$A$783,$A296,СВЦЭМ!$B$39:$B$782,T$278)+'СЕТ СН'!$F$16</f>
        <v>0</v>
      </c>
      <c r="U296" s="36">
        <f ca="1">SUMIFS(СВЦЭМ!$I$40:$I$783,СВЦЭМ!$A$40:$A$783,$A296,СВЦЭМ!$B$39:$B$782,U$278)+'СЕТ СН'!$F$16</f>
        <v>0</v>
      </c>
      <c r="V296" s="36">
        <f ca="1">SUMIFS(СВЦЭМ!$I$40:$I$783,СВЦЭМ!$A$40:$A$783,$A296,СВЦЭМ!$B$39:$B$782,V$278)+'СЕТ СН'!$F$16</f>
        <v>0</v>
      </c>
      <c r="W296" s="36">
        <f ca="1">SUMIFS(СВЦЭМ!$I$40:$I$783,СВЦЭМ!$A$40:$A$783,$A296,СВЦЭМ!$B$39:$B$782,W$278)+'СЕТ СН'!$F$16</f>
        <v>0</v>
      </c>
      <c r="X296" s="36">
        <f ca="1">SUMIFS(СВЦЭМ!$I$40:$I$783,СВЦЭМ!$A$40:$A$783,$A296,СВЦЭМ!$B$39:$B$782,X$278)+'СЕТ СН'!$F$16</f>
        <v>0</v>
      </c>
      <c r="Y296" s="36">
        <f ca="1">SUMIFS(СВЦЭМ!$I$40:$I$783,СВЦЭМ!$A$40:$A$783,$A296,СВЦЭМ!$B$39:$B$782,Y$278)+'СЕТ СН'!$F$16</f>
        <v>0</v>
      </c>
    </row>
    <row r="297" spans="1:25" ht="15.75" hidden="1" x14ac:dyDescent="0.2">
      <c r="A297" s="35">
        <f t="shared" si="8"/>
        <v>44976</v>
      </c>
      <c r="B297" s="36">
        <f ca="1">SUMIFS(СВЦЭМ!$I$40:$I$783,СВЦЭМ!$A$40:$A$783,$A297,СВЦЭМ!$B$39:$B$782,B$278)+'СЕТ СН'!$F$16</f>
        <v>0</v>
      </c>
      <c r="C297" s="36">
        <f ca="1">SUMIFS(СВЦЭМ!$I$40:$I$783,СВЦЭМ!$A$40:$A$783,$A297,СВЦЭМ!$B$39:$B$782,C$278)+'СЕТ СН'!$F$16</f>
        <v>0</v>
      </c>
      <c r="D297" s="36">
        <f ca="1">SUMIFS(СВЦЭМ!$I$40:$I$783,СВЦЭМ!$A$40:$A$783,$A297,СВЦЭМ!$B$39:$B$782,D$278)+'СЕТ СН'!$F$16</f>
        <v>0</v>
      </c>
      <c r="E297" s="36">
        <f ca="1">SUMIFS(СВЦЭМ!$I$40:$I$783,СВЦЭМ!$A$40:$A$783,$A297,СВЦЭМ!$B$39:$B$782,E$278)+'СЕТ СН'!$F$16</f>
        <v>0</v>
      </c>
      <c r="F297" s="36">
        <f ca="1">SUMIFS(СВЦЭМ!$I$40:$I$783,СВЦЭМ!$A$40:$A$783,$A297,СВЦЭМ!$B$39:$B$782,F$278)+'СЕТ СН'!$F$16</f>
        <v>0</v>
      </c>
      <c r="G297" s="36">
        <f ca="1">SUMIFS(СВЦЭМ!$I$40:$I$783,СВЦЭМ!$A$40:$A$783,$A297,СВЦЭМ!$B$39:$B$782,G$278)+'СЕТ СН'!$F$16</f>
        <v>0</v>
      </c>
      <c r="H297" s="36">
        <f ca="1">SUMIFS(СВЦЭМ!$I$40:$I$783,СВЦЭМ!$A$40:$A$783,$A297,СВЦЭМ!$B$39:$B$782,H$278)+'СЕТ СН'!$F$16</f>
        <v>0</v>
      </c>
      <c r="I297" s="36">
        <f ca="1">SUMIFS(СВЦЭМ!$I$40:$I$783,СВЦЭМ!$A$40:$A$783,$A297,СВЦЭМ!$B$39:$B$782,I$278)+'СЕТ СН'!$F$16</f>
        <v>0</v>
      </c>
      <c r="J297" s="36">
        <f ca="1">SUMIFS(СВЦЭМ!$I$40:$I$783,СВЦЭМ!$A$40:$A$783,$A297,СВЦЭМ!$B$39:$B$782,J$278)+'СЕТ СН'!$F$16</f>
        <v>0</v>
      </c>
      <c r="K297" s="36">
        <f ca="1">SUMIFS(СВЦЭМ!$I$40:$I$783,СВЦЭМ!$A$40:$A$783,$A297,СВЦЭМ!$B$39:$B$782,K$278)+'СЕТ СН'!$F$16</f>
        <v>0</v>
      </c>
      <c r="L297" s="36">
        <f ca="1">SUMIFS(СВЦЭМ!$I$40:$I$783,СВЦЭМ!$A$40:$A$783,$A297,СВЦЭМ!$B$39:$B$782,L$278)+'СЕТ СН'!$F$16</f>
        <v>0</v>
      </c>
      <c r="M297" s="36">
        <f ca="1">SUMIFS(СВЦЭМ!$I$40:$I$783,СВЦЭМ!$A$40:$A$783,$A297,СВЦЭМ!$B$39:$B$782,M$278)+'СЕТ СН'!$F$16</f>
        <v>0</v>
      </c>
      <c r="N297" s="36">
        <f ca="1">SUMIFS(СВЦЭМ!$I$40:$I$783,СВЦЭМ!$A$40:$A$783,$A297,СВЦЭМ!$B$39:$B$782,N$278)+'СЕТ СН'!$F$16</f>
        <v>0</v>
      </c>
      <c r="O297" s="36">
        <f ca="1">SUMIFS(СВЦЭМ!$I$40:$I$783,СВЦЭМ!$A$40:$A$783,$A297,СВЦЭМ!$B$39:$B$782,O$278)+'СЕТ СН'!$F$16</f>
        <v>0</v>
      </c>
      <c r="P297" s="36">
        <f ca="1">SUMIFS(СВЦЭМ!$I$40:$I$783,СВЦЭМ!$A$40:$A$783,$A297,СВЦЭМ!$B$39:$B$782,P$278)+'СЕТ СН'!$F$16</f>
        <v>0</v>
      </c>
      <c r="Q297" s="36">
        <f ca="1">SUMIFS(СВЦЭМ!$I$40:$I$783,СВЦЭМ!$A$40:$A$783,$A297,СВЦЭМ!$B$39:$B$782,Q$278)+'СЕТ СН'!$F$16</f>
        <v>0</v>
      </c>
      <c r="R297" s="36">
        <f ca="1">SUMIFS(СВЦЭМ!$I$40:$I$783,СВЦЭМ!$A$40:$A$783,$A297,СВЦЭМ!$B$39:$B$782,R$278)+'СЕТ СН'!$F$16</f>
        <v>0</v>
      </c>
      <c r="S297" s="36">
        <f ca="1">SUMIFS(СВЦЭМ!$I$40:$I$783,СВЦЭМ!$A$40:$A$783,$A297,СВЦЭМ!$B$39:$B$782,S$278)+'СЕТ СН'!$F$16</f>
        <v>0</v>
      </c>
      <c r="T297" s="36">
        <f ca="1">SUMIFS(СВЦЭМ!$I$40:$I$783,СВЦЭМ!$A$40:$A$783,$A297,СВЦЭМ!$B$39:$B$782,T$278)+'СЕТ СН'!$F$16</f>
        <v>0</v>
      </c>
      <c r="U297" s="36">
        <f ca="1">SUMIFS(СВЦЭМ!$I$40:$I$783,СВЦЭМ!$A$40:$A$783,$A297,СВЦЭМ!$B$39:$B$782,U$278)+'СЕТ СН'!$F$16</f>
        <v>0</v>
      </c>
      <c r="V297" s="36">
        <f ca="1">SUMIFS(СВЦЭМ!$I$40:$I$783,СВЦЭМ!$A$40:$A$783,$A297,СВЦЭМ!$B$39:$B$782,V$278)+'СЕТ СН'!$F$16</f>
        <v>0</v>
      </c>
      <c r="W297" s="36">
        <f ca="1">SUMIFS(СВЦЭМ!$I$40:$I$783,СВЦЭМ!$A$40:$A$783,$A297,СВЦЭМ!$B$39:$B$782,W$278)+'СЕТ СН'!$F$16</f>
        <v>0</v>
      </c>
      <c r="X297" s="36">
        <f ca="1">SUMIFS(СВЦЭМ!$I$40:$I$783,СВЦЭМ!$A$40:$A$783,$A297,СВЦЭМ!$B$39:$B$782,X$278)+'СЕТ СН'!$F$16</f>
        <v>0</v>
      </c>
      <c r="Y297" s="36">
        <f ca="1">SUMIFS(СВЦЭМ!$I$40:$I$783,СВЦЭМ!$A$40:$A$783,$A297,СВЦЭМ!$B$39:$B$782,Y$278)+'СЕТ СН'!$F$16</f>
        <v>0</v>
      </c>
    </row>
    <row r="298" spans="1:25" ht="15.75" hidden="1" x14ac:dyDescent="0.2">
      <c r="A298" s="35">
        <f t="shared" si="8"/>
        <v>44977</v>
      </c>
      <c r="B298" s="36">
        <f ca="1">SUMIFS(СВЦЭМ!$I$40:$I$783,СВЦЭМ!$A$40:$A$783,$A298,СВЦЭМ!$B$39:$B$782,B$278)+'СЕТ СН'!$F$16</f>
        <v>0</v>
      </c>
      <c r="C298" s="36">
        <f ca="1">SUMIFS(СВЦЭМ!$I$40:$I$783,СВЦЭМ!$A$40:$A$783,$A298,СВЦЭМ!$B$39:$B$782,C$278)+'СЕТ СН'!$F$16</f>
        <v>0</v>
      </c>
      <c r="D298" s="36">
        <f ca="1">SUMIFS(СВЦЭМ!$I$40:$I$783,СВЦЭМ!$A$40:$A$783,$A298,СВЦЭМ!$B$39:$B$782,D$278)+'СЕТ СН'!$F$16</f>
        <v>0</v>
      </c>
      <c r="E298" s="36">
        <f ca="1">SUMIFS(СВЦЭМ!$I$40:$I$783,СВЦЭМ!$A$40:$A$783,$A298,СВЦЭМ!$B$39:$B$782,E$278)+'СЕТ СН'!$F$16</f>
        <v>0</v>
      </c>
      <c r="F298" s="36">
        <f ca="1">SUMIFS(СВЦЭМ!$I$40:$I$783,СВЦЭМ!$A$40:$A$783,$A298,СВЦЭМ!$B$39:$B$782,F$278)+'СЕТ СН'!$F$16</f>
        <v>0</v>
      </c>
      <c r="G298" s="36">
        <f ca="1">SUMIFS(СВЦЭМ!$I$40:$I$783,СВЦЭМ!$A$40:$A$783,$A298,СВЦЭМ!$B$39:$B$782,G$278)+'СЕТ СН'!$F$16</f>
        <v>0</v>
      </c>
      <c r="H298" s="36">
        <f ca="1">SUMIFS(СВЦЭМ!$I$40:$I$783,СВЦЭМ!$A$40:$A$783,$A298,СВЦЭМ!$B$39:$B$782,H$278)+'СЕТ СН'!$F$16</f>
        <v>0</v>
      </c>
      <c r="I298" s="36">
        <f ca="1">SUMIFS(СВЦЭМ!$I$40:$I$783,СВЦЭМ!$A$40:$A$783,$A298,СВЦЭМ!$B$39:$B$782,I$278)+'СЕТ СН'!$F$16</f>
        <v>0</v>
      </c>
      <c r="J298" s="36">
        <f ca="1">SUMIFS(СВЦЭМ!$I$40:$I$783,СВЦЭМ!$A$40:$A$783,$A298,СВЦЭМ!$B$39:$B$782,J$278)+'СЕТ СН'!$F$16</f>
        <v>0</v>
      </c>
      <c r="K298" s="36">
        <f ca="1">SUMIFS(СВЦЭМ!$I$40:$I$783,СВЦЭМ!$A$40:$A$783,$A298,СВЦЭМ!$B$39:$B$782,K$278)+'СЕТ СН'!$F$16</f>
        <v>0</v>
      </c>
      <c r="L298" s="36">
        <f ca="1">SUMIFS(СВЦЭМ!$I$40:$I$783,СВЦЭМ!$A$40:$A$783,$A298,СВЦЭМ!$B$39:$B$782,L$278)+'СЕТ СН'!$F$16</f>
        <v>0</v>
      </c>
      <c r="M298" s="36">
        <f ca="1">SUMIFS(СВЦЭМ!$I$40:$I$783,СВЦЭМ!$A$40:$A$783,$A298,СВЦЭМ!$B$39:$B$782,M$278)+'СЕТ СН'!$F$16</f>
        <v>0</v>
      </c>
      <c r="N298" s="36">
        <f ca="1">SUMIFS(СВЦЭМ!$I$40:$I$783,СВЦЭМ!$A$40:$A$783,$A298,СВЦЭМ!$B$39:$B$782,N$278)+'СЕТ СН'!$F$16</f>
        <v>0</v>
      </c>
      <c r="O298" s="36">
        <f ca="1">SUMIFS(СВЦЭМ!$I$40:$I$783,СВЦЭМ!$A$40:$A$783,$A298,СВЦЭМ!$B$39:$B$782,O$278)+'СЕТ СН'!$F$16</f>
        <v>0</v>
      </c>
      <c r="P298" s="36">
        <f ca="1">SUMIFS(СВЦЭМ!$I$40:$I$783,СВЦЭМ!$A$40:$A$783,$A298,СВЦЭМ!$B$39:$B$782,P$278)+'СЕТ СН'!$F$16</f>
        <v>0</v>
      </c>
      <c r="Q298" s="36">
        <f ca="1">SUMIFS(СВЦЭМ!$I$40:$I$783,СВЦЭМ!$A$40:$A$783,$A298,СВЦЭМ!$B$39:$B$782,Q$278)+'СЕТ СН'!$F$16</f>
        <v>0</v>
      </c>
      <c r="R298" s="36">
        <f ca="1">SUMIFS(СВЦЭМ!$I$40:$I$783,СВЦЭМ!$A$40:$A$783,$A298,СВЦЭМ!$B$39:$B$782,R$278)+'СЕТ СН'!$F$16</f>
        <v>0</v>
      </c>
      <c r="S298" s="36">
        <f ca="1">SUMIFS(СВЦЭМ!$I$40:$I$783,СВЦЭМ!$A$40:$A$783,$A298,СВЦЭМ!$B$39:$B$782,S$278)+'СЕТ СН'!$F$16</f>
        <v>0</v>
      </c>
      <c r="T298" s="36">
        <f ca="1">SUMIFS(СВЦЭМ!$I$40:$I$783,СВЦЭМ!$A$40:$A$783,$A298,СВЦЭМ!$B$39:$B$782,T$278)+'СЕТ СН'!$F$16</f>
        <v>0</v>
      </c>
      <c r="U298" s="36">
        <f ca="1">SUMIFS(СВЦЭМ!$I$40:$I$783,СВЦЭМ!$A$40:$A$783,$A298,СВЦЭМ!$B$39:$B$782,U$278)+'СЕТ СН'!$F$16</f>
        <v>0</v>
      </c>
      <c r="V298" s="36">
        <f ca="1">SUMIFS(СВЦЭМ!$I$40:$I$783,СВЦЭМ!$A$40:$A$783,$A298,СВЦЭМ!$B$39:$B$782,V$278)+'СЕТ СН'!$F$16</f>
        <v>0</v>
      </c>
      <c r="W298" s="36">
        <f ca="1">SUMIFS(СВЦЭМ!$I$40:$I$783,СВЦЭМ!$A$40:$A$783,$A298,СВЦЭМ!$B$39:$B$782,W$278)+'СЕТ СН'!$F$16</f>
        <v>0</v>
      </c>
      <c r="X298" s="36">
        <f ca="1">SUMIFS(СВЦЭМ!$I$40:$I$783,СВЦЭМ!$A$40:$A$783,$A298,СВЦЭМ!$B$39:$B$782,X$278)+'СЕТ СН'!$F$16</f>
        <v>0</v>
      </c>
      <c r="Y298" s="36">
        <f ca="1">SUMIFS(СВЦЭМ!$I$40:$I$783,СВЦЭМ!$A$40:$A$783,$A298,СВЦЭМ!$B$39:$B$782,Y$278)+'СЕТ СН'!$F$16</f>
        <v>0</v>
      </c>
    </row>
    <row r="299" spans="1:25" ht="15.75" hidden="1" x14ac:dyDescent="0.2">
      <c r="A299" s="35">
        <f t="shared" si="8"/>
        <v>44978</v>
      </c>
      <c r="B299" s="36">
        <f ca="1">SUMIFS(СВЦЭМ!$I$40:$I$783,СВЦЭМ!$A$40:$A$783,$A299,СВЦЭМ!$B$39:$B$782,B$278)+'СЕТ СН'!$F$16</f>
        <v>0</v>
      </c>
      <c r="C299" s="36">
        <f ca="1">SUMIFS(СВЦЭМ!$I$40:$I$783,СВЦЭМ!$A$40:$A$783,$A299,СВЦЭМ!$B$39:$B$782,C$278)+'СЕТ СН'!$F$16</f>
        <v>0</v>
      </c>
      <c r="D299" s="36">
        <f ca="1">SUMIFS(СВЦЭМ!$I$40:$I$783,СВЦЭМ!$A$40:$A$783,$A299,СВЦЭМ!$B$39:$B$782,D$278)+'СЕТ СН'!$F$16</f>
        <v>0</v>
      </c>
      <c r="E299" s="36">
        <f ca="1">SUMIFS(СВЦЭМ!$I$40:$I$783,СВЦЭМ!$A$40:$A$783,$A299,СВЦЭМ!$B$39:$B$782,E$278)+'СЕТ СН'!$F$16</f>
        <v>0</v>
      </c>
      <c r="F299" s="36">
        <f ca="1">SUMIFS(СВЦЭМ!$I$40:$I$783,СВЦЭМ!$A$40:$A$783,$A299,СВЦЭМ!$B$39:$B$782,F$278)+'СЕТ СН'!$F$16</f>
        <v>0</v>
      </c>
      <c r="G299" s="36">
        <f ca="1">SUMIFS(СВЦЭМ!$I$40:$I$783,СВЦЭМ!$A$40:$A$783,$A299,СВЦЭМ!$B$39:$B$782,G$278)+'СЕТ СН'!$F$16</f>
        <v>0</v>
      </c>
      <c r="H299" s="36">
        <f ca="1">SUMIFS(СВЦЭМ!$I$40:$I$783,СВЦЭМ!$A$40:$A$783,$A299,СВЦЭМ!$B$39:$B$782,H$278)+'СЕТ СН'!$F$16</f>
        <v>0</v>
      </c>
      <c r="I299" s="36">
        <f ca="1">SUMIFS(СВЦЭМ!$I$40:$I$783,СВЦЭМ!$A$40:$A$783,$A299,СВЦЭМ!$B$39:$B$782,I$278)+'СЕТ СН'!$F$16</f>
        <v>0</v>
      </c>
      <c r="J299" s="36">
        <f ca="1">SUMIFS(СВЦЭМ!$I$40:$I$783,СВЦЭМ!$A$40:$A$783,$A299,СВЦЭМ!$B$39:$B$782,J$278)+'СЕТ СН'!$F$16</f>
        <v>0</v>
      </c>
      <c r="K299" s="36">
        <f ca="1">SUMIFS(СВЦЭМ!$I$40:$I$783,СВЦЭМ!$A$40:$A$783,$A299,СВЦЭМ!$B$39:$B$782,K$278)+'СЕТ СН'!$F$16</f>
        <v>0</v>
      </c>
      <c r="L299" s="36">
        <f ca="1">SUMIFS(СВЦЭМ!$I$40:$I$783,СВЦЭМ!$A$40:$A$783,$A299,СВЦЭМ!$B$39:$B$782,L$278)+'СЕТ СН'!$F$16</f>
        <v>0</v>
      </c>
      <c r="M299" s="36">
        <f ca="1">SUMIFS(СВЦЭМ!$I$40:$I$783,СВЦЭМ!$A$40:$A$783,$A299,СВЦЭМ!$B$39:$B$782,M$278)+'СЕТ СН'!$F$16</f>
        <v>0</v>
      </c>
      <c r="N299" s="36">
        <f ca="1">SUMIFS(СВЦЭМ!$I$40:$I$783,СВЦЭМ!$A$40:$A$783,$A299,СВЦЭМ!$B$39:$B$782,N$278)+'СЕТ СН'!$F$16</f>
        <v>0</v>
      </c>
      <c r="O299" s="36">
        <f ca="1">SUMIFS(СВЦЭМ!$I$40:$I$783,СВЦЭМ!$A$40:$A$783,$A299,СВЦЭМ!$B$39:$B$782,O$278)+'СЕТ СН'!$F$16</f>
        <v>0</v>
      </c>
      <c r="P299" s="36">
        <f ca="1">SUMIFS(СВЦЭМ!$I$40:$I$783,СВЦЭМ!$A$40:$A$783,$A299,СВЦЭМ!$B$39:$B$782,P$278)+'СЕТ СН'!$F$16</f>
        <v>0</v>
      </c>
      <c r="Q299" s="36">
        <f ca="1">SUMIFS(СВЦЭМ!$I$40:$I$783,СВЦЭМ!$A$40:$A$783,$A299,СВЦЭМ!$B$39:$B$782,Q$278)+'СЕТ СН'!$F$16</f>
        <v>0</v>
      </c>
      <c r="R299" s="36">
        <f ca="1">SUMIFS(СВЦЭМ!$I$40:$I$783,СВЦЭМ!$A$40:$A$783,$A299,СВЦЭМ!$B$39:$B$782,R$278)+'СЕТ СН'!$F$16</f>
        <v>0</v>
      </c>
      <c r="S299" s="36">
        <f ca="1">SUMIFS(СВЦЭМ!$I$40:$I$783,СВЦЭМ!$A$40:$A$783,$A299,СВЦЭМ!$B$39:$B$782,S$278)+'СЕТ СН'!$F$16</f>
        <v>0</v>
      </c>
      <c r="T299" s="36">
        <f ca="1">SUMIFS(СВЦЭМ!$I$40:$I$783,СВЦЭМ!$A$40:$A$783,$A299,СВЦЭМ!$B$39:$B$782,T$278)+'СЕТ СН'!$F$16</f>
        <v>0</v>
      </c>
      <c r="U299" s="36">
        <f ca="1">SUMIFS(СВЦЭМ!$I$40:$I$783,СВЦЭМ!$A$40:$A$783,$A299,СВЦЭМ!$B$39:$B$782,U$278)+'СЕТ СН'!$F$16</f>
        <v>0</v>
      </c>
      <c r="V299" s="36">
        <f ca="1">SUMIFS(СВЦЭМ!$I$40:$I$783,СВЦЭМ!$A$40:$A$783,$A299,СВЦЭМ!$B$39:$B$782,V$278)+'СЕТ СН'!$F$16</f>
        <v>0</v>
      </c>
      <c r="W299" s="36">
        <f ca="1">SUMIFS(СВЦЭМ!$I$40:$I$783,СВЦЭМ!$A$40:$A$783,$A299,СВЦЭМ!$B$39:$B$782,W$278)+'СЕТ СН'!$F$16</f>
        <v>0</v>
      </c>
      <c r="X299" s="36">
        <f ca="1">SUMIFS(СВЦЭМ!$I$40:$I$783,СВЦЭМ!$A$40:$A$783,$A299,СВЦЭМ!$B$39:$B$782,X$278)+'СЕТ СН'!$F$16</f>
        <v>0</v>
      </c>
      <c r="Y299" s="36">
        <f ca="1">SUMIFS(СВЦЭМ!$I$40:$I$783,СВЦЭМ!$A$40:$A$783,$A299,СВЦЭМ!$B$39:$B$782,Y$278)+'СЕТ СН'!$F$16</f>
        <v>0</v>
      </c>
    </row>
    <row r="300" spans="1:25" ht="15.75" hidden="1" x14ac:dyDescent="0.2">
      <c r="A300" s="35">
        <f t="shared" si="8"/>
        <v>44979</v>
      </c>
      <c r="B300" s="36">
        <f ca="1">SUMIFS(СВЦЭМ!$I$40:$I$783,СВЦЭМ!$A$40:$A$783,$A300,СВЦЭМ!$B$39:$B$782,B$278)+'СЕТ СН'!$F$16</f>
        <v>0</v>
      </c>
      <c r="C300" s="36">
        <f ca="1">SUMIFS(СВЦЭМ!$I$40:$I$783,СВЦЭМ!$A$40:$A$783,$A300,СВЦЭМ!$B$39:$B$782,C$278)+'СЕТ СН'!$F$16</f>
        <v>0</v>
      </c>
      <c r="D300" s="36">
        <f ca="1">SUMIFS(СВЦЭМ!$I$40:$I$783,СВЦЭМ!$A$40:$A$783,$A300,СВЦЭМ!$B$39:$B$782,D$278)+'СЕТ СН'!$F$16</f>
        <v>0</v>
      </c>
      <c r="E300" s="36">
        <f ca="1">SUMIFS(СВЦЭМ!$I$40:$I$783,СВЦЭМ!$A$40:$A$783,$A300,СВЦЭМ!$B$39:$B$782,E$278)+'СЕТ СН'!$F$16</f>
        <v>0</v>
      </c>
      <c r="F300" s="36">
        <f ca="1">SUMIFS(СВЦЭМ!$I$40:$I$783,СВЦЭМ!$A$40:$A$783,$A300,СВЦЭМ!$B$39:$B$782,F$278)+'СЕТ СН'!$F$16</f>
        <v>0</v>
      </c>
      <c r="G300" s="36">
        <f ca="1">SUMIFS(СВЦЭМ!$I$40:$I$783,СВЦЭМ!$A$40:$A$783,$A300,СВЦЭМ!$B$39:$B$782,G$278)+'СЕТ СН'!$F$16</f>
        <v>0</v>
      </c>
      <c r="H300" s="36">
        <f ca="1">SUMIFS(СВЦЭМ!$I$40:$I$783,СВЦЭМ!$A$40:$A$783,$A300,СВЦЭМ!$B$39:$B$782,H$278)+'СЕТ СН'!$F$16</f>
        <v>0</v>
      </c>
      <c r="I300" s="36">
        <f ca="1">SUMIFS(СВЦЭМ!$I$40:$I$783,СВЦЭМ!$A$40:$A$783,$A300,СВЦЭМ!$B$39:$B$782,I$278)+'СЕТ СН'!$F$16</f>
        <v>0</v>
      </c>
      <c r="J300" s="36">
        <f ca="1">SUMIFS(СВЦЭМ!$I$40:$I$783,СВЦЭМ!$A$40:$A$783,$A300,СВЦЭМ!$B$39:$B$782,J$278)+'СЕТ СН'!$F$16</f>
        <v>0</v>
      </c>
      <c r="K300" s="36">
        <f ca="1">SUMIFS(СВЦЭМ!$I$40:$I$783,СВЦЭМ!$A$40:$A$783,$A300,СВЦЭМ!$B$39:$B$782,K$278)+'СЕТ СН'!$F$16</f>
        <v>0</v>
      </c>
      <c r="L300" s="36">
        <f ca="1">SUMIFS(СВЦЭМ!$I$40:$I$783,СВЦЭМ!$A$40:$A$783,$A300,СВЦЭМ!$B$39:$B$782,L$278)+'СЕТ СН'!$F$16</f>
        <v>0</v>
      </c>
      <c r="M300" s="36">
        <f ca="1">SUMIFS(СВЦЭМ!$I$40:$I$783,СВЦЭМ!$A$40:$A$783,$A300,СВЦЭМ!$B$39:$B$782,M$278)+'СЕТ СН'!$F$16</f>
        <v>0</v>
      </c>
      <c r="N300" s="36">
        <f ca="1">SUMIFS(СВЦЭМ!$I$40:$I$783,СВЦЭМ!$A$40:$A$783,$A300,СВЦЭМ!$B$39:$B$782,N$278)+'СЕТ СН'!$F$16</f>
        <v>0</v>
      </c>
      <c r="O300" s="36">
        <f ca="1">SUMIFS(СВЦЭМ!$I$40:$I$783,СВЦЭМ!$A$40:$A$783,$A300,СВЦЭМ!$B$39:$B$782,O$278)+'СЕТ СН'!$F$16</f>
        <v>0</v>
      </c>
      <c r="P300" s="36">
        <f ca="1">SUMIFS(СВЦЭМ!$I$40:$I$783,СВЦЭМ!$A$40:$A$783,$A300,СВЦЭМ!$B$39:$B$782,P$278)+'СЕТ СН'!$F$16</f>
        <v>0</v>
      </c>
      <c r="Q300" s="36">
        <f ca="1">SUMIFS(СВЦЭМ!$I$40:$I$783,СВЦЭМ!$A$40:$A$783,$A300,СВЦЭМ!$B$39:$B$782,Q$278)+'СЕТ СН'!$F$16</f>
        <v>0</v>
      </c>
      <c r="R300" s="36">
        <f ca="1">SUMIFS(СВЦЭМ!$I$40:$I$783,СВЦЭМ!$A$40:$A$783,$A300,СВЦЭМ!$B$39:$B$782,R$278)+'СЕТ СН'!$F$16</f>
        <v>0</v>
      </c>
      <c r="S300" s="36">
        <f ca="1">SUMIFS(СВЦЭМ!$I$40:$I$783,СВЦЭМ!$A$40:$A$783,$A300,СВЦЭМ!$B$39:$B$782,S$278)+'СЕТ СН'!$F$16</f>
        <v>0</v>
      </c>
      <c r="T300" s="36">
        <f ca="1">SUMIFS(СВЦЭМ!$I$40:$I$783,СВЦЭМ!$A$40:$A$783,$A300,СВЦЭМ!$B$39:$B$782,T$278)+'СЕТ СН'!$F$16</f>
        <v>0</v>
      </c>
      <c r="U300" s="36">
        <f ca="1">SUMIFS(СВЦЭМ!$I$40:$I$783,СВЦЭМ!$A$40:$A$783,$A300,СВЦЭМ!$B$39:$B$782,U$278)+'СЕТ СН'!$F$16</f>
        <v>0</v>
      </c>
      <c r="V300" s="36">
        <f ca="1">SUMIFS(СВЦЭМ!$I$40:$I$783,СВЦЭМ!$A$40:$A$783,$A300,СВЦЭМ!$B$39:$B$782,V$278)+'СЕТ СН'!$F$16</f>
        <v>0</v>
      </c>
      <c r="W300" s="36">
        <f ca="1">SUMIFS(СВЦЭМ!$I$40:$I$783,СВЦЭМ!$A$40:$A$783,$A300,СВЦЭМ!$B$39:$B$782,W$278)+'СЕТ СН'!$F$16</f>
        <v>0</v>
      </c>
      <c r="X300" s="36">
        <f ca="1">SUMIFS(СВЦЭМ!$I$40:$I$783,СВЦЭМ!$A$40:$A$783,$A300,СВЦЭМ!$B$39:$B$782,X$278)+'СЕТ СН'!$F$16</f>
        <v>0</v>
      </c>
      <c r="Y300" s="36">
        <f ca="1">SUMIFS(СВЦЭМ!$I$40:$I$783,СВЦЭМ!$A$40:$A$783,$A300,СВЦЭМ!$B$39:$B$782,Y$278)+'СЕТ СН'!$F$16</f>
        <v>0</v>
      </c>
    </row>
    <row r="301" spans="1:25" ht="15.75" hidden="1" x14ac:dyDescent="0.2">
      <c r="A301" s="35">
        <f t="shared" si="8"/>
        <v>44980</v>
      </c>
      <c r="B301" s="36">
        <f ca="1">SUMIFS(СВЦЭМ!$I$40:$I$783,СВЦЭМ!$A$40:$A$783,$A301,СВЦЭМ!$B$39:$B$782,B$278)+'СЕТ СН'!$F$16</f>
        <v>0</v>
      </c>
      <c r="C301" s="36">
        <f ca="1">SUMIFS(СВЦЭМ!$I$40:$I$783,СВЦЭМ!$A$40:$A$783,$A301,СВЦЭМ!$B$39:$B$782,C$278)+'СЕТ СН'!$F$16</f>
        <v>0</v>
      </c>
      <c r="D301" s="36">
        <f ca="1">SUMIFS(СВЦЭМ!$I$40:$I$783,СВЦЭМ!$A$40:$A$783,$A301,СВЦЭМ!$B$39:$B$782,D$278)+'СЕТ СН'!$F$16</f>
        <v>0</v>
      </c>
      <c r="E301" s="36">
        <f ca="1">SUMIFS(СВЦЭМ!$I$40:$I$783,СВЦЭМ!$A$40:$A$783,$A301,СВЦЭМ!$B$39:$B$782,E$278)+'СЕТ СН'!$F$16</f>
        <v>0</v>
      </c>
      <c r="F301" s="36">
        <f ca="1">SUMIFS(СВЦЭМ!$I$40:$I$783,СВЦЭМ!$A$40:$A$783,$A301,СВЦЭМ!$B$39:$B$782,F$278)+'СЕТ СН'!$F$16</f>
        <v>0</v>
      </c>
      <c r="G301" s="36">
        <f ca="1">SUMIFS(СВЦЭМ!$I$40:$I$783,СВЦЭМ!$A$40:$A$783,$A301,СВЦЭМ!$B$39:$B$782,G$278)+'СЕТ СН'!$F$16</f>
        <v>0</v>
      </c>
      <c r="H301" s="36">
        <f ca="1">SUMIFS(СВЦЭМ!$I$40:$I$783,СВЦЭМ!$A$40:$A$783,$A301,СВЦЭМ!$B$39:$B$782,H$278)+'СЕТ СН'!$F$16</f>
        <v>0</v>
      </c>
      <c r="I301" s="36">
        <f ca="1">SUMIFS(СВЦЭМ!$I$40:$I$783,СВЦЭМ!$A$40:$A$783,$A301,СВЦЭМ!$B$39:$B$782,I$278)+'СЕТ СН'!$F$16</f>
        <v>0</v>
      </c>
      <c r="J301" s="36">
        <f ca="1">SUMIFS(СВЦЭМ!$I$40:$I$783,СВЦЭМ!$A$40:$A$783,$A301,СВЦЭМ!$B$39:$B$782,J$278)+'СЕТ СН'!$F$16</f>
        <v>0</v>
      </c>
      <c r="K301" s="36">
        <f ca="1">SUMIFS(СВЦЭМ!$I$40:$I$783,СВЦЭМ!$A$40:$A$783,$A301,СВЦЭМ!$B$39:$B$782,K$278)+'СЕТ СН'!$F$16</f>
        <v>0</v>
      </c>
      <c r="L301" s="36">
        <f ca="1">SUMIFS(СВЦЭМ!$I$40:$I$783,СВЦЭМ!$A$40:$A$783,$A301,СВЦЭМ!$B$39:$B$782,L$278)+'СЕТ СН'!$F$16</f>
        <v>0</v>
      </c>
      <c r="M301" s="36">
        <f ca="1">SUMIFS(СВЦЭМ!$I$40:$I$783,СВЦЭМ!$A$40:$A$783,$A301,СВЦЭМ!$B$39:$B$782,M$278)+'СЕТ СН'!$F$16</f>
        <v>0</v>
      </c>
      <c r="N301" s="36">
        <f ca="1">SUMIFS(СВЦЭМ!$I$40:$I$783,СВЦЭМ!$A$40:$A$783,$A301,СВЦЭМ!$B$39:$B$782,N$278)+'СЕТ СН'!$F$16</f>
        <v>0</v>
      </c>
      <c r="O301" s="36">
        <f ca="1">SUMIFS(СВЦЭМ!$I$40:$I$783,СВЦЭМ!$A$40:$A$783,$A301,СВЦЭМ!$B$39:$B$782,O$278)+'СЕТ СН'!$F$16</f>
        <v>0</v>
      </c>
      <c r="P301" s="36">
        <f ca="1">SUMIFS(СВЦЭМ!$I$40:$I$783,СВЦЭМ!$A$40:$A$783,$A301,СВЦЭМ!$B$39:$B$782,P$278)+'СЕТ СН'!$F$16</f>
        <v>0</v>
      </c>
      <c r="Q301" s="36">
        <f ca="1">SUMIFS(СВЦЭМ!$I$40:$I$783,СВЦЭМ!$A$40:$A$783,$A301,СВЦЭМ!$B$39:$B$782,Q$278)+'СЕТ СН'!$F$16</f>
        <v>0</v>
      </c>
      <c r="R301" s="36">
        <f ca="1">SUMIFS(СВЦЭМ!$I$40:$I$783,СВЦЭМ!$A$40:$A$783,$A301,СВЦЭМ!$B$39:$B$782,R$278)+'СЕТ СН'!$F$16</f>
        <v>0</v>
      </c>
      <c r="S301" s="36">
        <f ca="1">SUMIFS(СВЦЭМ!$I$40:$I$783,СВЦЭМ!$A$40:$A$783,$A301,СВЦЭМ!$B$39:$B$782,S$278)+'СЕТ СН'!$F$16</f>
        <v>0</v>
      </c>
      <c r="T301" s="36">
        <f ca="1">SUMIFS(СВЦЭМ!$I$40:$I$783,СВЦЭМ!$A$40:$A$783,$A301,СВЦЭМ!$B$39:$B$782,T$278)+'СЕТ СН'!$F$16</f>
        <v>0</v>
      </c>
      <c r="U301" s="36">
        <f ca="1">SUMIFS(СВЦЭМ!$I$40:$I$783,СВЦЭМ!$A$40:$A$783,$A301,СВЦЭМ!$B$39:$B$782,U$278)+'СЕТ СН'!$F$16</f>
        <v>0</v>
      </c>
      <c r="V301" s="36">
        <f ca="1">SUMIFS(СВЦЭМ!$I$40:$I$783,СВЦЭМ!$A$40:$A$783,$A301,СВЦЭМ!$B$39:$B$782,V$278)+'СЕТ СН'!$F$16</f>
        <v>0</v>
      </c>
      <c r="W301" s="36">
        <f ca="1">SUMIFS(СВЦЭМ!$I$40:$I$783,СВЦЭМ!$A$40:$A$783,$A301,СВЦЭМ!$B$39:$B$782,W$278)+'СЕТ СН'!$F$16</f>
        <v>0</v>
      </c>
      <c r="X301" s="36">
        <f ca="1">SUMIFS(СВЦЭМ!$I$40:$I$783,СВЦЭМ!$A$40:$A$783,$A301,СВЦЭМ!$B$39:$B$782,X$278)+'СЕТ СН'!$F$16</f>
        <v>0</v>
      </c>
      <c r="Y301" s="36">
        <f ca="1">SUMIFS(СВЦЭМ!$I$40:$I$783,СВЦЭМ!$A$40:$A$783,$A301,СВЦЭМ!$B$39:$B$782,Y$278)+'СЕТ СН'!$F$16</f>
        <v>0</v>
      </c>
    </row>
    <row r="302" spans="1:25" ht="15.75" hidden="1" x14ac:dyDescent="0.2">
      <c r="A302" s="35">
        <f t="shared" si="8"/>
        <v>44981</v>
      </c>
      <c r="B302" s="36">
        <f ca="1">SUMIFS(СВЦЭМ!$I$40:$I$783,СВЦЭМ!$A$40:$A$783,$A302,СВЦЭМ!$B$39:$B$782,B$278)+'СЕТ СН'!$F$16</f>
        <v>0</v>
      </c>
      <c r="C302" s="36">
        <f ca="1">SUMIFS(СВЦЭМ!$I$40:$I$783,СВЦЭМ!$A$40:$A$783,$A302,СВЦЭМ!$B$39:$B$782,C$278)+'СЕТ СН'!$F$16</f>
        <v>0</v>
      </c>
      <c r="D302" s="36">
        <f ca="1">SUMIFS(СВЦЭМ!$I$40:$I$783,СВЦЭМ!$A$40:$A$783,$A302,СВЦЭМ!$B$39:$B$782,D$278)+'СЕТ СН'!$F$16</f>
        <v>0</v>
      </c>
      <c r="E302" s="36">
        <f ca="1">SUMIFS(СВЦЭМ!$I$40:$I$783,СВЦЭМ!$A$40:$A$783,$A302,СВЦЭМ!$B$39:$B$782,E$278)+'СЕТ СН'!$F$16</f>
        <v>0</v>
      </c>
      <c r="F302" s="36">
        <f ca="1">SUMIFS(СВЦЭМ!$I$40:$I$783,СВЦЭМ!$A$40:$A$783,$A302,СВЦЭМ!$B$39:$B$782,F$278)+'СЕТ СН'!$F$16</f>
        <v>0</v>
      </c>
      <c r="G302" s="36">
        <f ca="1">SUMIFS(СВЦЭМ!$I$40:$I$783,СВЦЭМ!$A$40:$A$783,$A302,СВЦЭМ!$B$39:$B$782,G$278)+'СЕТ СН'!$F$16</f>
        <v>0</v>
      </c>
      <c r="H302" s="36">
        <f ca="1">SUMIFS(СВЦЭМ!$I$40:$I$783,СВЦЭМ!$A$40:$A$783,$A302,СВЦЭМ!$B$39:$B$782,H$278)+'СЕТ СН'!$F$16</f>
        <v>0</v>
      </c>
      <c r="I302" s="36">
        <f ca="1">SUMIFS(СВЦЭМ!$I$40:$I$783,СВЦЭМ!$A$40:$A$783,$A302,СВЦЭМ!$B$39:$B$782,I$278)+'СЕТ СН'!$F$16</f>
        <v>0</v>
      </c>
      <c r="J302" s="36">
        <f ca="1">SUMIFS(СВЦЭМ!$I$40:$I$783,СВЦЭМ!$A$40:$A$783,$A302,СВЦЭМ!$B$39:$B$782,J$278)+'СЕТ СН'!$F$16</f>
        <v>0</v>
      </c>
      <c r="K302" s="36">
        <f ca="1">SUMIFS(СВЦЭМ!$I$40:$I$783,СВЦЭМ!$A$40:$A$783,$A302,СВЦЭМ!$B$39:$B$782,K$278)+'СЕТ СН'!$F$16</f>
        <v>0</v>
      </c>
      <c r="L302" s="36">
        <f ca="1">SUMIFS(СВЦЭМ!$I$40:$I$783,СВЦЭМ!$A$40:$A$783,$A302,СВЦЭМ!$B$39:$B$782,L$278)+'СЕТ СН'!$F$16</f>
        <v>0</v>
      </c>
      <c r="M302" s="36">
        <f ca="1">SUMIFS(СВЦЭМ!$I$40:$I$783,СВЦЭМ!$A$40:$A$783,$A302,СВЦЭМ!$B$39:$B$782,M$278)+'СЕТ СН'!$F$16</f>
        <v>0</v>
      </c>
      <c r="N302" s="36">
        <f ca="1">SUMIFS(СВЦЭМ!$I$40:$I$783,СВЦЭМ!$A$40:$A$783,$A302,СВЦЭМ!$B$39:$B$782,N$278)+'СЕТ СН'!$F$16</f>
        <v>0</v>
      </c>
      <c r="O302" s="36">
        <f ca="1">SUMIFS(СВЦЭМ!$I$40:$I$783,СВЦЭМ!$A$40:$A$783,$A302,СВЦЭМ!$B$39:$B$782,O$278)+'СЕТ СН'!$F$16</f>
        <v>0</v>
      </c>
      <c r="P302" s="36">
        <f ca="1">SUMIFS(СВЦЭМ!$I$40:$I$783,СВЦЭМ!$A$40:$A$783,$A302,СВЦЭМ!$B$39:$B$782,P$278)+'СЕТ СН'!$F$16</f>
        <v>0</v>
      </c>
      <c r="Q302" s="36">
        <f ca="1">SUMIFS(СВЦЭМ!$I$40:$I$783,СВЦЭМ!$A$40:$A$783,$A302,СВЦЭМ!$B$39:$B$782,Q$278)+'СЕТ СН'!$F$16</f>
        <v>0</v>
      </c>
      <c r="R302" s="36">
        <f ca="1">SUMIFS(СВЦЭМ!$I$40:$I$783,СВЦЭМ!$A$40:$A$783,$A302,СВЦЭМ!$B$39:$B$782,R$278)+'СЕТ СН'!$F$16</f>
        <v>0</v>
      </c>
      <c r="S302" s="36">
        <f ca="1">SUMIFS(СВЦЭМ!$I$40:$I$783,СВЦЭМ!$A$40:$A$783,$A302,СВЦЭМ!$B$39:$B$782,S$278)+'СЕТ СН'!$F$16</f>
        <v>0</v>
      </c>
      <c r="T302" s="36">
        <f ca="1">SUMIFS(СВЦЭМ!$I$40:$I$783,СВЦЭМ!$A$40:$A$783,$A302,СВЦЭМ!$B$39:$B$782,T$278)+'СЕТ СН'!$F$16</f>
        <v>0</v>
      </c>
      <c r="U302" s="36">
        <f ca="1">SUMIFS(СВЦЭМ!$I$40:$I$783,СВЦЭМ!$A$40:$A$783,$A302,СВЦЭМ!$B$39:$B$782,U$278)+'СЕТ СН'!$F$16</f>
        <v>0</v>
      </c>
      <c r="V302" s="36">
        <f ca="1">SUMIFS(СВЦЭМ!$I$40:$I$783,СВЦЭМ!$A$40:$A$783,$A302,СВЦЭМ!$B$39:$B$782,V$278)+'СЕТ СН'!$F$16</f>
        <v>0</v>
      </c>
      <c r="W302" s="36">
        <f ca="1">SUMIFS(СВЦЭМ!$I$40:$I$783,СВЦЭМ!$A$40:$A$783,$A302,СВЦЭМ!$B$39:$B$782,W$278)+'СЕТ СН'!$F$16</f>
        <v>0</v>
      </c>
      <c r="X302" s="36">
        <f ca="1">SUMIFS(СВЦЭМ!$I$40:$I$783,СВЦЭМ!$A$40:$A$783,$A302,СВЦЭМ!$B$39:$B$782,X$278)+'СЕТ СН'!$F$16</f>
        <v>0</v>
      </c>
      <c r="Y302" s="36">
        <f ca="1">SUMIFS(СВЦЭМ!$I$40:$I$783,СВЦЭМ!$A$40:$A$783,$A302,СВЦЭМ!$B$39:$B$782,Y$278)+'СЕТ СН'!$F$16</f>
        <v>0</v>
      </c>
    </row>
    <row r="303" spans="1:25" ht="15.75" hidden="1" x14ac:dyDescent="0.2">
      <c r="A303" s="35">
        <f t="shared" si="8"/>
        <v>44982</v>
      </c>
      <c r="B303" s="36">
        <f ca="1">SUMIFS(СВЦЭМ!$I$40:$I$783,СВЦЭМ!$A$40:$A$783,$A303,СВЦЭМ!$B$39:$B$782,B$278)+'СЕТ СН'!$F$16</f>
        <v>0</v>
      </c>
      <c r="C303" s="36">
        <f ca="1">SUMIFS(СВЦЭМ!$I$40:$I$783,СВЦЭМ!$A$40:$A$783,$A303,СВЦЭМ!$B$39:$B$782,C$278)+'СЕТ СН'!$F$16</f>
        <v>0</v>
      </c>
      <c r="D303" s="36">
        <f ca="1">SUMIFS(СВЦЭМ!$I$40:$I$783,СВЦЭМ!$A$40:$A$783,$A303,СВЦЭМ!$B$39:$B$782,D$278)+'СЕТ СН'!$F$16</f>
        <v>0</v>
      </c>
      <c r="E303" s="36">
        <f ca="1">SUMIFS(СВЦЭМ!$I$40:$I$783,СВЦЭМ!$A$40:$A$783,$A303,СВЦЭМ!$B$39:$B$782,E$278)+'СЕТ СН'!$F$16</f>
        <v>0</v>
      </c>
      <c r="F303" s="36">
        <f ca="1">SUMIFS(СВЦЭМ!$I$40:$I$783,СВЦЭМ!$A$40:$A$783,$A303,СВЦЭМ!$B$39:$B$782,F$278)+'СЕТ СН'!$F$16</f>
        <v>0</v>
      </c>
      <c r="G303" s="36">
        <f ca="1">SUMIFS(СВЦЭМ!$I$40:$I$783,СВЦЭМ!$A$40:$A$783,$A303,СВЦЭМ!$B$39:$B$782,G$278)+'СЕТ СН'!$F$16</f>
        <v>0</v>
      </c>
      <c r="H303" s="36">
        <f ca="1">SUMIFS(СВЦЭМ!$I$40:$I$783,СВЦЭМ!$A$40:$A$783,$A303,СВЦЭМ!$B$39:$B$782,H$278)+'СЕТ СН'!$F$16</f>
        <v>0</v>
      </c>
      <c r="I303" s="36">
        <f ca="1">SUMIFS(СВЦЭМ!$I$40:$I$783,СВЦЭМ!$A$40:$A$783,$A303,СВЦЭМ!$B$39:$B$782,I$278)+'СЕТ СН'!$F$16</f>
        <v>0</v>
      </c>
      <c r="J303" s="36">
        <f ca="1">SUMIFS(СВЦЭМ!$I$40:$I$783,СВЦЭМ!$A$40:$A$783,$A303,СВЦЭМ!$B$39:$B$782,J$278)+'СЕТ СН'!$F$16</f>
        <v>0</v>
      </c>
      <c r="K303" s="36">
        <f ca="1">SUMIFS(СВЦЭМ!$I$40:$I$783,СВЦЭМ!$A$40:$A$783,$A303,СВЦЭМ!$B$39:$B$782,K$278)+'СЕТ СН'!$F$16</f>
        <v>0</v>
      </c>
      <c r="L303" s="36">
        <f ca="1">SUMIFS(СВЦЭМ!$I$40:$I$783,СВЦЭМ!$A$40:$A$783,$A303,СВЦЭМ!$B$39:$B$782,L$278)+'СЕТ СН'!$F$16</f>
        <v>0</v>
      </c>
      <c r="M303" s="36">
        <f ca="1">SUMIFS(СВЦЭМ!$I$40:$I$783,СВЦЭМ!$A$40:$A$783,$A303,СВЦЭМ!$B$39:$B$782,M$278)+'СЕТ СН'!$F$16</f>
        <v>0</v>
      </c>
      <c r="N303" s="36">
        <f ca="1">SUMIFS(СВЦЭМ!$I$40:$I$783,СВЦЭМ!$A$40:$A$783,$A303,СВЦЭМ!$B$39:$B$782,N$278)+'СЕТ СН'!$F$16</f>
        <v>0</v>
      </c>
      <c r="O303" s="36">
        <f ca="1">SUMIFS(СВЦЭМ!$I$40:$I$783,СВЦЭМ!$A$40:$A$783,$A303,СВЦЭМ!$B$39:$B$782,O$278)+'СЕТ СН'!$F$16</f>
        <v>0</v>
      </c>
      <c r="P303" s="36">
        <f ca="1">SUMIFS(СВЦЭМ!$I$40:$I$783,СВЦЭМ!$A$40:$A$783,$A303,СВЦЭМ!$B$39:$B$782,P$278)+'СЕТ СН'!$F$16</f>
        <v>0</v>
      </c>
      <c r="Q303" s="36">
        <f ca="1">SUMIFS(СВЦЭМ!$I$40:$I$783,СВЦЭМ!$A$40:$A$783,$A303,СВЦЭМ!$B$39:$B$782,Q$278)+'СЕТ СН'!$F$16</f>
        <v>0</v>
      </c>
      <c r="R303" s="36">
        <f ca="1">SUMIFS(СВЦЭМ!$I$40:$I$783,СВЦЭМ!$A$40:$A$783,$A303,СВЦЭМ!$B$39:$B$782,R$278)+'СЕТ СН'!$F$16</f>
        <v>0</v>
      </c>
      <c r="S303" s="36">
        <f ca="1">SUMIFS(СВЦЭМ!$I$40:$I$783,СВЦЭМ!$A$40:$A$783,$A303,СВЦЭМ!$B$39:$B$782,S$278)+'СЕТ СН'!$F$16</f>
        <v>0</v>
      </c>
      <c r="T303" s="36">
        <f ca="1">SUMIFS(СВЦЭМ!$I$40:$I$783,СВЦЭМ!$A$40:$A$783,$A303,СВЦЭМ!$B$39:$B$782,T$278)+'СЕТ СН'!$F$16</f>
        <v>0</v>
      </c>
      <c r="U303" s="36">
        <f ca="1">SUMIFS(СВЦЭМ!$I$40:$I$783,СВЦЭМ!$A$40:$A$783,$A303,СВЦЭМ!$B$39:$B$782,U$278)+'СЕТ СН'!$F$16</f>
        <v>0</v>
      </c>
      <c r="V303" s="36">
        <f ca="1">SUMIFS(СВЦЭМ!$I$40:$I$783,СВЦЭМ!$A$40:$A$783,$A303,СВЦЭМ!$B$39:$B$782,V$278)+'СЕТ СН'!$F$16</f>
        <v>0</v>
      </c>
      <c r="W303" s="36">
        <f ca="1">SUMIFS(СВЦЭМ!$I$40:$I$783,СВЦЭМ!$A$40:$A$783,$A303,СВЦЭМ!$B$39:$B$782,W$278)+'СЕТ СН'!$F$16</f>
        <v>0</v>
      </c>
      <c r="X303" s="36">
        <f ca="1">SUMIFS(СВЦЭМ!$I$40:$I$783,СВЦЭМ!$A$40:$A$783,$A303,СВЦЭМ!$B$39:$B$782,X$278)+'СЕТ СН'!$F$16</f>
        <v>0</v>
      </c>
      <c r="Y303" s="36">
        <f ca="1">SUMIFS(СВЦЭМ!$I$40:$I$783,СВЦЭМ!$A$40:$A$783,$A303,СВЦЭМ!$B$39:$B$782,Y$278)+'СЕТ СН'!$F$16</f>
        <v>0</v>
      </c>
    </row>
    <row r="304" spans="1:25" ht="15.75" hidden="1" x14ac:dyDescent="0.2">
      <c r="A304" s="35">
        <f t="shared" si="8"/>
        <v>44983</v>
      </c>
      <c r="B304" s="36">
        <f ca="1">SUMIFS(СВЦЭМ!$I$40:$I$783,СВЦЭМ!$A$40:$A$783,$A304,СВЦЭМ!$B$39:$B$782,B$278)+'СЕТ СН'!$F$16</f>
        <v>0</v>
      </c>
      <c r="C304" s="36">
        <f ca="1">SUMIFS(СВЦЭМ!$I$40:$I$783,СВЦЭМ!$A$40:$A$783,$A304,СВЦЭМ!$B$39:$B$782,C$278)+'СЕТ СН'!$F$16</f>
        <v>0</v>
      </c>
      <c r="D304" s="36">
        <f ca="1">SUMIFS(СВЦЭМ!$I$40:$I$783,СВЦЭМ!$A$40:$A$783,$A304,СВЦЭМ!$B$39:$B$782,D$278)+'СЕТ СН'!$F$16</f>
        <v>0</v>
      </c>
      <c r="E304" s="36">
        <f ca="1">SUMIFS(СВЦЭМ!$I$40:$I$783,СВЦЭМ!$A$40:$A$783,$A304,СВЦЭМ!$B$39:$B$782,E$278)+'СЕТ СН'!$F$16</f>
        <v>0</v>
      </c>
      <c r="F304" s="36">
        <f ca="1">SUMIFS(СВЦЭМ!$I$40:$I$783,СВЦЭМ!$A$40:$A$783,$A304,СВЦЭМ!$B$39:$B$782,F$278)+'СЕТ СН'!$F$16</f>
        <v>0</v>
      </c>
      <c r="G304" s="36">
        <f ca="1">SUMIFS(СВЦЭМ!$I$40:$I$783,СВЦЭМ!$A$40:$A$783,$A304,СВЦЭМ!$B$39:$B$782,G$278)+'СЕТ СН'!$F$16</f>
        <v>0</v>
      </c>
      <c r="H304" s="36">
        <f ca="1">SUMIFS(СВЦЭМ!$I$40:$I$783,СВЦЭМ!$A$40:$A$783,$A304,СВЦЭМ!$B$39:$B$782,H$278)+'СЕТ СН'!$F$16</f>
        <v>0</v>
      </c>
      <c r="I304" s="36">
        <f ca="1">SUMIFS(СВЦЭМ!$I$40:$I$783,СВЦЭМ!$A$40:$A$783,$A304,СВЦЭМ!$B$39:$B$782,I$278)+'СЕТ СН'!$F$16</f>
        <v>0</v>
      </c>
      <c r="J304" s="36">
        <f ca="1">SUMIFS(СВЦЭМ!$I$40:$I$783,СВЦЭМ!$A$40:$A$783,$A304,СВЦЭМ!$B$39:$B$782,J$278)+'СЕТ СН'!$F$16</f>
        <v>0</v>
      </c>
      <c r="K304" s="36">
        <f ca="1">SUMIFS(СВЦЭМ!$I$40:$I$783,СВЦЭМ!$A$40:$A$783,$A304,СВЦЭМ!$B$39:$B$782,K$278)+'СЕТ СН'!$F$16</f>
        <v>0</v>
      </c>
      <c r="L304" s="36">
        <f ca="1">SUMIFS(СВЦЭМ!$I$40:$I$783,СВЦЭМ!$A$40:$A$783,$A304,СВЦЭМ!$B$39:$B$782,L$278)+'СЕТ СН'!$F$16</f>
        <v>0</v>
      </c>
      <c r="M304" s="36">
        <f ca="1">SUMIFS(СВЦЭМ!$I$40:$I$783,СВЦЭМ!$A$40:$A$783,$A304,СВЦЭМ!$B$39:$B$782,M$278)+'СЕТ СН'!$F$16</f>
        <v>0</v>
      </c>
      <c r="N304" s="36">
        <f ca="1">SUMIFS(СВЦЭМ!$I$40:$I$783,СВЦЭМ!$A$40:$A$783,$A304,СВЦЭМ!$B$39:$B$782,N$278)+'СЕТ СН'!$F$16</f>
        <v>0</v>
      </c>
      <c r="O304" s="36">
        <f ca="1">SUMIFS(СВЦЭМ!$I$40:$I$783,СВЦЭМ!$A$40:$A$783,$A304,СВЦЭМ!$B$39:$B$782,O$278)+'СЕТ СН'!$F$16</f>
        <v>0</v>
      </c>
      <c r="P304" s="36">
        <f ca="1">SUMIFS(СВЦЭМ!$I$40:$I$783,СВЦЭМ!$A$40:$A$783,$A304,СВЦЭМ!$B$39:$B$782,P$278)+'СЕТ СН'!$F$16</f>
        <v>0</v>
      </c>
      <c r="Q304" s="36">
        <f ca="1">SUMIFS(СВЦЭМ!$I$40:$I$783,СВЦЭМ!$A$40:$A$783,$A304,СВЦЭМ!$B$39:$B$782,Q$278)+'СЕТ СН'!$F$16</f>
        <v>0</v>
      </c>
      <c r="R304" s="36">
        <f ca="1">SUMIFS(СВЦЭМ!$I$40:$I$783,СВЦЭМ!$A$40:$A$783,$A304,СВЦЭМ!$B$39:$B$782,R$278)+'СЕТ СН'!$F$16</f>
        <v>0</v>
      </c>
      <c r="S304" s="36">
        <f ca="1">SUMIFS(СВЦЭМ!$I$40:$I$783,СВЦЭМ!$A$40:$A$783,$A304,СВЦЭМ!$B$39:$B$782,S$278)+'СЕТ СН'!$F$16</f>
        <v>0</v>
      </c>
      <c r="T304" s="36">
        <f ca="1">SUMIFS(СВЦЭМ!$I$40:$I$783,СВЦЭМ!$A$40:$A$783,$A304,СВЦЭМ!$B$39:$B$782,T$278)+'СЕТ СН'!$F$16</f>
        <v>0</v>
      </c>
      <c r="U304" s="36">
        <f ca="1">SUMIFS(СВЦЭМ!$I$40:$I$783,СВЦЭМ!$A$40:$A$783,$A304,СВЦЭМ!$B$39:$B$782,U$278)+'СЕТ СН'!$F$16</f>
        <v>0</v>
      </c>
      <c r="V304" s="36">
        <f ca="1">SUMIFS(СВЦЭМ!$I$40:$I$783,СВЦЭМ!$A$40:$A$783,$A304,СВЦЭМ!$B$39:$B$782,V$278)+'СЕТ СН'!$F$16</f>
        <v>0</v>
      </c>
      <c r="W304" s="36">
        <f ca="1">SUMIFS(СВЦЭМ!$I$40:$I$783,СВЦЭМ!$A$40:$A$783,$A304,СВЦЭМ!$B$39:$B$782,W$278)+'СЕТ СН'!$F$16</f>
        <v>0</v>
      </c>
      <c r="X304" s="36">
        <f ca="1">SUMIFS(СВЦЭМ!$I$40:$I$783,СВЦЭМ!$A$40:$A$783,$A304,СВЦЭМ!$B$39:$B$782,X$278)+'СЕТ СН'!$F$16</f>
        <v>0</v>
      </c>
      <c r="Y304" s="36">
        <f ca="1">SUMIFS(СВЦЭМ!$I$40:$I$783,СВЦЭМ!$A$40:$A$783,$A304,СВЦЭМ!$B$39:$B$782,Y$278)+'СЕТ СН'!$F$16</f>
        <v>0</v>
      </c>
    </row>
    <row r="305" spans="1:27" ht="15.75" hidden="1" x14ac:dyDescent="0.2">
      <c r="A305" s="35">
        <f t="shared" si="8"/>
        <v>44984</v>
      </c>
      <c r="B305" s="36">
        <f ca="1">SUMIFS(СВЦЭМ!$I$40:$I$783,СВЦЭМ!$A$40:$A$783,$A305,СВЦЭМ!$B$39:$B$782,B$278)+'СЕТ СН'!$F$16</f>
        <v>0</v>
      </c>
      <c r="C305" s="36">
        <f ca="1">SUMIFS(СВЦЭМ!$I$40:$I$783,СВЦЭМ!$A$40:$A$783,$A305,СВЦЭМ!$B$39:$B$782,C$278)+'СЕТ СН'!$F$16</f>
        <v>0</v>
      </c>
      <c r="D305" s="36">
        <f ca="1">SUMIFS(СВЦЭМ!$I$40:$I$783,СВЦЭМ!$A$40:$A$783,$A305,СВЦЭМ!$B$39:$B$782,D$278)+'СЕТ СН'!$F$16</f>
        <v>0</v>
      </c>
      <c r="E305" s="36">
        <f ca="1">SUMIFS(СВЦЭМ!$I$40:$I$783,СВЦЭМ!$A$40:$A$783,$A305,СВЦЭМ!$B$39:$B$782,E$278)+'СЕТ СН'!$F$16</f>
        <v>0</v>
      </c>
      <c r="F305" s="36">
        <f ca="1">SUMIFS(СВЦЭМ!$I$40:$I$783,СВЦЭМ!$A$40:$A$783,$A305,СВЦЭМ!$B$39:$B$782,F$278)+'СЕТ СН'!$F$16</f>
        <v>0</v>
      </c>
      <c r="G305" s="36">
        <f ca="1">SUMIFS(СВЦЭМ!$I$40:$I$783,СВЦЭМ!$A$40:$A$783,$A305,СВЦЭМ!$B$39:$B$782,G$278)+'СЕТ СН'!$F$16</f>
        <v>0</v>
      </c>
      <c r="H305" s="36">
        <f ca="1">SUMIFS(СВЦЭМ!$I$40:$I$783,СВЦЭМ!$A$40:$A$783,$A305,СВЦЭМ!$B$39:$B$782,H$278)+'СЕТ СН'!$F$16</f>
        <v>0</v>
      </c>
      <c r="I305" s="36">
        <f ca="1">SUMIFS(СВЦЭМ!$I$40:$I$783,СВЦЭМ!$A$40:$A$783,$A305,СВЦЭМ!$B$39:$B$782,I$278)+'СЕТ СН'!$F$16</f>
        <v>0</v>
      </c>
      <c r="J305" s="36">
        <f ca="1">SUMIFS(СВЦЭМ!$I$40:$I$783,СВЦЭМ!$A$40:$A$783,$A305,СВЦЭМ!$B$39:$B$782,J$278)+'СЕТ СН'!$F$16</f>
        <v>0</v>
      </c>
      <c r="K305" s="36">
        <f ca="1">SUMIFS(СВЦЭМ!$I$40:$I$783,СВЦЭМ!$A$40:$A$783,$A305,СВЦЭМ!$B$39:$B$782,K$278)+'СЕТ СН'!$F$16</f>
        <v>0</v>
      </c>
      <c r="L305" s="36">
        <f ca="1">SUMIFS(СВЦЭМ!$I$40:$I$783,СВЦЭМ!$A$40:$A$783,$A305,СВЦЭМ!$B$39:$B$782,L$278)+'СЕТ СН'!$F$16</f>
        <v>0</v>
      </c>
      <c r="M305" s="36">
        <f ca="1">SUMIFS(СВЦЭМ!$I$40:$I$783,СВЦЭМ!$A$40:$A$783,$A305,СВЦЭМ!$B$39:$B$782,M$278)+'СЕТ СН'!$F$16</f>
        <v>0</v>
      </c>
      <c r="N305" s="36">
        <f ca="1">SUMIFS(СВЦЭМ!$I$40:$I$783,СВЦЭМ!$A$40:$A$783,$A305,СВЦЭМ!$B$39:$B$782,N$278)+'СЕТ СН'!$F$16</f>
        <v>0</v>
      </c>
      <c r="O305" s="36">
        <f ca="1">SUMIFS(СВЦЭМ!$I$40:$I$783,СВЦЭМ!$A$40:$A$783,$A305,СВЦЭМ!$B$39:$B$782,O$278)+'СЕТ СН'!$F$16</f>
        <v>0</v>
      </c>
      <c r="P305" s="36">
        <f ca="1">SUMIFS(СВЦЭМ!$I$40:$I$783,СВЦЭМ!$A$40:$A$783,$A305,СВЦЭМ!$B$39:$B$782,P$278)+'СЕТ СН'!$F$16</f>
        <v>0</v>
      </c>
      <c r="Q305" s="36">
        <f ca="1">SUMIFS(СВЦЭМ!$I$40:$I$783,СВЦЭМ!$A$40:$A$783,$A305,СВЦЭМ!$B$39:$B$782,Q$278)+'СЕТ СН'!$F$16</f>
        <v>0</v>
      </c>
      <c r="R305" s="36">
        <f ca="1">SUMIFS(СВЦЭМ!$I$40:$I$783,СВЦЭМ!$A$40:$A$783,$A305,СВЦЭМ!$B$39:$B$782,R$278)+'СЕТ СН'!$F$16</f>
        <v>0</v>
      </c>
      <c r="S305" s="36">
        <f ca="1">SUMIFS(СВЦЭМ!$I$40:$I$783,СВЦЭМ!$A$40:$A$783,$A305,СВЦЭМ!$B$39:$B$782,S$278)+'СЕТ СН'!$F$16</f>
        <v>0</v>
      </c>
      <c r="T305" s="36">
        <f ca="1">SUMIFS(СВЦЭМ!$I$40:$I$783,СВЦЭМ!$A$40:$A$783,$A305,СВЦЭМ!$B$39:$B$782,T$278)+'СЕТ СН'!$F$16</f>
        <v>0</v>
      </c>
      <c r="U305" s="36">
        <f ca="1">SUMIFS(СВЦЭМ!$I$40:$I$783,СВЦЭМ!$A$40:$A$783,$A305,СВЦЭМ!$B$39:$B$782,U$278)+'СЕТ СН'!$F$16</f>
        <v>0</v>
      </c>
      <c r="V305" s="36">
        <f ca="1">SUMIFS(СВЦЭМ!$I$40:$I$783,СВЦЭМ!$A$40:$A$783,$A305,СВЦЭМ!$B$39:$B$782,V$278)+'СЕТ СН'!$F$16</f>
        <v>0</v>
      </c>
      <c r="W305" s="36">
        <f ca="1">SUMIFS(СВЦЭМ!$I$40:$I$783,СВЦЭМ!$A$40:$A$783,$A305,СВЦЭМ!$B$39:$B$782,W$278)+'СЕТ СН'!$F$16</f>
        <v>0</v>
      </c>
      <c r="X305" s="36">
        <f ca="1">SUMIFS(СВЦЭМ!$I$40:$I$783,СВЦЭМ!$A$40:$A$783,$A305,СВЦЭМ!$B$39:$B$782,X$278)+'СЕТ СН'!$F$16</f>
        <v>0</v>
      </c>
      <c r="Y305" s="36">
        <f ca="1">SUMIFS(СВЦЭМ!$I$40:$I$783,СВЦЭМ!$A$40:$A$783,$A305,СВЦЭМ!$B$39:$B$782,Y$278)+'СЕТ СН'!$F$16</f>
        <v>0</v>
      </c>
    </row>
    <row r="306" spans="1:27" ht="15.75" hidden="1" x14ac:dyDescent="0.2">
      <c r="A306" s="35">
        <f t="shared" si="8"/>
        <v>44985</v>
      </c>
      <c r="B306" s="36">
        <f ca="1">SUMIFS(СВЦЭМ!$I$40:$I$783,СВЦЭМ!$A$40:$A$783,$A306,СВЦЭМ!$B$39:$B$782,B$278)+'СЕТ СН'!$F$16</f>
        <v>0</v>
      </c>
      <c r="C306" s="36">
        <f ca="1">SUMIFS(СВЦЭМ!$I$40:$I$783,СВЦЭМ!$A$40:$A$783,$A306,СВЦЭМ!$B$39:$B$782,C$278)+'СЕТ СН'!$F$16</f>
        <v>0</v>
      </c>
      <c r="D306" s="36">
        <f ca="1">SUMIFS(СВЦЭМ!$I$40:$I$783,СВЦЭМ!$A$40:$A$783,$A306,СВЦЭМ!$B$39:$B$782,D$278)+'СЕТ СН'!$F$16</f>
        <v>0</v>
      </c>
      <c r="E306" s="36">
        <f ca="1">SUMIFS(СВЦЭМ!$I$40:$I$783,СВЦЭМ!$A$40:$A$783,$A306,СВЦЭМ!$B$39:$B$782,E$278)+'СЕТ СН'!$F$16</f>
        <v>0</v>
      </c>
      <c r="F306" s="36">
        <f ca="1">SUMIFS(СВЦЭМ!$I$40:$I$783,СВЦЭМ!$A$40:$A$783,$A306,СВЦЭМ!$B$39:$B$782,F$278)+'СЕТ СН'!$F$16</f>
        <v>0</v>
      </c>
      <c r="G306" s="36">
        <f ca="1">SUMIFS(СВЦЭМ!$I$40:$I$783,СВЦЭМ!$A$40:$A$783,$A306,СВЦЭМ!$B$39:$B$782,G$278)+'СЕТ СН'!$F$16</f>
        <v>0</v>
      </c>
      <c r="H306" s="36">
        <f ca="1">SUMIFS(СВЦЭМ!$I$40:$I$783,СВЦЭМ!$A$40:$A$783,$A306,СВЦЭМ!$B$39:$B$782,H$278)+'СЕТ СН'!$F$16</f>
        <v>0</v>
      </c>
      <c r="I306" s="36">
        <f ca="1">SUMIFS(СВЦЭМ!$I$40:$I$783,СВЦЭМ!$A$40:$A$783,$A306,СВЦЭМ!$B$39:$B$782,I$278)+'СЕТ СН'!$F$16</f>
        <v>0</v>
      </c>
      <c r="J306" s="36">
        <f ca="1">SUMIFS(СВЦЭМ!$I$40:$I$783,СВЦЭМ!$A$40:$A$783,$A306,СВЦЭМ!$B$39:$B$782,J$278)+'СЕТ СН'!$F$16</f>
        <v>0</v>
      </c>
      <c r="K306" s="36">
        <f ca="1">SUMIFS(СВЦЭМ!$I$40:$I$783,СВЦЭМ!$A$40:$A$783,$A306,СВЦЭМ!$B$39:$B$782,K$278)+'СЕТ СН'!$F$16</f>
        <v>0</v>
      </c>
      <c r="L306" s="36">
        <f ca="1">SUMIFS(СВЦЭМ!$I$40:$I$783,СВЦЭМ!$A$40:$A$783,$A306,СВЦЭМ!$B$39:$B$782,L$278)+'СЕТ СН'!$F$16</f>
        <v>0</v>
      </c>
      <c r="M306" s="36">
        <f ca="1">SUMIFS(СВЦЭМ!$I$40:$I$783,СВЦЭМ!$A$40:$A$783,$A306,СВЦЭМ!$B$39:$B$782,M$278)+'СЕТ СН'!$F$16</f>
        <v>0</v>
      </c>
      <c r="N306" s="36">
        <f ca="1">SUMIFS(СВЦЭМ!$I$40:$I$783,СВЦЭМ!$A$40:$A$783,$A306,СВЦЭМ!$B$39:$B$782,N$278)+'СЕТ СН'!$F$16</f>
        <v>0</v>
      </c>
      <c r="O306" s="36">
        <f ca="1">SUMIFS(СВЦЭМ!$I$40:$I$783,СВЦЭМ!$A$40:$A$783,$A306,СВЦЭМ!$B$39:$B$782,O$278)+'СЕТ СН'!$F$16</f>
        <v>0</v>
      </c>
      <c r="P306" s="36">
        <f ca="1">SUMIFS(СВЦЭМ!$I$40:$I$783,СВЦЭМ!$A$40:$A$783,$A306,СВЦЭМ!$B$39:$B$782,P$278)+'СЕТ СН'!$F$16</f>
        <v>0</v>
      </c>
      <c r="Q306" s="36">
        <f ca="1">SUMIFS(СВЦЭМ!$I$40:$I$783,СВЦЭМ!$A$40:$A$783,$A306,СВЦЭМ!$B$39:$B$782,Q$278)+'СЕТ СН'!$F$16</f>
        <v>0</v>
      </c>
      <c r="R306" s="36">
        <f ca="1">SUMIFS(СВЦЭМ!$I$40:$I$783,СВЦЭМ!$A$40:$A$783,$A306,СВЦЭМ!$B$39:$B$782,R$278)+'СЕТ СН'!$F$16</f>
        <v>0</v>
      </c>
      <c r="S306" s="36">
        <f ca="1">SUMIFS(СВЦЭМ!$I$40:$I$783,СВЦЭМ!$A$40:$A$783,$A306,СВЦЭМ!$B$39:$B$782,S$278)+'СЕТ СН'!$F$16</f>
        <v>0</v>
      </c>
      <c r="T306" s="36">
        <f ca="1">SUMIFS(СВЦЭМ!$I$40:$I$783,СВЦЭМ!$A$40:$A$783,$A306,СВЦЭМ!$B$39:$B$782,T$278)+'СЕТ СН'!$F$16</f>
        <v>0</v>
      </c>
      <c r="U306" s="36">
        <f ca="1">SUMIFS(СВЦЭМ!$I$40:$I$783,СВЦЭМ!$A$40:$A$783,$A306,СВЦЭМ!$B$39:$B$782,U$278)+'СЕТ СН'!$F$16</f>
        <v>0</v>
      </c>
      <c r="V306" s="36">
        <f ca="1">SUMIFS(СВЦЭМ!$I$40:$I$783,СВЦЭМ!$A$40:$A$783,$A306,СВЦЭМ!$B$39:$B$782,V$278)+'СЕТ СН'!$F$16</f>
        <v>0</v>
      </c>
      <c r="W306" s="36">
        <f ca="1">SUMIFS(СВЦЭМ!$I$40:$I$783,СВЦЭМ!$A$40:$A$783,$A306,СВЦЭМ!$B$39:$B$782,W$278)+'СЕТ СН'!$F$16</f>
        <v>0</v>
      </c>
      <c r="X306" s="36">
        <f ca="1">SUMIFS(СВЦЭМ!$I$40:$I$783,СВЦЭМ!$A$40:$A$783,$A306,СВЦЭМ!$B$39:$B$782,X$278)+'СЕТ СН'!$F$16</f>
        <v>0</v>
      </c>
      <c r="Y306" s="36">
        <f ca="1">SUMIFS(СВЦЭМ!$I$40:$I$783,СВЦЭМ!$A$40:$A$783,$A306,СВЦЭМ!$B$39:$B$782,Y$278)+'СЕТ СН'!$F$16</f>
        <v>0</v>
      </c>
    </row>
    <row r="307" spans="1:27" ht="15.75" hidden="1" x14ac:dyDescent="0.2">
      <c r="A307" s="35">
        <f t="shared" si="8"/>
        <v>44986</v>
      </c>
      <c r="B307" s="36">
        <f ca="1">SUMIFS(СВЦЭМ!$I$40:$I$783,СВЦЭМ!$A$40:$A$783,$A307,СВЦЭМ!$B$39:$B$782,B$278)+'СЕТ СН'!$F$16</f>
        <v>0</v>
      </c>
      <c r="C307" s="36">
        <f ca="1">SUMIFS(СВЦЭМ!$I$40:$I$783,СВЦЭМ!$A$40:$A$783,$A307,СВЦЭМ!$B$39:$B$782,C$278)+'СЕТ СН'!$F$16</f>
        <v>0</v>
      </c>
      <c r="D307" s="36">
        <f ca="1">SUMIFS(СВЦЭМ!$I$40:$I$783,СВЦЭМ!$A$40:$A$783,$A307,СВЦЭМ!$B$39:$B$782,D$278)+'СЕТ СН'!$F$16</f>
        <v>0</v>
      </c>
      <c r="E307" s="36">
        <f ca="1">SUMIFS(СВЦЭМ!$I$40:$I$783,СВЦЭМ!$A$40:$A$783,$A307,СВЦЭМ!$B$39:$B$782,E$278)+'СЕТ СН'!$F$16</f>
        <v>0</v>
      </c>
      <c r="F307" s="36">
        <f ca="1">SUMIFS(СВЦЭМ!$I$40:$I$783,СВЦЭМ!$A$40:$A$783,$A307,СВЦЭМ!$B$39:$B$782,F$278)+'СЕТ СН'!$F$16</f>
        <v>0</v>
      </c>
      <c r="G307" s="36">
        <f ca="1">SUMIFS(СВЦЭМ!$I$40:$I$783,СВЦЭМ!$A$40:$A$783,$A307,СВЦЭМ!$B$39:$B$782,G$278)+'СЕТ СН'!$F$16</f>
        <v>0</v>
      </c>
      <c r="H307" s="36">
        <f ca="1">SUMIFS(СВЦЭМ!$I$40:$I$783,СВЦЭМ!$A$40:$A$783,$A307,СВЦЭМ!$B$39:$B$782,H$278)+'СЕТ СН'!$F$16</f>
        <v>0</v>
      </c>
      <c r="I307" s="36">
        <f ca="1">SUMIFS(СВЦЭМ!$I$40:$I$783,СВЦЭМ!$A$40:$A$783,$A307,СВЦЭМ!$B$39:$B$782,I$278)+'СЕТ СН'!$F$16</f>
        <v>0</v>
      </c>
      <c r="J307" s="36">
        <f ca="1">SUMIFS(СВЦЭМ!$I$40:$I$783,СВЦЭМ!$A$40:$A$783,$A307,СВЦЭМ!$B$39:$B$782,J$278)+'СЕТ СН'!$F$16</f>
        <v>0</v>
      </c>
      <c r="K307" s="36">
        <f ca="1">SUMIFS(СВЦЭМ!$I$40:$I$783,СВЦЭМ!$A$40:$A$783,$A307,СВЦЭМ!$B$39:$B$782,K$278)+'СЕТ СН'!$F$16</f>
        <v>0</v>
      </c>
      <c r="L307" s="36">
        <f ca="1">SUMIFS(СВЦЭМ!$I$40:$I$783,СВЦЭМ!$A$40:$A$783,$A307,СВЦЭМ!$B$39:$B$782,L$278)+'СЕТ СН'!$F$16</f>
        <v>0</v>
      </c>
      <c r="M307" s="36">
        <f ca="1">SUMIFS(СВЦЭМ!$I$40:$I$783,СВЦЭМ!$A$40:$A$783,$A307,СВЦЭМ!$B$39:$B$782,M$278)+'СЕТ СН'!$F$16</f>
        <v>0</v>
      </c>
      <c r="N307" s="36">
        <f ca="1">SUMIFS(СВЦЭМ!$I$40:$I$783,СВЦЭМ!$A$40:$A$783,$A307,СВЦЭМ!$B$39:$B$782,N$278)+'СЕТ СН'!$F$16</f>
        <v>0</v>
      </c>
      <c r="O307" s="36">
        <f ca="1">SUMIFS(СВЦЭМ!$I$40:$I$783,СВЦЭМ!$A$40:$A$783,$A307,СВЦЭМ!$B$39:$B$782,O$278)+'СЕТ СН'!$F$16</f>
        <v>0</v>
      </c>
      <c r="P307" s="36">
        <f ca="1">SUMIFS(СВЦЭМ!$I$40:$I$783,СВЦЭМ!$A$40:$A$783,$A307,СВЦЭМ!$B$39:$B$782,P$278)+'СЕТ СН'!$F$16</f>
        <v>0</v>
      </c>
      <c r="Q307" s="36">
        <f ca="1">SUMIFS(СВЦЭМ!$I$40:$I$783,СВЦЭМ!$A$40:$A$783,$A307,СВЦЭМ!$B$39:$B$782,Q$278)+'СЕТ СН'!$F$16</f>
        <v>0</v>
      </c>
      <c r="R307" s="36">
        <f ca="1">SUMIFS(СВЦЭМ!$I$40:$I$783,СВЦЭМ!$A$40:$A$783,$A307,СВЦЭМ!$B$39:$B$782,R$278)+'СЕТ СН'!$F$16</f>
        <v>0</v>
      </c>
      <c r="S307" s="36">
        <f ca="1">SUMIFS(СВЦЭМ!$I$40:$I$783,СВЦЭМ!$A$40:$A$783,$A307,СВЦЭМ!$B$39:$B$782,S$278)+'СЕТ СН'!$F$16</f>
        <v>0</v>
      </c>
      <c r="T307" s="36">
        <f ca="1">SUMIFS(СВЦЭМ!$I$40:$I$783,СВЦЭМ!$A$40:$A$783,$A307,СВЦЭМ!$B$39:$B$782,T$278)+'СЕТ СН'!$F$16</f>
        <v>0</v>
      </c>
      <c r="U307" s="36">
        <f ca="1">SUMIFS(СВЦЭМ!$I$40:$I$783,СВЦЭМ!$A$40:$A$783,$A307,СВЦЭМ!$B$39:$B$782,U$278)+'СЕТ СН'!$F$16</f>
        <v>0</v>
      </c>
      <c r="V307" s="36">
        <f ca="1">SUMIFS(СВЦЭМ!$I$40:$I$783,СВЦЭМ!$A$40:$A$783,$A307,СВЦЭМ!$B$39:$B$782,V$278)+'СЕТ СН'!$F$16</f>
        <v>0</v>
      </c>
      <c r="W307" s="36">
        <f ca="1">SUMIFS(СВЦЭМ!$I$40:$I$783,СВЦЭМ!$A$40:$A$783,$A307,СВЦЭМ!$B$39:$B$782,W$278)+'СЕТ СН'!$F$16</f>
        <v>0</v>
      </c>
      <c r="X307" s="36">
        <f ca="1">SUMIFS(СВЦЭМ!$I$40:$I$783,СВЦЭМ!$A$40:$A$783,$A307,СВЦЭМ!$B$39:$B$782,X$278)+'СЕТ СН'!$F$16</f>
        <v>0</v>
      </c>
      <c r="Y307" s="36">
        <f ca="1">SUMIFS(СВЦЭМ!$I$40:$I$783,СВЦЭМ!$A$40:$A$783,$A307,СВЦЭМ!$B$39:$B$782,Y$278)+'СЕТ СН'!$F$16</f>
        <v>0</v>
      </c>
    </row>
    <row r="308" spans="1:27" ht="15.75" hidden="1" x14ac:dyDescent="0.2">
      <c r="A308" s="35">
        <f t="shared" si="8"/>
        <v>44987</v>
      </c>
      <c r="B308" s="36">
        <f ca="1">SUMIFS(СВЦЭМ!$I$40:$I$783,СВЦЭМ!$A$40:$A$783,$A308,СВЦЭМ!$B$39:$B$782,B$278)+'СЕТ СН'!$F$16</f>
        <v>0</v>
      </c>
      <c r="C308" s="36">
        <f ca="1">SUMIFS(СВЦЭМ!$I$40:$I$783,СВЦЭМ!$A$40:$A$783,$A308,СВЦЭМ!$B$39:$B$782,C$278)+'СЕТ СН'!$F$16</f>
        <v>0</v>
      </c>
      <c r="D308" s="36">
        <f ca="1">SUMIFS(СВЦЭМ!$I$40:$I$783,СВЦЭМ!$A$40:$A$783,$A308,СВЦЭМ!$B$39:$B$782,D$278)+'СЕТ СН'!$F$16</f>
        <v>0</v>
      </c>
      <c r="E308" s="36">
        <f ca="1">SUMIFS(СВЦЭМ!$I$40:$I$783,СВЦЭМ!$A$40:$A$783,$A308,СВЦЭМ!$B$39:$B$782,E$278)+'СЕТ СН'!$F$16</f>
        <v>0</v>
      </c>
      <c r="F308" s="36">
        <f ca="1">SUMIFS(СВЦЭМ!$I$40:$I$783,СВЦЭМ!$A$40:$A$783,$A308,СВЦЭМ!$B$39:$B$782,F$278)+'СЕТ СН'!$F$16</f>
        <v>0</v>
      </c>
      <c r="G308" s="36">
        <f ca="1">SUMIFS(СВЦЭМ!$I$40:$I$783,СВЦЭМ!$A$40:$A$783,$A308,СВЦЭМ!$B$39:$B$782,G$278)+'СЕТ СН'!$F$16</f>
        <v>0</v>
      </c>
      <c r="H308" s="36">
        <f ca="1">SUMIFS(СВЦЭМ!$I$40:$I$783,СВЦЭМ!$A$40:$A$783,$A308,СВЦЭМ!$B$39:$B$782,H$278)+'СЕТ СН'!$F$16</f>
        <v>0</v>
      </c>
      <c r="I308" s="36">
        <f ca="1">SUMIFS(СВЦЭМ!$I$40:$I$783,СВЦЭМ!$A$40:$A$783,$A308,СВЦЭМ!$B$39:$B$782,I$278)+'СЕТ СН'!$F$16</f>
        <v>0</v>
      </c>
      <c r="J308" s="36">
        <f ca="1">SUMIFS(СВЦЭМ!$I$40:$I$783,СВЦЭМ!$A$40:$A$783,$A308,СВЦЭМ!$B$39:$B$782,J$278)+'СЕТ СН'!$F$16</f>
        <v>0</v>
      </c>
      <c r="K308" s="36">
        <f ca="1">SUMIFS(СВЦЭМ!$I$40:$I$783,СВЦЭМ!$A$40:$A$783,$A308,СВЦЭМ!$B$39:$B$782,K$278)+'СЕТ СН'!$F$16</f>
        <v>0</v>
      </c>
      <c r="L308" s="36">
        <f ca="1">SUMIFS(СВЦЭМ!$I$40:$I$783,СВЦЭМ!$A$40:$A$783,$A308,СВЦЭМ!$B$39:$B$782,L$278)+'СЕТ СН'!$F$16</f>
        <v>0</v>
      </c>
      <c r="M308" s="36">
        <f ca="1">SUMIFS(СВЦЭМ!$I$40:$I$783,СВЦЭМ!$A$40:$A$783,$A308,СВЦЭМ!$B$39:$B$782,M$278)+'СЕТ СН'!$F$16</f>
        <v>0</v>
      </c>
      <c r="N308" s="36">
        <f ca="1">SUMIFS(СВЦЭМ!$I$40:$I$783,СВЦЭМ!$A$40:$A$783,$A308,СВЦЭМ!$B$39:$B$782,N$278)+'СЕТ СН'!$F$16</f>
        <v>0</v>
      </c>
      <c r="O308" s="36">
        <f ca="1">SUMIFS(СВЦЭМ!$I$40:$I$783,СВЦЭМ!$A$40:$A$783,$A308,СВЦЭМ!$B$39:$B$782,O$278)+'СЕТ СН'!$F$16</f>
        <v>0</v>
      </c>
      <c r="P308" s="36">
        <f ca="1">SUMIFS(СВЦЭМ!$I$40:$I$783,СВЦЭМ!$A$40:$A$783,$A308,СВЦЭМ!$B$39:$B$782,P$278)+'СЕТ СН'!$F$16</f>
        <v>0</v>
      </c>
      <c r="Q308" s="36">
        <f ca="1">SUMIFS(СВЦЭМ!$I$40:$I$783,СВЦЭМ!$A$40:$A$783,$A308,СВЦЭМ!$B$39:$B$782,Q$278)+'СЕТ СН'!$F$16</f>
        <v>0</v>
      </c>
      <c r="R308" s="36">
        <f ca="1">SUMIFS(СВЦЭМ!$I$40:$I$783,СВЦЭМ!$A$40:$A$783,$A308,СВЦЭМ!$B$39:$B$782,R$278)+'СЕТ СН'!$F$16</f>
        <v>0</v>
      </c>
      <c r="S308" s="36">
        <f ca="1">SUMIFS(СВЦЭМ!$I$40:$I$783,СВЦЭМ!$A$40:$A$783,$A308,СВЦЭМ!$B$39:$B$782,S$278)+'СЕТ СН'!$F$16</f>
        <v>0</v>
      </c>
      <c r="T308" s="36">
        <f ca="1">SUMIFS(СВЦЭМ!$I$40:$I$783,СВЦЭМ!$A$40:$A$783,$A308,СВЦЭМ!$B$39:$B$782,T$278)+'СЕТ СН'!$F$16</f>
        <v>0</v>
      </c>
      <c r="U308" s="36">
        <f ca="1">SUMIFS(СВЦЭМ!$I$40:$I$783,СВЦЭМ!$A$40:$A$783,$A308,СВЦЭМ!$B$39:$B$782,U$278)+'СЕТ СН'!$F$16</f>
        <v>0</v>
      </c>
      <c r="V308" s="36">
        <f ca="1">SUMIFS(СВЦЭМ!$I$40:$I$783,СВЦЭМ!$A$40:$A$783,$A308,СВЦЭМ!$B$39:$B$782,V$278)+'СЕТ СН'!$F$16</f>
        <v>0</v>
      </c>
      <c r="W308" s="36">
        <f ca="1">SUMIFS(СВЦЭМ!$I$40:$I$783,СВЦЭМ!$A$40:$A$783,$A308,СВЦЭМ!$B$39:$B$782,W$278)+'СЕТ СН'!$F$16</f>
        <v>0</v>
      </c>
      <c r="X308" s="36">
        <f ca="1">SUMIFS(СВЦЭМ!$I$40:$I$783,СВЦЭМ!$A$40:$A$783,$A308,СВЦЭМ!$B$39:$B$782,X$278)+'СЕТ СН'!$F$16</f>
        <v>0</v>
      </c>
      <c r="Y308" s="36">
        <f ca="1">SUMIFS(СВЦЭМ!$I$40:$I$783,СВЦЭМ!$A$40:$A$783,$A308,СВЦЭМ!$B$39:$B$782,Y$278)+'СЕТ СН'!$F$16</f>
        <v>0</v>
      </c>
    </row>
    <row r="309" spans="1:27" ht="15.75" hidden="1" x14ac:dyDescent="0.2">
      <c r="A309" s="35">
        <f t="shared" si="8"/>
        <v>44988</v>
      </c>
      <c r="B309" s="36">
        <f ca="1">SUMIFS(СВЦЭМ!$I$40:$I$783,СВЦЭМ!$A$40:$A$783,$A309,СВЦЭМ!$B$39:$B$782,B$278)+'СЕТ СН'!$F$16</f>
        <v>0</v>
      </c>
      <c r="C309" s="36">
        <f ca="1">SUMIFS(СВЦЭМ!$I$40:$I$783,СВЦЭМ!$A$40:$A$783,$A309,СВЦЭМ!$B$39:$B$782,C$278)+'СЕТ СН'!$F$16</f>
        <v>0</v>
      </c>
      <c r="D309" s="36">
        <f ca="1">SUMIFS(СВЦЭМ!$I$40:$I$783,СВЦЭМ!$A$40:$A$783,$A309,СВЦЭМ!$B$39:$B$782,D$278)+'СЕТ СН'!$F$16</f>
        <v>0</v>
      </c>
      <c r="E309" s="36">
        <f ca="1">SUMIFS(СВЦЭМ!$I$40:$I$783,СВЦЭМ!$A$40:$A$783,$A309,СВЦЭМ!$B$39:$B$782,E$278)+'СЕТ СН'!$F$16</f>
        <v>0</v>
      </c>
      <c r="F309" s="36">
        <f ca="1">SUMIFS(СВЦЭМ!$I$40:$I$783,СВЦЭМ!$A$40:$A$783,$A309,СВЦЭМ!$B$39:$B$782,F$278)+'СЕТ СН'!$F$16</f>
        <v>0</v>
      </c>
      <c r="G309" s="36">
        <f ca="1">SUMIFS(СВЦЭМ!$I$40:$I$783,СВЦЭМ!$A$40:$A$783,$A309,СВЦЭМ!$B$39:$B$782,G$278)+'СЕТ СН'!$F$16</f>
        <v>0</v>
      </c>
      <c r="H309" s="36">
        <f ca="1">SUMIFS(СВЦЭМ!$I$40:$I$783,СВЦЭМ!$A$40:$A$783,$A309,СВЦЭМ!$B$39:$B$782,H$278)+'СЕТ СН'!$F$16</f>
        <v>0</v>
      </c>
      <c r="I309" s="36">
        <f ca="1">SUMIFS(СВЦЭМ!$I$40:$I$783,СВЦЭМ!$A$40:$A$783,$A309,СВЦЭМ!$B$39:$B$782,I$278)+'СЕТ СН'!$F$16</f>
        <v>0</v>
      </c>
      <c r="J309" s="36">
        <f ca="1">SUMIFS(СВЦЭМ!$I$40:$I$783,СВЦЭМ!$A$40:$A$783,$A309,СВЦЭМ!$B$39:$B$782,J$278)+'СЕТ СН'!$F$16</f>
        <v>0</v>
      </c>
      <c r="K309" s="36">
        <f ca="1">SUMIFS(СВЦЭМ!$I$40:$I$783,СВЦЭМ!$A$40:$A$783,$A309,СВЦЭМ!$B$39:$B$782,K$278)+'СЕТ СН'!$F$16</f>
        <v>0</v>
      </c>
      <c r="L309" s="36">
        <f ca="1">SUMIFS(СВЦЭМ!$I$40:$I$783,СВЦЭМ!$A$40:$A$783,$A309,СВЦЭМ!$B$39:$B$782,L$278)+'СЕТ СН'!$F$16</f>
        <v>0</v>
      </c>
      <c r="M309" s="36">
        <f ca="1">SUMIFS(СВЦЭМ!$I$40:$I$783,СВЦЭМ!$A$40:$A$783,$A309,СВЦЭМ!$B$39:$B$782,M$278)+'СЕТ СН'!$F$16</f>
        <v>0</v>
      </c>
      <c r="N309" s="36">
        <f ca="1">SUMIFS(СВЦЭМ!$I$40:$I$783,СВЦЭМ!$A$40:$A$783,$A309,СВЦЭМ!$B$39:$B$782,N$278)+'СЕТ СН'!$F$16</f>
        <v>0</v>
      </c>
      <c r="O309" s="36">
        <f ca="1">SUMIFS(СВЦЭМ!$I$40:$I$783,СВЦЭМ!$A$40:$A$783,$A309,СВЦЭМ!$B$39:$B$782,O$278)+'СЕТ СН'!$F$16</f>
        <v>0</v>
      </c>
      <c r="P309" s="36">
        <f ca="1">SUMIFS(СВЦЭМ!$I$40:$I$783,СВЦЭМ!$A$40:$A$783,$A309,СВЦЭМ!$B$39:$B$782,P$278)+'СЕТ СН'!$F$16</f>
        <v>0</v>
      </c>
      <c r="Q309" s="36">
        <f ca="1">SUMIFS(СВЦЭМ!$I$40:$I$783,СВЦЭМ!$A$40:$A$783,$A309,СВЦЭМ!$B$39:$B$782,Q$278)+'СЕТ СН'!$F$16</f>
        <v>0</v>
      </c>
      <c r="R309" s="36">
        <f ca="1">SUMIFS(СВЦЭМ!$I$40:$I$783,СВЦЭМ!$A$40:$A$783,$A309,СВЦЭМ!$B$39:$B$782,R$278)+'СЕТ СН'!$F$16</f>
        <v>0</v>
      </c>
      <c r="S309" s="36">
        <f ca="1">SUMIFS(СВЦЭМ!$I$40:$I$783,СВЦЭМ!$A$40:$A$783,$A309,СВЦЭМ!$B$39:$B$782,S$278)+'СЕТ СН'!$F$16</f>
        <v>0</v>
      </c>
      <c r="T309" s="36">
        <f ca="1">SUMIFS(СВЦЭМ!$I$40:$I$783,СВЦЭМ!$A$40:$A$783,$A309,СВЦЭМ!$B$39:$B$782,T$278)+'СЕТ СН'!$F$16</f>
        <v>0</v>
      </c>
      <c r="U309" s="36">
        <f ca="1">SUMIFS(СВЦЭМ!$I$40:$I$783,СВЦЭМ!$A$40:$A$783,$A309,СВЦЭМ!$B$39:$B$782,U$278)+'СЕТ СН'!$F$16</f>
        <v>0</v>
      </c>
      <c r="V309" s="36">
        <f ca="1">SUMIFS(СВЦЭМ!$I$40:$I$783,СВЦЭМ!$A$40:$A$783,$A309,СВЦЭМ!$B$39:$B$782,V$278)+'СЕТ СН'!$F$16</f>
        <v>0</v>
      </c>
      <c r="W309" s="36">
        <f ca="1">SUMIFS(СВЦЭМ!$I$40:$I$783,СВЦЭМ!$A$40:$A$783,$A309,СВЦЭМ!$B$39:$B$782,W$278)+'СЕТ СН'!$F$16</f>
        <v>0</v>
      </c>
      <c r="X309" s="36">
        <f ca="1">SUMIFS(СВЦЭМ!$I$40:$I$783,СВЦЭМ!$A$40:$A$783,$A309,СВЦЭМ!$B$39:$B$782,X$278)+'СЕТ СН'!$F$16</f>
        <v>0</v>
      </c>
      <c r="Y309" s="36">
        <f ca="1">SUMIFS(СВЦЭМ!$I$40:$I$783,СВЦЭМ!$A$40:$A$783,$A309,СВЦЭМ!$B$39:$B$782,Y$278)+'СЕТ СН'!$F$16</f>
        <v>0</v>
      </c>
    </row>
    <row r="310" spans="1:27" ht="15.75" hidden="1" x14ac:dyDescent="0.2">
      <c r="A310" s="39"/>
      <c r="B310" s="39"/>
      <c r="C310" s="39"/>
      <c r="D310" s="39"/>
      <c r="E310" s="39"/>
      <c r="F310" s="39"/>
      <c r="G310" s="39"/>
      <c r="H310" s="39"/>
      <c r="I310" s="39"/>
      <c r="J310" s="39"/>
      <c r="K310" s="39"/>
      <c r="L310" s="39"/>
      <c r="M310" s="39"/>
      <c r="N310" s="39"/>
      <c r="O310" s="39"/>
      <c r="P310" s="39"/>
      <c r="Q310" s="39"/>
      <c r="R310" s="39"/>
      <c r="S310" s="39"/>
      <c r="T310" s="39"/>
      <c r="U310" s="39"/>
      <c r="V310" s="39"/>
      <c r="W310" s="39"/>
      <c r="X310" s="39"/>
      <c r="Y310" s="39"/>
      <c r="Z310" s="39"/>
    </row>
    <row r="311" spans="1:27" ht="12.75" hidden="1" customHeight="1" x14ac:dyDescent="0.2">
      <c r="A311" s="128" t="s">
        <v>7</v>
      </c>
      <c r="B311" s="131" t="s">
        <v>119</v>
      </c>
      <c r="C311" s="132"/>
      <c r="D311" s="132"/>
      <c r="E311" s="132"/>
      <c r="F311" s="132"/>
      <c r="G311" s="132"/>
      <c r="H311" s="132"/>
      <c r="I311" s="132"/>
      <c r="J311" s="132"/>
      <c r="K311" s="132"/>
      <c r="L311" s="132"/>
      <c r="M311" s="132"/>
      <c r="N311" s="132"/>
      <c r="O311" s="132"/>
      <c r="P311" s="132"/>
      <c r="Q311" s="132"/>
      <c r="R311" s="132"/>
      <c r="S311" s="132"/>
      <c r="T311" s="132"/>
      <c r="U311" s="132"/>
      <c r="V311" s="132"/>
      <c r="W311" s="132"/>
      <c r="X311" s="132"/>
      <c r="Y311" s="133"/>
    </row>
    <row r="312" spans="1:27" ht="12.75" hidden="1" customHeight="1" x14ac:dyDescent="0.2">
      <c r="A312" s="129"/>
      <c r="B312" s="134"/>
      <c r="C312" s="135"/>
      <c r="D312" s="135"/>
      <c r="E312" s="135"/>
      <c r="F312" s="135"/>
      <c r="G312" s="135"/>
      <c r="H312" s="135"/>
      <c r="I312" s="135"/>
      <c r="J312" s="135"/>
      <c r="K312" s="135"/>
      <c r="L312" s="135"/>
      <c r="M312" s="135"/>
      <c r="N312" s="135"/>
      <c r="O312" s="135"/>
      <c r="P312" s="135"/>
      <c r="Q312" s="135"/>
      <c r="R312" s="135"/>
      <c r="S312" s="135"/>
      <c r="T312" s="135"/>
      <c r="U312" s="135"/>
      <c r="V312" s="135"/>
      <c r="W312" s="135"/>
      <c r="X312" s="135"/>
      <c r="Y312" s="136"/>
    </row>
    <row r="313" spans="1:27" s="46" customFormat="1" ht="12.75" hidden="1" customHeight="1" x14ac:dyDescent="0.2">
      <c r="A313" s="130"/>
      <c r="B313" s="34">
        <v>1</v>
      </c>
      <c r="C313" s="34">
        <v>2</v>
      </c>
      <c r="D313" s="34">
        <v>3</v>
      </c>
      <c r="E313" s="34">
        <v>4</v>
      </c>
      <c r="F313" s="34">
        <v>5</v>
      </c>
      <c r="G313" s="34">
        <v>6</v>
      </c>
      <c r="H313" s="34">
        <v>7</v>
      </c>
      <c r="I313" s="34">
        <v>8</v>
      </c>
      <c r="J313" s="34">
        <v>9</v>
      </c>
      <c r="K313" s="34">
        <v>10</v>
      </c>
      <c r="L313" s="34">
        <v>11</v>
      </c>
      <c r="M313" s="34">
        <v>12</v>
      </c>
      <c r="N313" s="34">
        <v>13</v>
      </c>
      <c r="O313" s="34">
        <v>14</v>
      </c>
      <c r="P313" s="34">
        <v>15</v>
      </c>
      <c r="Q313" s="34">
        <v>16</v>
      </c>
      <c r="R313" s="34">
        <v>17</v>
      </c>
      <c r="S313" s="34">
        <v>18</v>
      </c>
      <c r="T313" s="34">
        <v>19</v>
      </c>
      <c r="U313" s="34">
        <v>20</v>
      </c>
      <c r="V313" s="34">
        <v>21</v>
      </c>
      <c r="W313" s="34">
        <v>22</v>
      </c>
      <c r="X313" s="34">
        <v>23</v>
      </c>
      <c r="Y313" s="34">
        <v>24</v>
      </c>
    </row>
    <row r="314" spans="1:27" ht="15.75" hidden="1" customHeight="1" x14ac:dyDescent="0.2">
      <c r="A314" s="35" t="str">
        <f>A279</f>
        <v>01.02.2023</v>
      </c>
      <c r="B314" s="36">
        <f ca="1">SUMIFS(СВЦЭМ!$J$40:$J$783,СВЦЭМ!$A$40:$A$783,$A314,СВЦЭМ!$B$39:$B$782,B$313)+'СЕТ СН'!$F$16</f>
        <v>0</v>
      </c>
      <c r="C314" s="36">
        <f ca="1">SUMIFS(СВЦЭМ!$J$40:$J$783,СВЦЭМ!$A$40:$A$783,$A314,СВЦЭМ!$B$39:$B$782,C$313)+'СЕТ СН'!$F$16</f>
        <v>0</v>
      </c>
      <c r="D314" s="36">
        <f ca="1">SUMIFS(СВЦЭМ!$J$40:$J$783,СВЦЭМ!$A$40:$A$783,$A314,СВЦЭМ!$B$39:$B$782,D$313)+'СЕТ СН'!$F$16</f>
        <v>0</v>
      </c>
      <c r="E314" s="36">
        <f ca="1">SUMIFS(СВЦЭМ!$J$40:$J$783,СВЦЭМ!$A$40:$A$783,$A314,СВЦЭМ!$B$39:$B$782,E$313)+'СЕТ СН'!$F$16</f>
        <v>0</v>
      </c>
      <c r="F314" s="36">
        <f ca="1">SUMIFS(СВЦЭМ!$J$40:$J$783,СВЦЭМ!$A$40:$A$783,$A314,СВЦЭМ!$B$39:$B$782,F$313)+'СЕТ СН'!$F$16</f>
        <v>0</v>
      </c>
      <c r="G314" s="36">
        <f ca="1">SUMIFS(СВЦЭМ!$J$40:$J$783,СВЦЭМ!$A$40:$A$783,$A314,СВЦЭМ!$B$39:$B$782,G$313)+'СЕТ СН'!$F$16</f>
        <v>0</v>
      </c>
      <c r="H314" s="36">
        <f ca="1">SUMIFS(СВЦЭМ!$J$40:$J$783,СВЦЭМ!$A$40:$A$783,$A314,СВЦЭМ!$B$39:$B$782,H$313)+'СЕТ СН'!$F$16</f>
        <v>0</v>
      </c>
      <c r="I314" s="36">
        <f ca="1">SUMIFS(СВЦЭМ!$J$40:$J$783,СВЦЭМ!$A$40:$A$783,$A314,СВЦЭМ!$B$39:$B$782,I$313)+'СЕТ СН'!$F$16</f>
        <v>0</v>
      </c>
      <c r="J314" s="36">
        <f ca="1">SUMIFS(СВЦЭМ!$J$40:$J$783,СВЦЭМ!$A$40:$A$783,$A314,СВЦЭМ!$B$39:$B$782,J$313)+'СЕТ СН'!$F$16</f>
        <v>0</v>
      </c>
      <c r="K314" s="36">
        <f ca="1">SUMIFS(СВЦЭМ!$J$40:$J$783,СВЦЭМ!$A$40:$A$783,$A314,СВЦЭМ!$B$39:$B$782,K$313)+'СЕТ СН'!$F$16</f>
        <v>0</v>
      </c>
      <c r="L314" s="36">
        <f ca="1">SUMIFS(СВЦЭМ!$J$40:$J$783,СВЦЭМ!$A$40:$A$783,$A314,СВЦЭМ!$B$39:$B$782,L$313)+'СЕТ СН'!$F$16</f>
        <v>0</v>
      </c>
      <c r="M314" s="36">
        <f ca="1">SUMIFS(СВЦЭМ!$J$40:$J$783,СВЦЭМ!$A$40:$A$783,$A314,СВЦЭМ!$B$39:$B$782,M$313)+'СЕТ СН'!$F$16</f>
        <v>0</v>
      </c>
      <c r="N314" s="36">
        <f ca="1">SUMIFS(СВЦЭМ!$J$40:$J$783,СВЦЭМ!$A$40:$A$783,$A314,СВЦЭМ!$B$39:$B$782,N$313)+'СЕТ СН'!$F$16</f>
        <v>0</v>
      </c>
      <c r="O314" s="36">
        <f ca="1">SUMIFS(СВЦЭМ!$J$40:$J$783,СВЦЭМ!$A$40:$A$783,$A314,СВЦЭМ!$B$39:$B$782,O$313)+'СЕТ СН'!$F$16</f>
        <v>0</v>
      </c>
      <c r="P314" s="36">
        <f ca="1">SUMIFS(СВЦЭМ!$J$40:$J$783,СВЦЭМ!$A$40:$A$783,$A314,СВЦЭМ!$B$39:$B$782,P$313)+'СЕТ СН'!$F$16</f>
        <v>0</v>
      </c>
      <c r="Q314" s="36">
        <f ca="1">SUMIFS(СВЦЭМ!$J$40:$J$783,СВЦЭМ!$A$40:$A$783,$A314,СВЦЭМ!$B$39:$B$782,Q$313)+'СЕТ СН'!$F$16</f>
        <v>0</v>
      </c>
      <c r="R314" s="36">
        <f ca="1">SUMIFS(СВЦЭМ!$J$40:$J$783,СВЦЭМ!$A$40:$A$783,$A314,СВЦЭМ!$B$39:$B$782,R$313)+'СЕТ СН'!$F$16</f>
        <v>0</v>
      </c>
      <c r="S314" s="36">
        <f ca="1">SUMIFS(СВЦЭМ!$J$40:$J$783,СВЦЭМ!$A$40:$A$783,$A314,СВЦЭМ!$B$39:$B$782,S$313)+'СЕТ СН'!$F$16</f>
        <v>0</v>
      </c>
      <c r="T314" s="36">
        <f ca="1">SUMIFS(СВЦЭМ!$J$40:$J$783,СВЦЭМ!$A$40:$A$783,$A314,СВЦЭМ!$B$39:$B$782,T$313)+'СЕТ СН'!$F$16</f>
        <v>0</v>
      </c>
      <c r="U314" s="36">
        <f ca="1">SUMIFS(СВЦЭМ!$J$40:$J$783,СВЦЭМ!$A$40:$A$783,$A314,СВЦЭМ!$B$39:$B$782,U$313)+'СЕТ СН'!$F$16</f>
        <v>0</v>
      </c>
      <c r="V314" s="36">
        <f ca="1">SUMIFS(СВЦЭМ!$J$40:$J$783,СВЦЭМ!$A$40:$A$783,$A314,СВЦЭМ!$B$39:$B$782,V$313)+'СЕТ СН'!$F$16</f>
        <v>0</v>
      </c>
      <c r="W314" s="36">
        <f ca="1">SUMIFS(СВЦЭМ!$J$40:$J$783,СВЦЭМ!$A$40:$A$783,$A314,СВЦЭМ!$B$39:$B$782,W$313)+'СЕТ СН'!$F$16</f>
        <v>0</v>
      </c>
      <c r="X314" s="36">
        <f ca="1">SUMIFS(СВЦЭМ!$J$40:$J$783,СВЦЭМ!$A$40:$A$783,$A314,СВЦЭМ!$B$39:$B$782,X$313)+'СЕТ СН'!$F$16</f>
        <v>0</v>
      </c>
      <c r="Y314" s="36">
        <f ca="1">SUMIFS(СВЦЭМ!$J$40:$J$783,СВЦЭМ!$A$40:$A$783,$A314,СВЦЭМ!$B$39:$B$782,Y$313)+'СЕТ СН'!$F$16</f>
        <v>0</v>
      </c>
      <c r="AA314" s="45"/>
    </row>
    <row r="315" spans="1:27" ht="15.75" hidden="1" x14ac:dyDescent="0.2">
      <c r="A315" s="35">
        <f>A314+1</f>
        <v>44959</v>
      </c>
      <c r="B315" s="36">
        <f ca="1">SUMIFS(СВЦЭМ!$J$40:$J$783,СВЦЭМ!$A$40:$A$783,$A315,СВЦЭМ!$B$39:$B$782,B$313)+'СЕТ СН'!$F$16</f>
        <v>0</v>
      </c>
      <c r="C315" s="36">
        <f ca="1">SUMIFS(СВЦЭМ!$J$40:$J$783,СВЦЭМ!$A$40:$A$783,$A315,СВЦЭМ!$B$39:$B$782,C$313)+'СЕТ СН'!$F$16</f>
        <v>0</v>
      </c>
      <c r="D315" s="36">
        <f ca="1">SUMIFS(СВЦЭМ!$J$40:$J$783,СВЦЭМ!$A$40:$A$783,$A315,СВЦЭМ!$B$39:$B$782,D$313)+'СЕТ СН'!$F$16</f>
        <v>0</v>
      </c>
      <c r="E315" s="36">
        <f ca="1">SUMIFS(СВЦЭМ!$J$40:$J$783,СВЦЭМ!$A$40:$A$783,$A315,СВЦЭМ!$B$39:$B$782,E$313)+'СЕТ СН'!$F$16</f>
        <v>0</v>
      </c>
      <c r="F315" s="36">
        <f ca="1">SUMIFS(СВЦЭМ!$J$40:$J$783,СВЦЭМ!$A$40:$A$783,$A315,СВЦЭМ!$B$39:$B$782,F$313)+'СЕТ СН'!$F$16</f>
        <v>0</v>
      </c>
      <c r="G315" s="36">
        <f ca="1">SUMIFS(СВЦЭМ!$J$40:$J$783,СВЦЭМ!$A$40:$A$783,$A315,СВЦЭМ!$B$39:$B$782,G$313)+'СЕТ СН'!$F$16</f>
        <v>0</v>
      </c>
      <c r="H315" s="36">
        <f ca="1">SUMIFS(СВЦЭМ!$J$40:$J$783,СВЦЭМ!$A$40:$A$783,$A315,СВЦЭМ!$B$39:$B$782,H$313)+'СЕТ СН'!$F$16</f>
        <v>0</v>
      </c>
      <c r="I315" s="36">
        <f ca="1">SUMIFS(СВЦЭМ!$J$40:$J$783,СВЦЭМ!$A$40:$A$783,$A315,СВЦЭМ!$B$39:$B$782,I$313)+'СЕТ СН'!$F$16</f>
        <v>0</v>
      </c>
      <c r="J315" s="36">
        <f ca="1">SUMIFS(СВЦЭМ!$J$40:$J$783,СВЦЭМ!$A$40:$A$783,$A315,СВЦЭМ!$B$39:$B$782,J$313)+'СЕТ СН'!$F$16</f>
        <v>0</v>
      </c>
      <c r="K315" s="36">
        <f ca="1">SUMIFS(СВЦЭМ!$J$40:$J$783,СВЦЭМ!$A$40:$A$783,$A315,СВЦЭМ!$B$39:$B$782,K$313)+'СЕТ СН'!$F$16</f>
        <v>0</v>
      </c>
      <c r="L315" s="36">
        <f ca="1">SUMIFS(СВЦЭМ!$J$40:$J$783,СВЦЭМ!$A$40:$A$783,$A315,СВЦЭМ!$B$39:$B$782,L$313)+'СЕТ СН'!$F$16</f>
        <v>0</v>
      </c>
      <c r="M315" s="36">
        <f ca="1">SUMIFS(СВЦЭМ!$J$40:$J$783,СВЦЭМ!$A$40:$A$783,$A315,СВЦЭМ!$B$39:$B$782,M$313)+'СЕТ СН'!$F$16</f>
        <v>0</v>
      </c>
      <c r="N315" s="36">
        <f ca="1">SUMIFS(СВЦЭМ!$J$40:$J$783,СВЦЭМ!$A$40:$A$783,$A315,СВЦЭМ!$B$39:$B$782,N$313)+'СЕТ СН'!$F$16</f>
        <v>0</v>
      </c>
      <c r="O315" s="36">
        <f ca="1">SUMIFS(СВЦЭМ!$J$40:$J$783,СВЦЭМ!$A$40:$A$783,$A315,СВЦЭМ!$B$39:$B$782,O$313)+'СЕТ СН'!$F$16</f>
        <v>0</v>
      </c>
      <c r="P315" s="36">
        <f ca="1">SUMIFS(СВЦЭМ!$J$40:$J$783,СВЦЭМ!$A$40:$A$783,$A315,СВЦЭМ!$B$39:$B$782,P$313)+'СЕТ СН'!$F$16</f>
        <v>0</v>
      </c>
      <c r="Q315" s="36">
        <f ca="1">SUMIFS(СВЦЭМ!$J$40:$J$783,СВЦЭМ!$A$40:$A$783,$A315,СВЦЭМ!$B$39:$B$782,Q$313)+'СЕТ СН'!$F$16</f>
        <v>0</v>
      </c>
      <c r="R315" s="36">
        <f ca="1">SUMIFS(СВЦЭМ!$J$40:$J$783,СВЦЭМ!$A$40:$A$783,$A315,СВЦЭМ!$B$39:$B$782,R$313)+'СЕТ СН'!$F$16</f>
        <v>0</v>
      </c>
      <c r="S315" s="36">
        <f ca="1">SUMIFS(СВЦЭМ!$J$40:$J$783,СВЦЭМ!$A$40:$A$783,$A315,СВЦЭМ!$B$39:$B$782,S$313)+'СЕТ СН'!$F$16</f>
        <v>0</v>
      </c>
      <c r="T315" s="36">
        <f ca="1">SUMIFS(СВЦЭМ!$J$40:$J$783,СВЦЭМ!$A$40:$A$783,$A315,СВЦЭМ!$B$39:$B$782,T$313)+'СЕТ СН'!$F$16</f>
        <v>0</v>
      </c>
      <c r="U315" s="36">
        <f ca="1">SUMIFS(СВЦЭМ!$J$40:$J$783,СВЦЭМ!$A$40:$A$783,$A315,СВЦЭМ!$B$39:$B$782,U$313)+'СЕТ СН'!$F$16</f>
        <v>0</v>
      </c>
      <c r="V315" s="36">
        <f ca="1">SUMIFS(СВЦЭМ!$J$40:$J$783,СВЦЭМ!$A$40:$A$783,$A315,СВЦЭМ!$B$39:$B$782,V$313)+'СЕТ СН'!$F$16</f>
        <v>0</v>
      </c>
      <c r="W315" s="36">
        <f ca="1">SUMIFS(СВЦЭМ!$J$40:$J$783,СВЦЭМ!$A$40:$A$783,$A315,СВЦЭМ!$B$39:$B$782,W$313)+'СЕТ СН'!$F$16</f>
        <v>0</v>
      </c>
      <c r="X315" s="36">
        <f ca="1">SUMIFS(СВЦЭМ!$J$40:$J$783,СВЦЭМ!$A$40:$A$783,$A315,СВЦЭМ!$B$39:$B$782,X$313)+'СЕТ СН'!$F$16</f>
        <v>0</v>
      </c>
      <c r="Y315" s="36">
        <f ca="1">SUMIFS(СВЦЭМ!$J$40:$J$783,СВЦЭМ!$A$40:$A$783,$A315,СВЦЭМ!$B$39:$B$782,Y$313)+'СЕТ СН'!$F$16</f>
        <v>0</v>
      </c>
    </row>
    <row r="316" spans="1:27" ht="15.75" hidden="1" x14ac:dyDescent="0.2">
      <c r="A316" s="35">
        <f t="shared" ref="A316:A344" si="9">A315+1</f>
        <v>44960</v>
      </c>
      <c r="B316" s="36">
        <f ca="1">SUMIFS(СВЦЭМ!$J$40:$J$783,СВЦЭМ!$A$40:$A$783,$A316,СВЦЭМ!$B$39:$B$782,B$313)+'СЕТ СН'!$F$16</f>
        <v>0</v>
      </c>
      <c r="C316" s="36">
        <f ca="1">SUMIFS(СВЦЭМ!$J$40:$J$783,СВЦЭМ!$A$40:$A$783,$A316,СВЦЭМ!$B$39:$B$782,C$313)+'СЕТ СН'!$F$16</f>
        <v>0</v>
      </c>
      <c r="D316" s="36">
        <f ca="1">SUMIFS(СВЦЭМ!$J$40:$J$783,СВЦЭМ!$A$40:$A$783,$A316,СВЦЭМ!$B$39:$B$782,D$313)+'СЕТ СН'!$F$16</f>
        <v>0</v>
      </c>
      <c r="E316" s="36">
        <f ca="1">SUMIFS(СВЦЭМ!$J$40:$J$783,СВЦЭМ!$A$40:$A$783,$A316,СВЦЭМ!$B$39:$B$782,E$313)+'СЕТ СН'!$F$16</f>
        <v>0</v>
      </c>
      <c r="F316" s="36">
        <f ca="1">SUMIFS(СВЦЭМ!$J$40:$J$783,СВЦЭМ!$A$40:$A$783,$A316,СВЦЭМ!$B$39:$B$782,F$313)+'СЕТ СН'!$F$16</f>
        <v>0</v>
      </c>
      <c r="G316" s="36">
        <f ca="1">SUMIFS(СВЦЭМ!$J$40:$J$783,СВЦЭМ!$A$40:$A$783,$A316,СВЦЭМ!$B$39:$B$782,G$313)+'СЕТ СН'!$F$16</f>
        <v>0</v>
      </c>
      <c r="H316" s="36">
        <f ca="1">SUMIFS(СВЦЭМ!$J$40:$J$783,СВЦЭМ!$A$40:$A$783,$A316,СВЦЭМ!$B$39:$B$782,H$313)+'СЕТ СН'!$F$16</f>
        <v>0</v>
      </c>
      <c r="I316" s="36">
        <f ca="1">SUMIFS(СВЦЭМ!$J$40:$J$783,СВЦЭМ!$A$40:$A$783,$A316,СВЦЭМ!$B$39:$B$782,I$313)+'СЕТ СН'!$F$16</f>
        <v>0</v>
      </c>
      <c r="J316" s="36">
        <f ca="1">SUMIFS(СВЦЭМ!$J$40:$J$783,СВЦЭМ!$A$40:$A$783,$A316,СВЦЭМ!$B$39:$B$782,J$313)+'СЕТ СН'!$F$16</f>
        <v>0</v>
      </c>
      <c r="K316" s="36">
        <f ca="1">SUMIFS(СВЦЭМ!$J$40:$J$783,СВЦЭМ!$A$40:$A$783,$A316,СВЦЭМ!$B$39:$B$782,K$313)+'СЕТ СН'!$F$16</f>
        <v>0</v>
      </c>
      <c r="L316" s="36">
        <f ca="1">SUMIFS(СВЦЭМ!$J$40:$J$783,СВЦЭМ!$A$40:$A$783,$A316,СВЦЭМ!$B$39:$B$782,L$313)+'СЕТ СН'!$F$16</f>
        <v>0</v>
      </c>
      <c r="M316" s="36">
        <f ca="1">SUMIFS(СВЦЭМ!$J$40:$J$783,СВЦЭМ!$A$40:$A$783,$A316,СВЦЭМ!$B$39:$B$782,M$313)+'СЕТ СН'!$F$16</f>
        <v>0</v>
      </c>
      <c r="N316" s="36">
        <f ca="1">SUMIFS(СВЦЭМ!$J$40:$J$783,СВЦЭМ!$A$40:$A$783,$A316,СВЦЭМ!$B$39:$B$782,N$313)+'СЕТ СН'!$F$16</f>
        <v>0</v>
      </c>
      <c r="O316" s="36">
        <f ca="1">SUMIFS(СВЦЭМ!$J$40:$J$783,СВЦЭМ!$A$40:$A$783,$A316,СВЦЭМ!$B$39:$B$782,O$313)+'СЕТ СН'!$F$16</f>
        <v>0</v>
      </c>
      <c r="P316" s="36">
        <f ca="1">SUMIFS(СВЦЭМ!$J$40:$J$783,СВЦЭМ!$A$40:$A$783,$A316,СВЦЭМ!$B$39:$B$782,P$313)+'СЕТ СН'!$F$16</f>
        <v>0</v>
      </c>
      <c r="Q316" s="36">
        <f ca="1">SUMIFS(СВЦЭМ!$J$40:$J$783,СВЦЭМ!$A$40:$A$783,$A316,СВЦЭМ!$B$39:$B$782,Q$313)+'СЕТ СН'!$F$16</f>
        <v>0</v>
      </c>
      <c r="R316" s="36">
        <f ca="1">SUMIFS(СВЦЭМ!$J$40:$J$783,СВЦЭМ!$A$40:$A$783,$A316,СВЦЭМ!$B$39:$B$782,R$313)+'СЕТ СН'!$F$16</f>
        <v>0</v>
      </c>
      <c r="S316" s="36">
        <f ca="1">SUMIFS(СВЦЭМ!$J$40:$J$783,СВЦЭМ!$A$40:$A$783,$A316,СВЦЭМ!$B$39:$B$782,S$313)+'СЕТ СН'!$F$16</f>
        <v>0</v>
      </c>
      <c r="T316" s="36">
        <f ca="1">SUMIFS(СВЦЭМ!$J$40:$J$783,СВЦЭМ!$A$40:$A$783,$A316,СВЦЭМ!$B$39:$B$782,T$313)+'СЕТ СН'!$F$16</f>
        <v>0</v>
      </c>
      <c r="U316" s="36">
        <f ca="1">SUMIFS(СВЦЭМ!$J$40:$J$783,СВЦЭМ!$A$40:$A$783,$A316,СВЦЭМ!$B$39:$B$782,U$313)+'СЕТ СН'!$F$16</f>
        <v>0</v>
      </c>
      <c r="V316" s="36">
        <f ca="1">SUMIFS(СВЦЭМ!$J$40:$J$783,СВЦЭМ!$A$40:$A$783,$A316,СВЦЭМ!$B$39:$B$782,V$313)+'СЕТ СН'!$F$16</f>
        <v>0</v>
      </c>
      <c r="W316" s="36">
        <f ca="1">SUMIFS(СВЦЭМ!$J$40:$J$783,СВЦЭМ!$A$40:$A$783,$A316,СВЦЭМ!$B$39:$B$782,W$313)+'СЕТ СН'!$F$16</f>
        <v>0</v>
      </c>
      <c r="X316" s="36">
        <f ca="1">SUMIFS(СВЦЭМ!$J$40:$J$783,СВЦЭМ!$A$40:$A$783,$A316,СВЦЭМ!$B$39:$B$782,X$313)+'СЕТ СН'!$F$16</f>
        <v>0</v>
      </c>
      <c r="Y316" s="36">
        <f ca="1">SUMIFS(СВЦЭМ!$J$40:$J$783,СВЦЭМ!$A$40:$A$783,$A316,СВЦЭМ!$B$39:$B$782,Y$313)+'СЕТ СН'!$F$16</f>
        <v>0</v>
      </c>
    </row>
    <row r="317" spans="1:27" ht="15.75" hidden="1" x14ac:dyDescent="0.2">
      <c r="A317" s="35">
        <f t="shared" si="9"/>
        <v>44961</v>
      </c>
      <c r="B317" s="36">
        <f ca="1">SUMIFS(СВЦЭМ!$J$40:$J$783,СВЦЭМ!$A$40:$A$783,$A317,СВЦЭМ!$B$39:$B$782,B$313)+'СЕТ СН'!$F$16</f>
        <v>0</v>
      </c>
      <c r="C317" s="36">
        <f ca="1">SUMIFS(СВЦЭМ!$J$40:$J$783,СВЦЭМ!$A$40:$A$783,$A317,СВЦЭМ!$B$39:$B$782,C$313)+'СЕТ СН'!$F$16</f>
        <v>0</v>
      </c>
      <c r="D317" s="36">
        <f ca="1">SUMIFS(СВЦЭМ!$J$40:$J$783,СВЦЭМ!$A$40:$A$783,$A317,СВЦЭМ!$B$39:$B$782,D$313)+'СЕТ СН'!$F$16</f>
        <v>0</v>
      </c>
      <c r="E317" s="36">
        <f ca="1">SUMIFS(СВЦЭМ!$J$40:$J$783,СВЦЭМ!$A$40:$A$783,$A317,СВЦЭМ!$B$39:$B$782,E$313)+'СЕТ СН'!$F$16</f>
        <v>0</v>
      </c>
      <c r="F317" s="36">
        <f ca="1">SUMIFS(СВЦЭМ!$J$40:$J$783,СВЦЭМ!$A$40:$A$783,$A317,СВЦЭМ!$B$39:$B$782,F$313)+'СЕТ СН'!$F$16</f>
        <v>0</v>
      </c>
      <c r="G317" s="36">
        <f ca="1">SUMIFS(СВЦЭМ!$J$40:$J$783,СВЦЭМ!$A$40:$A$783,$A317,СВЦЭМ!$B$39:$B$782,G$313)+'СЕТ СН'!$F$16</f>
        <v>0</v>
      </c>
      <c r="H317" s="36">
        <f ca="1">SUMIFS(СВЦЭМ!$J$40:$J$783,СВЦЭМ!$A$40:$A$783,$A317,СВЦЭМ!$B$39:$B$782,H$313)+'СЕТ СН'!$F$16</f>
        <v>0</v>
      </c>
      <c r="I317" s="36">
        <f ca="1">SUMIFS(СВЦЭМ!$J$40:$J$783,СВЦЭМ!$A$40:$A$783,$A317,СВЦЭМ!$B$39:$B$782,I$313)+'СЕТ СН'!$F$16</f>
        <v>0</v>
      </c>
      <c r="J317" s="36">
        <f ca="1">SUMIFS(СВЦЭМ!$J$40:$J$783,СВЦЭМ!$A$40:$A$783,$A317,СВЦЭМ!$B$39:$B$782,J$313)+'СЕТ СН'!$F$16</f>
        <v>0</v>
      </c>
      <c r="K317" s="36">
        <f ca="1">SUMIFS(СВЦЭМ!$J$40:$J$783,СВЦЭМ!$A$40:$A$783,$A317,СВЦЭМ!$B$39:$B$782,K$313)+'СЕТ СН'!$F$16</f>
        <v>0</v>
      </c>
      <c r="L317" s="36">
        <f ca="1">SUMIFS(СВЦЭМ!$J$40:$J$783,СВЦЭМ!$A$40:$A$783,$A317,СВЦЭМ!$B$39:$B$782,L$313)+'СЕТ СН'!$F$16</f>
        <v>0</v>
      </c>
      <c r="M317" s="36">
        <f ca="1">SUMIFS(СВЦЭМ!$J$40:$J$783,СВЦЭМ!$A$40:$A$783,$A317,СВЦЭМ!$B$39:$B$782,M$313)+'СЕТ СН'!$F$16</f>
        <v>0</v>
      </c>
      <c r="N317" s="36">
        <f ca="1">SUMIFS(СВЦЭМ!$J$40:$J$783,СВЦЭМ!$A$40:$A$783,$A317,СВЦЭМ!$B$39:$B$782,N$313)+'СЕТ СН'!$F$16</f>
        <v>0</v>
      </c>
      <c r="O317" s="36">
        <f ca="1">SUMIFS(СВЦЭМ!$J$40:$J$783,СВЦЭМ!$A$40:$A$783,$A317,СВЦЭМ!$B$39:$B$782,O$313)+'СЕТ СН'!$F$16</f>
        <v>0</v>
      </c>
      <c r="P317" s="36">
        <f ca="1">SUMIFS(СВЦЭМ!$J$40:$J$783,СВЦЭМ!$A$40:$A$783,$A317,СВЦЭМ!$B$39:$B$782,P$313)+'СЕТ СН'!$F$16</f>
        <v>0</v>
      </c>
      <c r="Q317" s="36">
        <f ca="1">SUMIFS(СВЦЭМ!$J$40:$J$783,СВЦЭМ!$A$40:$A$783,$A317,СВЦЭМ!$B$39:$B$782,Q$313)+'СЕТ СН'!$F$16</f>
        <v>0</v>
      </c>
      <c r="R317" s="36">
        <f ca="1">SUMIFS(СВЦЭМ!$J$40:$J$783,СВЦЭМ!$A$40:$A$783,$A317,СВЦЭМ!$B$39:$B$782,R$313)+'СЕТ СН'!$F$16</f>
        <v>0</v>
      </c>
      <c r="S317" s="36">
        <f ca="1">SUMIFS(СВЦЭМ!$J$40:$J$783,СВЦЭМ!$A$40:$A$783,$A317,СВЦЭМ!$B$39:$B$782,S$313)+'СЕТ СН'!$F$16</f>
        <v>0</v>
      </c>
      <c r="T317" s="36">
        <f ca="1">SUMIFS(СВЦЭМ!$J$40:$J$783,СВЦЭМ!$A$40:$A$783,$A317,СВЦЭМ!$B$39:$B$782,T$313)+'СЕТ СН'!$F$16</f>
        <v>0</v>
      </c>
      <c r="U317" s="36">
        <f ca="1">SUMIFS(СВЦЭМ!$J$40:$J$783,СВЦЭМ!$A$40:$A$783,$A317,СВЦЭМ!$B$39:$B$782,U$313)+'СЕТ СН'!$F$16</f>
        <v>0</v>
      </c>
      <c r="V317" s="36">
        <f ca="1">SUMIFS(СВЦЭМ!$J$40:$J$783,СВЦЭМ!$A$40:$A$783,$A317,СВЦЭМ!$B$39:$B$782,V$313)+'СЕТ СН'!$F$16</f>
        <v>0</v>
      </c>
      <c r="W317" s="36">
        <f ca="1">SUMIFS(СВЦЭМ!$J$40:$J$783,СВЦЭМ!$A$40:$A$783,$A317,СВЦЭМ!$B$39:$B$782,W$313)+'СЕТ СН'!$F$16</f>
        <v>0</v>
      </c>
      <c r="X317" s="36">
        <f ca="1">SUMIFS(СВЦЭМ!$J$40:$J$783,СВЦЭМ!$A$40:$A$783,$A317,СВЦЭМ!$B$39:$B$782,X$313)+'СЕТ СН'!$F$16</f>
        <v>0</v>
      </c>
      <c r="Y317" s="36">
        <f ca="1">SUMIFS(СВЦЭМ!$J$40:$J$783,СВЦЭМ!$A$40:$A$783,$A317,СВЦЭМ!$B$39:$B$782,Y$313)+'СЕТ СН'!$F$16</f>
        <v>0</v>
      </c>
    </row>
    <row r="318" spans="1:27" ht="15.75" hidden="1" x14ac:dyDescent="0.2">
      <c r="A318" s="35">
        <f t="shared" si="9"/>
        <v>44962</v>
      </c>
      <c r="B318" s="36">
        <f ca="1">SUMIFS(СВЦЭМ!$J$40:$J$783,СВЦЭМ!$A$40:$A$783,$A318,СВЦЭМ!$B$39:$B$782,B$313)+'СЕТ СН'!$F$16</f>
        <v>0</v>
      </c>
      <c r="C318" s="36">
        <f ca="1">SUMIFS(СВЦЭМ!$J$40:$J$783,СВЦЭМ!$A$40:$A$783,$A318,СВЦЭМ!$B$39:$B$782,C$313)+'СЕТ СН'!$F$16</f>
        <v>0</v>
      </c>
      <c r="D318" s="36">
        <f ca="1">SUMIFS(СВЦЭМ!$J$40:$J$783,СВЦЭМ!$A$40:$A$783,$A318,СВЦЭМ!$B$39:$B$782,D$313)+'СЕТ СН'!$F$16</f>
        <v>0</v>
      </c>
      <c r="E318" s="36">
        <f ca="1">SUMIFS(СВЦЭМ!$J$40:$J$783,СВЦЭМ!$A$40:$A$783,$A318,СВЦЭМ!$B$39:$B$782,E$313)+'СЕТ СН'!$F$16</f>
        <v>0</v>
      </c>
      <c r="F318" s="36">
        <f ca="1">SUMIFS(СВЦЭМ!$J$40:$J$783,СВЦЭМ!$A$40:$A$783,$A318,СВЦЭМ!$B$39:$B$782,F$313)+'СЕТ СН'!$F$16</f>
        <v>0</v>
      </c>
      <c r="G318" s="36">
        <f ca="1">SUMIFS(СВЦЭМ!$J$40:$J$783,СВЦЭМ!$A$40:$A$783,$A318,СВЦЭМ!$B$39:$B$782,G$313)+'СЕТ СН'!$F$16</f>
        <v>0</v>
      </c>
      <c r="H318" s="36">
        <f ca="1">SUMIFS(СВЦЭМ!$J$40:$J$783,СВЦЭМ!$A$40:$A$783,$A318,СВЦЭМ!$B$39:$B$782,H$313)+'СЕТ СН'!$F$16</f>
        <v>0</v>
      </c>
      <c r="I318" s="36">
        <f ca="1">SUMIFS(СВЦЭМ!$J$40:$J$783,СВЦЭМ!$A$40:$A$783,$A318,СВЦЭМ!$B$39:$B$782,I$313)+'СЕТ СН'!$F$16</f>
        <v>0</v>
      </c>
      <c r="J318" s="36">
        <f ca="1">SUMIFS(СВЦЭМ!$J$40:$J$783,СВЦЭМ!$A$40:$A$783,$A318,СВЦЭМ!$B$39:$B$782,J$313)+'СЕТ СН'!$F$16</f>
        <v>0</v>
      </c>
      <c r="K318" s="36">
        <f ca="1">SUMIFS(СВЦЭМ!$J$40:$J$783,СВЦЭМ!$A$40:$A$783,$A318,СВЦЭМ!$B$39:$B$782,K$313)+'СЕТ СН'!$F$16</f>
        <v>0</v>
      </c>
      <c r="L318" s="36">
        <f ca="1">SUMIFS(СВЦЭМ!$J$40:$J$783,СВЦЭМ!$A$40:$A$783,$A318,СВЦЭМ!$B$39:$B$782,L$313)+'СЕТ СН'!$F$16</f>
        <v>0</v>
      </c>
      <c r="M318" s="36">
        <f ca="1">SUMIFS(СВЦЭМ!$J$40:$J$783,СВЦЭМ!$A$40:$A$783,$A318,СВЦЭМ!$B$39:$B$782,M$313)+'СЕТ СН'!$F$16</f>
        <v>0</v>
      </c>
      <c r="N318" s="36">
        <f ca="1">SUMIFS(СВЦЭМ!$J$40:$J$783,СВЦЭМ!$A$40:$A$783,$A318,СВЦЭМ!$B$39:$B$782,N$313)+'СЕТ СН'!$F$16</f>
        <v>0</v>
      </c>
      <c r="O318" s="36">
        <f ca="1">SUMIFS(СВЦЭМ!$J$40:$J$783,СВЦЭМ!$A$40:$A$783,$A318,СВЦЭМ!$B$39:$B$782,O$313)+'СЕТ СН'!$F$16</f>
        <v>0</v>
      </c>
      <c r="P318" s="36">
        <f ca="1">SUMIFS(СВЦЭМ!$J$40:$J$783,СВЦЭМ!$A$40:$A$783,$A318,СВЦЭМ!$B$39:$B$782,P$313)+'СЕТ СН'!$F$16</f>
        <v>0</v>
      </c>
      <c r="Q318" s="36">
        <f ca="1">SUMIFS(СВЦЭМ!$J$40:$J$783,СВЦЭМ!$A$40:$A$783,$A318,СВЦЭМ!$B$39:$B$782,Q$313)+'СЕТ СН'!$F$16</f>
        <v>0</v>
      </c>
      <c r="R318" s="36">
        <f ca="1">SUMIFS(СВЦЭМ!$J$40:$J$783,СВЦЭМ!$A$40:$A$783,$A318,СВЦЭМ!$B$39:$B$782,R$313)+'СЕТ СН'!$F$16</f>
        <v>0</v>
      </c>
      <c r="S318" s="36">
        <f ca="1">SUMIFS(СВЦЭМ!$J$40:$J$783,СВЦЭМ!$A$40:$A$783,$A318,СВЦЭМ!$B$39:$B$782,S$313)+'СЕТ СН'!$F$16</f>
        <v>0</v>
      </c>
      <c r="T318" s="36">
        <f ca="1">SUMIFS(СВЦЭМ!$J$40:$J$783,СВЦЭМ!$A$40:$A$783,$A318,СВЦЭМ!$B$39:$B$782,T$313)+'СЕТ СН'!$F$16</f>
        <v>0</v>
      </c>
      <c r="U318" s="36">
        <f ca="1">SUMIFS(СВЦЭМ!$J$40:$J$783,СВЦЭМ!$A$40:$A$783,$A318,СВЦЭМ!$B$39:$B$782,U$313)+'СЕТ СН'!$F$16</f>
        <v>0</v>
      </c>
      <c r="V318" s="36">
        <f ca="1">SUMIFS(СВЦЭМ!$J$40:$J$783,СВЦЭМ!$A$40:$A$783,$A318,СВЦЭМ!$B$39:$B$782,V$313)+'СЕТ СН'!$F$16</f>
        <v>0</v>
      </c>
      <c r="W318" s="36">
        <f ca="1">SUMIFS(СВЦЭМ!$J$40:$J$783,СВЦЭМ!$A$40:$A$783,$A318,СВЦЭМ!$B$39:$B$782,W$313)+'СЕТ СН'!$F$16</f>
        <v>0</v>
      </c>
      <c r="X318" s="36">
        <f ca="1">SUMIFS(СВЦЭМ!$J$40:$J$783,СВЦЭМ!$A$40:$A$783,$A318,СВЦЭМ!$B$39:$B$782,X$313)+'СЕТ СН'!$F$16</f>
        <v>0</v>
      </c>
      <c r="Y318" s="36">
        <f ca="1">SUMIFS(СВЦЭМ!$J$40:$J$783,СВЦЭМ!$A$40:$A$783,$A318,СВЦЭМ!$B$39:$B$782,Y$313)+'СЕТ СН'!$F$16</f>
        <v>0</v>
      </c>
    </row>
    <row r="319" spans="1:27" ht="15.75" hidden="1" x14ac:dyDescent="0.2">
      <c r="A319" s="35">
        <f t="shared" si="9"/>
        <v>44963</v>
      </c>
      <c r="B319" s="36">
        <f ca="1">SUMIFS(СВЦЭМ!$J$40:$J$783,СВЦЭМ!$A$40:$A$783,$A319,СВЦЭМ!$B$39:$B$782,B$313)+'СЕТ СН'!$F$16</f>
        <v>0</v>
      </c>
      <c r="C319" s="36">
        <f ca="1">SUMIFS(СВЦЭМ!$J$40:$J$783,СВЦЭМ!$A$40:$A$783,$A319,СВЦЭМ!$B$39:$B$782,C$313)+'СЕТ СН'!$F$16</f>
        <v>0</v>
      </c>
      <c r="D319" s="36">
        <f ca="1">SUMIFS(СВЦЭМ!$J$40:$J$783,СВЦЭМ!$A$40:$A$783,$A319,СВЦЭМ!$B$39:$B$782,D$313)+'СЕТ СН'!$F$16</f>
        <v>0</v>
      </c>
      <c r="E319" s="36">
        <f ca="1">SUMIFS(СВЦЭМ!$J$40:$J$783,СВЦЭМ!$A$40:$A$783,$A319,СВЦЭМ!$B$39:$B$782,E$313)+'СЕТ СН'!$F$16</f>
        <v>0</v>
      </c>
      <c r="F319" s="36">
        <f ca="1">SUMIFS(СВЦЭМ!$J$40:$J$783,СВЦЭМ!$A$40:$A$783,$A319,СВЦЭМ!$B$39:$B$782,F$313)+'СЕТ СН'!$F$16</f>
        <v>0</v>
      </c>
      <c r="G319" s="36">
        <f ca="1">SUMIFS(СВЦЭМ!$J$40:$J$783,СВЦЭМ!$A$40:$A$783,$A319,СВЦЭМ!$B$39:$B$782,G$313)+'СЕТ СН'!$F$16</f>
        <v>0</v>
      </c>
      <c r="H319" s="36">
        <f ca="1">SUMIFS(СВЦЭМ!$J$40:$J$783,СВЦЭМ!$A$40:$A$783,$A319,СВЦЭМ!$B$39:$B$782,H$313)+'СЕТ СН'!$F$16</f>
        <v>0</v>
      </c>
      <c r="I319" s="36">
        <f ca="1">SUMIFS(СВЦЭМ!$J$40:$J$783,СВЦЭМ!$A$40:$A$783,$A319,СВЦЭМ!$B$39:$B$782,I$313)+'СЕТ СН'!$F$16</f>
        <v>0</v>
      </c>
      <c r="J319" s="36">
        <f ca="1">SUMIFS(СВЦЭМ!$J$40:$J$783,СВЦЭМ!$A$40:$A$783,$A319,СВЦЭМ!$B$39:$B$782,J$313)+'СЕТ СН'!$F$16</f>
        <v>0</v>
      </c>
      <c r="K319" s="36">
        <f ca="1">SUMIFS(СВЦЭМ!$J$40:$J$783,СВЦЭМ!$A$40:$A$783,$A319,СВЦЭМ!$B$39:$B$782,K$313)+'СЕТ СН'!$F$16</f>
        <v>0</v>
      </c>
      <c r="L319" s="36">
        <f ca="1">SUMIFS(СВЦЭМ!$J$40:$J$783,СВЦЭМ!$A$40:$A$783,$A319,СВЦЭМ!$B$39:$B$782,L$313)+'СЕТ СН'!$F$16</f>
        <v>0</v>
      </c>
      <c r="M319" s="36">
        <f ca="1">SUMIFS(СВЦЭМ!$J$40:$J$783,СВЦЭМ!$A$40:$A$783,$A319,СВЦЭМ!$B$39:$B$782,M$313)+'СЕТ СН'!$F$16</f>
        <v>0</v>
      </c>
      <c r="N319" s="36">
        <f ca="1">SUMIFS(СВЦЭМ!$J$40:$J$783,СВЦЭМ!$A$40:$A$783,$A319,СВЦЭМ!$B$39:$B$782,N$313)+'СЕТ СН'!$F$16</f>
        <v>0</v>
      </c>
      <c r="O319" s="36">
        <f ca="1">SUMIFS(СВЦЭМ!$J$40:$J$783,СВЦЭМ!$A$40:$A$783,$A319,СВЦЭМ!$B$39:$B$782,O$313)+'СЕТ СН'!$F$16</f>
        <v>0</v>
      </c>
      <c r="P319" s="36">
        <f ca="1">SUMIFS(СВЦЭМ!$J$40:$J$783,СВЦЭМ!$A$40:$A$783,$A319,СВЦЭМ!$B$39:$B$782,P$313)+'СЕТ СН'!$F$16</f>
        <v>0</v>
      </c>
      <c r="Q319" s="36">
        <f ca="1">SUMIFS(СВЦЭМ!$J$40:$J$783,СВЦЭМ!$A$40:$A$783,$A319,СВЦЭМ!$B$39:$B$782,Q$313)+'СЕТ СН'!$F$16</f>
        <v>0</v>
      </c>
      <c r="R319" s="36">
        <f ca="1">SUMIFS(СВЦЭМ!$J$40:$J$783,СВЦЭМ!$A$40:$A$783,$A319,СВЦЭМ!$B$39:$B$782,R$313)+'СЕТ СН'!$F$16</f>
        <v>0</v>
      </c>
      <c r="S319" s="36">
        <f ca="1">SUMIFS(СВЦЭМ!$J$40:$J$783,СВЦЭМ!$A$40:$A$783,$A319,СВЦЭМ!$B$39:$B$782,S$313)+'СЕТ СН'!$F$16</f>
        <v>0</v>
      </c>
      <c r="T319" s="36">
        <f ca="1">SUMIFS(СВЦЭМ!$J$40:$J$783,СВЦЭМ!$A$40:$A$783,$A319,СВЦЭМ!$B$39:$B$782,T$313)+'СЕТ СН'!$F$16</f>
        <v>0</v>
      </c>
      <c r="U319" s="36">
        <f ca="1">SUMIFS(СВЦЭМ!$J$40:$J$783,СВЦЭМ!$A$40:$A$783,$A319,СВЦЭМ!$B$39:$B$782,U$313)+'СЕТ СН'!$F$16</f>
        <v>0</v>
      </c>
      <c r="V319" s="36">
        <f ca="1">SUMIFS(СВЦЭМ!$J$40:$J$783,СВЦЭМ!$A$40:$A$783,$A319,СВЦЭМ!$B$39:$B$782,V$313)+'СЕТ СН'!$F$16</f>
        <v>0</v>
      </c>
      <c r="W319" s="36">
        <f ca="1">SUMIFS(СВЦЭМ!$J$40:$J$783,СВЦЭМ!$A$40:$A$783,$A319,СВЦЭМ!$B$39:$B$782,W$313)+'СЕТ СН'!$F$16</f>
        <v>0</v>
      </c>
      <c r="X319" s="36">
        <f ca="1">SUMIFS(СВЦЭМ!$J$40:$J$783,СВЦЭМ!$A$40:$A$783,$A319,СВЦЭМ!$B$39:$B$782,X$313)+'СЕТ СН'!$F$16</f>
        <v>0</v>
      </c>
      <c r="Y319" s="36">
        <f ca="1">SUMIFS(СВЦЭМ!$J$40:$J$783,СВЦЭМ!$A$40:$A$783,$A319,СВЦЭМ!$B$39:$B$782,Y$313)+'СЕТ СН'!$F$16</f>
        <v>0</v>
      </c>
    </row>
    <row r="320" spans="1:27" ht="15.75" hidden="1" x14ac:dyDescent="0.2">
      <c r="A320" s="35">
        <f t="shared" si="9"/>
        <v>44964</v>
      </c>
      <c r="B320" s="36">
        <f ca="1">SUMIFS(СВЦЭМ!$J$40:$J$783,СВЦЭМ!$A$40:$A$783,$A320,СВЦЭМ!$B$39:$B$782,B$313)+'СЕТ СН'!$F$16</f>
        <v>0</v>
      </c>
      <c r="C320" s="36">
        <f ca="1">SUMIFS(СВЦЭМ!$J$40:$J$783,СВЦЭМ!$A$40:$A$783,$A320,СВЦЭМ!$B$39:$B$782,C$313)+'СЕТ СН'!$F$16</f>
        <v>0</v>
      </c>
      <c r="D320" s="36">
        <f ca="1">SUMIFS(СВЦЭМ!$J$40:$J$783,СВЦЭМ!$A$40:$A$783,$A320,СВЦЭМ!$B$39:$B$782,D$313)+'СЕТ СН'!$F$16</f>
        <v>0</v>
      </c>
      <c r="E320" s="36">
        <f ca="1">SUMIFS(СВЦЭМ!$J$40:$J$783,СВЦЭМ!$A$40:$A$783,$A320,СВЦЭМ!$B$39:$B$782,E$313)+'СЕТ СН'!$F$16</f>
        <v>0</v>
      </c>
      <c r="F320" s="36">
        <f ca="1">SUMIFS(СВЦЭМ!$J$40:$J$783,СВЦЭМ!$A$40:$A$783,$A320,СВЦЭМ!$B$39:$B$782,F$313)+'СЕТ СН'!$F$16</f>
        <v>0</v>
      </c>
      <c r="G320" s="36">
        <f ca="1">SUMIFS(СВЦЭМ!$J$40:$J$783,СВЦЭМ!$A$40:$A$783,$A320,СВЦЭМ!$B$39:$B$782,G$313)+'СЕТ СН'!$F$16</f>
        <v>0</v>
      </c>
      <c r="H320" s="36">
        <f ca="1">SUMIFS(СВЦЭМ!$J$40:$J$783,СВЦЭМ!$A$40:$A$783,$A320,СВЦЭМ!$B$39:$B$782,H$313)+'СЕТ СН'!$F$16</f>
        <v>0</v>
      </c>
      <c r="I320" s="36">
        <f ca="1">SUMIFS(СВЦЭМ!$J$40:$J$783,СВЦЭМ!$A$40:$A$783,$A320,СВЦЭМ!$B$39:$B$782,I$313)+'СЕТ СН'!$F$16</f>
        <v>0</v>
      </c>
      <c r="J320" s="36">
        <f ca="1">SUMIFS(СВЦЭМ!$J$40:$J$783,СВЦЭМ!$A$40:$A$783,$A320,СВЦЭМ!$B$39:$B$782,J$313)+'СЕТ СН'!$F$16</f>
        <v>0</v>
      </c>
      <c r="K320" s="36">
        <f ca="1">SUMIFS(СВЦЭМ!$J$40:$J$783,СВЦЭМ!$A$40:$A$783,$A320,СВЦЭМ!$B$39:$B$782,K$313)+'СЕТ СН'!$F$16</f>
        <v>0</v>
      </c>
      <c r="L320" s="36">
        <f ca="1">SUMIFS(СВЦЭМ!$J$40:$J$783,СВЦЭМ!$A$40:$A$783,$A320,СВЦЭМ!$B$39:$B$782,L$313)+'СЕТ СН'!$F$16</f>
        <v>0</v>
      </c>
      <c r="M320" s="36">
        <f ca="1">SUMIFS(СВЦЭМ!$J$40:$J$783,СВЦЭМ!$A$40:$A$783,$A320,СВЦЭМ!$B$39:$B$782,M$313)+'СЕТ СН'!$F$16</f>
        <v>0</v>
      </c>
      <c r="N320" s="36">
        <f ca="1">SUMIFS(СВЦЭМ!$J$40:$J$783,СВЦЭМ!$A$40:$A$783,$A320,СВЦЭМ!$B$39:$B$782,N$313)+'СЕТ СН'!$F$16</f>
        <v>0</v>
      </c>
      <c r="O320" s="36">
        <f ca="1">SUMIFS(СВЦЭМ!$J$40:$J$783,СВЦЭМ!$A$40:$A$783,$A320,СВЦЭМ!$B$39:$B$782,O$313)+'СЕТ СН'!$F$16</f>
        <v>0</v>
      </c>
      <c r="P320" s="36">
        <f ca="1">SUMIFS(СВЦЭМ!$J$40:$J$783,СВЦЭМ!$A$40:$A$783,$A320,СВЦЭМ!$B$39:$B$782,P$313)+'СЕТ СН'!$F$16</f>
        <v>0</v>
      </c>
      <c r="Q320" s="36">
        <f ca="1">SUMIFS(СВЦЭМ!$J$40:$J$783,СВЦЭМ!$A$40:$A$783,$A320,СВЦЭМ!$B$39:$B$782,Q$313)+'СЕТ СН'!$F$16</f>
        <v>0</v>
      </c>
      <c r="R320" s="36">
        <f ca="1">SUMIFS(СВЦЭМ!$J$40:$J$783,СВЦЭМ!$A$40:$A$783,$A320,СВЦЭМ!$B$39:$B$782,R$313)+'СЕТ СН'!$F$16</f>
        <v>0</v>
      </c>
      <c r="S320" s="36">
        <f ca="1">SUMIFS(СВЦЭМ!$J$40:$J$783,СВЦЭМ!$A$40:$A$783,$A320,СВЦЭМ!$B$39:$B$782,S$313)+'СЕТ СН'!$F$16</f>
        <v>0</v>
      </c>
      <c r="T320" s="36">
        <f ca="1">SUMIFS(СВЦЭМ!$J$40:$J$783,СВЦЭМ!$A$40:$A$783,$A320,СВЦЭМ!$B$39:$B$782,T$313)+'СЕТ СН'!$F$16</f>
        <v>0</v>
      </c>
      <c r="U320" s="36">
        <f ca="1">SUMIFS(СВЦЭМ!$J$40:$J$783,СВЦЭМ!$A$40:$A$783,$A320,СВЦЭМ!$B$39:$B$782,U$313)+'СЕТ СН'!$F$16</f>
        <v>0</v>
      </c>
      <c r="V320" s="36">
        <f ca="1">SUMIFS(СВЦЭМ!$J$40:$J$783,СВЦЭМ!$A$40:$A$783,$A320,СВЦЭМ!$B$39:$B$782,V$313)+'СЕТ СН'!$F$16</f>
        <v>0</v>
      </c>
      <c r="W320" s="36">
        <f ca="1">SUMIFS(СВЦЭМ!$J$40:$J$783,СВЦЭМ!$A$40:$A$783,$A320,СВЦЭМ!$B$39:$B$782,W$313)+'СЕТ СН'!$F$16</f>
        <v>0</v>
      </c>
      <c r="X320" s="36">
        <f ca="1">SUMIFS(СВЦЭМ!$J$40:$J$783,СВЦЭМ!$A$40:$A$783,$A320,СВЦЭМ!$B$39:$B$782,X$313)+'СЕТ СН'!$F$16</f>
        <v>0</v>
      </c>
      <c r="Y320" s="36">
        <f ca="1">SUMIFS(СВЦЭМ!$J$40:$J$783,СВЦЭМ!$A$40:$A$783,$A320,СВЦЭМ!$B$39:$B$782,Y$313)+'СЕТ СН'!$F$16</f>
        <v>0</v>
      </c>
    </row>
    <row r="321" spans="1:25" ht="15.75" hidden="1" x14ac:dyDescent="0.2">
      <c r="A321" s="35">
        <f t="shared" si="9"/>
        <v>44965</v>
      </c>
      <c r="B321" s="36">
        <f ca="1">SUMIFS(СВЦЭМ!$J$40:$J$783,СВЦЭМ!$A$40:$A$783,$A321,СВЦЭМ!$B$39:$B$782,B$313)+'СЕТ СН'!$F$16</f>
        <v>0</v>
      </c>
      <c r="C321" s="36">
        <f ca="1">SUMIFS(СВЦЭМ!$J$40:$J$783,СВЦЭМ!$A$40:$A$783,$A321,СВЦЭМ!$B$39:$B$782,C$313)+'СЕТ СН'!$F$16</f>
        <v>0</v>
      </c>
      <c r="D321" s="36">
        <f ca="1">SUMIFS(СВЦЭМ!$J$40:$J$783,СВЦЭМ!$A$40:$A$783,$A321,СВЦЭМ!$B$39:$B$782,D$313)+'СЕТ СН'!$F$16</f>
        <v>0</v>
      </c>
      <c r="E321" s="36">
        <f ca="1">SUMIFS(СВЦЭМ!$J$40:$J$783,СВЦЭМ!$A$40:$A$783,$A321,СВЦЭМ!$B$39:$B$782,E$313)+'СЕТ СН'!$F$16</f>
        <v>0</v>
      </c>
      <c r="F321" s="36">
        <f ca="1">SUMIFS(СВЦЭМ!$J$40:$J$783,СВЦЭМ!$A$40:$A$783,$A321,СВЦЭМ!$B$39:$B$782,F$313)+'СЕТ СН'!$F$16</f>
        <v>0</v>
      </c>
      <c r="G321" s="36">
        <f ca="1">SUMIFS(СВЦЭМ!$J$40:$J$783,СВЦЭМ!$A$40:$A$783,$A321,СВЦЭМ!$B$39:$B$782,G$313)+'СЕТ СН'!$F$16</f>
        <v>0</v>
      </c>
      <c r="H321" s="36">
        <f ca="1">SUMIFS(СВЦЭМ!$J$40:$J$783,СВЦЭМ!$A$40:$A$783,$A321,СВЦЭМ!$B$39:$B$782,H$313)+'СЕТ СН'!$F$16</f>
        <v>0</v>
      </c>
      <c r="I321" s="36">
        <f ca="1">SUMIFS(СВЦЭМ!$J$40:$J$783,СВЦЭМ!$A$40:$A$783,$A321,СВЦЭМ!$B$39:$B$782,I$313)+'СЕТ СН'!$F$16</f>
        <v>0</v>
      </c>
      <c r="J321" s="36">
        <f ca="1">SUMIFS(СВЦЭМ!$J$40:$J$783,СВЦЭМ!$A$40:$A$783,$A321,СВЦЭМ!$B$39:$B$782,J$313)+'СЕТ СН'!$F$16</f>
        <v>0</v>
      </c>
      <c r="K321" s="36">
        <f ca="1">SUMIFS(СВЦЭМ!$J$40:$J$783,СВЦЭМ!$A$40:$A$783,$A321,СВЦЭМ!$B$39:$B$782,K$313)+'СЕТ СН'!$F$16</f>
        <v>0</v>
      </c>
      <c r="L321" s="36">
        <f ca="1">SUMIFS(СВЦЭМ!$J$40:$J$783,СВЦЭМ!$A$40:$A$783,$A321,СВЦЭМ!$B$39:$B$782,L$313)+'СЕТ СН'!$F$16</f>
        <v>0</v>
      </c>
      <c r="M321" s="36">
        <f ca="1">SUMIFS(СВЦЭМ!$J$40:$J$783,СВЦЭМ!$A$40:$A$783,$A321,СВЦЭМ!$B$39:$B$782,M$313)+'СЕТ СН'!$F$16</f>
        <v>0</v>
      </c>
      <c r="N321" s="36">
        <f ca="1">SUMIFS(СВЦЭМ!$J$40:$J$783,СВЦЭМ!$A$40:$A$783,$A321,СВЦЭМ!$B$39:$B$782,N$313)+'СЕТ СН'!$F$16</f>
        <v>0</v>
      </c>
      <c r="O321" s="36">
        <f ca="1">SUMIFS(СВЦЭМ!$J$40:$J$783,СВЦЭМ!$A$40:$A$783,$A321,СВЦЭМ!$B$39:$B$782,O$313)+'СЕТ СН'!$F$16</f>
        <v>0</v>
      </c>
      <c r="P321" s="36">
        <f ca="1">SUMIFS(СВЦЭМ!$J$40:$J$783,СВЦЭМ!$A$40:$A$783,$A321,СВЦЭМ!$B$39:$B$782,P$313)+'СЕТ СН'!$F$16</f>
        <v>0</v>
      </c>
      <c r="Q321" s="36">
        <f ca="1">SUMIFS(СВЦЭМ!$J$40:$J$783,СВЦЭМ!$A$40:$A$783,$A321,СВЦЭМ!$B$39:$B$782,Q$313)+'СЕТ СН'!$F$16</f>
        <v>0</v>
      </c>
      <c r="R321" s="36">
        <f ca="1">SUMIFS(СВЦЭМ!$J$40:$J$783,СВЦЭМ!$A$40:$A$783,$A321,СВЦЭМ!$B$39:$B$782,R$313)+'СЕТ СН'!$F$16</f>
        <v>0</v>
      </c>
      <c r="S321" s="36">
        <f ca="1">SUMIFS(СВЦЭМ!$J$40:$J$783,СВЦЭМ!$A$40:$A$783,$A321,СВЦЭМ!$B$39:$B$782,S$313)+'СЕТ СН'!$F$16</f>
        <v>0</v>
      </c>
      <c r="T321" s="36">
        <f ca="1">SUMIFS(СВЦЭМ!$J$40:$J$783,СВЦЭМ!$A$40:$A$783,$A321,СВЦЭМ!$B$39:$B$782,T$313)+'СЕТ СН'!$F$16</f>
        <v>0</v>
      </c>
      <c r="U321" s="36">
        <f ca="1">SUMIFS(СВЦЭМ!$J$40:$J$783,СВЦЭМ!$A$40:$A$783,$A321,СВЦЭМ!$B$39:$B$782,U$313)+'СЕТ СН'!$F$16</f>
        <v>0</v>
      </c>
      <c r="V321" s="36">
        <f ca="1">SUMIFS(СВЦЭМ!$J$40:$J$783,СВЦЭМ!$A$40:$A$783,$A321,СВЦЭМ!$B$39:$B$782,V$313)+'СЕТ СН'!$F$16</f>
        <v>0</v>
      </c>
      <c r="W321" s="36">
        <f ca="1">SUMIFS(СВЦЭМ!$J$40:$J$783,СВЦЭМ!$A$40:$A$783,$A321,СВЦЭМ!$B$39:$B$782,W$313)+'СЕТ СН'!$F$16</f>
        <v>0</v>
      </c>
      <c r="X321" s="36">
        <f ca="1">SUMIFS(СВЦЭМ!$J$40:$J$783,СВЦЭМ!$A$40:$A$783,$A321,СВЦЭМ!$B$39:$B$782,X$313)+'СЕТ СН'!$F$16</f>
        <v>0</v>
      </c>
      <c r="Y321" s="36">
        <f ca="1">SUMIFS(СВЦЭМ!$J$40:$J$783,СВЦЭМ!$A$40:$A$783,$A321,СВЦЭМ!$B$39:$B$782,Y$313)+'СЕТ СН'!$F$16</f>
        <v>0</v>
      </c>
    </row>
    <row r="322" spans="1:25" ht="15.75" hidden="1" x14ac:dyDescent="0.2">
      <c r="A322" s="35">
        <f t="shared" si="9"/>
        <v>44966</v>
      </c>
      <c r="B322" s="36">
        <f ca="1">SUMIFS(СВЦЭМ!$J$40:$J$783,СВЦЭМ!$A$40:$A$783,$A322,СВЦЭМ!$B$39:$B$782,B$313)+'СЕТ СН'!$F$16</f>
        <v>0</v>
      </c>
      <c r="C322" s="36">
        <f ca="1">SUMIFS(СВЦЭМ!$J$40:$J$783,СВЦЭМ!$A$40:$A$783,$A322,СВЦЭМ!$B$39:$B$782,C$313)+'СЕТ СН'!$F$16</f>
        <v>0</v>
      </c>
      <c r="D322" s="36">
        <f ca="1">SUMIFS(СВЦЭМ!$J$40:$J$783,СВЦЭМ!$A$40:$A$783,$A322,СВЦЭМ!$B$39:$B$782,D$313)+'СЕТ СН'!$F$16</f>
        <v>0</v>
      </c>
      <c r="E322" s="36">
        <f ca="1">SUMIFS(СВЦЭМ!$J$40:$J$783,СВЦЭМ!$A$40:$A$783,$A322,СВЦЭМ!$B$39:$B$782,E$313)+'СЕТ СН'!$F$16</f>
        <v>0</v>
      </c>
      <c r="F322" s="36">
        <f ca="1">SUMIFS(СВЦЭМ!$J$40:$J$783,СВЦЭМ!$A$40:$A$783,$A322,СВЦЭМ!$B$39:$B$782,F$313)+'СЕТ СН'!$F$16</f>
        <v>0</v>
      </c>
      <c r="G322" s="36">
        <f ca="1">SUMIFS(СВЦЭМ!$J$40:$J$783,СВЦЭМ!$A$40:$A$783,$A322,СВЦЭМ!$B$39:$B$782,G$313)+'СЕТ СН'!$F$16</f>
        <v>0</v>
      </c>
      <c r="H322" s="36">
        <f ca="1">SUMIFS(СВЦЭМ!$J$40:$J$783,СВЦЭМ!$A$40:$A$783,$A322,СВЦЭМ!$B$39:$B$782,H$313)+'СЕТ СН'!$F$16</f>
        <v>0</v>
      </c>
      <c r="I322" s="36">
        <f ca="1">SUMIFS(СВЦЭМ!$J$40:$J$783,СВЦЭМ!$A$40:$A$783,$A322,СВЦЭМ!$B$39:$B$782,I$313)+'СЕТ СН'!$F$16</f>
        <v>0</v>
      </c>
      <c r="J322" s="36">
        <f ca="1">SUMIFS(СВЦЭМ!$J$40:$J$783,СВЦЭМ!$A$40:$A$783,$A322,СВЦЭМ!$B$39:$B$782,J$313)+'СЕТ СН'!$F$16</f>
        <v>0</v>
      </c>
      <c r="K322" s="36">
        <f ca="1">SUMIFS(СВЦЭМ!$J$40:$J$783,СВЦЭМ!$A$40:$A$783,$A322,СВЦЭМ!$B$39:$B$782,K$313)+'СЕТ СН'!$F$16</f>
        <v>0</v>
      </c>
      <c r="L322" s="36">
        <f ca="1">SUMIFS(СВЦЭМ!$J$40:$J$783,СВЦЭМ!$A$40:$A$783,$A322,СВЦЭМ!$B$39:$B$782,L$313)+'СЕТ СН'!$F$16</f>
        <v>0</v>
      </c>
      <c r="M322" s="36">
        <f ca="1">SUMIFS(СВЦЭМ!$J$40:$J$783,СВЦЭМ!$A$40:$A$783,$A322,СВЦЭМ!$B$39:$B$782,M$313)+'СЕТ СН'!$F$16</f>
        <v>0</v>
      </c>
      <c r="N322" s="36">
        <f ca="1">SUMIFS(СВЦЭМ!$J$40:$J$783,СВЦЭМ!$A$40:$A$783,$A322,СВЦЭМ!$B$39:$B$782,N$313)+'СЕТ СН'!$F$16</f>
        <v>0</v>
      </c>
      <c r="O322" s="36">
        <f ca="1">SUMIFS(СВЦЭМ!$J$40:$J$783,СВЦЭМ!$A$40:$A$783,$A322,СВЦЭМ!$B$39:$B$782,O$313)+'СЕТ СН'!$F$16</f>
        <v>0</v>
      </c>
      <c r="P322" s="36">
        <f ca="1">SUMIFS(СВЦЭМ!$J$40:$J$783,СВЦЭМ!$A$40:$A$783,$A322,СВЦЭМ!$B$39:$B$782,P$313)+'СЕТ СН'!$F$16</f>
        <v>0</v>
      </c>
      <c r="Q322" s="36">
        <f ca="1">SUMIFS(СВЦЭМ!$J$40:$J$783,СВЦЭМ!$A$40:$A$783,$A322,СВЦЭМ!$B$39:$B$782,Q$313)+'СЕТ СН'!$F$16</f>
        <v>0</v>
      </c>
      <c r="R322" s="36">
        <f ca="1">SUMIFS(СВЦЭМ!$J$40:$J$783,СВЦЭМ!$A$40:$A$783,$A322,СВЦЭМ!$B$39:$B$782,R$313)+'СЕТ СН'!$F$16</f>
        <v>0</v>
      </c>
      <c r="S322" s="36">
        <f ca="1">SUMIFS(СВЦЭМ!$J$40:$J$783,СВЦЭМ!$A$40:$A$783,$A322,СВЦЭМ!$B$39:$B$782,S$313)+'СЕТ СН'!$F$16</f>
        <v>0</v>
      </c>
      <c r="T322" s="36">
        <f ca="1">SUMIFS(СВЦЭМ!$J$40:$J$783,СВЦЭМ!$A$40:$A$783,$A322,СВЦЭМ!$B$39:$B$782,T$313)+'СЕТ СН'!$F$16</f>
        <v>0</v>
      </c>
      <c r="U322" s="36">
        <f ca="1">SUMIFS(СВЦЭМ!$J$40:$J$783,СВЦЭМ!$A$40:$A$783,$A322,СВЦЭМ!$B$39:$B$782,U$313)+'СЕТ СН'!$F$16</f>
        <v>0</v>
      </c>
      <c r="V322" s="36">
        <f ca="1">SUMIFS(СВЦЭМ!$J$40:$J$783,СВЦЭМ!$A$40:$A$783,$A322,СВЦЭМ!$B$39:$B$782,V$313)+'СЕТ СН'!$F$16</f>
        <v>0</v>
      </c>
      <c r="W322" s="36">
        <f ca="1">SUMIFS(СВЦЭМ!$J$40:$J$783,СВЦЭМ!$A$40:$A$783,$A322,СВЦЭМ!$B$39:$B$782,W$313)+'СЕТ СН'!$F$16</f>
        <v>0</v>
      </c>
      <c r="X322" s="36">
        <f ca="1">SUMIFS(СВЦЭМ!$J$40:$J$783,СВЦЭМ!$A$40:$A$783,$A322,СВЦЭМ!$B$39:$B$782,X$313)+'СЕТ СН'!$F$16</f>
        <v>0</v>
      </c>
      <c r="Y322" s="36">
        <f ca="1">SUMIFS(СВЦЭМ!$J$40:$J$783,СВЦЭМ!$A$40:$A$783,$A322,СВЦЭМ!$B$39:$B$782,Y$313)+'СЕТ СН'!$F$16</f>
        <v>0</v>
      </c>
    </row>
    <row r="323" spans="1:25" ht="15.75" hidden="1" x14ac:dyDescent="0.2">
      <c r="A323" s="35">
        <f t="shared" si="9"/>
        <v>44967</v>
      </c>
      <c r="B323" s="36">
        <f ca="1">SUMIFS(СВЦЭМ!$J$40:$J$783,СВЦЭМ!$A$40:$A$783,$A323,СВЦЭМ!$B$39:$B$782,B$313)+'СЕТ СН'!$F$16</f>
        <v>0</v>
      </c>
      <c r="C323" s="36">
        <f ca="1">SUMIFS(СВЦЭМ!$J$40:$J$783,СВЦЭМ!$A$40:$A$783,$A323,СВЦЭМ!$B$39:$B$782,C$313)+'СЕТ СН'!$F$16</f>
        <v>0</v>
      </c>
      <c r="D323" s="36">
        <f ca="1">SUMIFS(СВЦЭМ!$J$40:$J$783,СВЦЭМ!$A$40:$A$783,$A323,СВЦЭМ!$B$39:$B$782,D$313)+'СЕТ СН'!$F$16</f>
        <v>0</v>
      </c>
      <c r="E323" s="36">
        <f ca="1">SUMIFS(СВЦЭМ!$J$40:$J$783,СВЦЭМ!$A$40:$A$783,$A323,СВЦЭМ!$B$39:$B$782,E$313)+'СЕТ СН'!$F$16</f>
        <v>0</v>
      </c>
      <c r="F323" s="36">
        <f ca="1">SUMIFS(СВЦЭМ!$J$40:$J$783,СВЦЭМ!$A$40:$A$783,$A323,СВЦЭМ!$B$39:$B$782,F$313)+'СЕТ СН'!$F$16</f>
        <v>0</v>
      </c>
      <c r="G323" s="36">
        <f ca="1">SUMIFS(СВЦЭМ!$J$40:$J$783,СВЦЭМ!$A$40:$A$783,$A323,СВЦЭМ!$B$39:$B$782,G$313)+'СЕТ СН'!$F$16</f>
        <v>0</v>
      </c>
      <c r="H323" s="36">
        <f ca="1">SUMIFS(СВЦЭМ!$J$40:$J$783,СВЦЭМ!$A$40:$A$783,$A323,СВЦЭМ!$B$39:$B$782,H$313)+'СЕТ СН'!$F$16</f>
        <v>0</v>
      </c>
      <c r="I323" s="36">
        <f ca="1">SUMIFS(СВЦЭМ!$J$40:$J$783,СВЦЭМ!$A$40:$A$783,$A323,СВЦЭМ!$B$39:$B$782,I$313)+'СЕТ СН'!$F$16</f>
        <v>0</v>
      </c>
      <c r="J323" s="36">
        <f ca="1">SUMIFS(СВЦЭМ!$J$40:$J$783,СВЦЭМ!$A$40:$A$783,$A323,СВЦЭМ!$B$39:$B$782,J$313)+'СЕТ СН'!$F$16</f>
        <v>0</v>
      </c>
      <c r="K323" s="36">
        <f ca="1">SUMIFS(СВЦЭМ!$J$40:$J$783,СВЦЭМ!$A$40:$A$783,$A323,СВЦЭМ!$B$39:$B$782,K$313)+'СЕТ СН'!$F$16</f>
        <v>0</v>
      </c>
      <c r="L323" s="36">
        <f ca="1">SUMIFS(СВЦЭМ!$J$40:$J$783,СВЦЭМ!$A$40:$A$783,$A323,СВЦЭМ!$B$39:$B$782,L$313)+'СЕТ СН'!$F$16</f>
        <v>0</v>
      </c>
      <c r="M323" s="36">
        <f ca="1">SUMIFS(СВЦЭМ!$J$40:$J$783,СВЦЭМ!$A$40:$A$783,$A323,СВЦЭМ!$B$39:$B$782,M$313)+'СЕТ СН'!$F$16</f>
        <v>0</v>
      </c>
      <c r="N323" s="36">
        <f ca="1">SUMIFS(СВЦЭМ!$J$40:$J$783,СВЦЭМ!$A$40:$A$783,$A323,СВЦЭМ!$B$39:$B$782,N$313)+'СЕТ СН'!$F$16</f>
        <v>0</v>
      </c>
      <c r="O323" s="36">
        <f ca="1">SUMIFS(СВЦЭМ!$J$40:$J$783,СВЦЭМ!$A$40:$A$783,$A323,СВЦЭМ!$B$39:$B$782,O$313)+'СЕТ СН'!$F$16</f>
        <v>0</v>
      </c>
      <c r="P323" s="36">
        <f ca="1">SUMIFS(СВЦЭМ!$J$40:$J$783,СВЦЭМ!$A$40:$A$783,$A323,СВЦЭМ!$B$39:$B$782,P$313)+'СЕТ СН'!$F$16</f>
        <v>0</v>
      </c>
      <c r="Q323" s="36">
        <f ca="1">SUMIFS(СВЦЭМ!$J$40:$J$783,СВЦЭМ!$A$40:$A$783,$A323,СВЦЭМ!$B$39:$B$782,Q$313)+'СЕТ СН'!$F$16</f>
        <v>0</v>
      </c>
      <c r="R323" s="36">
        <f ca="1">SUMIFS(СВЦЭМ!$J$40:$J$783,СВЦЭМ!$A$40:$A$783,$A323,СВЦЭМ!$B$39:$B$782,R$313)+'СЕТ СН'!$F$16</f>
        <v>0</v>
      </c>
      <c r="S323" s="36">
        <f ca="1">SUMIFS(СВЦЭМ!$J$40:$J$783,СВЦЭМ!$A$40:$A$783,$A323,СВЦЭМ!$B$39:$B$782,S$313)+'СЕТ СН'!$F$16</f>
        <v>0</v>
      </c>
      <c r="T323" s="36">
        <f ca="1">SUMIFS(СВЦЭМ!$J$40:$J$783,СВЦЭМ!$A$40:$A$783,$A323,СВЦЭМ!$B$39:$B$782,T$313)+'СЕТ СН'!$F$16</f>
        <v>0</v>
      </c>
      <c r="U323" s="36">
        <f ca="1">SUMIFS(СВЦЭМ!$J$40:$J$783,СВЦЭМ!$A$40:$A$783,$A323,СВЦЭМ!$B$39:$B$782,U$313)+'СЕТ СН'!$F$16</f>
        <v>0</v>
      </c>
      <c r="V323" s="36">
        <f ca="1">SUMIFS(СВЦЭМ!$J$40:$J$783,СВЦЭМ!$A$40:$A$783,$A323,СВЦЭМ!$B$39:$B$782,V$313)+'СЕТ СН'!$F$16</f>
        <v>0</v>
      </c>
      <c r="W323" s="36">
        <f ca="1">SUMIFS(СВЦЭМ!$J$40:$J$783,СВЦЭМ!$A$40:$A$783,$A323,СВЦЭМ!$B$39:$B$782,W$313)+'СЕТ СН'!$F$16</f>
        <v>0</v>
      </c>
      <c r="X323" s="36">
        <f ca="1">SUMIFS(СВЦЭМ!$J$40:$J$783,СВЦЭМ!$A$40:$A$783,$A323,СВЦЭМ!$B$39:$B$782,X$313)+'СЕТ СН'!$F$16</f>
        <v>0</v>
      </c>
      <c r="Y323" s="36">
        <f ca="1">SUMIFS(СВЦЭМ!$J$40:$J$783,СВЦЭМ!$A$40:$A$783,$A323,СВЦЭМ!$B$39:$B$782,Y$313)+'СЕТ СН'!$F$16</f>
        <v>0</v>
      </c>
    </row>
    <row r="324" spans="1:25" ht="15.75" hidden="1" x14ac:dyDescent="0.2">
      <c r="A324" s="35">
        <f t="shared" si="9"/>
        <v>44968</v>
      </c>
      <c r="B324" s="36">
        <f ca="1">SUMIFS(СВЦЭМ!$J$40:$J$783,СВЦЭМ!$A$40:$A$783,$A324,СВЦЭМ!$B$39:$B$782,B$313)+'СЕТ СН'!$F$16</f>
        <v>0</v>
      </c>
      <c r="C324" s="36">
        <f ca="1">SUMIFS(СВЦЭМ!$J$40:$J$783,СВЦЭМ!$A$40:$A$783,$A324,СВЦЭМ!$B$39:$B$782,C$313)+'СЕТ СН'!$F$16</f>
        <v>0</v>
      </c>
      <c r="D324" s="36">
        <f ca="1">SUMIFS(СВЦЭМ!$J$40:$J$783,СВЦЭМ!$A$40:$A$783,$A324,СВЦЭМ!$B$39:$B$782,D$313)+'СЕТ СН'!$F$16</f>
        <v>0</v>
      </c>
      <c r="E324" s="36">
        <f ca="1">SUMIFS(СВЦЭМ!$J$40:$J$783,СВЦЭМ!$A$40:$A$783,$A324,СВЦЭМ!$B$39:$B$782,E$313)+'СЕТ СН'!$F$16</f>
        <v>0</v>
      </c>
      <c r="F324" s="36">
        <f ca="1">SUMIFS(СВЦЭМ!$J$40:$J$783,СВЦЭМ!$A$40:$A$783,$A324,СВЦЭМ!$B$39:$B$782,F$313)+'СЕТ СН'!$F$16</f>
        <v>0</v>
      </c>
      <c r="G324" s="36">
        <f ca="1">SUMIFS(СВЦЭМ!$J$40:$J$783,СВЦЭМ!$A$40:$A$783,$A324,СВЦЭМ!$B$39:$B$782,G$313)+'СЕТ СН'!$F$16</f>
        <v>0</v>
      </c>
      <c r="H324" s="36">
        <f ca="1">SUMIFS(СВЦЭМ!$J$40:$J$783,СВЦЭМ!$A$40:$A$783,$A324,СВЦЭМ!$B$39:$B$782,H$313)+'СЕТ СН'!$F$16</f>
        <v>0</v>
      </c>
      <c r="I324" s="36">
        <f ca="1">SUMIFS(СВЦЭМ!$J$40:$J$783,СВЦЭМ!$A$40:$A$783,$A324,СВЦЭМ!$B$39:$B$782,I$313)+'СЕТ СН'!$F$16</f>
        <v>0</v>
      </c>
      <c r="J324" s="36">
        <f ca="1">SUMIFS(СВЦЭМ!$J$40:$J$783,СВЦЭМ!$A$40:$A$783,$A324,СВЦЭМ!$B$39:$B$782,J$313)+'СЕТ СН'!$F$16</f>
        <v>0</v>
      </c>
      <c r="K324" s="36">
        <f ca="1">SUMIFS(СВЦЭМ!$J$40:$J$783,СВЦЭМ!$A$40:$A$783,$A324,СВЦЭМ!$B$39:$B$782,K$313)+'СЕТ СН'!$F$16</f>
        <v>0</v>
      </c>
      <c r="L324" s="36">
        <f ca="1">SUMIFS(СВЦЭМ!$J$40:$J$783,СВЦЭМ!$A$40:$A$783,$A324,СВЦЭМ!$B$39:$B$782,L$313)+'СЕТ СН'!$F$16</f>
        <v>0</v>
      </c>
      <c r="M324" s="36">
        <f ca="1">SUMIFS(СВЦЭМ!$J$40:$J$783,СВЦЭМ!$A$40:$A$783,$A324,СВЦЭМ!$B$39:$B$782,M$313)+'СЕТ СН'!$F$16</f>
        <v>0</v>
      </c>
      <c r="N324" s="36">
        <f ca="1">SUMIFS(СВЦЭМ!$J$40:$J$783,СВЦЭМ!$A$40:$A$783,$A324,СВЦЭМ!$B$39:$B$782,N$313)+'СЕТ СН'!$F$16</f>
        <v>0</v>
      </c>
      <c r="O324" s="36">
        <f ca="1">SUMIFS(СВЦЭМ!$J$40:$J$783,СВЦЭМ!$A$40:$A$783,$A324,СВЦЭМ!$B$39:$B$782,O$313)+'СЕТ СН'!$F$16</f>
        <v>0</v>
      </c>
      <c r="P324" s="36">
        <f ca="1">SUMIFS(СВЦЭМ!$J$40:$J$783,СВЦЭМ!$A$40:$A$783,$A324,СВЦЭМ!$B$39:$B$782,P$313)+'СЕТ СН'!$F$16</f>
        <v>0</v>
      </c>
      <c r="Q324" s="36">
        <f ca="1">SUMIFS(СВЦЭМ!$J$40:$J$783,СВЦЭМ!$A$40:$A$783,$A324,СВЦЭМ!$B$39:$B$782,Q$313)+'СЕТ СН'!$F$16</f>
        <v>0</v>
      </c>
      <c r="R324" s="36">
        <f ca="1">SUMIFS(СВЦЭМ!$J$40:$J$783,СВЦЭМ!$A$40:$A$783,$A324,СВЦЭМ!$B$39:$B$782,R$313)+'СЕТ СН'!$F$16</f>
        <v>0</v>
      </c>
      <c r="S324" s="36">
        <f ca="1">SUMIFS(СВЦЭМ!$J$40:$J$783,СВЦЭМ!$A$40:$A$783,$A324,СВЦЭМ!$B$39:$B$782,S$313)+'СЕТ СН'!$F$16</f>
        <v>0</v>
      </c>
      <c r="T324" s="36">
        <f ca="1">SUMIFS(СВЦЭМ!$J$40:$J$783,СВЦЭМ!$A$40:$A$783,$A324,СВЦЭМ!$B$39:$B$782,T$313)+'СЕТ СН'!$F$16</f>
        <v>0</v>
      </c>
      <c r="U324" s="36">
        <f ca="1">SUMIFS(СВЦЭМ!$J$40:$J$783,СВЦЭМ!$A$40:$A$783,$A324,СВЦЭМ!$B$39:$B$782,U$313)+'СЕТ СН'!$F$16</f>
        <v>0</v>
      </c>
      <c r="V324" s="36">
        <f ca="1">SUMIFS(СВЦЭМ!$J$40:$J$783,СВЦЭМ!$A$40:$A$783,$A324,СВЦЭМ!$B$39:$B$782,V$313)+'СЕТ СН'!$F$16</f>
        <v>0</v>
      </c>
      <c r="W324" s="36">
        <f ca="1">SUMIFS(СВЦЭМ!$J$40:$J$783,СВЦЭМ!$A$40:$A$783,$A324,СВЦЭМ!$B$39:$B$782,W$313)+'СЕТ СН'!$F$16</f>
        <v>0</v>
      </c>
      <c r="X324" s="36">
        <f ca="1">SUMIFS(СВЦЭМ!$J$40:$J$783,СВЦЭМ!$A$40:$A$783,$A324,СВЦЭМ!$B$39:$B$782,X$313)+'СЕТ СН'!$F$16</f>
        <v>0</v>
      </c>
      <c r="Y324" s="36">
        <f ca="1">SUMIFS(СВЦЭМ!$J$40:$J$783,СВЦЭМ!$A$40:$A$783,$A324,СВЦЭМ!$B$39:$B$782,Y$313)+'СЕТ СН'!$F$16</f>
        <v>0</v>
      </c>
    </row>
    <row r="325" spans="1:25" ht="15.75" hidden="1" x14ac:dyDescent="0.2">
      <c r="A325" s="35">
        <f t="shared" si="9"/>
        <v>44969</v>
      </c>
      <c r="B325" s="36">
        <f ca="1">SUMIFS(СВЦЭМ!$J$40:$J$783,СВЦЭМ!$A$40:$A$783,$A325,СВЦЭМ!$B$39:$B$782,B$313)+'СЕТ СН'!$F$16</f>
        <v>0</v>
      </c>
      <c r="C325" s="36">
        <f ca="1">SUMIFS(СВЦЭМ!$J$40:$J$783,СВЦЭМ!$A$40:$A$783,$A325,СВЦЭМ!$B$39:$B$782,C$313)+'СЕТ СН'!$F$16</f>
        <v>0</v>
      </c>
      <c r="D325" s="36">
        <f ca="1">SUMIFS(СВЦЭМ!$J$40:$J$783,СВЦЭМ!$A$40:$A$783,$A325,СВЦЭМ!$B$39:$B$782,D$313)+'СЕТ СН'!$F$16</f>
        <v>0</v>
      </c>
      <c r="E325" s="36">
        <f ca="1">SUMIFS(СВЦЭМ!$J$40:$J$783,СВЦЭМ!$A$40:$A$783,$A325,СВЦЭМ!$B$39:$B$782,E$313)+'СЕТ СН'!$F$16</f>
        <v>0</v>
      </c>
      <c r="F325" s="36">
        <f ca="1">SUMIFS(СВЦЭМ!$J$40:$J$783,СВЦЭМ!$A$40:$A$783,$A325,СВЦЭМ!$B$39:$B$782,F$313)+'СЕТ СН'!$F$16</f>
        <v>0</v>
      </c>
      <c r="G325" s="36">
        <f ca="1">SUMIFS(СВЦЭМ!$J$40:$J$783,СВЦЭМ!$A$40:$A$783,$A325,СВЦЭМ!$B$39:$B$782,G$313)+'СЕТ СН'!$F$16</f>
        <v>0</v>
      </c>
      <c r="H325" s="36">
        <f ca="1">SUMIFS(СВЦЭМ!$J$40:$J$783,СВЦЭМ!$A$40:$A$783,$A325,СВЦЭМ!$B$39:$B$782,H$313)+'СЕТ СН'!$F$16</f>
        <v>0</v>
      </c>
      <c r="I325" s="36">
        <f ca="1">SUMIFS(СВЦЭМ!$J$40:$J$783,СВЦЭМ!$A$40:$A$783,$A325,СВЦЭМ!$B$39:$B$782,I$313)+'СЕТ СН'!$F$16</f>
        <v>0</v>
      </c>
      <c r="J325" s="36">
        <f ca="1">SUMIFS(СВЦЭМ!$J$40:$J$783,СВЦЭМ!$A$40:$A$783,$A325,СВЦЭМ!$B$39:$B$782,J$313)+'СЕТ СН'!$F$16</f>
        <v>0</v>
      </c>
      <c r="K325" s="36">
        <f ca="1">SUMIFS(СВЦЭМ!$J$40:$J$783,СВЦЭМ!$A$40:$A$783,$A325,СВЦЭМ!$B$39:$B$782,K$313)+'СЕТ СН'!$F$16</f>
        <v>0</v>
      </c>
      <c r="L325" s="36">
        <f ca="1">SUMIFS(СВЦЭМ!$J$40:$J$783,СВЦЭМ!$A$40:$A$783,$A325,СВЦЭМ!$B$39:$B$782,L$313)+'СЕТ СН'!$F$16</f>
        <v>0</v>
      </c>
      <c r="M325" s="36">
        <f ca="1">SUMIFS(СВЦЭМ!$J$40:$J$783,СВЦЭМ!$A$40:$A$783,$A325,СВЦЭМ!$B$39:$B$782,M$313)+'СЕТ СН'!$F$16</f>
        <v>0</v>
      </c>
      <c r="N325" s="36">
        <f ca="1">SUMIFS(СВЦЭМ!$J$40:$J$783,СВЦЭМ!$A$40:$A$783,$A325,СВЦЭМ!$B$39:$B$782,N$313)+'СЕТ СН'!$F$16</f>
        <v>0</v>
      </c>
      <c r="O325" s="36">
        <f ca="1">SUMIFS(СВЦЭМ!$J$40:$J$783,СВЦЭМ!$A$40:$A$783,$A325,СВЦЭМ!$B$39:$B$782,O$313)+'СЕТ СН'!$F$16</f>
        <v>0</v>
      </c>
      <c r="P325" s="36">
        <f ca="1">SUMIFS(СВЦЭМ!$J$40:$J$783,СВЦЭМ!$A$40:$A$783,$A325,СВЦЭМ!$B$39:$B$782,P$313)+'СЕТ СН'!$F$16</f>
        <v>0</v>
      </c>
      <c r="Q325" s="36">
        <f ca="1">SUMIFS(СВЦЭМ!$J$40:$J$783,СВЦЭМ!$A$40:$A$783,$A325,СВЦЭМ!$B$39:$B$782,Q$313)+'СЕТ СН'!$F$16</f>
        <v>0</v>
      </c>
      <c r="R325" s="36">
        <f ca="1">SUMIFS(СВЦЭМ!$J$40:$J$783,СВЦЭМ!$A$40:$A$783,$A325,СВЦЭМ!$B$39:$B$782,R$313)+'СЕТ СН'!$F$16</f>
        <v>0</v>
      </c>
      <c r="S325" s="36">
        <f ca="1">SUMIFS(СВЦЭМ!$J$40:$J$783,СВЦЭМ!$A$40:$A$783,$A325,СВЦЭМ!$B$39:$B$782,S$313)+'СЕТ СН'!$F$16</f>
        <v>0</v>
      </c>
      <c r="T325" s="36">
        <f ca="1">SUMIFS(СВЦЭМ!$J$40:$J$783,СВЦЭМ!$A$40:$A$783,$A325,СВЦЭМ!$B$39:$B$782,T$313)+'СЕТ СН'!$F$16</f>
        <v>0</v>
      </c>
      <c r="U325" s="36">
        <f ca="1">SUMIFS(СВЦЭМ!$J$40:$J$783,СВЦЭМ!$A$40:$A$783,$A325,СВЦЭМ!$B$39:$B$782,U$313)+'СЕТ СН'!$F$16</f>
        <v>0</v>
      </c>
      <c r="V325" s="36">
        <f ca="1">SUMIFS(СВЦЭМ!$J$40:$J$783,СВЦЭМ!$A$40:$A$783,$A325,СВЦЭМ!$B$39:$B$782,V$313)+'СЕТ СН'!$F$16</f>
        <v>0</v>
      </c>
      <c r="W325" s="36">
        <f ca="1">SUMIFS(СВЦЭМ!$J$40:$J$783,СВЦЭМ!$A$40:$A$783,$A325,СВЦЭМ!$B$39:$B$782,W$313)+'СЕТ СН'!$F$16</f>
        <v>0</v>
      </c>
      <c r="X325" s="36">
        <f ca="1">SUMIFS(СВЦЭМ!$J$40:$J$783,СВЦЭМ!$A$40:$A$783,$A325,СВЦЭМ!$B$39:$B$782,X$313)+'СЕТ СН'!$F$16</f>
        <v>0</v>
      </c>
      <c r="Y325" s="36">
        <f ca="1">SUMIFS(СВЦЭМ!$J$40:$J$783,СВЦЭМ!$A$40:$A$783,$A325,СВЦЭМ!$B$39:$B$782,Y$313)+'СЕТ СН'!$F$16</f>
        <v>0</v>
      </c>
    </row>
    <row r="326" spans="1:25" ht="15.75" hidden="1" x14ac:dyDescent="0.2">
      <c r="A326" s="35">
        <f t="shared" si="9"/>
        <v>44970</v>
      </c>
      <c r="B326" s="36">
        <f ca="1">SUMIFS(СВЦЭМ!$J$40:$J$783,СВЦЭМ!$A$40:$A$783,$A326,СВЦЭМ!$B$39:$B$782,B$313)+'СЕТ СН'!$F$16</f>
        <v>0</v>
      </c>
      <c r="C326" s="36">
        <f ca="1">SUMIFS(СВЦЭМ!$J$40:$J$783,СВЦЭМ!$A$40:$A$783,$A326,СВЦЭМ!$B$39:$B$782,C$313)+'СЕТ СН'!$F$16</f>
        <v>0</v>
      </c>
      <c r="D326" s="36">
        <f ca="1">SUMIFS(СВЦЭМ!$J$40:$J$783,СВЦЭМ!$A$40:$A$783,$A326,СВЦЭМ!$B$39:$B$782,D$313)+'СЕТ СН'!$F$16</f>
        <v>0</v>
      </c>
      <c r="E326" s="36">
        <f ca="1">SUMIFS(СВЦЭМ!$J$40:$J$783,СВЦЭМ!$A$40:$A$783,$A326,СВЦЭМ!$B$39:$B$782,E$313)+'СЕТ СН'!$F$16</f>
        <v>0</v>
      </c>
      <c r="F326" s="36">
        <f ca="1">SUMIFS(СВЦЭМ!$J$40:$J$783,СВЦЭМ!$A$40:$A$783,$A326,СВЦЭМ!$B$39:$B$782,F$313)+'СЕТ СН'!$F$16</f>
        <v>0</v>
      </c>
      <c r="G326" s="36">
        <f ca="1">SUMIFS(СВЦЭМ!$J$40:$J$783,СВЦЭМ!$A$40:$A$783,$A326,СВЦЭМ!$B$39:$B$782,G$313)+'СЕТ СН'!$F$16</f>
        <v>0</v>
      </c>
      <c r="H326" s="36">
        <f ca="1">SUMIFS(СВЦЭМ!$J$40:$J$783,СВЦЭМ!$A$40:$A$783,$A326,СВЦЭМ!$B$39:$B$782,H$313)+'СЕТ СН'!$F$16</f>
        <v>0</v>
      </c>
      <c r="I326" s="36">
        <f ca="1">SUMIFS(СВЦЭМ!$J$40:$J$783,СВЦЭМ!$A$40:$A$783,$A326,СВЦЭМ!$B$39:$B$782,I$313)+'СЕТ СН'!$F$16</f>
        <v>0</v>
      </c>
      <c r="J326" s="36">
        <f ca="1">SUMIFS(СВЦЭМ!$J$40:$J$783,СВЦЭМ!$A$40:$A$783,$A326,СВЦЭМ!$B$39:$B$782,J$313)+'СЕТ СН'!$F$16</f>
        <v>0</v>
      </c>
      <c r="K326" s="36">
        <f ca="1">SUMIFS(СВЦЭМ!$J$40:$J$783,СВЦЭМ!$A$40:$A$783,$A326,СВЦЭМ!$B$39:$B$782,K$313)+'СЕТ СН'!$F$16</f>
        <v>0</v>
      </c>
      <c r="L326" s="36">
        <f ca="1">SUMIFS(СВЦЭМ!$J$40:$J$783,СВЦЭМ!$A$40:$A$783,$A326,СВЦЭМ!$B$39:$B$782,L$313)+'СЕТ СН'!$F$16</f>
        <v>0</v>
      </c>
      <c r="M326" s="36">
        <f ca="1">SUMIFS(СВЦЭМ!$J$40:$J$783,СВЦЭМ!$A$40:$A$783,$A326,СВЦЭМ!$B$39:$B$782,M$313)+'СЕТ СН'!$F$16</f>
        <v>0</v>
      </c>
      <c r="N326" s="36">
        <f ca="1">SUMIFS(СВЦЭМ!$J$40:$J$783,СВЦЭМ!$A$40:$A$783,$A326,СВЦЭМ!$B$39:$B$782,N$313)+'СЕТ СН'!$F$16</f>
        <v>0</v>
      </c>
      <c r="O326" s="36">
        <f ca="1">SUMIFS(СВЦЭМ!$J$40:$J$783,СВЦЭМ!$A$40:$A$783,$A326,СВЦЭМ!$B$39:$B$782,O$313)+'СЕТ СН'!$F$16</f>
        <v>0</v>
      </c>
      <c r="P326" s="36">
        <f ca="1">SUMIFS(СВЦЭМ!$J$40:$J$783,СВЦЭМ!$A$40:$A$783,$A326,СВЦЭМ!$B$39:$B$782,P$313)+'СЕТ СН'!$F$16</f>
        <v>0</v>
      </c>
      <c r="Q326" s="36">
        <f ca="1">SUMIFS(СВЦЭМ!$J$40:$J$783,СВЦЭМ!$A$40:$A$783,$A326,СВЦЭМ!$B$39:$B$782,Q$313)+'СЕТ СН'!$F$16</f>
        <v>0</v>
      </c>
      <c r="R326" s="36">
        <f ca="1">SUMIFS(СВЦЭМ!$J$40:$J$783,СВЦЭМ!$A$40:$A$783,$A326,СВЦЭМ!$B$39:$B$782,R$313)+'СЕТ СН'!$F$16</f>
        <v>0</v>
      </c>
      <c r="S326" s="36">
        <f ca="1">SUMIFS(СВЦЭМ!$J$40:$J$783,СВЦЭМ!$A$40:$A$783,$A326,СВЦЭМ!$B$39:$B$782,S$313)+'СЕТ СН'!$F$16</f>
        <v>0</v>
      </c>
      <c r="T326" s="36">
        <f ca="1">SUMIFS(СВЦЭМ!$J$40:$J$783,СВЦЭМ!$A$40:$A$783,$A326,СВЦЭМ!$B$39:$B$782,T$313)+'СЕТ СН'!$F$16</f>
        <v>0</v>
      </c>
      <c r="U326" s="36">
        <f ca="1">SUMIFS(СВЦЭМ!$J$40:$J$783,СВЦЭМ!$A$40:$A$783,$A326,СВЦЭМ!$B$39:$B$782,U$313)+'СЕТ СН'!$F$16</f>
        <v>0</v>
      </c>
      <c r="V326" s="36">
        <f ca="1">SUMIFS(СВЦЭМ!$J$40:$J$783,СВЦЭМ!$A$40:$A$783,$A326,СВЦЭМ!$B$39:$B$782,V$313)+'СЕТ СН'!$F$16</f>
        <v>0</v>
      </c>
      <c r="W326" s="36">
        <f ca="1">SUMIFS(СВЦЭМ!$J$40:$J$783,СВЦЭМ!$A$40:$A$783,$A326,СВЦЭМ!$B$39:$B$782,W$313)+'СЕТ СН'!$F$16</f>
        <v>0</v>
      </c>
      <c r="X326" s="36">
        <f ca="1">SUMIFS(СВЦЭМ!$J$40:$J$783,СВЦЭМ!$A$40:$A$783,$A326,СВЦЭМ!$B$39:$B$782,X$313)+'СЕТ СН'!$F$16</f>
        <v>0</v>
      </c>
      <c r="Y326" s="36">
        <f ca="1">SUMIFS(СВЦЭМ!$J$40:$J$783,СВЦЭМ!$A$40:$A$783,$A326,СВЦЭМ!$B$39:$B$782,Y$313)+'СЕТ СН'!$F$16</f>
        <v>0</v>
      </c>
    </row>
    <row r="327" spans="1:25" ht="15.75" hidden="1" x14ac:dyDescent="0.2">
      <c r="A327" s="35">
        <f t="shared" si="9"/>
        <v>44971</v>
      </c>
      <c r="B327" s="36">
        <f ca="1">SUMIFS(СВЦЭМ!$J$40:$J$783,СВЦЭМ!$A$40:$A$783,$A327,СВЦЭМ!$B$39:$B$782,B$313)+'СЕТ СН'!$F$16</f>
        <v>0</v>
      </c>
      <c r="C327" s="36">
        <f ca="1">SUMIFS(СВЦЭМ!$J$40:$J$783,СВЦЭМ!$A$40:$A$783,$A327,СВЦЭМ!$B$39:$B$782,C$313)+'СЕТ СН'!$F$16</f>
        <v>0</v>
      </c>
      <c r="D327" s="36">
        <f ca="1">SUMIFS(СВЦЭМ!$J$40:$J$783,СВЦЭМ!$A$40:$A$783,$A327,СВЦЭМ!$B$39:$B$782,D$313)+'СЕТ СН'!$F$16</f>
        <v>0</v>
      </c>
      <c r="E327" s="36">
        <f ca="1">SUMIFS(СВЦЭМ!$J$40:$J$783,СВЦЭМ!$A$40:$A$783,$A327,СВЦЭМ!$B$39:$B$782,E$313)+'СЕТ СН'!$F$16</f>
        <v>0</v>
      </c>
      <c r="F327" s="36">
        <f ca="1">SUMIFS(СВЦЭМ!$J$40:$J$783,СВЦЭМ!$A$40:$A$783,$A327,СВЦЭМ!$B$39:$B$782,F$313)+'СЕТ СН'!$F$16</f>
        <v>0</v>
      </c>
      <c r="G327" s="36">
        <f ca="1">SUMIFS(СВЦЭМ!$J$40:$J$783,СВЦЭМ!$A$40:$A$783,$A327,СВЦЭМ!$B$39:$B$782,G$313)+'СЕТ СН'!$F$16</f>
        <v>0</v>
      </c>
      <c r="H327" s="36">
        <f ca="1">SUMIFS(СВЦЭМ!$J$40:$J$783,СВЦЭМ!$A$40:$A$783,$A327,СВЦЭМ!$B$39:$B$782,H$313)+'СЕТ СН'!$F$16</f>
        <v>0</v>
      </c>
      <c r="I327" s="36">
        <f ca="1">SUMIFS(СВЦЭМ!$J$40:$J$783,СВЦЭМ!$A$40:$A$783,$A327,СВЦЭМ!$B$39:$B$782,I$313)+'СЕТ СН'!$F$16</f>
        <v>0</v>
      </c>
      <c r="J327" s="36">
        <f ca="1">SUMIFS(СВЦЭМ!$J$40:$J$783,СВЦЭМ!$A$40:$A$783,$A327,СВЦЭМ!$B$39:$B$782,J$313)+'СЕТ СН'!$F$16</f>
        <v>0</v>
      </c>
      <c r="K327" s="36">
        <f ca="1">SUMIFS(СВЦЭМ!$J$40:$J$783,СВЦЭМ!$A$40:$A$783,$A327,СВЦЭМ!$B$39:$B$782,K$313)+'СЕТ СН'!$F$16</f>
        <v>0</v>
      </c>
      <c r="L327" s="36">
        <f ca="1">SUMIFS(СВЦЭМ!$J$40:$J$783,СВЦЭМ!$A$40:$A$783,$A327,СВЦЭМ!$B$39:$B$782,L$313)+'СЕТ СН'!$F$16</f>
        <v>0</v>
      </c>
      <c r="M327" s="36">
        <f ca="1">SUMIFS(СВЦЭМ!$J$40:$J$783,СВЦЭМ!$A$40:$A$783,$A327,СВЦЭМ!$B$39:$B$782,M$313)+'СЕТ СН'!$F$16</f>
        <v>0</v>
      </c>
      <c r="N327" s="36">
        <f ca="1">SUMIFS(СВЦЭМ!$J$40:$J$783,СВЦЭМ!$A$40:$A$783,$A327,СВЦЭМ!$B$39:$B$782,N$313)+'СЕТ СН'!$F$16</f>
        <v>0</v>
      </c>
      <c r="O327" s="36">
        <f ca="1">SUMIFS(СВЦЭМ!$J$40:$J$783,СВЦЭМ!$A$40:$A$783,$A327,СВЦЭМ!$B$39:$B$782,O$313)+'СЕТ СН'!$F$16</f>
        <v>0</v>
      </c>
      <c r="P327" s="36">
        <f ca="1">SUMIFS(СВЦЭМ!$J$40:$J$783,СВЦЭМ!$A$40:$A$783,$A327,СВЦЭМ!$B$39:$B$782,P$313)+'СЕТ СН'!$F$16</f>
        <v>0</v>
      </c>
      <c r="Q327" s="36">
        <f ca="1">SUMIFS(СВЦЭМ!$J$40:$J$783,СВЦЭМ!$A$40:$A$783,$A327,СВЦЭМ!$B$39:$B$782,Q$313)+'СЕТ СН'!$F$16</f>
        <v>0</v>
      </c>
      <c r="R327" s="36">
        <f ca="1">SUMIFS(СВЦЭМ!$J$40:$J$783,СВЦЭМ!$A$40:$A$783,$A327,СВЦЭМ!$B$39:$B$782,R$313)+'СЕТ СН'!$F$16</f>
        <v>0</v>
      </c>
      <c r="S327" s="36">
        <f ca="1">SUMIFS(СВЦЭМ!$J$40:$J$783,СВЦЭМ!$A$40:$A$783,$A327,СВЦЭМ!$B$39:$B$782,S$313)+'СЕТ СН'!$F$16</f>
        <v>0</v>
      </c>
      <c r="T327" s="36">
        <f ca="1">SUMIFS(СВЦЭМ!$J$40:$J$783,СВЦЭМ!$A$40:$A$783,$A327,СВЦЭМ!$B$39:$B$782,T$313)+'СЕТ СН'!$F$16</f>
        <v>0</v>
      </c>
      <c r="U327" s="36">
        <f ca="1">SUMIFS(СВЦЭМ!$J$40:$J$783,СВЦЭМ!$A$40:$A$783,$A327,СВЦЭМ!$B$39:$B$782,U$313)+'СЕТ СН'!$F$16</f>
        <v>0</v>
      </c>
      <c r="V327" s="36">
        <f ca="1">SUMIFS(СВЦЭМ!$J$40:$J$783,СВЦЭМ!$A$40:$A$783,$A327,СВЦЭМ!$B$39:$B$782,V$313)+'СЕТ СН'!$F$16</f>
        <v>0</v>
      </c>
      <c r="W327" s="36">
        <f ca="1">SUMIFS(СВЦЭМ!$J$40:$J$783,СВЦЭМ!$A$40:$A$783,$A327,СВЦЭМ!$B$39:$B$782,W$313)+'СЕТ СН'!$F$16</f>
        <v>0</v>
      </c>
      <c r="X327" s="36">
        <f ca="1">SUMIFS(СВЦЭМ!$J$40:$J$783,СВЦЭМ!$A$40:$A$783,$A327,СВЦЭМ!$B$39:$B$782,X$313)+'СЕТ СН'!$F$16</f>
        <v>0</v>
      </c>
      <c r="Y327" s="36">
        <f ca="1">SUMIFS(СВЦЭМ!$J$40:$J$783,СВЦЭМ!$A$40:$A$783,$A327,СВЦЭМ!$B$39:$B$782,Y$313)+'СЕТ СН'!$F$16</f>
        <v>0</v>
      </c>
    </row>
    <row r="328" spans="1:25" ht="15.75" hidden="1" x14ac:dyDescent="0.2">
      <c r="A328" s="35">
        <f t="shared" si="9"/>
        <v>44972</v>
      </c>
      <c r="B328" s="36">
        <f ca="1">SUMIFS(СВЦЭМ!$J$40:$J$783,СВЦЭМ!$A$40:$A$783,$A328,СВЦЭМ!$B$39:$B$782,B$313)+'СЕТ СН'!$F$16</f>
        <v>0</v>
      </c>
      <c r="C328" s="36">
        <f ca="1">SUMIFS(СВЦЭМ!$J$40:$J$783,СВЦЭМ!$A$40:$A$783,$A328,СВЦЭМ!$B$39:$B$782,C$313)+'СЕТ СН'!$F$16</f>
        <v>0</v>
      </c>
      <c r="D328" s="36">
        <f ca="1">SUMIFS(СВЦЭМ!$J$40:$J$783,СВЦЭМ!$A$40:$A$783,$A328,СВЦЭМ!$B$39:$B$782,D$313)+'СЕТ СН'!$F$16</f>
        <v>0</v>
      </c>
      <c r="E328" s="36">
        <f ca="1">SUMIFS(СВЦЭМ!$J$40:$J$783,СВЦЭМ!$A$40:$A$783,$A328,СВЦЭМ!$B$39:$B$782,E$313)+'СЕТ СН'!$F$16</f>
        <v>0</v>
      </c>
      <c r="F328" s="36">
        <f ca="1">SUMIFS(СВЦЭМ!$J$40:$J$783,СВЦЭМ!$A$40:$A$783,$A328,СВЦЭМ!$B$39:$B$782,F$313)+'СЕТ СН'!$F$16</f>
        <v>0</v>
      </c>
      <c r="G328" s="36">
        <f ca="1">SUMIFS(СВЦЭМ!$J$40:$J$783,СВЦЭМ!$A$40:$A$783,$A328,СВЦЭМ!$B$39:$B$782,G$313)+'СЕТ СН'!$F$16</f>
        <v>0</v>
      </c>
      <c r="H328" s="36">
        <f ca="1">SUMIFS(СВЦЭМ!$J$40:$J$783,СВЦЭМ!$A$40:$A$783,$A328,СВЦЭМ!$B$39:$B$782,H$313)+'СЕТ СН'!$F$16</f>
        <v>0</v>
      </c>
      <c r="I328" s="36">
        <f ca="1">SUMIFS(СВЦЭМ!$J$40:$J$783,СВЦЭМ!$A$40:$A$783,$A328,СВЦЭМ!$B$39:$B$782,I$313)+'СЕТ СН'!$F$16</f>
        <v>0</v>
      </c>
      <c r="J328" s="36">
        <f ca="1">SUMIFS(СВЦЭМ!$J$40:$J$783,СВЦЭМ!$A$40:$A$783,$A328,СВЦЭМ!$B$39:$B$782,J$313)+'СЕТ СН'!$F$16</f>
        <v>0</v>
      </c>
      <c r="K328" s="36">
        <f ca="1">SUMIFS(СВЦЭМ!$J$40:$J$783,СВЦЭМ!$A$40:$A$783,$A328,СВЦЭМ!$B$39:$B$782,K$313)+'СЕТ СН'!$F$16</f>
        <v>0</v>
      </c>
      <c r="L328" s="36">
        <f ca="1">SUMIFS(СВЦЭМ!$J$40:$J$783,СВЦЭМ!$A$40:$A$783,$A328,СВЦЭМ!$B$39:$B$782,L$313)+'СЕТ СН'!$F$16</f>
        <v>0</v>
      </c>
      <c r="M328" s="36">
        <f ca="1">SUMIFS(СВЦЭМ!$J$40:$J$783,СВЦЭМ!$A$40:$A$783,$A328,СВЦЭМ!$B$39:$B$782,M$313)+'СЕТ СН'!$F$16</f>
        <v>0</v>
      </c>
      <c r="N328" s="36">
        <f ca="1">SUMIFS(СВЦЭМ!$J$40:$J$783,СВЦЭМ!$A$40:$A$783,$A328,СВЦЭМ!$B$39:$B$782,N$313)+'СЕТ СН'!$F$16</f>
        <v>0</v>
      </c>
      <c r="O328" s="36">
        <f ca="1">SUMIFS(СВЦЭМ!$J$40:$J$783,СВЦЭМ!$A$40:$A$783,$A328,СВЦЭМ!$B$39:$B$782,O$313)+'СЕТ СН'!$F$16</f>
        <v>0</v>
      </c>
      <c r="P328" s="36">
        <f ca="1">SUMIFS(СВЦЭМ!$J$40:$J$783,СВЦЭМ!$A$40:$A$783,$A328,СВЦЭМ!$B$39:$B$782,P$313)+'СЕТ СН'!$F$16</f>
        <v>0</v>
      </c>
      <c r="Q328" s="36">
        <f ca="1">SUMIFS(СВЦЭМ!$J$40:$J$783,СВЦЭМ!$A$40:$A$783,$A328,СВЦЭМ!$B$39:$B$782,Q$313)+'СЕТ СН'!$F$16</f>
        <v>0</v>
      </c>
      <c r="R328" s="36">
        <f ca="1">SUMIFS(СВЦЭМ!$J$40:$J$783,СВЦЭМ!$A$40:$A$783,$A328,СВЦЭМ!$B$39:$B$782,R$313)+'СЕТ СН'!$F$16</f>
        <v>0</v>
      </c>
      <c r="S328" s="36">
        <f ca="1">SUMIFS(СВЦЭМ!$J$40:$J$783,СВЦЭМ!$A$40:$A$783,$A328,СВЦЭМ!$B$39:$B$782,S$313)+'СЕТ СН'!$F$16</f>
        <v>0</v>
      </c>
      <c r="T328" s="36">
        <f ca="1">SUMIFS(СВЦЭМ!$J$40:$J$783,СВЦЭМ!$A$40:$A$783,$A328,СВЦЭМ!$B$39:$B$782,T$313)+'СЕТ СН'!$F$16</f>
        <v>0</v>
      </c>
      <c r="U328" s="36">
        <f ca="1">SUMIFS(СВЦЭМ!$J$40:$J$783,СВЦЭМ!$A$40:$A$783,$A328,СВЦЭМ!$B$39:$B$782,U$313)+'СЕТ СН'!$F$16</f>
        <v>0</v>
      </c>
      <c r="V328" s="36">
        <f ca="1">SUMIFS(СВЦЭМ!$J$40:$J$783,СВЦЭМ!$A$40:$A$783,$A328,СВЦЭМ!$B$39:$B$782,V$313)+'СЕТ СН'!$F$16</f>
        <v>0</v>
      </c>
      <c r="W328" s="36">
        <f ca="1">SUMIFS(СВЦЭМ!$J$40:$J$783,СВЦЭМ!$A$40:$A$783,$A328,СВЦЭМ!$B$39:$B$782,W$313)+'СЕТ СН'!$F$16</f>
        <v>0</v>
      </c>
      <c r="X328" s="36">
        <f ca="1">SUMIFS(СВЦЭМ!$J$40:$J$783,СВЦЭМ!$A$40:$A$783,$A328,СВЦЭМ!$B$39:$B$782,X$313)+'СЕТ СН'!$F$16</f>
        <v>0</v>
      </c>
      <c r="Y328" s="36">
        <f ca="1">SUMIFS(СВЦЭМ!$J$40:$J$783,СВЦЭМ!$A$40:$A$783,$A328,СВЦЭМ!$B$39:$B$782,Y$313)+'СЕТ СН'!$F$16</f>
        <v>0</v>
      </c>
    </row>
    <row r="329" spans="1:25" ht="15.75" hidden="1" x14ac:dyDescent="0.2">
      <c r="A329" s="35">
        <f t="shared" si="9"/>
        <v>44973</v>
      </c>
      <c r="B329" s="36">
        <f ca="1">SUMIFS(СВЦЭМ!$J$40:$J$783,СВЦЭМ!$A$40:$A$783,$A329,СВЦЭМ!$B$39:$B$782,B$313)+'СЕТ СН'!$F$16</f>
        <v>0</v>
      </c>
      <c r="C329" s="36">
        <f ca="1">SUMIFS(СВЦЭМ!$J$40:$J$783,СВЦЭМ!$A$40:$A$783,$A329,СВЦЭМ!$B$39:$B$782,C$313)+'СЕТ СН'!$F$16</f>
        <v>0</v>
      </c>
      <c r="D329" s="36">
        <f ca="1">SUMIFS(СВЦЭМ!$J$40:$J$783,СВЦЭМ!$A$40:$A$783,$A329,СВЦЭМ!$B$39:$B$782,D$313)+'СЕТ СН'!$F$16</f>
        <v>0</v>
      </c>
      <c r="E329" s="36">
        <f ca="1">SUMIFS(СВЦЭМ!$J$40:$J$783,СВЦЭМ!$A$40:$A$783,$A329,СВЦЭМ!$B$39:$B$782,E$313)+'СЕТ СН'!$F$16</f>
        <v>0</v>
      </c>
      <c r="F329" s="36">
        <f ca="1">SUMIFS(СВЦЭМ!$J$40:$J$783,СВЦЭМ!$A$40:$A$783,$A329,СВЦЭМ!$B$39:$B$782,F$313)+'СЕТ СН'!$F$16</f>
        <v>0</v>
      </c>
      <c r="G329" s="36">
        <f ca="1">SUMIFS(СВЦЭМ!$J$40:$J$783,СВЦЭМ!$A$40:$A$783,$A329,СВЦЭМ!$B$39:$B$782,G$313)+'СЕТ СН'!$F$16</f>
        <v>0</v>
      </c>
      <c r="H329" s="36">
        <f ca="1">SUMIFS(СВЦЭМ!$J$40:$J$783,СВЦЭМ!$A$40:$A$783,$A329,СВЦЭМ!$B$39:$B$782,H$313)+'СЕТ СН'!$F$16</f>
        <v>0</v>
      </c>
      <c r="I329" s="36">
        <f ca="1">SUMIFS(СВЦЭМ!$J$40:$J$783,СВЦЭМ!$A$40:$A$783,$A329,СВЦЭМ!$B$39:$B$782,I$313)+'СЕТ СН'!$F$16</f>
        <v>0</v>
      </c>
      <c r="J329" s="36">
        <f ca="1">SUMIFS(СВЦЭМ!$J$40:$J$783,СВЦЭМ!$A$40:$A$783,$A329,СВЦЭМ!$B$39:$B$782,J$313)+'СЕТ СН'!$F$16</f>
        <v>0</v>
      </c>
      <c r="K329" s="36">
        <f ca="1">SUMIFS(СВЦЭМ!$J$40:$J$783,СВЦЭМ!$A$40:$A$783,$A329,СВЦЭМ!$B$39:$B$782,K$313)+'СЕТ СН'!$F$16</f>
        <v>0</v>
      </c>
      <c r="L329" s="36">
        <f ca="1">SUMIFS(СВЦЭМ!$J$40:$J$783,СВЦЭМ!$A$40:$A$783,$A329,СВЦЭМ!$B$39:$B$782,L$313)+'СЕТ СН'!$F$16</f>
        <v>0</v>
      </c>
      <c r="M329" s="36">
        <f ca="1">SUMIFS(СВЦЭМ!$J$40:$J$783,СВЦЭМ!$A$40:$A$783,$A329,СВЦЭМ!$B$39:$B$782,M$313)+'СЕТ СН'!$F$16</f>
        <v>0</v>
      </c>
      <c r="N329" s="36">
        <f ca="1">SUMIFS(СВЦЭМ!$J$40:$J$783,СВЦЭМ!$A$40:$A$783,$A329,СВЦЭМ!$B$39:$B$782,N$313)+'СЕТ СН'!$F$16</f>
        <v>0</v>
      </c>
      <c r="O329" s="36">
        <f ca="1">SUMIFS(СВЦЭМ!$J$40:$J$783,СВЦЭМ!$A$40:$A$783,$A329,СВЦЭМ!$B$39:$B$782,O$313)+'СЕТ СН'!$F$16</f>
        <v>0</v>
      </c>
      <c r="P329" s="36">
        <f ca="1">SUMIFS(СВЦЭМ!$J$40:$J$783,СВЦЭМ!$A$40:$A$783,$A329,СВЦЭМ!$B$39:$B$782,P$313)+'СЕТ СН'!$F$16</f>
        <v>0</v>
      </c>
      <c r="Q329" s="36">
        <f ca="1">SUMIFS(СВЦЭМ!$J$40:$J$783,СВЦЭМ!$A$40:$A$783,$A329,СВЦЭМ!$B$39:$B$782,Q$313)+'СЕТ СН'!$F$16</f>
        <v>0</v>
      </c>
      <c r="R329" s="36">
        <f ca="1">SUMIFS(СВЦЭМ!$J$40:$J$783,СВЦЭМ!$A$40:$A$783,$A329,СВЦЭМ!$B$39:$B$782,R$313)+'СЕТ СН'!$F$16</f>
        <v>0</v>
      </c>
      <c r="S329" s="36">
        <f ca="1">SUMIFS(СВЦЭМ!$J$40:$J$783,СВЦЭМ!$A$40:$A$783,$A329,СВЦЭМ!$B$39:$B$782,S$313)+'СЕТ СН'!$F$16</f>
        <v>0</v>
      </c>
      <c r="T329" s="36">
        <f ca="1">SUMIFS(СВЦЭМ!$J$40:$J$783,СВЦЭМ!$A$40:$A$783,$A329,СВЦЭМ!$B$39:$B$782,T$313)+'СЕТ СН'!$F$16</f>
        <v>0</v>
      </c>
      <c r="U329" s="36">
        <f ca="1">SUMIFS(СВЦЭМ!$J$40:$J$783,СВЦЭМ!$A$40:$A$783,$A329,СВЦЭМ!$B$39:$B$782,U$313)+'СЕТ СН'!$F$16</f>
        <v>0</v>
      </c>
      <c r="V329" s="36">
        <f ca="1">SUMIFS(СВЦЭМ!$J$40:$J$783,СВЦЭМ!$A$40:$A$783,$A329,СВЦЭМ!$B$39:$B$782,V$313)+'СЕТ СН'!$F$16</f>
        <v>0</v>
      </c>
      <c r="W329" s="36">
        <f ca="1">SUMIFS(СВЦЭМ!$J$40:$J$783,СВЦЭМ!$A$40:$A$783,$A329,СВЦЭМ!$B$39:$B$782,W$313)+'СЕТ СН'!$F$16</f>
        <v>0</v>
      </c>
      <c r="X329" s="36">
        <f ca="1">SUMIFS(СВЦЭМ!$J$40:$J$783,СВЦЭМ!$A$40:$A$783,$A329,СВЦЭМ!$B$39:$B$782,X$313)+'СЕТ СН'!$F$16</f>
        <v>0</v>
      </c>
      <c r="Y329" s="36">
        <f ca="1">SUMIFS(СВЦЭМ!$J$40:$J$783,СВЦЭМ!$A$40:$A$783,$A329,СВЦЭМ!$B$39:$B$782,Y$313)+'СЕТ СН'!$F$16</f>
        <v>0</v>
      </c>
    </row>
    <row r="330" spans="1:25" ht="15.75" hidden="1" x14ac:dyDescent="0.2">
      <c r="A330" s="35">
        <f t="shared" si="9"/>
        <v>44974</v>
      </c>
      <c r="B330" s="36">
        <f ca="1">SUMIFS(СВЦЭМ!$J$40:$J$783,СВЦЭМ!$A$40:$A$783,$A330,СВЦЭМ!$B$39:$B$782,B$313)+'СЕТ СН'!$F$16</f>
        <v>0</v>
      </c>
      <c r="C330" s="36">
        <f ca="1">SUMIFS(СВЦЭМ!$J$40:$J$783,СВЦЭМ!$A$40:$A$783,$A330,СВЦЭМ!$B$39:$B$782,C$313)+'СЕТ СН'!$F$16</f>
        <v>0</v>
      </c>
      <c r="D330" s="36">
        <f ca="1">SUMIFS(СВЦЭМ!$J$40:$J$783,СВЦЭМ!$A$40:$A$783,$A330,СВЦЭМ!$B$39:$B$782,D$313)+'СЕТ СН'!$F$16</f>
        <v>0</v>
      </c>
      <c r="E330" s="36">
        <f ca="1">SUMIFS(СВЦЭМ!$J$40:$J$783,СВЦЭМ!$A$40:$A$783,$A330,СВЦЭМ!$B$39:$B$782,E$313)+'СЕТ СН'!$F$16</f>
        <v>0</v>
      </c>
      <c r="F330" s="36">
        <f ca="1">SUMIFS(СВЦЭМ!$J$40:$J$783,СВЦЭМ!$A$40:$A$783,$A330,СВЦЭМ!$B$39:$B$782,F$313)+'СЕТ СН'!$F$16</f>
        <v>0</v>
      </c>
      <c r="G330" s="36">
        <f ca="1">SUMIFS(СВЦЭМ!$J$40:$J$783,СВЦЭМ!$A$40:$A$783,$A330,СВЦЭМ!$B$39:$B$782,G$313)+'СЕТ СН'!$F$16</f>
        <v>0</v>
      </c>
      <c r="H330" s="36">
        <f ca="1">SUMIFS(СВЦЭМ!$J$40:$J$783,СВЦЭМ!$A$40:$A$783,$A330,СВЦЭМ!$B$39:$B$782,H$313)+'СЕТ СН'!$F$16</f>
        <v>0</v>
      </c>
      <c r="I330" s="36">
        <f ca="1">SUMIFS(СВЦЭМ!$J$40:$J$783,СВЦЭМ!$A$40:$A$783,$A330,СВЦЭМ!$B$39:$B$782,I$313)+'СЕТ СН'!$F$16</f>
        <v>0</v>
      </c>
      <c r="J330" s="36">
        <f ca="1">SUMIFS(СВЦЭМ!$J$40:$J$783,СВЦЭМ!$A$40:$A$783,$A330,СВЦЭМ!$B$39:$B$782,J$313)+'СЕТ СН'!$F$16</f>
        <v>0</v>
      </c>
      <c r="K330" s="36">
        <f ca="1">SUMIFS(СВЦЭМ!$J$40:$J$783,СВЦЭМ!$A$40:$A$783,$A330,СВЦЭМ!$B$39:$B$782,K$313)+'СЕТ СН'!$F$16</f>
        <v>0</v>
      </c>
      <c r="L330" s="36">
        <f ca="1">SUMIFS(СВЦЭМ!$J$40:$J$783,СВЦЭМ!$A$40:$A$783,$A330,СВЦЭМ!$B$39:$B$782,L$313)+'СЕТ СН'!$F$16</f>
        <v>0</v>
      </c>
      <c r="M330" s="36">
        <f ca="1">SUMIFS(СВЦЭМ!$J$40:$J$783,СВЦЭМ!$A$40:$A$783,$A330,СВЦЭМ!$B$39:$B$782,M$313)+'СЕТ СН'!$F$16</f>
        <v>0</v>
      </c>
      <c r="N330" s="36">
        <f ca="1">SUMIFS(СВЦЭМ!$J$40:$J$783,СВЦЭМ!$A$40:$A$783,$A330,СВЦЭМ!$B$39:$B$782,N$313)+'СЕТ СН'!$F$16</f>
        <v>0</v>
      </c>
      <c r="O330" s="36">
        <f ca="1">SUMIFS(СВЦЭМ!$J$40:$J$783,СВЦЭМ!$A$40:$A$783,$A330,СВЦЭМ!$B$39:$B$782,O$313)+'СЕТ СН'!$F$16</f>
        <v>0</v>
      </c>
      <c r="P330" s="36">
        <f ca="1">SUMIFS(СВЦЭМ!$J$40:$J$783,СВЦЭМ!$A$40:$A$783,$A330,СВЦЭМ!$B$39:$B$782,P$313)+'СЕТ СН'!$F$16</f>
        <v>0</v>
      </c>
      <c r="Q330" s="36">
        <f ca="1">SUMIFS(СВЦЭМ!$J$40:$J$783,СВЦЭМ!$A$40:$A$783,$A330,СВЦЭМ!$B$39:$B$782,Q$313)+'СЕТ СН'!$F$16</f>
        <v>0</v>
      </c>
      <c r="R330" s="36">
        <f ca="1">SUMIFS(СВЦЭМ!$J$40:$J$783,СВЦЭМ!$A$40:$A$783,$A330,СВЦЭМ!$B$39:$B$782,R$313)+'СЕТ СН'!$F$16</f>
        <v>0</v>
      </c>
      <c r="S330" s="36">
        <f ca="1">SUMIFS(СВЦЭМ!$J$40:$J$783,СВЦЭМ!$A$40:$A$783,$A330,СВЦЭМ!$B$39:$B$782,S$313)+'СЕТ СН'!$F$16</f>
        <v>0</v>
      </c>
      <c r="T330" s="36">
        <f ca="1">SUMIFS(СВЦЭМ!$J$40:$J$783,СВЦЭМ!$A$40:$A$783,$A330,СВЦЭМ!$B$39:$B$782,T$313)+'СЕТ СН'!$F$16</f>
        <v>0</v>
      </c>
      <c r="U330" s="36">
        <f ca="1">SUMIFS(СВЦЭМ!$J$40:$J$783,СВЦЭМ!$A$40:$A$783,$A330,СВЦЭМ!$B$39:$B$782,U$313)+'СЕТ СН'!$F$16</f>
        <v>0</v>
      </c>
      <c r="V330" s="36">
        <f ca="1">SUMIFS(СВЦЭМ!$J$40:$J$783,СВЦЭМ!$A$40:$A$783,$A330,СВЦЭМ!$B$39:$B$782,V$313)+'СЕТ СН'!$F$16</f>
        <v>0</v>
      </c>
      <c r="W330" s="36">
        <f ca="1">SUMIFS(СВЦЭМ!$J$40:$J$783,СВЦЭМ!$A$40:$A$783,$A330,СВЦЭМ!$B$39:$B$782,W$313)+'СЕТ СН'!$F$16</f>
        <v>0</v>
      </c>
      <c r="X330" s="36">
        <f ca="1">SUMIFS(СВЦЭМ!$J$40:$J$783,СВЦЭМ!$A$40:$A$783,$A330,СВЦЭМ!$B$39:$B$782,X$313)+'СЕТ СН'!$F$16</f>
        <v>0</v>
      </c>
      <c r="Y330" s="36">
        <f ca="1">SUMIFS(СВЦЭМ!$J$40:$J$783,СВЦЭМ!$A$40:$A$783,$A330,СВЦЭМ!$B$39:$B$782,Y$313)+'СЕТ СН'!$F$16</f>
        <v>0</v>
      </c>
    </row>
    <row r="331" spans="1:25" ht="15.75" hidden="1" x14ac:dyDescent="0.2">
      <c r="A331" s="35">
        <f t="shared" si="9"/>
        <v>44975</v>
      </c>
      <c r="B331" s="36">
        <f ca="1">SUMIFS(СВЦЭМ!$J$40:$J$783,СВЦЭМ!$A$40:$A$783,$A331,СВЦЭМ!$B$39:$B$782,B$313)+'СЕТ СН'!$F$16</f>
        <v>0</v>
      </c>
      <c r="C331" s="36">
        <f ca="1">SUMIFS(СВЦЭМ!$J$40:$J$783,СВЦЭМ!$A$40:$A$783,$A331,СВЦЭМ!$B$39:$B$782,C$313)+'СЕТ СН'!$F$16</f>
        <v>0</v>
      </c>
      <c r="D331" s="36">
        <f ca="1">SUMIFS(СВЦЭМ!$J$40:$J$783,СВЦЭМ!$A$40:$A$783,$A331,СВЦЭМ!$B$39:$B$782,D$313)+'СЕТ СН'!$F$16</f>
        <v>0</v>
      </c>
      <c r="E331" s="36">
        <f ca="1">SUMIFS(СВЦЭМ!$J$40:$J$783,СВЦЭМ!$A$40:$A$783,$A331,СВЦЭМ!$B$39:$B$782,E$313)+'СЕТ СН'!$F$16</f>
        <v>0</v>
      </c>
      <c r="F331" s="36">
        <f ca="1">SUMIFS(СВЦЭМ!$J$40:$J$783,СВЦЭМ!$A$40:$A$783,$A331,СВЦЭМ!$B$39:$B$782,F$313)+'СЕТ СН'!$F$16</f>
        <v>0</v>
      </c>
      <c r="G331" s="36">
        <f ca="1">SUMIFS(СВЦЭМ!$J$40:$J$783,СВЦЭМ!$A$40:$A$783,$A331,СВЦЭМ!$B$39:$B$782,G$313)+'СЕТ СН'!$F$16</f>
        <v>0</v>
      </c>
      <c r="H331" s="36">
        <f ca="1">SUMIFS(СВЦЭМ!$J$40:$J$783,СВЦЭМ!$A$40:$A$783,$A331,СВЦЭМ!$B$39:$B$782,H$313)+'СЕТ СН'!$F$16</f>
        <v>0</v>
      </c>
      <c r="I331" s="36">
        <f ca="1">SUMIFS(СВЦЭМ!$J$40:$J$783,СВЦЭМ!$A$40:$A$783,$A331,СВЦЭМ!$B$39:$B$782,I$313)+'СЕТ СН'!$F$16</f>
        <v>0</v>
      </c>
      <c r="J331" s="36">
        <f ca="1">SUMIFS(СВЦЭМ!$J$40:$J$783,СВЦЭМ!$A$40:$A$783,$A331,СВЦЭМ!$B$39:$B$782,J$313)+'СЕТ СН'!$F$16</f>
        <v>0</v>
      </c>
      <c r="K331" s="36">
        <f ca="1">SUMIFS(СВЦЭМ!$J$40:$J$783,СВЦЭМ!$A$40:$A$783,$A331,СВЦЭМ!$B$39:$B$782,K$313)+'СЕТ СН'!$F$16</f>
        <v>0</v>
      </c>
      <c r="L331" s="36">
        <f ca="1">SUMIFS(СВЦЭМ!$J$40:$J$783,СВЦЭМ!$A$40:$A$783,$A331,СВЦЭМ!$B$39:$B$782,L$313)+'СЕТ СН'!$F$16</f>
        <v>0</v>
      </c>
      <c r="M331" s="36">
        <f ca="1">SUMIFS(СВЦЭМ!$J$40:$J$783,СВЦЭМ!$A$40:$A$783,$A331,СВЦЭМ!$B$39:$B$782,M$313)+'СЕТ СН'!$F$16</f>
        <v>0</v>
      </c>
      <c r="N331" s="36">
        <f ca="1">SUMIFS(СВЦЭМ!$J$40:$J$783,СВЦЭМ!$A$40:$A$783,$A331,СВЦЭМ!$B$39:$B$782,N$313)+'СЕТ СН'!$F$16</f>
        <v>0</v>
      </c>
      <c r="O331" s="36">
        <f ca="1">SUMIFS(СВЦЭМ!$J$40:$J$783,СВЦЭМ!$A$40:$A$783,$A331,СВЦЭМ!$B$39:$B$782,O$313)+'СЕТ СН'!$F$16</f>
        <v>0</v>
      </c>
      <c r="P331" s="36">
        <f ca="1">SUMIFS(СВЦЭМ!$J$40:$J$783,СВЦЭМ!$A$40:$A$783,$A331,СВЦЭМ!$B$39:$B$782,P$313)+'СЕТ СН'!$F$16</f>
        <v>0</v>
      </c>
      <c r="Q331" s="36">
        <f ca="1">SUMIFS(СВЦЭМ!$J$40:$J$783,СВЦЭМ!$A$40:$A$783,$A331,СВЦЭМ!$B$39:$B$782,Q$313)+'СЕТ СН'!$F$16</f>
        <v>0</v>
      </c>
      <c r="R331" s="36">
        <f ca="1">SUMIFS(СВЦЭМ!$J$40:$J$783,СВЦЭМ!$A$40:$A$783,$A331,СВЦЭМ!$B$39:$B$782,R$313)+'СЕТ СН'!$F$16</f>
        <v>0</v>
      </c>
      <c r="S331" s="36">
        <f ca="1">SUMIFS(СВЦЭМ!$J$40:$J$783,СВЦЭМ!$A$40:$A$783,$A331,СВЦЭМ!$B$39:$B$782,S$313)+'СЕТ СН'!$F$16</f>
        <v>0</v>
      </c>
      <c r="T331" s="36">
        <f ca="1">SUMIFS(СВЦЭМ!$J$40:$J$783,СВЦЭМ!$A$40:$A$783,$A331,СВЦЭМ!$B$39:$B$782,T$313)+'СЕТ СН'!$F$16</f>
        <v>0</v>
      </c>
      <c r="U331" s="36">
        <f ca="1">SUMIFS(СВЦЭМ!$J$40:$J$783,СВЦЭМ!$A$40:$A$783,$A331,СВЦЭМ!$B$39:$B$782,U$313)+'СЕТ СН'!$F$16</f>
        <v>0</v>
      </c>
      <c r="V331" s="36">
        <f ca="1">SUMIFS(СВЦЭМ!$J$40:$J$783,СВЦЭМ!$A$40:$A$783,$A331,СВЦЭМ!$B$39:$B$782,V$313)+'СЕТ СН'!$F$16</f>
        <v>0</v>
      </c>
      <c r="W331" s="36">
        <f ca="1">SUMIFS(СВЦЭМ!$J$40:$J$783,СВЦЭМ!$A$40:$A$783,$A331,СВЦЭМ!$B$39:$B$782,W$313)+'СЕТ СН'!$F$16</f>
        <v>0</v>
      </c>
      <c r="X331" s="36">
        <f ca="1">SUMIFS(СВЦЭМ!$J$40:$J$783,СВЦЭМ!$A$40:$A$783,$A331,СВЦЭМ!$B$39:$B$782,X$313)+'СЕТ СН'!$F$16</f>
        <v>0</v>
      </c>
      <c r="Y331" s="36">
        <f ca="1">SUMIFS(СВЦЭМ!$J$40:$J$783,СВЦЭМ!$A$40:$A$783,$A331,СВЦЭМ!$B$39:$B$782,Y$313)+'СЕТ СН'!$F$16</f>
        <v>0</v>
      </c>
    </row>
    <row r="332" spans="1:25" ht="15.75" hidden="1" x14ac:dyDescent="0.2">
      <c r="A332" s="35">
        <f t="shared" si="9"/>
        <v>44976</v>
      </c>
      <c r="B332" s="36">
        <f ca="1">SUMIFS(СВЦЭМ!$J$40:$J$783,СВЦЭМ!$A$40:$A$783,$A332,СВЦЭМ!$B$39:$B$782,B$313)+'СЕТ СН'!$F$16</f>
        <v>0</v>
      </c>
      <c r="C332" s="36">
        <f ca="1">SUMIFS(СВЦЭМ!$J$40:$J$783,СВЦЭМ!$A$40:$A$783,$A332,СВЦЭМ!$B$39:$B$782,C$313)+'СЕТ СН'!$F$16</f>
        <v>0</v>
      </c>
      <c r="D332" s="36">
        <f ca="1">SUMIFS(СВЦЭМ!$J$40:$J$783,СВЦЭМ!$A$40:$A$783,$A332,СВЦЭМ!$B$39:$B$782,D$313)+'СЕТ СН'!$F$16</f>
        <v>0</v>
      </c>
      <c r="E332" s="36">
        <f ca="1">SUMIFS(СВЦЭМ!$J$40:$J$783,СВЦЭМ!$A$40:$A$783,$A332,СВЦЭМ!$B$39:$B$782,E$313)+'СЕТ СН'!$F$16</f>
        <v>0</v>
      </c>
      <c r="F332" s="36">
        <f ca="1">SUMIFS(СВЦЭМ!$J$40:$J$783,СВЦЭМ!$A$40:$A$783,$A332,СВЦЭМ!$B$39:$B$782,F$313)+'СЕТ СН'!$F$16</f>
        <v>0</v>
      </c>
      <c r="G332" s="36">
        <f ca="1">SUMIFS(СВЦЭМ!$J$40:$J$783,СВЦЭМ!$A$40:$A$783,$A332,СВЦЭМ!$B$39:$B$782,G$313)+'СЕТ СН'!$F$16</f>
        <v>0</v>
      </c>
      <c r="H332" s="36">
        <f ca="1">SUMIFS(СВЦЭМ!$J$40:$J$783,СВЦЭМ!$A$40:$A$783,$A332,СВЦЭМ!$B$39:$B$782,H$313)+'СЕТ СН'!$F$16</f>
        <v>0</v>
      </c>
      <c r="I332" s="36">
        <f ca="1">SUMIFS(СВЦЭМ!$J$40:$J$783,СВЦЭМ!$A$40:$A$783,$A332,СВЦЭМ!$B$39:$B$782,I$313)+'СЕТ СН'!$F$16</f>
        <v>0</v>
      </c>
      <c r="J332" s="36">
        <f ca="1">SUMIFS(СВЦЭМ!$J$40:$J$783,СВЦЭМ!$A$40:$A$783,$A332,СВЦЭМ!$B$39:$B$782,J$313)+'СЕТ СН'!$F$16</f>
        <v>0</v>
      </c>
      <c r="K332" s="36">
        <f ca="1">SUMIFS(СВЦЭМ!$J$40:$J$783,СВЦЭМ!$A$40:$A$783,$A332,СВЦЭМ!$B$39:$B$782,K$313)+'СЕТ СН'!$F$16</f>
        <v>0</v>
      </c>
      <c r="L332" s="36">
        <f ca="1">SUMIFS(СВЦЭМ!$J$40:$J$783,СВЦЭМ!$A$40:$A$783,$A332,СВЦЭМ!$B$39:$B$782,L$313)+'СЕТ СН'!$F$16</f>
        <v>0</v>
      </c>
      <c r="M332" s="36">
        <f ca="1">SUMIFS(СВЦЭМ!$J$40:$J$783,СВЦЭМ!$A$40:$A$783,$A332,СВЦЭМ!$B$39:$B$782,M$313)+'СЕТ СН'!$F$16</f>
        <v>0</v>
      </c>
      <c r="N332" s="36">
        <f ca="1">SUMIFS(СВЦЭМ!$J$40:$J$783,СВЦЭМ!$A$40:$A$783,$A332,СВЦЭМ!$B$39:$B$782,N$313)+'СЕТ СН'!$F$16</f>
        <v>0</v>
      </c>
      <c r="O332" s="36">
        <f ca="1">SUMIFS(СВЦЭМ!$J$40:$J$783,СВЦЭМ!$A$40:$A$783,$A332,СВЦЭМ!$B$39:$B$782,O$313)+'СЕТ СН'!$F$16</f>
        <v>0</v>
      </c>
      <c r="P332" s="36">
        <f ca="1">SUMIFS(СВЦЭМ!$J$40:$J$783,СВЦЭМ!$A$40:$A$783,$A332,СВЦЭМ!$B$39:$B$782,P$313)+'СЕТ СН'!$F$16</f>
        <v>0</v>
      </c>
      <c r="Q332" s="36">
        <f ca="1">SUMIFS(СВЦЭМ!$J$40:$J$783,СВЦЭМ!$A$40:$A$783,$A332,СВЦЭМ!$B$39:$B$782,Q$313)+'СЕТ СН'!$F$16</f>
        <v>0</v>
      </c>
      <c r="R332" s="36">
        <f ca="1">SUMIFS(СВЦЭМ!$J$40:$J$783,СВЦЭМ!$A$40:$A$783,$A332,СВЦЭМ!$B$39:$B$782,R$313)+'СЕТ СН'!$F$16</f>
        <v>0</v>
      </c>
      <c r="S332" s="36">
        <f ca="1">SUMIFS(СВЦЭМ!$J$40:$J$783,СВЦЭМ!$A$40:$A$783,$A332,СВЦЭМ!$B$39:$B$782,S$313)+'СЕТ СН'!$F$16</f>
        <v>0</v>
      </c>
      <c r="T332" s="36">
        <f ca="1">SUMIFS(СВЦЭМ!$J$40:$J$783,СВЦЭМ!$A$40:$A$783,$A332,СВЦЭМ!$B$39:$B$782,T$313)+'СЕТ СН'!$F$16</f>
        <v>0</v>
      </c>
      <c r="U332" s="36">
        <f ca="1">SUMIFS(СВЦЭМ!$J$40:$J$783,СВЦЭМ!$A$40:$A$783,$A332,СВЦЭМ!$B$39:$B$782,U$313)+'СЕТ СН'!$F$16</f>
        <v>0</v>
      </c>
      <c r="V332" s="36">
        <f ca="1">SUMIFS(СВЦЭМ!$J$40:$J$783,СВЦЭМ!$A$40:$A$783,$A332,СВЦЭМ!$B$39:$B$782,V$313)+'СЕТ СН'!$F$16</f>
        <v>0</v>
      </c>
      <c r="W332" s="36">
        <f ca="1">SUMIFS(СВЦЭМ!$J$40:$J$783,СВЦЭМ!$A$40:$A$783,$A332,СВЦЭМ!$B$39:$B$782,W$313)+'СЕТ СН'!$F$16</f>
        <v>0</v>
      </c>
      <c r="X332" s="36">
        <f ca="1">SUMIFS(СВЦЭМ!$J$40:$J$783,СВЦЭМ!$A$40:$A$783,$A332,СВЦЭМ!$B$39:$B$782,X$313)+'СЕТ СН'!$F$16</f>
        <v>0</v>
      </c>
      <c r="Y332" s="36">
        <f ca="1">SUMIFS(СВЦЭМ!$J$40:$J$783,СВЦЭМ!$A$40:$A$783,$A332,СВЦЭМ!$B$39:$B$782,Y$313)+'СЕТ СН'!$F$16</f>
        <v>0</v>
      </c>
    </row>
    <row r="333" spans="1:25" ht="15.75" hidden="1" x14ac:dyDescent="0.2">
      <c r="A333" s="35">
        <f t="shared" si="9"/>
        <v>44977</v>
      </c>
      <c r="B333" s="36">
        <f ca="1">SUMIFS(СВЦЭМ!$J$40:$J$783,СВЦЭМ!$A$40:$A$783,$A333,СВЦЭМ!$B$39:$B$782,B$313)+'СЕТ СН'!$F$16</f>
        <v>0</v>
      </c>
      <c r="C333" s="36">
        <f ca="1">SUMIFS(СВЦЭМ!$J$40:$J$783,СВЦЭМ!$A$40:$A$783,$A333,СВЦЭМ!$B$39:$B$782,C$313)+'СЕТ СН'!$F$16</f>
        <v>0</v>
      </c>
      <c r="D333" s="36">
        <f ca="1">SUMIFS(СВЦЭМ!$J$40:$J$783,СВЦЭМ!$A$40:$A$783,$A333,СВЦЭМ!$B$39:$B$782,D$313)+'СЕТ СН'!$F$16</f>
        <v>0</v>
      </c>
      <c r="E333" s="36">
        <f ca="1">SUMIFS(СВЦЭМ!$J$40:$J$783,СВЦЭМ!$A$40:$A$783,$A333,СВЦЭМ!$B$39:$B$782,E$313)+'СЕТ СН'!$F$16</f>
        <v>0</v>
      </c>
      <c r="F333" s="36">
        <f ca="1">SUMIFS(СВЦЭМ!$J$40:$J$783,СВЦЭМ!$A$40:$A$783,$A333,СВЦЭМ!$B$39:$B$782,F$313)+'СЕТ СН'!$F$16</f>
        <v>0</v>
      </c>
      <c r="G333" s="36">
        <f ca="1">SUMIFS(СВЦЭМ!$J$40:$J$783,СВЦЭМ!$A$40:$A$783,$A333,СВЦЭМ!$B$39:$B$782,G$313)+'СЕТ СН'!$F$16</f>
        <v>0</v>
      </c>
      <c r="H333" s="36">
        <f ca="1">SUMIFS(СВЦЭМ!$J$40:$J$783,СВЦЭМ!$A$40:$A$783,$A333,СВЦЭМ!$B$39:$B$782,H$313)+'СЕТ СН'!$F$16</f>
        <v>0</v>
      </c>
      <c r="I333" s="36">
        <f ca="1">SUMIFS(СВЦЭМ!$J$40:$J$783,СВЦЭМ!$A$40:$A$783,$A333,СВЦЭМ!$B$39:$B$782,I$313)+'СЕТ СН'!$F$16</f>
        <v>0</v>
      </c>
      <c r="J333" s="36">
        <f ca="1">SUMIFS(СВЦЭМ!$J$40:$J$783,СВЦЭМ!$A$40:$A$783,$A333,СВЦЭМ!$B$39:$B$782,J$313)+'СЕТ СН'!$F$16</f>
        <v>0</v>
      </c>
      <c r="K333" s="36">
        <f ca="1">SUMIFS(СВЦЭМ!$J$40:$J$783,СВЦЭМ!$A$40:$A$783,$A333,СВЦЭМ!$B$39:$B$782,K$313)+'СЕТ СН'!$F$16</f>
        <v>0</v>
      </c>
      <c r="L333" s="36">
        <f ca="1">SUMIFS(СВЦЭМ!$J$40:$J$783,СВЦЭМ!$A$40:$A$783,$A333,СВЦЭМ!$B$39:$B$782,L$313)+'СЕТ СН'!$F$16</f>
        <v>0</v>
      </c>
      <c r="M333" s="36">
        <f ca="1">SUMIFS(СВЦЭМ!$J$40:$J$783,СВЦЭМ!$A$40:$A$783,$A333,СВЦЭМ!$B$39:$B$782,M$313)+'СЕТ СН'!$F$16</f>
        <v>0</v>
      </c>
      <c r="N333" s="36">
        <f ca="1">SUMIFS(СВЦЭМ!$J$40:$J$783,СВЦЭМ!$A$40:$A$783,$A333,СВЦЭМ!$B$39:$B$782,N$313)+'СЕТ СН'!$F$16</f>
        <v>0</v>
      </c>
      <c r="O333" s="36">
        <f ca="1">SUMIFS(СВЦЭМ!$J$40:$J$783,СВЦЭМ!$A$40:$A$783,$A333,СВЦЭМ!$B$39:$B$782,O$313)+'СЕТ СН'!$F$16</f>
        <v>0</v>
      </c>
      <c r="P333" s="36">
        <f ca="1">SUMIFS(СВЦЭМ!$J$40:$J$783,СВЦЭМ!$A$40:$A$783,$A333,СВЦЭМ!$B$39:$B$782,P$313)+'СЕТ СН'!$F$16</f>
        <v>0</v>
      </c>
      <c r="Q333" s="36">
        <f ca="1">SUMIFS(СВЦЭМ!$J$40:$J$783,СВЦЭМ!$A$40:$A$783,$A333,СВЦЭМ!$B$39:$B$782,Q$313)+'СЕТ СН'!$F$16</f>
        <v>0</v>
      </c>
      <c r="R333" s="36">
        <f ca="1">SUMIFS(СВЦЭМ!$J$40:$J$783,СВЦЭМ!$A$40:$A$783,$A333,СВЦЭМ!$B$39:$B$782,R$313)+'СЕТ СН'!$F$16</f>
        <v>0</v>
      </c>
      <c r="S333" s="36">
        <f ca="1">SUMIFS(СВЦЭМ!$J$40:$J$783,СВЦЭМ!$A$40:$A$783,$A333,СВЦЭМ!$B$39:$B$782,S$313)+'СЕТ СН'!$F$16</f>
        <v>0</v>
      </c>
      <c r="T333" s="36">
        <f ca="1">SUMIFS(СВЦЭМ!$J$40:$J$783,СВЦЭМ!$A$40:$A$783,$A333,СВЦЭМ!$B$39:$B$782,T$313)+'СЕТ СН'!$F$16</f>
        <v>0</v>
      </c>
      <c r="U333" s="36">
        <f ca="1">SUMIFS(СВЦЭМ!$J$40:$J$783,СВЦЭМ!$A$40:$A$783,$A333,СВЦЭМ!$B$39:$B$782,U$313)+'СЕТ СН'!$F$16</f>
        <v>0</v>
      </c>
      <c r="V333" s="36">
        <f ca="1">SUMIFS(СВЦЭМ!$J$40:$J$783,СВЦЭМ!$A$40:$A$783,$A333,СВЦЭМ!$B$39:$B$782,V$313)+'СЕТ СН'!$F$16</f>
        <v>0</v>
      </c>
      <c r="W333" s="36">
        <f ca="1">SUMIFS(СВЦЭМ!$J$40:$J$783,СВЦЭМ!$A$40:$A$783,$A333,СВЦЭМ!$B$39:$B$782,W$313)+'СЕТ СН'!$F$16</f>
        <v>0</v>
      </c>
      <c r="X333" s="36">
        <f ca="1">SUMIFS(СВЦЭМ!$J$40:$J$783,СВЦЭМ!$A$40:$A$783,$A333,СВЦЭМ!$B$39:$B$782,X$313)+'СЕТ СН'!$F$16</f>
        <v>0</v>
      </c>
      <c r="Y333" s="36">
        <f ca="1">SUMIFS(СВЦЭМ!$J$40:$J$783,СВЦЭМ!$A$40:$A$783,$A333,СВЦЭМ!$B$39:$B$782,Y$313)+'СЕТ СН'!$F$16</f>
        <v>0</v>
      </c>
    </row>
    <row r="334" spans="1:25" ht="15.75" hidden="1" x14ac:dyDescent="0.2">
      <c r="A334" s="35">
        <f t="shared" si="9"/>
        <v>44978</v>
      </c>
      <c r="B334" s="36">
        <f ca="1">SUMIFS(СВЦЭМ!$J$40:$J$783,СВЦЭМ!$A$40:$A$783,$A334,СВЦЭМ!$B$39:$B$782,B$313)+'СЕТ СН'!$F$16</f>
        <v>0</v>
      </c>
      <c r="C334" s="36">
        <f ca="1">SUMIFS(СВЦЭМ!$J$40:$J$783,СВЦЭМ!$A$40:$A$783,$A334,СВЦЭМ!$B$39:$B$782,C$313)+'СЕТ СН'!$F$16</f>
        <v>0</v>
      </c>
      <c r="D334" s="36">
        <f ca="1">SUMIFS(СВЦЭМ!$J$40:$J$783,СВЦЭМ!$A$40:$A$783,$A334,СВЦЭМ!$B$39:$B$782,D$313)+'СЕТ СН'!$F$16</f>
        <v>0</v>
      </c>
      <c r="E334" s="36">
        <f ca="1">SUMIFS(СВЦЭМ!$J$40:$J$783,СВЦЭМ!$A$40:$A$783,$A334,СВЦЭМ!$B$39:$B$782,E$313)+'СЕТ СН'!$F$16</f>
        <v>0</v>
      </c>
      <c r="F334" s="36">
        <f ca="1">SUMIFS(СВЦЭМ!$J$40:$J$783,СВЦЭМ!$A$40:$A$783,$A334,СВЦЭМ!$B$39:$B$782,F$313)+'СЕТ СН'!$F$16</f>
        <v>0</v>
      </c>
      <c r="G334" s="36">
        <f ca="1">SUMIFS(СВЦЭМ!$J$40:$J$783,СВЦЭМ!$A$40:$A$783,$A334,СВЦЭМ!$B$39:$B$782,G$313)+'СЕТ СН'!$F$16</f>
        <v>0</v>
      </c>
      <c r="H334" s="36">
        <f ca="1">SUMIFS(СВЦЭМ!$J$40:$J$783,СВЦЭМ!$A$40:$A$783,$A334,СВЦЭМ!$B$39:$B$782,H$313)+'СЕТ СН'!$F$16</f>
        <v>0</v>
      </c>
      <c r="I334" s="36">
        <f ca="1">SUMIFS(СВЦЭМ!$J$40:$J$783,СВЦЭМ!$A$40:$A$783,$A334,СВЦЭМ!$B$39:$B$782,I$313)+'СЕТ СН'!$F$16</f>
        <v>0</v>
      </c>
      <c r="J334" s="36">
        <f ca="1">SUMIFS(СВЦЭМ!$J$40:$J$783,СВЦЭМ!$A$40:$A$783,$A334,СВЦЭМ!$B$39:$B$782,J$313)+'СЕТ СН'!$F$16</f>
        <v>0</v>
      </c>
      <c r="K334" s="36">
        <f ca="1">SUMIFS(СВЦЭМ!$J$40:$J$783,СВЦЭМ!$A$40:$A$783,$A334,СВЦЭМ!$B$39:$B$782,K$313)+'СЕТ СН'!$F$16</f>
        <v>0</v>
      </c>
      <c r="L334" s="36">
        <f ca="1">SUMIFS(СВЦЭМ!$J$40:$J$783,СВЦЭМ!$A$40:$A$783,$A334,СВЦЭМ!$B$39:$B$782,L$313)+'СЕТ СН'!$F$16</f>
        <v>0</v>
      </c>
      <c r="M334" s="36">
        <f ca="1">SUMIFS(СВЦЭМ!$J$40:$J$783,СВЦЭМ!$A$40:$A$783,$A334,СВЦЭМ!$B$39:$B$782,M$313)+'СЕТ СН'!$F$16</f>
        <v>0</v>
      </c>
      <c r="N334" s="36">
        <f ca="1">SUMIFS(СВЦЭМ!$J$40:$J$783,СВЦЭМ!$A$40:$A$783,$A334,СВЦЭМ!$B$39:$B$782,N$313)+'СЕТ СН'!$F$16</f>
        <v>0</v>
      </c>
      <c r="O334" s="36">
        <f ca="1">SUMIFS(СВЦЭМ!$J$40:$J$783,СВЦЭМ!$A$40:$A$783,$A334,СВЦЭМ!$B$39:$B$782,O$313)+'СЕТ СН'!$F$16</f>
        <v>0</v>
      </c>
      <c r="P334" s="36">
        <f ca="1">SUMIFS(СВЦЭМ!$J$40:$J$783,СВЦЭМ!$A$40:$A$783,$A334,СВЦЭМ!$B$39:$B$782,P$313)+'СЕТ СН'!$F$16</f>
        <v>0</v>
      </c>
      <c r="Q334" s="36">
        <f ca="1">SUMIFS(СВЦЭМ!$J$40:$J$783,СВЦЭМ!$A$40:$A$783,$A334,СВЦЭМ!$B$39:$B$782,Q$313)+'СЕТ СН'!$F$16</f>
        <v>0</v>
      </c>
      <c r="R334" s="36">
        <f ca="1">SUMIFS(СВЦЭМ!$J$40:$J$783,СВЦЭМ!$A$40:$A$783,$A334,СВЦЭМ!$B$39:$B$782,R$313)+'СЕТ СН'!$F$16</f>
        <v>0</v>
      </c>
      <c r="S334" s="36">
        <f ca="1">SUMIFS(СВЦЭМ!$J$40:$J$783,СВЦЭМ!$A$40:$A$783,$A334,СВЦЭМ!$B$39:$B$782,S$313)+'СЕТ СН'!$F$16</f>
        <v>0</v>
      </c>
      <c r="T334" s="36">
        <f ca="1">SUMIFS(СВЦЭМ!$J$40:$J$783,СВЦЭМ!$A$40:$A$783,$A334,СВЦЭМ!$B$39:$B$782,T$313)+'СЕТ СН'!$F$16</f>
        <v>0</v>
      </c>
      <c r="U334" s="36">
        <f ca="1">SUMIFS(СВЦЭМ!$J$40:$J$783,СВЦЭМ!$A$40:$A$783,$A334,СВЦЭМ!$B$39:$B$782,U$313)+'СЕТ СН'!$F$16</f>
        <v>0</v>
      </c>
      <c r="V334" s="36">
        <f ca="1">SUMIFS(СВЦЭМ!$J$40:$J$783,СВЦЭМ!$A$40:$A$783,$A334,СВЦЭМ!$B$39:$B$782,V$313)+'СЕТ СН'!$F$16</f>
        <v>0</v>
      </c>
      <c r="W334" s="36">
        <f ca="1">SUMIFS(СВЦЭМ!$J$40:$J$783,СВЦЭМ!$A$40:$A$783,$A334,СВЦЭМ!$B$39:$B$782,W$313)+'СЕТ СН'!$F$16</f>
        <v>0</v>
      </c>
      <c r="X334" s="36">
        <f ca="1">SUMIFS(СВЦЭМ!$J$40:$J$783,СВЦЭМ!$A$40:$A$783,$A334,СВЦЭМ!$B$39:$B$782,X$313)+'СЕТ СН'!$F$16</f>
        <v>0</v>
      </c>
      <c r="Y334" s="36">
        <f ca="1">SUMIFS(СВЦЭМ!$J$40:$J$783,СВЦЭМ!$A$40:$A$783,$A334,СВЦЭМ!$B$39:$B$782,Y$313)+'СЕТ СН'!$F$16</f>
        <v>0</v>
      </c>
    </row>
    <row r="335" spans="1:25" ht="15.75" hidden="1" x14ac:dyDescent="0.2">
      <c r="A335" s="35">
        <f t="shared" si="9"/>
        <v>44979</v>
      </c>
      <c r="B335" s="36">
        <f ca="1">SUMIFS(СВЦЭМ!$J$40:$J$783,СВЦЭМ!$A$40:$A$783,$A335,СВЦЭМ!$B$39:$B$782,B$313)+'СЕТ СН'!$F$16</f>
        <v>0</v>
      </c>
      <c r="C335" s="36">
        <f ca="1">SUMIFS(СВЦЭМ!$J$40:$J$783,СВЦЭМ!$A$40:$A$783,$A335,СВЦЭМ!$B$39:$B$782,C$313)+'СЕТ СН'!$F$16</f>
        <v>0</v>
      </c>
      <c r="D335" s="36">
        <f ca="1">SUMIFS(СВЦЭМ!$J$40:$J$783,СВЦЭМ!$A$40:$A$783,$A335,СВЦЭМ!$B$39:$B$782,D$313)+'СЕТ СН'!$F$16</f>
        <v>0</v>
      </c>
      <c r="E335" s="36">
        <f ca="1">SUMIFS(СВЦЭМ!$J$40:$J$783,СВЦЭМ!$A$40:$A$783,$A335,СВЦЭМ!$B$39:$B$782,E$313)+'СЕТ СН'!$F$16</f>
        <v>0</v>
      </c>
      <c r="F335" s="36">
        <f ca="1">SUMIFS(СВЦЭМ!$J$40:$J$783,СВЦЭМ!$A$40:$A$783,$A335,СВЦЭМ!$B$39:$B$782,F$313)+'СЕТ СН'!$F$16</f>
        <v>0</v>
      </c>
      <c r="G335" s="36">
        <f ca="1">SUMIFS(СВЦЭМ!$J$40:$J$783,СВЦЭМ!$A$40:$A$783,$A335,СВЦЭМ!$B$39:$B$782,G$313)+'СЕТ СН'!$F$16</f>
        <v>0</v>
      </c>
      <c r="H335" s="36">
        <f ca="1">SUMIFS(СВЦЭМ!$J$40:$J$783,СВЦЭМ!$A$40:$A$783,$A335,СВЦЭМ!$B$39:$B$782,H$313)+'СЕТ СН'!$F$16</f>
        <v>0</v>
      </c>
      <c r="I335" s="36">
        <f ca="1">SUMIFS(СВЦЭМ!$J$40:$J$783,СВЦЭМ!$A$40:$A$783,$A335,СВЦЭМ!$B$39:$B$782,I$313)+'СЕТ СН'!$F$16</f>
        <v>0</v>
      </c>
      <c r="J335" s="36">
        <f ca="1">SUMIFS(СВЦЭМ!$J$40:$J$783,СВЦЭМ!$A$40:$A$783,$A335,СВЦЭМ!$B$39:$B$782,J$313)+'СЕТ СН'!$F$16</f>
        <v>0</v>
      </c>
      <c r="K335" s="36">
        <f ca="1">SUMIFS(СВЦЭМ!$J$40:$J$783,СВЦЭМ!$A$40:$A$783,$A335,СВЦЭМ!$B$39:$B$782,K$313)+'СЕТ СН'!$F$16</f>
        <v>0</v>
      </c>
      <c r="L335" s="36">
        <f ca="1">SUMIFS(СВЦЭМ!$J$40:$J$783,СВЦЭМ!$A$40:$A$783,$A335,СВЦЭМ!$B$39:$B$782,L$313)+'СЕТ СН'!$F$16</f>
        <v>0</v>
      </c>
      <c r="M335" s="36">
        <f ca="1">SUMIFS(СВЦЭМ!$J$40:$J$783,СВЦЭМ!$A$40:$A$783,$A335,СВЦЭМ!$B$39:$B$782,M$313)+'СЕТ СН'!$F$16</f>
        <v>0</v>
      </c>
      <c r="N335" s="36">
        <f ca="1">SUMIFS(СВЦЭМ!$J$40:$J$783,СВЦЭМ!$A$40:$A$783,$A335,СВЦЭМ!$B$39:$B$782,N$313)+'СЕТ СН'!$F$16</f>
        <v>0</v>
      </c>
      <c r="O335" s="36">
        <f ca="1">SUMIFS(СВЦЭМ!$J$40:$J$783,СВЦЭМ!$A$40:$A$783,$A335,СВЦЭМ!$B$39:$B$782,O$313)+'СЕТ СН'!$F$16</f>
        <v>0</v>
      </c>
      <c r="P335" s="36">
        <f ca="1">SUMIFS(СВЦЭМ!$J$40:$J$783,СВЦЭМ!$A$40:$A$783,$A335,СВЦЭМ!$B$39:$B$782,P$313)+'СЕТ СН'!$F$16</f>
        <v>0</v>
      </c>
      <c r="Q335" s="36">
        <f ca="1">SUMIFS(СВЦЭМ!$J$40:$J$783,СВЦЭМ!$A$40:$A$783,$A335,СВЦЭМ!$B$39:$B$782,Q$313)+'СЕТ СН'!$F$16</f>
        <v>0</v>
      </c>
      <c r="R335" s="36">
        <f ca="1">SUMIFS(СВЦЭМ!$J$40:$J$783,СВЦЭМ!$A$40:$A$783,$A335,СВЦЭМ!$B$39:$B$782,R$313)+'СЕТ СН'!$F$16</f>
        <v>0</v>
      </c>
      <c r="S335" s="36">
        <f ca="1">SUMIFS(СВЦЭМ!$J$40:$J$783,СВЦЭМ!$A$40:$A$783,$A335,СВЦЭМ!$B$39:$B$782,S$313)+'СЕТ СН'!$F$16</f>
        <v>0</v>
      </c>
      <c r="T335" s="36">
        <f ca="1">SUMIFS(СВЦЭМ!$J$40:$J$783,СВЦЭМ!$A$40:$A$783,$A335,СВЦЭМ!$B$39:$B$782,T$313)+'СЕТ СН'!$F$16</f>
        <v>0</v>
      </c>
      <c r="U335" s="36">
        <f ca="1">SUMIFS(СВЦЭМ!$J$40:$J$783,СВЦЭМ!$A$40:$A$783,$A335,СВЦЭМ!$B$39:$B$782,U$313)+'СЕТ СН'!$F$16</f>
        <v>0</v>
      </c>
      <c r="V335" s="36">
        <f ca="1">SUMIFS(СВЦЭМ!$J$40:$J$783,СВЦЭМ!$A$40:$A$783,$A335,СВЦЭМ!$B$39:$B$782,V$313)+'СЕТ СН'!$F$16</f>
        <v>0</v>
      </c>
      <c r="W335" s="36">
        <f ca="1">SUMIFS(СВЦЭМ!$J$40:$J$783,СВЦЭМ!$A$40:$A$783,$A335,СВЦЭМ!$B$39:$B$782,W$313)+'СЕТ СН'!$F$16</f>
        <v>0</v>
      </c>
      <c r="X335" s="36">
        <f ca="1">SUMIFS(СВЦЭМ!$J$40:$J$783,СВЦЭМ!$A$40:$A$783,$A335,СВЦЭМ!$B$39:$B$782,X$313)+'СЕТ СН'!$F$16</f>
        <v>0</v>
      </c>
      <c r="Y335" s="36">
        <f ca="1">SUMIFS(СВЦЭМ!$J$40:$J$783,СВЦЭМ!$A$40:$A$783,$A335,СВЦЭМ!$B$39:$B$782,Y$313)+'СЕТ СН'!$F$16</f>
        <v>0</v>
      </c>
    </row>
    <row r="336" spans="1:25" ht="15.75" hidden="1" x14ac:dyDescent="0.2">
      <c r="A336" s="35">
        <f t="shared" si="9"/>
        <v>44980</v>
      </c>
      <c r="B336" s="36">
        <f ca="1">SUMIFS(СВЦЭМ!$J$40:$J$783,СВЦЭМ!$A$40:$A$783,$A336,СВЦЭМ!$B$39:$B$782,B$313)+'СЕТ СН'!$F$16</f>
        <v>0</v>
      </c>
      <c r="C336" s="36">
        <f ca="1">SUMIFS(СВЦЭМ!$J$40:$J$783,СВЦЭМ!$A$40:$A$783,$A336,СВЦЭМ!$B$39:$B$782,C$313)+'СЕТ СН'!$F$16</f>
        <v>0</v>
      </c>
      <c r="D336" s="36">
        <f ca="1">SUMIFS(СВЦЭМ!$J$40:$J$783,СВЦЭМ!$A$40:$A$783,$A336,СВЦЭМ!$B$39:$B$782,D$313)+'СЕТ СН'!$F$16</f>
        <v>0</v>
      </c>
      <c r="E336" s="36">
        <f ca="1">SUMIFS(СВЦЭМ!$J$40:$J$783,СВЦЭМ!$A$40:$A$783,$A336,СВЦЭМ!$B$39:$B$782,E$313)+'СЕТ СН'!$F$16</f>
        <v>0</v>
      </c>
      <c r="F336" s="36">
        <f ca="1">SUMIFS(СВЦЭМ!$J$40:$J$783,СВЦЭМ!$A$40:$A$783,$A336,СВЦЭМ!$B$39:$B$782,F$313)+'СЕТ СН'!$F$16</f>
        <v>0</v>
      </c>
      <c r="G336" s="36">
        <f ca="1">SUMIFS(СВЦЭМ!$J$40:$J$783,СВЦЭМ!$A$40:$A$783,$A336,СВЦЭМ!$B$39:$B$782,G$313)+'СЕТ СН'!$F$16</f>
        <v>0</v>
      </c>
      <c r="H336" s="36">
        <f ca="1">SUMIFS(СВЦЭМ!$J$40:$J$783,СВЦЭМ!$A$40:$A$783,$A336,СВЦЭМ!$B$39:$B$782,H$313)+'СЕТ СН'!$F$16</f>
        <v>0</v>
      </c>
      <c r="I336" s="36">
        <f ca="1">SUMIFS(СВЦЭМ!$J$40:$J$783,СВЦЭМ!$A$40:$A$783,$A336,СВЦЭМ!$B$39:$B$782,I$313)+'СЕТ СН'!$F$16</f>
        <v>0</v>
      </c>
      <c r="J336" s="36">
        <f ca="1">SUMIFS(СВЦЭМ!$J$40:$J$783,СВЦЭМ!$A$40:$A$783,$A336,СВЦЭМ!$B$39:$B$782,J$313)+'СЕТ СН'!$F$16</f>
        <v>0</v>
      </c>
      <c r="K336" s="36">
        <f ca="1">SUMIFS(СВЦЭМ!$J$40:$J$783,СВЦЭМ!$A$40:$A$783,$A336,СВЦЭМ!$B$39:$B$782,K$313)+'СЕТ СН'!$F$16</f>
        <v>0</v>
      </c>
      <c r="L336" s="36">
        <f ca="1">SUMIFS(СВЦЭМ!$J$40:$J$783,СВЦЭМ!$A$40:$A$783,$A336,СВЦЭМ!$B$39:$B$782,L$313)+'СЕТ СН'!$F$16</f>
        <v>0</v>
      </c>
      <c r="M336" s="36">
        <f ca="1">SUMIFS(СВЦЭМ!$J$40:$J$783,СВЦЭМ!$A$40:$A$783,$A336,СВЦЭМ!$B$39:$B$782,M$313)+'СЕТ СН'!$F$16</f>
        <v>0</v>
      </c>
      <c r="N336" s="36">
        <f ca="1">SUMIFS(СВЦЭМ!$J$40:$J$783,СВЦЭМ!$A$40:$A$783,$A336,СВЦЭМ!$B$39:$B$782,N$313)+'СЕТ СН'!$F$16</f>
        <v>0</v>
      </c>
      <c r="O336" s="36">
        <f ca="1">SUMIFS(СВЦЭМ!$J$40:$J$783,СВЦЭМ!$A$40:$A$783,$A336,СВЦЭМ!$B$39:$B$782,O$313)+'СЕТ СН'!$F$16</f>
        <v>0</v>
      </c>
      <c r="P336" s="36">
        <f ca="1">SUMIFS(СВЦЭМ!$J$40:$J$783,СВЦЭМ!$A$40:$A$783,$A336,СВЦЭМ!$B$39:$B$782,P$313)+'СЕТ СН'!$F$16</f>
        <v>0</v>
      </c>
      <c r="Q336" s="36">
        <f ca="1">SUMIFS(СВЦЭМ!$J$40:$J$783,СВЦЭМ!$A$40:$A$783,$A336,СВЦЭМ!$B$39:$B$782,Q$313)+'СЕТ СН'!$F$16</f>
        <v>0</v>
      </c>
      <c r="R336" s="36">
        <f ca="1">SUMIFS(СВЦЭМ!$J$40:$J$783,СВЦЭМ!$A$40:$A$783,$A336,СВЦЭМ!$B$39:$B$782,R$313)+'СЕТ СН'!$F$16</f>
        <v>0</v>
      </c>
      <c r="S336" s="36">
        <f ca="1">SUMIFS(СВЦЭМ!$J$40:$J$783,СВЦЭМ!$A$40:$A$783,$A336,СВЦЭМ!$B$39:$B$782,S$313)+'СЕТ СН'!$F$16</f>
        <v>0</v>
      </c>
      <c r="T336" s="36">
        <f ca="1">SUMIFS(СВЦЭМ!$J$40:$J$783,СВЦЭМ!$A$40:$A$783,$A336,СВЦЭМ!$B$39:$B$782,T$313)+'СЕТ СН'!$F$16</f>
        <v>0</v>
      </c>
      <c r="U336" s="36">
        <f ca="1">SUMIFS(СВЦЭМ!$J$40:$J$783,СВЦЭМ!$A$40:$A$783,$A336,СВЦЭМ!$B$39:$B$782,U$313)+'СЕТ СН'!$F$16</f>
        <v>0</v>
      </c>
      <c r="V336" s="36">
        <f ca="1">SUMIFS(СВЦЭМ!$J$40:$J$783,СВЦЭМ!$A$40:$A$783,$A336,СВЦЭМ!$B$39:$B$782,V$313)+'СЕТ СН'!$F$16</f>
        <v>0</v>
      </c>
      <c r="W336" s="36">
        <f ca="1">SUMIFS(СВЦЭМ!$J$40:$J$783,СВЦЭМ!$A$40:$A$783,$A336,СВЦЭМ!$B$39:$B$782,W$313)+'СЕТ СН'!$F$16</f>
        <v>0</v>
      </c>
      <c r="X336" s="36">
        <f ca="1">SUMIFS(СВЦЭМ!$J$40:$J$783,СВЦЭМ!$A$40:$A$783,$A336,СВЦЭМ!$B$39:$B$782,X$313)+'СЕТ СН'!$F$16</f>
        <v>0</v>
      </c>
      <c r="Y336" s="36">
        <f ca="1">SUMIFS(СВЦЭМ!$J$40:$J$783,СВЦЭМ!$A$40:$A$783,$A336,СВЦЭМ!$B$39:$B$782,Y$313)+'СЕТ СН'!$F$16</f>
        <v>0</v>
      </c>
    </row>
    <row r="337" spans="1:27" ht="15.75" hidden="1" x14ac:dyDescent="0.2">
      <c r="A337" s="35">
        <f t="shared" si="9"/>
        <v>44981</v>
      </c>
      <c r="B337" s="36">
        <f ca="1">SUMIFS(СВЦЭМ!$J$40:$J$783,СВЦЭМ!$A$40:$A$783,$A337,СВЦЭМ!$B$39:$B$782,B$313)+'СЕТ СН'!$F$16</f>
        <v>0</v>
      </c>
      <c r="C337" s="36">
        <f ca="1">SUMIFS(СВЦЭМ!$J$40:$J$783,СВЦЭМ!$A$40:$A$783,$A337,СВЦЭМ!$B$39:$B$782,C$313)+'СЕТ СН'!$F$16</f>
        <v>0</v>
      </c>
      <c r="D337" s="36">
        <f ca="1">SUMIFS(СВЦЭМ!$J$40:$J$783,СВЦЭМ!$A$40:$A$783,$A337,СВЦЭМ!$B$39:$B$782,D$313)+'СЕТ СН'!$F$16</f>
        <v>0</v>
      </c>
      <c r="E337" s="36">
        <f ca="1">SUMIFS(СВЦЭМ!$J$40:$J$783,СВЦЭМ!$A$40:$A$783,$A337,СВЦЭМ!$B$39:$B$782,E$313)+'СЕТ СН'!$F$16</f>
        <v>0</v>
      </c>
      <c r="F337" s="36">
        <f ca="1">SUMIFS(СВЦЭМ!$J$40:$J$783,СВЦЭМ!$A$40:$A$783,$A337,СВЦЭМ!$B$39:$B$782,F$313)+'СЕТ СН'!$F$16</f>
        <v>0</v>
      </c>
      <c r="G337" s="36">
        <f ca="1">SUMIFS(СВЦЭМ!$J$40:$J$783,СВЦЭМ!$A$40:$A$783,$A337,СВЦЭМ!$B$39:$B$782,G$313)+'СЕТ СН'!$F$16</f>
        <v>0</v>
      </c>
      <c r="H337" s="36">
        <f ca="1">SUMIFS(СВЦЭМ!$J$40:$J$783,СВЦЭМ!$A$40:$A$783,$A337,СВЦЭМ!$B$39:$B$782,H$313)+'СЕТ СН'!$F$16</f>
        <v>0</v>
      </c>
      <c r="I337" s="36">
        <f ca="1">SUMIFS(СВЦЭМ!$J$40:$J$783,СВЦЭМ!$A$40:$A$783,$A337,СВЦЭМ!$B$39:$B$782,I$313)+'СЕТ СН'!$F$16</f>
        <v>0</v>
      </c>
      <c r="J337" s="36">
        <f ca="1">SUMIFS(СВЦЭМ!$J$40:$J$783,СВЦЭМ!$A$40:$A$783,$A337,СВЦЭМ!$B$39:$B$782,J$313)+'СЕТ СН'!$F$16</f>
        <v>0</v>
      </c>
      <c r="K337" s="36">
        <f ca="1">SUMIFS(СВЦЭМ!$J$40:$J$783,СВЦЭМ!$A$40:$A$783,$A337,СВЦЭМ!$B$39:$B$782,K$313)+'СЕТ СН'!$F$16</f>
        <v>0</v>
      </c>
      <c r="L337" s="36">
        <f ca="1">SUMIFS(СВЦЭМ!$J$40:$J$783,СВЦЭМ!$A$40:$A$783,$A337,СВЦЭМ!$B$39:$B$782,L$313)+'СЕТ СН'!$F$16</f>
        <v>0</v>
      </c>
      <c r="M337" s="36">
        <f ca="1">SUMIFS(СВЦЭМ!$J$40:$J$783,СВЦЭМ!$A$40:$A$783,$A337,СВЦЭМ!$B$39:$B$782,M$313)+'СЕТ СН'!$F$16</f>
        <v>0</v>
      </c>
      <c r="N337" s="36">
        <f ca="1">SUMIFS(СВЦЭМ!$J$40:$J$783,СВЦЭМ!$A$40:$A$783,$A337,СВЦЭМ!$B$39:$B$782,N$313)+'СЕТ СН'!$F$16</f>
        <v>0</v>
      </c>
      <c r="O337" s="36">
        <f ca="1">SUMIFS(СВЦЭМ!$J$40:$J$783,СВЦЭМ!$A$40:$A$783,$A337,СВЦЭМ!$B$39:$B$782,O$313)+'СЕТ СН'!$F$16</f>
        <v>0</v>
      </c>
      <c r="P337" s="36">
        <f ca="1">SUMIFS(СВЦЭМ!$J$40:$J$783,СВЦЭМ!$A$40:$A$783,$A337,СВЦЭМ!$B$39:$B$782,P$313)+'СЕТ СН'!$F$16</f>
        <v>0</v>
      </c>
      <c r="Q337" s="36">
        <f ca="1">SUMIFS(СВЦЭМ!$J$40:$J$783,СВЦЭМ!$A$40:$A$783,$A337,СВЦЭМ!$B$39:$B$782,Q$313)+'СЕТ СН'!$F$16</f>
        <v>0</v>
      </c>
      <c r="R337" s="36">
        <f ca="1">SUMIFS(СВЦЭМ!$J$40:$J$783,СВЦЭМ!$A$40:$A$783,$A337,СВЦЭМ!$B$39:$B$782,R$313)+'СЕТ СН'!$F$16</f>
        <v>0</v>
      </c>
      <c r="S337" s="36">
        <f ca="1">SUMIFS(СВЦЭМ!$J$40:$J$783,СВЦЭМ!$A$40:$A$783,$A337,СВЦЭМ!$B$39:$B$782,S$313)+'СЕТ СН'!$F$16</f>
        <v>0</v>
      </c>
      <c r="T337" s="36">
        <f ca="1">SUMIFS(СВЦЭМ!$J$40:$J$783,СВЦЭМ!$A$40:$A$783,$A337,СВЦЭМ!$B$39:$B$782,T$313)+'СЕТ СН'!$F$16</f>
        <v>0</v>
      </c>
      <c r="U337" s="36">
        <f ca="1">SUMIFS(СВЦЭМ!$J$40:$J$783,СВЦЭМ!$A$40:$A$783,$A337,СВЦЭМ!$B$39:$B$782,U$313)+'СЕТ СН'!$F$16</f>
        <v>0</v>
      </c>
      <c r="V337" s="36">
        <f ca="1">SUMIFS(СВЦЭМ!$J$40:$J$783,СВЦЭМ!$A$40:$A$783,$A337,СВЦЭМ!$B$39:$B$782,V$313)+'СЕТ СН'!$F$16</f>
        <v>0</v>
      </c>
      <c r="W337" s="36">
        <f ca="1">SUMIFS(СВЦЭМ!$J$40:$J$783,СВЦЭМ!$A$40:$A$783,$A337,СВЦЭМ!$B$39:$B$782,W$313)+'СЕТ СН'!$F$16</f>
        <v>0</v>
      </c>
      <c r="X337" s="36">
        <f ca="1">SUMIFS(СВЦЭМ!$J$40:$J$783,СВЦЭМ!$A$40:$A$783,$A337,СВЦЭМ!$B$39:$B$782,X$313)+'СЕТ СН'!$F$16</f>
        <v>0</v>
      </c>
      <c r="Y337" s="36">
        <f ca="1">SUMIFS(СВЦЭМ!$J$40:$J$783,СВЦЭМ!$A$40:$A$783,$A337,СВЦЭМ!$B$39:$B$782,Y$313)+'СЕТ СН'!$F$16</f>
        <v>0</v>
      </c>
    </row>
    <row r="338" spans="1:27" ht="15.75" hidden="1" x14ac:dyDescent="0.2">
      <c r="A338" s="35">
        <f t="shared" si="9"/>
        <v>44982</v>
      </c>
      <c r="B338" s="36">
        <f ca="1">SUMIFS(СВЦЭМ!$J$40:$J$783,СВЦЭМ!$A$40:$A$783,$A338,СВЦЭМ!$B$39:$B$782,B$313)+'СЕТ СН'!$F$16</f>
        <v>0</v>
      </c>
      <c r="C338" s="36">
        <f ca="1">SUMIFS(СВЦЭМ!$J$40:$J$783,СВЦЭМ!$A$40:$A$783,$A338,СВЦЭМ!$B$39:$B$782,C$313)+'СЕТ СН'!$F$16</f>
        <v>0</v>
      </c>
      <c r="D338" s="36">
        <f ca="1">SUMIFS(СВЦЭМ!$J$40:$J$783,СВЦЭМ!$A$40:$A$783,$A338,СВЦЭМ!$B$39:$B$782,D$313)+'СЕТ СН'!$F$16</f>
        <v>0</v>
      </c>
      <c r="E338" s="36">
        <f ca="1">SUMIFS(СВЦЭМ!$J$40:$J$783,СВЦЭМ!$A$40:$A$783,$A338,СВЦЭМ!$B$39:$B$782,E$313)+'СЕТ СН'!$F$16</f>
        <v>0</v>
      </c>
      <c r="F338" s="36">
        <f ca="1">SUMIFS(СВЦЭМ!$J$40:$J$783,СВЦЭМ!$A$40:$A$783,$A338,СВЦЭМ!$B$39:$B$782,F$313)+'СЕТ СН'!$F$16</f>
        <v>0</v>
      </c>
      <c r="G338" s="36">
        <f ca="1">SUMIFS(СВЦЭМ!$J$40:$J$783,СВЦЭМ!$A$40:$A$783,$A338,СВЦЭМ!$B$39:$B$782,G$313)+'СЕТ СН'!$F$16</f>
        <v>0</v>
      </c>
      <c r="H338" s="36">
        <f ca="1">SUMIFS(СВЦЭМ!$J$40:$J$783,СВЦЭМ!$A$40:$A$783,$A338,СВЦЭМ!$B$39:$B$782,H$313)+'СЕТ СН'!$F$16</f>
        <v>0</v>
      </c>
      <c r="I338" s="36">
        <f ca="1">SUMIFS(СВЦЭМ!$J$40:$J$783,СВЦЭМ!$A$40:$A$783,$A338,СВЦЭМ!$B$39:$B$782,I$313)+'СЕТ СН'!$F$16</f>
        <v>0</v>
      </c>
      <c r="J338" s="36">
        <f ca="1">SUMIFS(СВЦЭМ!$J$40:$J$783,СВЦЭМ!$A$40:$A$783,$A338,СВЦЭМ!$B$39:$B$782,J$313)+'СЕТ СН'!$F$16</f>
        <v>0</v>
      </c>
      <c r="K338" s="36">
        <f ca="1">SUMIFS(СВЦЭМ!$J$40:$J$783,СВЦЭМ!$A$40:$A$783,$A338,СВЦЭМ!$B$39:$B$782,K$313)+'СЕТ СН'!$F$16</f>
        <v>0</v>
      </c>
      <c r="L338" s="36">
        <f ca="1">SUMIFS(СВЦЭМ!$J$40:$J$783,СВЦЭМ!$A$40:$A$783,$A338,СВЦЭМ!$B$39:$B$782,L$313)+'СЕТ СН'!$F$16</f>
        <v>0</v>
      </c>
      <c r="M338" s="36">
        <f ca="1">SUMIFS(СВЦЭМ!$J$40:$J$783,СВЦЭМ!$A$40:$A$783,$A338,СВЦЭМ!$B$39:$B$782,M$313)+'СЕТ СН'!$F$16</f>
        <v>0</v>
      </c>
      <c r="N338" s="36">
        <f ca="1">SUMIFS(СВЦЭМ!$J$40:$J$783,СВЦЭМ!$A$40:$A$783,$A338,СВЦЭМ!$B$39:$B$782,N$313)+'СЕТ СН'!$F$16</f>
        <v>0</v>
      </c>
      <c r="O338" s="36">
        <f ca="1">SUMIFS(СВЦЭМ!$J$40:$J$783,СВЦЭМ!$A$40:$A$783,$A338,СВЦЭМ!$B$39:$B$782,O$313)+'СЕТ СН'!$F$16</f>
        <v>0</v>
      </c>
      <c r="P338" s="36">
        <f ca="1">SUMIFS(СВЦЭМ!$J$40:$J$783,СВЦЭМ!$A$40:$A$783,$A338,СВЦЭМ!$B$39:$B$782,P$313)+'СЕТ СН'!$F$16</f>
        <v>0</v>
      </c>
      <c r="Q338" s="36">
        <f ca="1">SUMIFS(СВЦЭМ!$J$40:$J$783,СВЦЭМ!$A$40:$A$783,$A338,СВЦЭМ!$B$39:$B$782,Q$313)+'СЕТ СН'!$F$16</f>
        <v>0</v>
      </c>
      <c r="R338" s="36">
        <f ca="1">SUMIFS(СВЦЭМ!$J$40:$J$783,СВЦЭМ!$A$40:$A$783,$A338,СВЦЭМ!$B$39:$B$782,R$313)+'СЕТ СН'!$F$16</f>
        <v>0</v>
      </c>
      <c r="S338" s="36">
        <f ca="1">SUMIFS(СВЦЭМ!$J$40:$J$783,СВЦЭМ!$A$40:$A$783,$A338,СВЦЭМ!$B$39:$B$782,S$313)+'СЕТ СН'!$F$16</f>
        <v>0</v>
      </c>
      <c r="T338" s="36">
        <f ca="1">SUMIFS(СВЦЭМ!$J$40:$J$783,СВЦЭМ!$A$40:$A$783,$A338,СВЦЭМ!$B$39:$B$782,T$313)+'СЕТ СН'!$F$16</f>
        <v>0</v>
      </c>
      <c r="U338" s="36">
        <f ca="1">SUMIFS(СВЦЭМ!$J$40:$J$783,СВЦЭМ!$A$40:$A$783,$A338,СВЦЭМ!$B$39:$B$782,U$313)+'СЕТ СН'!$F$16</f>
        <v>0</v>
      </c>
      <c r="V338" s="36">
        <f ca="1">SUMIFS(СВЦЭМ!$J$40:$J$783,СВЦЭМ!$A$40:$A$783,$A338,СВЦЭМ!$B$39:$B$782,V$313)+'СЕТ СН'!$F$16</f>
        <v>0</v>
      </c>
      <c r="W338" s="36">
        <f ca="1">SUMIFS(СВЦЭМ!$J$40:$J$783,СВЦЭМ!$A$40:$A$783,$A338,СВЦЭМ!$B$39:$B$782,W$313)+'СЕТ СН'!$F$16</f>
        <v>0</v>
      </c>
      <c r="X338" s="36">
        <f ca="1">SUMIFS(СВЦЭМ!$J$40:$J$783,СВЦЭМ!$A$40:$A$783,$A338,СВЦЭМ!$B$39:$B$782,X$313)+'СЕТ СН'!$F$16</f>
        <v>0</v>
      </c>
      <c r="Y338" s="36">
        <f ca="1">SUMIFS(СВЦЭМ!$J$40:$J$783,СВЦЭМ!$A$40:$A$783,$A338,СВЦЭМ!$B$39:$B$782,Y$313)+'СЕТ СН'!$F$16</f>
        <v>0</v>
      </c>
    </row>
    <row r="339" spans="1:27" ht="15.75" hidden="1" x14ac:dyDescent="0.2">
      <c r="A339" s="35">
        <f t="shared" si="9"/>
        <v>44983</v>
      </c>
      <c r="B339" s="36">
        <f ca="1">SUMIFS(СВЦЭМ!$J$40:$J$783,СВЦЭМ!$A$40:$A$783,$A339,СВЦЭМ!$B$39:$B$782,B$313)+'СЕТ СН'!$F$16</f>
        <v>0</v>
      </c>
      <c r="C339" s="36">
        <f ca="1">SUMIFS(СВЦЭМ!$J$40:$J$783,СВЦЭМ!$A$40:$A$783,$A339,СВЦЭМ!$B$39:$B$782,C$313)+'СЕТ СН'!$F$16</f>
        <v>0</v>
      </c>
      <c r="D339" s="36">
        <f ca="1">SUMIFS(СВЦЭМ!$J$40:$J$783,СВЦЭМ!$A$40:$A$783,$A339,СВЦЭМ!$B$39:$B$782,D$313)+'СЕТ СН'!$F$16</f>
        <v>0</v>
      </c>
      <c r="E339" s="36">
        <f ca="1">SUMIFS(СВЦЭМ!$J$40:$J$783,СВЦЭМ!$A$40:$A$783,$A339,СВЦЭМ!$B$39:$B$782,E$313)+'СЕТ СН'!$F$16</f>
        <v>0</v>
      </c>
      <c r="F339" s="36">
        <f ca="1">SUMIFS(СВЦЭМ!$J$40:$J$783,СВЦЭМ!$A$40:$A$783,$A339,СВЦЭМ!$B$39:$B$782,F$313)+'СЕТ СН'!$F$16</f>
        <v>0</v>
      </c>
      <c r="G339" s="36">
        <f ca="1">SUMIFS(СВЦЭМ!$J$40:$J$783,СВЦЭМ!$A$40:$A$783,$A339,СВЦЭМ!$B$39:$B$782,G$313)+'СЕТ СН'!$F$16</f>
        <v>0</v>
      </c>
      <c r="H339" s="36">
        <f ca="1">SUMIFS(СВЦЭМ!$J$40:$J$783,СВЦЭМ!$A$40:$A$783,$A339,СВЦЭМ!$B$39:$B$782,H$313)+'СЕТ СН'!$F$16</f>
        <v>0</v>
      </c>
      <c r="I339" s="36">
        <f ca="1">SUMIFS(СВЦЭМ!$J$40:$J$783,СВЦЭМ!$A$40:$A$783,$A339,СВЦЭМ!$B$39:$B$782,I$313)+'СЕТ СН'!$F$16</f>
        <v>0</v>
      </c>
      <c r="J339" s="36">
        <f ca="1">SUMIFS(СВЦЭМ!$J$40:$J$783,СВЦЭМ!$A$40:$A$783,$A339,СВЦЭМ!$B$39:$B$782,J$313)+'СЕТ СН'!$F$16</f>
        <v>0</v>
      </c>
      <c r="K339" s="36">
        <f ca="1">SUMIFS(СВЦЭМ!$J$40:$J$783,СВЦЭМ!$A$40:$A$783,$A339,СВЦЭМ!$B$39:$B$782,K$313)+'СЕТ СН'!$F$16</f>
        <v>0</v>
      </c>
      <c r="L339" s="36">
        <f ca="1">SUMIFS(СВЦЭМ!$J$40:$J$783,СВЦЭМ!$A$40:$A$783,$A339,СВЦЭМ!$B$39:$B$782,L$313)+'СЕТ СН'!$F$16</f>
        <v>0</v>
      </c>
      <c r="M339" s="36">
        <f ca="1">SUMIFS(СВЦЭМ!$J$40:$J$783,СВЦЭМ!$A$40:$A$783,$A339,СВЦЭМ!$B$39:$B$782,M$313)+'СЕТ СН'!$F$16</f>
        <v>0</v>
      </c>
      <c r="N339" s="36">
        <f ca="1">SUMIFS(СВЦЭМ!$J$40:$J$783,СВЦЭМ!$A$40:$A$783,$A339,СВЦЭМ!$B$39:$B$782,N$313)+'СЕТ СН'!$F$16</f>
        <v>0</v>
      </c>
      <c r="O339" s="36">
        <f ca="1">SUMIFS(СВЦЭМ!$J$40:$J$783,СВЦЭМ!$A$40:$A$783,$A339,СВЦЭМ!$B$39:$B$782,O$313)+'СЕТ СН'!$F$16</f>
        <v>0</v>
      </c>
      <c r="P339" s="36">
        <f ca="1">SUMIFS(СВЦЭМ!$J$40:$J$783,СВЦЭМ!$A$40:$A$783,$A339,СВЦЭМ!$B$39:$B$782,P$313)+'СЕТ СН'!$F$16</f>
        <v>0</v>
      </c>
      <c r="Q339" s="36">
        <f ca="1">SUMIFS(СВЦЭМ!$J$40:$J$783,СВЦЭМ!$A$40:$A$783,$A339,СВЦЭМ!$B$39:$B$782,Q$313)+'СЕТ СН'!$F$16</f>
        <v>0</v>
      </c>
      <c r="R339" s="36">
        <f ca="1">SUMIFS(СВЦЭМ!$J$40:$J$783,СВЦЭМ!$A$40:$A$783,$A339,СВЦЭМ!$B$39:$B$782,R$313)+'СЕТ СН'!$F$16</f>
        <v>0</v>
      </c>
      <c r="S339" s="36">
        <f ca="1">SUMIFS(СВЦЭМ!$J$40:$J$783,СВЦЭМ!$A$40:$A$783,$A339,СВЦЭМ!$B$39:$B$782,S$313)+'СЕТ СН'!$F$16</f>
        <v>0</v>
      </c>
      <c r="T339" s="36">
        <f ca="1">SUMIFS(СВЦЭМ!$J$40:$J$783,СВЦЭМ!$A$40:$A$783,$A339,СВЦЭМ!$B$39:$B$782,T$313)+'СЕТ СН'!$F$16</f>
        <v>0</v>
      </c>
      <c r="U339" s="36">
        <f ca="1">SUMIFS(СВЦЭМ!$J$40:$J$783,СВЦЭМ!$A$40:$A$783,$A339,СВЦЭМ!$B$39:$B$782,U$313)+'СЕТ СН'!$F$16</f>
        <v>0</v>
      </c>
      <c r="V339" s="36">
        <f ca="1">SUMIFS(СВЦЭМ!$J$40:$J$783,СВЦЭМ!$A$40:$A$783,$A339,СВЦЭМ!$B$39:$B$782,V$313)+'СЕТ СН'!$F$16</f>
        <v>0</v>
      </c>
      <c r="W339" s="36">
        <f ca="1">SUMIFS(СВЦЭМ!$J$40:$J$783,СВЦЭМ!$A$40:$A$783,$A339,СВЦЭМ!$B$39:$B$782,W$313)+'СЕТ СН'!$F$16</f>
        <v>0</v>
      </c>
      <c r="X339" s="36">
        <f ca="1">SUMIFS(СВЦЭМ!$J$40:$J$783,СВЦЭМ!$A$40:$A$783,$A339,СВЦЭМ!$B$39:$B$782,X$313)+'СЕТ СН'!$F$16</f>
        <v>0</v>
      </c>
      <c r="Y339" s="36">
        <f ca="1">SUMIFS(СВЦЭМ!$J$40:$J$783,СВЦЭМ!$A$40:$A$783,$A339,СВЦЭМ!$B$39:$B$782,Y$313)+'СЕТ СН'!$F$16</f>
        <v>0</v>
      </c>
    </row>
    <row r="340" spans="1:27" ht="15.75" hidden="1" x14ac:dyDescent="0.2">
      <c r="A340" s="35">
        <f t="shared" si="9"/>
        <v>44984</v>
      </c>
      <c r="B340" s="36">
        <f ca="1">SUMIFS(СВЦЭМ!$J$40:$J$783,СВЦЭМ!$A$40:$A$783,$A340,СВЦЭМ!$B$39:$B$782,B$313)+'СЕТ СН'!$F$16</f>
        <v>0</v>
      </c>
      <c r="C340" s="36">
        <f ca="1">SUMIFS(СВЦЭМ!$J$40:$J$783,СВЦЭМ!$A$40:$A$783,$A340,СВЦЭМ!$B$39:$B$782,C$313)+'СЕТ СН'!$F$16</f>
        <v>0</v>
      </c>
      <c r="D340" s="36">
        <f ca="1">SUMIFS(СВЦЭМ!$J$40:$J$783,СВЦЭМ!$A$40:$A$783,$A340,СВЦЭМ!$B$39:$B$782,D$313)+'СЕТ СН'!$F$16</f>
        <v>0</v>
      </c>
      <c r="E340" s="36">
        <f ca="1">SUMIFS(СВЦЭМ!$J$40:$J$783,СВЦЭМ!$A$40:$A$783,$A340,СВЦЭМ!$B$39:$B$782,E$313)+'СЕТ СН'!$F$16</f>
        <v>0</v>
      </c>
      <c r="F340" s="36">
        <f ca="1">SUMIFS(СВЦЭМ!$J$40:$J$783,СВЦЭМ!$A$40:$A$783,$A340,СВЦЭМ!$B$39:$B$782,F$313)+'СЕТ СН'!$F$16</f>
        <v>0</v>
      </c>
      <c r="G340" s="36">
        <f ca="1">SUMIFS(СВЦЭМ!$J$40:$J$783,СВЦЭМ!$A$40:$A$783,$A340,СВЦЭМ!$B$39:$B$782,G$313)+'СЕТ СН'!$F$16</f>
        <v>0</v>
      </c>
      <c r="H340" s="36">
        <f ca="1">SUMIFS(СВЦЭМ!$J$40:$J$783,СВЦЭМ!$A$40:$A$783,$A340,СВЦЭМ!$B$39:$B$782,H$313)+'СЕТ СН'!$F$16</f>
        <v>0</v>
      </c>
      <c r="I340" s="36">
        <f ca="1">SUMIFS(СВЦЭМ!$J$40:$J$783,СВЦЭМ!$A$40:$A$783,$A340,СВЦЭМ!$B$39:$B$782,I$313)+'СЕТ СН'!$F$16</f>
        <v>0</v>
      </c>
      <c r="J340" s="36">
        <f ca="1">SUMIFS(СВЦЭМ!$J$40:$J$783,СВЦЭМ!$A$40:$A$783,$A340,СВЦЭМ!$B$39:$B$782,J$313)+'СЕТ СН'!$F$16</f>
        <v>0</v>
      </c>
      <c r="K340" s="36">
        <f ca="1">SUMIFS(СВЦЭМ!$J$40:$J$783,СВЦЭМ!$A$40:$A$783,$A340,СВЦЭМ!$B$39:$B$782,K$313)+'СЕТ СН'!$F$16</f>
        <v>0</v>
      </c>
      <c r="L340" s="36">
        <f ca="1">SUMIFS(СВЦЭМ!$J$40:$J$783,СВЦЭМ!$A$40:$A$783,$A340,СВЦЭМ!$B$39:$B$782,L$313)+'СЕТ СН'!$F$16</f>
        <v>0</v>
      </c>
      <c r="M340" s="36">
        <f ca="1">SUMIFS(СВЦЭМ!$J$40:$J$783,СВЦЭМ!$A$40:$A$783,$A340,СВЦЭМ!$B$39:$B$782,M$313)+'СЕТ СН'!$F$16</f>
        <v>0</v>
      </c>
      <c r="N340" s="36">
        <f ca="1">SUMIFS(СВЦЭМ!$J$40:$J$783,СВЦЭМ!$A$40:$A$783,$A340,СВЦЭМ!$B$39:$B$782,N$313)+'СЕТ СН'!$F$16</f>
        <v>0</v>
      </c>
      <c r="O340" s="36">
        <f ca="1">SUMIFS(СВЦЭМ!$J$40:$J$783,СВЦЭМ!$A$40:$A$783,$A340,СВЦЭМ!$B$39:$B$782,O$313)+'СЕТ СН'!$F$16</f>
        <v>0</v>
      </c>
      <c r="P340" s="36">
        <f ca="1">SUMIFS(СВЦЭМ!$J$40:$J$783,СВЦЭМ!$A$40:$A$783,$A340,СВЦЭМ!$B$39:$B$782,P$313)+'СЕТ СН'!$F$16</f>
        <v>0</v>
      </c>
      <c r="Q340" s="36">
        <f ca="1">SUMIFS(СВЦЭМ!$J$40:$J$783,СВЦЭМ!$A$40:$A$783,$A340,СВЦЭМ!$B$39:$B$782,Q$313)+'СЕТ СН'!$F$16</f>
        <v>0</v>
      </c>
      <c r="R340" s="36">
        <f ca="1">SUMIFS(СВЦЭМ!$J$40:$J$783,СВЦЭМ!$A$40:$A$783,$A340,СВЦЭМ!$B$39:$B$782,R$313)+'СЕТ СН'!$F$16</f>
        <v>0</v>
      </c>
      <c r="S340" s="36">
        <f ca="1">SUMIFS(СВЦЭМ!$J$40:$J$783,СВЦЭМ!$A$40:$A$783,$A340,СВЦЭМ!$B$39:$B$782,S$313)+'СЕТ СН'!$F$16</f>
        <v>0</v>
      </c>
      <c r="T340" s="36">
        <f ca="1">SUMIFS(СВЦЭМ!$J$40:$J$783,СВЦЭМ!$A$40:$A$783,$A340,СВЦЭМ!$B$39:$B$782,T$313)+'СЕТ СН'!$F$16</f>
        <v>0</v>
      </c>
      <c r="U340" s="36">
        <f ca="1">SUMIFS(СВЦЭМ!$J$40:$J$783,СВЦЭМ!$A$40:$A$783,$A340,СВЦЭМ!$B$39:$B$782,U$313)+'СЕТ СН'!$F$16</f>
        <v>0</v>
      </c>
      <c r="V340" s="36">
        <f ca="1">SUMIFS(СВЦЭМ!$J$40:$J$783,СВЦЭМ!$A$40:$A$783,$A340,СВЦЭМ!$B$39:$B$782,V$313)+'СЕТ СН'!$F$16</f>
        <v>0</v>
      </c>
      <c r="W340" s="36">
        <f ca="1">SUMIFS(СВЦЭМ!$J$40:$J$783,СВЦЭМ!$A$40:$A$783,$A340,СВЦЭМ!$B$39:$B$782,W$313)+'СЕТ СН'!$F$16</f>
        <v>0</v>
      </c>
      <c r="X340" s="36">
        <f ca="1">SUMIFS(СВЦЭМ!$J$40:$J$783,СВЦЭМ!$A$40:$A$783,$A340,СВЦЭМ!$B$39:$B$782,X$313)+'СЕТ СН'!$F$16</f>
        <v>0</v>
      </c>
      <c r="Y340" s="36">
        <f ca="1">SUMIFS(СВЦЭМ!$J$40:$J$783,СВЦЭМ!$A$40:$A$783,$A340,СВЦЭМ!$B$39:$B$782,Y$313)+'СЕТ СН'!$F$16</f>
        <v>0</v>
      </c>
    </row>
    <row r="341" spans="1:27" ht="15.75" hidden="1" x14ac:dyDescent="0.2">
      <c r="A341" s="35">
        <f t="shared" si="9"/>
        <v>44985</v>
      </c>
      <c r="B341" s="36">
        <f ca="1">SUMIFS(СВЦЭМ!$J$40:$J$783,СВЦЭМ!$A$40:$A$783,$A341,СВЦЭМ!$B$39:$B$782,B$313)+'СЕТ СН'!$F$16</f>
        <v>0</v>
      </c>
      <c r="C341" s="36">
        <f ca="1">SUMIFS(СВЦЭМ!$J$40:$J$783,СВЦЭМ!$A$40:$A$783,$A341,СВЦЭМ!$B$39:$B$782,C$313)+'СЕТ СН'!$F$16</f>
        <v>0</v>
      </c>
      <c r="D341" s="36">
        <f ca="1">SUMIFS(СВЦЭМ!$J$40:$J$783,СВЦЭМ!$A$40:$A$783,$A341,СВЦЭМ!$B$39:$B$782,D$313)+'СЕТ СН'!$F$16</f>
        <v>0</v>
      </c>
      <c r="E341" s="36">
        <f ca="1">SUMIFS(СВЦЭМ!$J$40:$J$783,СВЦЭМ!$A$40:$A$783,$A341,СВЦЭМ!$B$39:$B$782,E$313)+'СЕТ СН'!$F$16</f>
        <v>0</v>
      </c>
      <c r="F341" s="36">
        <f ca="1">SUMIFS(СВЦЭМ!$J$40:$J$783,СВЦЭМ!$A$40:$A$783,$A341,СВЦЭМ!$B$39:$B$782,F$313)+'СЕТ СН'!$F$16</f>
        <v>0</v>
      </c>
      <c r="G341" s="36">
        <f ca="1">SUMIFS(СВЦЭМ!$J$40:$J$783,СВЦЭМ!$A$40:$A$783,$A341,СВЦЭМ!$B$39:$B$782,G$313)+'СЕТ СН'!$F$16</f>
        <v>0</v>
      </c>
      <c r="H341" s="36">
        <f ca="1">SUMIFS(СВЦЭМ!$J$40:$J$783,СВЦЭМ!$A$40:$A$783,$A341,СВЦЭМ!$B$39:$B$782,H$313)+'СЕТ СН'!$F$16</f>
        <v>0</v>
      </c>
      <c r="I341" s="36">
        <f ca="1">SUMIFS(СВЦЭМ!$J$40:$J$783,СВЦЭМ!$A$40:$A$783,$A341,СВЦЭМ!$B$39:$B$782,I$313)+'СЕТ СН'!$F$16</f>
        <v>0</v>
      </c>
      <c r="J341" s="36">
        <f ca="1">SUMIFS(СВЦЭМ!$J$40:$J$783,СВЦЭМ!$A$40:$A$783,$A341,СВЦЭМ!$B$39:$B$782,J$313)+'СЕТ СН'!$F$16</f>
        <v>0</v>
      </c>
      <c r="K341" s="36">
        <f ca="1">SUMIFS(СВЦЭМ!$J$40:$J$783,СВЦЭМ!$A$40:$A$783,$A341,СВЦЭМ!$B$39:$B$782,K$313)+'СЕТ СН'!$F$16</f>
        <v>0</v>
      </c>
      <c r="L341" s="36">
        <f ca="1">SUMIFS(СВЦЭМ!$J$40:$J$783,СВЦЭМ!$A$40:$A$783,$A341,СВЦЭМ!$B$39:$B$782,L$313)+'СЕТ СН'!$F$16</f>
        <v>0</v>
      </c>
      <c r="M341" s="36">
        <f ca="1">SUMIFS(СВЦЭМ!$J$40:$J$783,СВЦЭМ!$A$40:$A$783,$A341,СВЦЭМ!$B$39:$B$782,M$313)+'СЕТ СН'!$F$16</f>
        <v>0</v>
      </c>
      <c r="N341" s="36">
        <f ca="1">SUMIFS(СВЦЭМ!$J$40:$J$783,СВЦЭМ!$A$40:$A$783,$A341,СВЦЭМ!$B$39:$B$782,N$313)+'СЕТ СН'!$F$16</f>
        <v>0</v>
      </c>
      <c r="O341" s="36">
        <f ca="1">SUMIFS(СВЦЭМ!$J$40:$J$783,СВЦЭМ!$A$40:$A$783,$A341,СВЦЭМ!$B$39:$B$782,O$313)+'СЕТ СН'!$F$16</f>
        <v>0</v>
      </c>
      <c r="P341" s="36">
        <f ca="1">SUMIFS(СВЦЭМ!$J$40:$J$783,СВЦЭМ!$A$40:$A$783,$A341,СВЦЭМ!$B$39:$B$782,P$313)+'СЕТ СН'!$F$16</f>
        <v>0</v>
      </c>
      <c r="Q341" s="36">
        <f ca="1">SUMIFS(СВЦЭМ!$J$40:$J$783,СВЦЭМ!$A$40:$A$783,$A341,СВЦЭМ!$B$39:$B$782,Q$313)+'СЕТ СН'!$F$16</f>
        <v>0</v>
      </c>
      <c r="R341" s="36">
        <f ca="1">SUMIFS(СВЦЭМ!$J$40:$J$783,СВЦЭМ!$A$40:$A$783,$A341,СВЦЭМ!$B$39:$B$782,R$313)+'СЕТ СН'!$F$16</f>
        <v>0</v>
      </c>
      <c r="S341" s="36">
        <f ca="1">SUMIFS(СВЦЭМ!$J$40:$J$783,СВЦЭМ!$A$40:$A$783,$A341,СВЦЭМ!$B$39:$B$782,S$313)+'СЕТ СН'!$F$16</f>
        <v>0</v>
      </c>
      <c r="T341" s="36">
        <f ca="1">SUMIFS(СВЦЭМ!$J$40:$J$783,СВЦЭМ!$A$40:$A$783,$A341,СВЦЭМ!$B$39:$B$782,T$313)+'СЕТ СН'!$F$16</f>
        <v>0</v>
      </c>
      <c r="U341" s="36">
        <f ca="1">SUMIFS(СВЦЭМ!$J$40:$J$783,СВЦЭМ!$A$40:$A$783,$A341,СВЦЭМ!$B$39:$B$782,U$313)+'СЕТ СН'!$F$16</f>
        <v>0</v>
      </c>
      <c r="V341" s="36">
        <f ca="1">SUMIFS(СВЦЭМ!$J$40:$J$783,СВЦЭМ!$A$40:$A$783,$A341,СВЦЭМ!$B$39:$B$782,V$313)+'СЕТ СН'!$F$16</f>
        <v>0</v>
      </c>
      <c r="W341" s="36">
        <f ca="1">SUMIFS(СВЦЭМ!$J$40:$J$783,СВЦЭМ!$A$40:$A$783,$A341,СВЦЭМ!$B$39:$B$782,W$313)+'СЕТ СН'!$F$16</f>
        <v>0</v>
      </c>
      <c r="X341" s="36">
        <f ca="1">SUMIFS(СВЦЭМ!$J$40:$J$783,СВЦЭМ!$A$40:$A$783,$A341,СВЦЭМ!$B$39:$B$782,X$313)+'СЕТ СН'!$F$16</f>
        <v>0</v>
      </c>
      <c r="Y341" s="36">
        <f ca="1">SUMIFS(СВЦЭМ!$J$40:$J$783,СВЦЭМ!$A$40:$A$783,$A341,СВЦЭМ!$B$39:$B$782,Y$313)+'СЕТ СН'!$F$16</f>
        <v>0</v>
      </c>
    </row>
    <row r="342" spans="1:27" ht="15.75" hidden="1" x14ac:dyDescent="0.2">
      <c r="A342" s="35">
        <f t="shared" si="9"/>
        <v>44986</v>
      </c>
      <c r="B342" s="36">
        <f ca="1">SUMIFS(СВЦЭМ!$J$40:$J$783,СВЦЭМ!$A$40:$A$783,$A342,СВЦЭМ!$B$39:$B$782,B$313)+'СЕТ СН'!$F$16</f>
        <v>0</v>
      </c>
      <c r="C342" s="36">
        <f ca="1">SUMIFS(СВЦЭМ!$J$40:$J$783,СВЦЭМ!$A$40:$A$783,$A342,СВЦЭМ!$B$39:$B$782,C$313)+'СЕТ СН'!$F$16</f>
        <v>0</v>
      </c>
      <c r="D342" s="36">
        <f ca="1">SUMIFS(СВЦЭМ!$J$40:$J$783,СВЦЭМ!$A$40:$A$783,$A342,СВЦЭМ!$B$39:$B$782,D$313)+'СЕТ СН'!$F$16</f>
        <v>0</v>
      </c>
      <c r="E342" s="36">
        <f ca="1">SUMIFS(СВЦЭМ!$J$40:$J$783,СВЦЭМ!$A$40:$A$783,$A342,СВЦЭМ!$B$39:$B$782,E$313)+'СЕТ СН'!$F$16</f>
        <v>0</v>
      </c>
      <c r="F342" s="36">
        <f ca="1">SUMIFS(СВЦЭМ!$J$40:$J$783,СВЦЭМ!$A$40:$A$783,$A342,СВЦЭМ!$B$39:$B$782,F$313)+'СЕТ СН'!$F$16</f>
        <v>0</v>
      </c>
      <c r="G342" s="36">
        <f ca="1">SUMIFS(СВЦЭМ!$J$40:$J$783,СВЦЭМ!$A$40:$A$783,$A342,СВЦЭМ!$B$39:$B$782,G$313)+'СЕТ СН'!$F$16</f>
        <v>0</v>
      </c>
      <c r="H342" s="36">
        <f ca="1">SUMIFS(СВЦЭМ!$J$40:$J$783,СВЦЭМ!$A$40:$A$783,$A342,СВЦЭМ!$B$39:$B$782,H$313)+'СЕТ СН'!$F$16</f>
        <v>0</v>
      </c>
      <c r="I342" s="36">
        <f ca="1">SUMIFS(СВЦЭМ!$J$40:$J$783,СВЦЭМ!$A$40:$A$783,$A342,СВЦЭМ!$B$39:$B$782,I$313)+'СЕТ СН'!$F$16</f>
        <v>0</v>
      </c>
      <c r="J342" s="36">
        <f ca="1">SUMIFS(СВЦЭМ!$J$40:$J$783,СВЦЭМ!$A$40:$A$783,$A342,СВЦЭМ!$B$39:$B$782,J$313)+'СЕТ СН'!$F$16</f>
        <v>0</v>
      </c>
      <c r="K342" s="36">
        <f ca="1">SUMIFS(СВЦЭМ!$J$40:$J$783,СВЦЭМ!$A$40:$A$783,$A342,СВЦЭМ!$B$39:$B$782,K$313)+'СЕТ СН'!$F$16</f>
        <v>0</v>
      </c>
      <c r="L342" s="36">
        <f ca="1">SUMIFS(СВЦЭМ!$J$40:$J$783,СВЦЭМ!$A$40:$A$783,$A342,СВЦЭМ!$B$39:$B$782,L$313)+'СЕТ СН'!$F$16</f>
        <v>0</v>
      </c>
      <c r="M342" s="36">
        <f ca="1">SUMIFS(СВЦЭМ!$J$40:$J$783,СВЦЭМ!$A$40:$A$783,$A342,СВЦЭМ!$B$39:$B$782,M$313)+'СЕТ СН'!$F$16</f>
        <v>0</v>
      </c>
      <c r="N342" s="36">
        <f ca="1">SUMIFS(СВЦЭМ!$J$40:$J$783,СВЦЭМ!$A$40:$A$783,$A342,СВЦЭМ!$B$39:$B$782,N$313)+'СЕТ СН'!$F$16</f>
        <v>0</v>
      </c>
      <c r="O342" s="36">
        <f ca="1">SUMIFS(СВЦЭМ!$J$40:$J$783,СВЦЭМ!$A$40:$A$783,$A342,СВЦЭМ!$B$39:$B$782,O$313)+'СЕТ СН'!$F$16</f>
        <v>0</v>
      </c>
      <c r="P342" s="36">
        <f ca="1">SUMIFS(СВЦЭМ!$J$40:$J$783,СВЦЭМ!$A$40:$A$783,$A342,СВЦЭМ!$B$39:$B$782,P$313)+'СЕТ СН'!$F$16</f>
        <v>0</v>
      </c>
      <c r="Q342" s="36">
        <f ca="1">SUMIFS(СВЦЭМ!$J$40:$J$783,СВЦЭМ!$A$40:$A$783,$A342,СВЦЭМ!$B$39:$B$782,Q$313)+'СЕТ СН'!$F$16</f>
        <v>0</v>
      </c>
      <c r="R342" s="36">
        <f ca="1">SUMIFS(СВЦЭМ!$J$40:$J$783,СВЦЭМ!$A$40:$A$783,$A342,СВЦЭМ!$B$39:$B$782,R$313)+'СЕТ СН'!$F$16</f>
        <v>0</v>
      </c>
      <c r="S342" s="36">
        <f ca="1">SUMIFS(СВЦЭМ!$J$40:$J$783,СВЦЭМ!$A$40:$A$783,$A342,СВЦЭМ!$B$39:$B$782,S$313)+'СЕТ СН'!$F$16</f>
        <v>0</v>
      </c>
      <c r="T342" s="36">
        <f ca="1">SUMIFS(СВЦЭМ!$J$40:$J$783,СВЦЭМ!$A$40:$A$783,$A342,СВЦЭМ!$B$39:$B$782,T$313)+'СЕТ СН'!$F$16</f>
        <v>0</v>
      </c>
      <c r="U342" s="36">
        <f ca="1">SUMIFS(СВЦЭМ!$J$40:$J$783,СВЦЭМ!$A$40:$A$783,$A342,СВЦЭМ!$B$39:$B$782,U$313)+'СЕТ СН'!$F$16</f>
        <v>0</v>
      </c>
      <c r="V342" s="36">
        <f ca="1">SUMIFS(СВЦЭМ!$J$40:$J$783,СВЦЭМ!$A$40:$A$783,$A342,СВЦЭМ!$B$39:$B$782,V$313)+'СЕТ СН'!$F$16</f>
        <v>0</v>
      </c>
      <c r="W342" s="36">
        <f ca="1">SUMIFS(СВЦЭМ!$J$40:$J$783,СВЦЭМ!$A$40:$A$783,$A342,СВЦЭМ!$B$39:$B$782,W$313)+'СЕТ СН'!$F$16</f>
        <v>0</v>
      </c>
      <c r="X342" s="36">
        <f ca="1">SUMIFS(СВЦЭМ!$J$40:$J$783,СВЦЭМ!$A$40:$A$783,$A342,СВЦЭМ!$B$39:$B$782,X$313)+'СЕТ СН'!$F$16</f>
        <v>0</v>
      </c>
      <c r="Y342" s="36">
        <f ca="1">SUMIFS(СВЦЭМ!$J$40:$J$783,СВЦЭМ!$A$40:$A$783,$A342,СВЦЭМ!$B$39:$B$782,Y$313)+'СЕТ СН'!$F$16</f>
        <v>0</v>
      </c>
    </row>
    <row r="343" spans="1:27" ht="15.75" hidden="1" x14ac:dyDescent="0.2">
      <c r="A343" s="35">
        <f t="shared" si="9"/>
        <v>44987</v>
      </c>
      <c r="B343" s="36">
        <f ca="1">SUMIFS(СВЦЭМ!$J$40:$J$783,СВЦЭМ!$A$40:$A$783,$A343,СВЦЭМ!$B$39:$B$782,B$313)+'СЕТ СН'!$F$16</f>
        <v>0</v>
      </c>
      <c r="C343" s="36">
        <f ca="1">SUMIFS(СВЦЭМ!$J$40:$J$783,СВЦЭМ!$A$40:$A$783,$A343,СВЦЭМ!$B$39:$B$782,C$313)+'СЕТ СН'!$F$16</f>
        <v>0</v>
      </c>
      <c r="D343" s="36">
        <f ca="1">SUMIFS(СВЦЭМ!$J$40:$J$783,СВЦЭМ!$A$40:$A$783,$A343,СВЦЭМ!$B$39:$B$782,D$313)+'СЕТ СН'!$F$16</f>
        <v>0</v>
      </c>
      <c r="E343" s="36">
        <f ca="1">SUMIFS(СВЦЭМ!$J$40:$J$783,СВЦЭМ!$A$40:$A$783,$A343,СВЦЭМ!$B$39:$B$782,E$313)+'СЕТ СН'!$F$16</f>
        <v>0</v>
      </c>
      <c r="F343" s="36">
        <f ca="1">SUMIFS(СВЦЭМ!$J$40:$J$783,СВЦЭМ!$A$40:$A$783,$A343,СВЦЭМ!$B$39:$B$782,F$313)+'СЕТ СН'!$F$16</f>
        <v>0</v>
      </c>
      <c r="G343" s="36">
        <f ca="1">SUMIFS(СВЦЭМ!$J$40:$J$783,СВЦЭМ!$A$40:$A$783,$A343,СВЦЭМ!$B$39:$B$782,G$313)+'СЕТ СН'!$F$16</f>
        <v>0</v>
      </c>
      <c r="H343" s="36">
        <f ca="1">SUMIFS(СВЦЭМ!$J$40:$J$783,СВЦЭМ!$A$40:$A$783,$A343,СВЦЭМ!$B$39:$B$782,H$313)+'СЕТ СН'!$F$16</f>
        <v>0</v>
      </c>
      <c r="I343" s="36">
        <f ca="1">SUMIFS(СВЦЭМ!$J$40:$J$783,СВЦЭМ!$A$40:$A$783,$A343,СВЦЭМ!$B$39:$B$782,I$313)+'СЕТ СН'!$F$16</f>
        <v>0</v>
      </c>
      <c r="J343" s="36">
        <f ca="1">SUMIFS(СВЦЭМ!$J$40:$J$783,СВЦЭМ!$A$40:$A$783,$A343,СВЦЭМ!$B$39:$B$782,J$313)+'СЕТ СН'!$F$16</f>
        <v>0</v>
      </c>
      <c r="K343" s="36">
        <f ca="1">SUMIFS(СВЦЭМ!$J$40:$J$783,СВЦЭМ!$A$40:$A$783,$A343,СВЦЭМ!$B$39:$B$782,K$313)+'СЕТ СН'!$F$16</f>
        <v>0</v>
      </c>
      <c r="L343" s="36">
        <f ca="1">SUMIFS(СВЦЭМ!$J$40:$J$783,СВЦЭМ!$A$40:$A$783,$A343,СВЦЭМ!$B$39:$B$782,L$313)+'СЕТ СН'!$F$16</f>
        <v>0</v>
      </c>
      <c r="M343" s="36">
        <f ca="1">SUMIFS(СВЦЭМ!$J$40:$J$783,СВЦЭМ!$A$40:$A$783,$A343,СВЦЭМ!$B$39:$B$782,M$313)+'СЕТ СН'!$F$16</f>
        <v>0</v>
      </c>
      <c r="N343" s="36">
        <f ca="1">SUMIFS(СВЦЭМ!$J$40:$J$783,СВЦЭМ!$A$40:$A$783,$A343,СВЦЭМ!$B$39:$B$782,N$313)+'СЕТ СН'!$F$16</f>
        <v>0</v>
      </c>
      <c r="O343" s="36">
        <f ca="1">SUMIFS(СВЦЭМ!$J$40:$J$783,СВЦЭМ!$A$40:$A$783,$A343,СВЦЭМ!$B$39:$B$782,O$313)+'СЕТ СН'!$F$16</f>
        <v>0</v>
      </c>
      <c r="P343" s="36">
        <f ca="1">SUMIFS(СВЦЭМ!$J$40:$J$783,СВЦЭМ!$A$40:$A$783,$A343,СВЦЭМ!$B$39:$B$782,P$313)+'СЕТ СН'!$F$16</f>
        <v>0</v>
      </c>
      <c r="Q343" s="36">
        <f ca="1">SUMIFS(СВЦЭМ!$J$40:$J$783,СВЦЭМ!$A$40:$A$783,$A343,СВЦЭМ!$B$39:$B$782,Q$313)+'СЕТ СН'!$F$16</f>
        <v>0</v>
      </c>
      <c r="R343" s="36">
        <f ca="1">SUMIFS(СВЦЭМ!$J$40:$J$783,СВЦЭМ!$A$40:$A$783,$A343,СВЦЭМ!$B$39:$B$782,R$313)+'СЕТ СН'!$F$16</f>
        <v>0</v>
      </c>
      <c r="S343" s="36">
        <f ca="1">SUMIFS(СВЦЭМ!$J$40:$J$783,СВЦЭМ!$A$40:$A$783,$A343,СВЦЭМ!$B$39:$B$782,S$313)+'СЕТ СН'!$F$16</f>
        <v>0</v>
      </c>
      <c r="T343" s="36">
        <f ca="1">SUMIFS(СВЦЭМ!$J$40:$J$783,СВЦЭМ!$A$40:$A$783,$A343,СВЦЭМ!$B$39:$B$782,T$313)+'СЕТ СН'!$F$16</f>
        <v>0</v>
      </c>
      <c r="U343" s="36">
        <f ca="1">SUMIFS(СВЦЭМ!$J$40:$J$783,СВЦЭМ!$A$40:$A$783,$A343,СВЦЭМ!$B$39:$B$782,U$313)+'СЕТ СН'!$F$16</f>
        <v>0</v>
      </c>
      <c r="V343" s="36">
        <f ca="1">SUMIFS(СВЦЭМ!$J$40:$J$783,СВЦЭМ!$A$40:$A$783,$A343,СВЦЭМ!$B$39:$B$782,V$313)+'СЕТ СН'!$F$16</f>
        <v>0</v>
      </c>
      <c r="W343" s="36">
        <f ca="1">SUMIFS(СВЦЭМ!$J$40:$J$783,СВЦЭМ!$A$40:$A$783,$A343,СВЦЭМ!$B$39:$B$782,W$313)+'СЕТ СН'!$F$16</f>
        <v>0</v>
      </c>
      <c r="X343" s="36">
        <f ca="1">SUMIFS(СВЦЭМ!$J$40:$J$783,СВЦЭМ!$A$40:$A$783,$A343,СВЦЭМ!$B$39:$B$782,X$313)+'СЕТ СН'!$F$16</f>
        <v>0</v>
      </c>
      <c r="Y343" s="36">
        <f ca="1">SUMIFS(СВЦЭМ!$J$40:$J$783,СВЦЭМ!$A$40:$A$783,$A343,СВЦЭМ!$B$39:$B$782,Y$313)+'СЕТ СН'!$F$16</f>
        <v>0</v>
      </c>
    </row>
    <row r="344" spans="1:27" ht="15.75" hidden="1" x14ac:dyDescent="0.2">
      <c r="A344" s="35">
        <f t="shared" si="9"/>
        <v>44988</v>
      </c>
      <c r="B344" s="36">
        <f ca="1">SUMIFS(СВЦЭМ!$J$40:$J$783,СВЦЭМ!$A$40:$A$783,$A344,СВЦЭМ!$B$39:$B$782,B$313)+'СЕТ СН'!$F$16</f>
        <v>0</v>
      </c>
      <c r="C344" s="36">
        <f ca="1">SUMIFS(СВЦЭМ!$J$40:$J$783,СВЦЭМ!$A$40:$A$783,$A344,СВЦЭМ!$B$39:$B$782,C$313)+'СЕТ СН'!$F$16</f>
        <v>0</v>
      </c>
      <c r="D344" s="36">
        <f ca="1">SUMIFS(СВЦЭМ!$J$40:$J$783,СВЦЭМ!$A$40:$A$783,$A344,СВЦЭМ!$B$39:$B$782,D$313)+'СЕТ СН'!$F$16</f>
        <v>0</v>
      </c>
      <c r="E344" s="36">
        <f ca="1">SUMIFS(СВЦЭМ!$J$40:$J$783,СВЦЭМ!$A$40:$A$783,$A344,СВЦЭМ!$B$39:$B$782,E$313)+'СЕТ СН'!$F$16</f>
        <v>0</v>
      </c>
      <c r="F344" s="36">
        <f ca="1">SUMIFS(СВЦЭМ!$J$40:$J$783,СВЦЭМ!$A$40:$A$783,$A344,СВЦЭМ!$B$39:$B$782,F$313)+'СЕТ СН'!$F$16</f>
        <v>0</v>
      </c>
      <c r="G344" s="36">
        <f ca="1">SUMIFS(СВЦЭМ!$J$40:$J$783,СВЦЭМ!$A$40:$A$783,$A344,СВЦЭМ!$B$39:$B$782,G$313)+'СЕТ СН'!$F$16</f>
        <v>0</v>
      </c>
      <c r="H344" s="36">
        <f ca="1">SUMIFS(СВЦЭМ!$J$40:$J$783,СВЦЭМ!$A$40:$A$783,$A344,СВЦЭМ!$B$39:$B$782,H$313)+'СЕТ СН'!$F$16</f>
        <v>0</v>
      </c>
      <c r="I344" s="36">
        <f ca="1">SUMIFS(СВЦЭМ!$J$40:$J$783,СВЦЭМ!$A$40:$A$783,$A344,СВЦЭМ!$B$39:$B$782,I$313)+'СЕТ СН'!$F$16</f>
        <v>0</v>
      </c>
      <c r="J344" s="36">
        <f ca="1">SUMIFS(СВЦЭМ!$J$40:$J$783,СВЦЭМ!$A$40:$A$783,$A344,СВЦЭМ!$B$39:$B$782,J$313)+'СЕТ СН'!$F$16</f>
        <v>0</v>
      </c>
      <c r="K344" s="36">
        <f ca="1">SUMIFS(СВЦЭМ!$J$40:$J$783,СВЦЭМ!$A$40:$A$783,$A344,СВЦЭМ!$B$39:$B$782,K$313)+'СЕТ СН'!$F$16</f>
        <v>0</v>
      </c>
      <c r="L344" s="36">
        <f ca="1">SUMIFS(СВЦЭМ!$J$40:$J$783,СВЦЭМ!$A$40:$A$783,$A344,СВЦЭМ!$B$39:$B$782,L$313)+'СЕТ СН'!$F$16</f>
        <v>0</v>
      </c>
      <c r="M344" s="36">
        <f ca="1">SUMIFS(СВЦЭМ!$J$40:$J$783,СВЦЭМ!$A$40:$A$783,$A344,СВЦЭМ!$B$39:$B$782,M$313)+'СЕТ СН'!$F$16</f>
        <v>0</v>
      </c>
      <c r="N344" s="36">
        <f ca="1">SUMIFS(СВЦЭМ!$J$40:$J$783,СВЦЭМ!$A$40:$A$783,$A344,СВЦЭМ!$B$39:$B$782,N$313)+'СЕТ СН'!$F$16</f>
        <v>0</v>
      </c>
      <c r="O344" s="36">
        <f ca="1">SUMIFS(СВЦЭМ!$J$40:$J$783,СВЦЭМ!$A$40:$A$783,$A344,СВЦЭМ!$B$39:$B$782,O$313)+'СЕТ СН'!$F$16</f>
        <v>0</v>
      </c>
      <c r="P344" s="36">
        <f ca="1">SUMIFS(СВЦЭМ!$J$40:$J$783,СВЦЭМ!$A$40:$A$783,$A344,СВЦЭМ!$B$39:$B$782,P$313)+'СЕТ СН'!$F$16</f>
        <v>0</v>
      </c>
      <c r="Q344" s="36">
        <f ca="1">SUMIFS(СВЦЭМ!$J$40:$J$783,СВЦЭМ!$A$40:$A$783,$A344,СВЦЭМ!$B$39:$B$782,Q$313)+'СЕТ СН'!$F$16</f>
        <v>0</v>
      </c>
      <c r="R344" s="36">
        <f ca="1">SUMIFS(СВЦЭМ!$J$40:$J$783,СВЦЭМ!$A$40:$A$783,$A344,СВЦЭМ!$B$39:$B$782,R$313)+'СЕТ СН'!$F$16</f>
        <v>0</v>
      </c>
      <c r="S344" s="36">
        <f ca="1">SUMIFS(СВЦЭМ!$J$40:$J$783,СВЦЭМ!$A$40:$A$783,$A344,СВЦЭМ!$B$39:$B$782,S$313)+'СЕТ СН'!$F$16</f>
        <v>0</v>
      </c>
      <c r="T344" s="36">
        <f ca="1">SUMIFS(СВЦЭМ!$J$40:$J$783,СВЦЭМ!$A$40:$A$783,$A344,СВЦЭМ!$B$39:$B$782,T$313)+'СЕТ СН'!$F$16</f>
        <v>0</v>
      </c>
      <c r="U344" s="36">
        <f ca="1">SUMIFS(СВЦЭМ!$J$40:$J$783,СВЦЭМ!$A$40:$A$783,$A344,СВЦЭМ!$B$39:$B$782,U$313)+'СЕТ СН'!$F$16</f>
        <v>0</v>
      </c>
      <c r="V344" s="36">
        <f ca="1">SUMIFS(СВЦЭМ!$J$40:$J$783,СВЦЭМ!$A$40:$A$783,$A344,СВЦЭМ!$B$39:$B$782,V$313)+'СЕТ СН'!$F$16</f>
        <v>0</v>
      </c>
      <c r="W344" s="36">
        <f ca="1">SUMIFS(СВЦЭМ!$J$40:$J$783,СВЦЭМ!$A$40:$A$783,$A344,СВЦЭМ!$B$39:$B$782,W$313)+'СЕТ СН'!$F$16</f>
        <v>0</v>
      </c>
      <c r="X344" s="36">
        <f ca="1">SUMIFS(СВЦЭМ!$J$40:$J$783,СВЦЭМ!$A$40:$A$783,$A344,СВЦЭМ!$B$39:$B$782,X$313)+'СЕТ СН'!$F$16</f>
        <v>0</v>
      </c>
      <c r="Y344" s="36">
        <f ca="1">SUMIFS(СВЦЭМ!$J$40:$J$783,СВЦЭМ!$A$40:$A$783,$A344,СВЦЭМ!$B$39:$B$782,Y$313)+'СЕТ СН'!$F$16</f>
        <v>0</v>
      </c>
    </row>
    <row r="345" spans="1:27" ht="15.75" hidden="1" x14ac:dyDescent="0.2">
      <c r="A345" s="39"/>
      <c r="B345" s="39"/>
      <c r="C345" s="39"/>
      <c r="D345" s="39"/>
      <c r="E345" s="39"/>
      <c r="F345" s="39"/>
      <c r="G345" s="39"/>
      <c r="H345" s="39"/>
      <c r="I345" s="39"/>
      <c r="J345" s="39"/>
      <c r="K345" s="39"/>
      <c r="L345" s="39"/>
      <c r="M345" s="39"/>
      <c r="N345" s="39"/>
      <c r="O345" s="39"/>
      <c r="P345" s="39"/>
      <c r="Q345" s="39"/>
      <c r="R345" s="39"/>
      <c r="S345" s="39"/>
      <c r="T345" s="39"/>
      <c r="U345" s="39"/>
      <c r="V345" s="39"/>
      <c r="W345" s="39"/>
      <c r="X345" s="39"/>
      <c r="Y345" s="39"/>
      <c r="Z345" s="39"/>
    </row>
    <row r="346" spans="1:27" ht="12.75" hidden="1" customHeight="1" x14ac:dyDescent="0.2">
      <c r="A346" s="128" t="s">
        <v>7</v>
      </c>
      <c r="B346" s="131" t="s">
        <v>120</v>
      </c>
      <c r="C346" s="132"/>
      <c r="D346" s="132"/>
      <c r="E346" s="132"/>
      <c r="F346" s="132"/>
      <c r="G346" s="132"/>
      <c r="H346" s="132"/>
      <c r="I346" s="132"/>
      <c r="J346" s="132"/>
      <c r="K346" s="132"/>
      <c r="L346" s="132"/>
      <c r="M346" s="132"/>
      <c r="N346" s="132"/>
      <c r="O346" s="132"/>
      <c r="P346" s="132"/>
      <c r="Q346" s="132"/>
      <c r="R346" s="132"/>
      <c r="S346" s="132"/>
      <c r="T346" s="132"/>
      <c r="U346" s="132"/>
      <c r="V346" s="132"/>
      <c r="W346" s="132"/>
      <c r="X346" s="132"/>
      <c r="Y346" s="133"/>
    </row>
    <row r="347" spans="1:27" ht="12.75" hidden="1" customHeight="1" x14ac:dyDescent="0.2">
      <c r="A347" s="129"/>
      <c r="B347" s="134"/>
      <c r="C347" s="135"/>
      <c r="D347" s="135"/>
      <c r="E347" s="135"/>
      <c r="F347" s="135"/>
      <c r="G347" s="135"/>
      <c r="H347" s="135"/>
      <c r="I347" s="135"/>
      <c r="J347" s="135"/>
      <c r="K347" s="135"/>
      <c r="L347" s="135"/>
      <c r="M347" s="135"/>
      <c r="N347" s="135"/>
      <c r="O347" s="135"/>
      <c r="P347" s="135"/>
      <c r="Q347" s="135"/>
      <c r="R347" s="135"/>
      <c r="S347" s="135"/>
      <c r="T347" s="135"/>
      <c r="U347" s="135"/>
      <c r="V347" s="135"/>
      <c r="W347" s="135"/>
      <c r="X347" s="135"/>
      <c r="Y347" s="136"/>
    </row>
    <row r="348" spans="1:27" s="46" customFormat="1" ht="12.75" hidden="1" customHeight="1" x14ac:dyDescent="0.2">
      <c r="A348" s="130"/>
      <c r="B348" s="34">
        <v>1</v>
      </c>
      <c r="C348" s="34">
        <v>2</v>
      </c>
      <c r="D348" s="34">
        <v>3</v>
      </c>
      <c r="E348" s="34">
        <v>4</v>
      </c>
      <c r="F348" s="34">
        <v>5</v>
      </c>
      <c r="G348" s="34">
        <v>6</v>
      </c>
      <c r="H348" s="34">
        <v>7</v>
      </c>
      <c r="I348" s="34">
        <v>8</v>
      </c>
      <c r="J348" s="34">
        <v>9</v>
      </c>
      <c r="K348" s="34">
        <v>10</v>
      </c>
      <c r="L348" s="34">
        <v>11</v>
      </c>
      <c r="M348" s="34">
        <v>12</v>
      </c>
      <c r="N348" s="34">
        <v>13</v>
      </c>
      <c r="O348" s="34">
        <v>14</v>
      </c>
      <c r="P348" s="34">
        <v>15</v>
      </c>
      <c r="Q348" s="34">
        <v>16</v>
      </c>
      <c r="R348" s="34">
        <v>17</v>
      </c>
      <c r="S348" s="34">
        <v>18</v>
      </c>
      <c r="T348" s="34">
        <v>19</v>
      </c>
      <c r="U348" s="34">
        <v>20</v>
      </c>
      <c r="V348" s="34">
        <v>21</v>
      </c>
      <c r="W348" s="34">
        <v>22</v>
      </c>
      <c r="X348" s="34">
        <v>23</v>
      </c>
      <c r="Y348" s="34">
        <v>24</v>
      </c>
    </row>
    <row r="349" spans="1:27" ht="15.75" hidden="1" customHeight="1" x14ac:dyDescent="0.2">
      <c r="A349" s="35" t="str">
        <f>A314</f>
        <v>01.02.2023</v>
      </c>
      <c r="B349" s="36">
        <f ca="1">SUMIFS(СВЦЭМ!$K$40:$K$783,СВЦЭМ!$A$40:$A$783,$A349,СВЦЭМ!$B$39:$B$782,B$348)+'СЕТ СН'!$F$16</f>
        <v>0</v>
      </c>
      <c r="C349" s="36">
        <f ca="1">SUMIFS(СВЦЭМ!$K$40:$K$783,СВЦЭМ!$A$40:$A$783,$A349,СВЦЭМ!$B$39:$B$782,C$348)+'СЕТ СН'!$F$16</f>
        <v>0</v>
      </c>
      <c r="D349" s="36">
        <f ca="1">SUMIFS(СВЦЭМ!$K$40:$K$783,СВЦЭМ!$A$40:$A$783,$A349,СВЦЭМ!$B$39:$B$782,D$348)+'СЕТ СН'!$F$16</f>
        <v>0</v>
      </c>
      <c r="E349" s="36">
        <f ca="1">SUMIFS(СВЦЭМ!$K$40:$K$783,СВЦЭМ!$A$40:$A$783,$A349,СВЦЭМ!$B$39:$B$782,E$348)+'СЕТ СН'!$F$16</f>
        <v>0</v>
      </c>
      <c r="F349" s="36">
        <f ca="1">SUMIFS(СВЦЭМ!$K$40:$K$783,СВЦЭМ!$A$40:$A$783,$A349,СВЦЭМ!$B$39:$B$782,F$348)+'СЕТ СН'!$F$16</f>
        <v>0</v>
      </c>
      <c r="G349" s="36">
        <f ca="1">SUMIFS(СВЦЭМ!$K$40:$K$783,СВЦЭМ!$A$40:$A$783,$A349,СВЦЭМ!$B$39:$B$782,G$348)+'СЕТ СН'!$F$16</f>
        <v>0</v>
      </c>
      <c r="H349" s="36">
        <f ca="1">SUMIFS(СВЦЭМ!$K$40:$K$783,СВЦЭМ!$A$40:$A$783,$A349,СВЦЭМ!$B$39:$B$782,H$348)+'СЕТ СН'!$F$16</f>
        <v>0</v>
      </c>
      <c r="I349" s="36">
        <f ca="1">SUMIFS(СВЦЭМ!$K$40:$K$783,СВЦЭМ!$A$40:$A$783,$A349,СВЦЭМ!$B$39:$B$782,I$348)+'СЕТ СН'!$F$16</f>
        <v>0</v>
      </c>
      <c r="J349" s="36">
        <f ca="1">SUMIFS(СВЦЭМ!$K$40:$K$783,СВЦЭМ!$A$40:$A$783,$A349,СВЦЭМ!$B$39:$B$782,J$348)+'СЕТ СН'!$F$16</f>
        <v>0</v>
      </c>
      <c r="K349" s="36">
        <f ca="1">SUMIFS(СВЦЭМ!$K$40:$K$783,СВЦЭМ!$A$40:$A$783,$A349,СВЦЭМ!$B$39:$B$782,K$348)+'СЕТ СН'!$F$16</f>
        <v>0</v>
      </c>
      <c r="L349" s="36">
        <f ca="1">SUMIFS(СВЦЭМ!$K$40:$K$783,СВЦЭМ!$A$40:$A$783,$A349,СВЦЭМ!$B$39:$B$782,L$348)+'СЕТ СН'!$F$16</f>
        <v>0</v>
      </c>
      <c r="M349" s="36">
        <f ca="1">SUMIFS(СВЦЭМ!$K$40:$K$783,СВЦЭМ!$A$40:$A$783,$A349,СВЦЭМ!$B$39:$B$782,M$348)+'СЕТ СН'!$F$16</f>
        <v>0</v>
      </c>
      <c r="N349" s="36">
        <f ca="1">SUMIFS(СВЦЭМ!$K$40:$K$783,СВЦЭМ!$A$40:$A$783,$A349,СВЦЭМ!$B$39:$B$782,N$348)+'СЕТ СН'!$F$16</f>
        <v>0</v>
      </c>
      <c r="O349" s="36">
        <f ca="1">SUMIFS(СВЦЭМ!$K$40:$K$783,СВЦЭМ!$A$40:$A$783,$A349,СВЦЭМ!$B$39:$B$782,O$348)+'СЕТ СН'!$F$16</f>
        <v>0</v>
      </c>
      <c r="P349" s="36">
        <f ca="1">SUMIFS(СВЦЭМ!$K$40:$K$783,СВЦЭМ!$A$40:$A$783,$A349,СВЦЭМ!$B$39:$B$782,P$348)+'СЕТ СН'!$F$16</f>
        <v>0</v>
      </c>
      <c r="Q349" s="36">
        <f ca="1">SUMIFS(СВЦЭМ!$K$40:$K$783,СВЦЭМ!$A$40:$A$783,$A349,СВЦЭМ!$B$39:$B$782,Q$348)+'СЕТ СН'!$F$16</f>
        <v>0</v>
      </c>
      <c r="R349" s="36">
        <f ca="1">SUMIFS(СВЦЭМ!$K$40:$K$783,СВЦЭМ!$A$40:$A$783,$A349,СВЦЭМ!$B$39:$B$782,R$348)+'СЕТ СН'!$F$16</f>
        <v>0</v>
      </c>
      <c r="S349" s="36">
        <f ca="1">SUMIFS(СВЦЭМ!$K$40:$K$783,СВЦЭМ!$A$40:$A$783,$A349,СВЦЭМ!$B$39:$B$782,S$348)+'СЕТ СН'!$F$16</f>
        <v>0</v>
      </c>
      <c r="T349" s="36">
        <f ca="1">SUMIFS(СВЦЭМ!$K$40:$K$783,СВЦЭМ!$A$40:$A$783,$A349,СВЦЭМ!$B$39:$B$782,T$348)+'СЕТ СН'!$F$16</f>
        <v>0</v>
      </c>
      <c r="U349" s="36">
        <f ca="1">SUMIFS(СВЦЭМ!$K$40:$K$783,СВЦЭМ!$A$40:$A$783,$A349,СВЦЭМ!$B$39:$B$782,U$348)+'СЕТ СН'!$F$16</f>
        <v>0</v>
      </c>
      <c r="V349" s="36">
        <f ca="1">SUMIFS(СВЦЭМ!$K$40:$K$783,СВЦЭМ!$A$40:$A$783,$A349,СВЦЭМ!$B$39:$B$782,V$348)+'СЕТ СН'!$F$16</f>
        <v>0</v>
      </c>
      <c r="W349" s="36">
        <f ca="1">SUMIFS(СВЦЭМ!$K$40:$K$783,СВЦЭМ!$A$40:$A$783,$A349,СВЦЭМ!$B$39:$B$782,W$348)+'СЕТ СН'!$F$16</f>
        <v>0</v>
      </c>
      <c r="X349" s="36">
        <f ca="1">SUMIFS(СВЦЭМ!$K$40:$K$783,СВЦЭМ!$A$40:$A$783,$A349,СВЦЭМ!$B$39:$B$782,X$348)+'СЕТ СН'!$F$16</f>
        <v>0</v>
      </c>
      <c r="Y349" s="36">
        <f ca="1">SUMIFS(СВЦЭМ!$K$40:$K$783,СВЦЭМ!$A$40:$A$783,$A349,СВЦЭМ!$B$39:$B$782,Y$348)+'СЕТ СН'!$F$16</f>
        <v>0</v>
      </c>
      <c r="AA349" s="45"/>
    </row>
    <row r="350" spans="1:27" ht="15.75" hidden="1" x14ac:dyDescent="0.2">
      <c r="A350" s="35">
        <f>A349+1</f>
        <v>44959</v>
      </c>
      <c r="B350" s="36">
        <f ca="1">SUMIFS(СВЦЭМ!$K$40:$K$783,СВЦЭМ!$A$40:$A$783,$A350,СВЦЭМ!$B$39:$B$782,B$348)+'СЕТ СН'!$F$16</f>
        <v>0</v>
      </c>
      <c r="C350" s="36">
        <f ca="1">SUMIFS(СВЦЭМ!$K$40:$K$783,СВЦЭМ!$A$40:$A$783,$A350,СВЦЭМ!$B$39:$B$782,C$348)+'СЕТ СН'!$F$16</f>
        <v>0</v>
      </c>
      <c r="D350" s="36">
        <f ca="1">SUMIFS(СВЦЭМ!$K$40:$K$783,СВЦЭМ!$A$40:$A$783,$A350,СВЦЭМ!$B$39:$B$782,D$348)+'СЕТ СН'!$F$16</f>
        <v>0</v>
      </c>
      <c r="E350" s="36">
        <f ca="1">SUMIFS(СВЦЭМ!$K$40:$K$783,СВЦЭМ!$A$40:$A$783,$A350,СВЦЭМ!$B$39:$B$782,E$348)+'СЕТ СН'!$F$16</f>
        <v>0</v>
      </c>
      <c r="F350" s="36">
        <f ca="1">SUMIFS(СВЦЭМ!$K$40:$K$783,СВЦЭМ!$A$40:$A$783,$A350,СВЦЭМ!$B$39:$B$782,F$348)+'СЕТ СН'!$F$16</f>
        <v>0</v>
      </c>
      <c r="G350" s="36">
        <f ca="1">SUMIFS(СВЦЭМ!$K$40:$K$783,СВЦЭМ!$A$40:$A$783,$A350,СВЦЭМ!$B$39:$B$782,G$348)+'СЕТ СН'!$F$16</f>
        <v>0</v>
      </c>
      <c r="H350" s="36">
        <f ca="1">SUMIFS(СВЦЭМ!$K$40:$K$783,СВЦЭМ!$A$40:$A$783,$A350,СВЦЭМ!$B$39:$B$782,H$348)+'СЕТ СН'!$F$16</f>
        <v>0</v>
      </c>
      <c r="I350" s="36">
        <f ca="1">SUMIFS(СВЦЭМ!$K$40:$K$783,СВЦЭМ!$A$40:$A$783,$A350,СВЦЭМ!$B$39:$B$782,I$348)+'СЕТ СН'!$F$16</f>
        <v>0</v>
      </c>
      <c r="J350" s="36">
        <f ca="1">SUMIFS(СВЦЭМ!$K$40:$K$783,СВЦЭМ!$A$40:$A$783,$A350,СВЦЭМ!$B$39:$B$782,J$348)+'СЕТ СН'!$F$16</f>
        <v>0</v>
      </c>
      <c r="K350" s="36">
        <f ca="1">SUMIFS(СВЦЭМ!$K$40:$K$783,СВЦЭМ!$A$40:$A$783,$A350,СВЦЭМ!$B$39:$B$782,K$348)+'СЕТ СН'!$F$16</f>
        <v>0</v>
      </c>
      <c r="L350" s="36">
        <f ca="1">SUMIFS(СВЦЭМ!$K$40:$K$783,СВЦЭМ!$A$40:$A$783,$A350,СВЦЭМ!$B$39:$B$782,L$348)+'СЕТ СН'!$F$16</f>
        <v>0</v>
      </c>
      <c r="M350" s="36">
        <f ca="1">SUMIFS(СВЦЭМ!$K$40:$K$783,СВЦЭМ!$A$40:$A$783,$A350,СВЦЭМ!$B$39:$B$782,M$348)+'СЕТ СН'!$F$16</f>
        <v>0</v>
      </c>
      <c r="N350" s="36">
        <f ca="1">SUMIFS(СВЦЭМ!$K$40:$K$783,СВЦЭМ!$A$40:$A$783,$A350,СВЦЭМ!$B$39:$B$782,N$348)+'СЕТ СН'!$F$16</f>
        <v>0</v>
      </c>
      <c r="O350" s="36">
        <f ca="1">SUMIFS(СВЦЭМ!$K$40:$K$783,СВЦЭМ!$A$40:$A$783,$A350,СВЦЭМ!$B$39:$B$782,O$348)+'СЕТ СН'!$F$16</f>
        <v>0</v>
      </c>
      <c r="P350" s="36">
        <f ca="1">SUMIFS(СВЦЭМ!$K$40:$K$783,СВЦЭМ!$A$40:$A$783,$A350,СВЦЭМ!$B$39:$B$782,P$348)+'СЕТ СН'!$F$16</f>
        <v>0</v>
      </c>
      <c r="Q350" s="36">
        <f ca="1">SUMIFS(СВЦЭМ!$K$40:$K$783,СВЦЭМ!$A$40:$A$783,$A350,СВЦЭМ!$B$39:$B$782,Q$348)+'СЕТ СН'!$F$16</f>
        <v>0</v>
      </c>
      <c r="R350" s="36">
        <f ca="1">SUMIFS(СВЦЭМ!$K$40:$K$783,СВЦЭМ!$A$40:$A$783,$A350,СВЦЭМ!$B$39:$B$782,R$348)+'СЕТ СН'!$F$16</f>
        <v>0</v>
      </c>
      <c r="S350" s="36">
        <f ca="1">SUMIFS(СВЦЭМ!$K$40:$K$783,СВЦЭМ!$A$40:$A$783,$A350,СВЦЭМ!$B$39:$B$782,S$348)+'СЕТ СН'!$F$16</f>
        <v>0</v>
      </c>
      <c r="T350" s="36">
        <f ca="1">SUMIFS(СВЦЭМ!$K$40:$K$783,СВЦЭМ!$A$40:$A$783,$A350,СВЦЭМ!$B$39:$B$782,T$348)+'СЕТ СН'!$F$16</f>
        <v>0</v>
      </c>
      <c r="U350" s="36">
        <f ca="1">SUMIFS(СВЦЭМ!$K$40:$K$783,СВЦЭМ!$A$40:$A$783,$A350,СВЦЭМ!$B$39:$B$782,U$348)+'СЕТ СН'!$F$16</f>
        <v>0</v>
      </c>
      <c r="V350" s="36">
        <f ca="1">SUMIFS(СВЦЭМ!$K$40:$K$783,СВЦЭМ!$A$40:$A$783,$A350,СВЦЭМ!$B$39:$B$782,V$348)+'СЕТ СН'!$F$16</f>
        <v>0</v>
      </c>
      <c r="W350" s="36">
        <f ca="1">SUMIFS(СВЦЭМ!$K$40:$K$783,СВЦЭМ!$A$40:$A$783,$A350,СВЦЭМ!$B$39:$B$782,W$348)+'СЕТ СН'!$F$16</f>
        <v>0</v>
      </c>
      <c r="X350" s="36">
        <f ca="1">SUMIFS(СВЦЭМ!$K$40:$K$783,СВЦЭМ!$A$40:$A$783,$A350,СВЦЭМ!$B$39:$B$782,X$348)+'СЕТ СН'!$F$16</f>
        <v>0</v>
      </c>
      <c r="Y350" s="36">
        <f ca="1">SUMIFS(СВЦЭМ!$K$40:$K$783,СВЦЭМ!$A$40:$A$783,$A350,СВЦЭМ!$B$39:$B$782,Y$348)+'СЕТ СН'!$F$16</f>
        <v>0</v>
      </c>
    </row>
    <row r="351" spans="1:27" ht="15.75" hidden="1" x14ac:dyDescent="0.2">
      <c r="A351" s="35">
        <f t="shared" ref="A351:A379" si="10">A350+1</f>
        <v>44960</v>
      </c>
      <c r="B351" s="36">
        <f ca="1">SUMIFS(СВЦЭМ!$K$40:$K$783,СВЦЭМ!$A$40:$A$783,$A351,СВЦЭМ!$B$39:$B$782,B$348)+'СЕТ СН'!$F$16</f>
        <v>0</v>
      </c>
      <c r="C351" s="36">
        <f ca="1">SUMIFS(СВЦЭМ!$K$40:$K$783,СВЦЭМ!$A$40:$A$783,$A351,СВЦЭМ!$B$39:$B$782,C$348)+'СЕТ СН'!$F$16</f>
        <v>0</v>
      </c>
      <c r="D351" s="36">
        <f ca="1">SUMIFS(СВЦЭМ!$K$40:$K$783,СВЦЭМ!$A$40:$A$783,$A351,СВЦЭМ!$B$39:$B$782,D$348)+'СЕТ СН'!$F$16</f>
        <v>0</v>
      </c>
      <c r="E351" s="36">
        <f ca="1">SUMIFS(СВЦЭМ!$K$40:$K$783,СВЦЭМ!$A$40:$A$783,$A351,СВЦЭМ!$B$39:$B$782,E$348)+'СЕТ СН'!$F$16</f>
        <v>0</v>
      </c>
      <c r="F351" s="36">
        <f ca="1">SUMIFS(СВЦЭМ!$K$40:$K$783,СВЦЭМ!$A$40:$A$783,$A351,СВЦЭМ!$B$39:$B$782,F$348)+'СЕТ СН'!$F$16</f>
        <v>0</v>
      </c>
      <c r="G351" s="36">
        <f ca="1">SUMIFS(СВЦЭМ!$K$40:$K$783,СВЦЭМ!$A$40:$A$783,$A351,СВЦЭМ!$B$39:$B$782,G$348)+'СЕТ СН'!$F$16</f>
        <v>0</v>
      </c>
      <c r="H351" s="36">
        <f ca="1">SUMIFS(СВЦЭМ!$K$40:$K$783,СВЦЭМ!$A$40:$A$783,$A351,СВЦЭМ!$B$39:$B$782,H$348)+'СЕТ СН'!$F$16</f>
        <v>0</v>
      </c>
      <c r="I351" s="36">
        <f ca="1">SUMIFS(СВЦЭМ!$K$40:$K$783,СВЦЭМ!$A$40:$A$783,$A351,СВЦЭМ!$B$39:$B$782,I$348)+'СЕТ СН'!$F$16</f>
        <v>0</v>
      </c>
      <c r="J351" s="36">
        <f ca="1">SUMIFS(СВЦЭМ!$K$40:$K$783,СВЦЭМ!$A$40:$A$783,$A351,СВЦЭМ!$B$39:$B$782,J$348)+'СЕТ СН'!$F$16</f>
        <v>0</v>
      </c>
      <c r="K351" s="36">
        <f ca="1">SUMIFS(СВЦЭМ!$K$40:$K$783,СВЦЭМ!$A$40:$A$783,$A351,СВЦЭМ!$B$39:$B$782,K$348)+'СЕТ СН'!$F$16</f>
        <v>0</v>
      </c>
      <c r="L351" s="36">
        <f ca="1">SUMIFS(СВЦЭМ!$K$40:$K$783,СВЦЭМ!$A$40:$A$783,$A351,СВЦЭМ!$B$39:$B$782,L$348)+'СЕТ СН'!$F$16</f>
        <v>0</v>
      </c>
      <c r="M351" s="36">
        <f ca="1">SUMIFS(СВЦЭМ!$K$40:$K$783,СВЦЭМ!$A$40:$A$783,$A351,СВЦЭМ!$B$39:$B$782,M$348)+'СЕТ СН'!$F$16</f>
        <v>0</v>
      </c>
      <c r="N351" s="36">
        <f ca="1">SUMIFS(СВЦЭМ!$K$40:$K$783,СВЦЭМ!$A$40:$A$783,$A351,СВЦЭМ!$B$39:$B$782,N$348)+'СЕТ СН'!$F$16</f>
        <v>0</v>
      </c>
      <c r="O351" s="36">
        <f ca="1">SUMIFS(СВЦЭМ!$K$40:$K$783,СВЦЭМ!$A$40:$A$783,$A351,СВЦЭМ!$B$39:$B$782,O$348)+'СЕТ СН'!$F$16</f>
        <v>0</v>
      </c>
      <c r="P351" s="36">
        <f ca="1">SUMIFS(СВЦЭМ!$K$40:$K$783,СВЦЭМ!$A$40:$A$783,$A351,СВЦЭМ!$B$39:$B$782,P$348)+'СЕТ СН'!$F$16</f>
        <v>0</v>
      </c>
      <c r="Q351" s="36">
        <f ca="1">SUMIFS(СВЦЭМ!$K$40:$K$783,СВЦЭМ!$A$40:$A$783,$A351,СВЦЭМ!$B$39:$B$782,Q$348)+'СЕТ СН'!$F$16</f>
        <v>0</v>
      </c>
      <c r="R351" s="36">
        <f ca="1">SUMIFS(СВЦЭМ!$K$40:$K$783,СВЦЭМ!$A$40:$A$783,$A351,СВЦЭМ!$B$39:$B$782,R$348)+'СЕТ СН'!$F$16</f>
        <v>0</v>
      </c>
      <c r="S351" s="36">
        <f ca="1">SUMIFS(СВЦЭМ!$K$40:$K$783,СВЦЭМ!$A$40:$A$783,$A351,СВЦЭМ!$B$39:$B$782,S$348)+'СЕТ СН'!$F$16</f>
        <v>0</v>
      </c>
      <c r="T351" s="36">
        <f ca="1">SUMIFS(СВЦЭМ!$K$40:$K$783,СВЦЭМ!$A$40:$A$783,$A351,СВЦЭМ!$B$39:$B$782,T$348)+'СЕТ СН'!$F$16</f>
        <v>0</v>
      </c>
      <c r="U351" s="36">
        <f ca="1">SUMIFS(СВЦЭМ!$K$40:$K$783,СВЦЭМ!$A$40:$A$783,$A351,СВЦЭМ!$B$39:$B$782,U$348)+'СЕТ СН'!$F$16</f>
        <v>0</v>
      </c>
      <c r="V351" s="36">
        <f ca="1">SUMIFS(СВЦЭМ!$K$40:$K$783,СВЦЭМ!$A$40:$A$783,$A351,СВЦЭМ!$B$39:$B$782,V$348)+'СЕТ СН'!$F$16</f>
        <v>0</v>
      </c>
      <c r="W351" s="36">
        <f ca="1">SUMIFS(СВЦЭМ!$K$40:$K$783,СВЦЭМ!$A$40:$A$783,$A351,СВЦЭМ!$B$39:$B$782,W$348)+'СЕТ СН'!$F$16</f>
        <v>0</v>
      </c>
      <c r="X351" s="36">
        <f ca="1">SUMIFS(СВЦЭМ!$K$40:$K$783,СВЦЭМ!$A$40:$A$783,$A351,СВЦЭМ!$B$39:$B$782,X$348)+'СЕТ СН'!$F$16</f>
        <v>0</v>
      </c>
      <c r="Y351" s="36">
        <f ca="1">SUMIFS(СВЦЭМ!$K$40:$K$783,СВЦЭМ!$A$40:$A$783,$A351,СВЦЭМ!$B$39:$B$782,Y$348)+'СЕТ СН'!$F$16</f>
        <v>0</v>
      </c>
    </row>
    <row r="352" spans="1:27" ht="15.75" hidden="1" x14ac:dyDescent="0.2">
      <c r="A352" s="35">
        <f t="shared" si="10"/>
        <v>44961</v>
      </c>
      <c r="B352" s="36">
        <f ca="1">SUMIFS(СВЦЭМ!$K$40:$K$783,СВЦЭМ!$A$40:$A$783,$A352,СВЦЭМ!$B$39:$B$782,B$348)+'СЕТ СН'!$F$16</f>
        <v>0</v>
      </c>
      <c r="C352" s="36">
        <f ca="1">SUMIFS(СВЦЭМ!$K$40:$K$783,СВЦЭМ!$A$40:$A$783,$A352,СВЦЭМ!$B$39:$B$782,C$348)+'СЕТ СН'!$F$16</f>
        <v>0</v>
      </c>
      <c r="D352" s="36">
        <f ca="1">SUMIFS(СВЦЭМ!$K$40:$K$783,СВЦЭМ!$A$40:$A$783,$A352,СВЦЭМ!$B$39:$B$782,D$348)+'СЕТ СН'!$F$16</f>
        <v>0</v>
      </c>
      <c r="E352" s="36">
        <f ca="1">SUMIFS(СВЦЭМ!$K$40:$K$783,СВЦЭМ!$A$40:$A$783,$A352,СВЦЭМ!$B$39:$B$782,E$348)+'СЕТ СН'!$F$16</f>
        <v>0</v>
      </c>
      <c r="F352" s="36">
        <f ca="1">SUMIFS(СВЦЭМ!$K$40:$K$783,СВЦЭМ!$A$40:$A$783,$A352,СВЦЭМ!$B$39:$B$782,F$348)+'СЕТ СН'!$F$16</f>
        <v>0</v>
      </c>
      <c r="G352" s="36">
        <f ca="1">SUMIFS(СВЦЭМ!$K$40:$K$783,СВЦЭМ!$A$40:$A$783,$A352,СВЦЭМ!$B$39:$B$782,G$348)+'СЕТ СН'!$F$16</f>
        <v>0</v>
      </c>
      <c r="H352" s="36">
        <f ca="1">SUMIFS(СВЦЭМ!$K$40:$K$783,СВЦЭМ!$A$40:$A$783,$A352,СВЦЭМ!$B$39:$B$782,H$348)+'СЕТ СН'!$F$16</f>
        <v>0</v>
      </c>
      <c r="I352" s="36">
        <f ca="1">SUMIFS(СВЦЭМ!$K$40:$K$783,СВЦЭМ!$A$40:$A$783,$A352,СВЦЭМ!$B$39:$B$782,I$348)+'СЕТ СН'!$F$16</f>
        <v>0</v>
      </c>
      <c r="J352" s="36">
        <f ca="1">SUMIFS(СВЦЭМ!$K$40:$K$783,СВЦЭМ!$A$40:$A$783,$A352,СВЦЭМ!$B$39:$B$782,J$348)+'СЕТ СН'!$F$16</f>
        <v>0</v>
      </c>
      <c r="K352" s="36">
        <f ca="1">SUMIFS(СВЦЭМ!$K$40:$K$783,СВЦЭМ!$A$40:$A$783,$A352,СВЦЭМ!$B$39:$B$782,K$348)+'СЕТ СН'!$F$16</f>
        <v>0</v>
      </c>
      <c r="L352" s="36">
        <f ca="1">SUMIFS(СВЦЭМ!$K$40:$K$783,СВЦЭМ!$A$40:$A$783,$A352,СВЦЭМ!$B$39:$B$782,L$348)+'СЕТ СН'!$F$16</f>
        <v>0</v>
      </c>
      <c r="M352" s="36">
        <f ca="1">SUMIFS(СВЦЭМ!$K$40:$K$783,СВЦЭМ!$A$40:$A$783,$A352,СВЦЭМ!$B$39:$B$782,M$348)+'СЕТ СН'!$F$16</f>
        <v>0</v>
      </c>
      <c r="N352" s="36">
        <f ca="1">SUMIFS(СВЦЭМ!$K$40:$K$783,СВЦЭМ!$A$40:$A$783,$A352,СВЦЭМ!$B$39:$B$782,N$348)+'СЕТ СН'!$F$16</f>
        <v>0</v>
      </c>
      <c r="O352" s="36">
        <f ca="1">SUMIFS(СВЦЭМ!$K$40:$K$783,СВЦЭМ!$A$40:$A$783,$A352,СВЦЭМ!$B$39:$B$782,O$348)+'СЕТ СН'!$F$16</f>
        <v>0</v>
      </c>
      <c r="P352" s="36">
        <f ca="1">SUMIFS(СВЦЭМ!$K$40:$K$783,СВЦЭМ!$A$40:$A$783,$A352,СВЦЭМ!$B$39:$B$782,P$348)+'СЕТ СН'!$F$16</f>
        <v>0</v>
      </c>
      <c r="Q352" s="36">
        <f ca="1">SUMIFS(СВЦЭМ!$K$40:$K$783,СВЦЭМ!$A$40:$A$783,$A352,СВЦЭМ!$B$39:$B$782,Q$348)+'СЕТ СН'!$F$16</f>
        <v>0</v>
      </c>
      <c r="R352" s="36">
        <f ca="1">SUMIFS(СВЦЭМ!$K$40:$K$783,СВЦЭМ!$A$40:$A$783,$A352,СВЦЭМ!$B$39:$B$782,R$348)+'СЕТ СН'!$F$16</f>
        <v>0</v>
      </c>
      <c r="S352" s="36">
        <f ca="1">SUMIFS(СВЦЭМ!$K$40:$K$783,СВЦЭМ!$A$40:$A$783,$A352,СВЦЭМ!$B$39:$B$782,S$348)+'СЕТ СН'!$F$16</f>
        <v>0</v>
      </c>
      <c r="T352" s="36">
        <f ca="1">SUMIFS(СВЦЭМ!$K$40:$K$783,СВЦЭМ!$A$40:$A$783,$A352,СВЦЭМ!$B$39:$B$782,T$348)+'СЕТ СН'!$F$16</f>
        <v>0</v>
      </c>
      <c r="U352" s="36">
        <f ca="1">SUMIFS(СВЦЭМ!$K$40:$K$783,СВЦЭМ!$A$40:$A$783,$A352,СВЦЭМ!$B$39:$B$782,U$348)+'СЕТ СН'!$F$16</f>
        <v>0</v>
      </c>
      <c r="V352" s="36">
        <f ca="1">SUMIFS(СВЦЭМ!$K$40:$K$783,СВЦЭМ!$A$40:$A$783,$A352,СВЦЭМ!$B$39:$B$782,V$348)+'СЕТ СН'!$F$16</f>
        <v>0</v>
      </c>
      <c r="W352" s="36">
        <f ca="1">SUMIFS(СВЦЭМ!$K$40:$K$783,СВЦЭМ!$A$40:$A$783,$A352,СВЦЭМ!$B$39:$B$782,W$348)+'СЕТ СН'!$F$16</f>
        <v>0</v>
      </c>
      <c r="X352" s="36">
        <f ca="1">SUMIFS(СВЦЭМ!$K$40:$K$783,СВЦЭМ!$A$40:$A$783,$A352,СВЦЭМ!$B$39:$B$782,X$348)+'СЕТ СН'!$F$16</f>
        <v>0</v>
      </c>
      <c r="Y352" s="36">
        <f ca="1">SUMIFS(СВЦЭМ!$K$40:$K$783,СВЦЭМ!$A$40:$A$783,$A352,СВЦЭМ!$B$39:$B$782,Y$348)+'СЕТ СН'!$F$16</f>
        <v>0</v>
      </c>
    </row>
    <row r="353" spans="1:25" ht="15.75" hidden="1" x14ac:dyDescent="0.2">
      <c r="A353" s="35">
        <f t="shared" si="10"/>
        <v>44962</v>
      </c>
      <c r="B353" s="36">
        <f ca="1">SUMIFS(СВЦЭМ!$K$40:$K$783,СВЦЭМ!$A$40:$A$783,$A353,СВЦЭМ!$B$39:$B$782,B$348)+'СЕТ СН'!$F$16</f>
        <v>0</v>
      </c>
      <c r="C353" s="36">
        <f ca="1">SUMIFS(СВЦЭМ!$K$40:$K$783,СВЦЭМ!$A$40:$A$783,$A353,СВЦЭМ!$B$39:$B$782,C$348)+'СЕТ СН'!$F$16</f>
        <v>0</v>
      </c>
      <c r="D353" s="36">
        <f ca="1">SUMIFS(СВЦЭМ!$K$40:$K$783,СВЦЭМ!$A$40:$A$783,$A353,СВЦЭМ!$B$39:$B$782,D$348)+'СЕТ СН'!$F$16</f>
        <v>0</v>
      </c>
      <c r="E353" s="36">
        <f ca="1">SUMIFS(СВЦЭМ!$K$40:$K$783,СВЦЭМ!$A$40:$A$783,$A353,СВЦЭМ!$B$39:$B$782,E$348)+'СЕТ СН'!$F$16</f>
        <v>0</v>
      </c>
      <c r="F353" s="36">
        <f ca="1">SUMIFS(СВЦЭМ!$K$40:$K$783,СВЦЭМ!$A$40:$A$783,$A353,СВЦЭМ!$B$39:$B$782,F$348)+'СЕТ СН'!$F$16</f>
        <v>0</v>
      </c>
      <c r="G353" s="36">
        <f ca="1">SUMIFS(СВЦЭМ!$K$40:$K$783,СВЦЭМ!$A$40:$A$783,$A353,СВЦЭМ!$B$39:$B$782,G$348)+'СЕТ СН'!$F$16</f>
        <v>0</v>
      </c>
      <c r="H353" s="36">
        <f ca="1">SUMIFS(СВЦЭМ!$K$40:$K$783,СВЦЭМ!$A$40:$A$783,$A353,СВЦЭМ!$B$39:$B$782,H$348)+'СЕТ СН'!$F$16</f>
        <v>0</v>
      </c>
      <c r="I353" s="36">
        <f ca="1">SUMIFS(СВЦЭМ!$K$40:$K$783,СВЦЭМ!$A$40:$A$783,$A353,СВЦЭМ!$B$39:$B$782,I$348)+'СЕТ СН'!$F$16</f>
        <v>0</v>
      </c>
      <c r="J353" s="36">
        <f ca="1">SUMIFS(СВЦЭМ!$K$40:$K$783,СВЦЭМ!$A$40:$A$783,$A353,СВЦЭМ!$B$39:$B$782,J$348)+'СЕТ СН'!$F$16</f>
        <v>0</v>
      </c>
      <c r="K353" s="36">
        <f ca="1">SUMIFS(СВЦЭМ!$K$40:$K$783,СВЦЭМ!$A$40:$A$783,$A353,СВЦЭМ!$B$39:$B$782,K$348)+'СЕТ СН'!$F$16</f>
        <v>0</v>
      </c>
      <c r="L353" s="36">
        <f ca="1">SUMIFS(СВЦЭМ!$K$40:$K$783,СВЦЭМ!$A$40:$A$783,$A353,СВЦЭМ!$B$39:$B$782,L$348)+'СЕТ СН'!$F$16</f>
        <v>0</v>
      </c>
      <c r="M353" s="36">
        <f ca="1">SUMIFS(СВЦЭМ!$K$40:$K$783,СВЦЭМ!$A$40:$A$783,$A353,СВЦЭМ!$B$39:$B$782,M$348)+'СЕТ СН'!$F$16</f>
        <v>0</v>
      </c>
      <c r="N353" s="36">
        <f ca="1">SUMIFS(СВЦЭМ!$K$40:$K$783,СВЦЭМ!$A$40:$A$783,$A353,СВЦЭМ!$B$39:$B$782,N$348)+'СЕТ СН'!$F$16</f>
        <v>0</v>
      </c>
      <c r="O353" s="36">
        <f ca="1">SUMIFS(СВЦЭМ!$K$40:$K$783,СВЦЭМ!$A$40:$A$783,$A353,СВЦЭМ!$B$39:$B$782,O$348)+'СЕТ СН'!$F$16</f>
        <v>0</v>
      </c>
      <c r="P353" s="36">
        <f ca="1">SUMIFS(СВЦЭМ!$K$40:$K$783,СВЦЭМ!$A$40:$A$783,$A353,СВЦЭМ!$B$39:$B$782,P$348)+'СЕТ СН'!$F$16</f>
        <v>0</v>
      </c>
      <c r="Q353" s="36">
        <f ca="1">SUMIFS(СВЦЭМ!$K$40:$K$783,СВЦЭМ!$A$40:$A$783,$A353,СВЦЭМ!$B$39:$B$782,Q$348)+'СЕТ СН'!$F$16</f>
        <v>0</v>
      </c>
      <c r="R353" s="36">
        <f ca="1">SUMIFS(СВЦЭМ!$K$40:$K$783,СВЦЭМ!$A$40:$A$783,$A353,СВЦЭМ!$B$39:$B$782,R$348)+'СЕТ СН'!$F$16</f>
        <v>0</v>
      </c>
      <c r="S353" s="36">
        <f ca="1">SUMIFS(СВЦЭМ!$K$40:$K$783,СВЦЭМ!$A$40:$A$783,$A353,СВЦЭМ!$B$39:$B$782,S$348)+'СЕТ СН'!$F$16</f>
        <v>0</v>
      </c>
      <c r="T353" s="36">
        <f ca="1">SUMIFS(СВЦЭМ!$K$40:$K$783,СВЦЭМ!$A$40:$A$783,$A353,СВЦЭМ!$B$39:$B$782,T$348)+'СЕТ СН'!$F$16</f>
        <v>0</v>
      </c>
      <c r="U353" s="36">
        <f ca="1">SUMIFS(СВЦЭМ!$K$40:$K$783,СВЦЭМ!$A$40:$A$783,$A353,СВЦЭМ!$B$39:$B$782,U$348)+'СЕТ СН'!$F$16</f>
        <v>0</v>
      </c>
      <c r="V353" s="36">
        <f ca="1">SUMIFS(СВЦЭМ!$K$40:$K$783,СВЦЭМ!$A$40:$A$783,$A353,СВЦЭМ!$B$39:$B$782,V$348)+'СЕТ СН'!$F$16</f>
        <v>0</v>
      </c>
      <c r="W353" s="36">
        <f ca="1">SUMIFS(СВЦЭМ!$K$40:$K$783,СВЦЭМ!$A$40:$A$783,$A353,СВЦЭМ!$B$39:$B$782,W$348)+'СЕТ СН'!$F$16</f>
        <v>0</v>
      </c>
      <c r="X353" s="36">
        <f ca="1">SUMIFS(СВЦЭМ!$K$40:$K$783,СВЦЭМ!$A$40:$A$783,$A353,СВЦЭМ!$B$39:$B$782,X$348)+'СЕТ СН'!$F$16</f>
        <v>0</v>
      </c>
      <c r="Y353" s="36">
        <f ca="1">SUMIFS(СВЦЭМ!$K$40:$K$783,СВЦЭМ!$A$40:$A$783,$A353,СВЦЭМ!$B$39:$B$782,Y$348)+'СЕТ СН'!$F$16</f>
        <v>0</v>
      </c>
    </row>
    <row r="354" spans="1:25" ht="15.75" hidden="1" x14ac:dyDescent="0.2">
      <c r="A354" s="35">
        <f t="shared" si="10"/>
        <v>44963</v>
      </c>
      <c r="B354" s="36">
        <f ca="1">SUMIFS(СВЦЭМ!$K$40:$K$783,СВЦЭМ!$A$40:$A$783,$A354,СВЦЭМ!$B$39:$B$782,B$348)+'СЕТ СН'!$F$16</f>
        <v>0</v>
      </c>
      <c r="C354" s="36">
        <f ca="1">SUMIFS(СВЦЭМ!$K$40:$K$783,СВЦЭМ!$A$40:$A$783,$A354,СВЦЭМ!$B$39:$B$782,C$348)+'СЕТ СН'!$F$16</f>
        <v>0</v>
      </c>
      <c r="D354" s="36">
        <f ca="1">SUMIFS(СВЦЭМ!$K$40:$K$783,СВЦЭМ!$A$40:$A$783,$A354,СВЦЭМ!$B$39:$B$782,D$348)+'СЕТ СН'!$F$16</f>
        <v>0</v>
      </c>
      <c r="E354" s="36">
        <f ca="1">SUMIFS(СВЦЭМ!$K$40:$K$783,СВЦЭМ!$A$40:$A$783,$A354,СВЦЭМ!$B$39:$B$782,E$348)+'СЕТ СН'!$F$16</f>
        <v>0</v>
      </c>
      <c r="F354" s="36">
        <f ca="1">SUMIFS(СВЦЭМ!$K$40:$K$783,СВЦЭМ!$A$40:$A$783,$A354,СВЦЭМ!$B$39:$B$782,F$348)+'СЕТ СН'!$F$16</f>
        <v>0</v>
      </c>
      <c r="G354" s="36">
        <f ca="1">SUMIFS(СВЦЭМ!$K$40:$K$783,СВЦЭМ!$A$40:$A$783,$A354,СВЦЭМ!$B$39:$B$782,G$348)+'СЕТ СН'!$F$16</f>
        <v>0</v>
      </c>
      <c r="H354" s="36">
        <f ca="1">SUMIFS(СВЦЭМ!$K$40:$K$783,СВЦЭМ!$A$40:$A$783,$A354,СВЦЭМ!$B$39:$B$782,H$348)+'СЕТ СН'!$F$16</f>
        <v>0</v>
      </c>
      <c r="I354" s="36">
        <f ca="1">SUMIFS(СВЦЭМ!$K$40:$K$783,СВЦЭМ!$A$40:$A$783,$A354,СВЦЭМ!$B$39:$B$782,I$348)+'СЕТ СН'!$F$16</f>
        <v>0</v>
      </c>
      <c r="J354" s="36">
        <f ca="1">SUMIFS(СВЦЭМ!$K$40:$K$783,СВЦЭМ!$A$40:$A$783,$A354,СВЦЭМ!$B$39:$B$782,J$348)+'СЕТ СН'!$F$16</f>
        <v>0</v>
      </c>
      <c r="K354" s="36">
        <f ca="1">SUMIFS(СВЦЭМ!$K$40:$K$783,СВЦЭМ!$A$40:$A$783,$A354,СВЦЭМ!$B$39:$B$782,K$348)+'СЕТ СН'!$F$16</f>
        <v>0</v>
      </c>
      <c r="L354" s="36">
        <f ca="1">SUMIFS(СВЦЭМ!$K$40:$K$783,СВЦЭМ!$A$40:$A$783,$A354,СВЦЭМ!$B$39:$B$782,L$348)+'СЕТ СН'!$F$16</f>
        <v>0</v>
      </c>
      <c r="M354" s="36">
        <f ca="1">SUMIFS(СВЦЭМ!$K$40:$K$783,СВЦЭМ!$A$40:$A$783,$A354,СВЦЭМ!$B$39:$B$782,M$348)+'СЕТ СН'!$F$16</f>
        <v>0</v>
      </c>
      <c r="N354" s="36">
        <f ca="1">SUMIFS(СВЦЭМ!$K$40:$K$783,СВЦЭМ!$A$40:$A$783,$A354,СВЦЭМ!$B$39:$B$782,N$348)+'СЕТ СН'!$F$16</f>
        <v>0</v>
      </c>
      <c r="O354" s="36">
        <f ca="1">SUMIFS(СВЦЭМ!$K$40:$K$783,СВЦЭМ!$A$40:$A$783,$A354,СВЦЭМ!$B$39:$B$782,O$348)+'СЕТ СН'!$F$16</f>
        <v>0</v>
      </c>
      <c r="P354" s="36">
        <f ca="1">SUMIFS(СВЦЭМ!$K$40:$K$783,СВЦЭМ!$A$40:$A$783,$A354,СВЦЭМ!$B$39:$B$782,P$348)+'СЕТ СН'!$F$16</f>
        <v>0</v>
      </c>
      <c r="Q354" s="36">
        <f ca="1">SUMIFS(СВЦЭМ!$K$40:$K$783,СВЦЭМ!$A$40:$A$783,$A354,СВЦЭМ!$B$39:$B$782,Q$348)+'СЕТ СН'!$F$16</f>
        <v>0</v>
      </c>
      <c r="R354" s="36">
        <f ca="1">SUMIFS(СВЦЭМ!$K$40:$K$783,СВЦЭМ!$A$40:$A$783,$A354,СВЦЭМ!$B$39:$B$782,R$348)+'СЕТ СН'!$F$16</f>
        <v>0</v>
      </c>
      <c r="S354" s="36">
        <f ca="1">SUMIFS(СВЦЭМ!$K$40:$K$783,СВЦЭМ!$A$40:$A$783,$A354,СВЦЭМ!$B$39:$B$782,S$348)+'СЕТ СН'!$F$16</f>
        <v>0</v>
      </c>
      <c r="T354" s="36">
        <f ca="1">SUMIFS(СВЦЭМ!$K$40:$K$783,СВЦЭМ!$A$40:$A$783,$A354,СВЦЭМ!$B$39:$B$782,T$348)+'СЕТ СН'!$F$16</f>
        <v>0</v>
      </c>
      <c r="U354" s="36">
        <f ca="1">SUMIFS(СВЦЭМ!$K$40:$K$783,СВЦЭМ!$A$40:$A$783,$A354,СВЦЭМ!$B$39:$B$782,U$348)+'СЕТ СН'!$F$16</f>
        <v>0</v>
      </c>
      <c r="V354" s="36">
        <f ca="1">SUMIFS(СВЦЭМ!$K$40:$K$783,СВЦЭМ!$A$40:$A$783,$A354,СВЦЭМ!$B$39:$B$782,V$348)+'СЕТ СН'!$F$16</f>
        <v>0</v>
      </c>
      <c r="W354" s="36">
        <f ca="1">SUMIFS(СВЦЭМ!$K$40:$K$783,СВЦЭМ!$A$40:$A$783,$A354,СВЦЭМ!$B$39:$B$782,W$348)+'СЕТ СН'!$F$16</f>
        <v>0</v>
      </c>
      <c r="X354" s="36">
        <f ca="1">SUMIFS(СВЦЭМ!$K$40:$K$783,СВЦЭМ!$A$40:$A$783,$A354,СВЦЭМ!$B$39:$B$782,X$348)+'СЕТ СН'!$F$16</f>
        <v>0</v>
      </c>
      <c r="Y354" s="36">
        <f ca="1">SUMIFS(СВЦЭМ!$K$40:$K$783,СВЦЭМ!$A$40:$A$783,$A354,СВЦЭМ!$B$39:$B$782,Y$348)+'СЕТ СН'!$F$16</f>
        <v>0</v>
      </c>
    </row>
    <row r="355" spans="1:25" ht="15.75" hidden="1" x14ac:dyDescent="0.2">
      <c r="A355" s="35">
        <f t="shared" si="10"/>
        <v>44964</v>
      </c>
      <c r="B355" s="36">
        <f ca="1">SUMIFS(СВЦЭМ!$K$40:$K$783,СВЦЭМ!$A$40:$A$783,$A355,СВЦЭМ!$B$39:$B$782,B$348)+'СЕТ СН'!$F$16</f>
        <v>0</v>
      </c>
      <c r="C355" s="36">
        <f ca="1">SUMIFS(СВЦЭМ!$K$40:$K$783,СВЦЭМ!$A$40:$A$783,$A355,СВЦЭМ!$B$39:$B$782,C$348)+'СЕТ СН'!$F$16</f>
        <v>0</v>
      </c>
      <c r="D355" s="36">
        <f ca="1">SUMIFS(СВЦЭМ!$K$40:$K$783,СВЦЭМ!$A$40:$A$783,$A355,СВЦЭМ!$B$39:$B$782,D$348)+'СЕТ СН'!$F$16</f>
        <v>0</v>
      </c>
      <c r="E355" s="36">
        <f ca="1">SUMIFS(СВЦЭМ!$K$40:$K$783,СВЦЭМ!$A$40:$A$783,$A355,СВЦЭМ!$B$39:$B$782,E$348)+'СЕТ СН'!$F$16</f>
        <v>0</v>
      </c>
      <c r="F355" s="36">
        <f ca="1">SUMIFS(СВЦЭМ!$K$40:$K$783,СВЦЭМ!$A$40:$A$783,$A355,СВЦЭМ!$B$39:$B$782,F$348)+'СЕТ СН'!$F$16</f>
        <v>0</v>
      </c>
      <c r="G355" s="36">
        <f ca="1">SUMIFS(СВЦЭМ!$K$40:$K$783,СВЦЭМ!$A$40:$A$783,$A355,СВЦЭМ!$B$39:$B$782,G$348)+'СЕТ СН'!$F$16</f>
        <v>0</v>
      </c>
      <c r="H355" s="36">
        <f ca="1">SUMIFS(СВЦЭМ!$K$40:$K$783,СВЦЭМ!$A$40:$A$783,$A355,СВЦЭМ!$B$39:$B$782,H$348)+'СЕТ СН'!$F$16</f>
        <v>0</v>
      </c>
      <c r="I355" s="36">
        <f ca="1">SUMIFS(СВЦЭМ!$K$40:$K$783,СВЦЭМ!$A$40:$A$783,$A355,СВЦЭМ!$B$39:$B$782,I$348)+'СЕТ СН'!$F$16</f>
        <v>0</v>
      </c>
      <c r="J355" s="36">
        <f ca="1">SUMIFS(СВЦЭМ!$K$40:$K$783,СВЦЭМ!$A$40:$A$783,$A355,СВЦЭМ!$B$39:$B$782,J$348)+'СЕТ СН'!$F$16</f>
        <v>0</v>
      </c>
      <c r="K355" s="36">
        <f ca="1">SUMIFS(СВЦЭМ!$K$40:$K$783,СВЦЭМ!$A$40:$A$783,$A355,СВЦЭМ!$B$39:$B$782,K$348)+'СЕТ СН'!$F$16</f>
        <v>0</v>
      </c>
      <c r="L355" s="36">
        <f ca="1">SUMIFS(СВЦЭМ!$K$40:$K$783,СВЦЭМ!$A$40:$A$783,$A355,СВЦЭМ!$B$39:$B$782,L$348)+'СЕТ СН'!$F$16</f>
        <v>0</v>
      </c>
      <c r="M355" s="36">
        <f ca="1">SUMIFS(СВЦЭМ!$K$40:$K$783,СВЦЭМ!$A$40:$A$783,$A355,СВЦЭМ!$B$39:$B$782,M$348)+'СЕТ СН'!$F$16</f>
        <v>0</v>
      </c>
      <c r="N355" s="36">
        <f ca="1">SUMIFS(СВЦЭМ!$K$40:$K$783,СВЦЭМ!$A$40:$A$783,$A355,СВЦЭМ!$B$39:$B$782,N$348)+'СЕТ СН'!$F$16</f>
        <v>0</v>
      </c>
      <c r="O355" s="36">
        <f ca="1">SUMIFS(СВЦЭМ!$K$40:$K$783,СВЦЭМ!$A$40:$A$783,$A355,СВЦЭМ!$B$39:$B$782,O$348)+'СЕТ СН'!$F$16</f>
        <v>0</v>
      </c>
      <c r="P355" s="36">
        <f ca="1">SUMIFS(СВЦЭМ!$K$40:$K$783,СВЦЭМ!$A$40:$A$783,$A355,СВЦЭМ!$B$39:$B$782,P$348)+'СЕТ СН'!$F$16</f>
        <v>0</v>
      </c>
      <c r="Q355" s="36">
        <f ca="1">SUMIFS(СВЦЭМ!$K$40:$K$783,СВЦЭМ!$A$40:$A$783,$A355,СВЦЭМ!$B$39:$B$782,Q$348)+'СЕТ СН'!$F$16</f>
        <v>0</v>
      </c>
      <c r="R355" s="36">
        <f ca="1">SUMIFS(СВЦЭМ!$K$40:$K$783,СВЦЭМ!$A$40:$A$783,$A355,СВЦЭМ!$B$39:$B$782,R$348)+'СЕТ СН'!$F$16</f>
        <v>0</v>
      </c>
      <c r="S355" s="36">
        <f ca="1">SUMIFS(СВЦЭМ!$K$40:$K$783,СВЦЭМ!$A$40:$A$783,$A355,СВЦЭМ!$B$39:$B$782,S$348)+'СЕТ СН'!$F$16</f>
        <v>0</v>
      </c>
      <c r="T355" s="36">
        <f ca="1">SUMIFS(СВЦЭМ!$K$40:$K$783,СВЦЭМ!$A$40:$A$783,$A355,СВЦЭМ!$B$39:$B$782,T$348)+'СЕТ СН'!$F$16</f>
        <v>0</v>
      </c>
      <c r="U355" s="36">
        <f ca="1">SUMIFS(СВЦЭМ!$K$40:$K$783,СВЦЭМ!$A$40:$A$783,$A355,СВЦЭМ!$B$39:$B$782,U$348)+'СЕТ СН'!$F$16</f>
        <v>0</v>
      </c>
      <c r="V355" s="36">
        <f ca="1">SUMIFS(СВЦЭМ!$K$40:$K$783,СВЦЭМ!$A$40:$A$783,$A355,СВЦЭМ!$B$39:$B$782,V$348)+'СЕТ СН'!$F$16</f>
        <v>0</v>
      </c>
      <c r="W355" s="36">
        <f ca="1">SUMIFS(СВЦЭМ!$K$40:$K$783,СВЦЭМ!$A$40:$A$783,$A355,СВЦЭМ!$B$39:$B$782,W$348)+'СЕТ СН'!$F$16</f>
        <v>0</v>
      </c>
      <c r="X355" s="36">
        <f ca="1">SUMIFS(СВЦЭМ!$K$40:$K$783,СВЦЭМ!$A$40:$A$783,$A355,СВЦЭМ!$B$39:$B$782,X$348)+'СЕТ СН'!$F$16</f>
        <v>0</v>
      </c>
      <c r="Y355" s="36">
        <f ca="1">SUMIFS(СВЦЭМ!$K$40:$K$783,СВЦЭМ!$A$40:$A$783,$A355,СВЦЭМ!$B$39:$B$782,Y$348)+'СЕТ СН'!$F$16</f>
        <v>0</v>
      </c>
    </row>
    <row r="356" spans="1:25" ht="15.75" hidden="1" x14ac:dyDescent="0.2">
      <c r="A356" s="35">
        <f t="shared" si="10"/>
        <v>44965</v>
      </c>
      <c r="B356" s="36">
        <f ca="1">SUMIFS(СВЦЭМ!$K$40:$K$783,СВЦЭМ!$A$40:$A$783,$A356,СВЦЭМ!$B$39:$B$782,B$348)+'СЕТ СН'!$F$16</f>
        <v>0</v>
      </c>
      <c r="C356" s="36">
        <f ca="1">SUMIFS(СВЦЭМ!$K$40:$K$783,СВЦЭМ!$A$40:$A$783,$A356,СВЦЭМ!$B$39:$B$782,C$348)+'СЕТ СН'!$F$16</f>
        <v>0</v>
      </c>
      <c r="D356" s="36">
        <f ca="1">SUMIFS(СВЦЭМ!$K$40:$K$783,СВЦЭМ!$A$40:$A$783,$A356,СВЦЭМ!$B$39:$B$782,D$348)+'СЕТ СН'!$F$16</f>
        <v>0</v>
      </c>
      <c r="E356" s="36">
        <f ca="1">SUMIFS(СВЦЭМ!$K$40:$K$783,СВЦЭМ!$A$40:$A$783,$A356,СВЦЭМ!$B$39:$B$782,E$348)+'СЕТ СН'!$F$16</f>
        <v>0</v>
      </c>
      <c r="F356" s="36">
        <f ca="1">SUMIFS(СВЦЭМ!$K$40:$K$783,СВЦЭМ!$A$40:$A$783,$A356,СВЦЭМ!$B$39:$B$782,F$348)+'СЕТ СН'!$F$16</f>
        <v>0</v>
      </c>
      <c r="G356" s="36">
        <f ca="1">SUMIFS(СВЦЭМ!$K$40:$K$783,СВЦЭМ!$A$40:$A$783,$A356,СВЦЭМ!$B$39:$B$782,G$348)+'СЕТ СН'!$F$16</f>
        <v>0</v>
      </c>
      <c r="H356" s="36">
        <f ca="1">SUMIFS(СВЦЭМ!$K$40:$K$783,СВЦЭМ!$A$40:$A$783,$A356,СВЦЭМ!$B$39:$B$782,H$348)+'СЕТ СН'!$F$16</f>
        <v>0</v>
      </c>
      <c r="I356" s="36">
        <f ca="1">SUMIFS(СВЦЭМ!$K$40:$K$783,СВЦЭМ!$A$40:$A$783,$A356,СВЦЭМ!$B$39:$B$782,I$348)+'СЕТ СН'!$F$16</f>
        <v>0</v>
      </c>
      <c r="J356" s="36">
        <f ca="1">SUMIFS(СВЦЭМ!$K$40:$K$783,СВЦЭМ!$A$40:$A$783,$A356,СВЦЭМ!$B$39:$B$782,J$348)+'СЕТ СН'!$F$16</f>
        <v>0</v>
      </c>
      <c r="K356" s="36">
        <f ca="1">SUMIFS(СВЦЭМ!$K$40:$K$783,СВЦЭМ!$A$40:$A$783,$A356,СВЦЭМ!$B$39:$B$782,K$348)+'СЕТ СН'!$F$16</f>
        <v>0</v>
      </c>
      <c r="L356" s="36">
        <f ca="1">SUMIFS(СВЦЭМ!$K$40:$K$783,СВЦЭМ!$A$40:$A$783,$A356,СВЦЭМ!$B$39:$B$782,L$348)+'СЕТ СН'!$F$16</f>
        <v>0</v>
      </c>
      <c r="M356" s="36">
        <f ca="1">SUMIFS(СВЦЭМ!$K$40:$K$783,СВЦЭМ!$A$40:$A$783,$A356,СВЦЭМ!$B$39:$B$782,M$348)+'СЕТ СН'!$F$16</f>
        <v>0</v>
      </c>
      <c r="N356" s="36">
        <f ca="1">SUMIFS(СВЦЭМ!$K$40:$K$783,СВЦЭМ!$A$40:$A$783,$A356,СВЦЭМ!$B$39:$B$782,N$348)+'СЕТ СН'!$F$16</f>
        <v>0</v>
      </c>
      <c r="O356" s="36">
        <f ca="1">SUMIFS(СВЦЭМ!$K$40:$K$783,СВЦЭМ!$A$40:$A$783,$A356,СВЦЭМ!$B$39:$B$782,O$348)+'СЕТ СН'!$F$16</f>
        <v>0</v>
      </c>
      <c r="P356" s="36">
        <f ca="1">SUMIFS(СВЦЭМ!$K$40:$K$783,СВЦЭМ!$A$40:$A$783,$A356,СВЦЭМ!$B$39:$B$782,P$348)+'СЕТ СН'!$F$16</f>
        <v>0</v>
      </c>
      <c r="Q356" s="36">
        <f ca="1">SUMIFS(СВЦЭМ!$K$40:$K$783,СВЦЭМ!$A$40:$A$783,$A356,СВЦЭМ!$B$39:$B$782,Q$348)+'СЕТ СН'!$F$16</f>
        <v>0</v>
      </c>
      <c r="R356" s="36">
        <f ca="1">SUMIFS(СВЦЭМ!$K$40:$K$783,СВЦЭМ!$A$40:$A$783,$A356,СВЦЭМ!$B$39:$B$782,R$348)+'СЕТ СН'!$F$16</f>
        <v>0</v>
      </c>
      <c r="S356" s="36">
        <f ca="1">SUMIFS(СВЦЭМ!$K$40:$K$783,СВЦЭМ!$A$40:$A$783,$A356,СВЦЭМ!$B$39:$B$782,S$348)+'СЕТ СН'!$F$16</f>
        <v>0</v>
      </c>
      <c r="T356" s="36">
        <f ca="1">SUMIFS(СВЦЭМ!$K$40:$K$783,СВЦЭМ!$A$40:$A$783,$A356,СВЦЭМ!$B$39:$B$782,T$348)+'СЕТ СН'!$F$16</f>
        <v>0</v>
      </c>
      <c r="U356" s="36">
        <f ca="1">SUMIFS(СВЦЭМ!$K$40:$K$783,СВЦЭМ!$A$40:$A$783,$A356,СВЦЭМ!$B$39:$B$782,U$348)+'СЕТ СН'!$F$16</f>
        <v>0</v>
      </c>
      <c r="V356" s="36">
        <f ca="1">SUMIFS(СВЦЭМ!$K$40:$K$783,СВЦЭМ!$A$40:$A$783,$A356,СВЦЭМ!$B$39:$B$782,V$348)+'СЕТ СН'!$F$16</f>
        <v>0</v>
      </c>
      <c r="W356" s="36">
        <f ca="1">SUMIFS(СВЦЭМ!$K$40:$K$783,СВЦЭМ!$A$40:$A$783,$A356,СВЦЭМ!$B$39:$B$782,W$348)+'СЕТ СН'!$F$16</f>
        <v>0</v>
      </c>
      <c r="X356" s="36">
        <f ca="1">SUMIFS(СВЦЭМ!$K$40:$K$783,СВЦЭМ!$A$40:$A$783,$A356,СВЦЭМ!$B$39:$B$782,X$348)+'СЕТ СН'!$F$16</f>
        <v>0</v>
      </c>
      <c r="Y356" s="36">
        <f ca="1">SUMIFS(СВЦЭМ!$K$40:$K$783,СВЦЭМ!$A$40:$A$783,$A356,СВЦЭМ!$B$39:$B$782,Y$348)+'СЕТ СН'!$F$16</f>
        <v>0</v>
      </c>
    </row>
    <row r="357" spans="1:25" ht="15.75" hidden="1" x14ac:dyDescent="0.2">
      <c r="A357" s="35">
        <f t="shared" si="10"/>
        <v>44966</v>
      </c>
      <c r="B357" s="36">
        <f ca="1">SUMIFS(СВЦЭМ!$K$40:$K$783,СВЦЭМ!$A$40:$A$783,$A357,СВЦЭМ!$B$39:$B$782,B$348)+'СЕТ СН'!$F$16</f>
        <v>0</v>
      </c>
      <c r="C357" s="36">
        <f ca="1">SUMIFS(СВЦЭМ!$K$40:$K$783,СВЦЭМ!$A$40:$A$783,$A357,СВЦЭМ!$B$39:$B$782,C$348)+'СЕТ СН'!$F$16</f>
        <v>0</v>
      </c>
      <c r="D357" s="36">
        <f ca="1">SUMIFS(СВЦЭМ!$K$40:$K$783,СВЦЭМ!$A$40:$A$783,$A357,СВЦЭМ!$B$39:$B$782,D$348)+'СЕТ СН'!$F$16</f>
        <v>0</v>
      </c>
      <c r="E357" s="36">
        <f ca="1">SUMIFS(СВЦЭМ!$K$40:$K$783,СВЦЭМ!$A$40:$A$783,$A357,СВЦЭМ!$B$39:$B$782,E$348)+'СЕТ СН'!$F$16</f>
        <v>0</v>
      </c>
      <c r="F357" s="36">
        <f ca="1">SUMIFS(СВЦЭМ!$K$40:$K$783,СВЦЭМ!$A$40:$A$783,$A357,СВЦЭМ!$B$39:$B$782,F$348)+'СЕТ СН'!$F$16</f>
        <v>0</v>
      </c>
      <c r="G357" s="36">
        <f ca="1">SUMIFS(СВЦЭМ!$K$40:$K$783,СВЦЭМ!$A$40:$A$783,$A357,СВЦЭМ!$B$39:$B$782,G$348)+'СЕТ СН'!$F$16</f>
        <v>0</v>
      </c>
      <c r="H357" s="36">
        <f ca="1">SUMIFS(СВЦЭМ!$K$40:$K$783,СВЦЭМ!$A$40:$A$783,$A357,СВЦЭМ!$B$39:$B$782,H$348)+'СЕТ СН'!$F$16</f>
        <v>0</v>
      </c>
      <c r="I357" s="36">
        <f ca="1">SUMIFS(СВЦЭМ!$K$40:$K$783,СВЦЭМ!$A$40:$A$783,$A357,СВЦЭМ!$B$39:$B$782,I$348)+'СЕТ СН'!$F$16</f>
        <v>0</v>
      </c>
      <c r="J357" s="36">
        <f ca="1">SUMIFS(СВЦЭМ!$K$40:$K$783,СВЦЭМ!$A$40:$A$783,$A357,СВЦЭМ!$B$39:$B$782,J$348)+'СЕТ СН'!$F$16</f>
        <v>0</v>
      </c>
      <c r="K357" s="36">
        <f ca="1">SUMIFS(СВЦЭМ!$K$40:$K$783,СВЦЭМ!$A$40:$A$783,$A357,СВЦЭМ!$B$39:$B$782,K$348)+'СЕТ СН'!$F$16</f>
        <v>0</v>
      </c>
      <c r="L357" s="36">
        <f ca="1">SUMIFS(СВЦЭМ!$K$40:$K$783,СВЦЭМ!$A$40:$A$783,$A357,СВЦЭМ!$B$39:$B$782,L$348)+'СЕТ СН'!$F$16</f>
        <v>0</v>
      </c>
      <c r="M357" s="36">
        <f ca="1">SUMIFS(СВЦЭМ!$K$40:$K$783,СВЦЭМ!$A$40:$A$783,$A357,СВЦЭМ!$B$39:$B$782,M$348)+'СЕТ СН'!$F$16</f>
        <v>0</v>
      </c>
      <c r="N357" s="36">
        <f ca="1">SUMIFS(СВЦЭМ!$K$40:$K$783,СВЦЭМ!$A$40:$A$783,$A357,СВЦЭМ!$B$39:$B$782,N$348)+'СЕТ СН'!$F$16</f>
        <v>0</v>
      </c>
      <c r="O357" s="36">
        <f ca="1">SUMIFS(СВЦЭМ!$K$40:$K$783,СВЦЭМ!$A$40:$A$783,$A357,СВЦЭМ!$B$39:$B$782,O$348)+'СЕТ СН'!$F$16</f>
        <v>0</v>
      </c>
      <c r="P357" s="36">
        <f ca="1">SUMIFS(СВЦЭМ!$K$40:$K$783,СВЦЭМ!$A$40:$A$783,$A357,СВЦЭМ!$B$39:$B$782,P$348)+'СЕТ СН'!$F$16</f>
        <v>0</v>
      </c>
      <c r="Q357" s="36">
        <f ca="1">SUMIFS(СВЦЭМ!$K$40:$K$783,СВЦЭМ!$A$40:$A$783,$A357,СВЦЭМ!$B$39:$B$782,Q$348)+'СЕТ СН'!$F$16</f>
        <v>0</v>
      </c>
      <c r="R357" s="36">
        <f ca="1">SUMIFS(СВЦЭМ!$K$40:$K$783,СВЦЭМ!$A$40:$A$783,$A357,СВЦЭМ!$B$39:$B$782,R$348)+'СЕТ СН'!$F$16</f>
        <v>0</v>
      </c>
      <c r="S357" s="36">
        <f ca="1">SUMIFS(СВЦЭМ!$K$40:$K$783,СВЦЭМ!$A$40:$A$783,$A357,СВЦЭМ!$B$39:$B$782,S$348)+'СЕТ СН'!$F$16</f>
        <v>0</v>
      </c>
      <c r="T357" s="36">
        <f ca="1">SUMIFS(СВЦЭМ!$K$40:$K$783,СВЦЭМ!$A$40:$A$783,$A357,СВЦЭМ!$B$39:$B$782,T$348)+'СЕТ СН'!$F$16</f>
        <v>0</v>
      </c>
      <c r="U357" s="36">
        <f ca="1">SUMIFS(СВЦЭМ!$K$40:$K$783,СВЦЭМ!$A$40:$A$783,$A357,СВЦЭМ!$B$39:$B$782,U$348)+'СЕТ СН'!$F$16</f>
        <v>0</v>
      </c>
      <c r="V357" s="36">
        <f ca="1">SUMIFS(СВЦЭМ!$K$40:$K$783,СВЦЭМ!$A$40:$A$783,$A357,СВЦЭМ!$B$39:$B$782,V$348)+'СЕТ СН'!$F$16</f>
        <v>0</v>
      </c>
      <c r="W357" s="36">
        <f ca="1">SUMIFS(СВЦЭМ!$K$40:$K$783,СВЦЭМ!$A$40:$A$783,$A357,СВЦЭМ!$B$39:$B$782,W$348)+'СЕТ СН'!$F$16</f>
        <v>0</v>
      </c>
      <c r="X357" s="36">
        <f ca="1">SUMIFS(СВЦЭМ!$K$40:$K$783,СВЦЭМ!$A$40:$A$783,$A357,СВЦЭМ!$B$39:$B$782,X$348)+'СЕТ СН'!$F$16</f>
        <v>0</v>
      </c>
      <c r="Y357" s="36">
        <f ca="1">SUMIFS(СВЦЭМ!$K$40:$K$783,СВЦЭМ!$A$40:$A$783,$A357,СВЦЭМ!$B$39:$B$782,Y$348)+'СЕТ СН'!$F$16</f>
        <v>0</v>
      </c>
    </row>
    <row r="358" spans="1:25" ht="15.75" hidden="1" x14ac:dyDescent="0.2">
      <c r="A358" s="35">
        <f t="shared" si="10"/>
        <v>44967</v>
      </c>
      <c r="B358" s="36">
        <f ca="1">SUMIFS(СВЦЭМ!$K$40:$K$783,СВЦЭМ!$A$40:$A$783,$A358,СВЦЭМ!$B$39:$B$782,B$348)+'СЕТ СН'!$F$16</f>
        <v>0</v>
      </c>
      <c r="C358" s="36">
        <f ca="1">SUMIFS(СВЦЭМ!$K$40:$K$783,СВЦЭМ!$A$40:$A$783,$A358,СВЦЭМ!$B$39:$B$782,C$348)+'СЕТ СН'!$F$16</f>
        <v>0</v>
      </c>
      <c r="D358" s="36">
        <f ca="1">SUMIFS(СВЦЭМ!$K$40:$K$783,СВЦЭМ!$A$40:$A$783,$A358,СВЦЭМ!$B$39:$B$782,D$348)+'СЕТ СН'!$F$16</f>
        <v>0</v>
      </c>
      <c r="E358" s="36">
        <f ca="1">SUMIFS(СВЦЭМ!$K$40:$K$783,СВЦЭМ!$A$40:$A$783,$A358,СВЦЭМ!$B$39:$B$782,E$348)+'СЕТ СН'!$F$16</f>
        <v>0</v>
      </c>
      <c r="F358" s="36">
        <f ca="1">SUMIFS(СВЦЭМ!$K$40:$K$783,СВЦЭМ!$A$40:$A$783,$A358,СВЦЭМ!$B$39:$B$782,F$348)+'СЕТ СН'!$F$16</f>
        <v>0</v>
      </c>
      <c r="G358" s="36">
        <f ca="1">SUMIFS(СВЦЭМ!$K$40:$K$783,СВЦЭМ!$A$40:$A$783,$A358,СВЦЭМ!$B$39:$B$782,G$348)+'СЕТ СН'!$F$16</f>
        <v>0</v>
      </c>
      <c r="H358" s="36">
        <f ca="1">SUMIFS(СВЦЭМ!$K$40:$K$783,СВЦЭМ!$A$40:$A$783,$A358,СВЦЭМ!$B$39:$B$782,H$348)+'СЕТ СН'!$F$16</f>
        <v>0</v>
      </c>
      <c r="I358" s="36">
        <f ca="1">SUMIFS(СВЦЭМ!$K$40:$K$783,СВЦЭМ!$A$40:$A$783,$A358,СВЦЭМ!$B$39:$B$782,I$348)+'СЕТ СН'!$F$16</f>
        <v>0</v>
      </c>
      <c r="J358" s="36">
        <f ca="1">SUMIFS(СВЦЭМ!$K$40:$K$783,СВЦЭМ!$A$40:$A$783,$A358,СВЦЭМ!$B$39:$B$782,J$348)+'СЕТ СН'!$F$16</f>
        <v>0</v>
      </c>
      <c r="K358" s="36">
        <f ca="1">SUMIFS(СВЦЭМ!$K$40:$K$783,СВЦЭМ!$A$40:$A$783,$A358,СВЦЭМ!$B$39:$B$782,K$348)+'СЕТ СН'!$F$16</f>
        <v>0</v>
      </c>
      <c r="L358" s="36">
        <f ca="1">SUMIFS(СВЦЭМ!$K$40:$K$783,СВЦЭМ!$A$40:$A$783,$A358,СВЦЭМ!$B$39:$B$782,L$348)+'СЕТ СН'!$F$16</f>
        <v>0</v>
      </c>
      <c r="M358" s="36">
        <f ca="1">SUMIFS(СВЦЭМ!$K$40:$K$783,СВЦЭМ!$A$40:$A$783,$A358,СВЦЭМ!$B$39:$B$782,M$348)+'СЕТ СН'!$F$16</f>
        <v>0</v>
      </c>
      <c r="N358" s="36">
        <f ca="1">SUMIFS(СВЦЭМ!$K$40:$K$783,СВЦЭМ!$A$40:$A$783,$A358,СВЦЭМ!$B$39:$B$782,N$348)+'СЕТ СН'!$F$16</f>
        <v>0</v>
      </c>
      <c r="O358" s="36">
        <f ca="1">SUMIFS(СВЦЭМ!$K$40:$K$783,СВЦЭМ!$A$40:$A$783,$A358,СВЦЭМ!$B$39:$B$782,O$348)+'СЕТ СН'!$F$16</f>
        <v>0</v>
      </c>
      <c r="P358" s="36">
        <f ca="1">SUMIFS(СВЦЭМ!$K$40:$K$783,СВЦЭМ!$A$40:$A$783,$A358,СВЦЭМ!$B$39:$B$782,P$348)+'СЕТ СН'!$F$16</f>
        <v>0</v>
      </c>
      <c r="Q358" s="36">
        <f ca="1">SUMIFS(СВЦЭМ!$K$40:$K$783,СВЦЭМ!$A$40:$A$783,$A358,СВЦЭМ!$B$39:$B$782,Q$348)+'СЕТ СН'!$F$16</f>
        <v>0</v>
      </c>
      <c r="R358" s="36">
        <f ca="1">SUMIFS(СВЦЭМ!$K$40:$K$783,СВЦЭМ!$A$40:$A$783,$A358,СВЦЭМ!$B$39:$B$782,R$348)+'СЕТ СН'!$F$16</f>
        <v>0</v>
      </c>
      <c r="S358" s="36">
        <f ca="1">SUMIFS(СВЦЭМ!$K$40:$K$783,СВЦЭМ!$A$40:$A$783,$A358,СВЦЭМ!$B$39:$B$782,S$348)+'СЕТ СН'!$F$16</f>
        <v>0</v>
      </c>
      <c r="T358" s="36">
        <f ca="1">SUMIFS(СВЦЭМ!$K$40:$K$783,СВЦЭМ!$A$40:$A$783,$A358,СВЦЭМ!$B$39:$B$782,T$348)+'СЕТ СН'!$F$16</f>
        <v>0</v>
      </c>
      <c r="U358" s="36">
        <f ca="1">SUMIFS(СВЦЭМ!$K$40:$K$783,СВЦЭМ!$A$40:$A$783,$A358,СВЦЭМ!$B$39:$B$782,U$348)+'СЕТ СН'!$F$16</f>
        <v>0</v>
      </c>
      <c r="V358" s="36">
        <f ca="1">SUMIFS(СВЦЭМ!$K$40:$K$783,СВЦЭМ!$A$40:$A$783,$A358,СВЦЭМ!$B$39:$B$782,V$348)+'СЕТ СН'!$F$16</f>
        <v>0</v>
      </c>
      <c r="W358" s="36">
        <f ca="1">SUMIFS(СВЦЭМ!$K$40:$K$783,СВЦЭМ!$A$40:$A$783,$A358,СВЦЭМ!$B$39:$B$782,W$348)+'СЕТ СН'!$F$16</f>
        <v>0</v>
      </c>
      <c r="X358" s="36">
        <f ca="1">SUMIFS(СВЦЭМ!$K$40:$K$783,СВЦЭМ!$A$40:$A$783,$A358,СВЦЭМ!$B$39:$B$782,X$348)+'СЕТ СН'!$F$16</f>
        <v>0</v>
      </c>
      <c r="Y358" s="36">
        <f ca="1">SUMIFS(СВЦЭМ!$K$40:$K$783,СВЦЭМ!$A$40:$A$783,$A358,СВЦЭМ!$B$39:$B$782,Y$348)+'СЕТ СН'!$F$16</f>
        <v>0</v>
      </c>
    </row>
    <row r="359" spans="1:25" ht="15.75" hidden="1" x14ac:dyDescent="0.2">
      <c r="A359" s="35">
        <f t="shared" si="10"/>
        <v>44968</v>
      </c>
      <c r="B359" s="36">
        <f ca="1">SUMIFS(СВЦЭМ!$K$40:$K$783,СВЦЭМ!$A$40:$A$783,$A359,СВЦЭМ!$B$39:$B$782,B$348)+'СЕТ СН'!$F$16</f>
        <v>0</v>
      </c>
      <c r="C359" s="36">
        <f ca="1">SUMIFS(СВЦЭМ!$K$40:$K$783,СВЦЭМ!$A$40:$A$783,$A359,СВЦЭМ!$B$39:$B$782,C$348)+'СЕТ СН'!$F$16</f>
        <v>0</v>
      </c>
      <c r="D359" s="36">
        <f ca="1">SUMIFS(СВЦЭМ!$K$40:$K$783,СВЦЭМ!$A$40:$A$783,$A359,СВЦЭМ!$B$39:$B$782,D$348)+'СЕТ СН'!$F$16</f>
        <v>0</v>
      </c>
      <c r="E359" s="36">
        <f ca="1">SUMIFS(СВЦЭМ!$K$40:$K$783,СВЦЭМ!$A$40:$A$783,$A359,СВЦЭМ!$B$39:$B$782,E$348)+'СЕТ СН'!$F$16</f>
        <v>0</v>
      </c>
      <c r="F359" s="36">
        <f ca="1">SUMIFS(СВЦЭМ!$K$40:$K$783,СВЦЭМ!$A$40:$A$783,$A359,СВЦЭМ!$B$39:$B$782,F$348)+'СЕТ СН'!$F$16</f>
        <v>0</v>
      </c>
      <c r="G359" s="36">
        <f ca="1">SUMIFS(СВЦЭМ!$K$40:$K$783,СВЦЭМ!$A$40:$A$783,$A359,СВЦЭМ!$B$39:$B$782,G$348)+'СЕТ СН'!$F$16</f>
        <v>0</v>
      </c>
      <c r="H359" s="36">
        <f ca="1">SUMIFS(СВЦЭМ!$K$40:$K$783,СВЦЭМ!$A$40:$A$783,$A359,СВЦЭМ!$B$39:$B$782,H$348)+'СЕТ СН'!$F$16</f>
        <v>0</v>
      </c>
      <c r="I359" s="36">
        <f ca="1">SUMIFS(СВЦЭМ!$K$40:$K$783,СВЦЭМ!$A$40:$A$783,$A359,СВЦЭМ!$B$39:$B$782,I$348)+'СЕТ СН'!$F$16</f>
        <v>0</v>
      </c>
      <c r="J359" s="36">
        <f ca="1">SUMIFS(СВЦЭМ!$K$40:$K$783,СВЦЭМ!$A$40:$A$783,$A359,СВЦЭМ!$B$39:$B$782,J$348)+'СЕТ СН'!$F$16</f>
        <v>0</v>
      </c>
      <c r="K359" s="36">
        <f ca="1">SUMIFS(СВЦЭМ!$K$40:$K$783,СВЦЭМ!$A$40:$A$783,$A359,СВЦЭМ!$B$39:$B$782,K$348)+'СЕТ СН'!$F$16</f>
        <v>0</v>
      </c>
      <c r="L359" s="36">
        <f ca="1">SUMIFS(СВЦЭМ!$K$40:$K$783,СВЦЭМ!$A$40:$A$783,$A359,СВЦЭМ!$B$39:$B$782,L$348)+'СЕТ СН'!$F$16</f>
        <v>0</v>
      </c>
      <c r="M359" s="36">
        <f ca="1">SUMIFS(СВЦЭМ!$K$40:$K$783,СВЦЭМ!$A$40:$A$783,$A359,СВЦЭМ!$B$39:$B$782,M$348)+'СЕТ СН'!$F$16</f>
        <v>0</v>
      </c>
      <c r="N359" s="36">
        <f ca="1">SUMIFS(СВЦЭМ!$K$40:$K$783,СВЦЭМ!$A$40:$A$783,$A359,СВЦЭМ!$B$39:$B$782,N$348)+'СЕТ СН'!$F$16</f>
        <v>0</v>
      </c>
      <c r="O359" s="36">
        <f ca="1">SUMIFS(СВЦЭМ!$K$40:$K$783,СВЦЭМ!$A$40:$A$783,$A359,СВЦЭМ!$B$39:$B$782,O$348)+'СЕТ СН'!$F$16</f>
        <v>0</v>
      </c>
      <c r="P359" s="36">
        <f ca="1">SUMIFS(СВЦЭМ!$K$40:$K$783,СВЦЭМ!$A$40:$A$783,$A359,СВЦЭМ!$B$39:$B$782,P$348)+'СЕТ СН'!$F$16</f>
        <v>0</v>
      </c>
      <c r="Q359" s="36">
        <f ca="1">SUMIFS(СВЦЭМ!$K$40:$K$783,СВЦЭМ!$A$40:$A$783,$A359,СВЦЭМ!$B$39:$B$782,Q$348)+'СЕТ СН'!$F$16</f>
        <v>0</v>
      </c>
      <c r="R359" s="36">
        <f ca="1">SUMIFS(СВЦЭМ!$K$40:$K$783,СВЦЭМ!$A$40:$A$783,$A359,СВЦЭМ!$B$39:$B$782,R$348)+'СЕТ СН'!$F$16</f>
        <v>0</v>
      </c>
      <c r="S359" s="36">
        <f ca="1">SUMIFS(СВЦЭМ!$K$40:$K$783,СВЦЭМ!$A$40:$A$783,$A359,СВЦЭМ!$B$39:$B$782,S$348)+'СЕТ СН'!$F$16</f>
        <v>0</v>
      </c>
      <c r="T359" s="36">
        <f ca="1">SUMIFS(СВЦЭМ!$K$40:$K$783,СВЦЭМ!$A$40:$A$783,$A359,СВЦЭМ!$B$39:$B$782,T$348)+'СЕТ СН'!$F$16</f>
        <v>0</v>
      </c>
      <c r="U359" s="36">
        <f ca="1">SUMIFS(СВЦЭМ!$K$40:$K$783,СВЦЭМ!$A$40:$A$783,$A359,СВЦЭМ!$B$39:$B$782,U$348)+'СЕТ СН'!$F$16</f>
        <v>0</v>
      </c>
      <c r="V359" s="36">
        <f ca="1">SUMIFS(СВЦЭМ!$K$40:$K$783,СВЦЭМ!$A$40:$A$783,$A359,СВЦЭМ!$B$39:$B$782,V$348)+'СЕТ СН'!$F$16</f>
        <v>0</v>
      </c>
      <c r="W359" s="36">
        <f ca="1">SUMIFS(СВЦЭМ!$K$40:$K$783,СВЦЭМ!$A$40:$A$783,$A359,СВЦЭМ!$B$39:$B$782,W$348)+'СЕТ СН'!$F$16</f>
        <v>0</v>
      </c>
      <c r="X359" s="36">
        <f ca="1">SUMIFS(СВЦЭМ!$K$40:$K$783,СВЦЭМ!$A$40:$A$783,$A359,СВЦЭМ!$B$39:$B$782,X$348)+'СЕТ СН'!$F$16</f>
        <v>0</v>
      </c>
      <c r="Y359" s="36">
        <f ca="1">SUMIFS(СВЦЭМ!$K$40:$K$783,СВЦЭМ!$A$40:$A$783,$A359,СВЦЭМ!$B$39:$B$782,Y$348)+'СЕТ СН'!$F$16</f>
        <v>0</v>
      </c>
    </row>
    <row r="360" spans="1:25" ht="15.75" hidden="1" x14ac:dyDescent="0.2">
      <c r="A360" s="35">
        <f t="shared" si="10"/>
        <v>44969</v>
      </c>
      <c r="B360" s="36">
        <f ca="1">SUMIFS(СВЦЭМ!$K$40:$K$783,СВЦЭМ!$A$40:$A$783,$A360,СВЦЭМ!$B$39:$B$782,B$348)+'СЕТ СН'!$F$16</f>
        <v>0</v>
      </c>
      <c r="C360" s="36">
        <f ca="1">SUMIFS(СВЦЭМ!$K$40:$K$783,СВЦЭМ!$A$40:$A$783,$A360,СВЦЭМ!$B$39:$B$782,C$348)+'СЕТ СН'!$F$16</f>
        <v>0</v>
      </c>
      <c r="D360" s="36">
        <f ca="1">SUMIFS(СВЦЭМ!$K$40:$K$783,СВЦЭМ!$A$40:$A$783,$A360,СВЦЭМ!$B$39:$B$782,D$348)+'СЕТ СН'!$F$16</f>
        <v>0</v>
      </c>
      <c r="E360" s="36">
        <f ca="1">SUMIFS(СВЦЭМ!$K$40:$K$783,СВЦЭМ!$A$40:$A$783,$A360,СВЦЭМ!$B$39:$B$782,E$348)+'СЕТ СН'!$F$16</f>
        <v>0</v>
      </c>
      <c r="F360" s="36">
        <f ca="1">SUMIFS(СВЦЭМ!$K$40:$K$783,СВЦЭМ!$A$40:$A$783,$A360,СВЦЭМ!$B$39:$B$782,F$348)+'СЕТ СН'!$F$16</f>
        <v>0</v>
      </c>
      <c r="G360" s="36">
        <f ca="1">SUMIFS(СВЦЭМ!$K$40:$K$783,СВЦЭМ!$A$40:$A$783,$A360,СВЦЭМ!$B$39:$B$782,G$348)+'СЕТ СН'!$F$16</f>
        <v>0</v>
      </c>
      <c r="H360" s="36">
        <f ca="1">SUMIFS(СВЦЭМ!$K$40:$K$783,СВЦЭМ!$A$40:$A$783,$A360,СВЦЭМ!$B$39:$B$782,H$348)+'СЕТ СН'!$F$16</f>
        <v>0</v>
      </c>
      <c r="I360" s="36">
        <f ca="1">SUMIFS(СВЦЭМ!$K$40:$K$783,СВЦЭМ!$A$40:$A$783,$A360,СВЦЭМ!$B$39:$B$782,I$348)+'СЕТ СН'!$F$16</f>
        <v>0</v>
      </c>
      <c r="J360" s="36">
        <f ca="1">SUMIFS(СВЦЭМ!$K$40:$K$783,СВЦЭМ!$A$40:$A$783,$A360,СВЦЭМ!$B$39:$B$782,J$348)+'СЕТ СН'!$F$16</f>
        <v>0</v>
      </c>
      <c r="K360" s="36">
        <f ca="1">SUMIFS(СВЦЭМ!$K$40:$K$783,СВЦЭМ!$A$40:$A$783,$A360,СВЦЭМ!$B$39:$B$782,K$348)+'СЕТ СН'!$F$16</f>
        <v>0</v>
      </c>
      <c r="L360" s="36">
        <f ca="1">SUMIFS(СВЦЭМ!$K$40:$K$783,СВЦЭМ!$A$40:$A$783,$A360,СВЦЭМ!$B$39:$B$782,L$348)+'СЕТ СН'!$F$16</f>
        <v>0</v>
      </c>
      <c r="M360" s="36">
        <f ca="1">SUMIFS(СВЦЭМ!$K$40:$K$783,СВЦЭМ!$A$40:$A$783,$A360,СВЦЭМ!$B$39:$B$782,M$348)+'СЕТ СН'!$F$16</f>
        <v>0</v>
      </c>
      <c r="N360" s="36">
        <f ca="1">SUMIFS(СВЦЭМ!$K$40:$K$783,СВЦЭМ!$A$40:$A$783,$A360,СВЦЭМ!$B$39:$B$782,N$348)+'СЕТ СН'!$F$16</f>
        <v>0</v>
      </c>
      <c r="O360" s="36">
        <f ca="1">SUMIFS(СВЦЭМ!$K$40:$K$783,СВЦЭМ!$A$40:$A$783,$A360,СВЦЭМ!$B$39:$B$782,O$348)+'СЕТ СН'!$F$16</f>
        <v>0</v>
      </c>
      <c r="P360" s="36">
        <f ca="1">SUMIFS(СВЦЭМ!$K$40:$K$783,СВЦЭМ!$A$40:$A$783,$A360,СВЦЭМ!$B$39:$B$782,P$348)+'СЕТ СН'!$F$16</f>
        <v>0</v>
      </c>
      <c r="Q360" s="36">
        <f ca="1">SUMIFS(СВЦЭМ!$K$40:$K$783,СВЦЭМ!$A$40:$A$783,$A360,СВЦЭМ!$B$39:$B$782,Q$348)+'СЕТ СН'!$F$16</f>
        <v>0</v>
      </c>
      <c r="R360" s="36">
        <f ca="1">SUMIFS(СВЦЭМ!$K$40:$K$783,СВЦЭМ!$A$40:$A$783,$A360,СВЦЭМ!$B$39:$B$782,R$348)+'СЕТ СН'!$F$16</f>
        <v>0</v>
      </c>
      <c r="S360" s="36">
        <f ca="1">SUMIFS(СВЦЭМ!$K$40:$K$783,СВЦЭМ!$A$40:$A$783,$A360,СВЦЭМ!$B$39:$B$782,S$348)+'СЕТ СН'!$F$16</f>
        <v>0</v>
      </c>
      <c r="T360" s="36">
        <f ca="1">SUMIFS(СВЦЭМ!$K$40:$K$783,СВЦЭМ!$A$40:$A$783,$A360,СВЦЭМ!$B$39:$B$782,T$348)+'СЕТ СН'!$F$16</f>
        <v>0</v>
      </c>
      <c r="U360" s="36">
        <f ca="1">SUMIFS(СВЦЭМ!$K$40:$K$783,СВЦЭМ!$A$40:$A$783,$A360,СВЦЭМ!$B$39:$B$782,U$348)+'СЕТ СН'!$F$16</f>
        <v>0</v>
      </c>
      <c r="V360" s="36">
        <f ca="1">SUMIFS(СВЦЭМ!$K$40:$K$783,СВЦЭМ!$A$40:$A$783,$A360,СВЦЭМ!$B$39:$B$782,V$348)+'СЕТ СН'!$F$16</f>
        <v>0</v>
      </c>
      <c r="W360" s="36">
        <f ca="1">SUMIFS(СВЦЭМ!$K$40:$K$783,СВЦЭМ!$A$40:$A$783,$A360,СВЦЭМ!$B$39:$B$782,W$348)+'СЕТ СН'!$F$16</f>
        <v>0</v>
      </c>
      <c r="X360" s="36">
        <f ca="1">SUMIFS(СВЦЭМ!$K$40:$K$783,СВЦЭМ!$A$40:$A$783,$A360,СВЦЭМ!$B$39:$B$782,X$348)+'СЕТ СН'!$F$16</f>
        <v>0</v>
      </c>
      <c r="Y360" s="36">
        <f ca="1">SUMIFS(СВЦЭМ!$K$40:$K$783,СВЦЭМ!$A$40:$A$783,$A360,СВЦЭМ!$B$39:$B$782,Y$348)+'СЕТ СН'!$F$16</f>
        <v>0</v>
      </c>
    </row>
    <row r="361" spans="1:25" ht="15.75" hidden="1" x14ac:dyDescent="0.2">
      <c r="A361" s="35">
        <f t="shared" si="10"/>
        <v>44970</v>
      </c>
      <c r="B361" s="36">
        <f ca="1">SUMIFS(СВЦЭМ!$K$40:$K$783,СВЦЭМ!$A$40:$A$783,$A361,СВЦЭМ!$B$39:$B$782,B$348)+'СЕТ СН'!$F$16</f>
        <v>0</v>
      </c>
      <c r="C361" s="36">
        <f ca="1">SUMIFS(СВЦЭМ!$K$40:$K$783,СВЦЭМ!$A$40:$A$783,$A361,СВЦЭМ!$B$39:$B$782,C$348)+'СЕТ СН'!$F$16</f>
        <v>0</v>
      </c>
      <c r="D361" s="36">
        <f ca="1">SUMIFS(СВЦЭМ!$K$40:$K$783,СВЦЭМ!$A$40:$A$783,$A361,СВЦЭМ!$B$39:$B$782,D$348)+'СЕТ СН'!$F$16</f>
        <v>0</v>
      </c>
      <c r="E361" s="36">
        <f ca="1">SUMIFS(СВЦЭМ!$K$40:$K$783,СВЦЭМ!$A$40:$A$783,$A361,СВЦЭМ!$B$39:$B$782,E$348)+'СЕТ СН'!$F$16</f>
        <v>0</v>
      </c>
      <c r="F361" s="36">
        <f ca="1">SUMIFS(СВЦЭМ!$K$40:$K$783,СВЦЭМ!$A$40:$A$783,$A361,СВЦЭМ!$B$39:$B$782,F$348)+'СЕТ СН'!$F$16</f>
        <v>0</v>
      </c>
      <c r="G361" s="36">
        <f ca="1">SUMIFS(СВЦЭМ!$K$40:$K$783,СВЦЭМ!$A$40:$A$783,$A361,СВЦЭМ!$B$39:$B$782,G$348)+'СЕТ СН'!$F$16</f>
        <v>0</v>
      </c>
      <c r="H361" s="36">
        <f ca="1">SUMIFS(СВЦЭМ!$K$40:$K$783,СВЦЭМ!$A$40:$A$783,$A361,СВЦЭМ!$B$39:$B$782,H$348)+'СЕТ СН'!$F$16</f>
        <v>0</v>
      </c>
      <c r="I361" s="36">
        <f ca="1">SUMIFS(СВЦЭМ!$K$40:$K$783,СВЦЭМ!$A$40:$A$783,$A361,СВЦЭМ!$B$39:$B$782,I$348)+'СЕТ СН'!$F$16</f>
        <v>0</v>
      </c>
      <c r="J361" s="36">
        <f ca="1">SUMIFS(СВЦЭМ!$K$40:$K$783,СВЦЭМ!$A$40:$A$783,$A361,СВЦЭМ!$B$39:$B$782,J$348)+'СЕТ СН'!$F$16</f>
        <v>0</v>
      </c>
      <c r="K361" s="36">
        <f ca="1">SUMIFS(СВЦЭМ!$K$40:$K$783,СВЦЭМ!$A$40:$A$783,$A361,СВЦЭМ!$B$39:$B$782,K$348)+'СЕТ СН'!$F$16</f>
        <v>0</v>
      </c>
      <c r="L361" s="36">
        <f ca="1">SUMIFS(СВЦЭМ!$K$40:$K$783,СВЦЭМ!$A$40:$A$783,$A361,СВЦЭМ!$B$39:$B$782,L$348)+'СЕТ СН'!$F$16</f>
        <v>0</v>
      </c>
      <c r="M361" s="36">
        <f ca="1">SUMIFS(СВЦЭМ!$K$40:$K$783,СВЦЭМ!$A$40:$A$783,$A361,СВЦЭМ!$B$39:$B$782,M$348)+'СЕТ СН'!$F$16</f>
        <v>0</v>
      </c>
      <c r="N361" s="36">
        <f ca="1">SUMIFS(СВЦЭМ!$K$40:$K$783,СВЦЭМ!$A$40:$A$783,$A361,СВЦЭМ!$B$39:$B$782,N$348)+'СЕТ СН'!$F$16</f>
        <v>0</v>
      </c>
      <c r="O361" s="36">
        <f ca="1">SUMIFS(СВЦЭМ!$K$40:$K$783,СВЦЭМ!$A$40:$A$783,$A361,СВЦЭМ!$B$39:$B$782,O$348)+'СЕТ СН'!$F$16</f>
        <v>0</v>
      </c>
      <c r="P361" s="36">
        <f ca="1">SUMIFS(СВЦЭМ!$K$40:$K$783,СВЦЭМ!$A$40:$A$783,$A361,СВЦЭМ!$B$39:$B$782,P$348)+'СЕТ СН'!$F$16</f>
        <v>0</v>
      </c>
      <c r="Q361" s="36">
        <f ca="1">SUMIFS(СВЦЭМ!$K$40:$K$783,СВЦЭМ!$A$40:$A$783,$A361,СВЦЭМ!$B$39:$B$782,Q$348)+'СЕТ СН'!$F$16</f>
        <v>0</v>
      </c>
      <c r="R361" s="36">
        <f ca="1">SUMIFS(СВЦЭМ!$K$40:$K$783,СВЦЭМ!$A$40:$A$783,$A361,СВЦЭМ!$B$39:$B$782,R$348)+'СЕТ СН'!$F$16</f>
        <v>0</v>
      </c>
      <c r="S361" s="36">
        <f ca="1">SUMIFS(СВЦЭМ!$K$40:$K$783,СВЦЭМ!$A$40:$A$783,$A361,СВЦЭМ!$B$39:$B$782,S$348)+'СЕТ СН'!$F$16</f>
        <v>0</v>
      </c>
      <c r="T361" s="36">
        <f ca="1">SUMIFS(СВЦЭМ!$K$40:$K$783,СВЦЭМ!$A$40:$A$783,$A361,СВЦЭМ!$B$39:$B$782,T$348)+'СЕТ СН'!$F$16</f>
        <v>0</v>
      </c>
      <c r="U361" s="36">
        <f ca="1">SUMIFS(СВЦЭМ!$K$40:$K$783,СВЦЭМ!$A$40:$A$783,$A361,СВЦЭМ!$B$39:$B$782,U$348)+'СЕТ СН'!$F$16</f>
        <v>0</v>
      </c>
      <c r="V361" s="36">
        <f ca="1">SUMIFS(СВЦЭМ!$K$40:$K$783,СВЦЭМ!$A$40:$A$783,$A361,СВЦЭМ!$B$39:$B$782,V$348)+'СЕТ СН'!$F$16</f>
        <v>0</v>
      </c>
      <c r="W361" s="36">
        <f ca="1">SUMIFS(СВЦЭМ!$K$40:$K$783,СВЦЭМ!$A$40:$A$783,$A361,СВЦЭМ!$B$39:$B$782,W$348)+'СЕТ СН'!$F$16</f>
        <v>0</v>
      </c>
      <c r="X361" s="36">
        <f ca="1">SUMIFS(СВЦЭМ!$K$40:$K$783,СВЦЭМ!$A$40:$A$783,$A361,СВЦЭМ!$B$39:$B$782,X$348)+'СЕТ СН'!$F$16</f>
        <v>0</v>
      </c>
      <c r="Y361" s="36">
        <f ca="1">SUMIFS(СВЦЭМ!$K$40:$K$783,СВЦЭМ!$A$40:$A$783,$A361,СВЦЭМ!$B$39:$B$782,Y$348)+'СЕТ СН'!$F$16</f>
        <v>0</v>
      </c>
    </row>
    <row r="362" spans="1:25" ht="15.75" hidden="1" x14ac:dyDescent="0.2">
      <c r="A362" s="35">
        <f t="shared" si="10"/>
        <v>44971</v>
      </c>
      <c r="B362" s="36">
        <f ca="1">SUMIFS(СВЦЭМ!$K$40:$K$783,СВЦЭМ!$A$40:$A$783,$A362,СВЦЭМ!$B$39:$B$782,B$348)+'СЕТ СН'!$F$16</f>
        <v>0</v>
      </c>
      <c r="C362" s="36">
        <f ca="1">SUMIFS(СВЦЭМ!$K$40:$K$783,СВЦЭМ!$A$40:$A$783,$A362,СВЦЭМ!$B$39:$B$782,C$348)+'СЕТ СН'!$F$16</f>
        <v>0</v>
      </c>
      <c r="D362" s="36">
        <f ca="1">SUMIFS(СВЦЭМ!$K$40:$K$783,СВЦЭМ!$A$40:$A$783,$A362,СВЦЭМ!$B$39:$B$782,D$348)+'СЕТ СН'!$F$16</f>
        <v>0</v>
      </c>
      <c r="E362" s="36">
        <f ca="1">SUMIFS(СВЦЭМ!$K$40:$K$783,СВЦЭМ!$A$40:$A$783,$A362,СВЦЭМ!$B$39:$B$782,E$348)+'СЕТ СН'!$F$16</f>
        <v>0</v>
      </c>
      <c r="F362" s="36">
        <f ca="1">SUMIFS(СВЦЭМ!$K$40:$K$783,СВЦЭМ!$A$40:$A$783,$A362,СВЦЭМ!$B$39:$B$782,F$348)+'СЕТ СН'!$F$16</f>
        <v>0</v>
      </c>
      <c r="G362" s="36">
        <f ca="1">SUMIFS(СВЦЭМ!$K$40:$K$783,СВЦЭМ!$A$40:$A$783,$A362,СВЦЭМ!$B$39:$B$782,G$348)+'СЕТ СН'!$F$16</f>
        <v>0</v>
      </c>
      <c r="H362" s="36">
        <f ca="1">SUMIFS(СВЦЭМ!$K$40:$K$783,СВЦЭМ!$A$40:$A$783,$A362,СВЦЭМ!$B$39:$B$782,H$348)+'СЕТ СН'!$F$16</f>
        <v>0</v>
      </c>
      <c r="I362" s="36">
        <f ca="1">SUMIFS(СВЦЭМ!$K$40:$K$783,СВЦЭМ!$A$40:$A$783,$A362,СВЦЭМ!$B$39:$B$782,I$348)+'СЕТ СН'!$F$16</f>
        <v>0</v>
      </c>
      <c r="J362" s="36">
        <f ca="1">SUMIFS(СВЦЭМ!$K$40:$K$783,СВЦЭМ!$A$40:$A$783,$A362,СВЦЭМ!$B$39:$B$782,J$348)+'СЕТ СН'!$F$16</f>
        <v>0</v>
      </c>
      <c r="K362" s="36">
        <f ca="1">SUMIFS(СВЦЭМ!$K$40:$K$783,СВЦЭМ!$A$40:$A$783,$A362,СВЦЭМ!$B$39:$B$782,K$348)+'СЕТ СН'!$F$16</f>
        <v>0</v>
      </c>
      <c r="L362" s="36">
        <f ca="1">SUMIFS(СВЦЭМ!$K$40:$K$783,СВЦЭМ!$A$40:$A$783,$A362,СВЦЭМ!$B$39:$B$782,L$348)+'СЕТ СН'!$F$16</f>
        <v>0</v>
      </c>
      <c r="M362" s="36">
        <f ca="1">SUMIFS(СВЦЭМ!$K$40:$K$783,СВЦЭМ!$A$40:$A$783,$A362,СВЦЭМ!$B$39:$B$782,M$348)+'СЕТ СН'!$F$16</f>
        <v>0</v>
      </c>
      <c r="N362" s="36">
        <f ca="1">SUMIFS(СВЦЭМ!$K$40:$K$783,СВЦЭМ!$A$40:$A$783,$A362,СВЦЭМ!$B$39:$B$782,N$348)+'СЕТ СН'!$F$16</f>
        <v>0</v>
      </c>
      <c r="O362" s="36">
        <f ca="1">SUMIFS(СВЦЭМ!$K$40:$K$783,СВЦЭМ!$A$40:$A$783,$A362,СВЦЭМ!$B$39:$B$782,O$348)+'СЕТ СН'!$F$16</f>
        <v>0</v>
      </c>
      <c r="P362" s="36">
        <f ca="1">SUMIFS(СВЦЭМ!$K$40:$K$783,СВЦЭМ!$A$40:$A$783,$A362,СВЦЭМ!$B$39:$B$782,P$348)+'СЕТ СН'!$F$16</f>
        <v>0</v>
      </c>
      <c r="Q362" s="36">
        <f ca="1">SUMIFS(СВЦЭМ!$K$40:$K$783,СВЦЭМ!$A$40:$A$783,$A362,СВЦЭМ!$B$39:$B$782,Q$348)+'СЕТ СН'!$F$16</f>
        <v>0</v>
      </c>
      <c r="R362" s="36">
        <f ca="1">SUMIFS(СВЦЭМ!$K$40:$K$783,СВЦЭМ!$A$40:$A$783,$A362,СВЦЭМ!$B$39:$B$782,R$348)+'СЕТ СН'!$F$16</f>
        <v>0</v>
      </c>
      <c r="S362" s="36">
        <f ca="1">SUMIFS(СВЦЭМ!$K$40:$K$783,СВЦЭМ!$A$40:$A$783,$A362,СВЦЭМ!$B$39:$B$782,S$348)+'СЕТ СН'!$F$16</f>
        <v>0</v>
      </c>
      <c r="T362" s="36">
        <f ca="1">SUMIFS(СВЦЭМ!$K$40:$K$783,СВЦЭМ!$A$40:$A$783,$A362,СВЦЭМ!$B$39:$B$782,T$348)+'СЕТ СН'!$F$16</f>
        <v>0</v>
      </c>
      <c r="U362" s="36">
        <f ca="1">SUMIFS(СВЦЭМ!$K$40:$K$783,СВЦЭМ!$A$40:$A$783,$A362,СВЦЭМ!$B$39:$B$782,U$348)+'СЕТ СН'!$F$16</f>
        <v>0</v>
      </c>
      <c r="V362" s="36">
        <f ca="1">SUMIFS(СВЦЭМ!$K$40:$K$783,СВЦЭМ!$A$40:$A$783,$A362,СВЦЭМ!$B$39:$B$782,V$348)+'СЕТ СН'!$F$16</f>
        <v>0</v>
      </c>
      <c r="W362" s="36">
        <f ca="1">SUMIFS(СВЦЭМ!$K$40:$K$783,СВЦЭМ!$A$40:$A$783,$A362,СВЦЭМ!$B$39:$B$782,W$348)+'СЕТ СН'!$F$16</f>
        <v>0</v>
      </c>
      <c r="X362" s="36">
        <f ca="1">SUMIFS(СВЦЭМ!$K$40:$K$783,СВЦЭМ!$A$40:$A$783,$A362,СВЦЭМ!$B$39:$B$782,X$348)+'СЕТ СН'!$F$16</f>
        <v>0</v>
      </c>
      <c r="Y362" s="36">
        <f ca="1">SUMIFS(СВЦЭМ!$K$40:$K$783,СВЦЭМ!$A$40:$A$783,$A362,СВЦЭМ!$B$39:$B$782,Y$348)+'СЕТ СН'!$F$16</f>
        <v>0</v>
      </c>
    </row>
    <row r="363" spans="1:25" ht="15.75" hidden="1" x14ac:dyDescent="0.2">
      <c r="A363" s="35">
        <f t="shared" si="10"/>
        <v>44972</v>
      </c>
      <c r="B363" s="36">
        <f ca="1">SUMIFS(СВЦЭМ!$K$40:$K$783,СВЦЭМ!$A$40:$A$783,$A363,СВЦЭМ!$B$39:$B$782,B$348)+'СЕТ СН'!$F$16</f>
        <v>0</v>
      </c>
      <c r="C363" s="36">
        <f ca="1">SUMIFS(СВЦЭМ!$K$40:$K$783,СВЦЭМ!$A$40:$A$783,$A363,СВЦЭМ!$B$39:$B$782,C$348)+'СЕТ СН'!$F$16</f>
        <v>0</v>
      </c>
      <c r="D363" s="36">
        <f ca="1">SUMIFS(СВЦЭМ!$K$40:$K$783,СВЦЭМ!$A$40:$A$783,$A363,СВЦЭМ!$B$39:$B$782,D$348)+'СЕТ СН'!$F$16</f>
        <v>0</v>
      </c>
      <c r="E363" s="36">
        <f ca="1">SUMIFS(СВЦЭМ!$K$40:$K$783,СВЦЭМ!$A$40:$A$783,$A363,СВЦЭМ!$B$39:$B$782,E$348)+'СЕТ СН'!$F$16</f>
        <v>0</v>
      </c>
      <c r="F363" s="36">
        <f ca="1">SUMIFS(СВЦЭМ!$K$40:$K$783,СВЦЭМ!$A$40:$A$783,$A363,СВЦЭМ!$B$39:$B$782,F$348)+'СЕТ СН'!$F$16</f>
        <v>0</v>
      </c>
      <c r="G363" s="36">
        <f ca="1">SUMIFS(СВЦЭМ!$K$40:$K$783,СВЦЭМ!$A$40:$A$783,$A363,СВЦЭМ!$B$39:$B$782,G$348)+'СЕТ СН'!$F$16</f>
        <v>0</v>
      </c>
      <c r="H363" s="36">
        <f ca="1">SUMIFS(СВЦЭМ!$K$40:$K$783,СВЦЭМ!$A$40:$A$783,$A363,СВЦЭМ!$B$39:$B$782,H$348)+'СЕТ СН'!$F$16</f>
        <v>0</v>
      </c>
      <c r="I363" s="36">
        <f ca="1">SUMIFS(СВЦЭМ!$K$40:$K$783,СВЦЭМ!$A$40:$A$783,$A363,СВЦЭМ!$B$39:$B$782,I$348)+'СЕТ СН'!$F$16</f>
        <v>0</v>
      </c>
      <c r="J363" s="36">
        <f ca="1">SUMIFS(СВЦЭМ!$K$40:$K$783,СВЦЭМ!$A$40:$A$783,$A363,СВЦЭМ!$B$39:$B$782,J$348)+'СЕТ СН'!$F$16</f>
        <v>0</v>
      </c>
      <c r="K363" s="36">
        <f ca="1">SUMIFS(СВЦЭМ!$K$40:$K$783,СВЦЭМ!$A$40:$A$783,$A363,СВЦЭМ!$B$39:$B$782,K$348)+'СЕТ СН'!$F$16</f>
        <v>0</v>
      </c>
      <c r="L363" s="36">
        <f ca="1">SUMIFS(СВЦЭМ!$K$40:$K$783,СВЦЭМ!$A$40:$A$783,$A363,СВЦЭМ!$B$39:$B$782,L$348)+'СЕТ СН'!$F$16</f>
        <v>0</v>
      </c>
      <c r="M363" s="36">
        <f ca="1">SUMIFS(СВЦЭМ!$K$40:$K$783,СВЦЭМ!$A$40:$A$783,$A363,СВЦЭМ!$B$39:$B$782,M$348)+'СЕТ СН'!$F$16</f>
        <v>0</v>
      </c>
      <c r="N363" s="36">
        <f ca="1">SUMIFS(СВЦЭМ!$K$40:$K$783,СВЦЭМ!$A$40:$A$783,$A363,СВЦЭМ!$B$39:$B$782,N$348)+'СЕТ СН'!$F$16</f>
        <v>0</v>
      </c>
      <c r="O363" s="36">
        <f ca="1">SUMIFS(СВЦЭМ!$K$40:$K$783,СВЦЭМ!$A$40:$A$783,$A363,СВЦЭМ!$B$39:$B$782,O$348)+'СЕТ СН'!$F$16</f>
        <v>0</v>
      </c>
      <c r="P363" s="36">
        <f ca="1">SUMIFS(СВЦЭМ!$K$40:$K$783,СВЦЭМ!$A$40:$A$783,$A363,СВЦЭМ!$B$39:$B$782,P$348)+'СЕТ СН'!$F$16</f>
        <v>0</v>
      </c>
      <c r="Q363" s="36">
        <f ca="1">SUMIFS(СВЦЭМ!$K$40:$K$783,СВЦЭМ!$A$40:$A$783,$A363,СВЦЭМ!$B$39:$B$782,Q$348)+'СЕТ СН'!$F$16</f>
        <v>0</v>
      </c>
      <c r="R363" s="36">
        <f ca="1">SUMIFS(СВЦЭМ!$K$40:$K$783,СВЦЭМ!$A$40:$A$783,$A363,СВЦЭМ!$B$39:$B$782,R$348)+'СЕТ СН'!$F$16</f>
        <v>0</v>
      </c>
      <c r="S363" s="36">
        <f ca="1">SUMIFS(СВЦЭМ!$K$40:$K$783,СВЦЭМ!$A$40:$A$783,$A363,СВЦЭМ!$B$39:$B$782,S$348)+'СЕТ СН'!$F$16</f>
        <v>0</v>
      </c>
      <c r="T363" s="36">
        <f ca="1">SUMIFS(СВЦЭМ!$K$40:$K$783,СВЦЭМ!$A$40:$A$783,$A363,СВЦЭМ!$B$39:$B$782,T$348)+'СЕТ СН'!$F$16</f>
        <v>0</v>
      </c>
      <c r="U363" s="36">
        <f ca="1">SUMIFS(СВЦЭМ!$K$40:$K$783,СВЦЭМ!$A$40:$A$783,$A363,СВЦЭМ!$B$39:$B$782,U$348)+'СЕТ СН'!$F$16</f>
        <v>0</v>
      </c>
      <c r="V363" s="36">
        <f ca="1">SUMIFS(СВЦЭМ!$K$40:$K$783,СВЦЭМ!$A$40:$A$783,$A363,СВЦЭМ!$B$39:$B$782,V$348)+'СЕТ СН'!$F$16</f>
        <v>0</v>
      </c>
      <c r="W363" s="36">
        <f ca="1">SUMIFS(СВЦЭМ!$K$40:$K$783,СВЦЭМ!$A$40:$A$783,$A363,СВЦЭМ!$B$39:$B$782,W$348)+'СЕТ СН'!$F$16</f>
        <v>0</v>
      </c>
      <c r="X363" s="36">
        <f ca="1">SUMIFS(СВЦЭМ!$K$40:$K$783,СВЦЭМ!$A$40:$A$783,$A363,СВЦЭМ!$B$39:$B$782,X$348)+'СЕТ СН'!$F$16</f>
        <v>0</v>
      </c>
      <c r="Y363" s="36">
        <f ca="1">SUMIFS(СВЦЭМ!$K$40:$K$783,СВЦЭМ!$A$40:$A$783,$A363,СВЦЭМ!$B$39:$B$782,Y$348)+'СЕТ СН'!$F$16</f>
        <v>0</v>
      </c>
    </row>
    <row r="364" spans="1:25" ht="15.75" hidden="1" x14ac:dyDescent="0.2">
      <c r="A364" s="35">
        <f t="shared" si="10"/>
        <v>44973</v>
      </c>
      <c r="B364" s="36">
        <f ca="1">SUMIFS(СВЦЭМ!$K$40:$K$783,СВЦЭМ!$A$40:$A$783,$A364,СВЦЭМ!$B$39:$B$782,B$348)+'СЕТ СН'!$F$16</f>
        <v>0</v>
      </c>
      <c r="C364" s="36">
        <f ca="1">SUMIFS(СВЦЭМ!$K$40:$K$783,СВЦЭМ!$A$40:$A$783,$A364,СВЦЭМ!$B$39:$B$782,C$348)+'СЕТ СН'!$F$16</f>
        <v>0</v>
      </c>
      <c r="D364" s="36">
        <f ca="1">SUMIFS(СВЦЭМ!$K$40:$K$783,СВЦЭМ!$A$40:$A$783,$A364,СВЦЭМ!$B$39:$B$782,D$348)+'СЕТ СН'!$F$16</f>
        <v>0</v>
      </c>
      <c r="E364" s="36">
        <f ca="1">SUMIFS(СВЦЭМ!$K$40:$K$783,СВЦЭМ!$A$40:$A$783,$A364,СВЦЭМ!$B$39:$B$782,E$348)+'СЕТ СН'!$F$16</f>
        <v>0</v>
      </c>
      <c r="F364" s="36">
        <f ca="1">SUMIFS(СВЦЭМ!$K$40:$K$783,СВЦЭМ!$A$40:$A$783,$A364,СВЦЭМ!$B$39:$B$782,F$348)+'СЕТ СН'!$F$16</f>
        <v>0</v>
      </c>
      <c r="G364" s="36">
        <f ca="1">SUMIFS(СВЦЭМ!$K$40:$K$783,СВЦЭМ!$A$40:$A$783,$A364,СВЦЭМ!$B$39:$B$782,G$348)+'СЕТ СН'!$F$16</f>
        <v>0</v>
      </c>
      <c r="H364" s="36">
        <f ca="1">SUMIFS(СВЦЭМ!$K$40:$K$783,СВЦЭМ!$A$40:$A$783,$A364,СВЦЭМ!$B$39:$B$782,H$348)+'СЕТ СН'!$F$16</f>
        <v>0</v>
      </c>
      <c r="I364" s="36">
        <f ca="1">SUMIFS(СВЦЭМ!$K$40:$K$783,СВЦЭМ!$A$40:$A$783,$A364,СВЦЭМ!$B$39:$B$782,I$348)+'СЕТ СН'!$F$16</f>
        <v>0</v>
      </c>
      <c r="J364" s="36">
        <f ca="1">SUMIFS(СВЦЭМ!$K$40:$K$783,СВЦЭМ!$A$40:$A$783,$A364,СВЦЭМ!$B$39:$B$782,J$348)+'СЕТ СН'!$F$16</f>
        <v>0</v>
      </c>
      <c r="K364" s="36">
        <f ca="1">SUMIFS(СВЦЭМ!$K$40:$K$783,СВЦЭМ!$A$40:$A$783,$A364,СВЦЭМ!$B$39:$B$782,K$348)+'СЕТ СН'!$F$16</f>
        <v>0</v>
      </c>
      <c r="L364" s="36">
        <f ca="1">SUMIFS(СВЦЭМ!$K$40:$K$783,СВЦЭМ!$A$40:$A$783,$A364,СВЦЭМ!$B$39:$B$782,L$348)+'СЕТ СН'!$F$16</f>
        <v>0</v>
      </c>
      <c r="M364" s="36">
        <f ca="1">SUMIFS(СВЦЭМ!$K$40:$K$783,СВЦЭМ!$A$40:$A$783,$A364,СВЦЭМ!$B$39:$B$782,M$348)+'СЕТ СН'!$F$16</f>
        <v>0</v>
      </c>
      <c r="N364" s="36">
        <f ca="1">SUMIFS(СВЦЭМ!$K$40:$K$783,СВЦЭМ!$A$40:$A$783,$A364,СВЦЭМ!$B$39:$B$782,N$348)+'СЕТ СН'!$F$16</f>
        <v>0</v>
      </c>
      <c r="O364" s="36">
        <f ca="1">SUMIFS(СВЦЭМ!$K$40:$K$783,СВЦЭМ!$A$40:$A$783,$A364,СВЦЭМ!$B$39:$B$782,O$348)+'СЕТ СН'!$F$16</f>
        <v>0</v>
      </c>
      <c r="P364" s="36">
        <f ca="1">SUMIFS(СВЦЭМ!$K$40:$K$783,СВЦЭМ!$A$40:$A$783,$A364,СВЦЭМ!$B$39:$B$782,P$348)+'СЕТ СН'!$F$16</f>
        <v>0</v>
      </c>
      <c r="Q364" s="36">
        <f ca="1">SUMIFS(СВЦЭМ!$K$40:$K$783,СВЦЭМ!$A$40:$A$783,$A364,СВЦЭМ!$B$39:$B$782,Q$348)+'СЕТ СН'!$F$16</f>
        <v>0</v>
      </c>
      <c r="R364" s="36">
        <f ca="1">SUMIFS(СВЦЭМ!$K$40:$K$783,СВЦЭМ!$A$40:$A$783,$A364,СВЦЭМ!$B$39:$B$782,R$348)+'СЕТ СН'!$F$16</f>
        <v>0</v>
      </c>
      <c r="S364" s="36">
        <f ca="1">SUMIFS(СВЦЭМ!$K$40:$K$783,СВЦЭМ!$A$40:$A$783,$A364,СВЦЭМ!$B$39:$B$782,S$348)+'СЕТ СН'!$F$16</f>
        <v>0</v>
      </c>
      <c r="T364" s="36">
        <f ca="1">SUMIFS(СВЦЭМ!$K$40:$K$783,СВЦЭМ!$A$40:$A$783,$A364,СВЦЭМ!$B$39:$B$782,T$348)+'СЕТ СН'!$F$16</f>
        <v>0</v>
      </c>
      <c r="U364" s="36">
        <f ca="1">SUMIFS(СВЦЭМ!$K$40:$K$783,СВЦЭМ!$A$40:$A$783,$A364,СВЦЭМ!$B$39:$B$782,U$348)+'СЕТ СН'!$F$16</f>
        <v>0</v>
      </c>
      <c r="V364" s="36">
        <f ca="1">SUMIFS(СВЦЭМ!$K$40:$K$783,СВЦЭМ!$A$40:$A$783,$A364,СВЦЭМ!$B$39:$B$782,V$348)+'СЕТ СН'!$F$16</f>
        <v>0</v>
      </c>
      <c r="W364" s="36">
        <f ca="1">SUMIFS(СВЦЭМ!$K$40:$K$783,СВЦЭМ!$A$40:$A$783,$A364,СВЦЭМ!$B$39:$B$782,W$348)+'СЕТ СН'!$F$16</f>
        <v>0</v>
      </c>
      <c r="X364" s="36">
        <f ca="1">SUMIFS(СВЦЭМ!$K$40:$K$783,СВЦЭМ!$A$40:$A$783,$A364,СВЦЭМ!$B$39:$B$782,X$348)+'СЕТ СН'!$F$16</f>
        <v>0</v>
      </c>
      <c r="Y364" s="36">
        <f ca="1">SUMIFS(СВЦЭМ!$K$40:$K$783,СВЦЭМ!$A$40:$A$783,$A364,СВЦЭМ!$B$39:$B$782,Y$348)+'СЕТ СН'!$F$16</f>
        <v>0</v>
      </c>
    </row>
    <row r="365" spans="1:25" ht="15.75" hidden="1" x14ac:dyDescent="0.2">
      <c r="A365" s="35">
        <f t="shared" si="10"/>
        <v>44974</v>
      </c>
      <c r="B365" s="36">
        <f ca="1">SUMIFS(СВЦЭМ!$K$40:$K$783,СВЦЭМ!$A$40:$A$783,$A365,СВЦЭМ!$B$39:$B$782,B$348)+'СЕТ СН'!$F$16</f>
        <v>0</v>
      </c>
      <c r="C365" s="36">
        <f ca="1">SUMIFS(СВЦЭМ!$K$40:$K$783,СВЦЭМ!$A$40:$A$783,$A365,СВЦЭМ!$B$39:$B$782,C$348)+'СЕТ СН'!$F$16</f>
        <v>0</v>
      </c>
      <c r="D365" s="36">
        <f ca="1">SUMIFS(СВЦЭМ!$K$40:$K$783,СВЦЭМ!$A$40:$A$783,$A365,СВЦЭМ!$B$39:$B$782,D$348)+'СЕТ СН'!$F$16</f>
        <v>0</v>
      </c>
      <c r="E365" s="36">
        <f ca="1">SUMIFS(СВЦЭМ!$K$40:$K$783,СВЦЭМ!$A$40:$A$783,$A365,СВЦЭМ!$B$39:$B$782,E$348)+'СЕТ СН'!$F$16</f>
        <v>0</v>
      </c>
      <c r="F365" s="36">
        <f ca="1">SUMIFS(СВЦЭМ!$K$40:$K$783,СВЦЭМ!$A$40:$A$783,$A365,СВЦЭМ!$B$39:$B$782,F$348)+'СЕТ СН'!$F$16</f>
        <v>0</v>
      </c>
      <c r="G365" s="36">
        <f ca="1">SUMIFS(СВЦЭМ!$K$40:$K$783,СВЦЭМ!$A$40:$A$783,$A365,СВЦЭМ!$B$39:$B$782,G$348)+'СЕТ СН'!$F$16</f>
        <v>0</v>
      </c>
      <c r="H365" s="36">
        <f ca="1">SUMIFS(СВЦЭМ!$K$40:$K$783,СВЦЭМ!$A$40:$A$783,$A365,СВЦЭМ!$B$39:$B$782,H$348)+'СЕТ СН'!$F$16</f>
        <v>0</v>
      </c>
      <c r="I365" s="36">
        <f ca="1">SUMIFS(СВЦЭМ!$K$40:$K$783,СВЦЭМ!$A$40:$A$783,$A365,СВЦЭМ!$B$39:$B$782,I$348)+'СЕТ СН'!$F$16</f>
        <v>0</v>
      </c>
      <c r="J365" s="36">
        <f ca="1">SUMIFS(СВЦЭМ!$K$40:$K$783,СВЦЭМ!$A$40:$A$783,$A365,СВЦЭМ!$B$39:$B$782,J$348)+'СЕТ СН'!$F$16</f>
        <v>0</v>
      </c>
      <c r="K365" s="36">
        <f ca="1">SUMIFS(СВЦЭМ!$K$40:$K$783,СВЦЭМ!$A$40:$A$783,$A365,СВЦЭМ!$B$39:$B$782,K$348)+'СЕТ СН'!$F$16</f>
        <v>0</v>
      </c>
      <c r="L365" s="36">
        <f ca="1">SUMIFS(СВЦЭМ!$K$40:$K$783,СВЦЭМ!$A$40:$A$783,$A365,СВЦЭМ!$B$39:$B$782,L$348)+'СЕТ СН'!$F$16</f>
        <v>0</v>
      </c>
      <c r="M365" s="36">
        <f ca="1">SUMIFS(СВЦЭМ!$K$40:$K$783,СВЦЭМ!$A$40:$A$783,$A365,СВЦЭМ!$B$39:$B$782,M$348)+'СЕТ СН'!$F$16</f>
        <v>0</v>
      </c>
      <c r="N365" s="36">
        <f ca="1">SUMIFS(СВЦЭМ!$K$40:$K$783,СВЦЭМ!$A$40:$A$783,$A365,СВЦЭМ!$B$39:$B$782,N$348)+'СЕТ СН'!$F$16</f>
        <v>0</v>
      </c>
      <c r="O365" s="36">
        <f ca="1">SUMIFS(СВЦЭМ!$K$40:$K$783,СВЦЭМ!$A$40:$A$783,$A365,СВЦЭМ!$B$39:$B$782,O$348)+'СЕТ СН'!$F$16</f>
        <v>0</v>
      </c>
      <c r="P365" s="36">
        <f ca="1">SUMIFS(СВЦЭМ!$K$40:$K$783,СВЦЭМ!$A$40:$A$783,$A365,СВЦЭМ!$B$39:$B$782,P$348)+'СЕТ СН'!$F$16</f>
        <v>0</v>
      </c>
      <c r="Q365" s="36">
        <f ca="1">SUMIFS(СВЦЭМ!$K$40:$K$783,СВЦЭМ!$A$40:$A$783,$A365,СВЦЭМ!$B$39:$B$782,Q$348)+'СЕТ СН'!$F$16</f>
        <v>0</v>
      </c>
      <c r="R365" s="36">
        <f ca="1">SUMIFS(СВЦЭМ!$K$40:$K$783,СВЦЭМ!$A$40:$A$783,$A365,СВЦЭМ!$B$39:$B$782,R$348)+'СЕТ СН'!$F$16</f>
        <v>0</v>
      </c>
      <c r="S365" s="36">
        <f ca="1">SUMIFS(СВЦЭМ!$K$40:$K$783,СВЦЭМ!$A$40:$A$783,$A365,СВЦЭМ!$B$39:$B$782,S$348)+'СЕТ СН'!$F$16</f>
        <v>0</v>
      </c>
      <c r="T365" s="36">
        <f ca="1">SUMIFS(СВЦЭМ!$K$40:$K$783,СВЦЭМ!$A$40:$A$783,$A365,СВЦЭМ!$B$39:$B$782,T$348)+'СЕТ СН'!$F$16</f>
        <v>0</v>
      </c>
      <c r="U365" s="36">
        <f ca="1">SUMIFS(СВЦЭМ!$K$40:$K$783,СВЦЭМ!$A$40:$A$783,$A365,СВЦЭМ!$B$39:$B$782,U$348)+'СЕТ СН'!$F$16</f>
        <v>0</v>
      </c>
      <c r="V365" s="36">
        <f ca="1">SUMIFS(СВЦЭМ!$K$40:$K$783,СВЦЭМ!$A$40:$A$783,$A365,СВЦЭМ!$B$39:$B$782,V$348)+'СЕТ СН'!$F$16</f>
        <v>0</v>
      </c>
      <c r="W365" s="36">
        <f ca="1">SUMIFS(СВЦЭМ!$K$40:$K$783,СВЦЭМ!$A$40:$A$783,$A365,СВЦЭМ!$B$39:$B$782,W$348)+'СЕТ СН'!$F$16</f>
        <v>0</v>
      </c>
      <c r="X365" s="36">
        <f ca="1">SUMIFS(СВЦЭМ!$K$40:$K$783,СВЦЭМ!$A$40:$A$783,$A365,СВЦЭМ!$B$39:$B$782,X$348)+'СЕТ СН'!$F$16</f>
        <v>0</v>
      </c>
      <c r="Y365" s="36">
        <f ca="1">SUMIFS(СВЦЭМ!$K$40:$K$783,СВЦЭМ!$A$40:$A$783,$A365,СВЦЭМ!$B$39:$B$782,Y$348)+'СЕТ СН'!$F$16</f>
        <v>0</v>
      </c>
    </row>
    <row r="366" spans="1:25" ht="15.75" hidden="1" x14ac:dyDescent="0.2">
      <c r="A366" s="35">
        <f t="shared" si="10"/>
        <v>44975</v>
      </c>
      <c r="B366" s="36">
        <f ca="1">SUMIFS(СВЦЭМ!$K$40:$K$783,СВЦЭМ!$A$40:$A$783,$A366,СВЦЭМ!$B$39:$B$782,B$348)+'СЕТ СН'!$F$16</f>
        <v>0</v>
      </c>
      <c r="C366" s="36">
        <f ca="1">SUMIFS(СВЦЭМ!$K$40:$K$783,СВЦЭМ!$A$40:$A$783,$A366,СВЦЭМ!$B$39:$B$782,C$348)+'СЕТ СН'!$F$16</f>
        <v>0</v>
      </c>
      <c r="D366" s="36">
        <f ca="1">SUMIFS(СВЦЭМ!$K$40:$K$783,СВЦЭМ!$A$40:$A$783,$A366,СВЦЭМ!$B$39:$B$782,D$348)+'СЕТ СН'!$F$16</f>
        <v>0</v>
      </c>
      <c r="E366" s="36">
        <f ca="1">SUMIFS(СВЦЭМ!$K$40:$K$783,СВЦЭМ!$A$40:$A$783,$A366,СВЦЭМ!$B$39:$B$782,E$348)+'СЕТ СН'!$F$16</f>
        <v>0</v>
      </c>
      <c r="F366" s="36">
        <f ca="1">SUMIFS(СВЦЭМ!$K$40:$K$783,СВЦЭМ!$A$40:$A$783,$A366,СВЦЭМ!$B$39:$B$782,F$348)+'СЕТ СН'!$F$16</f>
        <v>0</v>
      </c>
      <c r="G366" s="36">
        <f ca="1">SUMIFS(СВЦЭМ!$K$40:$K$783,СВЦЭМ!$A$40:$A$783,$A366,СВЦЭМ!$B$39:$B$782,G$348)+'СЕТ СН'!$F$16</f>
        <v>0</v>
      </c>
      <c r="H366" s="36">
        <f ca="1">SUMIFS(СВЦЭМ!$K$40:$K$783,СВЦЭМ!$A$40:$A$783,$A366,СВЦЭМ!$B$39:$B$782,H$348)+'СЕТ СН'!$F$16</f>
        <v>0</v>
      </c>
      <c r="I366" s="36">
        <f ca="1">SUMIFS(СВЦЭМ!$K$40:$K$783,СВЦЭМ!$A$40:$A$783,$A366,СВЦЭМ!$B$39:$B$782,I$348)+'СЕТ СН'!$F$16</f>
        <v>0</v>
      </c>
      <c r="J366" s="36">
        <f ca="1">SUMIFS(СВЦЭМ!$K$40:$K$783,СВЦЭМ!$A$40:$A$783,$A366,СВЦЭМ!$B$39:$B$782,J$348)+'СЕТ СН'!$F$16</f>
        <v>0</v>
      </c>
      <c r="K366" s="36">
        <f ca="1">SUMIFS(СВЦЭМ!$K$40:$K$783,СВЦЭМ!$A$40:$A$783,$A366,СВЦЭМ!$B$39:$B$782,K$348)+'СЕТ СН'!$F$16</f>
        <v>0</v>
      </c>
      <c r="L366" s="36">
        <f ca="1">SUMIFS(СВЦЭМ!$K$40:$K$783,СВЦЭМ!$A$40:$A$783,$A366,СВЦЭМ!$B$39:$B$782,L$348)+'СЕТ СН'!$F$16</f>
        <v>0</v>
      </c>
      <c r="M366" s="36">
        <f ca="1">SUMIFS(СВЦЭМ!$K$40:$K$783,СВЦЭМ!$A$40:$A$783,$A366,СВЦЭМ!$B$39:$B$782,M$348)+'СЕТ СН'!$F$16</f>
        <v>0</v>
      </c>
      <c r="N366" s="36">
        <f ca="1">SUMIFS(СВЦЭМ!$K$40:$K$783,СВЦЭМ!$A$40:$A$783,$A366,СВЦЭМ!$B$39:$B$782,N$348)+'СЕТ СН'!$F$16</f>
        <v>0</v>
      </c>
      <c r="O366" s="36">
        <f ca="1">SUMIFS(СВЦЭМ!$K$40:$K$783,СВЦЭМ!$A$40:$A$783,$A366,СВЦЭМ!$B$39:$B$782,O$348)+'СЕТ СН'!$F$16</f>
        <v>0</v>
      </c>
      <c r="P366" s="36">
        <f ca="1">SUMIFS(СВЦЭМ!$K$40:$K$783,СВЦЭМ!$A$40:$A$783,$A366,СВЦЭМ!$B$39:$B$782,P$348)+'СЕТ СН'!$F$16</f>
        <v>0</v>
      </c>
      <c r="Q366" s="36">
        <f ca="1">SUMIFS(СВЦЭМ!$K$40:$K$783,СВЦЭМ!$A$40:$A$783,$A366,СВЦЭМ!$B$39:$B$782,Q$348)+'СЕТ СН'!$F$16</f>
        <v>0</v>
      </c>
      <c r="R366" s="36">
        <f ca="1">SUMIFS(СВЦЭМ!$K$40:$K$783,СВЦЭМ!$A$40:$A$783,$A366,СВЦЭМ!$B$39:$B$782,R$348)+'СЕТ СН'!$F$16</f>
        <v>0</v>
      </c>
      <c r="S366" s="36">
        <f ca="1">SUMIFS(СВЦЭМ!$K$40:$K$783,СВЦЭМ!$A$40:$A$783,$A366,СВЦЭМ!$B$39:$B$782,S$348)+'СЕТ СН'!$F$16</f>
        <v>0</v>
      </c>
      <c r="T366" s="36">
        <f ca="1">SUMIFS(СВЦЭМ!$K$40:$K$783,СВЦЭМ!$A$40:$A$783,$A366,СВЦЭМ!$B$39:$B$782,T$348)+'СЕТ СН'!$F$16</f>
        <v>0</v>
      </c>
      <c r="U366" s="36">
        <f ca="1">SUMIFS(СВЦЭМ!$K$40:$K$783,СВЦЭМ!$A$40:$A$783,$A366,СВЦЭМ!$B$39:$B$782,U$348)+'СЕТ СН'!$F$16</f>
        <v>0</v>
      </c>
      <c r="V366" s="36">
        <f ca="1">SUMIFS(СВЦЭМ!$K$40:$K$783,СВЦЭМ!$A$40:$A$783,$A366,СВЦЭМ!$B$39:$B$782,V$348)+'СЕТ СН'!$F$16</f>
        <v>0</v>
      </c>
      <c r="W366" s="36">
        <f ca="1">SUMIFS(СВЦЭМ!$K$40:$K$783,СВЦЭМ!$A$40:$A$783,$A366,СВЦЭМ!$B$39:$B$782,W$348)+'СЕТ СН'!$F$16</f>
        <v>0</v>
      </c>
      <c r="X366" s="36">
        <f ca="1">SUMIFS(СВЦЭМ!$K$40:$K$783,СВЦЭМ!$A$40:$A$783,$A366,СВЦЭМ!$B$39:$B$782,X$348)+'СЕТ СН'!$F$16</f>
        <v>0</v>
      </c>
      <c r="Y366" s="36">
        <f ca="1">SUMIFS(СВЦЭМ!$K$40:$K$783,СВЦЭМ!$A$40:$A$783,$A366,СВЦЭМ!$B$39:$B$782,Y$348)+'СЕТ СН'!$F$16</f>
        <v>0</v>
      </c>
    </row>
    <row r="367" spans="1:25" ht="15.75" hidden="1" x14ac:dyDescent="0.2">
      <c r="A367" s="35">
        <f t="shared" si="10"/>
        <v>44976</v>
      </c>
      <c r="B367" s="36">
        <f ca="1">SUMIFS(СВЦЭМ!$K$40:$K$783,СВЦЭМ!$A$40:$A$783,$A367,СВЦЭМ!$B$39:$B$782,B$348)+'СЕТ СН'!$F$16</f>
        <v>0</v>
      </c>
      <c r="C367" s="36">
        <f ca="1">SUMIFS(СВЦЭМ!$K$40:$K$783,СВЦЭМ!$A$40:$A$783,$A367,СВЦЭМ!$B$39:$B$782,C$348)+'СЕТ СН'!$F$16</f>
        <v>0</v>
      </c>
      <c r="D367" s="36">
        <f ca="1">SUMIFS(СВЦЭМ!$K$40:$K$783,СВЦЭМ!$A$40:$A$783,$A367,СВЦЭМ!$B$39:$B$782,D$348)+'СЕТ СН'!$F$16</f>
        <v>0</v>
      </c>
      <c r="E367" s="36">
        <f ca="1">SUMIFS(СВЦЭМ!$K$40:$K$783,СВЦЭМ!$A$40:$A$783,$A367,СВЦЭМ!$B$39:$B$782,E$348)+'СЕТ СН'!$F$16</f>
        <v>0</v>
      </c>
      <c r="F367" s="36">
        <f ca="1">SUMIFS(СВЦЭМ!$K$40:$K$783,СВЦЭМ!$A$40:$A$783,$A367,СВЦЭМ!$B$39:$B$782,F$348)+'СЕТ СН'!$F$16</f>
        <v>0</v>
      </c>
      <c r="G367" s="36">
        <f ca="1">SUMIFS(СВЦЭМ!$K$40:$K$783,СВЦЭМ!$A$40:$A$783,$A367,СВЦЭМ!$B$39:$B$782,G$348)+'СЕТ СН'!$F$16</f>
        <v>0</v>
      </c>
      <c r="H367" s="36">
        <f ca="1">SUMIFS(СВЦЭМ!$K$40:$K$783,СВЦЭМ!$A$40:$A$783,$A367,СВЦЭМ!$B$39:$B$782,H$348)+'СЕТ СН'!$F$16</f>
        <v>0</v>
      </c>
      <c r="I367" s="36">
        <f ca="1">SUMIFS(СВЦЭМ!$K$40:$K$783,СВЦЭМ!$A$40:$A$783,$A367,СВЦЭМ!$B$39:$B$782,I$348)+'СЕТ СН'!$F$16</f>
        <v>0</v>
      </c>
      <c r="J367" s="36">
        <f ca="1">SUMIFS(СВЦЭМ!$K$40:$K$783,СВЦЭМ!$A$40:$A$783,$A367,СВЦЭМ!$B$39:$B$782,J$348)+'СЕТ СН'!$F$16</f>
        <v>0</v>
      </c>
      <c r="K367" s="36">
        <f ca="1">SUMIFS(СВЦЭМ!$K$40:$K$783,СВЦЭМ!$A$40:$A$783,$A367,СВЦЭМ!$B$39:$B$782,K$348)+'СЕТ СН'!$F$16</f>
        <v>0</v>
      </c>
      <c r="L367" s="36">
        <f ca="1">SUMIFS(СВЦЭМ!$K$40:$K$783,СВЦЭМ!$A$40:$A$783,$A367,СВЦЭМ!$B$39:$B$782,L$348)+'СЕТ СН'!$F$16</f>
        <v>0</v>
      </c>
      <c r="M367" s="36">
        <f ca="1">SUMIFS(СВЦЭМ!$K$40:$K$783,СВЦЭМ!$A$40:$A$783,$A367,СВЦЭМ!$B$39:$B$782,M$348)+'СЕТ СН'!$F$16</f>
        <v>0</v>
      </c>
      <c r="N367" s="36">
        <f ca="1">SUMIFS(СВЦЭМ!$K$40:$K$783,СВЦЭМ!$A$40:$A$783,$A367,СВЦЭМ!$B$39:$B$782,N$348)+'СЕТ СН'!$F$16</f>
        <v>0</v>
      </c>
      <c r="O367" s="36">
        <f ca="1">SUMIFS(СВЦЭМ!$K$40:$K$783,СВЦЭМ!$A$40:$A$783,$A367,СВЦЭМ!$B$39:$B$782,O$348)+'СЕТ СН'!$F$16</f>
        <v>0</v>
      </c>
      <c r="P367" s="36">
        <f ca="1">SUMIFS(СВЦЭМ!$K$40:$K$783,СВЦЭМ!$A$40:$A$783,$A367,СВЦЭМ!$B$39:$B$782,P$348)+'СЕТ СН'!$F$16</f>
        <v>0</v>
      </c>
      <c r="Q367" s="36">
        <f ca="1">SUMIFS(СВЦЭМ!$K$40:$K$783,СВЦЭМ!$A$40:$A$783,$A367,СВЦЭМ!$B$39:$B$782,Q$348)+'СЕТ СН'!$F$16</f>
        <v>0</v>
      </c>
      <c r="R367" s="36">
        <f ca="1">SUMIFS(СВЦЭМ!$K$40:$K$783,СВЦЭМ!$A$40:$A$783,$A367,СВЦЭМ!$B$39:$B$782,R$348)+'СЕТ СН'!$F$16</f>
        <v>0</v>
      </c>
      <c r="S367" s="36">
        <f ca="1">SUMIFS(СВЦЭМ!$K$40:$K$783,СВЦЭМ!$A$40:$A$783,$A367,СВЦЭМ!$B$39:$B$782,S$348)+'СЕТ СН'!$F$16</f>
        <v>0</v>
      </c>
      <c r="T367" s="36">
        <f ca="1">SUMIFS(СВЦЭМ!$K$40:$K$783,СВЦЭМ!$A$40:$A$783,$A367,СВЦЭМ!$B$39:$B$782,T$348)+'СЕТ СН'!$F$16</f>
        <v>0</v>
      </c>
      <c r="U367" s="36">
        <f ca="1">SUMIFS(СВЦЭМ!$K$40:$K$783,СВЦЭМ!$A$40:$A$783,$A367,СВЦЭМ!$B$39:$B$782,U$348)+'СЕТ СН'!$F$16</f>
        <v>0</v>
      </c>
      <c r="V367" s="36">
        <f ca="1">SUMIFS(СВЦЭМ!$K$40:$K$783,СВЦЭМ!$A$40:$A$783,$A367,СВЦЭМ!$B$39:$B$782,V$348)+'СЕТ СН'!$F$16</f>
        <v>0</v>
      </c>
      <c r="W367" s="36">
        <f ca="1">SUMIFS(СВЦЭМ!$K$40:$K$783,СВЦЭМ!$A$40:$A$783,$A367,СВЦЭМ!$B$39:$B$782,W$348)+'СЕТ СН'!$F$16</f>
        <v>0</v>
      </c>
      <c r="X367" s="36">
        <f ca="1">SUMIFS(СВЦЭМ!$K$40:$K$783,СВЦЭМ!$A$40:$A$783,$A367,СВЦЭМ!$B$39:$B$782,X$348)+'СЕТ СН'!$F$16</f>
        <v>0</v>
      </c>
      <c r="Y367" s="36">
        <f ca="1">SUMIFS(СВЦЭМ!$K$40:$K$783,СВЦЭМ!$A$40:$A$783,$A367,СВЦЭМ!$B$39:$B$782,Y$348)+'СЕТ СН'!$F$16</f>
        <v>0</v>
      </c>
    </row>
    <row r="368" spans="1:25" ht="15.75" hidden="1" x14ac:dyDescent="0.2">
      <c r="A368" s="35">
        <f t="shared" si="10"/>
        <v>44977</v>
      </c>
      <c r="B368" s="36">
        <f ca="1">SUMIFS(СВЦЭМ!$K$40:$K$783,СВЦЭМ!$A$40:$A$783,$A368,СВЦЭМ!$B$39:$B$782,B$348)+'СЕТ СН'!$F$16</f>
        <v>0</v>
      </c>
      <c r="C368" s="36">
        <f ca="1">SUMIFS(СВЦЭМ!$K$40:$K$783,СВЦЭМ!$A$40:$A$783,$A368,СВЦЭМ!$B$39:$B$782,C$348)+'СЕТ СН'!$F$16</f>
        <v>0</v>
      </c>
      <c r="D368" s="36">
        <f ca="1">SUMIFS(СВЦЭМ!$K$40:$K$783,СВЦЭМ!$A$40:$A$783,$A368,СВЦЭМ!$B$39:$B$782,D$348)+'СЕТ СН'!$F$16</f>
        <v>0</v>
      </c>
      <c r="E368" s="36">
        <f ca="1">SUMIFS(СВЦЭМ!$K$40:$K$783,СВЦЭМ!$A$40:$A$783,$A368,СВЦЭМ!$B$39:$B$782,E$348)+'СЕТ СН'!$F$16</f>
        <v>0</v>
      </c>
      <c r="F368" s="36">
        <f ca="1">SUMIFS(СВЦЭМ!$K$40:$K$783,СВЦЭМ!$A$40:$A$783,$A368,СВЦЭМ!$B$39:$B$782,F$348)+'СЕТ СН'!$F$16</f>
        <v>0</v>
      </c>
      <c r="G368" s="36">
        <f ca="1">SUMIFS(СВЦЭМ!$K$40:$K$783,СВЦЭМ!$A$40:$A$783,$A368,СВЦЭМ!$B$39:$B$782,G$348)+'СЕТ СН'!$F$16</f>
        <v>0</v>
      </c>
      <c r="H368" s="36">
        <f ca="1">SUMIFS(СВЦЭМ!$K$40:$K$783,СВЦЭМ!$A$40:$A$783,$A368,СВЦЭМ!$B$39:$B$782,H$348)+'СЕТ СН'!$F$16</f>
        <v>0</v>
      </c>
      <c r="I368" s="36">
        <f ca="1">SUMIFS(СВЦЭМ!$K$40:$K$783,СВЦЭМ!$A$40:$A$783,$A368,СВЦЭМ!$B$39:$B$782,I$348)+'СЕТ СН'!$F$16</f>
        <v>0</v>
      </c>
      <c r="J368" s="36">
        <f ca="1">SUMIFS(СВЦЭМ!$K$40:$K$783,СВЦЭМ!$A$40:$A$783,$A368,СВЦЭМ!$B$39:$B$782,J$348)+'СЕТ СН'!$F$16</f>
        <v>0</v>
      </c>
      <c r="K368" s="36">
        <f ca="1">SUMIFS(СВЦЭМ!$K$40:$K$783,СВЦЭМ!$A$40:$A$783,$A368,СВЦЭМ!$B$39:$B$782,K$348)+'СЕТ СН'!$F$16</f>
        <v>0</v>
      </c>
      <c r="L368" s="36">
        <f ca="1">SUMIFS(СВЦЭМ!$K$40:$K$783,СВЦЭМ!$A$40:$A$783,$A368,СВЦЭМ!$B$39:$B$782,L$348)+'СЕТ СН'!$F$16</f>
        <v>0</v>
      </c>
      <c r="M368" s="36">
        <f ca="1">SUMIFS(СВЦЭМ!$K$40:$K$783,СВЦЭМ!$A$40:$A$783,$A368,СВЦЭМ!$B$39:$B$782,M$348)+'СЕТ СН'!$F$16</f>
        <v>0</v>
      </c>
      <c r="N368" s="36">
        <f ca="1">SUMIFS(СВЦЭМ!$K$40:$K$783,СВЦЭМ!$A$40:$A$783,$A368,СВЦЭМ!$B$39:$B$782,N$348)+'СЕТ СН'!$F$16</f>
        <v>0</v>
      </c>
      <c r="O368" s="36">
        <f ca="1">SUMIFS(СВЦЭМ!$K$40:$K$783,СВЦЭМ!$A$40:$A$783,$A368,СВЦЭМ!$B$39:$B$782,O$348)+'СЕТ СН'!$F$16</f>
        <v>0</v>
      </c>
      <c r="P368" s="36">
        <f ca="1">SUMIFS(СВЦЭМ!$K$40:$K$783,СВЦЭМ!$A$40:$A$783,$A368,СВЦЭМ!$B$39:$B$782,P$348)+'СЕТ СН'!$F$16</f>
        <v>0</v>
      </c>
      <c r="Q368" s="36">
        <f ca="1">SUMIFS(СВЦЭМ!$K$40:$K$783,СВЦЭМ!$A$40:$A$783,$A368,СВЦЭМ!$B$39:$B$782,Q$348)+'СЕТ СН'!$F$16</f>
        <v>0</v>
      </c>
      <c r="R368" s="36">
        <f ca="1">SUMIFS(СВЦЭМ!$K$40:$K$783,СВЦЭМ!$A$40:$A$783,$A368,СВЦЭМ!$B$39:$B$782,R$348)+'СЕТ СН'!$F$16</f>
        <v>0</v>
      </c>
      <c r="S368" s="36">
        <f ca="1">SUMIFS(СВЦЭМ!$K$40:$K$783,СВЦЭМ!$A$40:$A$783,$A368,СВЦЭМ!$B$39:$B$782,S$348)+'СЕТ СН'!$F$16</f>
        <v>0</v>
      </c>
      <c r="T368" s="36">
        <f ca="1">SUMIFS(СВЦЭМ!$K$40:$K$783,СВЦЭМ!$A$40:$A$783,$A368,СВЦЭМ!$B$39:$B$782,T$348)+'СЕТ СН'!$F$16</f>
        <v>0</v>
      </c>
      <c r="U368" s="36">
        <f ca="1">SUMIFS(СВЦЭМ!$K$40:$K$783,СВЦЭМ!$A$40:$A$783,$A368,СВЦЭМ!$B$39:$B$782,U$348)+'СЕТ СН'!$F$16</f>
        <v>0</v>
      </c>
      <c r="V368" s="36">
        <f ca="1">SUMIFS(СВЦЭМ!$K$40:$K$783,СВЦЭМ!$A$40:$A$783,$A368,СВЦЭМ!$B$39:$B$782,V$348)+'СЕТ СН'!$F$16</f>
        <v>0</v>
      </c>
      <c r="W368" s="36">
        <f ca="1">SUMIFS(СВЦЭМ!$K$40:$K$783,СВЦЭМ!$A$40:$A$783,$A368,СВЦЭМ!$B$39:$B$782,W$348)+'СЕТ СН'!$F$16</f>
        <v>0</v>
      </c>
      <c r="X368" s="36">
        <f ca="1">SUMIFS(СВЦЭМ!$K$40:$K$783,СВЦЭМ!$A$40:$A$783,$A368,СВЦЭМ!$B$39:$B$782,X$348)+'СЕТ СН'!$F$16</f>
        <v>0</v>
      </c>
      <c r="Y368" s="36">
        <f ca="1">SUMIFS(СВЦЭМ!$K$40:$K$783,СВЦЭМ!$A$40:$A$783,$A368,СВЦЭМ!$B$39:$B$782,Y$348)+'СЕТ СН'!$F$16</f>
        <v>0</v>
      </c>
    </row>
    <row r="369" spans="1:27" ht="15.75" hidden="1" x14ac:dyDescent="0.2">
      <c r="A369" s="35">
        <f t="shared" si="10"/>
        <v>44978</v>
      </c>
      <c r="B369" s="36">
        <f ca="1">SUMIFS(СВЦЭМ!$K$40:$K$783,СВЦЭМ!$A$40:$A$783,$A369,СВЦЭМ!$B$39:$B$782,B$348)+'СЕТ СН'!$F$16</f>
        <v>0</v>
      </c>
      <c r="C369" s="36">
        <f ca="1">SUMIFS(СВЦЭМ!$K$40:$K$783,СВЦЭМ!$A$40:$A$783,$A369,СВЦЭМ!$B$39:$B$782,C$348)+'СЕТ СН'!$F$16</f>
        <v>0</v>
      </c>
      <c r="D369" s="36">
        <f ca="1">SUMIFS(СВЦЭМ!$K$40:$K$783,СВЦЭМ!$A$40:$A$783,$A369,СВЦЭМ!$B$39:$B$782,D$348)+'СЕТ СН'!$F$16</f>
        <v>0</v>
      </c>
      <c r="E369" s="36">
        <f ca="1">SUMIFS(СВЦЭМ!$K$40:$K$783,СВЦЭМ!$A$40:$A$783,$A369,СВЦЭМ!$B$39:$B$782,E$348)+'СЕТ СН'!$F$16</f>
        <v>0</v>
      </c>
      <c r="F369" s="36">
        <f ca="1">SUMIFS(СВЦЭМ!$K$40:$K$783,СВЦЭМ!$A$40:$A$783,$A369,СВЦЭМ!$B$39:$B$782,F$348)+'СЕТ СН'!$F$16</f>
        <v>0</v>
      </c>
      <c r="G369" s="36">
        <f ca="1">SUMIFS(СВЦЭМ!$K$40:$K$783,СВЦЭМ!$A$40:$A$783,$A369,СВЦЭМ!$B$39:$B$782,G$348)+'СЕТ СН'!$F$16</f>
        <v>0</v>
      </c>
      <c r="H369" s="36">
        <f ca="1">SUMIFS(СВЦЭМ!$K$40:$K$783,СВЦЭМ!$A$40:$A$783,$A369,СВЦЭМ!$B$39:$B$782,H$348)+'СЕТ СН'!$F$16</f>
        <v>0</v>
      </c>
      <c r="I369" s="36">
        <f ca="1">SUMIFS(СВЦЭМ!$K$40:$K$783,СВЦЭМ!$A$40:$A$783,$A369,СВЦЭМ!$B$39:$B$782,I$348)+'СЕТ СН'!$F$16</f>
        <v>0</v>
      </c>
      <c r="J369" s="36">
        <f ca="1">SUMIFS(СВЦЭМ!$K$40:$K$783,СВЦЭМ!$A$40:$A$783,$A369,СВЦЭМ!$B$39:$B$782,J$348)+'СЕТ СН'!$F$16</f>
        <v>0</v>
      </c>
      <c r="K369" s="36">
        <f ca="1">SUMIFS(СВЦЭМ!$K$40:$K$783,СВЦЭМ!$A$40:$A$783,$A369,СВЦЭМ!$B$39:$B$782,K$348)+'СЕТ СН'!$F$16</f>
        <v>0</v>
      </c>
      <c r="L369" s="36">
        <f ca="1">SUMIFS(СВЦЭМ!$K$40:$K$783,СВЦЭМ!$A$40:$A$783,$A369,СВЦЭМ!$B$39:$B$782,L$348)+'СЕТ СН'!$F$16</f>
        <v>0</v>
      </c>
      <c r="M369" s="36">
        <f ca="1">SUMIFS(СВЦЭМ!$K$40:$K$783,СВЦЭМ!$A$40:$A$783,$A369,СВЦЭМ!$B$39:$B$782,M$348)+'СЕТ СН'!$F$16</f>
        <v>0</v>
      </c>
      <c r="N369" s="36">
        <f ca="1">SUMIFS(СВЦЭМ!$K$40:$K$783,СВЦЭМ!$A$40:$A$783,$A369,СВЦЭМ!$B$39:$B$782,N$348)+'СЕТ СН'!$F$16</f>
        <v>0</v>
      </c>
      <c r="O369" s="36">
        <f ca="1">SUMIFS(СВЦЭМ!$K$40:$K$783,СВЦЭМ!$A$40:$A$783,$A369,СВЦЭМ!$B$39:$B$782,O$348)+'СЕТ СН'!$F$16</f>
        <v>0</v>
      </c>
      <c r="P369" s="36">
        <f ca="1">SUMIFS(СВЦЭМ!$K$40:$K$783,СВЦЭМ!$A$40:$A$783,$A369,СВЦЭМ!$B$39:$B$782,P$348)+'СЕТ СН'!$F$16</f>
        <v>0</v>
      </c>
      <c r="Q369" s="36">
        <f ca="1">SUMIFS(СВЦЭМ!$K$40:$K$783,СВЦЭМ!$A$40:$A$783,$A369,СВЦЭМ!$B$39:$B$782,Q$348)+'СЕТ СН'!$F$16</f>
        <v>0</v>
      </c>
      <c r="R369" s="36">
        <f ca="1">SUMIFS(СВЦЭМ!$K$40:$K$783,СВЦЭМ!$A$40:$A$783,$A369,СВЦЭМ!$B$39:$B$782,R$348)+'СЕТ СН'!$F$16</f>
        <v>0</v>
      </c>
      <c r="S369" s="36">
        <f ca="1">SUMIFS(СВЦЭМ!$K$40:$K$783,СВЦЭМ!$A$40:$A$783,$A369,СВЦЭМ!$B$39:$B$782,S$348)+'СЕТ СН'!$F$16</f>
        <v>0</v>
      </c>
      <c r="T369" s="36">
        <f ca="1">SUMIFS(СВЦЭМ!$K$40:$K$783,СВЦЭМ!$A$40:$A$783,$A369,СВЦЭМ!$B$39:$B$782,T$348)+'СЕТ СН'!$F$16</f>
        <v>0</v>
      </c>
      <c r="U369" s="36">
        <f ca="1">SUMIFS(СВЦЭМ!$K$40:$K$783,СВЦЭМ!$A$40:$A$783,$A369,СВЦЭМ!$B$39:$B$782,U$348)+'СЕТ СН'!$F$16</f>
        <v>0</v>
      </c>
      <c r="V369" s="36">
        <f ca="1">SUMIFS(СВЦЭМ!$K$40:$K$783,СВЦЭМ!$A$40:$A$783,$A369,СВЦЭМ!$B$39:$B$782,V$348)+'СЕТ СН'!$F$16</f>
        <v>0</v>
      </c>
      <c r="W369" s="36">
        <f ca="1">SUMIFS(СВЦЭМ!$K$40:$K$783,СВЦЭМ!$A$40:$A$783,$A369,СВЦЭМ!$B$39:$B$782,W$348)+'СЕТ СН'!$F$16</f>
        <v>0</v>
      </c>
      <c r="X369" s="36">
        <f ca="1">SUMIFS(СВЦЭМ!$K$40:$K$783,СВЦЭМ!$A$40:$A$783,$A369,СВЦЭМ!$B$39:$B$782,X$348)+'СЕТ СН'!$F$16</f>
        <v>0</v>
      </c>
      <c r="Y369" s="36">
        <f ca="1">SUMIFS(СВЦЭМ!$K$40:$K$783,СВЦЭМ!$A$40:$A$783,$A369,СВЦЭМ!$B$39:$B$782,Y$348)+'СЕТ СН'!$F$16</f>
        <v>0</v>
      </c>
    </row>
    <row r="370" spans="1:27" ht="15.75" hidden="1" x14ac:dyDescent="0.2">
      <c r="A370" s="35">
        <f t="shared" si="10"/>
        <v>44979</v>
      </c>
      <c r="B370" s="36">
        <f ca="1">SUMIFS(СВЦЭМ!$K$40:$K$783,СВЦЭМ!$A$40:$A$783,$A370,СВЦЭМ!$B$39:$B$782,B$348)+'СЕТ СН'!$F$16</f>
        <v>0</v>
      </c>
      <c r="C370" s="36">
        <f ca="1">SUMIFS(СВЦЭМ!$K$40:$K$783,СВЦЭМ!$A$40:$A$783,$A370,СВЦЭМ!$B$39:$B$782,C$348)+'СЕТ СН'!$F$16</f>
        <v>0</v>
      </c>
      <c r="D370" s="36">
        <f ca="1">SUMIFS(СВЦЭМ!$K$40:$K$783,СВЦЭМ!$A$40:$A$783,$A370,СВЦЭМ!$B$39:$B$782,D$348)+'СЕТ СН'!$F$16</f>
        <v>0</v>
      </c>
      <c r="E370" s="36">
        <f ca="1">SUMIFS(СВЦЭМ!$K$40:$K$783,СВЦЭМ!$A$40:$A$783,$A370,СВЦЭМ!$B$39:$B$782,E$348)+'СЕТ СН'!$F$16</f>
        <v>0</v>
      </c>
      <c r="F370" s="36">
        <f ca="1">SUMIFS(СВЦЭМ!$K$40:$K$783,СВЦЭМ!$A$40:$A$783,$A370,СВЦЭМ!$B$39:$B$782,F$348)+'СЕТ СН'!$F$16</f>
        <v>0</v>
      </c>
      <c r="G370" s="36">
        <f ca="1">SUMIFS(СВЦЭМ!$K$40:$K$783,СВЦЭМ!$A$40:$A$783,$A370,СВЦЭМ!$B$39:$B$782,G$348)+'СЕТ СН'!$F$16</f>
        <v>0</v>
      </c>
      <c r="H370" s="36">
        <f ca="1">SUMIFS(СВЦЭМ!$K$40:$K$783,СВЦЭМ!$A$40:$A$783,$A370,СВЦЭМ!$B$39:$B$782,H$348)+'СЕТ СН'!$F$16</f>
        <v>0</v>
      </c>
      <c r="I370" s="36">
        <f ca="1">SUMIFS(СВЦЭМ!$K$40:$K$783,СВЦЭМ!$A$40:$A$783,$A370,СВЦЭМ!$B$39:$B$782,I$348)+'СЕТ СН'!$F$16</f>
        <v>0</v>
      </c>
      <c r="J370" s="36">
        <f ca="1">SUMIFS(СВЦЭМ!$K$40:$K$783,СВЦЭМ!$A$40:$A$783,$A370,СВЦЭМ!$B$39:$B$782,J$348)+'СЕТ СН'!$F$16</f>
        <v>0</v>
      </c>
      <c r="K370" s="36">
        <f ca="1">SUMIFS(СВЦЭМ!$K$40:$K$783,СВЦЭМ!$A$40:$A$783,$A370,СВЦЭМ!$B$39:$B$782,K$348)+'СЕТ СН'!$F$16</f>
        <v>0</v>
      </c>
      <c r="L370" s="36">
        <f ca="1">SUMIFS(СВЦЭМ!$K$40:$K$783,СВЦЭМ!$A$40:$A$783,$A370,СВЦЭМ!$B$39:$B$782,L$348)+'СЕТ СН'!$F$16</f>
        <v>0</v>
      </c>
      <c r="M370" s="36">
        <f ca="1">SUMIFS(СВЦЭМ!$K$40:$K$783,СВЦЭМ!$A$40:$A$783,$A370,СВЦЭМ!$B$39:$B$782,M$348)+'СЕТ СН'!$F$16</f>
        <v>0</v>
      </c>
      <c r="N370" s="36">
        <f ca="1">SUMIFS(СВЦЭМ!$K$40:$K$783,СВЦЭМ!$A$40:$A$783,$A370,СВЦЭМ!$B$39:$B$782,N$348)+'СЕТ СН'!$F$16</f>
        <v>0</v>
      </c>
      <c r="O370" s="36">
        <f ca="1">SUMIFS(СВЦЭМ!$K$40:$K$783,СВЦЭМ!$A$40:$A$783,$A370,СВЦЭМ!$B$39:$B$782,O$348)+'СЕТ СН'!$F$16</f>
        <v>0</v>
      </c>
      <c r="P370" s="36">
        <f ca="1">SUMIFS(СВЦЭМ!$K$40:$K$783,СВЦЭМ!$A$40:$A$783,$A370,СВЦЭМ!$B$39:$B$782,P$348)+'СЕТ СН'!$F$16</f>
        <v>0</v>
      </c>
      <c r="Q370" s="36">
        <f ca="1">SUMIFS(СВЦЭМ!$K$40:$K$783,СВЦЭМ!$A$40:$A$783,$A370,СВЦЭМ!$B$39:$B$782,Q$348)+'СЕТ СН'!$F$16</f>
        <v>0</v>
      </c>
      <c r="R370" s="36">
        <f ca="1">SUMIFS(СВЦЭМ!$K$40:$K$783,СВЦЭМ!$A$40:$A$783,$A370,СВЦЭМ!$B$39:$B$782,R$348)+'СЕТ СН'!$F$16</f>
        <v>0</v>
      </c>
      <c r="S370" s="36">
        <f ca="1">SUMIFS(СВЦЭМ!$K$40:$K$783,СВЦЭМ!$A$40:$A$783,$A370,СВЦЭМ!$B$39:$B$782,S$348)+'СЕТ СН'!$F$16</f>
        <v>0</v>
      </c>
      <c r="T370" s="36">
        <f ca="1">SUMIFS(СВЦЭМ!$K$40:$K$783,СВЦЭМ!$A$40:$A$783,$A370,СВЦЭМ!$B$39:$B$782,T$348)+'СЕТ СН'!$F$16</f>
        <v>0</v>
      </c>
      <c r="U370" s="36">
        <f ca="1">SUMIFS(СВЦЭМ!$K$40:$K$783,СВЦЭМ!$A$40:$A$783,$A370,СВЦЭМ!$B$39:$B$782,U$348)+'СЕТ СН'!$F$16</f>
        <v>0</v>
      </c>
      <c r="V370" s="36">
        <f ca="1">SUMIFS(СВЦЭМ!$K$40:$K$783,СВЦЭМ!$A$40:$A$783,$A370,СВЦЭМ!$B$39:$B$782,V$348)+'СЕТ СН'!$F$16</f>
        <v>0</v>
      </c>
      <c r="W370" s="36">
        <f ca="1">SUMIFS(СВЦЭМ!$K$40:$K$783,СВЦЭМ!$A$40:$A$783,$A370,СВЦЭМ!$B$39:$B$782,W$348)+'СЕТ СН'!$F$16</f>
        <v>0</v>
      </c>
      <c r="X370" s="36">
        <f ca="1">SUMIFS(СВЦЭМ!$K$40:$K$783,СВЦЭМ!$A$40:$A$783,$A370,СВЦЭМ!$B$39:$B$782,X$348)+'СЕТ СН'!$F$16</f>
        <v>0</v>
      </c>
      <c r="Y370" s="36">
        <f ca="1">SUMIFS(СВЦЭМ!$K$40:$K$783,СВЦЭМ!$A$40:$A$783,$A370,СВЦЭМ!$B$39:$B$782,Y$348)+'СЕТ СН'!$F$16</f>
        <v>0</v>
      </c>
    </row>
    <row r="371" spans="1:27" ht="15.75" hidden="1" x14ac:dyDescent="0.2">
      <c r="A371" s="35">
        <f t="shared" si="10"/>
        <v>44980</v>
      </c>
      <c r="B371" s="36">
        <f ca="1">SUMIFS(СВЦЭМ!$K$40:$K$783,СВЦЭМ!$A$40:$A$783,$A371,СВЦЭМ!$B$39:$B$782,B$348)+'СЕТ СН'!$F$16</f>
        <v>0</v>
      </c>
      <c r="C371" s="36">
        <f ca="1">SUMIFS(СВЦЭМ!$K$40:$K$783,СВЦЭМ!$A$40:$A$783,$A371,СВЦЭМ!$B$39:$B$782,C$348)+'СЕТ СН'!$F$16</f>
        <v>0</v>
      </c>
      <c r="D371" s="36">
        <f ca="1">SUMIFS(СВЦЭМ!$K$40:$K$783,СВЦЭМ!$A$40:$A$783,$A371,СВЦЭМ!$B$39:$B$782,D$348)+'СЕТ СН'!$F$16</f>
        <v>0</v>
      </c>
      <c r="E371" s="36">
        <f ca="1">SUMIFS(СВЦЭМ!$K$40:$K$783,СВЦЭМ!$A$40:$A$783,$A371,СВЦЭМ!$B$39:$B$782,E$348)+'СЕТ СН'!$F$16</f>
        <v>0</v>
      </c>
      <c r="F371" s="36">
        <f ca="1">SUMIFS(СВЦЭМ!$K$40:$K$783,СВЦЭМ!$A$40:$A$783,$A371,СВЦЭМ!$B$39:$B$782,F$348)+'СЕТ СН'!$F$16</f>
        <v>0</v>
      </c>
      <c r="G371" s="36">
        <f ca="1">SUMIFS(СВЦЭМ!$K$40:$K$783,СВЦЭМ!$A$40:$A$783,$A371,СВЦЭМ!$B$39:$B$782,G$348)+'СЕТ СН'!$F$16</f>
        <v>0</v>
      </c>
      <c r="H371" s="36">
        <f ca="1">SUMIFS(СВЦЭМ!$K$40:$K$783,СВЦЭМ!$A$40:$A$783,$A371,СВЦЭМ!$B$39:$B$782,H$348)+'СЕТ СН'!$F$16</f>
        <v>0</v>
      </c>
      <c r="I371" s="36">
        <f ca="1">SUMIFS(СВЦЭМ!$K$40:$K$783,СВЦЭМ!$A$40:$A$783,$A371,СВЦЭМ!$B$39:$B$782,I$348)+'СЕТ СН'!$F$16</f>
        <v>0</v>
      </c>
      <c r="J371" s="36">
        <f ca="1">SUMIFS(СВЦЭМ!$K$40:$K$783,СВЦЭМ!$A$40:$A$783,$A371,СВЦЭМ!$B$39:$B$782,J$348)+'СЕТ СН'!$F$16</f>
        <v>0</v>
      </c>
      <c r="K371" s="36">
        <f ca="1">SUMIFS(СВЦЭМ!$K$40:$K$783,СВЦЭМ!$A$40:$A$783,$A371,СВЦЭМ!$B$39:$B$782,K$348)+'СЕТ СН'!$F$16</f>
        <v>0</v>
      </c>
      <c r="L371" s="36">
        <f ca="1">SUMIFS(СВЦЭМ!$K$40:$K$783,СВЦЭМ!$A$40:$A$783,$A371,СВЦЭМ!$B$39:$B$782,L$348)+'СЕТ СН'!$F$16</f>
        <v>0</v>
      </c>
      <c r="M371" s="36">
        <f ca="1">SUMIFS(СВЦЭМ!$K$40:$K$783,СВЦЭМ!$A$40:$A$783,$A371,СВЦЭМ!$B$39:$B$782,M$348)+'СЕТ СН'!$F$16</f>
        <v>0</v>
      </c>
      <c r="N371" s="36">
        <f ca="1">SUMIFS(СВЦЭМ!$K$40:$K$783,СВЦЭМ!$A$40:$A$783,$A371,СВЦЭМ!$B$39:$B$782,N$348)+'СЕТ СН'!$F$16</f>
        <v>0</v>
      </c>
      <c r="O371" s="36">
        <f ca="1">SUMIFS(СВЦЭМ!$K$40:$K$783,СВЦЭМ!$A$40:$A$783,$A371,СВЦЭМ!$B$39:$B$782,O$348)+'СЕТ СН'!$F$16</f>
        <v>0</v>
      </c>
      <c r="P371" s="36">
        <f ca="1">SUMIFS(СВЦЭМ!$K$40:$K$783,СВЦЭМ!$A$40:$A$783,$A371,СВЦЭМ!$B$39:$B$782,P$348)+'СЕТ СН'!$F$16</f>
        <v>0</v>
      </c>
      <c r="Q371" s="36">
        <f ca="1">SUMIFS(СВЦЭМ!$K$40:$K$783,СВЦЭМ!$A$40:$A$783,$A371,СВЦЭМ!$B$39:$B$782,Q$348)+'СЕТ СН'!$F$16</f>
        <v>0</v>
      </c>
      <c r="R371" s="36">
        <f ca="1">SUMIFS(СВЦЭМ!$K$40:$K$783,СВЦЭМ!$A$40:$A$783,$A371,СВЦЭМ!$B$39:$B$782,R$348)+'СЕТ СН'!$F$16</f>
        <v>0</v>
      </c>
      <c r="S371" s="36">
        <f ca="1">SUMIFS(СВЦЭМ!$K$40:$K$783,СВЦЭМ!$A$40:$A$783,$A371,СВЦЭМ!$B$39:$B$782,S$348)+'СЕТ СН'!$F$16</f>
        <v>0</v>
      </c>
      <c r="T371" s="36">
        <f ca="1">SUMIFS(СВЦЭМ!$K$40:$K$783,СВЦЭМ!$A$40:$A$783,$A371,СВЦЭМ!$B$39:$B$782,T$348)+'СЕТ СН'!$F$16</f>
        <v>0</v>
      </c>
      <c r="U371" s="36">
        <f ca="1">SUMIFS(СВЦЭМ!$K$40:$K$783,СВЦЭМ!$A$40:$A$783,$A371,СВЦЭМ!$B$39:$B$782,U$348)+'СЕТ СН'!$F$16</f>
        <v>0</v>
      </c>
      <c r="V371" s="36">
        <f ca="1">SUMIFS(СВЦЭМ!$K$40:$K$783,СВЦЭМ!$A$40:$A$783,$A371,СВЦЭМ!$B$39:$B$782,V$348)+'СЕТ СН'!$F$16</f>
        <v>0</v>
      </c>
      <c r="W371" s="36">
        <f ca="1">SUMIFS(СВЦЭМ!$K$40:$K$783,СВЦЭМ!$A$40:$A$783,$A371,СВЦЭМ!$B$39:$B$782,W$348)+'СЕТ СН'!$F$16</f>
        <v>0</v>
      </c>
      <c r="X371" s="36">
        <f ca="1">SUMIFS(СВЦЭМ!$K$40:$K$783,СВЦЭМ!$A$40:$A$783,$A371,СВЦЭМ!$B$39:$B$782,X$348)+'СЕТ СН'!$F$16</f>
        <v>0</v>
      </c>
      <c r="Y371" s="36">
        <f ca="1">SUMIFS(СВЦЭМ!$K$40:$K$783,СВЦЭМ!$A$40:$A$783,$A371,СВЦЭМ!$B$39:$B$782,Y$348)+'СЕТ СН'!$F$16</f>
        <v>0</v>
      </c>
    </row>
    <row r="372" spans="1:27" ht="15.75" hidden="1" x14ac:dyDescent="0.2">
      <c r="A372" s="35">
        <f t="shared" si="10"/>
        <v>44981</v>
      </c>
      <c r="B372" s="36">
        <f ca="1">SUMIFS(СВЦЭМ!$K$40:$K$783,СВЦЭМ!$A$40:$A$783,$A372,СВЦЭМ!$B$39:$B$782,B$348)+'СЕТ СН'!$F$16</f>
        <v>0</v>
      </c>
      <c r="C372" s="36">
        <f ca="1">SUMIFS(СВЦЭМ!$K$40:$K$783,СВЦЭМ!$A$40:$A$783,$A372,СВЦЭМ!$B$39:$B$782,C$348)+'СЕТ СН'!$F$16</f>
        <v>0</v>
      </c>
      <c r="D372" s="36">
        <f ca="1">SUMIFS(СВЦЭМ!$K$40:$K$783,СВЦЭМ!$A$40:$A$783,$A372,СВЦЭМ!$B$39:$B$782,D$348)+'СЕТ СН'!$F$16</f>
        <v>0</v>
      </c>
      <c r="E372" s="36">
        <f ca="1">SUMIFS(СВЦЭМ!$K$40:$K$783,СВЦЭМ!$A$40:$A$783,$A372,СВЦЭМ!$B$39:$B$782,E$348)+'СЕТ СН'!$F$16</f>
        <v>0</v>
      </c>
      <c r="F372" s="36">
        <f ca="1">SUMIFS(СВЦЭМ!$K$40:$K$783,СВЦЭМ!$A$40:$A$783,$A372,СВЦЭМ!$B$39:$B$782,F$348)+'СЕТ СН'!$F$16</f>
        <v>0</v>
      </c>
      <c r="G372" s="36">
        <f ca="1">SUMIFS(СВЦЭМ!$K$40:$K$783,СВЦЭМ!$A$40:$A$783,$A372,СВЦЭМ!$B$39:$B$782,G$348)+'СЕТ СН'!$F$16</f>
        <v>0</v>
      </c>
      <c r="H372" s="36">
        <f ca="1">SUMIFS(СВЦЭМ!$K$40:$K$783,СВЦЭМ!$A$40:$A$783,$A372,СВЦЭМ!$B$39:$B$782,H$348)+'СЕТ СН'!$F$16</f>
        <v>0</v>
      </c>
      <c r="I372" s="36">
        <f ca="1">SUMIFS(СВЦЭМ!$K$40:$K$783,СВЦЭМ!$A$40:$A$783,$A372,СВЦЭМ!$B$39:$B$782,I$348)+'СЕТ СН'!$F$16</f>
        <v>0</v>
      </c>
      <c r="J372" s="36">
        <f ca="1">SUMIFS(СВЦЭМ!$K$40:$K$783,СВЦЭМ!$A$40:$A$783,$A372,СВЦЭМ!$B$39:$B$782,J$348)+'СЕТ СН'!$F$16</f>
        <v>0</v>
      </c>
      <c r="K372" s="36">
        <f ca="1">SUMIFS(СВЦЭМ!$K$40:$K$783,СВЦЭМ!$A$40:$A$783,$A372,СВЦЭМ!$B$39:$B$782,K$348)+'СЕТ СН'!$F$16</f>
        <v>0</v>
      </c>
      <c r="L372" s="36">
        <f ca="1">SUMIFS(СВЦЭМ!$K$40:$K$783,СВЦЭМ!$A$40:$A$783,$A372,СВЦЭМ!$B$39:$B$782,L$348)+'СЕТ СН'!$F$16</f>
        <v>0</v>
      </c>
      <c r="M372" s="36">
        <f ca="1">SUMIFS(СВЦЭМ!$K$40:$K$783,СВЦЭМ!$A$40:$A$783,$A372,СВЦЭМ!$B$39:$B$782,M$348)+'СЕТ СН'!$F$16</f>
        <v>0</v>
      </c>
      <c r="N372" s="36">
        <f ca="1">SUMIFS(СВЦЭМ!$K$40:$K$783,СВЦЭМ!$A$40:$A$783,$A372,СВЦЭМ!$B$39:$B$782,N$348)+'СЕТ СН'!$F$16</f>
        <v>0</v>
      </c>
      <c r="O372" s="36">
        <f ca="1">SUMIFS(СВЦЭМ!$K$40:$K$783,СВЦЭМ!$A$40:$A$783,$A372,СВЦЭМ!$B$39:$B$782,O$348)+'СЕТ СН'!$F$16</f>
        <v>0</v>
      </c>
      <c r="P372" s="36">
        <f ca="1">SUMIFS(СВЦЭМ!$K$40:$K$783,СВЦЭМ!$A$40:$A$783,$A372,СВЦЭМ!$B$39:$B$782,P$348)+'СЕТ СН'!$F$16</f>
        <v>0</v>
      </c>
      <c r="Q372" s="36">
        <f ca="1">SUMIFS(СВЦЭМ!$K$40:$K$783,СВЦЭМ!$A$40:$A$783,$A372,СВЦЭМ!$B$39:$B$782,Q$348)+'СЕТ СН'!$F$16</f>
        <v>0</v>
      </c>
      <c r="R372" s="36">
        <f ca="1">SUMIFS(СВЦЭМ!$K$40:$K$783,СВЦЭМ!$A$40:$A$783,$A372,СВЦЭМ!$B$39:$B$782,R$348)+'СЕТ СН'!$F$16</f>
        <v>0</v>
      </c>
      <c r="S372" s="36">
        <f ca="1">SUMIFS(СВЦЭМ!$K$40:$K$783,СВЦЭМ!$A$40:$A$783,$A372,СВЦЭМ!$B$39:$B$782,S$348)+'СЕТ СН'!$F$16</f>
        <v>0</v>
      </c>
      <c r="T372" s="36">
        <f ca="1">SUMIFS(СВЦЭМ!$K$40:$K$783,СВЦЭМ!$A$40:$A$783,$A372,СВЦЭМ!$B$39:$B$782,T$348)+'СЕТ СН'!$F$16</f>
        <v>0</v>
      </c>
      <c r="U372" s="36">
        <f ca="1">SUMIFS(СВЦЭМ!$K$40:$K$783,СВЦЭМ!$A$40:$A$783,$A372,СВЦЭМ!$B$39:$B$782,U$348)+'СЕТ СН'!$F$16</f>
        <v>0</v>
      </c>
      <c r="V372" s="36">
        <f ca="1">SUMIFS(СВЦЭМ!$K$40:$K$783,СВЦЭМ!$A$40:$A$783,$A372,СВЦЭМ!$B$39:$B$782,V$348)+'СЕТ СН'!$F$16</f>
        <v>0</v>
      </c>
      <c r="W372" s="36">
        <f ca="1">SUMIFS(СВЦЭМ!$K$40:$K$783,СВЦЭМ!$A$40:$A$783,$A372,СВЦЭМ!$B$39:$B$782,W$348)+'СЕТ СН'!$F$16</f>
        <v>0</v>
      </c>
      <c r="X372" s="36">
        <f ca="1">SUMIFS(СВЦЭМ!$K$40:$K$783,СВЦЭМ!$A$40:$A$783,$A372,СВЦЭМ!$B$39:$B$782,X$348)+'СЕТ СН'!$F$16</f>
        <v>0</v>
      </c>
      <c r="Y372" s="36">
        <f ca="1">SUMIFS(СВЦЭМ!$K$40:$K$783,СВЦЭМ!$A$40:$A$783,$A372,СВЦЭМ!$B$39:$B$782,Y$348)+'СЕТ СН'!$F$16</f>
        <v>0</v>
      </c>
    </row>
    <row r="373" spans="1:27" ht="15.75" hidden="1" x14ac:dyDescent="0.2">
      <c r="A373" s="35">
        <f t="shared" si="10"/>
        <v>44982</v>
      </c>
      <c r="B373" s="36">
        <f ca="1">SUMIFS(СВЦЭМ!$K$40:$K$783,СВЦЭМ!$A$40:$A$783,$A373,СВЦЭМ!$B$39:$B$782,B$348)+'СЕТ СН'!$F$16</f>
        <v>0</v>
      </c>
      <c r="C373" s="36">
        <f ca="1">SUMIFS(СВЦЭМ!$K$40:$K$783,СВЦЭМ!$A$40:$A$783,$A373,СВЦЭМ!$B$39:$B$782,C$348)+'СЕТ СН'!$F$16</f>
        <v>0</v>
      </c>
      <c r="D373" s="36">
        <f ca="1">SUMIFS(СВЦЭМ!$K$40:$K$783,СВЦЭМ!$A$40:$A$783,$A373,СВЦЭМ!$B$39:$B$782,D$348)+'СЕТ СН'!$F$16</f>
        <v>0</v>
      </c>
      <c r="E373" s="36">
        <f ca="1">SUMIFS(СВЦЭМ!$K$40:$K$783,СВЦЭМ!$A$40:$A$783,$A373,СВЦЭМ!$B$39:$B$782,E$348)+'СЕТ СН'!$F$16</f>
        <v>0</v>
      </c>
      <c r="F373" s="36">
        <f ca="1">SUMIFS(СВЦЭМ!$K$40:$K$783,СВЦЭМ!$A$40:$A$783,$A373,СВЦЭМ!$B$39:$B$782,F$348)+'СЕТ СН'!$F$16</f>
        <v>0</v>
      </c>
      <c r="G373" s="36">
        <f ca="1">SUMIFS(СВЦЭМ!$K$40:$K$783,СВЦЭМ!$A$40:$A$783,$A373,СВЦЭМ!$B$39:$B$782,G$348)+'СЕТ СН'!$F$16</f>
        <v>0</v>
      </c>
      <c r="H373" s="36">
        <f ca="1">SUMIFS(СВЦЭМ!$K$40:$K$783,СВЦЭМ!$A$40:$A$783,$A373,СВЦЭМ!$B$39:$B$782,H$348)+'СЕТ СН'!$F$16</f>
        <v>0</v>
      </c>
      <c r="I373" s="36">
        <f ca="1">SUMIFS(СВЦЭМ!$K$40:$K$783,СВЦЭМ!$A$40:$A$783,$A373,СВЦЭМ!$B$39:$B$782,I$348)+'СЕТ СН'!$F$16</f>
        <v>0</v>
      </c>
      <c r="J373" s="36">
        <f ca="1">SUMIFS(СВЦЭМ!$K$40:$K$783,СВЦЭМ!$A$40:$A$783,$A373,СВЦЭМ!$B$39:$B$782,J$348)+'СЕТ СН'!$F$16</f>
        <v>0</v>
      </c>
      <c r="K373" s="36">
        <f ca="1">SUMIFS(СВЦЭМ!$K$40:$K$783,СВЦЭМ!$A$40:$A$783,$A373,СВЦЭМ!$B$39:$B$782,K$348)+'СЕТ СН'!$F$16</f>
        <v>0</v>
      </c>
      <c r="L373" s="36">
        <f ca="1">SUMIFS(СВЦЭМ!$K$40:$K$783,СВЦЭМ!$A$40:$A$783,$A373,СВЦЭМ!$B$39:$B$782,L$348)+'СЕТ СН'!$F$16</f>
        <v>0</v>
      </c>
      <c r="M373" s="36">
        <f ca="1">SUMIFS(СВЦЭМ!$K$40:$K$783,СВЦЭМ!$A$40:$A$783,$A373,СВЦЭМ!$B$39:$B$782,M$348)+'СЕТ СН'!$F$16</f>
        <v>0</v>
      </c>
      <c r="N373" s="36">
        <f ca="1">SUMIFS(СВЦЭМ!$K$40:$K$783,СВЦЭМ!$A$40:$A$783,$A373,СВЦЭМ!$B$39:$B$782,N$348)+'СЕТ СН'!$F$16</f>
        <v>0</v>
      </c>
      <c r="O373" s="36">
        <f ca="1">SUMIFS(СВЦЭМ!$K$40:$K$783,СВЦЭМ!$A$40:$A$783,$A373,СВЦЭМ!$B$39:$B$782,O$348)+'СЕТ СН'!$F$16</f>
        <v>0</v>
      </c>
      <c r="P373" s="36">
        <f ca="1">SUMIFS(СВЦЭМ!$K$40:$K$783,СВЦЭМ!$A$40:$A$783,$A373,СВЦЭМ!$B$39:$B$782,P$348)+'СЕТ СН'!$F$16</f>
        <v>0</v>
      </c>
      <c r="Q373" s="36">
        <f ca="1">SUMIFS(СВЦЭМ!$K$40:$K$783,СВЦЭМ!$A$40:$A$783,$A373,СВЦЭМ!$B$39:$B$782,Q$348)+'СЕТ СН'!$F$16</f>
        <v>0</v>
      </c>
      <c r="R373" s="36">
        <f ca="1">SUMIFS(СВЦЭМ!$K$40:$K$783,СВЦЭМ!$A$40:$A$783,$A373,СВЦЭМ!$B$39:$B$782,R$348)+'СЕТ СН'!$F$16</f>
        <v>0</v>
      </c>
      <c r="S373" s="36">
        <f ca="1">SUMIFS(СВЦЭМ!$K$40:$K$783,СВЦЭМ!$A$40:$A$783,$A373,СВЦЭМ!$B$39:$B$782,S$348)+'СЕТ СН'!$F$16</f>
        <v>0</v>
      </c>
      <c r="T373" s="36">
        <f ca="1">SUMIFS(СВЦЭМ!$K$40:$K$783,СВЦЭМ!$A$40:$A$783,$A373,СВЦЭМ!$B$39:$B$782,T$348)+'СЕТ СН'!$F$16</f>
        <v>0</v>
      </c>
      <c r="U373" s="36">
        <f ca="1">SUMIFS(СВЦЭМ!$K$40:$K$783,СВЦЭМ!$A$40:$A$783,$A373,СВЦЭМ!$B$39:$B$782,U$348)+'СЕТ СН'!$F$16</f>
        <v>0</v>
      </c>
      <c r="V373" s="36">
        <f ca="1">SUMIFS(СВЦЭМ!$K$40:$K$783,СВЦЭМ!$A$40:$A$783,$A373,СВЦЭМ!$B$39:$B$782,V$348)+'СЕТ СН'!$F$16</f>
        <v>0</v>
      </c>
      <c r="W373" s="36">
        <f ca="1">SUMIFS(СВЦЭМ!$K$40:$K$783,СВЦЭМ!$A$40:$A$783,$A373,СВЦЭМ!$B$39:$B$782,W$348)+'СЕТ СН'!$F$16</f>
        <v>0</v>
      </c>
      <c r="X373" s="36">
        <f ca="1">SUMIFS(СВЦЭМ!$K$40:$K$783,СВЦЭМ!$A$40:$A$783,$A373,СВЦЭМ!$B$39:$B$782,X$348)+'СЕТ СН'!$F$16</f>
        <v>0</v>
      </c>
      <c r="Y373" s="36">
        <f ca="1">SUMIFS(СВЦЭМ!$K$40:$K$783,СВЦЭМ!$A$40:$A$783,$A373,СВЦЭМ!$B$39:$B$782,Y$348)+'СЕТ СН'!$F$16</f>
        <v>0</v>
      </c>
    </row>
    <row r="374" spans="1:27" ht="15.75" hidden="1" x14ac:dyDescent="0.2">
      <c r="A374" s="35">
        <f t="shared" si="10"/>
        <v>44983</v>
      </c>
      <c r="B374" s="36">
        <f ca="1">SUMIFS(СВЦЭМ!$K$40:$K$783,СВЦЭМ!$A$40:$A$783,$A374,СВЦЭМ!$B$39:$B$782,B$348)+'СЕТ СН'!$F$16</f>
        <v>0</v>
      </c>
      <c r="C374" s="36">
        <f ca="1">SUMIFS(СВЦЭМ!$K$40:$K$783,СВЦЭМ!$A$40:$A$783,$A374,СВЦЭМ!$B$39:$B$782,C$348)+'СЕТ СН'!$F$16</f>
        <v>0</v>
      </c>
      <c r="D374" s="36">
        <f ca="1">SUMIFS(СВЦЭМ!$K$40:$K$783,СВЦЭМ!$A$40:$A$783,$A374,СВЦЭМ!$B$39:$B$782,D$348)+'СЕТ СН'!$F$16</f>
        <v>0</v>
      </c>
      <c r="E374" s="36">
        <f ca="1">SUMIFS(СВЦЭМ!$K$40:$K$783,СВЦЭМ!$A$40:$A$783,$A374,СВЦЭМ!$B$39:$B$782,E$348)+'СЕТ СН'!$F$16</f>
        <v>0</v>
      </c>
      <c r="F374" s="36">
        <f ca="1">SUMIFS(СВЦЭМ!$K$40:$K$783,СВЦЭМ!$A$40:$A$783,$A374,СВЦЭМ!$B$39:$B$782,F$348)+'СЕТ СН'!$F$16</f>
        <v>0</v>
      </c>
      <c r="G374" s="36">
        <f ca="1">SUMIFS(СВЦЭМ!$K$40:$K$783,СВЦЭМ!$A$40:$A$783,$A374,СВЦЭМ!$B$39:$B$782,G$348)+'СЕТ СН'!$F$16</f>
        <v>0</v>
      </c>
      <c r="H374" s="36">
        <f ca="1">SUMIFS(СВЦЭМ!$K$40:$K$783,СВЦЭМ!$A$40:$A$783,$A374,СВЦЭМ!$B$39:$B$782,H$348)+'СЕТ СН'!$F$16</f>
        <v>0</v>
      </c>
      <c r="I374" s="36">
        <f ca="1">SUMIFS(СВЦЭМ!$K$40:$K$783,СВЦЭМ!$A$40:$A$783,$A374,СВЦЭМ!$B$39:$B$782,I$348)+'СЕТ СН'!$F$16</f>
        <v>0</v>
      </c>
      <c r="J374" s="36">
        <f ca="1">SUMIFS(СВЦЭМ!$K$40:$K$783,СВЦЭМ!$A$40:$A$783,$A374,СВЦЭМ!$B$39:$B$782,J$348)+'СЕТ СН'!$F$16</f>
        <v>0</v>
      </c>
      <c r="K374" s="36">
        <f ca="1">SUMIFS(СВЦЭМ!$K$40:$K$783,СВЦЭМ!$A$40:$A$783,$A374,СВЦЭМ!$B$39:$B$782,K$348)+'СЕТ СН'!$F$16</f>
        <v>0</v>
      </c>
      <c r="L374" s="36">
        <f ca="1">SUMIFS(СВЦЭМ!$K$40:$K$783,СВЦЭМ!$A$40:$A$783,$A374,СВЦЭМ!$B$39:$B$782,L$348)+'СЕТ СН'!$F$16</f>
        <v>0</v>
      </c>
      <c r="M374" s="36">
        <f ca="1">SUMIFS(СВЦЭМ!$K$40:$K$783,СВЦЭМ!$A$40:$A$783,$A374,СВЦЭМ!$B$39:$B$782,M$348)+'СЕТ СН'!$F$16</f>
        <v>0</v>
      </c>
      <c r="N374" s="36">
        <f ca="1">SUMIFS(СВЦЭМ!$K$40:$K$783,СВЦЭМ!$A$40:$A$783,$A374,СВЦЭМ!$B$39:$B$782,N$348)+'СЕТ СН'!$F$16</f>
        <v>0</v>
      </c>
      <c r="O374" s="36">
        <f ca="1">SUMIFS(СВЦЭМ!$K$40:$K$783,СВЦЭМ!$A$40:$A$783,$A374,СВЦЭМ!$B$39:$B$782,O$348)+'СЕТ СН'!$F$16</f>
        <v>0</v>
      </c>
      <c r="P374" s="36">
        <f ca="1">SUMIFS(СВЦЭМ!$K$40:$K$783,СВЦЭМ!$A$40:$A$783,$A374,СВЦЭМ!$B$39:$B$782,P$348)+'СЕТ СН'!$F$16</f>
        <v>0</v>
      </c>
      <c r="Q374" s="36">
        <f ca="1">SUMIFS(СВЦЭМ!$K$40:$K$783,СВЦЭМ!$A$40:$A$783,$A374,СВЦЭМ!$B$39:$B$782,Q$348)+'СЕТ СН'!$F$16</f>
        <v>0</v>
      </c>
      <c r="R374" s="36">
        <f ca="1">SUMIFS(СВЦЭМ!$K$40:$K$783,СВЦЭМ!$A$40:$A$783,$A374,СВЦЭМ!$B$39:$B$782,R$348)+'СЕТ СН'!$F$16</f>
        <v>0</v>
      </c>
      <c r="S374" s="36">
        <f ca="1">SUMIFS(СВЦЭМ!$K$40:$K$783,СВЦЭМ!$A$40:$A$783,$A374,СВЦЭМ!$B$39:$B$782,S$348)+'СЕТ СН'!$F$16</f>
        <v>0</v>
      </c>
      <c r="T374" s="36">
        <f ca="1">SUMIFS(СВЦЭМ!$K$40:$K$783,СВЦЭМ!$A$40:$A$783,$A374,СВЦЭМ!$B$39:$B$782,T$348)+'СЕТ СН'!$F$16</f>
        <v>0</v>
      </c>
      <c r="U374" s="36">
        <f ca="1">SUMIFS(СВЦЭМ!$K$40:$K$783,СВЦЭМ!$A$40:$A$783,$A374,СВЦЭМ!$B$39:$B$782,U$348)+'СЕТ СН'!$F$16</f>
        <v>0</v>
      </c>
      <c r="V374" s="36">
        <f ca="1">SUMIFS(СВЦЭМ!$K$40:$K$783,СВЦЭМ!$A$40:$A$783,$A374,СВЦЭМ!$B$39:$B$782,V$348)+'СЕТ СН'!$F$16</f>
        <v>0</v>
      </c>
      <c r="W374" s="36">
        <f ca="1">SUMIFS(СВЦЭМ!$K$40:$K$783,СВЦЭМ!$A$40:$A$783,$A374,СВЦЭМ!$B$39:$B$782,W$348)+'СЕТ СН'!$F$16</f>
        <v>0</v>
      </c>
      <c r="X374" s="36">
        <f ca="1">SUMIFS(СВЦЭМ!$K$40:$K$783,СВЦЭМ!$A$40:$A$783,$A374,СВЦЭМ!$B$39:$B$782,X$348)+'СЕТ СН'!$F$16</f>
        <v>0</v>
      </c>
      <c r="Y374" s="36">
        <f ca="1">SUMIFS(СВЦЭМ!$K$40:$K$783,СВЦЭМ!$A$40:$A$783,$A374,СВЦЭМ!$B$39:$B$782,Y$348)+'СЕТ СН'!$F$16</f>
        <v>0</v>
      </c>
    </row>
    <row r="375" spans="1:27" ht="15.75" hidden="1" x14ac:dyDescent="0.2">
      <c r="A375" s="35">
        <f t="shared" si="10"/>
        <v>44984</v>
      </c>
      <c r="B375" s="36">
        <f ca="1">SUMIFS(СВЦЭМ!$K$40:$K$783,СВЦЭМ!$A$40:$A$783,$A375,СВЦЭМ!$B$39:$B$782,B$348)+'СЕТ СН'!$F$16</f>
        <v>0</v>
      </c>
      <c r="C375" s="36">
        <f ca="1">SUMIFS(СВЦЭМ!$K$40:$K$783,СВЦЭМ!$A$40:$A$783,$A375,СВЦЭМ!$B$39:$B$782,C$348)+'СЕТ СН'!$F$16</f>
        <v>0</v>
      </c>
      <c r="D375" s="36">
        <f ca="1">SUMIFS(СВЦЭМ!$K$40:$K$783,СВЦЭМ!$A$40:$A$783,$A375,СВЦЭМ!$B$39:$B$782,D$348)+'СЕТ СН'!$F$16</f>
        <v>0</v>
      </c>
      <c r="E375" s="36">
        <f ca="1">SUMIFS(СВЦЭМ!$K$40:$K$783,СВЦЭМ!$A$40:$A$783,$A375,СВЦЭМ!$B$39:$B$782,E$348)+'СЕТ СН'!$F$16</f>
        <v>0</v>
      </c>
      <c r="F375" s="36">
        <f ca="1">SUMIFS(СВЦЭМ!$K$40:$K$783,СВЦЭМ!$A$40:$A$783,$A375,СВЦЭМ!$B$39:$B$782,F$348)+'СЕТ СН'!$F$16</f>
        <v>0</v>
      </c>
      <c r="G375" s="36">
        <f ca="1">SUMIFS(СВЦЭМ!$K$40:$K$783,СВЦЭМ!$A$40:$A$783,$A375,СВЦЭМ!$B$39:$B$782,G$348)+'СЕТ СН'!$F$16</f>
        <v>0</v>
      </c>
      <c r="H375" s="36">
        <f ca="1">SUMIFS(СВЦЭМ!$K$40:$K$783,СВЦЭМ!$A$40:$A$783,$A375,СВЦЭМ!$B$39:$B$782,H$348)+'СЕТ СН'!$F$16</f>
        <v>0</v>
      </c>
      <c r="I375" s="36">
        <f ca="1">SUMIFS(СВЦЭМ!$K$40:$K$783,СВЦЭМ!$A$40:$A$783,$A375,СВЦЭМ!$B$39:$B$782,I$348)+'СЕТ СН'!$F$16</f>
        <v>0</v>
      </c>
      <c r="J375" s="36">
        <f ca="1">SUMIFS(СВЦЭМ!$K$40:$K$783,СВЦЭМ!$A$40:$A$783,$A375,СВЦЭМ!$B$39:$B$782,J$348)+'СЕТ СН'!$F$16</f>
        <v>0</v>
      </c>
      <c r="K375" s="36">
        <f ca="1">SUMIFS(СВЦЭМ!$K$40:$K$783,СВЦЭМ!$A$40:$A$783,$A375,СВЦЭМ!$B$39:$B$782,K$348)+'СЕТ СН'!$F$16</f>
        <v>0</v>
      </c>
      <c r="L375" s="36">
        <f ca="1">SUMIFS(СВЦЭМ!$K$40:$K$783,СВЦЭМ!$A$40:$A$783,$A375,СВЦЭМ!$B$39:$B$782,L$348)+'СЕТ СН'!$F$16</f>
        <v>0</v>
      </c>
      <c r="M375" s="36">
        <f ca="1">SUMIFS(СВЦЭМ!$K$40:$K$783,СВЦЭМ!$A$40:$A$783,$A375,СВЦЭМ!$B$39:$B$782,M$348)+'СЕТ СН'!$F$16</f>
        <v>0</v>
      </c>
      <c r="N375" s="36">
        <f ca="1">SUMIFS(СВЦЭМ!$K$40:$K$783,СВЦЭМ!$A$40:$A$783,$A375,СВЦЭМ!$B$39:$B$782,N$348)+'СЕТ СН'!$F$16</f>
        <v>0</v>
      </c>
      <c r="O375" s="36">
        <f ca="1">SUMIFS(СВЦЭМ!$K$40:$K$783,СВЦЭМ!$A$40:$A$783,$A375,СВЦЭМ!$B$39:$B$782,O$348)+'СЕТ СН'!$F$16</f>
        <v>0</v>
      </c>
      <c r="P375" s="36">
        <f ca="1">SUMIFS(СВЦЭМ!$K$40:$K$783,СВЦЭМ!$A$40:$A$783,$A375,СВЦЭМ!$B$39:$B$782,P$348)+'СЕТ СН'!$F$16</f>
        <v>0</v>
      </c>
      <c r="Q375" s="36">
        <f ca="1">SUMIFS(СВЦЭМ!$K$40:$K$783,СВЦЭМ!$A$40:$A$783,$A375,СВЦЭМ!$B$39:$B$782,Q$348)+'СЕТ СН'!$F$16</f>
        <v>0</v>
      </c>
      <c r="R375" s="36">
        <f ca="1">SUMIFS(СВЦЭМ!$K$40:$K$783,СВЦЭМ!$A$40:$A$783,$A375,СВЦЭМ!$B$39:$B$782,R$348)+'СЕТ СН'!$F$16</f>
        <v>0</v>
      </c>
      <c r="S375" s="36">
        <f ca="1">SUMIFS(СВЦЭМ!$K$40:$K$783,СВЦЭМ!$A$40:$A$783,$A375,СВЦЭМ!$B$39:$B$782,S$348)+'СЕТ СН'!$F$16</f>
        <v>0</v>
      </c>
      <c r="T375" s="36">
        <f ca="1">SUMIFS(СВЦЭМ!$K$40:$K$783,СВЦЭМ!$A$40:$A$783,$A375,СВЦЭМ!$B$39:$B$782,T$348)+'СЕТ СН'!$F$16</f>
        <v>0</v>
      </c>
      <c r="U375" s="36">
        <f ca="1">SUMIFS(СВЦЭМ!$K$40:$K$783,СВЦЭМ!$A$40:$A$783,$A375,СВЦЭМ!$B$39:$B$782,U$348)+'СЕТ СН'!$F$16</f>
        <v>0</v>
      </c>
      <c r="V375" s="36">
        <f ca="1">SUMIFS(СВЦЭМ!$K$40:$K$783,СВЦЭМ!$A$40:$A$783,$A375,СВЦЭМ!$B$39:$B$782,V$348)+'СЕТ СН'!$F$16</f>
        <v>0</v>
      </c>
      <c r="W375" s="36">
        <f ca="1">SUMIFS(СВЦЭМ!$K$40:$K$783,СВЦЭМ!$A$40:$A$783,$A375,СВЦЭМ!$B$39:$B$782,W$348)+'СЕТ СН'!$F$16</f>
        <v>0</v>
      </c>
      <c r="X375" s="36">
        <f ca="1">SUMIFS(СВЦЭМ!$K$40:$K$783,СВЦЭМ!$A$40:$A$783,$A375,СВЦЭМ!$B$39:$B$782,X$348)+'СЕТ СН'!$F$16</f>
        <v>0</v>
      </c>
      <c r="Y375" s="36">
        <f ca="1">SUMIFS(СВЦЭМ!$K$40:$K$783,СВЦЭМ!$A$40:$A$783,$A375,СВЦЭМ!$B$39:$B$782,Y$348)+'СЕТ СН'!$F$16</f>
        <v>0</v>
      </c>
    </row>
    <row r="376" spans="1:27" ht="15.75" hidden="1" x14ac:dyDescent="0.2">
      <c r="A376" s="35">
        <f t="shared" si="10"/>
        <v>44985</v>
      </c>
      <c r="B376" s="36">
        <f ca="1">SUMIFS(СВЦЭМ!$K$40:$K$783,СВЦЭМ!$A$40:$A$783,$A376,СВЦЭМ!$B$39:$B$782,B$348)+'СЕТ СН'!$F$16</f>
        <v>0</v>
      </c>
      <c r="C376" s="36">
        <f ca="1">SUMIFS(СВЦЭМ!$K$40:$K$783,СВЦЭМ!$A$40:$A$783,$A376,СВЦЭМ!$B$39:$B$782,C$348)+'СЕТ СН'!$F$16</f>
        <v>0</v>
      </c>
      <c r="D376" s="36">
        <f ca="1">SUMIFS(СВЦЭМ!$K$40:$K$783,СВЦЭМ!$A$40:$A$783,$A376,СВЦЭМ!$B$39:$B$782,D$348)+'СЕТ СН'!$F$16</f>
        <v>0</v>
      </c>
      <c r="E376" s="36">
        <f ca="1">SUMIFS(СВЦЭМ!$K$40:$K$783,СВЦЭМ!$A$40:$A$783,$A376,СВЦЭМ!$B$39:$B$782,E$348)+'СЕТ СН'!$F$16</f>
        <v>0</v>
      </c>
      <c r="F376" s="36">
        <f ca="1">SUMIFS(СВЦЭМ!$K$40:$K$783,СВЦЭМ!$A$40:$A$783,$A376,СВЦЭМ!$B$39:$B$782,F$348)+'СЕТ СН'!$F$16</f>
        <v>0</v>
      </c>
      <c r="G376" s="36">
        <f ca="1">SUMIFS(СВЦЭМ!$K$40:$K$783,СВЦЭМ!$A$40:$A$783,$A376,СВЦЭМ!$B$39:$B$782,G$348)+'СЕТ СН'!$F$16</f>
        <v>0</v>
      </c>
      <c r="H376" s="36">
        <f ca="1">SUMIFS(СВЦЭМ!$K$40:$K$783,СВЦЭМ!$A$40:$A$783,$A376,СВЦЭМ!$B$39:$B$782,H$348)+'СЕТ СН'!$F$16</f>
        <v>0</v>
      </c>
      <c r="I376" s="36">
        <f ca="1">SUMIFS(СВЦЭМ!$K$40:$K$783,СВЦЭМ!$A$40:$A$783,$A376,СВЦЭМ!$B$39:$B$782,I$348)+'СЕТ СН'!$F$16</f>
        <v>0</v>
      </c>
      <c r="J376" s="36">
        <f ca="1">SUMIFS(СВЦЭМ!$K$40:$K$783,СВЦЭМ!$A$40:$A$783,$A376,СВЦЭМ!$B$39:$B$782,J$348)+'СЕТ СН'!$F$16</f>
        <v>0</v>
      </c>
      <c r="K376" s="36">
        <f ca="1">SUMIFS(СВЦЭМ!$K$40:$K$783,СВЦЭМ!$A$40:$A$783,$A376,СВЦЭМ!$B$39:$B$782,K$348)+'СЕТ СН'!$F$16</f>
        <v>0</v>
      </c>
      <c r="L376" s="36">
        <f ca="1">SUMIFS(СВЦЭМ!$K$40:$K$783,СВЦЭМ!$A$40:$A$783,$A376,СВЦЭМ!$B$39:$B$782,L$348)+'СЕТ СН'!$F$16</f>
        <v>0</v>
      </c>
      <c r="M376" s="36">
        <f ca="1">SUMIFS(СВЦЭМ!$K$40:$K$783,СВЦЭМ!$A$40:$A$783,$A376,СВЦЭМ!$B$39:$B$782,M$348)+'СЕТ СН'!$F$16</f>
        <v>0</v>
      </c>
      <c r="N376" s="36">
        <f ca="1">SUMIFS(СВЦЭМ!$K$40:$K$783,СВЦЭМ!$A$40:$A$783,$A376,СВЦЭМ!$B$39:$B$782,N$348)+'СЕТ СН'!$F$16</f>
        <v>0</v>
      </c>
      <c r="O376" s="36">
        <f ca="1">SUMIFS(СВЦЭМ!$K$40:$K$783,СВЦЭМ!$A$40:$A$783,$A376,СВЦЭМ!$B$39:$B$782,O$348)+'СЕТ СН'!$F$16</f>
        <v>0</v>
      </c>
      <c r="P376" s="36">
        <f ca="1">SUMIFS(СВЦЭМ!$K$40:$K$783,СВЦЭМ!$A$40:$A$783,$A376,СВЦЭМ!$B$39:$B$782,P$348)+'СЕТ СН'!$F$16</f>
        <v>0</v>
      </c>
      <c r="Q376" s="36">
        <f ca="1">SUMIFS(СВЦЭМ!$K$40:$K$783,СВЦЭМ!$A$40:$A$783,$A376,СВЦЭМ!$B$39:$B$782,Q$348)+'СЕТ СН'!$F$16</f>
        <v>0</v>
      </c>
      <c r="R376" s="36">
        <f ca="1">SUMIFS(СВЦЭМ!$K$40:$K$783,СВЦЭМ!$A$40:$A$783,$A376,СВЦЭМ!$B$39:$B$782,R$348)+'СЕТ СН'!$F$16</f>
        <v>0</v>
      </c>
      <c r="S376" s="36">
        <f ca="1">SUMIFS(СВЦЭМ!$K$40:$K$783,СВЦЭМ!$A$40:$A$783,$A376,СВЦЭМ!$B$39:$B$782,S$348)+'СЕТ СН'!$F$16</f>
        <v>0</v>
      </c>
      <c r="T376" s="36">
        <f ca="1">SUMIFS(СВЦЭМ!$K$40:$K$783,СВЦЭМ!$A$40:$A$783,$A376,СВЦЭМ!$B$39:$B$782,T$348)+'СЕТ СН'!$F$16</f>
        <v>0</v>
      </c>
      <c r="U376" s="36">
        <f ca="1">SUMIFS(СВЦЭМ!$K$40:$K$783,СВЦЭМ!$A$40:$A$783,$A376,СВЦЭМ!$B$39:$B$782,U$348)+'СЕТ СН'!$F$16</f>
        <v>0</v>
      </c>
      <c r="V376" s="36">
        <f ca="1">SUMIFS(СВЦЭМ!$K$40:$K$783,СВЦЭМ!$A$40:$A$783,$A376,СВЦЭМ!$B$39:$B$782,V$348)+'СЕТ СН'!$F$16</f>
        <v>0</v>
      </c>
      <c r="W376" s="36">
        <f ca="1">SUMIFS(СВЦЭМ!$K$40:$K$783,СВЦЭМ!$A$40:$A$783,$A376,СВЦЭМ!$B$39:$B$782,W$348)+'СЕТ СН'!$F$16</f>
        <v>0</v>
      </c>
      <c r="X376" s="36">
        <f ca="1">SUMIFS(СВЦЭМ!$K$40:$K$783,СВЦЭМ!$A$40:$A$783,$A376,СВЦЭМ!$B$39:$B$782,X$348)+'СЕТ СН'!$F$16</f>
        <v>0</v>
      </c>
      <c r="Y376" s="36">
        <f ca="1">SUMIFS(СВЦЭМ!$K$40:$K$783,СВЦЭМ!$A$40:$A$783,$A376,СВЦЭМ!$B$39:$B$782,Y$348)+'СЕТ СН'!$F$16</f>
        <v>0</v>
      </c>
    </row>
    <row r="377" spans="1:27" ht="15.75" hidden="1" x14ac:dyDescent="0.2">
      <c r="A377" s="35">
        <f t="shared" si="10"/>
        <v>44986</v>
      </c>
      <c r="B377" s="36">
        <f ca="1">SUMIFS(СВЦЭМ!$K$40:$K$783,СВЦЭМ!$A$40:$A$783,$A377,СВЦЭМ!$B$39:$B$782,B$348)+'СЕТ СН'!$F$16</f>
        <v>0</v>
      </c>
      <c r="C377" s="36">
        <f ca="1">SUMIFS(СВЦЭМ!$K$40:$K$783,СВЦЭМ!$A$40:$A$783,$A377,СВЦЭМ!$B$39:$B$782,C$348)+'СЕТ СН'!$F$16</f>
        <v>0</v>
      </c>
      <c r="D377" s="36">
        <f ca="1">SUMIFS(СВЦЭМ!$K$40:$K$783,СВЦЭМ!$A$40:$A$783,$A377,СВЦЭМ!$B$39:$B$782,D$348)+'СЕТ СН'!$F$16</f>
        <v>0</v>
      </c>
      <c r="E377" s="36">
        <f ca="1">SUMIFS(СВЦЭМ!$K$40:$K$783,СВЦЭМ!$A$40:$A$783,$A377,СВЦЭМ!$B$39:$B$782,E$348)+'СЕТ СН'!$F$16</f>
        <v>0</v>
      </c>
      <c r="F377" s="36">
        <f ca="1">SUMIFS(СВЦЭМ!$K$40:$K$783,СВЦЭМ!$A$40:$A$783,$A377,СВЦЭМ!$B$39:$B$782,F$348)+'СЕТ СН'!$F$16</f>
        <v>0</v>
      </c>
      <c r="G377" s="36">
        <f ca="1">SUMIFS(СВЦЭМ!$K$40:$K$783,СВЦЭМ!$A$40:$A$783,$A377,СВЦЭМ!$B$39:$B$782,G$348)+'СЕТ СН'!$F$16</f>
        <v>0</v>
      </c>
      <c r="H377" s="36">
        <f ca="1">SUMIFS(СВЦЭМ!$K$40:$K$783,СВЦЭМ!$A$40:$A$783,$A377,СВЦЭМ!$B$39:$B$782,H$348)+'СЕТ СН'!$F$16</f>
        <v>0</v>
      </c>
      <c r="I377" s="36">
        <f ca="1">SUMIFS(СВЦЭМ!$K$40:$K$783,СВЦЭМ!$A$40:$A$783,$A377,СВЦЭМ!$B$39:$B$782,I$348)+'СЕТ СН'!$F$16</f>
        <v>0</v>
      </c>
      <c r="J377" s="36">
        <f ca="1">SUMIFS(СВЦЭМ!$K$40:$K$783,СВЦЭМ!$A$40:$A$783,$A377,СВЦЭМ!$B$39:$B$782,J$348)+'СЕТ СН'!$F$16</f>
        <v>0</v>
      </c>
      <c r="K377" s="36">
        <f ca="1">SUMIFS(СВЦЭМ!$K$40:$K$783,СВЦЭМ!$A$40:$A$783,$A377,СВЦЭМ!$B$39:$B$782,K$348)+'СЕТ СН'!$F$16</f>
        <v>0</v>
      </c>
      <c r="L377" s="36">
        <f ca="1">SUMIFS(СВЦЭМ!$K$40:$K$783,СВЦЭМ!$A$40:$A$783,$A377,СВЦЭМ!$B$39:$B$782,L$348)+'СЕТ СН'!$F$16</f>
        <v>0</v>
      </c>
      <c r="M377" s="36">
        <f ca="1">SUMIFS(СВЦЭМ!$K$40:$K$783,СВЦЭМ!$A$40:$A$783,$A377,СВЦЭМ!$B$39:$B$782,M$348)+'СЕТ СН'!$F$16</f>
        <v>0</v>
      </c>
      <c r="N377" s="36">
        <f ca="1">SUMIFS(СВЦЭМ!$K$40:$K$783,СВЦЭМ!$A$40:$A$783,$A377,СВЦЭМ!$B$39:$B$782,N$348)+'СЕТ СН'!$F$16</f>
        <v>0</v>
      </c>
      <c r="O377" s="36">
        <f ca="1">SUMIFS(СВЦЭМ!$K$40:$K$783,СВЦЭМ!$A$40:$A$783,$A377,СВЦЭМ!$B$39:$B$782,O$348)+'СЕТ СН'!$F$16</f>
        <v>0</v>
      </c>
      <c r="P377" s="36">
        <f ca="1">SUMIFS(СВЦЭМ!$K$40:$K$783,СВЦЭМ!$A$40:$A$783,$A377,СВЦЭМ!$B$39:$B$782,P$348)+'СЕТ СН'!$F$16</f>
        <v>0</v>
      </c>
      <c r="Q377" s="36">
        <f ca="1">SUMIFS(СВЦЭМ!$K$40:$K$783,СВЦЭМ!$A$40:$A$783,$A377,СВЦЭМ!$B$39:$B$782,Q$348)+'СЕТ СН'!$F$16</f>
        <v>0</v>
      </c>
      <c r="R377" s="36">
        <f ca="1">SUMIFS(СВЦЭМ!$K$40:$K$783,СВЦЭМ!$A$40:$A$783,$A377,СВЦЭМ!$B$39:$B$782,R$348)+'СЕТ СН'!$F$16</f>
        <v>0</v>
      </c>
      <c r="S377" s="36">
        <f ca="1">SUMIFS(СВЦЭМ!$K$40:$K$783,СВЦЭМ!$A$40:$A$783,$A377,СВЦЭМ!$B$39:$B$782,S$348)+'СЕТ СН'!$F$16</f>
        <v>0</v>
      </c>
      <c r="T377" s="36">
        <f ca="1">SUMIFS(СВЦЭМ!$K$40:$K$783,СВЦЭМ!$A$40:$A$783,$A377,СВЦЭМ!$B$39:$B$782,T$348)+'СЕТ СН'!$F$16</f>
        <v>0</v>
      </c>
      <c r="U377" s="36">
        <f ca="1">SUMIFS(СВЦЭМ!$K$40:$K$783,СВЦЭМ!$A$40:$A$783,$A377,СВЦЭМ!$B$39:$B$782,U$348)+'СЕТ СН'!$F$16</f>
        <v>0</v>
      </c>
      <c r="V377" s="36">
        <f ca="1">SUMIFS(СВЦЭМ!$K$40:$K$783,СВЦЭМ!$A$40:$A$783,$A377,СВЦЭМ!$B$39:$B$782,V$348)+'СЕТ СН'!$F$16</f>
        <v>0</v>
      </c>
      <c r="W377" s="36">
        <f ca="1">SUMIFS(СВЦЭМ!$K$40:$K$783,СВЦЭМ!$A$40:$A$783,$A377,СВЦЭМ!$B$39:$B$782,W$348)+'СЕТ СН'!$F$16</f>
        <v>0</v>
      </c>
      <c r="X377" s="36">
        <f ca="1">SUMIFS(СВЦЭМ!$K$40:$K$783,СВЦЭМ!$A$40:$A$783,$A377,СВЦЭМ!$B$39:$B$782,X$348)+'СЕТ СН'!$F$16</f>
        <v>0</v>
      </c>
      <c r="Y377" s="36">
        <f ca="1">SUMIFS(СВЦЭМ!$K$40:$K$783,СВЦЭМ!$A$40:$A$783,$A377,СВЦЭМ!$B$39:$B$782,Y$348)+'СЕТ СН'!$F$16</f>
        <v>0</v>
      </c>
    </row>
    <row r="378" spans="1:27" ht="15.75" hidden="1" x14ac:dyDescent="0.2">
      <c r="A378" s="35">
        <f t="shared" si="10"/>
        <v>44987</v>
      </c>
      <c r="B378" s="36">
        <f ca="1">SUMIFS(СВЦЭМ!$K$40:$K$783,СВЦЭМ!$A$40:$A$783,$A378,СВЦЭМ!$B$39:$B$782,B$348)+'СЕТ СН'!$F$16</f>
        <v>0</v>
      </c>
      <c r="C378" s="36">
        <f ca="1">SUMIFS(СВЦЭМ!$K$40:$K$783,СВЦЭМ!$A$40:$A$783,$A378,СВЦЭМ!$B$39:$B$782,C$348)+'СЕТ СН'!$F$16</f>
        <v>0</v>
      </c>
      <c r="D378" s="36">
        <f ca="1">SUMIFS(СВЦЭМ!$K$40:$K$783,СВЦЭМ!$A$40:$A$783,$A378,СВЦЭМ!$B$39:$B$782,D$348)+'СЕТ СН'!$F$16</f>
        <v>0</v>
      </c>
      <c r="E378" s="36">
        <f ca="1">SUMIFS(СВЦЭМ!$K$40:$K$783,СВЦЭМ!$A$40:$A$783,$A378,СВЦЭМ!$B$39:$B$782,E$348)+'СЕТ СН'!$F$16</f>
        <v>0</v>
      </c>
      <c r="F378" s="36">
        <f ca="1">SUMIFS(СВЦЭМ!$K$40:$K$783,СВЦЭМ!$A$40:$A$783,$A378,СВЦЭМ!$B$39:$B$782,F$348)+'СЕТ СН'!$F$16</f>
        <v>0</v>
      </c>
      <c r="G378" s="36">
        <f ca="1">SUMIFS(СВЦЭМ!$K$40:$K$783,СВЦЭМ!$A$40:$A$783,$A378,СВЦЭМ!$B$39:$B$782,G$348)+'СЕТ СН'!$F$16</f>
        <v>0</v>
      </c>
      <c r="H378" s="36">
        <f ca="1">SUMIFS(СВЦЭМ!$K$40:$K$783,СВЦЭМ!$A$40:$A$783,$A378,СВЦЭМ!$B$39:$B$782,H$348)+'СЕТ СН'!$F$16</f>
        <v>0</v>
      </c>
      <c r="I378" s="36">
        <f ca="1">SUMIFS(СВЦЭМ!$K$40:$K$783,СВЦЭМ!$A$40:$A$783,$A378,СВЦЭМ!$B$39:$B$782,I$348)+'СЕТ СН'!$F$16</f>
        <v>0</v>
      </c>
      <c r="J378" s="36">
        <f ca="1">SUMIFS(СВЦЭМ!$K$40:$K$783,СВЦЭМ!$A$40:$A$783,$A378,СВЦЭМ!$B$39:$B$782,J$348)+'СЕТ СН'!$F$16</f>
        <v>0</v>
      </c>
      <c r="K378" s="36">
        <f ca="1">SUMIFS(СВЦЭМ!$K$40:$K$783,СВЦЭМ!$A$40:$A$783,$A378,СВЦЭМ!$B$39:$B$782,K$348)+'СЕТ СН'!$F$16</f>
        <v>0</v>
      </c>
      <c r="L378" s="36">
        <f ca="1">SUMIFS(СВЦЭМ!$K$40:$K$783,СВЦЭМ!$A$40:$A$783,$A378,СВЦЭМ!$B$39:$B$782,L$348)+'СЕТ СН'!$F$16</f>
        <v>0</v>
      </c>
      <c r="M378" s="36">
        <f ca="1">SUMIFS(СВЦЭМ!$K$40:$K$783,СВЦЭМ!$A$40:$A$783,$A378,СВЦЭМ!$B$39:$B$782,M$348)+'СЕТ СН'!$F$16</f>
        <v>0</v>
      </c>
      <c r="N378" s="36">
        <f ca="1">SUMIFS(СВЦЭМ!$K$40:$K$783,СВЦЭМ!$A$40:$A$783,$A378,СВЦЭМ!$B$39:$B$782,N$348)+'СЕТ СН'!$F$16</f>
        <v>0</v>
      </c>
      <c r="O378" s="36">
        <f ca="1">SUMIFS(СВЦЭМ!$K$40:$K$783,СВЦЭМ!$A$40:$A$783,$A378,СВЦЭМ!$B$39:$B$782,O$348)+'СЕТ СН'!$F$16</f>
        <v>0</v>
      </c>
      <c r="P378" s="36">
        <f ca="1">SUMIFS(СВЦЭМ!$K$40:$K$783,СВЦЭМ!$A$40:$A$783,$A378,СВЦЭМ!$B$39:$B$782,P$348)+'СЕТ СН'!$F$16</f>
        <v>0</v>
      </c>
      <c r="Q378" s="36">
        <f ca="1">SUMIFS(СВЦЭМ!$K$40:$K$783,СВЦЭМ!$A$40:$A$783,$A378,СВЦЭМ!$B$39:$B$782,Q$348)+'СЕТ СН'!$F$16</f>
        <v>0</v>
      </c>
      <c r="R378" s="36">
        <f ca="1">SUMIFS(СВЦЭМ!$K$40:$K$783,СВЦЭМ!$A$40:$A$783,$A378,СВЦЭМ!$B$39:$B$782,R$348)+'СЕТ СН'!$F$16</f>
        <v>0</v>
      </c>
      <c r="S378" s="36">
        <f ca="1">SUMIFS(СВЦЭМ!$K$40:$K$783,СВЦЭМ!$A$40:$A$783,$A378,СВЦЭМ!$B$39:$B$782,S$348)+'СЕТ СН'!$F$16</f>
        <v>0</v>
      </c>
      <c r="T378" s="36">
        <f ca="1">SUMIFS(СВЦЭМ!$K$40:$K$783,СВЦЭМ!$A$40:$A$783,$A378,СВЦЭМ!$B$39:$B$782,T$348)+'СЕТ СН'!$F$16</f>
        <v>0</v>
      </c>
      <c r="U378" s="36">
        <f ca="1">SUMIFS(СВЦЭМ!$K$40:$K$783,СВЦЭМ!$A$40:$A$783,$A378,СВЦЭМ!$B$39:$B$782,U$348)+'СЕТ СН'!$F$16</f>
        <v>0</v>
      </c>
      <c r="V378" s="36">
        <f ca="1">SUMIFS(СВЦЭМ!$K$40:$K$783,СВЦЭМ!$A$40:$A$783,$A378,СВЦЭМ!$B$39:$B$782,V$348)+'СЕТ СН'!$F$16</f>
        <v>0</v>
      </c>
      <c r="W378" s="36">
        <f ca="1">SUMIFS(СВЦЭМ!$K$40:$K$783,СВЦЭМ!$A$40:$A$783,$A378,СВЦЭМ!$B$39:$B$782,W$348)+'СЕТ СН'!$F$16</f>
        <v>0</v>
      </c>
      <c r="X378" s="36">
        <f ca="1">SUMIFS(СВЦЭМ!$K$40:$K$783,СВЦЭМ!$A$40:$A$783,$A378,СВЦЭМ!$B$39:$B$782,X$348)+'СЕТ СН'!$F$16</f>
        <v>0</v>
      </c>
      <c r="Y378" s="36">
        <f ca="1">SUMIFS(СВЦЭМ!$K$40:$K$783,СВЦЭМ!$A$40:$A$783,$A378,СВЦЭМ!$B$39:$B$782,Y$348)+'СЕТ СН'!$F$16</f>
        <v>0</v>
      </c>
    </row>
    <row r="379" spans="1:27" ht="15.75" hidden="1" x14ac:dyDescent="0.2">
      <c r="A379" s="35">
        <f t="shared" si="10"/>
        <v>44988</v>
      </c>
      <c r="B379" s="36">
        <f ca="1">SUMIFS(СВЦЭМ!$K$40:$K$783,СВЦЭМ!$A$40:$A$783,$A379,СВЦЭМ!$B$39:$B$782,B$348)+'СЕТ СН'!$F$16</f>
        <v>0</v>
      </c>
      <c r="C379" s="36">
        <f ca="1">SUMIFS(СВЦЭМ!$K$40:$K$783,СВЦЭМ!$A$40:$A$783,$A379,СВЦЭМ!$B$39:$B$782,C$348)+'СЕТ СН'!$F$16</f>
        <v>0</v>
      </c>
      <c r="D379" s="36">
        <f ca="1">SUMIFS(СВЦЭМ!$K$40:$K$783,СВЦЭМ!$A$40:$A$783,$A379,СВЦЭМ!$B$39:$B$782,D$348)+'СЕТ СН'!$F$16</f>
        <v>0</v>
      </c>
      <c r="E379" s="36">
        <f ca="1">SUMIFS(СВЦЭМ!$K$40:$K$783,СВЦЭМ!$A$40:$A$783,$A379,СВЦЭМ!$B$39:$B$782,E$348)+'СЕТ СН'!$F$16</f>
        <v>0</v>
      </c>
      <c r="F379" s="36">
        <f ca="1">SUMIFS(СВЦЭМ!$K$40:$K$783,СВЦЭМ!$A$40:$A$783,$A379,СВЦЭМ!$B$39:$B$782,F$348)+'СЕТ СН'!$F$16</f>
        <v>0</v>
      </c>
      <c r="G379" s="36">
        <f ca="1">SUMIFS(СВЦЭМ!$K$40:$K$783,СВЦЭМ!$A$40:$A$783,$A379,СВЦЭМ!$B$39:$B$782,G$348)+'СЕТ СН'!$F$16</f>
        <v>0</v>
      </c>
      <c r="H379" s="36">
        <f ca="1">SUMIFS(СВЦЭМ!$K$40:$K$783,СВЦЭМ!$A$40:$A$783,$A379,СВЦЭМ!$B$39:$B$782,H$348)+'СЕТ СН'!$F$16</f>
        <v>0</v>
      </c>
      <c r="I379" s="36">
        <f ca="1">SUMIFS(СВЦЭМ!$K$40:$K$783,СВЦЭМ!$A$40:$A$783,$A379,СВЦЭМ!$B$39:$B$782,I$348)+'СЕТ СН'!$F$16</f>
        <v>0</v>
      </c>
      <c r="J379" s="36">
        <f ca="1">SUMIFS(СВЦЭМ!$K$40:$K$783,СВЦЭМ!$A$40:$A$783,$A379,СВЦЭМ!$B$39:$B$782,J$348)+'СЕТ СН'!$F$16</f>
        <v>0</v>
      </c>
      <c r="K379" s="36">
        <f ca="1">SUMIFS(СВЦЭМ!$K$40:$K$783,СВЦЭМ!$A$40:$A$783,$A379,СВЦЭМ!$B$39:$B$782,K$348)+'СЕТ СН'!$F$16</f>
        <v>0</v>
      </c>
      <c r="L379" s="36">
        <f ca="1">SUMIFS(СВЦЭМ!$K$40:$K$783,СВЦЭМ!$A$40:$A$783,$A379,СВЦЭМ!$B$39:$B$782,L$348)+'СЕТ СН'!$F$16</f>
        <v>0</v>
      </c>
      <c r="M379" s="36">
        <f ca="1">SUMIFS(СВЦЭМ!$K$40:$K$783,СВЦЭМ!$A$40:$A$783,$A379,СВЦЭМ!$B$39:$B$782,M$348)+'СЕТ СН'!$F$16</f>
        <v>0</v>
      </c>
      <c r="N379" s="36">
        <f ca="1">SUMIFS(СВЦЭМ!$K$40:$K$783,СВЦЭМ!$A$40:$A$783,$A379,СВЦЭМ!$B$39:$B$782,N$348)+'СЕТ СН'!$F$16</f>
        <v>0</v>
      </c>
      <c r="O379" s="36">
        <f ca="1">SUMIFS(СВЦЭМ!$K$40:$K$783,СВЦЭМ!$A$40:$A$783,$A379,СВЦЭМ!$B$39:$B$782,O$348)+'СЕТ СН'!$F$16</f>
        <v>0</v>
      </c>
      <c r="P379" s="36">
        <f ca="1">SUMIFS(СВЦЭМ!$K$40:$K$783,СВЦЭМ!$A$40:$A$783,$A379,СВЦЭМ!$B$39:$B$782,P$348)+'СЕТ СН'!$F$16</f>
        <v>0</v>
      </c>
      <c r="Q379" s="36">
        <f ca="1">SUMIFS(СВЦЭМ!$K$40:$K$783,СВЦЭМ!$A$40:$A$783,$A379,СВЦЭМ!$B$39:$B$782,Q$348)+'СЕТ СН'!$F$16</f>
        <v>0</v>
      </c>
      <c r="R379" s="36">
        <f ca="1">SUMIFS(СВЦЭМ!$K$40:$K$783,СВЦЭМ!$A$40:$A$783,$A379,СВЦЭМ!$B$39:$B$782,R$348)+'СЕТ СН'!$F$16</f>
        <v>0</v>
      </c>
      <c r="S379" s="36">
        <f ca="1">SUMIFS(СВЦЭМ!$K$40:$K$783,СВЦЭМ!$A$40:$A$783,$A379,СВЦЭМ!$B$39:$B$782,S$348)+'СЕТ СН'!$F$16</f>
        <v>0</v>
      </c>
      <c r="T379" s="36">
        <f ca="1">SUMIFS(СВЦЭМ!$K$40:$K$783,СВЦЭМ!$A$40:$A$783,$A379,СВЦЭМ!$B$39:$B$782,T$348)+'СЕТ СН'!$F$16</f>
        <v>0</v>
      </c>
      <c r="U379" s="36">
        <f ca="1">SUMIFS(СВЦЭМ!$K$40:$K$783,СВЦЭМ!$A$40:$A$783,$A379,СВЦЭМ!$B$39:$B$782,U$348)+'СЕТ СН'!$F$16</f>
        <v>0</v>
      </c>
      <c r="V379" s="36">
        <f ca="1">SUMIFS(СВЦЭМ!$K$40:$K$783,СВЦЭМ!$A$40:$A$783,$A379,СВЦЭМ!$B$39:$B$782,V$348)+'СЕТ СН'!$F$16</f>
        <v>0</v>
      </c>
      <c r="W379" s="36">
        <f ca="1">SUMIFS(СВЦЭМ!$K$40:$K$783,СВЦЭМ!$A$40:$A$783,$A379,СВЦЭМ!$B$39:$B$782,W$348)+'СЕТ СН'!$F$16</f>
        <v>0</v>
      </c>
      <c r="X379" s="36">
        <f ca="1">SUMIFS(СВЦЭМ!$K$40:$K$783,СВЦЭМ!$A$40:$A$783,$A379,СВЦЭМ!$B$39:$B$782,X$348)+'СЕТ СН'!$F$16</f>
        <v>0</v>
      </c>
      <c r="Y379" s="36">
        <f ca="1">SUMIFS(СВЦЭМ!$K$40:$K$783,СВЦЭМ!$A$40:$A$783,$A379,СВЦЭМ!$B$39:$B$782,Y$348)+'СЕТ СН'!$F$16</f>
        <v>0</v>
      </c>
    </row>
    <row r="380" spans="1:27" ht="15.75" hidden="1" x14ac:dyDescent="0.2">
      <c r="A380" s="39"/>
      <c r="B380" s="39"/>
      <c r="C380" s="39"/>
      <c r="D380" s="39"/>
      <c r="E380" s="39"/>
      <c r="F380" s="39"/>
      <c r="G380" s="39"/>
      <c r="H380" s="39"/>
      <c r="I380" s="39"/>
      <c r="J380" s="39"/>
      <c r="K380" s="39"/>
      <c r="L380" s="39"/>
      <c r="M380" s="39"/>
      <c r="N380" s="39"/>
      <c r="O380" s="39"/>
      <c r="P380" s="39"/>
      <c r="Q380" s="39"/>
      <c r="R380" s="39"/>
      <c r="S380" s="39"/>
      <c r="T380" s="39"/>
      <c r="U380" s="39"/>
      <c r="V380" s="39"/>
      <c r="W380" s="39"/>
      <c r="X380" s="39"/>
      <c r="Y380" s="39"/>
      <c r="Z380" s="39"/>
    </row>
    <row r="381" spans="1:27" ht="12.75" hidden="1" customHeight="1" x14ac:dyDescent="0.2">
      <c r="A381" s="128" t="s">
        <v>7</v>
      </c>
      <c r="B381" s="131" t="s">
        <v>121</v>
      </c>
      <c r="C381" s="132"/>
      <c r="D381" s="132"/>
      <c r="E381" s="132"/>
      <c r="F381" s="132"/>
      <c r="G381" s="132"/>
      <c r="H381" s="132"/>
      <c r="I381" s="132"/>
      <c r="J381" s="132"/>
      <c r="K381" s="132"/>
      <c r="L381" s="132"/>
      <c r="M381" s="132"/>
      <c r="N381" s="132"/>
      <c r="O381" s="132"/>
      <c r="P381" s="132"/>
      <c r="Q381" s="132"/>
      <c r="R381" s="132"/>
      <c r="S381" s="132"/>
      <c r="T381" s="132"/>
      <c r="U381" s="132"/>
      <c r="V381" s="132"/>
      <c r="W381" s="132"/>
      <c r="X381" s="132"/>
      <c r="Y381" s="133"/>
    </row>
    <row r="382" spans="1:27" ht="12.75" hidden="1" customHeight="1" x14ac:dyDescent="0.2">
      <c r="A382" s="129"/>
      <c r="B382" s="134"/>
      <c r="C382" s="135"/>
      <c r="D382" s="135"/>
      <c r="E382" s="135"/>
      <c r="F382" s="135"/>
      <c r="G382" s="135"/>
      <c r="H382" s="135"/>
      <c r="I382" s="135"/>
      <c r="J382" s="135"/>
      <c r="K382" s="135"/>
      <c r="L382" s="135"/>
      <c r="M382" s="135"/>
      <c r="N382" s="135"/>
      <c r="O382" s="135"/>
      <c r="P382" s="135"/>
      <c r="Q382" s="135"/>
      <c r="R382" s="135"/>
      <c r="S382" s="135"/>
      <c r="T382" s="135"/>
      <c r="U382" s="135"/>
      <c r="V382" s="135"/>
      <c r="W382" s="135"/>
      <c r="X382" s="135"/>
      <c r="Y382" s="136"/>
    </row>
    <row r="383" spans="1:27" s="46" customFormat="1" ht="12.75" hidden="1" customHeight="1" x14ac:dyDescent="0.2">
      <c r="A383" s="130"/>
      <c r="B383" s="34">
        <v>1</v>
      </c>
      <c r="C383" s="34">
        <v>2</v>
      </c>
      <c r="D383" s="34">
        <v>3</v>
      </c>
      <c r="E383" s="34">
        <v>4</v>
      </c>
      <c r="F383" s="34">
        <v>5</v>
      </c>
      <c r="G383" s="34">
        <v>6</v>
      </c>
      <c r="H383" s="34">
        <v>7</v>
      </c>
      <c r="I383" s="34">
        <v>8</v>
      </c>
      <c r="J383" s="34">
        <v>9</v>
      </c>
      <c r="K383" s="34">
        <v>10</v>
      </c>
      <c r="L383" s="34">
        <v>11</v>
      </c>
      <c r="M383" s="34">
        <v>12</v>
      </c>
      <c r="N383" s="34">
        <v>13</v>
      </c>
      <c r="O383" s="34">
        <v>14</v>
      </c>
      <c r="P383" s="34">
        <v>15</v>
      </c>
      <c r="Q383" s="34">
        <v>16</v>
      </c>
      <c r="R383" s="34">
        <v>17</v>
      </c>
      <c r="S383" s="34">
        <v>18</v>
      </c>
      <c r="T383" s="34">
        <v>19</v>
      </c>
      <c r="U383" s="34">
        <v>20</v>
      </c>
      <c r="V383" s="34">
        <v>21</v>
      </c>
      <c r="W383" s="34">
        <v>22</v>
      </c>
      <c r="X383" s="34">
        <v>23</v>
      </c>
      <c r="Y383" s="34">
        <v>24</v>
      </c>
    </row>
    <row r="384" spans="1:27" ht="15.75" hidden="1" customHeight="1" x14ac:dyDescent="0.2">
      <c r="A384" s="35" t="str">
        <f>A349</f>
        <v>01.02.2023</v>
      </c>
      <c r="B384" s="36">
        <f ca="1">SUMIFS(СВЦЭМ!$L$40:$L$783,СВЦЭМ!$A$40:$A$783,$A384,СВЦЭМ!$B$39:$B$782,B$383)+'СЕТ СН'!$F$16</f>
        <v>0</v>
      </c>
      <c r="C384" s="36">
        <f ca="1">SUMIFS(СВЦЭМ!$L$40:$L$783,СВЦЭМ!$A$40:$A$783,$A384,СВЦЭМ!$B$39:$B$782,C$383)+'СЕТ СН'!$F$16</f>
        <v>0</v>
      </c>
      <c r="D384" s="36">
        <f ca="1">SUMIFS(СВЦЭМ!$L$40:$L$783,СВЦЭМ!$A$40:$A$783,$A384,СВЦЭМ!$B$39:$B$782,D$383)+'СЕТ СН'!$F$16</f>
        <v>0</v>
      </c>
      <c r="E384" s="36">
        <f ca="1">SUMIFS(СВЦЭМ!$L$40:$L$783,СВЦЭМ!$A$40:$A$783,$A384,СВЦЭМ!$B$39:$B$782,E$383)+'СЕТ СН'!$F$16</f>
        <v>0</v>
      </c>
      <c r="F384" s="36">
        <f ca="1">SUMIFS(СВЦЭМ!$L$40:$L$783,СВЦЭМ!$A$40:$A$783,$A384,СВЦЭМ!$B$39:$B$782,F$383)+'СЕТ СН'!$F$16</f>
        <v>0</v>
      </c>
      <c r="G384" s="36">
        <f ca="1">SUMIFS(СВЦЭМ!$L$40:$L$783,СВЦЭМ!$A$40:$A$783,$A384,СВЦЭМ!$B$39:$B$782,G$383)+'СЕТ СН'!$F$16</f>
        <v>0</v>
      </c>
      <c r="H384" s="36">
        <f ca="1">SUMIFS(СВЦЭМ!$L$40:$L$783,СВЦЭМ!$A$40:$A$783,$A384,СВЦЭМ!$B$39:$B$782,H$383)+'СЕТ СН'!$F$16</f>
        <v>0</v>
      </c>
      <c r="I384" s="36">
        <f ca="1">SUMIFS(СВЦЭМ!$L$40:$L$783,СВЦЭМ!$A$40:$A$783,$A384,СВЦЭМ!$B$39:$B$782,I$383)+'СЕТ СН'!$F$16</f>
        <v>0</v>
      </c>
      <c r="J384" s="36">
        <f ca="1">SUMIFS(СВЦЭМ!$L$40:$L$783,СВЦЭМ!$A$40:$A$783,$A384,СВЦЭМ!$B$39:$B$782,J$383)+'СЕТ СН'!$F$16</f>
        <v>0</v>
      </c>
      <c r="K384" s="36">
        <f ca="1">SUMIFS(СВЦЭМ!$L$40:$L$783,СВЦЭМ!$A$40:$A$783,$A384,СВЦЭМ!$B$39:$B$782,K$383)+'СЕТ СН'!$F$16</f>
        <v>0</v>
      </c>
      <c r="L384" s="36">
        <f ca="1">SUMIFS(СВЦЭМ!$L$40:$L$783,СВЦЭМ!$A$40:$A$783,$A384,СВЦЭМ!$B$39:$B$782,L$383)+'СЕТ СН'!$F$16</f>
        <v>0</v>
      </c>
      <c r="M384" s="36">
        <f ca="1">SUMIFS(СВЦЭМ!$L$40:$L$783,СВЦЭМ!$A$40:$A$783,$A384,СВЦЭМ!$B$39:$B$782,M$383)+'СЕТ СН'!$F$16</f>
        <v>0</v>
      </c>
      <c r="N384" s="36">
        <f ca="1">SUMIFS(СВЦЭМ!$L$40:$L$783,СВЦЭМ!$A$40:$A$783,$A384,СВЦЭМ!$B$39:$B$782,N$383)+'СЕТ СН'!$F$16</f>
        <v>0</v>
      </c>
      <c r="O384" s="36">
        <f ca="1">SUMIFS(СВЦЭМ!$L$40:$L$783,СВЦЭМ!$A$40:$A$783,$A384,СВЦЭМ!$B$39:$B$782,O$383)+'СЕТ СН'!$F$16</f>
        <v>0</v>
      </c>
      <c r="P384" s="36">
        <f ca="1">SUMIFS(СВЦЭМ!$L$40:$L$783,СВЦЭМ!$A$40:$A$783,$A384,СВЦЭМ!$B$39:$B$782,P$383)+'СЕТ СН'!$F$16</f>
        <v>0</v>
      </c>
      <c r="Q384" s="36">
        <f ca="1">SUMIFS(СВЦЭМ!$L$40:$L$783,СВЦЭМ!$A$40:$A$783,$A384,СВЦЭМ!$B$39:$B$782,Q$383)+'СЕТ СН'!$F$16</f>
        <v>0</v>
      </c>
      <c r="R384" s="36">
        <f ca="1">SUMIFS(СВЦЭМ!$L$40:$L$783,СВЦЭМ!$A$40:$A$783,$A384,СВЦЭМ!$B$39:$B$782,R$383)+'СЕТ СН'!$F$16</f>
        <v>0</v>
      </c>
      <c r="S384" s="36">
        <f ca="1">SUMIFS(СВЦЭМ!$L$40:$L$783,СВЦЭМ!$A$40:$A$783,$A384,СВЦЭМ!$B$39:$B$782,S$383)+'СЕТ СН'!$F$16</f>
        <v>0</v>
      </c>
      <c r="T384" s="36">
        <f ca="1">SUMIFS(СВЦЭМ!$L$40:$L$783,СВЦЭМ!$A$40:$A$783,$A384,СВЦЭМ!$B$39:$B$782,T$383)+'СЕТ СН'!$F$16</f>
        <v>0</v>
      </c>
      <c r="U384" s="36">
        <f ca="1">SUMIFS(СВЦЭМ!$L$40:$L$783,СВЦЭМ!$A$40:$A$783,$A384,СВЦЭМ!$B$39:$B$782,U$383)+'СЕТ СН'!$F$16</f>
        <v>0</v>
      </c>
      <c r="V384" s="36">
        <f ca="1">SUMIFS(СВЦЭМ!$L$40:$L$783,СВЦЭМ!$A$40:$A$783,$A384,СВЦЭМ!$B$39:$B$782,V$383)+'СЕТ СН'!$F$16</f>
        <v>0</v>
      </c>
      <c r="W384" s="36">
        <f ca="1">SUMIFS(СВЦЭМ!$L$40:$L$783,СВЦЭМ!$A$40:$A$783,$A384,СВЦЭМ!$B$39:$B$782,W$383)+'СЕТ СН'!$F$16</f>
        <v>0</v>
      </c>
      <c r="X384" s="36">
        <f ca="1">SUMIFS(СВЦЭМ!$L$40:$L$783,СВЦЭМ!$A$40:$A$783,$A384,СВЦЭМ!$B$39:$B$782,X$383)+'СЕТ СН'!$F$16</f>
        <v>0</v>
      </c>
      <c r="Y384" s="36">
        <f ca="1">SUMIFS(СВЦЭМ!$L$40:$L$783,СВЦЭМ!$A$40:$A$783,$A384,СВЦЭМ!$B$39:$B$782,Y$383)+'СЕТ СН'!$F$16</f>
        <v>0</v>
      </c>
      <c r="AA384" s="45"/>
    </row>
    <row r="385" spans="1:25" ht="15.75" hidden="1" x14ac:dyDescent="0.2">
      <c r="A385" s="35">
        <f>A384+1</f>
        <v>44959</v>
      </c>
      <c r="B385" s="36">
        <f ca="1">SUMIFS(СВЦЭМ!$L$40:$L$783,СВЦЭМ!$A$40:$A$783,$A385,СВЦЭМ!$B$39:$B$782,B$383)+'СЕТ СН'!$F$16</f>
        <v>0</v>
      </c>
      <c r="C385" s="36">
        <f ca="1">SUMIFS(СВЦЭМ!$L$40:$L$783,СВЦЭМ!$A$40:$A$783,$A385,СВЦЭМ!$B$39:$B$782,C$383)+'СЕТ СН'!$F$16</f>
        <v>0</v>
      </c>
      <c r="D385" s="36">
        <f ca="1">SUMIFS(СВЦЭМ!$L$40:$L$783,СВЦЭМ!$A$40:$A$783,$A385,СВЦЭМ!$B$39:$B$782,D$383)+'СЕТ СН'!$F$16</f>
        <v>0</v>
      </c>
      <c r="E385" s="36">
        <f ca="1">SUMIFS(СВЦЭМ!$L$40:$L$783,СВЦЭМ!$A$40:$A$783,$A385,СВЦЭМ!$B$39:$B$782,E$383)+'СЕТ СН'!$F$16</f>
        <v>0</v>
      </c>
      <c r="F385" s="36">
        <f ca="1">SUMIFS(СВЦЭМ!$L$40:$L$783,СВЦЭМ!$A$40:$A$783,$A385,СВЦЭМ!$B$39:$B$782,F$383)+'СЕТ СН'!$F$16</f>
        <v>0</v>
      </c>
      <c r="G385" s="36">
        <f ca="1">SUMIFS(СВЦЭМ!$L$40:$L$783,СВЦЭМ!$A$40:$A$783,$A385,СВЦЭМ!$B$39:$B$782,G$383)+'СЕТ СН'!$F$16</f>
        <v>0</v>
      </c>
      <c r="H385" s="36">
        <f ca="1">SUMIFS(СВЦЭМ!$L$40:$L$783,СВЦЭМ!$A$40:$A$783,$A385,СВЦЭМ!$B$39:$B$782,H$383)+'СЕТ СН'!$F$16</f>
        <v>0</v>
      </c>
      <c r="I385" s="36">
        <f ca="1">SUMIFS(СВЦЭМ!$L$40:$L$783,СВЦЭМ!$A$40:$A$783,$A385,СВЦЭМ!$B$39:$B$782,I$383)+'СЕТ СН'!$F$16</f>
        <v>0</v>
      </c>
      <c r="J385" s="36">
        <f ca="1">SUMIFS(СВЦЭМ!$L$40:$L$783,СВЦЭМ!$A$40:$A$783,$A385,СВЦЭМ!$B$39:$B$782,J$383)+'СЕТ СН'!$F$16</f>
        <v>0</v>
      </c>
      <c r="K385" s="36">
        <f ca="1">SUMIFS(СВЦЭМ!$L$40:$L$783,СВЦЭМ!$A$40:$A$783,$A385,СВЦЭМ!$B$39:$B$782,K$383)+'СЕТ СН'!$F$16</f>
        <v>0</v>
      </c>
      <c r="L385" s="36">
        <f ca="1">SUMIFS(СВЦЭМ!$L$40:$L$783,СВЦЭМ!$A$40:$A$783,$A385,СВЦЭМ!$B$39:$B$782,L$383)+'СЕТ СН'!$F$16</f>
        <v>0</v>
      </c>
      <c r="M385" s="36">
        <f ca="1">SUMIFS(СВЦЭМ!$L$40:$L$783,СВЦЭМ!$A$40:$A$783,$A385,СВЦЭМ!$B$39:$B$782,M$383)+'СЕТ СН'!$F$16</f>
        <v>0</v>
      </c>
      <c r="N385" s="36">
        <f ca="1">SUMIFS(СВЦЭМ!$L$40:$L$783,СВЦЭМ!$A$40:$A$783,$A385,СВЦЭМ!$B$39:$B$782,N$383)+'СЕТ СН'!$F$16</f>
        <v>0</v>
      </c>
      <c r="O385" s="36">
        <f ca="1">SUMIFS(СВЦЭМ!$L$40:$L$783,СВЦЭМ!$A$40:$A$783,$A385,СВЦЭМ!$B$39:$B$782,O$383)+'СЕТ СН'!$F$16</f>
        <v>0</v>
      </c>
      <c r="P385" s="36">
        <f ca="1">SUMIFS(СВЦЭМ!$L$40:$L$783,СВЦЭМ!$A$40:$A$783,$A385,СВЦЭМ!$B$39:$B$782,P$383)+'СЕТ СН'!$F$16</f>
        <v>0</v>
      </c>
      <c r="Q385" s="36">
        <f ca="1">SUMIFS(СВЦЭМ!$L$40:$L$783,СВЦЭМ!$A$40:$A$783,$A385,СВЦЭМ!$B$39:$B$782,Q$383)+'СЕТ СН'!$F$16</f>
        <v>0</v>
      </c>
      <c r="R385" s="36">
        <f ca="1">SUMIFS(СВЦЭМ!$L$40:$L$783,СВЦЭМ!$A$40:$A$783,$A385,СВЦЭМ!$B$39:$B$782,R$383)+'СЕТ СН'!$F$16</f>
        <v>0</v>
      </c>
      <c r="S385" s="36">
        <f ca="1">SUMIFS(СВЦЭМ!$L$40:$L$783,СВЦЭМ!$A$40:$A$783,$A385,СВЦЭМ!$B$39:$B$782,S$383)+'СЕТ СН'!$F$16</f>
        <v>0</v>
      </c>
      <c r="T385" s="36">
        <f ca="1">SUMIFS(СВЦЭМ!$L$40:$L$783,СВЦЭМ!$A$40:$A$783,$A385,СВЦЭМ!$B$39:$B$782,T$383)+'СЕТ СН'!$F$16</f>
        <v>0</v>
      </c>
      <c r="U385" s="36">
        <f ca="1">SUMIFS(СВЦЭМ!$L$40:$L$783,СВЦЭМ!$A$40:$A$783,$A385,СВЦЭМ!$B$39:$B$782,U$383)+'СЕТ СН'!$F$16</f>
        <v>0</v>
      </c>
      <c r="V385" s="36">
        <f ca="1">SUMIFS(СВЦЭМ!$L$40:$L$783,СВЦЭМ!$A$40:$A$783,$A385,СВЦЭМ!$B$39:$B$782,V$383)+'СЕТ СН'!$F$16</f>
        <v>0</v>
      </c>
      <c r="W385" s="36">
        <f ca="1">SUMIFS(СВЦЭМ!$L$40:$L$783,СВЦЭМ!$A$40:$A$783,$A385,СВЦЭМ!$B$39:$B$782,W$383)+'СЕТ СН'!$F$16</f>
        <v>0</v>
      </c>
      <c r="X385" s="36">
        <f ca="1">SUMIFS(СВЦЭМ!$L$40:$L$783,СВЦЭМ!$A$40:$A$783,$A385,СВЦЭМ!$B$39:$B$782,X$383)+'СЕТ СН'!$F$16</f>
        <v>0</v>
      </c>
      <c r="Y385" s="36">
        <f ca="1">SUMIFS(СВЦЭМ!$L$40:$L$783,СВЦЭМ!$A$40:$A$783,$A385,СВЦЭМ!$B$39:$B$782,Y$383)+'СЕТ СН'!$F$16</f>
        <v>0</v>
      </c>
    </row>
    <row r="386" spans="1:25" ht="15.75" hidden="1" x14ac:dyDescent="0.2">
      <c r="A386" s="35">
        <f t="shared" ref="A386:A414" si="11">A385+1</f>
        <v>44960</v>
      </c>
      <c r="B386" s="36">
        <f ca="1">SUMIFS(СВЦЭМ!$L$40:$L$783,СВЦЭМ!$A$40:$A$783,$A386,СВЦЭМ!$B$39:$B$782,B$383)+'СЕТ СН'!$F$16</f>
        <v>0</v>
      </c>
      <c r="C386" s="36">
        <f ca="1">SUMIFS(СВЦЭМ!$L$40:$L$783,СВЦЭМ!$A$40:$A$783,$A386,СВЦЭМ!$B$39:$B$782,C$383)+'СЕТ СН'!$F$16</f>
        <v>0</v>
      </c>
      <c r="D386" s="36">
        <f ca="1">SUMIFS(СВЦЭМ!$L$40:$L$783,СВЦЭМ!$A$40:$A$783,$A386,СВЦЭМ!$B$39:$B$782,D$383)+'СЕТ СН'!$F$16</f>
        <v>0</v>
      </c>
      <c r="E386" s="36">
        <f ca="1">SUMIFS(СВЦЭМ!$L$40:$L$783,СВЦЭМ!$A$40:$A$783,$A386,СВЦЭМ!$B$39:$B$782,E$383)+'СЕТ СН'!$F$16</f>
        <v>0</v>
      </c>
      <c r="F386" s="36">
        <f ca="1">SUMIFS(СВЦЭМ!$L$40:$L$783,СВЦЭМ!$A$40:$A$783,$A386,СВЦЭМ!$B$39:$B$782,F$383)+'СЕТ СН'!$F$16</f>
        <v>0</v>
      </c>
      <c r="G386" s="36">
        <f ca="1">SUMIFS(СВЦЭМ!$L$40:$L$783,СВЦЭМ!$A$40:$A$783,$A386,СВЦЭМ!$B$39:$B$782,G$383)+'СЕТ СН'!$F$16</f>
        <v>0</v>
      </c>
      <c r="H386" s="36">
        <f ca="1">SUMIFS(СВЦЭМ!$L$40:$L$783,СВЦЭМ!$A$40:$A$783,$A386,СВЦЭМ!$B$39:$B$782,H$383)+'СЕТ СН'!$F$16</f>
        <v>0</v>
      </c>
      <c r="I386" s="36">
        <f ca="1">SUMIFS(СВЦЭМ!$L$40:$L$783,СВЦЭМ!$A$40:$A$783,$A386,СВЦЭМ!$B$39:$B$782,I$383)+'СЕТ СН'!$F$16</f>
        <v>0</v>
      </c>
      <c r="J386" s="36">
        <f ca="1">SUMIFS(СВЦЭМ!$L$40:$L$783,СВЦЭМ!$A$40:$A$783,$A386,СВЦЭМ!$B$39:$B$782,J$383)+'СЕТ СН'!$F$16</f>
        <v>0</v>
      </c>
      <c r="K386" s="36">
        <f ca="1">SUMIFS(СВЦЭМ!$L$40:$L$783,СВЦЭМ!$A$40:$A$783,$A386,СВЦЭМ!$B$39:$B$782,K$383)+'СЕТ СН'!$F$16</f>
        <v>0</v>
      </c>
      <c r="L386" s="36">
        <f ca="1">SUMIFS(СВЦЭМ!$L$40:$L$783,СВЦЭМ!$A$40:$A$783,$A386,СВЦЭМ!$B$39:$B$782,L$383)+'СЕТ СН'!$F$16</f>
        <v>0</v>
      </c>
      <c r="M386" s="36">
        <f ca="1">SUMIFS(СВЦЭМ!$L$40:$L$783,СВЦЭМ!$A$40:$A$783,$A386,СВЦЭМ!$B$39:$B$782,M$383)+'СЕТ СН'!$F$16</f>
        <v>0</v>
      </c>
      <c r="N386" s="36">
        <f ca="1">SUMIFS(СВЦЭМ!$L$40:$L$783,СВЦЭМ!$A$40:$A$783,$A386,СВЦЭМ!$B$39:$B$782,N$383)+'СЕТ СН'!$F$16</f>
        <v>0</v>
      </c>
      <c r="O386" s="36">
        <f ca="1">SUMIFS(СВЦЭМ!$L$40:$L$783,СВЦЭМ!$A$40:$A$783,$A386,СВЦЭМ!$B$39:$B$782,O$383)+'СЕТ СН'!$F$16</f>
        <v>0</v>
      </c>
      <c r="P386" s="36">
        <f ca="1">SUMIFS(СВЦЭМ!$L$40:$L$783,СВЦЭМ!$A$40:$A$783,$A386,СВЦЭМ!$B$39:$B$782,P$383)+'СЕТ СН'!$F$16</f>
        <v>0</v>
      </c>
      <c r="Q386" s="36">
        <f ca="1">SUMIFS(СВЦЭМ!$L$40:$L$783,СВЦЭМ!$A$40:$A$783,$A386,СВЦЭМ!$B$39:$B$782,Q$383)+'СЕТ СН'!$F$16</f>
        <v>0</v>
      </c>
      <c r="R386" s="36">
        <f ca="1">SUMIFS(СВЦЭМ!$L$40:$L$783,СВЦЭМ!$A$40:$A$783,$A386,СВЦЭМ!$B$39:$B$782,R$383)+'СЕТ СН'!$F$16</f>
        <v>0</v>
      </c>
      <c r="S386" s="36">
        <f ca="1">SUMIFS(СВЦЭМ!$L$40:$L$783,СВЦЭМ!$A$40:$A$783,$A386,СВЦЭМ!$B$39:$B$782,S$383)+'СЕТ СН'!$F$16</f>
        <v>0</v>
      </c>
      <c r="T386" s="36">
        <f ca="1">SUMIFS(СВЦЭМ!$L$40:$L$783,СВЦЭМ!$A$40:$A$783,$A386,СВЦЭМ!$B$39:$B$782,T$383)+'СЕТ СН'!$F$16</f>
        <v>0</v>
      </c>
      <c r="U386" s="36">
        <f ca="1">SUMIFS(СВЦЭМ!$L$40:$L$783,СВЦЭМ!$A$40:$A$783,$A386,СВЦЭМ!$B$39:$B$782,U$383)+'СЕТ СН'!$F$16</f>
        <v>0</v>
      </c>
      <c r="V386" s="36">
        <f ca="1">SUMIFS(СВЦЭМ!$L$40:$L$783,СВЦЭМ!$A$40:$A$783,$A386,СВЦЭМ!$B$39:$B$782,V$383)+'СЕТ СН'!$F$16</f>
        <v>0</v>
      </c>
      <c r="W386" s="36">
        <f ca="1">SUMIFS(СВЦЭМ!$L$40:$L$783,СВЦЭМ!$A$40:$A$783,$A386,СВЦЭМ!$B$39:$B$782,W$383)+'СЕТ СН'!$F$16</f>
        <v>0</v>
      </c>
      <c r="X386" s="36">
        <f ca="1">SUMIFS(СВЦЭМ!$L$40:$L$783,СВЦЭМ!$A$40:$A$783,$A386,СВЦЭМ!$B$39:$B$782,X$383)+'СЕТ СН'!$F$16</f>
        <v>0</v>
      </c>
      <c r="Y386" s="36">
        <f ca="1">SUMIFS(СВЦЭМ!$L$40:$L$783,СВЦЭМ!$A$40:$A$783,$A386,СВЦЭМ!$B$39:$B$782,Y$383)+'СЕТ СН'!$F$16</f>
        <v>0</v>
      </c>
    </row>
    <row r="387" spans="1:25" ht="15.75" hidden="1" x14ac:dyDescent="0.2">
      <c r="A387" s="35">
        <f t="shared" si="11"/>
        <v>44961</v>
      </c>
      <c r="B387" s="36">
        <f ca="1">SUMIFS(СВЦЭМ!$L$40:$L$783,СВЦЭМ!$A$40:$A$783,$A387,СВЦЭМ!$B$39:$B$782,B$383)+'СЕТ СН'!$F$16</f>
        <v>0</v>
      </c>
      <c r="C387" s="36">
        <f ca="1">SUMIFS(СВЦЭМ!$L$40:$L$783,СВЦЭМ!$A$40:$A$783,$A387,СВЦЭМ!$B$39:$B$782,C$383)+'СЕТ СН'!$F$16</f>
        <v>0</v>
      </c>
      <c r="D387" s="36">
        <f ca="1">SUMIFS(СВЦЭМ!$L$40:$L$783,СВЦЭМ!$A$40:$A$783,$A387,СВЦЭМ!$B$39:$B$782,D$383)+'СЕТ СН'!$F$16</f>
        <v>0</v>
      </c>
      <c r="E387" s="36">
        <f ca="1">SUMIFS(СВЦЭМ!$L$40:$L$783,СВЦЭМ!$A$40:$A$783,$A387,СВЦЭМ!$B$39:$B$782,E$383)+'СЕТ СН'!$F$16</f>
        <v>0</v>
      </c>
      <c r="F387" s="36">
        <f ca="1">SUMIFS(СВЦЭМ!$L$40:$L$783,СВЦЭМ!$A$40:$A$783,$A387,СВЦЭМ!$B$39:$B$782,F$383)+'СЕТ СН'!$F$16</f>
        <v>0</v>
      </c>
      <c r="G387" s="36">
        <f ca="1">SUMIFS(СВЦЭМ!$L$40:$L$783,СВЦЭМ!$A$40:$A$783,$A387,СВЦЭМ!$B$39:$B$782,G$383)+'СЕТ СН'!$F$16</f>
        <v>0</v>
      </c>
      <c r="H387" s="36">
        <f ca="1">SUMIFS(СВЦЭМ!$L$40:$L$783,СВЦЭМ!$A$40:$A$783,$A387,СВЦЭМ!$B$39:$B$782,H$383)+'СЕТ СН'!$F$16</f>
        <v>0</v>
      </c>
      <c r="I387" s="36">
        <f ca="1">SUMIFS(СВЦЭМ!$L$40:$L$783,СВЦЭМ!$A$40:$A$783,$A387,СВЦЭМ!$B$39:$B$782,I$383)+'СЕТ СН'!$F$16</f>
        <v>0</v>
      </c>
      <c r="J387" s="36">
        <f ca="1">SUMIFS(СВЦЭМ!$L$40:$L$783,СВЦЭМ!$A$40:$A$783,$A387,СВЦЭМ!$B$39:$B$782,J$383)+'СЕТ СН'!$F$16</f>
        <v>0</v>
      </c>
      <c r="K387" s="36">
        <f ca="1">SUMIFS(СВЦЭМ!$L$40:$L$783,СВЦЭМ!$A$40:$A$783,$A387,СВЦЭМ!$B$39:$B$782,K$383)+'СЕТ СН'!$F$16</f>
        <v>0</v>
      </c>
      <c r="L387" s="36">
        <f ca="1">SUMIFS(СВЦЭМ!$L$40:$L$783,СВЦЭМ!$A$40:$A$783,$A387,СВЦЭМ!$B$39:$B$782,L$383)+'СЕТ СН'!$F$16</f>
        <v>0</v>
      </c>
      <c r="M387" s="36">
        <f ca="1">SUMIFS(СВЦЭМ!$L$40:$L$783,СВЦЭМ!$A$40:$A$783,$A387,СВЦЭМ!$B$39:$B$782,M$383)+'СЕТ СН'!$F$16</f>
        <v>0</v>
      </c>
      <c r="N387" s="36">
        <f ca="1">SUMIFS(СВЦЭМ!$L$40:$L$783,СВЦЭМ!$A$40:$A$783,$A387,СВЦЭМ!$B$39:$B$782,N$383)+'СЕТ СН'!$F$16</f>
        <v>0</v>
      </c>
      <c r="O387" s="36">
        <f ca="1">SUMIFS(СВЦЭМ!$L$40:$L$783,СВЦЭМ!$A$40:$A$783,$A387,СВЦЭМ!$B$39:$B$782,O$383)+'СЕТ СН'!$F$16</f>
        <v>0</v>
      </c>
      <c r="P387" s="36">
        <f ca="1">SUMIFS(СВЦЭМ!$L$40:$L$783,СВЦЭМ!$A$40:$A$783,$A387,СВЦЭМ!$B$39:$B$782,P$383)+'СЕТ СН'!$F$16</f>
        <v>0</v>
      </c>
      <c r="Q387" s="36">
        <f ca="1">SUMIFS(СВЦЭМ!$L$40:$L$783,СВЦЭМ!$A$40:$A$783,$A387,СВЦЭМ!$B$39:$B$782,Q$383)+'СЕТ СН'!$F$16</f>
        <v>0</v>
      </c>
      <c r="R387" s="36">
        <f ca="1">SUMIFS(СВЦЭМ!$L$40:$L$783,СВЦЭМ!$A$40:$A$783,$A387,СВЦЭМ!$B$39:$B$782,R$383)+'СЕТ СН'!$F$16</f>
        <v>0</v>
      </c>
      <c r="S387" s="36">
        <f ca="1">SUMIFS(СВЦЭМ!$L$40:$L$783,СВЦЭМ!$A$40:$A$783,$A387,СВЦЭМ!$B$39:$B$782,S$383)+'СЕТ СН'!$F$16</f>
        <v>0</v>
      </c>
      <c r="T387" s="36">
        <f ca="1">SUMIFS(СВЦЭМ!$L$40:$L$783,СВЦЭМ!$A$40:$A$783,$A387,СВЦЭМ!$B$39:$B$782,T$383)+'СЕТ СН'!$F$16</f>
        <v>0</v>
      </c>
      <c r="U387" s="36">
        <f ca="1">SUMIFS(СВЦЭМ!$L$40:$L$783,СВЦЭМ!$A$40:$A$783,$A387,СВЦЭМ!$B$39:$B$782,U$383)+'СЕТ СН'!$F$16</f>
        <v>0</v>
      </c>
      <c r="V387" s="36">
        <f ca="1">SUMIFS(СВЦЭМ!$L$40:$L$783,СВЦЭМ!$A$40:$A$783,$A387,СВЦЭМ!$B$39:$B$782,V$383)+'СЕТ СН'!$F$16</f>
        <v>0</v>
      </c>
      <c r="W387" s="36">
        <f ca="1">SUMIFS(СВЦЭМ!$L$40:$L$783,СВЦЭМ!$A$40:$A$783,$A387,СВЦЭМ!$B$39:$B$782,W$383)+'СЕТ СН'!$F$16</f>
        <v>0</v>
      </c>
      <c r="X387" s="36">
        <f ca="1">SUMIFS(СВЦЭМ!$L$40:$L$783,СВЦЭМ!$A$40:$A$783,$A387,СВЦЭМ!$B$39:$B$782,X$383)+'СЕТ СН'!$F$16</f>
        <v>0</v>
      </c>
      <c r="Y387" s="36">
        <f ca="1">SUMIFS(СВЦЭМ!$L$40:$L$783,СВЦЭМ!$A$40:$A$783,$A387,СВЦЭМ!$B$39:$B$782,Y$383)+'СЕТ СН'!$F$16</f>
        <v>0</v>
      </c>
    </row>
    <row r="388" spans="1:25" ht="15.75" hidden="1" x14ac:dyDescent="0.2">
      <c r="A388" s="35">
        <f t="shared" si="11"/>
        <v>44962</v>
      </c>
      <c r="B388" s="36">
        <f ca="1">SUMIFS(СВЦЭМ!$L$40:$L$783,СВЦЭМ!$A$40:$A$783,$A388,СВЦЭМ!$B$39:$B$782,B$383)+'СЕТ СН'!$F$16</f>
        <v>0</v>
      </c>
      <c r="C388" s="36">
        <f ca="1">SUMIFS(СВЦЭМ!$L$40:$L$783,СВЦЭМ!$A$40:$A$783,$A388,СВЦЭМ!$B$39:$B$782,C$383)+'СЕТ СН'!$F$16</f>
        <v>0</v>
      </c>
      <c r="D388" s="36">
        <f ca="1">SUMIFS(СВЦЭМ!$L$40:$L$783,СВЦЭМ!$A$40:$A$783,$A388,СВЦЭМ!$B$39:$B$782,D$383)+'СЕТ СН'!$F$16</f>
        <v>0</v>
      </c>
      <c r="E388" s="36">
        <f ca="1">SUMIFS(СВЦЭМ!$L$40:$L$783,СВЦЭМ!$A$40:$A$783,$A388,СВЦЭМ!$B$39:$B$782,E$383)+'СЕТ СН'!$F$16</f>
        <v>0</v>
      </c>
      <c r="F388" s="36">
        <f ca="1">SUMIFS(СВЦЭМ!$L$40:$L$783,СВЦЭМ!$A$40:$A$783,$A388,СВЦЭМ!$B$39:$B$782,F$383)+'СЕТ СН'!$F$16</f>
        <v>0</v>
      </c>
      <c r="G388" s="36">
        <f ca="1">SUMIFS(СВЦЭМ!$L$40:$L$783,СВЦЭМ!$A$40:$A$783,$A388,СВЦЭМ!$B$39:$B$782,G$383)+'СЕТ СН'!$F$16</f>
        <v>0</v>
      </c>
      <c r="H388" s="36">
        <f ca="1">SUMIFS(СВЦЭМ!$L$40:$L$783,СВЦЭМ!$A$40:$A$783,$A388,СВЦЭМ!$B$39:$B$782,H$383)+'СЕТ СН'!$F$16</f>
        <v>0</v>
      </c>
      <c r="I388" s="36">
        <f ca="1">SUMIFS(СВЦЭМ!$L$40:$L$783,СВЦЭМ!$A$40:$A$783,$A388,СВЦЭМ!$B$39:$B$782,I$383)+'СЕТ СН'!$F$16</f>
        <v>0</v>
      </c>
      <c r="J388" s="36">
        <f ca="1">SUMIFS(СВЦЭМ!$L$40:$L$783,СВЦЭМ!$A$40:$A$783,$A388,СВЦЭМ!$B$39:$B$782,J$383)+'СЕТ СН'!$F$16</f>
        <v>0</v>
      </c>
      <c r="K388" s="36">
        <f ca="1">SUMIFS(СВЦЭМ!$L$40:$L$783,СВЦЭМ!$A$40:$A$783,$A388,СВЦЭМ!$B$39:$B$782,K$383)+'СЕТ СН'!$F$16</f>
        <v>0</v>
      </c>
      <c r="L388" s="36">
        <f ca="1">SUMIFS(СВЦЭМ!$L$40:$L$783,СВЦЭМ!$A$40:$A$783,$A388,СВЦЭМ!$B$39:$B$782,L$383)+'СЕТ СН'!$F$16</f>
        <v>0</v>
      </c>
      <c r="M388" s="36">
        <f ca="1">SUMIFS(СВЦЭМ!$L$40:$L$783,СВЦЭМ!$A$40:$A$783,$A388,СВЦЭМ!$B$39:$B$782,M$383)+'СЕТ СН'!$F$16</f>
        <v>0</v>
      </c>
      <c r="N388" s="36">
        <f ca="1">SUMIFS(СВЦЭМ!$L$40:$L$783,СВЦЭМ!$A$40:$A$783,$A388,СВЦЭМ!$B$39:$B$782,N$383)+'СЕТ СН'!$F$16</f>
        <v>0</v>
      </c>
      <c r="O388" s="36">
        <f ca="1">SUMIFS(СВЦЭМ!$L$40:$L$783,СВЦЭМ!$A$40:$A$783,$A388,СВЦЭМ!$B$39:$B$782,O$383)+'СЕТ СН'!$F$16</f>
        <v>0</v>
      </c>
      <c r="P388" s="36">
        <f ca="1">SUMIFS(СВЦЭМ!$L$40:$L$783,СВЦЭМ!$A$40:$A$783,$A388,СВЦЭМ!$B$39:$B$782,P$383)+'СЕТ СН'!$F$16</f>
        <v>0</v>
      </c>
      <c r="Q388" s="36">
        <f ca="1">SUMIFS(СВЦЭМ!$L$40:$L$783,СВЦЭМ!$A$40:$A$783,$A388,СВЦЭМ!$B$39:$B$782,Q$383)+'СЕТ СН'!$F$16</f>
        <v>0</v>
      </c>
      <c r="R388" s="36">
        <f ca="1">SUMIFS(СВЦЭМ!$L$40:$L$783,СВЦЭМ!$A$40:$A$783,$A388,СВЦЭМ!$B$39:$B$782,R$383)+'СЕТ СН'!$F$16</f>
        <v>0</v>
      </c>
      <c r="S388" s="36">
        <f ca="1">SUMIFS(СВЦЭМ!$L$40:$L$783,СВЦЭМ!$A$40:$A$783,$A388,СВЦЭМ!$B$39:$B$782,S$383)+'СЕТ СН'!$F$16</f>
        <v>0</v>
      </c>
      <c r="T388" s="36">
        <f ca="1">SUMIFS(СВЦЭМ!$L$40:$L$783,СВЦЭМ!$A$40:$A$783,$A388,СВЦЭМ!$B$39:$B$782,T$383)+'СЕТ СН'!$F$16</f>
        <v>0</v>
      </c>
      <c r="U388" s="36">
        <f ca="1">SUMIFS(СВЦЭМ!$L$40:$L$783,СВЦЭМ!$A$40:$A$783,$A388,СВЦЭМ!$B$39:$B$782,U$383)+'СЕТ СН'!$F$16</f>
        <v>0</v>
      </c>
      <c r="V388" s="36">
        <f ca="1">SUMIFS(СВЦЭМ!$L$40:$L$783,СВЦЭМ!$A$40:$A$783,$A388,СВЦЭМ!$B$39:$B$782,V$383)+'СЕТ СН'!$F$16</f>
        <v>0</v>
      </c>
      <c r="W388" s="36">
        <f ca="1">SUMIFS(СВЦЭМ!$L$40:$L$783,СВЦЭМ!$A$40:$A$783,$A388,СВЦЭМ!$B$39:$B$782,W$383)+'СЕТ СН'!$F$16</f>
        <v>0</v>
      </c>
      <c r="X388" s="36">
        <f ca="1">SUMIFS(СВЦЭМ!$L$40:$L$783,СВЦЭМ!$A$40:$A$783,$A388,СВЦЭМ!$B$39:$B$782,X$383)+'СЕТ СН'!$F$16</f>
        <v>0</v>
      </c>
      <c r="Y388" s="36">
        <f ca="1">SUMIFS(СВЦЭМ!$L$40:$L$783,СВЦЭМ!$A$40:$A$783,$A388,СВЦЭМ!$B$39:$B$782,Y$383)+'СЕТ СН'!$F$16</f>
        <v>0</v>
      </c>
    </row>
    <row r="389" spans="1:25" ht="15.75" hidden="1" x14ac:dyDescent="0.2">
      <c r="A389" s="35">
        <f t="shared" si="11"/>
        <v>44963</v>
      </c>
      <c r="B389" s="36">
        <f ca="1">SUMIFS(СВЦЭМ!$L$40:$L$783,СВЦЭМ!$A$40:$A$783,$A389,СВЦЭМ!$B$39:$B$782,B$383)+'СЕТ СН'!$F$16</f>
        <v>0</v>
      </c>
      <c r="C389" s="36">
        <f ca="1">SUMIFS(СВЦЭМ!$L$40:$L$783,СВЦЭМ!$A$40:$A$783,$A389,СВЦЭМ!$B$39:$B$782,C$383)+'СЕТ СН'!$F$16</f>
        <v>0</v>
      </c>
      <c r="D389" s="36">
        <f ca="1">SUMIFS(СВЦЭМ!$L$40:$L$783,СВЦЭМ!$A$40:$A$783,$A389,СВЦЭМ!$B$39:$B$782,D$383)+'СЕТ СН'!$F$16</f>
        <v>0</v>
      </c>
      <c r="E389" s="36">
        <f ca="1">SUMIFS(СВЦЭМ!$L$40:$L$783,СВЦЭМ!$A$40:$A$783,$A389,СВЦЭМ!$B$39:$B$782,E$383)+'СЕТ СН'!$F$16</f>
        <v>0</v>
      </c>
      <c r="F389" s="36">
        <f ca="1">SUMIFS(СВЦЭМ!$L$40:$L$783,СВЦЭМ!$A$40:$A$783,$A389,СВЦЭМ!$B$39:$B$782,F$383)+'СЕТ СН'!$F$16</f>
        <v>0</v>
      </c>
      <c r="G389" s="36">
        <f ca="1">SUMIFS(СВЦЭМ!$L$40:$L$783,СВЦЭМ!$A$40:$A$783,$A389,СВЦЭМ!$B$39:$B$782,G$383)+'СЕТ СН'!$F$16</f>
        <v>0</v>
      </c>
      <c r="H389" s="36">
        <f ca="1">SUMIFS(СВЦЭМ!$L$40:$L$783,СВЦЭМ!$A$40:$A$783,$A389,СВЦЭМ!$B$39:$B$782,H$383)+'СЕТ СН'!$F$16</f>
        <v>0</v>
      </c>
      <c r="I389" s="36">
        <f ca="1">SUMIFS(СВЦЭМ!$L$40:$L$783,СВЦЭМ!$A$40:$A$783,$A389,СВЦЭМ!$B$39:$B$782,I$383)+'СЕТ СН'!$F$16</f>
        <v>0</v>
      </c>
      <c r="J389" s="36">
        <f ca="1">SUMIFS(СВЦЭМ!$L$40:$L$783,СВЦЭМ!$A$40:$A$783,$A389,СВЦЭМ!$B$39:$B$782,J$383)+'СЕТ СН'!$F$16</f>
        <v>0</v>
      </c>
      <c r="K389" s="36">
        <f ca="1">SUMIFS(СВЦЭМ!$L$40:$L$783,СВЦЭМ!$A$40:$A$783,$A389,СВЦЭМ!$B$39:$B$782,K$383)+'СЕТ СН'!$F$16</f>
        <v>0</v>
      </c>
      <c r="L389" s="36">
        <f ca="1">SUMIFS(СВЦЭМ!$L$40:$L$783,СВЦЭМ!$A$40:$A$783,$A389,СВЦЭМ!$B$39:$B$782,L$383)+'СЕТ СН'!$F$16</f>
        <v>0</v>
      </c>
      <c r="M389" s="36">
        <f ca="1">SUMIFS(СВЦЭМ!$L$40:$L$783,СВЦЭМ!$A$40:$A$783,$A389,СВЦЭМ!$B$39:$B$782,M$383)+'СЕТ СН'!$F$16</f>
        <v>0</v>
      </c>
      <c r="N389" s="36">
        <f ca="1">SUMIFS(СВЦЭМ!$L$40:$L$783,СВЦЭМ!$A$40:$A$783,$A389,СВЦЭМ!$B$39:$B$782,N$383)+'СЕТ СН'!$F$16</f>
        <v>0</v>
      </c>
      <c r="O389" s="36">
        <f ca="1">SUMIFS(СВЦЭМ!$L$40:$L$783,СВЦЭМ!$A$40:$A$783,$A389,СВЦЭМ!$B$39:$B$782,O$383)+'СЕТ СН'!$F$16</f>
        <v>0</v>
      </c>
      <c r="P389" s="36">
        <f ca="1">SUMIFS(СВЦЭМ!$L$40:$L$783,СВЦЭМ!$A$40:$A$783,$A389,СВЦЭМ!$B$39:$B$782,P$383)+'СЕТ СН'!$F$16</f>
        <v>0</v>
      </c>
      <c r="Q389" s="36">
        <f ca="1">SUMIFS(СВЦЭМ!$L$40:$L$783,СВЦЭМ!$A$40:$A$783,$A389,СВЦЭМ!$B$39:$B$782,Q$383)+'СЕТ СН'!$F$16</f>
        <v>0</v>
      </c>
      <c r="R389" s="36">
        <f ca="1">SUMIFS(СВЦЭМ!$L$40:$L$783,СВЦЭМ!$A$40:$A$783,$A389,СВЦЭМ!$B$39:$B$782,R$383)+'СЕТ СН'!$F$16</f>
        <v>0</v>
      </c>
      <c r="S389" s="36">
        <f ca="1">SUMIFS(СВЦЭМ!$L$40:$L$783,СВЦЭМ!$A$40:$A$783,$A389,СВЦЭМ!$B$39:$B$782,S$383)+'СЕТ СН'!$F$16</f>
        <v>0</v>
      </c>
      <c r="T389" s="36">
        <f ca="1">SUMIFS(СВЦЭМ!$L$40:$L$783,СВЦЭМ!$A$40:$A$783,$A389,СВЦЭМ!$B$39:$B$782,T$383)+'СЕТ СН'!$F$16</f>
        <v>0</v>
      </c>
      <c r="U389" s="36">
        <f ca="1">SUMIFS(СВЦЭМ!$L$40:$L$783,СВЦЭМ!$A$40:$A$783,$A389,СВЦЭМ!$B$39:$B$782,U$383)+'СЕТ СН'!$F$16</f>
        <v>0</v>
      </c>
      <c r="V389" s="36">
        <f ca="1">SUMIFS(СВЦЭМ!$L$40:$L$783,СВЦЭМ!$A$40:$A$783,$A389,СВЦЭМ!$B$39:$B$782,V$383)+'СЕТ СН'!$F$16</f>
        <v>0</v>
      </c>
      <c r="W389" s="36">
        <f ca="1">SUMIFS(СВЦЭМ!$L$40:$L$783,СВЦЭМ!$A$40:$A$783,$A389,СВЦЭМ!$B$39:$B$782,W$383)+'СЕТ СН'!$F$16</f>
        <v>0</v>
      </c>
      <c r="X389" s="36">
        <f ca="1">SUMIFS(СВЦЭМ!$L$40:$L$783,СВЦЭМ!$A$40:$A$783,$A389,СВЦЭМ!$B$39:$B$782,X$383)+'СЕТ СН'!$F$16</f>
        <v>0</v>
      </c>
      <c r="Y389" s="36">
        <f ca="1">SUMIFS(СВЦЭМ!$L$40:$L$783,СВЦЭМ!$A$40:$A$783,$A389,СВЦЭМ!$B$39:$B$782,Y$383)+'СЕТ СН'!$F$16</f>
        <v>0</v>
      </c>
    </row>
    <row r="390" spans="1:25" ht="15.75" hidden="1" x14ac:dyDescent="0.2">
      <c r="A390" s="35">
        <f t="shared" si="11"/>
        <v>44964</v>
      </c>
      <c r="B390" s="36">
        <f ca="1">SUMIFS(СВЦЭМ!$L$40:$L$783,СВЦЭМ!$A$40:$A$783,$A390,СВЦЭМ!$B$39:$B$782,B$383)+'СЕТ СН'!$F$16</f>
        <v>0</v>
      </c>
      <c r="C390" s="36">
        <f ca="1">SUMIFS(СВЦЭМ!$L$40:$L$783,СВЦЭМ!$A$40:$A$783,$A390,СВЦЭМ!$B$39:$B$782,C$383)+'СЕТ СН'!$F$16</f>
        <v>0</v>
      </c>
      <c r="D390" s="36">
        <f ca="1">SUMIFS(СВЦЭМ!$L$40:$L$783,СВЦЭМ!$A$40:$A$783,$A390,СВЦЭМ!$B$39:$B$782,D$383)+'СЕТ СН'!$F$16</f>
        <v>0</v>
      </c>
      <c r="E390" s="36">
        <f ca="1">SUMIFS(СВЦЭМ!$L$40:$L$783,СВЦЭМ!$A$40:$A$783,$A390,СВЦЭМ!$B$39:$B$782,E$383)+'СЕТ СН'!$F$16</f>
        <v>0</v>
      </c>
      <c r="F390" s="36">
        <f ca="1">SUMIFS(СВЦЭМ!$L$40:$L$783,СВЦЭМ!$A$40:$A$783,$A390,СВЦЭМ!$B$39:$B$782,F$383)+'СЕТ СН'!$F$16</f>
        <v>0</v>
      </c>
      <c r="G390" s="36">
        <f ca="1">SUMIFS(СВЦЭМ!$L$40:$L$783,СВЦЭМ!$A$40:$A$783,$A390,СВЦЭМ!$B$39:$B$782,G$383)+'СЕТ СН'!$F$16</f>
        <v>0</v>
      </c>
      <c r="H390" s="36">
        <f ca="1">SUMIFS(СВЦЭМ!$L$40:$L$783,СВЦЭМ!$A$40:$A$783,$A390,СВЦЭМ!$B$39:$B$782,H$383)+'СЕТ СН'!$F$16</f>
        <v>0</v>
      </c>
      <c r="I390" s="36">
        <f ca="1">SUMIFS(СВЦЭМ!$L$40:$L$783,СВЦЭМ!$A$40:$A$783,$A390,СВЦЭМ!$B$39:$B$782,I$383)+'СЕТ СН'!$F$16</f>
        <v>0</v>
      </c>
      <c r="J390" s="36">
        <f ca="1">SUMIFS(СВЦЭМ!$L$40:$L$783,СВЦЭМ!$A$40:$A$783,$A390,СВЦЭМ!$B$39:$B$782,J$383)+'СЕТ СН'!$F$16</f>
        <v>0</v>
      </c>
      <c r="K390" s="36">
        <f ca="1">SUMIFS(СВЦЭМ!$L$40:$L$783,СВЦЭМ!$A$40:$A$783,$A390,СВЦЭМ!$B$39:$B$782,K$383)+'СЕТ СН'!$F$16</f>
        <v>0</v>
      </c>
      <c r="L390" s="36">
        <f ca="1">SUMIFS(СВЦЭМ!$L$40:$L$783,СВЦЭМ!$A$40:$A$783,$A390,СВЦЭМ!$B$39:$B$782,L$383)+'СЕТ СН'!$F$16</f>
        <v>0</v>
      </c>
      <c r="M390" s="36">
        <f ca="1">SUMIFS(СВЦЭМ!$L$40:$L$783,СВЦЭМ!$A$40:$A$783,$A390,СВЦЭМ!$B$39:$B$782,M$383)+'СЕТ СН'!$F$16</f>
        <v>0</v>
      </c>
      <c r="N390" s="36">
        <f ca="1">SUMIFS(СВЦЭМ!$L$40:$L$783,СВЦЭМ!$A$40:$A$783,$A390,СВЦЭМ!$B$39:$B$782,N$383)+'СЕТ СН'!$F$16</f>
        <v>0</v>
      </c>
      <c r="O390" s="36">
        <f ca="1">SUMIFS(СВЦЭМ!$L$40:$L$783,СВЦЭМ!$A$40:$A$783,$A390,СВЦЭМ!$B$39:$B$782,O$383)+'СЕТ СН'!$F$16</f>
        <v>0</v>
      </c>
      <c r="P390" s="36">
        <f ca="1">SUMIFS(СВЦЭМ!$L$40:$L$783,СВЦЭМ!$A$40:$A$783,$A390,СВЦЭМ!$B$39:$B$782,P$383)+'СЕТ СН'!$F$16</f>
        <v>0</v>
      </c>
      <c r="Q390" s="36">
        <f ca="1">SUMIFS(СВЦЭМ!$L$40:$L$783,СВЦЭМ!$A$40:$A$783,$A390,СВЦЭМ!$B$39:$B$782,Q$383)+'СЕТ СН'!$F$16</f>
        <v>0</v>
      </c>
      <c r="R390" s="36">
        <f ca="1">SUMIFS(СВЦЭМ!$L$40:$L$783,СВЦЭМ!$A$40:$A$783,$A390,СВЦЭМ!$B$39:$B$782,R$383)+'СЕТ СН'!$F$16</f>
        <v>0</v>
      </c>
      <c r="S390" s="36">
        <f ca="1">SUMIFS(СВЦЭМ!$L$40:$L$783,СВЦЭМ!$A$40:$A$783,$A390,СВЦЭМ!$B$39:$B$782,S$383)+'СЕТ СН'!$F$16</f>
        <v>0</v>
      </c>
      <c r="T390" s="36">
        <f ca="1">SUMIFS(СВЦЭМ!$L$40:$L$783,СВЦЭМ!$A$40:$A$783,$A390,СВЦЭМ!$B$39:$B$782,T$383)+'СЕТ СН'!$F$16</f>
        <v>0</v>
      </c>
      <c r="U390" s="36">
        <f ca="1">SUMIFS(СВЦЭМ!$L$40:$L$783,СВЦЭМ!$A$40:$A$783,$A390,СВЦЭМ!$B$39:$B$782,U$383)+'СЕТ СН'!$F$16</f>
        <v>0</v>
      </c>
      <c r="V390" s="36">
        <f ca="1">SUMIFS(СВЦЭМ!$L$40:$L$783,СВЦЭМ!$A$40:$A$783,$A390,СВЦЭМ!$B$39:$B$782,V$383)+'СЕТ СН'!$F$16</f>
        <v>0</v>
      </c>
      <c r="W390" s="36">
        <f ca="1">SUMIFS(СВЦЭМ!$L$40:$L$783,СВЦЭМ!$A$40:$A$783,$A390,СВЦЭМ!$B$39:$B$782,W$383)+'СЕТ СН'!$F$16</f>
        <v>0</v>
      </c>
      <c r="X390" s="36">
        <f ca="1">SUMIFS(СВЦЭМ!$L$40:$L$783,СВЦЭМ!$A$40:$A$783,$A390,СВЦЭМ!$B$39:$B$782,X$383)+'СЕТ СН'!$F$16</f>
        <v>0</v>
      </c>
      <c r="Y390" s="36">
        <f ca="1">SUMIFS(СВЦЭМ!$L$40:$L$783,СВЦЭМ!$A$40:$A$783,$A390,СВЦЭМ!$B$39:$B$782,Y$383)+'СЕТ СН'!$F$16</f>
        <v>0</v>
      </c>
    </row>
    <row r="391" spans="1:25" ht="15.75" hidden="1" x14ac:dyDescent="0.2">
      <c r="A391" s="35">
        <f t="shared" si="11"/>
        <v>44965</v>
      </c>
      <c r="B391" s="36">
        <f ca="1">SUMIFS(СВЦЭМ!$L$40:$L$783,СВЦЭМ!$A$40:$A$783,$A391,СВЦЭМ!$B$39:$B$782,B$383)+'СЕТ СН'!$F$16</f>
        <v>0</v>
      </c>
      <c r="C391" s="36">
        <f ca="1">SUMIFS(СВЦЭМ!$L$40:$L$783,СВЦЭМ!$A$40:$A$783,$A391,СВЦЭМ!$B$39:$B$782,C$383)+'СЕТ СН'!$F$16</f>
        <v>0</v>
      </c>
      <c r="D391" s="36">
        <f ca="1">SUMIFS(СВЦЭМ!$L$40:$L$783,СВЦЭМ!$A$40:$A$783,$A391,СВЦЭМ!$B$39:$B$782,D$383)+'СЕТ СН'!$F$16</f>
        <v>0</v>
      </c>
      <c r="E391" s="36">
        <f ca="1">SUMIFS(СВЦЭМ!$L$40:$L$783,СВЦЭМ!$A$40:$A$783,$A391,СВЦЭМ!$B$39:$B$782,E$383)+'СЕТ СН'!$F$16</f>
        <v>0</v>
      </c>
      <c r="F391" s="36">
        <f ca="1">SUMIFS(СВЦЭМ!$L$40:$L$783,СВЦЭМ!$A$40:$A$783,$A391,СВЦЭМ!$B$39:$B$782,F$383)+'СЕТ СН'!$F$16</f>
        <v>0</v>
      </c>
      <c r="G391" s="36">
        <f ca="1">SUMIFS(СВЦЭМ!$L$40:$L$783,СВЦЭМ!$A$40:$A$783,$A391,СВЦЭМ!$B$39:$B$782,G$383)+'СЕТ СН'!$F$16</f>
        <v>0</v>
      </c>
      <c r="H391" s="36">
        <f ca="1">SUMIFS(СВЦЭМ!$L$40:$L$783,СВЦЭМ!$A$40:$A$783,$A391,СВЦЭМ!$B$39:$B$782,H$383)+'СЕТ СН'!$F$16</f>
        <v>0</v>
      </c>
      <c r="I391" s="36">
        <f ca="1">SUMIFS(СВЦЭМ!$L$40:$L$783,СВЦЭМ!$A$40:$A$783,$A391,СВЦЭМ!$B$39:$B$782,I$383)+'СЕТ СН'!$F$16</f>
        <v>0</v>
      </c>
      <c r="J391" s="36">
        <f ca="1">SUMIFS(СВЦЭМ!$L$40:$L$783,СВЦЭМ!$A$40:$A$783,$A391,СВЦЭМ!$B$39:$B$782,J$383)+'СЕТ СН'!$F$16</f>
        <v>0</v>
      </c>
      <c r="K391" s="36">
        <f ca="1">SUMIFS(СВЦЭМ!$L$40:$L$783,СВЦЭМ!$A$40:$A$783,$A391,СВЦЭМ!$B$39:$B$782,K$383)+'СЕТ СН'!$F$16</f>
        <v>0</v>
      </c>
      <c r="L391" s="36">
        <f ca="1">SUMIFS(СВЦЭМ!$L$40:$L$783,СВЦЭМ!$A$40:$A$783,$A391,СВЦЭМ!$B$39:$B$782,L$383)+'СЕТ СН'!$F$16</f>
        <v>0</v>
      </c>
      <c r="M391" s="36">
        <f ca="1">SUMIFS(СВЦЭМ!$L$40:$L$783,СВЦЭМ!$A$40:$A$783,$A391,СВЦЭМ!$B$39:$B$782,M$383)+'СЕТ СН'!$F$16</f>
        <v>0</v>
      </c>
      <c r="N391" s="36">
        <f ca="1">SUMIFS(СВЦЭМ!$L$40:$L$783,СВЦЭМ!$A$40:$A$783,$A391,СВЦЭМ!$B$39:$B$782,N$383)+'СЕТ СН'!$F$16</f>
        <v>0</v>
      </c>
      <c r="O391" s="36">
        <f ca="1">SUMIFS(СВЦЭМ!$L$40:$L$783,СВЦЭМ!$A$40:$A$783,$A391,СВЦЭМ!$B$39:$B$782,O$383)+'СЕТ СН'!$F$16</f>
        <v>0</v>
      </c>
      <c r="P391" s="36">
        <f ca="1">SUMIFS(СВЦЭМ!$L$40:$L$783,СВЦЭМ!$A$40:$A$783,$A391,СВЦЭМ!$B$39:$B$782,P$383)+'СЕТ СН'!$F$16</f>
        <v>0</v>
      </c>
      <c r="Q391" s="36">
        <f ca="1">SUMIFS(СВЦЭМ!$L$40:$L$783,СВЦЭМ!$A$40:$A$783,$A391,СВЦЭМ!$B$39:$B$782,Q$383)+'СЕТ СН'!$F$16</f>
        <v>0</v>
      </c>
      <c r="R391" s="36">
        <f ca="1">SUMIFS(СВЦЭМ!$L$40:$L$783,СВЦЭМ!$A$40:$A$783,$A391,СВЦЭМ!$B$39:$B$782,R$383)+'СЕТ СН'!$F$16</f>
        <v>0</v>
      </c>
      <c r="S391" s="36">
        <f ca="1">SUMIFS(СВЦЭМ!$L$40:$L$783,СВЦЭМ!$A$40:$A$783,$A391,СВЦЭМ!$B$39:$B$782,S$383)+'СЕТ СН'!$F$16</f>
        <v>0</v>
      </c>
      <c r="T391" s="36">
        <f ca="1">SUMIFS(СВЦЭМ!$L$40:$L$783,СВЦЭМ!$A$40:$A$783,$A391,СВЦЭМ!$B$39:$B$782,T$383)+'СЕТ СН'!$F$16</f>
        <v>0</v>
      </c>
      <c r="U391" s="36">
        <f ca="1">SUMIFS(СВЦЭМ!$L$40:$L$783,СВЦЭМ!$A$40:$A$783,$A391,СВЦЭМ!$B$39:$B$782,U$383)+'СЕТ СН'!$F$16</f>
        <v>0</v>
      </c>
      <c r="V391" s="36">
        <f ca="1">SUMIFS(СВЦЭМ!$L$40:$L$783,СВЦЭМ!$A$40:$A$783,$A391,СВЦЭМ!$B$39:$B$782,V$383)+'СЕТ СН'!$F$16</f>
        <v>0</v>
      </c>
      <c r="W391" s="36">
        <f ca="1">SUMIFS(СВЦЭМ!$L$40:$L$783,СВЦЭМ!$A$40:$A$783,$A391,СВЦЭМ!$B$39:$B$782,W$383)+'СЕТ СН'!$F$16</f>
        <v>0</v>
      </c>
      <c r="X391" s="36">
        <f ca="1">SUMIFS(СВЦЭМ!$L$40:$L$783,СВЦЭМ!$A$40:$A$783,$A391,СВЦЭМ!$B$39:$B$782,X$383)+'СЕТ СН'!$F$16</f>
        <v>0</v>
      </c>
      <c r="Y391" s="36">
        <f ca="1">SUMIFS(СВЦЭМ!$L$40:$L$783,СВЦЭМ!$A$40:$A$783,$A391,СВЦЭМ!$B$39:$B$782,Y$383)+'СЕТ СН'!$F$16</f>
        <v>0</v>
      </c>
    </row>
    <row r="392" spans="1:25" ht="15.75" hidden="1" x14ac:dyDescent="0.2">
      <c r="A392" s="35">
        <f t="shared" si="11"/>
        <v>44966</v>
      </c>
      <c r="B392" s="36">
        <f ca="1">SUMIFS(СВЦЭМ!$L$40:$L$783,СВЦЭМ!$A$40:$A$783,$A392,СВЦЭМ!$B$39:$B$782,B$383)+'СЕТ СН'!$F$16</f>
        <v>0</v>
      </c>
      <c r="C392" s="36">
        <f ca="1">SUMIFS(СВЦЭМ!$L$40:$L$783,СВЦЭМ!$A$40:$A$783,$A392,СВЦЭМ!$B$39:$B$782,C$383)+'СЕТ СН'!$F$16</f>
        <v>0</v>
      </c>
      <c r="D392" s="36">
        <f ca="1">SUMIFS(СВЦЭМ!$L$40:$L$783,СВЦЭМ!$A$40:$A$783,$A392,СВЦЭМ!$B$39:$B$782,D$383)+'СЕТ СН'!$F$16</f>
        <v>0</v>
      </c>
      <c r="E392" s="36">
        <f ca="1">SUMIFS(СВЦЭМ!$L$40:$L$783,СВЦЭМ!$A$40:$A$783,$A392,СВЦЭМ!$B$39:$B$782,E$383)+'СЕТ СН'!$F$16</f>
        <v>0</v>
      </c>
      <c r="F392" s="36">
        <f ca="1">SUMIFS(СВЦЭМ!$L$40:$L$783,СВЦЭМ!$A$40:$A$783,$A392,СВЦЭМ!$B$39:$B$782,F$383)+'СЕТ СН'!$F$16</f>
        <v>0</v>
      </c>
      <c r="G392" s="36">
        <f ca="1">SUMIFS(СВЦЭМ!$L$40:$L$783,СВЦЭМ!$A$40:$A$783,$A392,СВЦЭМ!$B$39:$B$782,G$383)+'СЕТ СН'!$F$16</f>
        <v>0</v>
      </c>
      <c r="H392" s="36">
        <f ca="1">SUMIFS(СВЦЭМ!$L$40:$L$783,СВЦЭМ!$A$40:$A$783,$A392,СВЦЭМ!$B$39:$B$782,H$383)+'СЕТ СН'!$F$16</f>
        <v>0</v>
      </c>
      <c r="I392" s="36">
        <f ca="1">SUMIFS(СВЦЭМ!$L$40:$L$783,СВЦЭМ!$A$40:$A$783,$A392,СВЦЭМ!$B$39:$B$782,I$383)+'СЕТ СН'!$F$16</f>
        <v>0</v>
      </c>
      <c r="J392" s="36">
        <f ca="1">SUMIFS(СВЦЭМ!$L$40:$L$783,СВЦЭМ!$A$40:$A$783,$A392,СВЦЭМ!$B$39:$B$782,J$383)+'СЕТ СН'!$F$16</f>
        <v>0</v>
      </c>
      <c r="K392" s="36">
        <f ca="1">SUMIFS(СВЦЭМ!$L$40:$L$783,СВЦЭМ!$A$40:$A$783,$A392,СВЦЭМ!$B$39:$B$782,K$383)+'СЕТ СН'!$F$16</f>
        <v>0</v>
      </c>
      <c r="L392" s="36">
        <f ca="1">SUMIFS(СВЦЭМ!$L$40:$L$783,СВЦЭМ!$A$40:$A$783,$A392,СВЦЭМ!$B$39:$B$782,L$383)+'СЕТ СН'!$F$16</f>
        <v>0</v>
      </c>
      <c r="M392" s="36">
        <f ca="1">SUMIFS(СВЦЭМ!$L$40:$L$783,СВЦЭМ!$A$40:$A$783,$A392,СВЦЭМ!$B$39:$B$782,M$383)+'СЕТ СН'!$F$16</f>
        <v>0</v>
      </c>
      <c r="N392" s="36">
        <f ca="1">SUMIFS(СВЦЭМ!$L$40:$L$783,СВЦЭМ!$A$40:$A$783,$A392,СВЦЭМ!$B$39:$B$782,N$383)+'СЕТ СН'!$F$16</f>
        <v>0</v>
      </c>
      <c r="O392" s="36">
        <f ca="1">SUMIFS(СВЦЭМ!$L$40:$L$783,СВЦЭМ!$A$40:$A$783,$A392,СВЦЭМ!$B$39:$B$782,O$383)+'СЕТ СН'!$F$16</f>
        <v>0</v>
      </c>
      <c r="P392" s="36">
        <f ca="1">SUMIFS(СВЦЭМ!$L$40:$L$783,СВЦЭМ!$A$40:$A$783,$A392,СВЦЭМ!$B$39:$B$782,P$383)+'СЕТ СН'!$F$16</f>
        <v>0</v>
      </c>
      <c r="Q392" s="36">
        <f ca="1">SUMIFS(СВЦЭМ!$L$40:$L$783,СВЦЭМ!$A$40:$A$783,$A392,СВЦЭМ!$B$39:$B$782,Q$383)+'СЕТ СН'!$F$16</f>
        <v>0</v>
      </c>
      <c r="R392" s="36">
        <f ca="1">SUMIFS(СВЦЭМ!$L$40:$L$783,СВЦЭМ!$A$40:$A$783,$A392,СВЦЭМ!$B$39:$B$782,R$383)+'СЕТ СН'!$F$16</f>
        <v>0</v>
      </c>
      <c r="S392" s="36">
        <f ca="1">SUMIFS(СВЦЭМ!$L$40:$L$783,СВЦЭМ!$A$40:$A$783,$A392,СВЦЭМ!$B$39:$B$782,S$383)+'СЕТ СН'!$F$16</f>
        <v>0</v>
      </c>
      <c r="T392" s="36">
        <f ca="1">SUMIFS(СВЦЭМ!$L$40:$L$783,СВЦЭМ!$A$40:$A$783,$A392,СВЦЭМ!$B$39:$B$782,T$383)+'СЕТ СН'!$F$16</f>
        <v>0</v>
      </c>
      <c r="U392" s="36">
        <f ca="1">SUMIFS(СВЦЭМ!$L$40:$L$783,СВЦЭМ!$A$40:$A$783,$A392,СВЦЭМ!$B$39:$B$782,U$383)+'СЕТ СН'!$F$16</f>
        <v>0</v>
      </c>
      <c r="V392" s="36">
        <f ca="1">SUMIFS(СВЦЭМ!$L$40:$L$783,СВЦЭМ!$A$40:$A$783,$A392,СВЦЭМ!$B$39:$B$782,V$383)+'СЕТ СН'!$F$16</f>
        <v>0</v>
      </c>
      <c r="W392" s="36">
        <f ca="1">SUMIFS(СВЦЭМ!$L$40:$L$783,СВЦЭМ!$A$40:$A$783,$A392,СВЦЭМ!$B$39:$B$782,W$383)+'СЕТ СН'!$F$16</f>
        <v>0</v>
      </c>
      <c r="X392" s="36">
        <f ca="1">SUMIFS(СВЦЭМ!$L$40:$L$783,СВЦЭМ!$A$40:$A$783,$A392,СВЦЭМ!$B$39:$B$782,X$383)+'СЕТ СН'!$F$16</f>
        <v>0</v>
      </c>
      <c r="Y392" s="36">
        <f ca="1">SUMIFS(СВЦЭМ!$L$40:$L$783,СВЦЭМ!$A$40:$A$783,$A392,СВЦЭМ!$B$39:$B$782,Y$383)+'СЕТ СН'!$F$16</f>
        <v>0</v>
      </c>
    </row>
    <row r="393" spans="1:25" ht="15.75" hidden="1" x14ac:dyDescent="0.2">
      <c r="A393" s="35">
        <f t="shared" si="11"/>
        <v>44967</v>
      </c>
      <c r="B393" s="36">
        <f ca="1">SUMIFS(СВЦЭМ!$L$40:$L$783,СВЦЭМ!$A$40:$A$783,$A393,СВЦЭМ!$B$39:$B$782,B$383)+'СЕТ СН'!$F$16</f>
        <v>0</v>
      </c>
      <c r="C393" s="36">
        <f ca="1">SUMIFS(СВЦЭМ!$L$40:$L$783,СВЦЭМ!$A$40:$A$783,$A393,СВЦЭМ!$B$39:$B$782,C$383)+'СЕТ СН'!$F$16</f>
        <v>0</v>
      </c>
      <c r="D393" s="36">
        <f ca="1">SUMIFS(СВЦЭМ!$L$40:$L$783,СВЦЭМ!$A$40:$A$783,$A393,СВЦЭМ!$B$39:$B$782,D$383)+'СЕТ СН'!$F$16</f>
        <v>0</v>
      </c>
      <c r="E393" s="36">
        <f ca="1">SUMIFS(СВЦЭМ!$L$40:$L$783,СВЦЭМ!$A$40:$A$783,$A393,СВЦЭМ!$B$39:$B$782,E$383)+'СЕТ СН'!$F$16</f>
        <v>0</v>
      </c>
      <c r="F393" s="36">
        <f ca="1">SUMIFS(СВЦЭМ!$L$40:$L$783,СВЦЭМ!$A$40:$A$783,$A393,СВЦЭМ!$B$39:$B$782,F$383)+'СЕТ СН'!$F$16</f>
        <v>0</v>
      </c>
      <c r="G393" s="36">
        <f ca="1">SUMIFS(СВЦЭМ!$L$40:$L$783,СВЦЭМ!$A$40:$A$783,$A393,СВЦЭМ!$B$39:$B$782,G$383)+'СЕТ СН'!$F$16</f>
        <v>0</v>
      </c>
      <c r="H393" s="36">
        <f ca="1">SUMIFS(СВЦЭМ!$L$40:$L$783,СВЦЭМ!$A$40:$A$783,$A393,СВЦЭМ!$B$39:$B$782,H$383)+'СЕТ СН'!$F$16</f>
        <v>0</v>
      </c>
      <c r="I393" s="36">
        <f ca="1">SUMIFS(СВЦЭМ!$L$40:$L$783,СВЦЭМ!$A$40:$A$783,$A393,СВЦЭМ!$B$39:$B$782,I$383)+'СЕТ СН'!$F$16</f>
        <v>0</v>
      </c>
      <c r="J393" s="36">
        <f ca="1">SUMIFS(СВЦЭМ!$L$40:$L$783,СВЦЭМ!$A$40:$A$783,$A393,СВЦЭМ!$B$39:$B$782,J$383)+'СЕТ СН'!$F$16</f>
        <v>0</v>
      </c>
      <c r="K393" s="36">
        <f ca="1">SUMIFS(СВЦЭМ!$L$40:$L$783,СВЦЭМ!$A$40:$A$783,$A393,СВЦЭМ!$B$39:$B$782,K$383)+'СЕТ СН'!$F$16</f>
        <v>0</v>
      </c>
      <c r="L393" s="36">
        <f ca="1">SUMIFS(СВЦЭМ!$L$40:$L$783,СВЦЭМ!$A$40:$A$783,$A393,СВЦЭМ!$B$39:$B$782,L$383)+'СЕТ СН'!$F$16</f>
        <v>0</v>
      </c>
      <c r="M393" s="36">
        <f ca="1">SUMIFS(СВЦЭМ!$L$40:$L$783,СВЦЭМ!$A$40:$A$783,$A393,СВЦЭМ!$B$39:$B$782,M$383)+'СЕТ СН'!$F$16</f>
        <v>0</v>
      </c>
      <c r="N393" s="36">
        <f ca="1">SUMIFS(СВЦЭМ!$L$40:$L$783,СВЦЭМ!$A$40:$A$783,$A393,СВЦЭМ!$B$39:$B$782,N$383)+'СЕТ СН'!$F$16</f>
        <v>0</v>
      </c>
      <c r="O393" s="36">
        <f ca="1">SUMIFS(СВЦЭМ!$L$40:$L$783,СВЦЭМ!$A$40:$A$783,$A393,СВЦЭМ!$B$39:$B$782,O$383)+'СЕТ СН'!$F$16</f>
        <v>0</v>
      </c>
      <c r="P393" s="36">
        <f ca="1">SUMIFS(СВЦЭМ!$L$40:$L$783,СВЦЭМ!$A$40:$A$783,$A393,СВЦЭМ!$B$39:$B$782,P$383)+'СЕТ СН'!$F$16</f>
        <v>0</v>
      </c>
      <c r="Q393" s="36">
        <f ca="1">SUMIFS(СВЦЭМ!$L$40:$L$783,СВЦЭМ!$A$40:$A$783,$A393,СВЦЭМ!$B$39:$B$782,Q$383)+'СЕТ СН'!$F$16</f>
        <v>0</v>
      </c>
      <c r="R393" s="36">
        <f ca="1">SUMIFS(СВЦЭМ!$L$40:$L$783,СВЦЭМ!$A$40:$A$783,$A393,СВЦЭМ!$B$39:$B$782,R$383)+'СЕТ СН'!$F$16</f>
        <v>0</v>
      </c>
      <c r="S393" s="36">
        <f ca="1">SUMIFS(СВЦЭМ!$L$40:$L$783,СВЦЭМ!$A$40:$A$783,$A393,СВЦЭМ!$B$39:$B$782,S$383)+'СЕТ СН'!$F$16</f>
        <v>0</v>
      </c>
      <c r="T393" s="36">
        <f ca="1">SUMIFS(СВЦЭМ!$L$40:$L$783,СВЦЭМ!$A$40:$A$783,$A393,СВЦЭМ!$B$39:$B$782,T$383)+'СЕТ СН'!$F$16</f>
        <v>0</v>
      </c>
      <c r="U393" s="36">
        <f ca="1">SUMIFS(СВЦЭМ!$L$40:$L$783,СВЦЭМ!$A$40:$A$783,$A393,СВЦЭМ!$B$39:$B$782,U$383)+'СЕТ СН'!$F$16</f>
        <v>0</v>
      </c>
      <c r="V393" s="36">
        <f ca="1">SUMIFS(СВЦЭМ!$L$40:$L$783,СВЦЭМ!$A$40:$A$783,$A393,СВЦЭМ!$B$39:$B$782,V$383)+'СЕТ СН'!$F$16</f>
        <v>0</v>
      </c>
      <c r="W393" s="36">
        <f ca="1">SUMIFS(СВЦЭМ!$L$40:$L$783,СВЦЭМ!$A$40:$A$783,$A393,СВЦЭМ!$B$39:$B$782,W$383)+'СЕТ СН'!$F$16</f>
        <v>0</v>
      </c>
      <c r="X393" s="36">
        <f ca="1">SUMIFS(СВЦЭМ!$L$40:$L$783,СВЦЭМ!$A$40:$A$783,$A393,СВЦЭМ!$B$39:$B$782,X$383)+'СЕТ СН'!$F$16</f>
        <v>0</v>
      </c>
      <c r="Y393" s="36">
        <f ca="1">SUMIFS(СВЦЭМ!$L$40:$L$783,СВЦЭМ!$A$40:$A$783,$A393,СВЦЭМ!$B$39:$B$782,Y$383)+'СЕТ СН'!$F$16</f>
        <v>0</v>
      </c>
    </row>
    <row r="394" spans="1:25" ht="15.75" hidden="1" x14ac:dyDescent="0.2">
      <c r="A394" s="35">
        <f t="shared" si="11"/>
        <v>44968</v>
      </c>
      <c r="B394" s="36">
        <f ca="1">SUMIFS(СВЦЭМ!$L$40:$L$783,СВЦЭМ!$A$40:$A$783,$A394,СВЦЭМ!$B$39:$B$782,B$383)+'СЕТ СН'!$F$16</f>
        <v>0</v>
      </c>
      <c r="C394" s="36">
        <f ca="1">SUMIFS(СВЦЭМ!$L$40:$L$783,СВЦЭМ!$A$40:$A$783,$A394,СВЦЭМ!$B$39:$B$782,C$383)+'СЕТ СН'!$F$16</f>
        <v>0</v>
      </c>
      <c r="D394" s="36">
        <f ca="1">SUMIFS(СВЦЭМ!$L$40:$L$783,СВЦЭМ!$A$40:$A$783,$A394,СВЦЭМ!$B$39:$B$782,D$383)+'СЕТ СН'!$F$16</f>
        <v>0</v>
      </c>
      <c r="E394" s="36">
        <f ca="1">SUMIFS(СВЦЭМ!$L$40:$L$783,СВЦЭМ!$A$40:$A$783,$A394,СВЦЭМ!$B$39:$B$782,E$383)+'СЕТ СН'!$F$16</f>
        <v>0</v>
      </c>
      <c r="F394" s="36">
        <f ca="1">SUMIFS(СВЦЭМ!$L$40:$L$783,СВЦЭМ!$A$40:$A$783,$A394,СВЦЭМ!$B$39:$B$782,F$383)+'СЕТ СН'!$F$16</f>
        <v>0</v>
      </c>
      <c r="G394" s="36">
        <f ca="1">SUMIFS(СВЦЭМ!$L$40:$L$783,СВЦЭМ!$A$40:$A$783,$A394,СВЦЭМ!$B$39:$B$782,G$383)+'СЕТ СН'!$F$16</f>
        <v>0</v>
      </c>
      <c r="H394" s="36">
        <f ca="1">SUMIFS(СВЦЭМ!$L$40:$L$783,СВЦЭМ!$A$40:$A$783,$A394,СВЦЭМ!$B$39:$B$782,H$383)+'СЕТ СН'!$F$16</f>
        <v>0</v>
      </c>
      <c r="I394" s="36">
        <f ca="1">SUMIFS(СВЦЭМ!$L$40:$L$783,СВЦЭМ!$A$40:$A$783,$A394,СВЦЭМ!$B$39:$B$782,I$383)+'СЕТ СН'!$F$16</f>
        <v>0</v>
      </c>
      <c r="J394" s="36">
        <f ca="1">SUMIFS(СВЦЭМ!$L$40:$L$783,СВЦЭМ!$A$40:$A$783,$A394,СВЦЭМ!$B$39:$B$782,J$383)+'СЕТ СН'!$F$16</f>
        <v>0</v>
      </c>
      <c r="K394" s="36">
        <f ca="1">SUMIFS(СВЦЭМ!$L$40:$L$783,СВЦЭМ!$A$40:$A$783,$A394,СВЦЭМ!$B$39:$B$782,K$383)+'СЕТ СН'!$F$16</f>
        <v>0</v>
      </c>
      <c r="L394" s="36">
        <f ca="1">SUMIFS(СВЦЭМ!$L$40:$L$783,СВЦЭМ!$A$40:$A$783,$A394,СВЦЭМ!$B$39:$B$782,L$383)+'СЕТ СН'!$F$16</f>
        <v>0</v>
      </c>
      <c r="M394" s="36">
        <f ca="1">SUMIFS(СВЦЭМ!$L$40:$L$783,СВЦЭМ!$A$40:$A$783,$A394,СВЦЭМ!$B$39:$B$782,M$383)+'СЕТ СН'!$F$16</f>
        <v>0</v>
      </c>
      <c r="N394" s="36">
        <f ca="1">SUMIFS(СВЦЭМ!$L$40:$L$783,СВЦЭМ!$A$40:$A$783,$A394,СВЦЭМ!$B$39:$B$782,N$383)+'СЕТ СН'!$F$16</f>
        <v>0</v>
      </c>
      <c r="O394" s="36">
        <f ca="1">SUMIFS(СВЦЭМ!$L$40:$L$783,СВЦЭМ!$A$40:$A$783,$A394,СВЦЭМ!$B$39:$B$782,O$383)+'СЕТ СН'!$F$16</f>
        <v>0</v>
      </c>
      <c r="P394" s="36">
        <f ca="1">SUMIFS(СВЦЭМ!$L$40:$L$783,СВЦЭМ!$A$40:$A$783,$A394,СВЦЭМ!$B$39:$B$782,P$383)+'СЕТ СН'!$F$16</f>
        <v>0</v>
      </c>
      <c r="Q394" s="36">
        <f ca="1">SUMIFS(СВЦЭМ!$L$40:$L$783,СВЦЭМ!$A$40:$A$783,$A394,СВЦЭМ!$B$39:$B$782,Q$383)+'СЕТ СН'!$F$16</f>
        <v>0</v>
      </c>
      <c r="R394" s="36">
        <f ca="1">SUMIFS(СВЦЭМ!$L$40:$L$783,СВЦЭМ!$A$40:$A$783,$A394,СВЦЭМ!$B$39:$B$782,R$383)+'СЕТ СН'!$F$16</f>
        <v>0</v>
      </c>
      <c r="S394" s="36">
        <f ca="1">SUMIFS(СВЦЭМ!$L$40:$L$783,СВЦЭМ!$A$40:$A$783,$A394,СВЦЭМ!$B$39:$B$782,S$383)+'СЕТ СН'!$F$16</f>
        <v>0</v>
      </c>
      <c r="T394" s="36">
        <f ca="1">SUMIFS(СВЦЭМ!$L$40:$L$783,СВЦЭМ!$A$40:$A$783,$A394,СВЦЭМ!$B$39:$B$782,T$383)+'СЕТ СН'!$F$16</f>
        <v>0</v>
      </c>
      <c r="U394" s="36">
        <f ca="1">SUMIFS(СВЦЭМ!$L$40:$L$783,СВЦЭМ!$A$40:$A$783,$A394,СВЦЭМ!$B$39:$B$782,U$383)+'СЕТ СН'!$F$16</f>
        <v>0</v>
      </c>
      <c r="V394" s="36">
        <f ca="1">SUMIFS(СВЦЭМ!$L$40:$L$783,СВЦЭМ!$A$40:$A$783,$A394,СВЦЭМ!$B$39:$B$782,V$383)+'СЕТ СН'!$F$16</f>
        <v>0</v>
      </c>
      <c r="W394" s="36">
        <f ca="1">SUMIFS(СВЦЭМ!$L$40:$L$783,СВЦЭМ!$A$40:$A$783,$A394,СВЦЭМ!$B$39:$B$782,W$383)+'СЕТ СН'!$F$16</f>
        <v>0</v>
      </c>
      <c r="X394" s="36">
        <f ca="1">SUMIFS(СВЦЭМ!$L$40:$L$783,СВЦЭМ!$A$40:$A$783,$A394,СВЦЭМ!$B$39:$B$782,X$383)+'СЕТ СН'!$F$16</f>
        <v>0</v>
      </c>
      <c r="Y394" s="36">
        <f ca="1">SUMIFS(СВЦЭМ!$L$40:$L$783,СВЦЭМ!$A$40:$A$783,$A394,СВЦЭМ!$B$39:$B$782,Y$383)+'СЕТ СН'!$F$16</f>
        <v>0</v>
      </c>
    </row>
    <row r="395" spans="1:25" ht="15.75" hidden="1" x14ac:dyDescent="0.2">
      <c r="A395" s="35">
        <f t="shared" si="11"/>
        <v>44969</v>
      </c>
      <c r="B395" s="36">
        <f ca="1">SUMIFS(СВЦЭМ!$L$40:$L$783,СВЦЭМ!$A$40:$A$783,$A395,СВЦЭМ!$B$39:$B$782,B$383)+'СЕТ СН'!$F$16</f>
        <v>0</v>
      </c>
      <c r="C395" s="36">
        <f ca="1">SUMIFS(СВЦЭМ!$L$40:$L$783,СВЦЭМ!$A$40:$A$783,$A395,СВЦЭМ!$B$39:$B$782,C$383)+'СЕТ СН'!$F$16</f>
        <v>0</v>
      </c>
      <c r="D395" s="36">
        <f ca="1">SUMIFS(СВЦЭМ!$L$40:$L$783,СВЦЭМ!$A$40:$A$783,$A395,СВЦЭМ!$B$39:$B$782,D$383)+'СЕТ СН'!$F$16</f>
        <v>0</v>
      </c>
      <c r="E395" s="36">
        <f ca="1">SUMIFS(СВЦЭМ!$L$40:$L$783,СВЦЭМ!$A$40:$A$783,$A395,СВЦЭМ!$B$39:$B$782,E$383)+'СЕТ СН'!$F$16</f>
        <v>0</v>
      </c>
      <c r="F395" s="36">
        <f ca="1">SUMIFS(СВЦЭМ!$L$40:$L$783,СВЦЭМ!$A$40:$A$783,$A395,СВЦЭМ!$B$39:$B$782,F$383)+'СЕТ СН'!$F$16</f>
        <v>0</v>
      </c>
      <c r="G395" s="36">
        <f ca="1">SUMIFS(СВЦЭМ!$L$40:$L$783,СВЦЭМ!$A$40:$A$783,$A395,СВЦЭМ!$B$39:$B$782,G$383)+'СЕТ СН'!$F$16</f>
        <v>0</v>
      </c>
      <c r="H395" s="36">
        <f ca="1">SUMIFS(СВЦЭМ!$L$40:$L$783,СВЦЭМ!$A$40:$A$783,$A395,СВЦЭМ!$B$39:$B$782,H$383)+'СЕТ СН'!$F$16</f>
        <v>0</v>
      </c>
      <c r="I395" s="36">
        <f ca="1">SUMIFS(СВЦЭМ!$L$40:$L$783,СВЦЭМ!$A$40:$A$783,$A395,СВЦЭМ!$B$39:$B$782,I$383)+'СЕТ СН'!$F$16</f>
        <v>0</v>
      </c>
      <c r="J395" s="36">
        <f ca="1">SUMIFS(СВЦЭМ!$L$40:$L$783,СВЦЭМ!$A$40:$A$783,$A395,СВЦЭМ!$B$39:$B$782,J$383)+'СЕТ СН'!$F$16</f>
        <v>0</v>
      </c>
      <c r="K395" s="36">
        <f ca="1">SUMIFS(СВЦЭМ!$L$40:$L$783,СВЦЭМ!$A$40:$A$783,$A395,СВЦЭМ!$B$39:$B$782,K$383)+'СЕТ СН'!$F$16</f>
        <v>0</v>
      </c>
      <c r="L395" s="36">
        <f ca="1">SUMIFS(СВЦЭМ!$L$40:$L$783,СВЦЭМ!$A$40:$A$783,$A395,СВЦЭМ!$B$39:$B$782,L$383)+'СЕТ СН'!$F$16</f>
        <v>0</v>
      </c>
      <c r="M395" s="36">
        <f ca="1">SUMIFS(СВЦЭМ!$L$40:$L$783,СВЦЭМ!$A$40:$A$783,$A395,СВЦЭМ!$B$39:$B$782,M$383)+'СЕТ СН'!$F$16</f>
        <v>0</v>
      </c>
      <c r="N395" s="36">
        <f ca="1">SUMIFS(СВЦЭМ!$L$40:$L$783,СВЦЭМ!$A$40:$A$783,$A395,СВЦЭМ!$B$39:$B$782,N$383)+'СЕТ СН'!$F$16</f>
        <v>0</v>
      </c>
      <c r="O395" s="36">
        <f ca="1">SUMIFS(СВЦЭМ!$L$40:$L$783,СВЦЭМ!$A$40:$A$783,$A395,СВЦЭМ!$B$39:$B$782,O$383)+'СЕТ СН'!$F$16</f>
        <v>0</v>
      </c>
      <c r="P395" s="36">
        <f ca="1">SUMIFS(СВЦЭМ!$L$40:$L$783,СВЦЭМ!$A$40:$A$783,$A395,СВЦЭМ!$B$39:$B$782,P$383)+'СЕТ СН'!$F$16</f>
        <v>0</v>
      </c>
      <c r="Q395" s="36">
        <f ca="1">SUMIFS(СВЦЭМ!$L$40:$L$783,СВЦЭМ!$A$40:$A$783,$A395,СВЦЭМ!$B$39:$B$782,Q$383)+'СЕТ СН'!$F$16</f>
        <v>0</v>
      </c>
      <c r="R395" s="36">
        <f ca="1">SUMIFS(СВЦЭМ!$L$40:$L$783,СВЦЭМ!$A$40:$A$783,$A395,СВЦЭМ!$B$39:$B$782,R$383)+'СЕТ СН'!$F$16</f>
        <v>0</v>
      </c>
      <c r="S395" s="36">
        <f ca="1">SUMIFS(СВЦЭМ!$L$40:$L$783,СВЦЭМ!$A$40:$A$783,$A395,СВЦЭМ!$B$39:$B$782,S$383)+'СЕТ СН'!$F$16</f>
        <v>0</v>
      </c>
      <c r="T395" s="36">
        <f ca="1">SUMIFS(СВЦЭМ!$L$40:$L$783,СВЦЭМ!$A$40:$A$783,$A395,СВЦЭМ!$B$39:$B$782,T$383)+'СЕТ СН'!$F$16</f>
        <v>0</v>
      </c>
      <c r="U395" s="36">
        <f ca="1">SUMIFS(СВЦЭМ!$L$40:$L$783,СВЦЭМ!$A$40:$A$783,$A395,СВЦЭМ!$B$39:$B$782,U$383)+'СЕТ СН'!$F$16</f>
        <v>0</v>
      </c>
      <c r="V395" s="36">
        <f ca="1">SUMIFS(СВЦЭМ!$L$40:$L$783,СВЦЭМ!$A$40:$A$783,$A395,СВЦЭМ!$B$39:$B$782,V$383)+'СЕТ СН'!$F$16</f>
        <v>0</v>
      </c>
      <c r="W395" s="36">
        <f ca="1">SUMIFS(СВЦЭМ!$L$40:$L$783,СВЦЭМ!$A$40:$A$783,$A395,СВЦЭМ!$B$39:$B$782,W$383)+'СЕТ СН'!$F$16</f>
        <v>0</v>
      </c>
      <c r="X395" s="36">
        <f ca="1">SUMIFS(СВЦЭМ!$L$40:$L$783,СВЦЭМ!$A$40:$A$783,$A395,СВЦЭМ!$B$39:$B$782,X$383)+'СЕТ СН'!$F$16</f>
        <v>0</v>
      </c>
      <c r="Y395" s="36">
        <f ca="1">SUMIFS(СВЦЭМ!$L$40:$L$783,СВЦЭМ!$A$40:$A$783,$A395,СВЦЭМ!$B$39:$B$782,Y$383)+'СЕТ СН'!$F$16</f>
        <v>0</v>
      </c>
    </row>
    <row r="396" spans="1:25" ht="15.75" hidden="1" x14ac:dyDescent="0.2">
      <c r="A396" s="35">
        <f t="shared" si="11"/>
        <v>44970</v>
      </c>
      <c r="B396" s="36">
        <f ca="1">SUMIFS(СВЦЭМ!$L$40:$L$783,СВЦЭМ!$A$40:$A$783,$A396,СВЦЭМ!$B$39:$B$782,B$383)+'СЕТ СН'!$F$16</f>
        <v>0</v>
      </c>
      <c r="C396" s="36">
        <f ca="1">SUMIFS(СВЦЭМ!$L$40:$L$783,СВЦЭМ!$A$40:$A$783,$A396,СВЦЭМ!$B$39:$B$782,C$383)+'СЕТ СН'!$F$16</f>
        <v>0</v>
      </c>
      <c r="D396" s="36">
        <f ca="1">SUMIFS(СВЦЭМ!$L$40:$L$783,СВЦЭМ!$A$40:$A$783,$A396,СВЦЭМ!$B$39:$B$782,D$383)+'СЕТ СН'!$F$16</f>
        <v>0</v>
      </c>
      <c r="E396" s="36">
        <f ca="1">SUMIFS(СВЦЭМ!$L$40:$L$783,СВЦЭМ!$A$40:$A$783,$A396,СВЦЭМ!$B$39:$B$782,E$383)+'СЕТ СН'!$F$16</f>
        <v>0</v>
      </c>
      <c r="F396" s="36">
        <f ca="1">SUMIFS(СВЦЭМ!$L$40:$L$783,СВЦЭМ!$A$40:$A$783,$A396,СВЦЭМ!$B$39:$B$782,F$383)+'СЕТ СН'!$F$16</f>
        <v>0</v>
      </c>
      <c r="G396" s="36">
        <f ca="1">SUMIFS(СВЦЭМ!$L$40:$L$783,СВЦЭМ!$A$40:$A$783,$A396,СВЦЭМ!$B$39:$B$782,G$383)+'СЕТ СН'!$F$16</f>
        <v>0</v>
      </c>
      <c r="H396" s="36">
        <f ca="1">SUMIFS(СВЦЭМ!$L$40:$L$783,СВЦЭМ!$A$40:$A$783,$A396,СВЦЭМ!$B$39:$B$782,H$383)+'СЕТ СН'!$F$16</f>
        <v>0</v>
      </c>
      <c r="I396" s="36">
        <f ca="1">SUMIFS(СВЦЭМ!$L$40:$L$783,СВЦЭМ!$A$40:$A$783,$A396,СВЦЭМ!$B$39:$B$782,I$383)+'СЕТ СН'!$F$16</f>
        <v>0</v>
      </c>
      <c r="J396" s="36">
        <f ca="1">SUMIFS(СВЦЭМ!$L$40:$L$783,СВЦЭМ!$A$40:$A$783,$A396,СВЦЭМ!$B$39:$B$782,J$383)+'СЕТ СН'!$F$16</f>
        <v>0</v>
      </c>
      <c r="K396" s="36">
        <f ca="1">SUMIFS(СВЦЭМ!$L$40:$L$783,СВЦЭМ!$A$40:$A$783,$A396,СВЦЭМ!$B$39:$B$782,K$383)+'СЕТ СН'!$F$16</f>
        <v>0</v>
      </c>
      <c r="L396" s="36">
        <f ca="1">SUMIFS(СВЦЭМ!$L$40:$L$783,СВЦЭМ!$A$40:$A$783,$A396,СВЦЭМ!$B$39:$B$782,L$383)+'СЕТ СН'!$F$16</f>
        <v>0</v>
      </c>
      <c r="M396" s="36">
        <f ca="1">SUMIFS(СВЦЭМ!$L$40:$L$783,СВЦЭМ!$A$40:$A$783,$A396,СВЦЭМ!$B$39:$B$782,M$383)+'СЕТ СН'!$F$16</f>
        <v>0</v>
      </c>
      <c r="N396" s="36">
        <f ca="1">SUMIFS(СВЦЭМ!$L$40:$L$783,СВЦЭМ!$A$40:$A$783,$A396,СВЦЭМ!$B$39:$B$782,N$383)+'СЕТ СН'!$F$16</f>
        <v>0</v>
      </c>
      <c r="O396" s="36">
        <f ca="1">SUMIFS(СВЦЭМ!$L$40:$L$783,СВЦЭМ!$A$40:$A$783,$A396,СВЦЭМ!$B$39:$B$782,O$383)+'СЕТ СН'!$F$16</f>
        <v>0</v>
      </c>
      <c r="P396" s="36">
        <f ca="1">SUMIFS(СВЦЭМ!$L$40:$L$783,СВЦЭМ!$A$40:$A$783,$A396,СВЦЭМ!$B$39:$B$782,P$383)+'СЕТ СН'!$F$16</f>
        <v>0</v>
      </c>
      <c r="Q396" s="36">
        <f ca="1">SUMIFS(СВЦЭМ!$L$40:$L$783,СВЦЭМ!$A$40:$A$783,$A396,СВЦЭМ!$B$39:$B$782,Q$383)+'СЕТ СН'!$F$16</f>
        <v>0</v>
      </c>
      <c r="R396" s="36">
        <f ca="1">SUMIFS(СВЦЭМ!$L$40:$L$783,СВЦЭМ!$A$40:$A$783,$A396,СВЦЭМ!$B$39:$B$782,R$383)+'СЕТ СН'!$F$16</f>
        <v>0</v>
      </c>
      <c r="S396" s="36">
        <f ca="1">SUMIFS(СВЦЭМ!$L$40:$L$783,СВЦЭМ!$A$40:$A$783,$A396,СВЦЭМ!$B$39:$B$782,S$383)+'СЕТ СН'!$F$16</f>
        <v>0</v>
      </c>
      <c r="T396" s="36">
        <f ca="1">SUMIFS(СВЦЭМ!$L$40:$L$783,СВЦЭМ!$A$40:$A$783,$A396,СВЦЭМ!$B$39:$B$782,T$383)+'СЕТ СН'!$F$16</f>
        <v>0</v>
      </c>
      <c r="U396" s="36">
        <f ca="1">SUMIFS(СВЦЭМ!$L$40:$L$783,СВЦЭМ!$A$40:$A$783,$A396,СВЦЭМ!$B$39:$B$782,U$383)+'СЕТ СН'!$F$16</f>
        <v>0</v>
      </c>
      <c r="V396" s="36">
        <f ca="1">SUMIFS(СВЦЭМ!$L$40:$L$783,СВЦЭМ!$A$40:$A$783,$A396,СВЦЭМ!$B$39:$B$782,V$383)+'СЕТ СН'!$F$16</f>
        <v>0</v>
      </c>
      <c r="W396" s="36">
        <f ca="1">SUMIFS(СВЦЭМ!$L$40:$L$783,СВЦЭМ!$A$40:$A$783,$A396,СВЦЭМ!$B$39:$B$782,W$383)+'СЕТ СН'!$F$16</f>
        <v>0</v>
      </c>
      <c r="X396" s="36">
        <f ca="1">SUMIFS(СВЦЭМ!$L$40:$L$783,СВЦЭМ!$A$40:$A$783,$A396,СВЦЭМ!$B$39:$B$782,X$383)+'СЕТ СН'!$F$16</f>
        <v>0</v>
      </c>
      <c r="Y396" s="36">
        <f ca="1">SUMIFS(СВЦЭМ!$L$40:$L$783,СВЦЭМ!$A$40:$A$783,$A396,СВЦЭМ!$B$39:$B$782,Y$383)+'СЕТ СН'!$F$16</f>
        <v>0</v>
      </c>
    </row>
    <row r="397" spans="1:25" ht="15.75" hidden="1" x14ac:dyDescent="0.2">
      <c r="A397" s="35">
        <f t="shared" si="11"/>
        <v>44971</v>
      </c>
      <c r="B397" s="36">
        <f ca="1">SUMIFS(СВЦЭМ!$L$40:$L$783,СВЦЭМ!$A$40:$A$783,$A397,СВЦЭМ!$B$39:$B$782,B$383)+'СЕТ СН'!$F$16</f>
        <v>0</v>
      </c>
      <c r="C397" s="36">
        <f ca="1">SUMIFS(СВЦЭМ!$L$40:$L$783,СВЦЭМ!$A$40:$A$783,$A397,СВЦЭМ!$B$39:$B$782,C$383)+'СЕТ СН'!$F$16</f>
        <v>0</v>
      </c>
      <c r="D397" s="36">
        <f ca="1">SUMIFS(СВЦЭМ!$L$40:$L$783,СВЦЭМ!$A$40:$A$783,$A397,СВЦЭМ!$B$39:$B$782,D$383)+'СЕТ СН'!$F$16</f>
        <v>0</v>
      </c>
      <c r="E397" s="36">
        <f ca="1">SUMIFS(СВЦЭМ!$L$40:$L$783,СВЦЭМ!$A$40:$A$783,$A397,СВЦЭМ!$B$39:$B$782,E$383)+'СЕТ СН'!$F$16</f>
        <v>0</v>
      </c>
      <c r="F397" s="36">
        <f ca="1">SUMIFS(СВЦЭМ!$L$40:$L$783,СВЦЭМ!$A$40:$A$783,$A397,СВЦЭМ!$B$39:$B$782,F$383)+'СЕТ СН'!$F$16</f>
        <v>0</v>
      </c>
      <c r="G397" s="36">
        <f ca="1">SUMIFS(СВЦЭМ!$L$40:$L$783,СВЦЭМ!$A$40:$A$783,$A397,СВЦЭМ!$B$39:$B$782,G$383)+'СЕТ СН'!$F$16</f>
        <v>0</v>
      </c>
      <c r="H397" s="36">
        <f ca="1">SUMIFS(СВЦЭМ!$L$40:$L$783,СВЦЭМ!$A$40:$A$783,$A397,СВЦЭМ!$B$39:$B$782,H$383)+'СЕТ СН'!$F$16</f>
        <v>0</v>
      </c>
      <c r="I397" s="36">
        <f ca="1">SUMIFS(СВЦЭМ!$L$40:$L$783,СВЦЭМ!$A$40:$A$783,$A397,СВЦЭМ!$B$39:$B$782,I$383)+'СЕТ СН'!$F$16</f>
        <v>0</v>
      </c>
      <c r="J397" s="36">
        <f ca="1">SUMIFS(СВЦЭМ!$L$40:$L$783,СВЦЭМ!$A$40:$A$783,$A397,СВЦЭМ!$B$39:$B$782,J$383)+'СЕТ СН'!$F$16</f>
        <v>0</v>
      </c>
      <c r="K397" s="36">
        <f ca="1">SUMIFS(СВЦЭМ!$L$40:$L$783,СВЦЭМ!$A$40:$A$783,$A397,СВЦЭМ!$B$39:$B$782,K$383)+'СЕТ СН'!$F$16</f>
        <v>0</v>
      </c>
      <c r="L397" s="36">
        <f ca="1">SUMIFS(СВЦЭМ!$L$40:$L$783,СВЦЭМ!$A$40:$A$783,$A397,СВЦЭМ!$B$39:$B$782,L$383)+'СЕТ СН'!$F$16</f>
        <v>0</v>
      </c>
      <c r="M397" s="36">
        <f ca="1">SUMIFS(СВЦЭМ!$L$40:$L$783,СВЦЭМ!$A$40:$A$783,$A397,СВЦЭМ!$B$39:$B$782,M$383)+'СЕТ СН'!$F$16</f>
        <v>0</v>
      </c>
      <c r="N397" s="36">
        <f ca="1">SUMIFS(СВЦЭМ!$L$40:$L$783,СВЦЭМ!$A$40:$A$783,$A397,СВЦЭМ!$B$39:$B$782,N$383)+'СЕТ СН'!$F$16</f>
        <v>0</v>
      </c>
      <c r="O397" s="36">
        <f ca="1">SUMIFS(СВЦЭМ!$L$40:$L$783,СВЦЭМ!$A$40:$A$783,$A397,СВЦЭМ!$B$39:$B$782,O$383)+'СЕТ СН'!$F$16</f>
        <v>0</v>
      </c>
      <c r="P397" s="36">
        <f ca="1">SUMIFS(СВЦЭМ!$L$40:$L$783,СВЦЭМ!$A$40:$A$783,$A397,СВЦЭМ!$B$39:$B$782,P$383)+'СЕТ СН'!$F$16</f>
        <v>0</v>
      </c>
      <c r="Q397" s="36">
        <f ca="1">SUMIFS(СВЦЭМ!$L$40:$L$783,СВЦЭМ!$A$40:$A$783,$A397,СВЦЭМ!$B$39:$B$782,Q$383)+'СЕТ СН'!$F$16</f>
        <v>0</v>
      </c>
      <c r="R397" s="36">
        <f ca="1">SUMIFS(СВЦЭМ!$L$40:$L$783,СВЦЭМ!$A$40:$A$783,$A397,СВЦЭМ!$B$39:$B$782,R$383)+'СЕТ СН'!$F$16</f>
        <v>0</v>
      </c>
      <c r="S397" s="36">
        <f ca="1">SUMIFS(СВЦЭМ!$L$40:$L$783,СВЦЭМ!$A$40:$A$783,$A397,СВЦЭМ!$B$39:$B$782,S$383)+'СЕТ СН'!$F$16</f>
        <v>0</v>
      </c>
      <c r="T397" s="36">
        <f ca="1">SUMIFS(СВЦЭМ!$L$40:$L$783,СВЦЭМ!$A$40:$A$783,$A397,СВЦЭМ!$B$39:$B$782,T$383)+'СЕТ СН'!$F$16</f>
        <v>0</v>
      </c>
      <c r="U397" s="36">
        <f ca="1">SUMIFS(СВЦЭМ!$L$40:$L$783,СВЦЭМ!$A$40:$A$783,$A397,СВЦЭМ!$B$39:$B$782,U$383)+'СЕТ СН'!$F$16</f>
        <v>0</v>
      </c>
      <c r="V397" s="36">
        <f ca="1">SUMIFS(СВЦЭМ!$L$40:$L$783,СВЦЭМ!$A$40:$A$783,$A397,СВЦЭМ!$B$39:$B$782,V$383)+'СЕТ СН'!$F$16</f>
        <v>0</v>
      </c>
      <c r="W397" s="36">
        <f ca="1">SUMIFS(СВЦЭМ!$L$40:$L$783,СВЦЭМ!$A$40:$A$783,$A397,СВЦЭМ!$B$39:$B$782,W$383)+'СЕТ СН'!$F$16</f>
        <v>0</v>
      </c>
      <c r="X397" s="36">
        <f ca="1">SUMIFS(СВЦЭМ!$L$40:$L$783,СВЦЭМ!$A$40:$A$783,$A397,СВЦЭМ!$B$39:$B$782,X$383)+'СЕТ СН'!$F$16</f>
        <v>0</v>
      </c>
      <c r="Y397" s="36">
        <f ca="1">SUMIFS(СВЦЭМ!$L$40:$L$783,СВЦЭМ!$A$40:$A$783,$A397,СВЦЭМ!$B$39:$B$782,Y$383)+'СЕТ СН'!$F$16</f>
        <v>0</v>
      </c>
    </row>
    <row r="398" spans="1:25" ht="15.75" hidden="1" x14ac:dyDescent="0.2">
      <c r="A398" s="35">
        <f t="shared" si="11"/>
        <v>44972</v>
      </c>
      <c r="B398" s="36">
        <f ca="1">SUMIFS(СВЦЭМ!$L$40:$L$783,СВЦЭМ!$A$40:$A$783,$A398,СВЦЭМ!$B$39:$B$782,B$383)+'СЕТ СН'!$F$16</f>
        <v>0</v>
      </c>
      <c r="C398" s="36">
        <f ca="1">SUMIFS(СВЦЭМ!$L$40:$L$783,СВЦЭМ!$A$40:$A$783,$A398,СВЦЭМ!$B$39:$B$782,C$383)+'СЕТ СН'!$F$16</f>
        <v>0</v>
      </c>
      <c r="D398" s="36">
        <f ca="1">SUMIFS(СВЦЭМ!$L$40:$L$783,СВЦЭМ!$A$40:$A$783,$A398,СВЦЭМ!$B$39:$B$782,D$383)+'СЕТ СН'!$F$16</f>
        <v>0</v>
      </c>
      <c r="E398" s="36">
        <f ca="1">SUMIFS(СВЦЭМ!$L$40:$L$783,СВЦЭМ!$A$40:$A$783,$A398,СВЦЭМ!$B$39:$B$782,E$383)+'СЕТ СН'!$F$16</f>
        <v>0</v>
      </c>
      <c r="F398" s="36">
        <f ca="1">SUMIFS(СВЦЭМ!$L$40:$L$783,СВЦЭМ!$A$40:$A$783,$A398,СВЦЭМ!$B$39:$B$782,F$383)+'СЕТ СН'!$F$16</f>
        <v>0</v>
      </c>
      <c r="G398" s="36">
        <f ca="1">SUMIFS(СВЦЭМ!$L$40:$L$783,СВЦЭМ!$A$40:$A$783,$A398,СВЦЭМ!$B$39:$B$782,G$383)+'СЕТ СН'!$F$16</f>
        <v>0</v>
      </c>
      <c r="H398" s="36">
        <f ca="1">SUMIFS(СВЦЭМ!$L$40:$L$783,СВЦЭМ!$A$40:$A$783,$A398,СВЦЭМ!$B$39:$B$782,H$383)+'СЕТ СН'!$F$16</f>
        <v>0</v>
      </c>
      <c r="I398" s="36">
        <f ca="1">SUMIFS(СВЦЭМ!$L$40:$L$783,СВЦЭМ!$A$40:$A$783,$A398,СВЦЭМ!$B$39:$B$782,I$383)+'СЕТ СН'!$F$16</f>
        <v>0</v>
      </c>
      <c r="J398" s="36">
        <f ca="1">SUMIFS(СВЦЭМ!$L$40:$L$783,СВЦЭМ!$A$40:$A$783,$A398,СВЦЭМ!$B$39:$B$782,J$383)+'СЕТ СН'!$F$16</f>
        <v>0</v>
      </c>
      <c r="K398" s="36">
        <f ca="1">SUMIFS(СВЦЭМ!$L$40:$L$783,СВЦЭМ!$A$40:$A$783,$A398,СВЦЭМ!$B$39:$B$782,K$383)+'СЕТ СН'!$F$16</f>
        <v>0</v>
      </c>
      <c r="L398" s="36">
        <f ca="1">SUMIFS(СВЦЭМ!$L$40:$L$783,СВЦЭМ!$A$40:$A$783,$A398,СВЦЭМ!$B$39:$B$782,L$383)+'СЕТ СН'!$F$16</f>
        <v>0</v>
      </c>
      <c r="M398" s="36">
        <f ca="1">SUMIFS(СВЦЭМ!$L$40:$L$783,СВЦЭМ!$A$40:$A$783,$A398,СВЦЭМ!$B$39:$B$782,M$383)+'СЕТ СН'!$F$16</f>
        <v>0</v>
      </c>
      <c r="N398" s="36">
        <f ca="1">SUMIFS(СВЦЭМ!$L$40:$L$783,СВЦЭМ!$A$40:$A$783,$A398,СВЦЭМ!$B$39:$B$782,N$383)+'СЕТ СН'!$F$16</f>
        <v>0</v>
      </c>
      <c r="O398" s="36">
        <f ca="1">SUMIFS(СВЦЭМ!$L$40:$L$783,СВЦЭМ!$A$40:$A$783,$A398,СВЦЭМ!$B$39:$B$782,O$383)+'СЕТ СН'!$F$16</f>
        <v>0</v>
      </c>
      <c r="P398" s="36">
        <f ca="1">SUMIFS(СВЦЭМ!$L$40:$L$783,СВЦЭМ!$A$40:$A$783,$A398,СВЦЭМ!$B$39:$B$782,P$383)+'СЕТ СН'!$F$16</f>
        <v>0</v>
      </c>
      <c r="Q398" s="36">
        <f ca="1">SUMIFS(СВЦЭМ!$L$40:$L$783,СВЦЭМ!$A$40:$A$783,$A398,СВЦЭМ!$B$39:$B$782,Q$383)+'СЕТ СН'!$F$16</f>
        <v>0</v>
      </c>
      <c r="R398" s="36">
        <f ca="1">SUMIFS(СВЦЭМ!$L$40:$L$783,СВЦЭМ!$A$40:$A$783,$A398,СВЦЭМ!$B$39:$B$782,R$383)+'СЕТ СН'!$F$16</f>
        <v>0</v>
      </c>
      <c r="S398" s="36">
        <f ca="1">SUMIFS(СВЦЭМ!$L$40:$L$783,СВЦЭМ!$A$40:$A$783,$A398,СВЦЭМ!$B$39:$B$782,S$383)+'СЕТ СН'!$F$16</f>
        <v>0</v>
      </c>
      <c r="T398" s="36">
        <f ca="1">SUMIFS(СВЦЭМ!$L$40:$L$783,СВЦЭМ!$A$40:$A$783,$A398,СВЦЭМ!$B$39:$B$782,T$383)+'СЕТ СН'!$F$16</f>
        <v>0</v>
      </c>
      <c r="U398" s="36">
        <f ca="1">SUMIFS(СВЦЭМ!$L$40:$L$783,СВЦЭМ!$A$40:$A$783,$A398,СВЦЭМ!$B$39:$B$782,U$383)+'СЕТ СН'!$F$16</f>
        <v>0</v>
      </c>
      <c r="V398" s="36">
        <f ca="1">SUMIFS(СВЦЭМ!$L$40:$L$783,СВЦЭМ!$A$40:$A$783,$A398,СВЦЭМ!$B$39:$B$782,V$383)+'СЕТ СН'!$F$16</f>
        <v>0</v>
      </c>
      <c r="W398" s="36">
        <f ca="1">SUMIFS(СВЦЭМ!$L$40:$L$783,СВЦЭМ!$A$40:$A$783,$A398,СВЦЭМ!$B$39:$B$782,W$383)+'СЕТ СН'!$F$16</f>
        <v>0</v>
      </c>
      <c r="X398" s="36">
        <f ca="1">SUMIFS(СВЦЭМ!$L$40:$L$783,СВЦЭМ!$A$40:$A$783,$A398,СВЦЭМ!$B$39:$B$782,X$383)+'СЕТ СН'!$F$16</f>
        <v>0</v>
      </c>
      <c r="Y398" s="36">
        <f ca="1">SUMIFS(СВЦЭМ!$L$40:$L$783,СВЦЭМ!$A$40:$A$783,$A398,СВЦЭМ!$B$39:$B$782,Y$383)+'СЕТ СН'!$F$16</f>
        <v>0</v>
      </c>
    </row>
    <row r="399" spans="1:25" ht="15.75" hidden="1" x14ac:dyDescent="0.2">
      <c r="A399" s="35">
        <f t="shared" si="11"/>
        <v>44973</v>
      </c>
      <c r="B399" s="36">
        <f ca="1">SUMIFS(СВЦЭМ!$L$40:$L$783,СВЦЭМ!$A$40:$A$783,$A399,СВЦЭМ!$B$39:$B$782,B$383)+'СЕТ СН'!$F$16</f>
        <v>0</v>
      </c>
      <c r="C399" s="36">
        <f ca="1">SUMIFS(СВЦЭМ!$L$40:$L$783,СВЦЭМ!$A$40:$A$783,$A399,СВЦЭМ!$B$39:$B$782,C$383)+'СЕТ СН'!$F$16</f>
        <v>0</v>
      </c>
      <c r="D399" s="36">
        <f ca="1">SUMIFS(СВЦЭМ!$L$40:$L$783,СВЦЭМ!$A$40:$A$783,$A399,СВЦЭМ!$B$39:$B$782,D$383)+'СЕТ СН'!$F$16</f>
        <v>0</v>
      </c>
      <c r="E399" s="36">
        <f ca="1">SUMIFS(СВЦЭМ!$L$40:$L$783,СВЦЭМ!$A$40:$A$783,$A399,СВЦЭМ!$B$39:$B$782,E$383)+'СЕТ СН'!$F$16</f>
        <v>0</v>
      </c>
      <c r="F399" s="36">
        <f ca="1">SUMIFS(СВЦЭМ!$L$40:$L$783,СВЦЭМ!$A$40:$A$783,$A399,СВЦЭМ!$B$39:$B$782,F$383)+'СЕТ СН'!$F$16</f>
        <v>0</v>
      </c>
      <c r="G399" s="36">
        <f ca="1">SUMIFS(СВЦЭМ!$L$40:$L$783,СВЦЭМ!$A$40:$A$783,$A399,СВЦЭМ!$B$39:$B$782,G$383)+'СЕТ СН'!$F$16</f>
        <v>0</v>
      </c>
      <c r="H399" s="36">
        <f ca="1">SUMIFS(СВЦЭМ!$L$40:$L$783,СВЦЭМ!$A$40:$A$783,$A399,СВЦЭМ!$B$39:$B$782,H$383)+'СЕТ СН'!$F$16</f>
        <v>0</v>
      </c>
      <c r="I399" s="36">
        <f ca="1">SUMIFS(СВЦЭМ!$L$40:$L$783,СВЦЭМ!$A$40:$A$783,$A399,СВЦЭМ!$B$39:$B$782,I$383)+'СЕТ СН'!$F$16</f>
        <v>0</v>
      </c>
      <c r="J399" s="36">
        <f ca="1">SUMIFS(СВЦЭМ!$L$40:$L$783,СВЦЭМ!$A$40:$A$783,$A399,СВЦЭМ!$B$39:$B$782,J$383)+'СЕТ СН'!$F$16</f>
        <v>0</v>
      </c>
      <c r="K399" s="36">
        <f ca="1">SUMIFS(СВЦЭМ!$L$40:$L$783,СВЦЭМ!$A$40:$A$783,$A399,СВЦЭМ!$B$39:$B$782,K$383)+'СЕТ СН'!$F$16</f>
        <v>0</v>
      </c>
      <c r="L399" s="36">
        <f ca="1">SUMIFS(СВЦЭМ!$L$40:$L$783,СВЦЭМ!$A$40:$A$783,$A399,СВЦЭМ!$B$39:$B$782,L$383)+'СЕТ СН'!$F$16</f>
        <v>0</v>
      </c>
      <c r="M399" s="36">
        <f ca="1">SUMIFS(СВЦЭМ!$L$40:$L$783,СВЦЭМ!$A$40:$A$783,$A399,СВЦЭМ!$B$39:$B$782,M$383)+'СЕТ СН'!$F$16</f>
        <v>0</v>
      </c>
      <c r="N399" s="36">
        <f ca="1">SUMIFS(СВЦЭМ!$L$40:$L$783,СВЦЭМ!$A$40:$A$783,$A399,СВЦЭМ!$B$39:$B$782,N$383)+'СЕТ СН'!$F$16</f>
        <v>0</v>
      </c>
      <c r="O399" s="36">
        <f ca="1">SUMIFS(СВЦЭМ!$L$40:$L$783,СВЦЭМ!$A$40:$A$783,$A399,СВЦЭМ!$B$39:$B$782,O$383)+'СЕТ СН'!$F$16</f>
        <v>0</v>
      </c>
      <c r="P399" s="36">
        <f ca="1">SUMIFS(СВЦЭМ!$L$40:$L$783,СВЦЭМ!$A$40:$A$783,$A399,СВЦЭМ!$B$39:$B$782,P$383)+'СЕТ СН'!$F$16</f>
        <v>0</v>
      </c>
      <c r="Q399" s="36">
        <f ca="1">SUMIFS(СВЦЭМ!$L$40:$L$783,СВЦЭМ!$A$40:$A$783,$A399,СВЦЭМ!$B$39:$B$782,Q$383)+'СЕТ СН'!$F$16</f>
        <v>0</v>
      </c>
      <c r="R399" s="36">
        <f ca="1">SUMIFS(СВЦЭМ!$L$40:$L$783,СВЦЭМ!$A$40:$A$783,$A399,СВЦЭМ!$B$39:$B$782,R$383)+'СЕТ СН'!$F$16</f>
        <v>0</v>
      </c>
      <c r="S399" s="36">
        <f ca="1">SUMIFS(СВЦЭМ!$L$40:$L$783,СВЦЭМ!$A$40:$A$783,$A399,СВЦЭМ!$B$39:$B$782,S$383)+'СЕТ СН'!$F$16</f>
        <v>0</v>
      </c>
      <c r="T399" s="36">
        <f ca="1">SUMIFS(СВЦЭМ!$L$40:$L$783,СВЦЭМ!$A$40:$A$783,$A399,СВЦЭМ!$B$39:$B$782,T$383)+'СЕТ СН'!$F$16</f>
        <v>0</v>
      </c>
      <c r="U399" s="36">
        <f ca="1">SUMIFS(СВЦЭМ!$L$40:$L$783,СВЦЭМ!$A$40:$A$783,$A399,СВЦЭМ!$B$39:$B$782,U$383)+'СЕТ СН'!$F$16</f>
        <v>0</v>
      </c>
      <c r="V399" s="36">
        <f ca="1">SUMIFS(СВЦЭМ!$L$40:$L$783,СВЦЭМ!$A$40:$A$783,$A399,СВЦЭМ!$B$39:$B$782,V$383)+'СЕТ СН'!$F$16</f>
        <v>0</v>
      </c>
      <c r="W399" s="36">
        <f ca="1">SUMIFS(СВЦЭМ!$L$40:$L$783,СВЦЭМ!$A$40:$A$783,$A399,СВЦЭМ!$B$39:$B$782,W$383)+'СЕТ СН'!$F$16</f>
        <v>0</v>
      </c>
      <c r="X399" s="36">
        <f ca="1">SUMIFS(СВЦЭМ!$L$40:$L$783,СВЦЭМ!$A$40:$A$783,$A399,СВЦЭМ!$B$39:$B$782,X$383)+'СЕТ СН'!$F$16</f>
        <v>0</v>
      </c>
      <c r="Y399" s="36">
        <f ca="1">SUMIFS(СВЦЭМ!$L$40:$L$783,СВЦЭМ!$A$40:$A$783,$A399,СВЦЭМ!$B$39:$B$782,Y$383)+'СЕТ СН'!$F$16</f>
        <v>0</v>
      </c>
    </row>
    <row r="400" spans="1:25" ht="15.75" hidden="1" x14ac:dyDescent="0.2">
      <c r="A400" s="35">
        <f t="shared" si="11"/>
        <v>44974</v>
      </c>
      <c r="B400" s="36">
        <f ca="1">SUMIFS(СВЦЭМ!$L$40:$L$783,СВЦЭМ!$A$40:$A$783,$A400,СВЦЭМ!$B$39:$B$782,B$383)+'СЕТ СН'!$F$16</f>
        <v>0</v>
      </c>
      <c r="C400" s="36">
        <f ca="1">SUMIFS(СВЦЭМ!$L$40:$L$783,СВЦЭМ!$A$40:$A$783,$A400,СВЦЭМ!$B$39:$B$782,C$383)+'СЕТ СН'!$F$16</f>
        <v>0</v>
      </c>
      <c r="D400" s="36">
        <f ca="1">SUMIFS(СВЦЭМ!$L$40:$L$783,СВЦЭМ!$A$40:$A$783,$A400,СВЦЭМ!$B$39:$B$782,D$383)+'СЕТ СН'!$F$16</f>
        <v>0</v>
      </c>
      <c r="E400" s="36">
        <f ca="1">SUMIFS(СВЦЭМ!$L$40:$L$783,СВЦЭМ!$A$40:$A$783,$A400,СВЦЭМ!$B$39:$B$782,E$383)+'СЕТ СН'!$F$16</f>
        <v>0</v>
      </c>
      <c r="F400" s="36">
        <f ca="1">SUMIFS(СВЦЭМ!$L$40:$L$783,СВЦЭМ!$A$40:$A$783,$A400,СВЦЭМ!$B$39:$B$782,F$383)+'СЕТ СН'!$F$16</f>
        <v>0</v>
      </c>
      <c r="G400" s="36">
        <f ca="1">SUMIFS(СВЦЭМ!$L$40:$L$783,СВЦЭМ!$A$40:$A$783,$A400,СВЦЭМ!$B$39:$B$782,G$383)+'СЕТ СН'!$F$16</f>
        <v>0</v>
      </c>
      <c r="H400" s="36">
        <f ca="1">SUMIFS(СВЦЭМ!$L$40:$L$783,СВЦЭМ!$A$40:$A$783,$A400,СВЦЭМ!$B$39:$B$782,H$383)+'СЕТ СН'!$F$16</f>
        <v>0</v>
      </c>
      <c r="I400" s="36">
        <f ca="1">SUMIFS(СВЦЭМ!$L$40:$L$783,СВЦЭМ!$A$40:$A$783,$A400,СВЦЭМ!$B$39:$B$782,I$383)+'СЕТ СН'!$F$16</f>
        <v>0</v>
      </c>
      <c r="J400" s="36">
        <f ca="1">SUMIFS(СВЦЭМ!$L$40:$L$783,СВЦЭМ!$A$40:$A$783,$A400,СВЦЭМ!$B$39:$B$782,J$383)+'СЕТ СН'!$F$16</f>
        <v>0</v>
      </c>
      <c r="K400" s="36">
        <f ca="1">SUMIFS(СВЦЭМ!$L$40:$L$783,СВЦЭМ!$A$40:$A$783,$A400,СВЦЭМ!$B$39:$B$782,K$383)+'СЕТ СН'!$F$16</f>
        <v>0</v>
      </c>
      <c r="L400" s="36">
        <f ca="1">SUMIFS(СВЦЭМ!$L$40:$L$783,СВЦЭМ!$A$40:$A$783,$A400,СВЦЭМ!$B$39:$B$782,L$383)+'СЕТ СН'!$F$16</f>
        <v>0</v>
      </c>
      <c r="M400" s="36">
        <f ca="1">SUMIFS(СВЦЭМ!$L$40:$L$783,СВЦЭМ!$A$40:$A$783,$A400,СВЦЭМ!$B$39:$B$782,M$383)+'СЕТ СН'!$F$16</f>
        <v>0</v>
      </c>
      <c r="N400" s="36">
        <f ca="1">SUMIFS(СВЦЭМ!$L$40:$L$783,СВЦЭМ!$A$40:$A$783,$A400,СВЦЭМ!$B$39:$B$782,N$383)+'СЕТ СН'!$F$16</f>
        <v>0</v>
      </c>
      <c r="O400" s="36">
        <f ca="1">SUMIFS(СВЦЭМ!$L$40:$L$783,СВЦЭМ!$A$40:$A$783,$A400,СВЦЭМ!$B$39:$B$782,O$383)+'СЕТ СН'!$F$16</f>
        <v>0</v>
      </c>
      <c r="P400" s="36">
        <f ca="1">SUMIFS(СВЦЭМ!$L$40:$L$783,СВЦЭМ!$A$40:$A$783,$A400,СВЦЭМ!$B$39:$B$782,P$383)+'СЕТ СН'!$F$16</f>
        <v>0</v>
      </c>
      <c r="Q400" s="36">
        <f ca="1">SUMIFS(СВЦЭМ!$L$40:$L$783,СВЦЭМ!$A$40:$A$783,$A400,СВЦЭМ!$B$39:$B$782,Q$383)+'СЕТ СН'!$F$16</f>
        <v>0</v>
      </c>
      <c r="R400" s="36">
        <f ca="1">SUMIFS(СВЦЭМ!$L$40:$L$783,СВЦЭМ!$A$40:$A$783,$A400,СВЦЭМ!$B$39:$B$782,R$383)+'СЕТ СН'!$F$16</f>
        <v>0</v>
      </c>
      <c r="S400" s="36">
        <f ca="1">SUMIFS(СВЦЭМ!$L$40:$L$783,СВЦЭМ!$A$40:$A$783,$A400,СВЦЭМ!$B$39:$B$782,S$383)+'СЕТ СН'!$F$16</f>
        <v>0</v>
      </c>
      <c r="T400" s="36">
        <f ca="1">SUMIFS(СВЦЭМ!$L$40:$L$783,СВЦЭМ!$A$40:$A$783,$A400,СВЦЭМ!$B$39:$B$782,T$383)+'СЕТ СН'!$F$16</f>
        <v>0</v>
      </c>
      <c r="U400" s="36">
        <f ca="1">SUMIFS(СВЦЭМ!$L$40:$L$783,СВЦЭМ!$A$40:$A$783,$A400,СВЦЭМ!$B$39:$B$782,U$383)+'СЕТ СН'!$F$16</f>
        <v>0</v>
      </c>
      <c r="V400" s="36">
        <f ca="1">SUMIFS(СВЦЭМ!$L$40:$L$783,СВЦЭМ!$A$40:$A$783,$A400,СВЦЭМ!$B$39:$B$782,V$383)+'СЕТ СН'!$F$16</f>
        <v>0</v>
      </c>
      <c r="W400" s="36">
        <f ca="1">SUMIFS(СВЦЭМ!$L$40:$L$783,СВЦЭМ!$A$40:$A$783,$A400,СВЦЭМ!$B$39:$B$782,W$383)+'СЕТ СН'!$F$16</f>
        <v>0</v>
      </c>
      <c r="X400" s="36">
        <f ca="1">SUMIFS(СВЦЭМ!$L$40:$L$783,СВЦЭМ!$A$40:$A$783,$A400,СВЦЭМ!$B$39:$B$782,X$383)+'СЕТ СН'!$F$16</f>
        <v>0</v>
      </c>
      <c r="Y400" s="36">
        <f ca="1">SUMIFS(СВЦЭМ!$L$40:$L$783,СВЦЭМ!$A$40:$A$783,$A400,СВЦЭМ!$B$39:$B$782,Y$383)+'СЕТ СН'!$F$16</f>
        <v>0</v>
      </c>
    </row>
    <row r="401" spans="1:26" ht="15.75" hidden="1" x14ac:dyDescent="0.2">
      <c r="A401" s="35">
        <f t="shared" si="11"/>
        <v>44975</v>
      </c>
      <c r="B401" s="36">
        <f ca="1">SUMIFS(СВЦЭМ!$L$40:$L$783,СВЦЭМ!$A$40:$A$783,$A401,СВЦЭМ!$B$39:$B$782,B$383)+'СЕТ СН'!$F$16</f>
        <v>0</v>
      </c>
      <c r="C401" s="36">
        <f ca="1">SUMIFS(СВЦЭМ!$L$40:$L$783,СВЦЭМ!$A$40:$A$783,$A401,СВЦЭМ!$B$39:$B$782,C$383)+'СЕТ СН'!$F$16</f>
        <v>0</v>
      </c>
      <c r="D401" s="36">
        <f ca="1">SUMIFS(СВЦЭМ!$L$40:$L$783,СВЦЭМ!$A$40:$A$783,$A401,СВЦЭМ!$B$39:$B$782,D$383)+'СЕТ СН'!$F$16</f>
        <v>0</v>
      </c>
      <c r="E401" s="36">
        <f ca="1">SUMIFS(СВЦЭМ!$L$40:$L$783,СВЦЭМ!$A$40:$A$783,$A401,СВЦЭМ!$B$39:$B$782,E$383)+'СЕТ СН'!$F$16</f>
        <v>0</v>
      </c>
      <c r="F401" s="36">
        <f ca="1">SUMIFS(СВЦЭМ!$L$40:$L$783,СВЦЭМ!$A$40:$A$783,$A401,СВЦЭМ!$B$39:$B$782,F$383)+'СЕТ СН'!$F$16</f>
        <v>0</v>
      </c>
      <c r="G401" s="36">
        <f ca="1">SUMIFS(СВЦЭМ!$L$40:$L$783,СВЦЭМ!$A$40:$A$783,$A401,СВЦЭМ!$B$39:$B$782,G$383)+'СЕТ СН'!$F$16</f>
        <v>0</v>
      </c>
      <c r="H401" s="36">
        <f ca="1">SUMIFS(СВЦЭМ!$L$40:$L$783,СВЦЭМ!$A$40:$A$783,$A401,СВЦЭМ!$B$39:$B$782,H$383)+'СЕТ СН'!$F$16</f>
        <v>0</v>
      </c>
      <c r="I401" s="36">
        <f ca="1">SUMIFS(СВЦЭМ!$L$40:$L$783,СВЦЭМ!$A$40:$A$783,$A401,СВЦЭМ!$B$39:$B$782,I$383)+'СЕТ СН'!$F$16</f>
        <v>0</v>
      </c>
      <c r="J401" s="36">
        <f ca="1">SUMIFS(СВЦЭМ!$L$40:$L$783,СВЦЭМ!$A$40:$A$783,$A401,СВЦЭМ!$B$39:$B$782,J$383)+'СЕТ СН'!$F$16</f>
        <v>0</v>
      </c>
      <c r="K401" s="36">
        <f ca="1">SUMIFS(СВЦЭМ!$L$40:$L$783,СВЦЭМ!$A$40:$A$783,$A401,СВЦЭМ!$B$39:$B$782,K$383)+'СЕТ СН'!$F$16</f>
        <v>0</v>
      </c>
      <c r="L401" s="36">
        <f ca="1">SUMIFS(СВЦЭМ!$L$40:$L$783,СВЦЭМ!$A$40:$A$783,$A401,СВЦЭМ!$B$39:$B$782,L$383)+'СЕТ СН'!$F$16</f>
        <v>0</v>
      </c>
      <c r="M401" s="36">
        <f ca="1">SUMIFS(СВЦЭМ!$L$40:$L$783,СВЦЭМ!$A$40:$A$783,$A401,СВЦЭМ!$B$39:$B$782,M$383)+'СЕТ СН'!$F$16</f>
        <v>0</v>
      </c>
      <c r="N401" s="36">
        <f ca="1">SUMIFS(СВЦЭМ!$L$40:$L$783,СВЦЭМ!$A$40:$A$783,$A401,СВЦЭМ!$B$39:$B$782,N$383)+'СЕТ СН'!$F$16</f>
        <v>0</v>
      </c>
      <c r="O401" s="36">
        <f ca="1">SUMIFS(СВЦЭМ!$L$40:$L$783,СВЦЭМ!$A$40:$A$783,$A401,СВЦЭМ!$B$39:$B$782,O$383)+'СЕТ СН'!$F$16</f>
        <v>0</v>
      </c>
      <c r="P401" s="36">
        <f ca="1">SUMIFS(СВЦЭМ!$L$40:$L$783,СВЦЭМ!$A$40:$A$783,$A401,СВЦЭМ!$B$39:$B$782,P$383)+'СЕТ СН'!$F$16</f>
        <v>0</v>
      </c>
      <c r="Q401" s="36">
        <f ca="1">SUMIFS(СВЦЭМ!$L$40:$L$783,СВЦЭМ!$A$40:$A$783,$A401,СВЦЭМ!$B$39:$B$782,Q$383)+'СЕТ СН'!$F$16</f>
        <v>0</v>
      </c>
      <c r="R401" s="36">
        <f ca="1">SUMIFS(СВЦЭМ!$L$40:$L$783,СВЦЭМ!$A$40:$A$783,$A401,СВЦЭМ!$B$39:$B$782,R$383)+'СЕТ СН'!$F$16</f>
        <v>0</v>
      </c>
      <c r="S401" s="36">
        <f ca="1">SUMIFS(СВЦЭМ!$L$40:$L$783,СВЦЭМ!$A$40:$A$783,$A401,СВЦЭМ!$B$39:$B$782,S$383)+'СЕТ СН'!$F$16</f>
        <v>0</v>
      </c>
      <c r="T401" s="36">
        <f ca="1">SUMIFS(СВЦЭМ!$L$40:$L$783,СВЦЭМ!$A$40:$A$783,$A401,СВЦЭМ!$B$39:$B$782,T$383)+'СЕТ СН'!$F$16</f>
        <v>0</v>
      </c>
      <c r="U401" s="36">
        <f ca="1">SUMIFS(СВЦЭМ!$L$40:$L$783,СВЦЭМ!$A$40:$A$783,$A401,СВЦЭМ!$B$39:$B$782,U$383)+'СЕТ СН'!$F$16</f>
        <v>0</v>
      </c>
      <c r="V401" s="36">
        <f ca="1">SUMIFS(СВЦЭМ!$L$40:$L$783,СВЦЭМ!$A$40:$A$783,$A401,СВЦЭМ!$B$39:$B$782,V$383)+'СЕТ СН'!$F$16</f>
        <v>0</v>
      </c>
      <c r="W401" s="36">
        <f ca="1">SUMIFS(СВЦЭМ!$L$40:$L$783,СВЦЭМ!$A$40:$A$783,$A401,СВЦЭМ!$B$39:$B$782,W$383)+'СЕТ СН'!$F$16</f>
        <v>0</v>
      </c>
      <c r="X401" s="36">
        <f ca="1">SUMIFS(СВЦЭМ!$L$40:$L$783,СВЦЭМ!$A$40:$A$783,$A401,СВЦЭМ!$B$39:$B$782,X$383)+'СЕТ СН'!$F$16</f>
        <v>0</v>
      </c>
      <c r="Y401" s="36">
        <f ca="1">SUMIFS(СВЦЭМ!$L$40:$L$783,СВЦЭМ!$A$40:$A$783,$A401,СВЦЭМ!$B$39:$B$782,Y$383)+'СЕТ СН'!$F$16</f>
        <v>0</v>
      </c>
    </row>
    <row r="402" spans="1:26" ht="15.75" hidden="1" x14ac:dyDescent="0.2">
      <c r="A402" s="35">
        <f t="shared" si="11"/>
        <v>44976</v>
      </c>
      <c r="B402" s="36">
        <f ca="1">SUMIFS(СВЦЭМ!$L$40:$L$783,СВЦЭМ!$A$40:$A$783,$A402,СВЦЭМ!$B$39:$B$782,B$383)+'СЕТ СН'!$F$16</f>
        <v>0</v>
      </c>
      <c r="C402" s="36">
        <f ca="1">SUMIFS(СВЦЭМ!$L$40:$L$783,СВЦЭМ!$A$40:$A$783,$A402,СВЦЭМ!$B$39:$B$782,C$383)+'СЕТ СН'!$F$16</f>
        <v>0</v>
      </c>
      <c r="D402" s="36">
        <f ca="1">SUMIFS(СВЦЭМ!$L$40:$L$783,СВЦЭМ!$A$40:$A$783,$A402,СВЦЭМ!$B$39:$B$782,D$383)+'СЕТ СН'!$F$16</f>
        <v>0</v>
      </c>
      <c r="E402" s="36">
        <f ca="1">SUMIFS(СВЦЭМ!$L$40:$L$783,СВЦЭМ!$A$40:$A$783,$A402,СВЦЭМ!$B$39:$B$782,E$383)+'СЕТ СН'!$F$16</f>
        <v>0</v>
      </c>
      <c r="F402" s="36">
        <f ca="1">SUMIFS(СВЦЭМ!$L$40:$L$783,СВЦЭМ!$A$40:$A$783,$A402,СВЦЭМ!$B$39:$B$782,F$383)+'СЕТ СН'!$F$16</f>
        <v>0</v>
      </c>
      <c r="G402" s="36">
        <f ca="1">SUMIFS(СВЦЭМ!$L$40:$L$783,СВЦЭМ!$A$40:$A$783,$A402,СВЦЭМ!$B$39:$B$782,G$383)+'СЕТ СН'!$F$16</f>
        <v>0</v>
      </c>
      <c r="H402" s="36">
        <f ca="1">SUMIFS(СВЦЭМ!$L$40:$L$783,СВЦЭМ!$A$40:$A$783,$A402,СВЦЭМ!$B$39:$B$782,H$383)+'СЕТ СН'!$F$16</f>
        <v>0</v>
      </c>
      <c r="I402" s="36">
        <f ca="1">SUMIFS(СВЦЭМ!$L$40:$L$783,СВЦЭМ!$A$40:$A$783,$A402,СВЦЭМ!$B$39:$B$782,I$383)+'СЕТ СН'!$F$16</f>
        <v>0</v>
      </c>
      <c r="J402" s="36">
        <f ca="1">SUMIFS(СВЦЭМ!$L$40:$L$783,СВЦЭМ!$A$40:$A$783,$A402,СВЦЭМ!$B$39:$B$782,J$383)+'СЕТ СН'!$F$16</f>
        <v>0</v>
      </c>
      <c r="K402" s="36">
        <f ca="1">SUMIFS(СВЦЭМ!$L$40:$L$783,СВЦЭМ!$A$40:$A$783,$A402,СВЦЭМ!$B$39:$B$782,K$383)+'СЕТ СН'!$F$16</f>
        <v>0</v>
      </c>
      <c r="L402" s="36">
        <f ca="1">SUMIFS(СВЦЭМ!$L$40:$L$783,СВЦЭМ!$A$40:$A$783,$A402,СВЦЭМ!$B$39:$B$782,L$383)+'СЕТ СН'!$F$16</f>
        <v>0</v>
      </c>
      <c r="M402" s="36">
        <f ca="1">SUMIFS(СВЦЭМ!$L$40:$L$783,СВЦЭМ!$A$40:$A$783,$A402,СВЦЭМ!$B$39:$B$782,M$383)+'СЕТ СН'!$F$16</f>
        <v>0</v>
      </c>
      <c r="N402" s="36">
        <f ca="1">SUMIFS(СВЦЭМ!$L$40:$L$783,СВЦЭМ!$A$40:$A$783,$A402,СВЦЭМ!$B$39:$B$782,N$383)+'СЕТ СН'!$F$16</f>
        <v>0</v>
      </c>
      <c r="O402" s="36">
        <f ca="1">SUMIFS(СВЦЭМ!$L$40:$L$783,СВЦЭМ!$A$40:$A$783,$A402,СВЦЭМ!$B$39:$B$782,O$383)+'СЕТ СН'!$F$16</f>
        <v>0</v>
      </c>
      <c r="P402" s="36">
        <f ca="1">SUMIFS(СВЦЭМ!$L$40:$L$783,СВЦЭМ!$A$40:$A$783,$A402,СВЦЭМ!$B$39:$B$782,P$383)+'СЕТ СН'!$F$16</f>
        <v>0</v>
      </c>
      <c r="Q402" s="36">
        <f ca="1">SUMIFS(СВЦЭМ!$L$40:$L$783,СВЦЭМ!$A$40:$A$783,$A402,СВЦЭМ!$B$39:$B$782,Q$383)+'СЕТ СН'!$F$16</f>
        <v>0</v>
      </c>
      <c r="R402" s="36">
        <f ca="1">SUMIFS(СВЦЭМ!$L$40:$L$783,СВЦЭМ!$A$40:$A$783,$A402,СВЦЭМ!$B$39:$B$782,R$383)+'СЕТ СН'!$F$16</f>
        <v>0</v>
      </c>
      <c r="S402" s="36">
        <f ca="1">SUMIFS(СВЦЭМ!$L$40:$L$783,СВЦЭМ!$A$40:$A$783,$A402,СВЦЭМ!$B$39:$B$782,S$383)+'СЕТ СН'!$F$16</f>
        <v>0</v>
      </c>
      <c r="T402" s="36">
        <f ca="1">SUMIFS(СВЦЭМ!$L$40:$L$783,СВЦЭМ!$A$40:$A$783,$A402,СВЦЭМ!$B$39:$B$782,T$383)+'СЕТ СН'!$F$16</f>
        <v>0</v>
      </c>
      <c r="U402" s="36">
        <f ca="1">SUMIFS(СВЦЭМ!$L$40:$L$783,СВЦЭМ!$A$40:$A$783,$A402,СВЦЭМ!$B$39:$B$782,U$383)+'СЕТ СН'!$F$16</f>
        <v>0</v>
      </c>
      <c r="V402" s="36">
        <f ca="1">SUMIFS(СВЦЭМ!$L$40:$L$783,СВЦЭМ!$A$40:$A$783,$A402,СВЦЭМ!$B$39:$B$782,V$383)+'СЕТ СН'!$F$16</f>
        <v>0</v>
      </c>
      <c r="W402" s="36">
        <f ca="1">SUMIFS(СВЦЭМ!$L$40:$L$783,СВЦЭМ!$A$40:$A$783,$A402,СВЦЭМ!$B$39:$B$782,W$383)+'СЕТ СН'!$F$16</f>
        <v>0</v>
      </c>
      <c r="X402" s="36">
        <f ca="1">SUMIFS(СВЦЭМ!$L$40:$L$783,СВЦЭМ!$A$40:$A$783,$A402,СВЦЭМ!$B$39:$B$782,X$383)+'СЕТ СН'!$F$16</f>
        <v>0</v>
      </c>
      <c r="Y402" s="36">
        <f ca="1">SUMIFS(СВЦЭМ!$L$40:$L$783,СВЦЭМ!$A$40:$A$783,$A402,СВЦЭМ!$B$39:$B$782,Y$383)+'СЕТ СН'!$F$16</f>
        <v>0</v>
      </c>
    </row>
    <row r="403" spans="1:26" ht="15.75" hidden="1" x14ac:dyDescent="0.2">
      <c r="A403" s="35">
        <f t="shared" si="11"/>
        <v>44977</v>
      </c>
      <c r="B403" s="36">
        <f ca="1">SUMIFS(СВЦЭМ!$L$40:$L$783,СВЦЭМ!$A$40:$A$783,$A403,СВЦЭМ!$B$39:$B$782,B$383)+'СЕТ СН'!$F$16</f>
        <v>0</v>
      </c>
      <c r="C403" s="36">
        <f ca="1">SUMIFS(СВЦЭМ!$L$40:$L$783,СВЦЭМ!$A$40:$A$783,$A403,СВЦЭМ!$B$39:$B$782,C$383)+'СЕТ СН'!$F$16</f>
        <v>0</v>
      </c>
      <c r="D403" s="36">
        <f ca="1">SUMIFS(СВЦЭМ!$L$40:$L$783,СВЦЭМ!$A$40:$A$783,$A403,СВЦЭМ!$B$39:$B$782,D$383)+'СЕТ СН'!$F$16</f>
        <v>0</v>
      </c>
      <c r="E403" s="36">
        <f ca="1">SUMIFS(СВЦЭМ!$L$40:$L$783,СВЦЭМ!$A$40:$A$783,$A403,СВЦЭМ!$B$39:$B$782,E$383)+'СЕТ СН'!$F$16</f>
        <v>0</v>
      </c>
      <c r="F403" s="36">
        <f ca="1">SUMIFS(СВЦЭМ!$L$40:$L$783,СВЦЭМ!$A$40:$A$783,$A403,СВЦЭМ!$B$39:$B$782,F$383)+'СЕТ СН'!$F$16</f>
        <v>0</v>
      </c>
      <c r="G403" s="36">
        <f ca="1">SUMIFS(СВЦЭМ!$L$40:$L$783,СВЦЭМ!$A$40:$A$783,$A403,СВЦЭМ!$B$39:$B$782,G$383)+'СЕТ СН'!$F$16</f>
        <v>0</v>
      </c>
      <c r="H403" s="36">
        <f ca="1">SUMIFS(СВЦЭМ!$L$40:$L$783,СВЦЭМ!$A$40:$A$783,$A403,СВЦЭМ!$B$39:$B$782,H$383)+'СЕТ СН'!$F$16</f>
        <v>0</v>
      </c>
      <c r="I403" s="36">
        <f ca="1">SUMIFS(СВЦЭМ!$L$40:$L$783,СВЦЭМ!$A$40:$A$783,$A403,СВЦЭМ!$B$39:$B$782,I$383)+'СЕТ СН'!$F$16</f>
        <v>0</v>
      </c>
      <c r="J403" s="36">
        <f ca="1">SUMIFS(СВЦЭМ!$L$40:$L$783,СВЦЭМ!$A$40:$A$783,$A403,СВЦЭМ!$B$39:$B$782,J$383)+'СЕТ СН'!$F$16</f>
        <v>0</v>
      </c>
      <c r="K403" s="36">
        <f ca="1">SUMIFS(СВЦЭМ!$L$40:$L$783,СВЦЭМ!$A$40:$A$783,$A403,СВЦЭМ!$B$39:$B$782,K$383)+'СЕТ СН'!$F$16</f>
        <v>0</v>
      </c>
      <c r="L403" s="36">
        <f ca="1">SUMIFS(СВЦЭМ!$L$40:$L$783,СВЦЭМ!$A$40:$A$783,$A403,СВЦЭМ!$B$39:$B$782,L$383)+'СЕТ СН'!$F$16</f>
        <v>0</v>
      </c>
      <c r="M403" s="36">
        <f ca="1">SUMIFS(СВЦЭМ!$L$40:$L$783,СВЦЭМ!$A$40:$A$783,$A403,СВЦЭМ!$B$39:$B$782,M$383)+'СЕТ СН'!$F$16</f>
        <v>0</v>
      </c>
      <c r="N403" s="36">
        <f ca="1">SUMIFS(СВЦЭМ!$L$40:$L$783,СВЦЭМ!$A$40:$A$783,$A403,СВЦЭМ!$B$39:$B$782,N$383)+'СЕТ СН'!$F$16</f>
        <v>0</v>
      </c>
      <c r="O403" s="36">
        <f ca="1">SUMIFS(СВЦЭМ!$L$40:$L$783,СВЦЭМ!$A$40:$A$783,$A403,СВЦЭМ!$B$39:$B$782,O$383)+'СЕТ СН'!$F$16</f>
        <v>0</v>
      </c>
      <c r="P403" s="36">
        <f ca="1">SUMIFS(СВЦЭМ!$L$40:$L$783,СВЦЭМ!$A$40:$A$783,$A403,СВЦЭМ!$B$39:$B$782,P$383)+'СЕТ СН'!$F$16</f>
        <v>0</v>
      </c>
      <c r="Q403" s="36">
        <f ca="1">SUMIFS(СВЦЭМ!$L$40:$L$783,СВЦЭМ!$A$40:$A$783,$A403,СВЦЭМ!$B$39:$B$782,Q$383)+'СЕТ СН'!$F$16</f>
        <v>0</v>
      </c>
      <c r="R403" s="36">
        <f ca="1">SUMIFS(СВЦЭМ!$L$40:$L$783,СВЦЭМ!$A$40:$A$783,$A403,СВЦЭМ!$B$39:$B$782,R$383)+'СЕТ СН'!$F$16</f>
        <v>0</v>
      </c>
      <c r="S403" s="36">
        <f ca="1">SUMIFS(СВЦЭМ!$L$40:$L$783,СВЦЭМ!$A$40:$A$783,$A403,СВЦЭМ!$B$39:$B$782,S$383)+'СЕТ СН'!$F$16</f>
        <v>0</v>
      </c>
      <c r="T403" s="36">
        <f ca="1">SUMIFS(СВЦЭМ!$L$40:$L$783,СВЦЭМ!$A$40:$A$783,$A403,СВЦЭМ!$B$39:$B$782,T$383)+'СЕТ СН'!$F$16</f>
        <v>0</v>
      </c>
      <c r="U403" s="36">
        <f ca="1">SUMIFS(СВЦЭМ!$L$40:$L$783,СВЦЭМ!$A$40:$A$783,$A403,СВЦЭМ!$B$39:$B$782,U$383)+'СЕТ СН'!$F$16</f>
        <v>0</v>
      </c>
      <c r="V403" s="36">
        <f ca="1">SUMIFS(СВЦЭМ!$L$40:$L$783,СВЦЭМ!$A$40:$A$783,$A403,СВЦЭМ!$B$39:$B$782,V$383)+'СЕТ СН'!$F$16</f>
        <v>0</v>
      </c>
      <c r="W403" s="36">
        <f ca="1">SUMIFS(СВЦЭМ!$L$40:$L$783,СВЦЭМ!$A$40:$A$783,$A403,СВЦЭМ!$B$39:$B$782,W$383)+'СЕТ СН'!$F$16</f>
        <v>0</v>
      </c>
      <c r="X403" s="36">
        <f ca="1">SUMIFS(СВЦЭМ!$L$40:$L$783,СВЦЭМ!$A$40:$A$783,$A403,СВЦЭМ!$B$39:$B$782,X$383)+'СЕТ СН'!$F$16</f>
        <v>0</v>
      </c>
      <c r="Y403" s="36">
        <f ca="1">SUMIFS(СВЦЭМ!$L$40:$L$783,СВЦЭМ!$A$40:$A$783,$A403,СВЦЭМ!$B$39:$B$782,Y$383)+'СЕТ СН'!$F$16</f>
        <v>0</v>
      </c>
    </row>
    <row r="404" spans="1:26" ht="15.75" hidden="1" x14ac:dyDescent="0.2">
      <c r="A404" s="35">
        <f t="shared" si="11"/>
        <v>44978</v>
      </c>
      <c r="B404" s="36">
        <f ca="1">SUMIFS(СВЦЭМ!$L$40:$L$783,СВЦЭМ!$A$40:$A$783,$A404,СВЦЭМ!$B$39:$B$782,B$383)+'СЕТ СН'!$F$16</f>
        <v>0</v>
      </c>
      <c r="C404" s="36">
        <f ca="1">SUMIFS(СВЦЭМ!$L$40:$L$783,СВЦЭМ!$A$40:$A$783,$A404,СВЦЭМ!$B$39:$B$782,C$383)+'СЕТ СН'!$F$16</f>
        <v>0</v>
      </c>
      <c r="D404" s="36">
        <f ca="1">SUMIFS(СВЦЭМ!$L$40:$L$783,СВЦЭМ!$A$40:$A$783,$A404,СВЦЭМ!$B$39:$B$782,D$383)+'СЕТ СН'!$F$16</f>
        <v>0</v>
      </c>
      <c r="E404" s="36">
        <f ca="1">SUMIFS(СВЦЭМ!$L$40:$L$783,СВЦЭМ!$A$40:$A$783,$A404,СВЦЭМ!$B$39:$B$782,E$383)+'СЕТ СН'!$F$16</f>
        <v>0</v>
      </c>
      <c r="F404" s="36">
        <f ca="1">SUMIFS(СВЦЭМ!$L$40:$L$783,СВЦЭМ!$A$40:$A$783,$A404,СВЦЭМ!$B$39:$B$782,F$383)+'СЕТ СН'!$F$16</f>
        <v>0</v>
      </c>
      <c r="G404" s="36">
        <f ca="1">SUMIFS(СВЦЭМ!$L$40:$L$783,СВЦЭМ!$A$40:$A$783,$A404,СВЦЭМ!$B$39:$B$782,G$383)+'СЕТ СН'!$F$16</f>
        <v>0</v>
      </c>
      <c r="H404" s="36">
        <f ca="1">SUMIFS(СВЦЭМ!$L$40:$L$783,СВЦЭМ!$A$40:$A$783,$A404,СВЦЭМ!$B$39:$B$782,H$383)+'СЕТ СН'!$F$16</f>
        <v>0</v>
      </c>
      <c r="I404" s="36">
        <f ca="1">SUMIFS(СВЦЭМ!$L$40:$L$783,СВЦЭМ!$A$40:$A$783,$A404,СВЦЭМ!$B$39:$B$782,I$383)+'СЕТ СН'!$F$16</f>
        <v>0</v>
      </c>
      <c r="J404" s="36">
        <f ca="1">SUMIFS(СВЦЭМ!$L$40:$L$783,СВЦЭМ!$A$40:$A$783,$A404,СВЦЭМ!$B$39:$B$782,J$383)+'СЕТ СН'!$F$16</f>
        <v>0</v>
      </c>
      <c r="K404" s="36">
        <f ca="1">SUMIFS(СВЦЭМ!$L$40:$L$783,СВЦЭМ!$A$40:$A$783,$A404,СВЦЭМ!$B$39:$B$782,K$383)+'СЕТ СН'!$F$16</f>
        <v>0</v>
      </c>
      <c r="L404" s="36">
        <f ca="1">SUMIFS(СВЦЭМ!$L$40:$L$783,СВЦЭМ!$A$40:$A$783,$A404,СВЦЭМ!$B$39:$B$782,L$383)+'СЕТ СН'!$F$16</f>
        <v>0</v>
      </c>
      <c r="M404" s="36">
        <f ca="1">SUMIFS(СВЦЭМ!$L$40:$L$783,СВЦЭМ!$A$40:$A$783,$A404,СВЦЭМ!$B$39:$B$782,M$383)+'СЕТ СН'!$F$16</f>
        <v>0</v>
      </c>
      <c r="N404" s="36">
        <f ca="1">SUMIFS(СВЦЭМ!$L$40:$L$783,СВЦЭМ!$A$40:$A$783,$A404,СВЦЭМ!$B$39:$B$782,N$383)+'СЕТ СН'!$F$16</f>
        <v>0</v>
      </c>
      <c r="O404" s="36">
        <f ca="1">SUMIFS(СВЦЭМ!$L$40:$L$783,СВЦЭМ!$A$40:$A$783,$A404,СВЦЭМ!$B$39:$B$782,O$383)+'СЕТ СН'!$F$16</f>
        <v>0</v>
      </c>
      <c r="P404" s="36">
        <f ca="1">SUMIFS(СВЦЭМ!$L$40:$L$783,СВЦЭМ!$A$40:$A$783,$A404,СВЦЭМ!$B$39:$B$782,P$383)+'СЕТ СН'!$F$16</f>
        <v>0</v>
      </c>
      <c r="Q404" s="36">
        <f ca="1">SUMIFS(СВЦЭМ!$L$40:$L$783,СВЦЭМ!$A$40:$A$783,$A404,СВЦЭМ!$B$39:$B$782,Q$383)+'СЕТ СН'!$F$16</f>
        <v>0</v>
      </c>
      <c r="R404" s="36">
        <f ca="1">SUMIFS(СВЦЭМ!$L$40:$L$783,СВЦЭМ!$A$40:$A$783,$A404,СВЦЭМ!$B$39:$B$782,R$383)+'СЕТ СН'!$F$16</f>
        <v>0</v>
      </c>
      <c r="S404" s="36">
        <f ca="1">SUMIFS(СВЦЭМ!$L$40:$L$783,СВЦЭМ!$A$40:$A$783,$A404,СВЦЭМ!$B$39:$B$782,S$383)+'СЕТ СН'!$F$16</f>
        <v>0</v>
      </c>
      <c r="T404" s="36">
        <f ca="1">SUMIFS(СВЦЭМ!$L$40:$L$783,СВЦЭМ!$A$40:$A$783,$A404,СВЦЭМ!$B$39:$B$782,T$383)+'СЕТ СН'!$F$16</f>
        <v>0</v>
      </c>
      <c r="U404" s="36">
        <f ca="1">SUMIFS(СВЦЭМ!$L$40:$L$783,СВЦЭМ!$A$40:$A$783,$A404,СВЦЭМ!$B$39:$B$782,U$383)+'СЕТ СН'!$F$16</f>
        <v>0</v>
      </c>
      <c r="V404" s="36">
        <f ca="1">SUMIFS(СВЦЭМ!$L$40:$L$783,СВЦЭМ!$A$40:$A$783,$A404,СВЦЭМ!$B$39:$B$782,V$383)+'СЕТ СН'!$F$16</f>
        <v>0</v>
      </c>
      <c r="W404" s="36">
        <f ca="1">SUMIFS(СВЦЭМ!$L$40:$L$783,СВЦЭМ!$A$40:$A$783,$A404,СВЦЭМ!$B$39:$B$782,W$383)+'СЕТ СН'!$F$16</f>
        <v>0</v>
      </c>
      <c r="X404" s="36">
        <f ca="1">SUMIFS(СВЦЭМ!$L$40:$L$783,СВЦЭМ!$A$40:$A$783,$A404,СВЦЭМ!$B$39:$B$782,X$383)+'СЕТ СН'!$F$16</f>
        <v>0</v>
      </c>
      <c r="Y404" s="36">
        <f ca="1">SUMIFS(СВЦЭМ!$L$40:$L$783,СВЦЭМ!$A$40:$A$783,$A404,СВЦЭМ!$B$39:$B$782,Y$383)+'СЕТ СН'!$F$16</f>
        <v>0</v>
      </c>
    </row>
    <row r="405" spans="1:26" ht="15.75" hidden="1" x14ac:dyDescent="0.2">
      <c r="A405" s="35">
        <f t="shared" si="11"/>
        <v>44979</v>
      </c>
      <c r="B405" s="36">
        <f ca="1">SUMIFS(СВЦЭМ!$L$40:$L$783,СВЦЭМ!$A$40:$A$783,$A405,СВЦЭМ!$B$39:$B$782,B$383)+'СЕТ СН'!$F$16</f>
        <v>0</v>
      </c>
      <c r="C405" s="36">
        <f ca="1">SUMIFS(СВЦЭМ!$L$40:$L$783,СВЦЭМ!$A$40:$A$783,$A405,СВЦЭМ!$B$39:$B$782,C$383)+'СЕТ СН'!$F$16</f>
        <v>0</v>
      </c>
      <c r="D405" s="36">
        <f ca="1">SUMIFS(СВЦЭМ!$L$40:$L$783,СВЦЭМ!$A$40:$A$783,$A405,СВЦЭМ!$B$39:$B$782,D$383)+'СЕТ СН'!$F$16</f>
        <v>0</v>
      </c>
      <c r="E405" s="36">
        <f ca="1">SUMIFS(СВЦЭМ!$L$40:$L$783,СВЦЭМ!$A$40:$A$783,$A405,СВЦЭМ!$B$39:$B$782,E$383)+'СЕТ СН'!$F$16</f>
        <v>0</v>
      </c>
      <c r="F405" s="36">
        <f ca="1">SUMIFS(СВЦЭМ!$L$40:$L$783,СВЦЭМ!$A$40:$A$783,$A405,СВЦЭМ!$B$39:$B$782,F$383)+'СЕТ СН'!$F$16</f>
        <v>0</v>
      </c>
      <c r="G405" s="36">
        <f ca="1">SUMIFS(СВЦЭМ!$L$40:$L$783,СВЦЭМ!$A$40:$A$783,$A405,СВЦЭМ!$B$39:$B$782,G$383)+'СЕТ СН'!$F$16</f>
        <v>0</v>
      </c>
      <c r="H405" s="36">
        <f ca="1">SUMIFS(СВЦЭМ!$L$40:$L$783,СВЦЭМ!$A$40:$A$783,$A405,СВЦЭМ!$B$39:$B$782,H$383)+'СЕТ СН'!$F$16</f>
        <v>0</v>
      </c>
      <c r="I405" s="36">
        <f ca="1">SUMIFS(СВЦЭМ!$L$40:$L$783,СВЦЭМ!$A$40:$A$783,$A405,СВЦЭМ!$B$39:$B$782,I$383)+'СЕТ СН'!$F$16</f>
        <v>0</v>
      </c>
      <c r="J405" s="36">
        <f ca="1">SUMIFS(СВЦЭМ!$L$40:$L$783,СВЦЭМ!$A$40:$A$783,$A405,СВЦЭМ!$B$39:$B$782,J$383)+'СЕТ СН'!$F$16</f>
        <v>0</v>
      </c>
      <c r="K405" s="36">
        <f ca="1">SUMIFS(СВЦЭМ!$L$40:$L$783,СВЦЭМ!$A$40:$A$783,$A405,СВЦЭМ!$B$39:$B$782,K$383)+'СЕТ СН'!$F$16</f>
        <v>0</v>
      </c>
      <c r="L405" s="36">
        <f ca="1">SUMIFS(СВЦЭМ!$L$40:$L$783,СВЦЭМ!$A$40:$A$783,$A405,СВЦЭМ!$B$39:$B$782,L$383)+'СЕТ СН'!$F$16</f>
        <v>0</v>
      </c>
      <c r="M405" s="36">
        <f ca="1">SUMIFS(СВЦЭМ!$L$40:$L$783,СВЦЭМ!$A$40:$A$783,$A405,СВЦЭМ!$B$39:$B$782,M$383)+'СЕТ СН'!$F$16</f>
        <v>0</v>
      </c>
      <c r="N405" s="36">
        <f ca="1">SUMIFS(СВЦЭМ!$L$40:$L$783,СВЦЭМ!$A$40:$A$783,$A405,СВЦЭМ!$B$39:$B$782,N$383)+'СЕТ СН'!$F$16</f>
        <v>0</v>
      </c>
      <c r="O405" s="36">
        <f ca="1">SUMIFS(СВЦЭМ!$L$40:$L$783,СВЦЭМ!$A$40:$A$783,$A405,СВЦЭМ!$B$39:$B$782,O$383)+'СЕТ СН'!$F$16</f>
        <v>0</v>
      </c>
      <c r="P405" s="36">
        <f ca="1">SUMIFS(СВЦЭМ!$L$40:$L$783,СВЦЭМ!$A$40:$A$783,$A405,СВЦЭМ!$B$39:$B$782,P$383)+'СЕТ СН'!$F$16</f>
        <v>0</v>
      </c>
      <c r="Q405" s="36">
        <f ca="1">SUMIFS(СВЦЭМ!$L$40:$L$783,СВЦЭМ!$A$40:$A$783,$A405,СВЦЭМ!$B$39:$B$782,Q$383)+'СЕТ СН'!$F$16</f>
        <v>0</v>
      </c>
      <c r="R405" s="36">
        <f ca="1">SUMIFS(СВЦЭМ!$L$40:$L$783,СВЦЭМ!$A$40:$A$783,$A405,СВЦЭМ!$B$39:$B$782,R$383)+'СЕТ СН'!$F$16</f>
        <v>0</v>
      </c>
      <c r="S405" s="36">
        <f ca="1">SUMIFS(СВЦЭМ!$L$40:$L$783,СВЦЭМ!$A$40:$A$783,$A405,СВЦЭМ!$B$39:$B$782,S$383)+'СЕТ СН'!$F$16</f>
        <v>0</v>
      </c>
      <c r="T405" s="36">
        <f ca="1">SUMIFS(СВЦЭМ!$L$40:$L$783,СВЦЭМ!$A$40:$A$783,$A405,СВЦЭМ!$B$39:$B$782,T$383)+'СЕТ СН'!$F$16</f>
        <v>0</v>
      </c>
      <c r="U405" s="36">
        <f ca="1">SUMIFS(СВЦЭМ!$L$40:$L$783,СВЦЭМ!$A$40:$A$783,$A405,СВЦЭМ!$B$39:$B$782,U$383)+'СЕТ СН'!$F$16</f>
        <v>0</v>
      </c>
      <c r="V405" s="36">
        <f ca="1">SUMIFS(СВЦЭМ!$L$40:$L$783,СВЦЭМ!$A$40:$A$783,$A405,СВЦЭМ!$B$39:$B$782,V$383)+'СЕТ СН'!$F$16</f>
        <v>0</v>
      </c>
      <c r="W405" s="36">
        <f ca="1">SUMIFS(СВЦЭМ!$L$40:$L$783,СВЦЭМ!$A$40:$A$783,$A405,СВЦЭМ!$B$39:$B$782,W$383)+'СЕТ СН'!$F$16</f>
        <v>0</v>
      </c>
      <c r="X405" s="36">
        <f ca="1">SUMIFS(СВЦЭМ!$L$40:$L$783,СВЦЭМ!$A$40:$A$783,$A405,СВЦЭМ!$B$39:$B$782,X$383)+'СЕТ СН'!$F$16</f>
        <v>0</v>
      </c>
      <c r="Y405" s="36">
        <f ca="1">SUMIFS(СВЦЭМ!$L$40:$L$783,СВЦЭМ!$A$40:$A$783,$A405,СВЦЭМ!$B$39:$B$782,Y$383)+'СЕТ СН'!$F$16</f>
        <v>0</v>
      </c>
    </row>
    <row r="406" spans="1:26" ht="15.75" hidden="1" x14ac:dyDescent="0.2">
      <c r="A406" s="35">
        <f t="shared" si="11"/>
        <v>44980</v>
      </c>
      <c r="B406" s="36">
        <f ca="1">SUMIFS(СВЦЭМ!$L$40:$L$783,СВЦЭМ!$A$40:$A$783,$A406,СВЦЭМ!$B$39:$B$782,B$383)+'СЕТ СН'!$F$16</f>
        <v>0</v>
      </c>
      <c r="C406" s="36">
        <f ca="1">SUMIFS(СВЦЭМ!$L$40:$L$783,СВЦЭМ!$A$40:$A$783,$A406,СВЦЭМ!$B$39:$B$782,C$383)+'СЕТ СН'!$F$16</f>
        <v>0</v>
      </c>
      <c r="D406" s="36">
        <f ca="1">SUMIFS(СВЦЭМ!$L$40:$L$783,СВЦЭМ!$A$40:$A$783,$A406,СВЦЭМ!$B$39:$B$782,D$383)+'СЕТ СН'!$F$16</f>
        <v>0</v>
      </c>
      <c r="E406" s="36">
        <f ca="1">SUMIFS(СВЦЭМ!$L$40:$L$783,СВЦЭМ!$A$40:$A$783,$A406,СВЦЭМ!$B$39:$B$782,E$383)+'СЕТ СН'!$F$16</f>
        <v>0</v>
      </c>
      <c r="F406" s="36">
        <f ca="1">SUMIFS(СВЦЭМ!$L$40:$L$783,СВЦЭМ!$A$40:$A$783,$A406,СВЦЭМ!$B$39:$B$782,F$383)+'СЕТ СН'!$F$16</f>
        <v>0</v>
      </c>
      <c r="G406" s="36">
        <f ca="1">SUMIFS(СВЦЭМ!$L$40:$L$783,СВЦЭМ!$A$40:$A$783,$A406,СВЦЭМ!$B$39:$B$782,G$383)+'СЕТ СН'!$F$16</f>
        <v>0</v>
      </c>
      <c r="H406" s="36">
        <f ca="1">SUMIFS(СВЦЭМ!$L$40:$L$783,СВЦЭМ!$A$40:$A$783,$A406,СВЦЭМ!$B$39:$B$782,H$383)+'СЕТ СН'!$F$16</f>
        <v>0</v>
      </c>
      <c r="I406" s="36">
        <f ca="1">SUMIFS(СВЦЭМ!$L$40:$L$783,СВЦЭМ!$A$40:$A$783,$A406,СВЦЭМ!$B$39:$B$782,I$383)+'СЕТ СН'!$F$16</f>
        <v>0</v>
      </c>
      <c r="J406" s="36">
        <f ca="1">SUMIFS(СВЦЭМ!$L$40:$L$783,СВЦЭМ!$A$40:$A$783,$A406,СВЦЭМ!$B$39:$B$782,J$383)+'СЕТ СН'!$F$16</f>
        <v>0</v>
      </c>
      <c r="K406" s="36">
        <f ca="1">SUMIFS(СВЦЭМ!$L$40:$L$783,СВЦЭМ!$A$40:$A$783,$A406,СВЦЭМ!$B$39:$B$782,K$383)+'СЕТ СН'!$F$16</f>
        <v>0</v>
      </c>
      <c r="L406" s="36">
        <f ca="1">SUMIFS(СВЦЭМ!$L$40:$L$783,СВЦЭМ!$A$40:$A$783,$A406,СВЦЭМ!$B$39:$B$782,L$383)+'СЕТ СН'!$F$16</f>
        <v>0</v>
      </c>
      <c r="M406" s="36">
        <f ca="1">SUMIFS(СВЦЭМ!$L$40:$L$783,СВЦЭМ!$A$40:$A$783,$A406,СВЦЭМ!$B$39:$B$782,M$383)+'СЕТ СН'!$F$16</f>
        <v>0</v>
      </c>
      <c r="N406" s="36">
        <f ca="1">SUMIFS(СВЦЭМ!$L$40:$L$783,СВЦЭМ!$A$40:$A$783,$A406,СВЦЭМ!$B$39:$B$782,N$383)+'СЕТ СН'!$F$16</f>
        <v>0</v>
      </c>
      <c r="O406" s="36">
        <f ca="1">SUMIFS(СВЦЭМ!$L$40:$L$783,СВЦЭМ!$A$40:$A$783,$A406,СВЦЭМ!$B$39:$B$782,O$383)+'СЕТ СН'!$F$16</f>
        <v>0</v>
      </c>
      <c r="P406" s="36">
        <f ca="1">SUMIFS(СВЦЭМ!$L$40:$L$783,СВЦЭМ!$A$40:$A$783,$A406,СВЦЭМ!$B$39:$B$782,P$383)+'СЕТ СН'!$F$16</f>
        <v>0</v>
      </c>
      <c r="Q406" s="36">
        <f ca="1">SUMIFS(СВЦЭМ!$L$40:$L$783,СВЦЭМ!$A$40:$A$783,$A406,СВЦЭМ!$B$39:$B$782,Q$383)+'СЕТ СН'!$F$16</f>
        <v>0</v>
      </c>
      <c r="R406" s="36">
        <f ca="1">SUMIFS(СВЦЭМ!$L$40:$L$783,СВЦЭМ!$A$40:$A$783,$A406,СВЦЭМ!$B$39:$B$782,R$383)+'СЕТ СН'!$F$16</f>
        <v>0</v>
      </c>
      <c r="S406" s="36">
        <f ca="1">SUMIFS(СВЦЭМ!$L$40:$L$783,СВЦЭМ!$A$40:$A$783,$A406,СВЦЭМ!$B$39:$B$782,S$383)+'СЕТ СН'!$F$16</f>
        <v>0</v>
      </c>
      <c r="T406" s="36">
        <f ca="1">SUMIFS(СВЦЭМ!$L$40:$L$783,СВЦЭМ!$A$40:$A$783,$A406,СВЦЭМ!$B$39:$B$782,T$383)+'СЕТ СН'!$F$16</f>
        <v>0</v>
      </c>
      <c r="U406" s="36">
        <f ca="1">SUMIFS(СВЦЭМ!$L$40:$L$783,СВЦЭМ!$A$40:$A$783,$A406,СВЦЭМ!$B$39:$B$782,U$383)+'СЕТ СН'!$F$16</f>
        <v>0</v>
      </c>
      <c r="V406" s="36">
        <f ca="1">SUMIFS(СВЦЭМ!$L$40:$L$783,СВЦЭМ!$A$40:$A$783,$A406,СВЦЭМ!$B$39:$B$782,V$383)+'СЕТ СН'!$F$16</f>
        <v>0</v>
      </c>
      <c r="W406" s="36">
        <f ca="1">SUMIFS(СВЦЭМ!$L$40:$L$783,СВЦЭМ!$A$40:$A$783,$A406,СВЦЭМ!$B$39:$B$782,W$383)+'СЕТ СН'!$F$16</f>
        <v>0</v>
      </c>
      <c r="X406" s="36">
        <f ca="1">SUMIFS(СВЦЭМ!$L$40:$L$783,СВЦЭМ!$A$40:$A$783,$A406,СВЦЭМ!$B$39:$B$782,X$383)+'СЕТ СН'!$F$16</f>
        <v>0</v>
      </c>
      <c r="Y406" s="36">
        <f ca="1">SUMIFS(СВЦЭМ!$L$40:$L$783,СВЦЭМ!$A$40:$A$783,$A406,СВЦЭМ!$B$39:$B$782,Y$383)+'СЕТ СН'!$F$16</f>
        <v>0</v>
      </c>
    </row>
    <row r="407" spans="1:26" ht="15.75" hidden="1" x14ac:dyDescent="0.2">
      <c r="A407" s="35">
        <f t="shared" si="11"/>
        <v>44981</v>
      </c>
      <c r="B407" s="36">
        <f ca="1">SUMIFS(СВЦЭМ!$L$40:$L$783,СВЦЭМ!$A$40:$A$783,$A407,СВЦЭМ!$B$39:$B$782,B$383)+'СЕТ СН'!$F$16</f>
        <v>0</v>
      </c>
      <c r="C407" s="36">
        <f ca="1">SUMIFS(СВЦЭМ!$L$40:$L$783,СВЦЭМ!$A$40:$A$783,$A407,СВЦЭМ!$B$39:$B$782,C$383)+'СЕТ СН'!$F$16</f>
        <v>0</v>
      </c>
      <c r="D407" s="36">
        <f ca="1">SUMIFS(СВЦЭМ!$L$40:$L$783,СВЦЭМ!$A$40:$A$783,$A407,СВЦЭМ!$B$39:$B$782,D$383)+'СЕТ СН'!$F$16</f>
        <v>0</v>
      </c>
      <c r="E407" s="36">
        <f ca="1">SUMIFS(СВЦЭМ!$L$40:$L$783,СВЦЭМ!$A$40:$A$783,$A407,СВЦЭМ!$B$39:$B$782,E$383)+'СЕТ СН'!$F$16</f>
        <v>0</v>
      </c>
      <c r="F407" s="36">
        <f ca="1">SUMIFS(СВЦЭМ!$L$40:$L$783,СВЦЭМ!$A$40:$A$783,$A407,СВЦЭМ!$B$39:$B$782,F$383)+'СЕТ СН'!$F$16</f>
        <v>0</v>
      </c>
      <c r="G407" s="36">
        <f ca="1">SUMIFS(СВЦЭМ!$L$40:$L$783,СВЦЭМ!$A$40:$A$783,$A407,СВЦЭМ!$B$39:$B$782,G$383)+'СЕТ СН'!$F$16</f>
        <v>0</v>
      </c>
      <c r="H407" s="36">
        <f ca="1">SUMIFS(СВЦЭМ!$L$40:$L$783,СВЦЭМ!$A$40:$A$783,$A407,СВЦЭМ!$B$39:$B$782,H$383)+'СЕТ СН'!$F$16</f>
        <v>0</v>
      </c>
      <c r="I407" s="36">
        <f ca="1">SUMIFS(СВЦЭМ!$L$40:$L$783,СВЦЭМ!$A$40:$A$783,$A407,СВЦЭМ!$B$39:$B$782,I$383)+'СЕТ СН'!$F$16</f>
        <v>0</v>
      </c>
      <c r="J407" s="36">
        <f ca="1">SUMIFS(СВЦЭМ!$L$40:$L$783,СВЦЭМ!$A$40:$A$783,$A407,СВЦЭМ!$B$39:$B$782,J$383)+'СЕТ СН'!$F$16</f>
        <v>0</v>
      </c>
      <c r="K407" s="36">
        <f ca="1">SUMIFS(СВЦЭМ!$L$40:$L$783,СВЦЭМ!$A$40:$A$783,$A407,СВЦЭМ!$B$39:$B$782,K$383)+'СЕТ СН'!$F$16</f>
        <v>0</v>
      </c>
      <c r="L407" s="36">
        <f ca="1">SUMIFS(СВЦЭМ!$L$40:$L$783,СВЦЭМ!$A$40:$A$783,$A407,СВЦЭМ!$B$39:$B$782,L$383)+'СЕТ СН'!$F$16</f>
        <v>0</v>
      </c>
      <c r="M407" s="36">
        <f ca="1">SUMIFS(СВЦЭМ!$L$40:$L$783,СВЦЭМ!$A$40:$A$783,$A407,СВЦЭМ!$B$39:$B$782,M$383)+'СЕТ СН'!$F$16</f>
        <v>0</v>
      </c>
      <c r="N407" s="36">
        <f ca="1">SUMIFS(СВЦЭМ!$L$40:$L$783,СВЦЭМ!$A$40:$A$783,$A407,СВЦЭМ!$B$39:$B$782,N$383)+'СЕТ СН'!$F$16</f>
        <v>0</v>
      </c>
      <c r="O407" s="36">
        <f ca="1">SUMIFS(СВЦЭМ!$L$40:$L$783,СВЦЭМ!$A$40:$A$783,$A407,СВЦЭМ!$B$39:$B$782,O$383)+'СЕТ СН'!$F$16</f>
        <v>0</v>
      </c>
      <c r="P407" s="36">
        <f ca="1">SUMIFS(СВЦЭМ!$L$40:$L$783,СВЦЭМ!$A$40:$A$783,$A407,СВЦЭМ!$B$39:$B$782,P$383)+'СЕТ СН'!$F$16</f>
        <v>0</v>
      </c>
      <c r="Q407" s="36">
        <f ca="1">SUMIFS(СВЦЭМ!$L$40:$L$783,СВЦЭМ!$A$40:$A$783,$A407,СВЦЭМ!$B$39:$B$782,Q$383)+'СЕТ СН'!$F$16</f>
        <v>0</v>
      </c>
      <c r="R407" s="36">
        <f ca="1">SUMIFS(СВЦЭМ!$L$40:$L$783,СВЦЭМ!$A$40:$A$783,$A407,СВЦЭМ!$B$39:$B$782,R$383)+'СЕТ СН'!$F$16</f>
        <v>0</v>
      </c>
      <c r="S407" s="36">
        <f ca="1">SUMIFS(СВЦЭМ!$L$40:$L$783,СВЦЭМ!$A$40:$A$783,$A407,СВЦЭМ!$B$39:$B$782,S$383)+'СЕТ СН'!$F$16</f>
        <v>0</v>
      </c>
      <c r="T407" s="36">
        <f ca="1">SUMIFS(СВЦЭМ!$L$40:$L$783,СВЦЭМ!$A$40:$A$783,$A407,СВЦЭМ!$B$39:$B$782,T$383)+'СЕТ СН'!$F$16</f>
        <v>0</v>
      </c>
      <c r="U407" s="36">
        <f ca="1">SUMIFS(СВЦЭМ!$L$40:$L$783,СВЦЭМ!$A$40:$A$783,$A407,СВЦЭМ!$B$39:$B$782,U$383)+'СЕТ СН'!$F$16</f>
        <v>0</v>
      </c>
      <c r="V407" s="36">
        <f ca="1">SUMIFS(СВЦЭМ!$L$40:$L$783,СВЦЭМ!$A$40:$A$783,$A407,СВЦЭМ!$B$39:$B$782,V$383)+'СЕТ СН'!$F$16</f>
        <v>0</v>
      </c>
      <c r="W407" s="36">
        <f ca="1">SUMIFS(СВЦЭМ!$L$40:$L$783,СВЦЭМ!$A$40:$A$783,$A407,СВЦЭМ!$B$39:$B$782,W$383)+'СЕТ СН'!$F$16</f>
        <v>0</v>
      </c>
      <c r="X407" s="36">
        <f ca="1">SUMIFS(СВЦЭМ!$L$40:$L$783,СВЦЭМ!$A$40:$A$783,$A407,СВЦЭМ!$B$39:$B$782,X$383)+'СЕТ СН'!$F$16</f>
        <v>0</v>
      </c>
      <c r="Y407" s="36">
        <f ca="1">SUMIFS(СВЦЭМ!$L$40:$L$783,СВЦЭМ!$A$40:$A$783,$A407,СВЦЭМ!$B$39:$B$782,Y$383)+'СЕТ СН'!$F$16</f>
        <v>0</v>
      </c>
    </row>
    <row r="408" spans="1:26" ht="15.75" hidden="1" x14ac:dyDescent="0.2">
      <c r="A408" s="35">
        <f t="shared" si="11"/>
        <v>44982</v>
      </c>
      <c r="B408" s="36">
        <f ca="1">SUMIFS(СВЦЭМ!$L$40:$L$783,СВЦЭМ!$A$40:$A$783,$A408,СВЦЭМ!$B$39:$B$782,B$383)+'СЕТ СН'!$F$16</f>
        <v>0</v>
      </c>
      <c r="C408" s="36">
        <f ca="1">SUMIFS(СВЦЭМ!$L$40:$L$783,СВЦЭМ!$A$40:$A$783,$A408,СВЦЭМ!$B$39:$B$782,C$383)+'СЕТ СН'!$F$16</f>
        <v>0</v>
      </c>
      <c r="D408" s="36">
        <f ca="1">SUMIFS(СВЦЭМ!$L$40:$L$783,СВЦЭМ!$A$40:$A$783,$A408,СВЦЭМ!$B$39:$B$782,D$383)+'СЕТ СН'!$F$16</f>
        <v>0</v>
      </c>
      <c r="E408" s="36">
        <f ca="1">SUMIFS(СВЦЭМ!$L$40:$L$783,СВЦЭМ!$A$40:$A$783,$A408,СВЦЭМ!$B$39:$B$782,E$383)+'СЕТ СН'!$F$16</f>
        <v>0</v>
      </c>
      <c r="F408" s="36">
        <f ca="1">SUMIFS(СВЦЭМ!$L$40:$L$783,СВЦЭМ!$A$40:$A$783,$A408,СВЦЭМ!$B$39:$B$782,F$383)+'СЕТ СН'!$F$16</f>
        <v>0</v>
      </c>
      <c r="G408" s="36">
        <f ca="1">SUMIFS(СВЦЭМ!$L$40:$L$783,СВЦЭМ!$A$40:$A$783,$A408,СВЦЭМ!$B$39:$B$782,G$383)+'СЕТ СН'!$F$16</f>
        <v>0</v>
      </c>
      <c r="H408" s="36">
        <f ca="1">SUMIFS(СВЦЭМ!$L$40:$L$783,СВЦЭМ!$A$40:$A$783,$A408,СВЦЭМ!$B$39:$B$782,H$383)+'СЕТ СН'!$F$16</f>
        <v>0</v>
      </c>
      <c r="I408" s="36">
        <f ca="1">SUMIFS(СВЦЭМ!$L$40:$L$783,СВЦЭМ!$A$40:$A$783,$A408,СВЦЭМ!$B$39:$B$782,I$383)+'СЕТ СН'!$F$16</f>
        <v>0</v>
      </c>
      <c r="J408" s="36">
        <f ca="1">SUMIFS(СВЦЭМ!$L$40:$L$783,СВЦЭМ!$A$40:$A$783,$A408,СВЦЭМ!$B$39:$B$782,J$383)+'СЕТ СН'!$F$16</f>
        <v>0</v>
      </c>
      <c r="K408" s="36">
        <f ca="1">SUMIFS(СВЦЭМ!$L$40:$L$783,СВЦЭМ!$A$40:$A$783,$A408,СВЦЭМ!$B$39:$B$782,K$383)+'СЕТ СН'!$F$16</f>
        <v>0</v>
      </c>
      <c r="L408" s="36">
        <f ca="1">SUMIFS(СВЦЭМ!$L$40:$L$783,СВЦЭМ!$A$40:$A$783,$A408,СВЦЭМ!$B$39:$B$782,L$383)+'СЕТ СН'!$F$16</f>
        <v>0</v>
      </c>
      <c r="M408" s="36">
        <f ca="1">SUMIFS(СВЦЭМ!$L$40:$L$783,СВЦЭМ!$A$40:$A$783,$A408,СВЦЭМ!$B$39:$B$782,M$383)+'СЕТ СН'!$F$16</f>
        <v>0</v>
      </c>
      <c r="N408" s="36">
        <f ca="1">SUMIFS(СВЦЭМ!$L$40:$L$783,СВЦЭМ!$A$40:$A$783,$A408,СВЦЭМ!$B$39:$B$782,N$383)+'СЕТ СН'!$F$16</f>
        <v>0</v>
      </c>
      <c r="O408" s="36">
        <f ca="1">SUMIFS(СВЦЭМ!$L$40:$L$783,СВЦЭМ!$A$40:$A$783,$A408,СВЦЭМ!$B$39:$B$782,O$383)+'СЕТ СН'!$F$16</f>
        <v>0</v>
      </c>
      <c r="P408" s="36">
        <f ca="1">SUMIFS(СВЦЭМ!$L$40:$L$783,СВЦЭМ!$A$40:$A$783,$A408,СВЦЭМ!$B$39:$B$782,P$383)+'СЕТ СН'!$F$16</f>
        <v>0</v>
      </c>
      <c r="Q408" s="36">
        <f ca="1">SUMIFS(СВЦЭМ!$L$40:$L$783,СВЦЭМ!$A$40:$A$783,$A408,СВЦЭМ!$B$39:$B$782,Q$383)+'СЕТ СН'!$F$16</f>
        <v>0</v>
      </c>
      <c r="R408" s="36">
        <f ca="1">SUMIFS(СВЦЭМ!$L$40:$L$783,СВЦЭМ!$A$40:$A$783,$A408,СВЦЭМ!$B$39:$B$782,R$383)+'СЕТ СН'!$F$16</f>
        <v>0</v>
      </c>
      <c r="S408" s="36">
        <f ca="1">SUMIFS(СВЦЭМ!$L$40:$L$783,СВЦЭМ!$A$40:$A$783,$A408,СВЦЭМ!$B$39:$B$782,S$383)+'СЕТ СН'!$F$16</f>
        <v>0</v>
      </c>
      <c r="T408" s="36">
        <f ca="1">SUMIFS(СВЦЭМ!$L$40:$L$783,СВЦЭМ!$A$40:$A$783,$A408,СВЦЭМ!$B$39:$B$782,T$383)+'СЕТ СН'!$F$16</f>
        <v>0</v>
      </c>
      <c r="U408" s="36">
        <f ca="1">SUMIFS(СВЦЭМ!$L$40:$L$783,СВЦЭМ!$A$40:$A$783,$A408,СВЦЭМ!$B$39:$B$782,U$383)+'СЕТ СН'!$F$16</f>
        <v>0</v>
      </c>
      <c r="V408" s="36">
        <f ca="1">SUMIFS(СВЦЭМ!$L$40:$L$783,СВЦЭМ!$A$40:$A$783,$A408,СВЦЭМ!$B$39:$B$782,V$383)+'СЕТ СН'!$F$16</f>
        <v>0</v>
      </c>
      <c r="W408" s="36">
        <f ca="1">SUMIFS(СВЦЭМ!$L$40:$L$783,СВЦЭМ!$A$40:$A$783,$A408,СВЦЭМ!$B$39:$B$782,W$383)+'СЕТ СН'!$F$16</f>
        <v>0</v>
      </c>
      <c r="X408" s="36">
        <f ca="1">SUMIFS(СВЦЭМ!$L$40:$L$783,СВЦЭМ!$A$40:$A$783,$A408,СВЦЭМ!$B$39:$B$782,X$383)+'СЕТ СН'!$F$16</f>
        <v>0</v>
      </c>
      <c r="Y408" s="36">
        <f ca="1">SUMIFS(СВЦЭМ!$L$40:$L$783,СВЦЭМ!$A$40:$A$783,$A408,СВЦЭМ!$B$39:$B$782,Y$383)+'СЕТ СН'!$F$16</f>
        <v>0</v>
      </c>
    </row>
    <row r="409" spans="1:26" ht="15.75" hidden="1" x14ac:dyDescent="0.2">
      <c r="A409" s="35">
        <f t="shared" si="11"/>
        <v>44983</v>
      </c>
      <c r="B409" s="36">
        <f ca="1">SUMIFS(СВЦЭМ!$L$40:$L$783,СВЦЭМ!$A$40:$A$783,$A409,СВЦЭМ!$B$39:$B$782,B$383)+'СЕТ СН'!$F$16</f>
        <v>0</v>
      </c>
      <c r="C409" s="36">
        <f ca="1">SUMIFS(СВЦЭМ!$L$40:$L$783,СВЦЭМ!$A$40:$A$783,$A409,СВЦЭМ!$B$39:$B$782,C$383)+'СЕТ СН'!$F$16</f>
        <v>0</v>
      </c>
      <c r="D409" s="36">
        <f ca="1">SUMIFS(СВЦЭМ!$L$40:$L$783,СВЦЭМ!$A$40:$A$783,$A409,СВЦЭМ!$B$39:$B$782,D$383)+'СЕТ СН'!$F$16</f>
        <v>0</v>
      </c>
      <c r="E409" s="36">
        <f ca="1">SUMIFS(СВЦЭМ!$L$40:$L$783,СВЦЭМ!$A$40:$A$783,$A409,СВЦЭМ!$B$39:$B$782,E$383)+'СЕТ СН'!$F$16</f>
        <v>0</v>
      </c>
      <c r="F409" s="36">
        <f ca="1">SUMIFS(СВЦЭМ!$L$40:$L$783,СВЦЭМ!$A$40:$A$783,$A409,СВЦЭМ!$B$39:$B$782,F$383)+'СЕТ СН'!$F$16</f>
        <v>0</v>
      </c>
      <c r="G409" s="36">
        <f ca="1">SUMIFS(СВЦЭМ!$L$40:$L$783,СВЦЭМ!$A$40:$A$783,$A409,СВЦЭМ!$B$39:$B$782,G$383)+'СЕТ СН'!$F$16</f>
        <v>0</v>
      </c>
      <c r="H409" s="36">
        <f ca="1">SUMIFS(СВЦЭМ!$L$40:$L$783,СВЦЭМ!$A$40:$A$783,$A409,СВЦЭМ!$B$39:$B$782,H$383)+'СЕТ СН'!$F$16</f>
        <v>0</v>
      </c>
      <c r="I409" s="36">
        <f ca="1">SUMIFS(СВЦЭМ!$L$40:$L$783,СВЦЭМ!$A$40:$A$783,$A409,СВЦЭМ!$B$39:$B$782,I$383)+'СЕТ СН'!$F$16</f>
        <v>0</v>
      </c>
      <c r="J409" s="36">
        <f ca="1">SUMIFS(СВЦЭМ!$L$40:$L$783,СВЦЭМ!$A$40:$A$783,$A409,СВЦЭМ!$B$39:$B$782,J$383)+'СЕТ СН'!$F$16</f>
        <v>0</v>
      </c>
      <c r="K409" s="36">
        <f ca="1">SUMIFS(СВЦЭМ!$L$40:$L$783,СВЦЭМ!$A$40:$A$783,$A409,СВЦЭМ!$B$39:$B$782,K$383)+'СЕТ СН'!$F$16</f>
        <v>0</v>
      </c>
      <c r="L409" s="36">
        <f ca="1">SUMIFS(СВЦЭМ!$L$40:$L$783,СВЦЭМ!$A$40:$A$783,$A409,СВЦЭМ!$B$39:$B$782,L$383)+'СЕТ СН'!$F$16</f>
        <v>0</v>
      </c>
      <c r="M409" s="36">
        <f ca="1">SUMIFS(СВЦЭМ!$L$40:$L$783,СВЦЭМ!$A$40:$A$783,$A409,СВЦЭМ!$B$39:$B$782,M$383)+'СЕТ СН'!$F$16</f>
        <v>0</v>
      </c>
      <c r="N409" s="36">
        <f ca="1">SUMIFS(СВЦЭМ!$L$40:$L$783,СВЦЭМ!$A$40:$A$783,$A409,СВЦЭМ!$B$39:$B$782,N$383)+'СЕТ СН'!$F$16</f>
        <v>0</v>
      </c>
      <c r="O409" s="36">
        <f ca="1">SUMIFS(СВЦЭМ!$L$40:$L$783,СВЦЭМ!$A$40:$A$783,$A409,СВЦЭМ!$B$39:$B$782,O$383)+'СЕТ СН'!$F$16</f>
        <v>0</v>
      </c>
      <c r="P409" s="36">
        <f ca="1">SUMIFS(СВЦЭМ!$L$40:$L$783,СВЦЭМ!$A$40:$A$783,$A409,СВЦЭМ!$B$39:$B$782,P$383)+'СЕТ СН'!$F$16</f>
        <v>0</v>
      </c>
      <c r="Q409" s="36">
        <f ca="1">SUMIFS(СВЦЭМ!$L$40:$L$783,СВЦЭМ!$A$40:$A$783,$A409,СВЦЭМ!$B$39:$B$782,Q$383)+'СЕТ СН'!$F$16</f>
        <v>0</v>
      </c>
      <c r="R409" s="36">
        <f ca="1">SUMIFS(СВЦЭМ!$L$40:$L$783,СВЦЭМ!$A$40:$A$783,$A409,СВЦЭМ!$B$39:$B$782,R$383)+'СЕТ СН'!$F$16</f>
        <v>0</v>
      </c>
      <c r="S409" s="36">
        <f ca="1">SUMIFS(СВЦЭМ!$L$40:$L$783,СВЦЭМ!$A$40:$A$783,$A409,СВЦЭМ!$B$39:$B$782,S$383)+'СЕТ СН'!$F$16</f>
        <v>0</v>
      </c>
      <c r="T409" s="36">
        <f ca="1">SUMIFS(СВЦЭМ!$L$40:$L$783,СВЦЭМ!$A$40:$A$783,$A409,СВЦЭМ!$B$39:$B$782,T$383)+'СЕТ СН'!$F$16</f>
        <v>0</v>
      </c>
      <c r="U409" s="36">
        <f ca="1">SUMIFS(СВЦЭМ!$L$40:$L$783,СВЦЭМ!$A$40:$A$783,$A409,СВЦЭМ!$B$39:$B$782,U$383)+'СЕТ СН'!$F$16</f>
        <v>0</v>
      </c>
      <c r="V409" s="36">
        <f ca="1">SUMIFS(СВЦЭМ!$L$40:$L$783,СВЦЭМ!$A$40:$A$783,$A409,СВЦЭМ!$B$39:$B$782,V$383)+'СЕТ СН'!$F$16</f>
        <v>0</v>
      </c>
      <c r="W409" s="36">
        <f ca="1">SUMIFS(СВЦЭМ!$L$40:$L$783,СВЦЭМ!$A$40:$A$783,$A409,СВЦЭМ!$B$39:$B$782,W$383)+'СЕТ СН'!$F$16</f>
        <v>0</v>
      </c>
      <c r="X409" s="36">
        <f ca="1">SUMIFS(СВЦЭМ!$L$40:$L$783,СВЦЭМ!$A$40:$A$783,$A409,СВЦЭМ!$B$39:$B$782,X$383)+'СЕТ СН'!$F$16</f>
        <v>0</v>
      </c>
      <c r="Y409" s="36">
        <f ca="1">SUMIFS(СВЦЭМ!$L$40:$L$783,СВЦЭМ!$A$40:$A$783,$A409,СВЦЭМ!$B$39:$B$782,Y$383)+'СЕТ СН'!$F$16</f>
        <v>0</v>
      </c>
    </row>
    <row r="410" spans="1:26" ht="15.75" hidden="1" x14ac:dyDescent="0.2">
      <c r="A410" s="35">
        <f t="shared" si="11"/>
        <v>44984</v>
      </c>
      <c r="B410" s="36">
        <f ca="1">SUMIFS(СВЦЭМ!$L$40:$L$783,СВЦЭМ!$A$40:$A$783,$A410,СВЦЭМ!$B$39:$B$782,B$383)+'СЕТ СН'!$F$16</f>
        <v>0</v>
      </c>
      <c r="C410" s="36">
        <f ca="1">SUMIFS(СВЦЭМ!$L$40:$L$783,СВЦЭМ!$A$40:$A$783,$A410,СВЦЭМ!$B$39:$B$782,C$383)+'СЕТ СН'!$F$16</f>
        <v>0</v>
      </c>
      <c r="D410" s="36">
        <f ca="1">SUMIFS(СВЦЭМ!$L$40:$L$783,СВЦЭМ!$A$40:$A$783,$A410,СВЦЭМ!$B$39:$B$782,D$383)+'СЕТ СН'!$F$16</f>
        <v>0</v>
      </c>
      <c r="E410" s="36">
        <f ca="1">SUMIFS(СВЦЭМ!$L$40:$L$783,СВЦЭМ!$A$40:$A$783,$A410,СВЦЭМ!$B$39:$B$782,E$383)+'СЕТ СН'!$F$16</f>
        <v>0</v>
      </c>
      <c r="F410" s="36">
        <f ca="1">SUMIFS(СВЦЭМ!$L$40:$L$783,СВЦЭМ!$A$40:$A$783,$A410,СВЦЭМ!$B$39:$B$782,F$383)+'СЕТ СН'!$F$16</f>
        <v>0</v>
      </c>
      <c r="G410" s="36">
        <f ca="1">SUMIFS(СВЦЭМ!$L$40:$L$783,СВЦЭМ!$A$40:$A$783,$A410,СВЦЭМ!$B$39:$B$782,G$383)+'СЕТ СН'!$F$16</f>
        <v>0</v>
      </c>
      <c r="H410" s="36">
        <f ca="1">SUMIFS(СВЦЭМ!$L$40:$L$783,СВЦЭМ!$A$40:$A$783,$A410,СВЦЭМ!$B$39:$B$782,H$383)+'СЕТ СН'!$F$16</f>
        <v>0</v>
      </c>
      <c r="I410" s="36">
        <f ca="1">SUMIFS(СВЦЭМ!$L$40:$L$783,СВЦЭМ!$A$40:$A$783,$A410,СВЦЭМ!$B$39:$B$782,I$383)+'СЕТ СН'!$F$16</f>
        <v>0</v>
      </c>
      <c r="J410" s="36">
        <f ca="1">SUMIFS(СВЦЭМ!$L$40:$L$783,СВЦЭМ!$A$40:$A$783,$A410,СВЦЭМ!$B$39:$B$782,J$383)+'СЕТ СН'!$F$16</f>
        <v>0</v>
      </c>
      <c r="K410" s="36">
        <f ca="1">SUMIFS(СВЦЭМ!$L$40:$L$783,СВЦЭМ!$A$40:$A$783,$A410,СВЦЭМ!$B$39:$B$782,K$383)+'СЕТ СН'!$F$16</f>
        <v>0</v>
      </c>
      <c r="L410" s="36">
        <f ca="1">SUMIFS(СВЦЭМ!$L$40:$L$783,СВЦЭМ!$A$40:$A$783,$A410,СВЦЭМ!$B$39:$B$782,L$383)+'СЕТ СН'!$F$16</f>
        <v>0</v>
      </c>
      <c r="M410" s="36">
        <f ca="1">SUMIFS(СВЦЭМ!$L$40:$L$783,СВЦЭМ!$A$40:$A$783,$A410,СВЦЭМ!$B$39:$B$782,M$383)+'СЕТ СН'!$F$16</f>
        <v>0</v>
      </c>
      <c r="N410" s="36">
        <f ca="1">SUMIFS(СВЦЭМ!$L$40:$L$783,СВЦЭМ!$A$40:$A$783,$A410,СВЦЭМ!$B$39:$B$782,N$383)+'СЕТ СН'!$F$16</f>
        <v>0</v>
      </c>
      <c r="O410" s="36">
        <f ca="1">SUMIFS(СВЦЭМ!$L$40:$L$783,СВЦЭМ!$A$40:$A$783,$A410,СВЦЭМ!$B$39:$B$782,O$383)+'СЕТ СН'!$F$16</f>
        <v>0</v>
      </c>
      <c r="P410" s="36">
        <f ca="1">SUMIFS(СВЦЭМ!$L$40:$L$783,СВЦЭМ!$A$40:$A$783,$A410,СВЦЭМ!$B$39:$B$782,P$383)+'СЕТ СН'!$F$16</f>
        <v>0</v>
      </c>
      <c r="Q410" s="36">
        <f ca="1">SUMIFS(СВЦЭМ!$L$40:$L$783,СВЦЭМ!$A$40:$A$783,$A410,СВЦЭМ!$B$39:$B$782,Q$383)+'СЕТ СН'!$F$16</f>
        <v>0</v>
      </c>
      <c r="R410" s="36">
        <f ca="1">SUMIFS(СВЦЭМ!$L$40:$L$783,СВЦЭМ!$A$40:$A$783,$A410,СВЦЭМ!$B$39:$B$782,R$383)+'СЕТ СН'!$F$16</f>
        <v>0</v>
      </c>
      <c r="S410" s="36">
        <f ca="1">SUMIFS(СВЦЭМ!$L$40:$L$783,СВЦЭМ!$A$40:$A$783,$A410,СВЦЭМ!$B$39:$B$782,S$383)+'СЕТ СН'!$F$16</f>
        <v>0</v>
      </c>
      <c r="T410" s="36">
        <f ca="1">SUMIFS(СВЦЭМ!$L$40:$L$783,СВЦЭМ!$A$40:$A$783,$A410,СВЦЭМ!$B$39:$B$782,T$383)+'СЕТ СН'!$F$16</f>
        <v>0</v>
      </c>
      <c r="U410" s="36">
        <f ca="1">SUMIFS(СВЦЭМ!$L$40:$L$783,СВЦЭМ!$A$40:$A$783,$A410,СВЦЭМ!$B$39:$B$782,U$383)+'СЕТ СН'!$F$16</f>
        <v>0</v>
      </c>
      <c r="V410" s="36">
        <f ca="1">SUMIFS(СВЦЭМ!$L$40:$L$783,СВЦЭМ!$A$40:$A$783,$A410,СВЦЭМ!$B$39:$B$782,V$383)+'СЕТ СН'!$F$16</f>
        <v>0</v>
      </c>
      <c r="W410" s="36">
        <f ca="1">SUMIFS(СВЦЭМ!$L$40:$L$783,СВЦЭМ!$A$40:$A$783,$A410,СВЦЭМ!$B$39:$B$782,W$383)+'СЕТ СН'!$F$16</f>
        <v>0</v>
      </c>
      <c r="X410" s="36">
        <f ca="1">SUMIFS(СВЦЭМ!$L$40:$L$783,СВЦЭМ!$A$40:$A$783,$A410,СВЦЭМ!$B$39:$B$782,X$383)+'СЕТ СН'!$F$16</f>
        <v>0</v>
      </c>
      <c r="Y410" s="36">
        <f ca="1">SUMIFS(СВЦЭМ!$L$40:$L$783,СВЦЭМ!$A$40:$A$783,$A410,СВЦЭМ!$B$39:$B$782,Y$383)+'СЕТ СН'!$F$16</f>
        <v>0</v>
      </c>
    </row>
    <row r="411" spans="1:26" ht="15.75" hidden="1" x14ac:dyDescent="0.2">
      <c r="A411" s="35">
        <f t="shared" si="11"/>
        <v>44985</v>
      </c>
      <c r="B411" s="36">
        <f ca="1">SUMIFS(СВЦЭМ!$L$40:$L$783,СВЦЭМ!$A$40:$A$783,$A411,СВЦЭМ!$B$39:$B$782,B$383)+'СЕТ СН'!$F$16</f>
        <v>0</v>
      </c>
      <c r="C411" s="36">
        <f ca="1">SUMIFS(СВЦЭМ!$L$40:$L$783,СВЦЭМ!$A$40:$A$783,$A411,СВЦЭМ!$B$39:$B$782,C$383)+'СЕТ СН'!$F$16</f>
        <v>0</v>
      </c>
      <c r="D411" s="36">
        <f ca="1">SUMIFS(СВЦЭМ!$L$40:$L$783,СВЦЭМ!$A$40:$A$783,$A411,СВЦЭМ!$B$39:$B$782,D$383)+'СЕТ СН'!$F$16</f>
        <v>0</v>
      </c>
      <c r="E411" s="36">
        <f ca="1">SUMIFS(СВЦЭМ!$L$40:$L$783,СВЦЭМ!$A$40:$A$783,$A411,СВЦЭМ!$B$39:$B$782,E$383)+'СЕТ СН'!$F$16</f>
        <v>0</v>
      </c>
      <c r="F411" s="36">
        <f ca="1">SUMIFS(СВЦЭМ!$L$40:$L$783,СВЦЭМ!$A$40:$A$783,$A411,СВЦЭМ!$B$39:$B$782,F$383)+'СЕТ СН'!$F$16</f>
        <v>0</v>
      </c>
      <c r="G411" s="36">
        <f ca="1">SUMIFS(СВЦЭМ!$L$40:$L$783,СВЦЭМ!$A$40:$A$783,$A411,СВЦЭМ!$B$39:$B$782,G$383)+'СЕТ СН'!$F$16</f>
        <v>0</v>
      </c>
      <c r="H411" s="36">
        <f ca="1">SUMIFS(СВЦЭМ!$L$40:$L$783,СВЦЭМ!$A$40:$A$783,$A411,СВЦЭМ!$B$39:$B$782,H$383)+'СЕТ СН'!$F$16</f>
        <v>0</v>
      </c>
      <c r="I411" s="36">
        <f ca="1">SUMIFS(СВЦЭМ!$L$40:$L$783,СВЦЭМ!$A$40:$A$783,$A411,СВЦЭМ!$B$39:$B$782,I$383)+'СЕТ СН'!$F$16</f>
        <v>0</v>
      </c>
      <c r="J411" s="36">
        <f ca="1">SUMIFS(СВЦЭМ!$L$40:$L$783,СВЦЭМ!$A$40:$A$783,$A411,СВЦЭМ!$B$39:$B$782,J$383)+'СЕТ СН'!$F$16</f>
        <v>0</v>
      </c>
      <c r="K411" s="36">
        <f ca="1">SUMIFS(СВЦЭМ!$L$40:$L$783,СВЦЭМ!$A$40:$A$783,$A411,СВЦЭМ!$B$39:$B$782,K$383)+'СЕТ СН'!$F$16</f>
        <v>0</v>
      </c>
      <c r="L411" s="36">
        <f ca="1">SUMIFS(СВЦЭМ!$L$40:$L$783,СВЦЭМ!$A$40:$A$783,$A411,СВЦЭМ!$B$39:$B$782,L$383)+'СЕТ СН'!$F$16</f>
        <v>0</v>
      </c>
      <c r="M411" s="36">
        <f ca="1">SUMIFS(СВЦЭМ!$L$40:$L$783,СВЦЭМ!$A$40:$A$783,$A411,СВЦЭМ!$B$39:$B$782,M$383)+'СЕТ СН'!$F$16</f>
        <v>0</v>
      </c>
      <c r="N411" s="36">
        <f ca="1">SUMIFS(СВЦЭМ!$L$40:$L$783,СВЦЭМ!$A$40:$A$783,$A411,СВЦЭМ!$B$39:$B$782,N$383)+'СЕТ СН'!$F$16</f>
        <v>0</v>
      </c>
      <c r="O411" s="36">
        <f ca="1">SUMIFS(СВЦЭМ!$L$40:$L$783,СВЦЭМ!$A$40:$A$783,$A411,СВЦЭМ!$B$39:$B$782,O$383)+'СЕТ СН'!$F$16</f>
        <v>0</v>
      </c>
      <c r="P411" s="36">
        <f ca="1">SUMIFS(СВЦЭМ!$L$40:$L$783,СВЦЭМ!$A$40:$A$783,$A411,СВЦЭМ!$B$39:$B$782,P$383)+'СЕТ СН'!$F$16</f>
        <v>0</v>
      </c>
      <c r="Q411" s="36">
        <f ca="1">SUMIFS(СВЦЭМ!$L$40:$L$783,СВЦЭМ!$A$40:$A$783,$A411,СВЦЭМ!$B$39:$B$782,Q$383)+'СЕТ СН'!$F$16</f>
        <v>0</v>
      </c>
      <c r="R411" s="36">
        <f ca="1">SUMIFS(СВЦЭМ!$L$40:$L$783,СВЦЭМ!$A$40:$A$783,$A411,СВЦЭМ!$B$39:$B$782,R$383)+'СЕТ СН'!$F$16</f>
        <v>0</v>
      </c>
      <c r="S411" s="36">
        <f ca="1">SUMIFS(СВЦЭМ!$L$40:$L$783,СВЦЭМ!$A$40:$A$783,$A411,СВЦЭМ!$B$39:$B$782,S$383)+'СЕТ СН'!$F$16</f>
        <v>0</v>
      </c>
      <c r="T411" s="36">
        <f ca="1">SUMIFS(СВЦЭМ!$L$40:$L$783,СВЦЭМ!$A$40:$A$783,$A411,СВЦЭМ!$B$39:$B$782,T$383)+'СЕТ СН'!$F$16</f>
        <v>0</v>
      </c>
      <c r="U411" s="36">
        <f ca="1">SUMIFS(СВЦЭМ!$L$40:$L$783,СВЦЭМ!$A$40:$A$783,$A411,СВЦЭМ!$B$39:$B$782,U$383)+'СЕТ СН'!$F$16</f>
        <v>0</v>
      </c>
      <c r="V411" s="36">
        <f ca="1">SUMIFS(СВЦЭМ!$L$40:$L$783,СВЦЭМ!$A$40:$A$783,$A411,СВЦЭМ!$B$39:$B$782,V$383)+'СЕТ СН'!$F$16</f>
        <v>0</v>
      </c>
      <c r="W411" s="36">
        <f ca="1">SUMIFS(СВЦЭМ!$L$40:$L$783,СВЦЭМ!$A$40:$A$783,$A411,СВЦЭМ!$B$39:$B$782,W$383)+'СЕТ СН'!$F$16</f>
        <v>0</v>
      </c>
      <c r="X411" s="36">
        <f ca="1">SUMIFS(СВЦЭМ!$L$40:$L$783,СВЦЭМ!$A$40:$A$783,$A411,СВЦЭМ!$B$39:$B$782,X$383)+'СЕТ СН'!$F$16</f>
        <v>0</v>
      </c>
      <c r="Y411" s="36">
        <f ca="1">SUMIFS(СВЦЭМ!$L$40:$L$783,СВЦЭМ!$A$40:$A$783,$A411,СВЦЭМ!$B$39:$B$782,Y$383)+'СЕТ СН'!$F$16</f>
        <v>0</v>
      </c>
    </row>
    <row r="412" spans="1:26" ht="15.75" hidden="1" x14ac:dyDescent="0.2">
      <c r="A412" s="35">
        <f t="shared" si="11"/>
        <v>44986</v>
      </c>
      <c r="B412" s="36">
        <f ca="1">SUMIFS(СВЦЭМ!$L$40:$L$783,СВЦЭМ!$A$40:$A$783,$A412,СВЦЭМ!$B$39:$B$782,B$383)+'СЕТ СН'!$F$16</f>
        <v>0</v>
      </c>
      <c r="C412" s="36">
        <f ca="1">SUMIFS(СВЦЭМ!$L$40:$L$783,СВЦЭМ!$A$40:$A$783,$A412,СВЦЭМ!$B$39:$B$782,C$383)+'СЕТ СН'!$F$16</f>
        <v>0</v>
      </c>
      <c r="D412" s="36">
        <f ca="1">SUMIFS(СВЦЭМ!$L$40:$L$783,СВЦЭМ!$A$40:$A$783,$A412,СВЦЭМ!$B$39:$B$782,D$383)+'СЕТ СН'!$F$16</f>
        <v>0</v>
      </c>
      <c r="E412" s="36">
        <f ca="1">SUMIFS(СВЦЭМ!$L$40:$L$783,СВЦЭМ!$A$40:$A$783,$A412,СВЦЭМ!$B$39:$B$782,E$383)+'СЕТ СН'!$F$16</f>
        <v>0</v>
      </c>
      <c r="F412" s="36">
        <f ca="1">SUMIFS(СВЦЭМ!$L$40:$L$783,СВЦЭМ!$A$40:$A$783,$A412,СВЦЭМ!$B$39:$B$782,F$383)+'СЕТ СН'!$F$16</f>
        <v>0</v>
      </c>
      <c r="G412" s="36">
        <f ca="1">SUMIFS(СВЦЭМ!$L$40:$L$783,СВЦЭМ!$A$40:$A$783,$A412,СВЦЭМ!$B$39:$B$782,G$383)+'СЕТ СН'!$F$16</f>
        <v>0</v>
      </c>
      <c r="H412" s="36">
        <f ca="1">SUMIFS(СВЦЭМ!$L$40:$L$783,СВЦЭМ!$A$40:$A$783,$A412,СВЦЭМ!$B$39:$B$782,H$383)+'СЕТ СН'!$F$16</f>
        <v>0</v>
      </c>
      <c r="I412" s="36">
        <f ca="1">SUMIFS(СВЦЭМ!$L$40:$L$783,СВЦЭМ!$A$40:$A$783,$A412,СВЦЭМ!$B$39:$B$782,I$383)+'СЕТ СН'!$F$16</f>
        <v>0</v>
      </c>
      <c r="J412" s="36">
        <f ca="1">SUMIFS(СВЦЭМ!$L$40:$L$783,СВЦЭМ!$A$40:$A$783,$A412,СВЦЭМ!$B$39:$B$782,J$383)+'СЕТ СН'!$F$16</f>
        <v>0</v>
      </c>
      <c r="K412" s="36">
        <f ca="1">SUMIFS(СВЦЭМ!$L$40:$L$783,СВЦЭМ!$A$40:$A$783,$A412,СВЦЭМ!$B$39:$B$782,K$383)+'СЕТ СН'!$F$16</f>
        <v>0</v>
      </c>
      <c r="L412" s="36">
        <f ca="1">SUMIFS(СВЦЭМ!$L$40:$L$783,СВЦЭМ!$A$40:$A$783,$A412,СВЦЭМ!$B$39:$B$782,L$383)+'СЕТ СН'!$F$16</f>
        <v>0</v>
      </c>
      <c r="M412" s="36">
        <f ca="1">SUMIFS(СВЦЭМ!$L$40:$L$783,СВЦЭМ!$A$40:$A$783,$A412,СВЦЭМ!$B$39:$B$782,M$383)+'СЕТ СН'!$F$16</f>
        <v>0</v>
      </c>
      <c r="N412" s="36">
        <f ca="1">SUMIFS(СВЦЭМ!$L$40:$L$783,СВЦЭМ!$A$40:$A$783,$A412,СВЦЭМ!$B$39:$B$782,N$383)+'СЕТ СН'!$F$16</f>
        <v>0</v>
      </c>
      <c r="O412" s="36">
        <f ca="1">SUMIFS(СВЦЭМ!$L$40:$L$783,СВЦЭМ!$A$40:$A$783,$A412,СВЦЭМ!$B$39:$B$782,O$383)+'СЕТ СН'!$F$16</f>
        <v>0</v>
      </c>
      <c r="P412" s="36">
        <f ca="1">SUMIFS(СВЦЭМ!$L$40:$L$783,СВЦЭМ!$A$40:$A$783,$A412,СВЦЭМ!$B$39:$B$782,P$383)+'СЕТ СН'!$F$16</f>
        <v>0</v>
      </c>
      <c r="Q412" s="36">
        <f ca="1">SUMIFS(СВЦЭМ!$L$40:$L$783,СВЦЭМ!$A$40:$A$783,$A412,СВЦЭМ!$B$39:$B$782,Q$383)+'СЕТ СН'!$F$16</f>
        <v>0</v>
      </c>
      <c r="R412" s="36">
        <f ca="1">SUMIFS(СВЦЭМ!$L$40:$L$783,СВЦЭМ!$A$40:$A$783,$A412,СВЦЭМ!$B$39:$B$782,R$383)+'СЕТ СН'!$F$16</f>
        <v>0</v>
      </c>
      <c r="S412" s="36">
        <f ca="1">SUMIFS(СВЦЭМ!$L$40:$L$783,СВЦЭМ!$A$40:$A$783,$A412,СВЦЭМ!$B$39:$B$782,S$383)+'СЕТ СН'!$F$16</f>
        <v>0</v>
      </c>
      <c r="T412" s="36">
        <f ca="1">SUMIFS(СВЦЭМ!$L$40:$L$783,СВЦЭМ!$A$40:$A$783,$A412,СВЦЭМ!$B$39:$B$782,T$383)+'СЕТ СН'!$F$16</f>
        <v>0</v>
      </c>
      <c r="U412" s="36">
        <f ca="1">SUMIFS(СВЦЭМ!$L$40:$L$783,СВЦЭМ!$A$40:$A$783,$A412,СВЦЭМ!$B$39:$B$782,U$383)+'СЕТ СН'!$F$16</f>
        <v>0</v>
      </c>
      <c r="V412" s="36">
        <f ca="1">SUMIFS(СВЦЭМ!$L$40:$L$783,СВЦЭМ!$A$40:$A$783,$A412,СВЦЭМ!$B$39:$B$782,V$383)+'СЕТ СН'!$F$16</f>
        <v>0</v>
      </c>
      <c r="W412" s="36">
        <f ca="1">SUMIFS(СВЦЭМ!$L$40:$L$783,СВЦЭМ!$A$40:$A$783,$A412,СВЦЭМ!$B$39:$B$782,W$383)+'СЕТ СН'!$F$16</f>
        <v>0</v>
      </c>
      <c r="X412" s="36">
        <f ca="1">SUMIFS(СВЦЭМ!$L$40:$L$783,СВЦЭМ!$A$40:$A$783,$A412,СВЦЭМ!$B$39:$B$782,X$383)+'СЕТ СН'!$F$16</f>
        <v>0</v>
      </c>
      <c r="Y412" s="36">
        <f ca="1">SUMIFS(СВЦЭМ!$L$40:$L$783,СВЦЭМ!$A$40:$A$783,$A412,СВЦЭМ!$B$39:$B$782,Y$383)+'СЕТ СН'!$F$16</f>
        <v>0</v>
      </c>
    </row>
    <row r="413" spans="1:26" ht="15.75" hidden="1" x14ac:dyDescent="0.2">
      <c r="A413" s="35">
        <f t="shared" si="11"/>
        <v>44987</v>
      </c>
      <c r="B413" s="36">
        <f ca="1">SUMIFS(СВЦЭМ!$L$40:$L$783,СВЦЭМ!$A$40:$A$783,$A413,СВЦЭМ!$B$39:$B$782,B$383)+'СЕТ СН'!$F$16</f>
        <v>0</v>
      </c>
      <c r="C413" s="36">
        <f ca="1">SUMIFS(СВЦЭМ!$L$40:$L$783,СВЦЭМ!$A$40:$A$783,$A413,СВЦЭМ!$B$39:$B$782,C$383)+'СЕТ СН'!$F$16</f>
        <v>0</v>
      </c>
      <c r="D413" s="36">
        <f ca="1">SUMIFS(СВЦЭМ!$L$40:$L$783,СВЦЭМ!$A$40:$A$783,$A413,СВЦЭМ!$B$39:$B$782,D$383)+'СЕТ СН'!$F$16</f>
        <v>0</v>
      </c>
      <c r="E413" s="36">
        <f ca="1">SUMIFS(СВЦЭМ!$L$40:$L$783,СВЦЭМ!$A$40:$A$783,$A413,СВЦЭМ!$B$39:$B$782,E$383)+'СЕТ СН'!$F$16</f>
        <v>0</v>
      </c>
      <c r="F413" s="36">
        <f ca="1">SUMIFS(СВЦЭМ!$L$40:$L$783,СВЦЭМ!$A$40:$A$783,$A413,СВЦЭМ!$B$39:$B$782,F$383)+'СЕТ СН'!$F$16</f>
        <v>0</v>
      </c>
      <c r="G413" s="36">
        <f ca="1">SUMIFS(СВЦЭМ!$L$40:$L$783,СВЦЭМ!$A$40:$A$783,$A413,СВЦЭМ!$B$39:$B$782,G$383)+'СЕТ СН'!$F$16</f>
        <v>0</v>
      </c>
      <c r="H413" s="36">
        <f ca="1">SUMIFS(СВЦЭМ!$L$40:$L$783,СВЦЭМ!$A$40:$A$783,$A413,СВЦЭМ!$B$39:$B$782,H$383)+'СЕТ СН'!$F$16</f>
        <v>0</v>
      </c>
      <c r="I413" s="36">
        <f ca="1">SUMIFS(СВЦЭМ!$L$40:$L$783,СВЦЭМ!$A$40:$A$783,$A413,СВЦЭМ!$B$39:$B$782,I$383)+'СЕТ СН'!$F$16</f>
        <v>0</v>
      </c>
      <c r="J413" s="36">
        <f ca="1">SUMIFS(СВЦЭМ!$L$40:$L$783,СВЦЭМ!$A$40:$A$783,$A413,СВЦЭМ!$B$39:$B$782,J$383)+'СЕТ СН'!$F$16</f>
        <v>0</v>
      </c>
      <c r="K413" s="36">
        <f ca="1">SUMIFS(СВЦЭМ!$L$40:$L$783,СВЦЭМ!$A$40:$A$783,$A413,СВЦЭМ!$B$39:$B$782,K$383)+'СЕТ СН'!$F$16</f>
        <v>0</v>
      </c>
      <c r="L413" s="36">
        <f ca="1">SUMIFS(СВЦЭМ!$L$40:$L$783,СВЦЭМ!$A$40:$A$783,$A413,СВЦЭМ!$B$39:$B$782,L$383)+'СЕТ СН'!$F$16</f>
        <v>0</v>
      </c>
      <c r="M413" s="36">
        <f ca="1">SUMIFS(СВЦЭМ!$L$40:$L$783,СВЦЭМ!$A$40:$A$783,$A413,СВЦЭМ!$B$39:$B$782,M$383)+'СЕТ СН'!$F$16</f>
        <v>0</v>
      </c>
      <c r="N413" s="36">
        <f ca="1">SUMIFS(СВЦЭМ!$L$40:$L$783,СВЦЭМ!$A$40:$A$783,$A413,СВЦЭМ!$B$39:$B$782,N$383)+'СЕТ СН'!$F$16</f>
        <v>0</v>
      </c>
      <c r="O413" s="36">
        <f ca="1">SUMIFS(СВЦЭМ!$L$40:$L$783,СВЦЭМ!$A$40:$A$783,$A413,СВЦЭМ!$B$39:$B$782,O$383)+'СЕТ СН'!$F$16</f>
        <v>0</v>
      </c>
      <c r="P413" s="36">
        <f ca="1">SUMIFS(СВЦЭМ!$L$40:$L$783,СВЦЭМ!$A$40:$A$783,$A413,СВЦЭМ!$B$39:$B$782,P$383)+'СЕТ СН'!$F$16</f>
        <v>0</v>
      </c>
      <c r="Q413" s="36">
        <f ca="1">SUMIFS(СВЦЭМ!$L$40:$L$783,СВЦЭМ!$A$40:$A$783,$A413,СВЦЭМ!$B$39:$B$782,Q$383)+'СЕТ СН'!$F$16</f>
        <v>0</v>
      </c>
      <c r="R413" s="36">
        <f ca="1">SUMIFS(СВЦЭМ!$L$40:$L$783,СВЦЭМ!$A$40:$A$783,$A413,СВЦЭМ!$B$39:$B$782,R$383)+'СЕТ СН'!$F$16</f>
        <v>0</v>
      </c>
      <c r="S413" s="36">
        <f ca="1">SUMIFS(СВЦЭМ!$L$40:$L$783,СВЦЭМ!$A$40:$A$783,$A413,СВЦЭМ!$B$39:$B$782,S$383)+'СЕТ СН'!$F$16</f>
        <v>0</v>
      </c>
      <c r="T413" s="36">
        <f ca="1">SUMIFS(СВЦЭМ!$L$40:$L$783,СВЦЭМ!$A$40:$A$783,$A413,СВЦЭМ!$B$39:$B$782,T$383)+'СЕТ СН'!$F$16</f>
        <v>0</v>
      </c>
      <c r="U413" s="36">
        <f ca="1">SUMIFS(СВЦЭМ!$L$40:$L$783,СВЦЭМ!$A$40:$A$783,$A413,СВЦЭМ!$B$39:$B$782,U$383)+'СЕТ СН'!$F$16</f>
        <v>0</v>
      </c>
      <c r="V413" s="36">
        <f ca="1">SUMIFS(СВЦЭМ!$L$40:$L$783,СВЦЭМ!$A$40:$A$783,$A413,СВЦЭМ!$B$39:$B$782,V$383)+'СЕТ СН'!$F$16</f>
        <v>0</v>
      </c>
      <c r="W413" s="36">
        <f ca="1">SUMIFS(СВЦЭМ!$L$40:$L$783,СВЦЭМ!$A$40:$A$783,$A413,СВЦЭМ!$B$39:$B$782,W$383)+'СЕТ СН'!$F$16</f>
        <v>0</v>
      </c>
      <c r="X413" s="36">
        <f ca="1">SUMIFS(СВЦЭМ!$L$40:$L$783,СВЦЭМ!$A$40:$A$783,$A413,СВЦЭМ!$B$39:$B$782,X$383)+'СЕТ СН'!$F$16</f>
        <v>0</v>
      </c>
      <c r="Y413" s="36">
        <f ca="1">SUMIFS(СВЦЭМ!$L$40:$L$783,СВЦЭМ!$A$40:$A$783,$A413,СВЦЭМ!$B$39:$B$782,Y$383)+'СЕТ СН'!$F$16</f>
        <v>0</v>
      </c>
    </row>
    <row r="414" spans="1:26" ht="15.75" hidden="1" x14ac:dyDescent="0.2">
      <c r="A414" s="35">
        <f t="shared" si="11"/>
        <v>44988</v>
      </c>
      <c r="B414" s="36">
        <f ca="1">SUMIFS(СВЦЭМ!$L$40:$L$783,СВЦЭМ!$A$40:$A$783,$A414,СВЦЭМ!$B$39:$B$782,B$383)+'СЕТ СН'!$F$16</f>
        <v>0</v>
      </c>
      <c r="C414" s="36">
        <f ca="1">SUMIFS(СВЦЭМ!$L$40:$L$783,СВЦЭМ!$A$40:$A$783,$A414,СВЦЭМ!$B$39:$B$782,C$383)+'СЕТ СН'!$F$16</f>
        <v>0</v>
      </c>
      <c r="D414" s="36">
        <f ca="1">SUMIFS(СВЦЭМ!$L$40:$L$783,СВЦЭМ!$A$40:$A$783,$A414,СВЦЭМ!$B$39:$B$782,D$383)+'СЕТ СН'!$F$16</f>
        <v>0</v>
      </c>
      <c r="E414" s="36">
        <f ca="1">SUMIFS(СВЦЭМ!$L$40:$L$783,СВЦЭМ!$A$40:$A$783,$A414,СВЦЭМ!$B$39:$B$782,E$383)+'СЕТ СН'!$F$16</f>
        <v>0</v>
      </c>
      <c r="F414" s="36">
        <f ca="1">SUMIFS(СВЦЭМ!$L$40:$L$783,СВЦЭМ!$A$40:$A$783,$A414,СВЦЭМ!$B$39:$B$782,F$383)+'СЕТ СН'!$F$16</f>
        <v>0</v>
      </c>
      <c r="G414" s="36">
        <f ca="1">SUMIFS(СВЦЭМ!$L$40:$L$783,СВЦЭМ!$A$40:$A$783,$A414,СВЦЭМ!$B$39:$B$782,G$383)+'СЕТ СН'!$F$16</f>
        <v>0</v>
      </c>
      <c r="H414" s="36">
        <f ca="1">SUMIFS(СВЦЭМ!$L$40:$L$783,СВЦЭМ!$A$40:$A$783,$A414,СВЦЭМ!$B$39:$B$782,H$383)+'СЕТ СН'!$F$16</f>
        <v>0</v>
      </c>
      <c r="I414" s="36">
        <f ca="1">SUMIFS(СВЦЭМ!$L$40:$L$783,СВЦЭМ!$A$40:$A$783,$A414,СВЦЭМ!$B$39:$B$782,I$383)+'СЕТ СН'!$F$16</f>
        <v>0</v>
      </c>
      <c r="J414" s="36">
        <f ca="1">SUMIFS(СВЦЭМ!$L$40:$L$783,СВЦЭМ!$A$40:$A$783,$A414,СВЦЭМ!$B$39:$B$782,J$383)+'СЕТ СН'!$F$16</f>
        <v>0</v>
      </c>
      <c r="K414" s="36">
        <f ca="1">SUMIFS(СВЦЭМ!$L$40:$L$783,СВЦЭМ!$A$40:$A$783,$A414,СВЦЭМ!$B$39:$B$782,K$383)+'СЕТ СН'!$F$16</f>
        <v>0</v>
      </c>
      <c r="L414" s="36">
        <f ca="1">SUMIFS(СВЦЭМ!$L$40:$L$783,СВЦЭМ!$A$40:$A$783,$A414,СВЦЭМ!$B$39:$B$782,L$383)+'СЕТ СН'!$F$16</f>
        <v>0</v>
      </c>
      <c r="M414" s="36">
        <f ca="1">SUMIFS(СВЦЭМ!$L$40:$L$783,СВЦЭМ!$A$40:$A$783,$A414,СВЦЭМ!$B$39:$B$782,M$383)+'СЕТ СН'!$F$16</f>
        <v>0</v>
      </c>
      <c r="N414" s="36">
        <f ca="1">SUMIFS(СВЦЭМ!$L$40:$L$783,СВЦЭМ!$A$40:$A$783,$A414,СВЦЭМ!$B$39:$B$782,N$383)+'СЕТ СН'!$F$16</f>
        <v>0</v>
      </c>
      <c r="O414" s="36">
        <f ca="1">SUMIFS(СВЦЭМ!$L$40:$L$783,СВЦЭМ!$A$40:$A$783,$A414,СВЦЭМ!$B$39:$B$782,O$383)+'СЕТ СН'!$F$16</f>
        <v>0</v>
      </c>
      <c r="P414" s="36">
        <f ca="1">SUMIFS(СВЦЭМ!$L$40:$L$783,СВЦЭМ!$A$40:$A$783,$A414,СВЦЭМ!$B$39:$B$782,P$383)+'СЕТ СН'!$F$16</f>
        <v>0</v>
      </c>
      <c r="Q414" s="36">
        <f ca="1">SUMIFS(СВЦЭМ!$L$40:$L$783,СВЦЭМ!$A$40:$A$783,$A414,СВЦЭМ!$B$39:$B$782,Q$383)+'СЕТ СН'!$F$16</f>
        <v>0</v>
      </c>
      <c r="R414" s="36">
        <f ca="1">SUMIFS(СВЦЭМ!$L$40:$L$783,СВЦЭМ!$A$40:$A$783,$A414,СВЦЭМ!$B$39:$B$782,R$383)+'СЕТ СН'!$F$16</f>
        <v>0</v>
      </c>
      <c r="S414" s="36">
        <f ca="1">SUMIFS(СВЦЭМ!$L$40:$L$783,СВЦЭМ!$A$40:$A$783,$A414,СВЦЭМ!$B$39:$B$782,S$383)+'СЕТ СН'!$F$16</f>
        <v>0</v>
      </c>
      <c r="T414" s="36">
        <f ca="1">SUMIFS(СВЦЭМ!$L$40:$L$783,СВЦЭМ!$A$40:$A$783,$A414,СВЦЭМ!$B$39:$B$782,T$383)+'СЕТ СН'!$F$16</f>
        <v>0</v>
      </c>
      <c r="U414" s="36">
        <f ca="1">SUMIFS(СВЦЭМ!$L$40:$L$783,СВЦЭМ!$A$40:$A$783,$A414,СВЦЭМ!$B$39:$B$782,U$383)+'СЕТ СН'!$F$16</f>
        <v>0</v>
      </c>
      <c r="V414" s="36">
        <f ca="1">SUMIFS(СВЦЭМ!$L$40:$L$783,СВЦЭМ!$A$40:$A$783,$A414,СВЦЭМ!$B$39:$B$782,V$383)+'СЕТ СН'!$F$16</f>
        <v>0</v>
      </c>
      <c r="W414" s="36">
        <f ca="1">SUMIFS(СВЦЭМ!$L$40:$L$783,СВЦЭМ!$A$40:$A$783,$A414,СВЦЭМ!$B$39:$B$782,W$383)+'СЕТ СН'!$F$16</f>
        <v>0</v>
      </c>
      <c r="X414" s="36">
        <f ca="1">SUMIFS(СВЦЭМ!$L$40:$L$783,СВЦЭМ!$A$40:$A$783,$A414,СВЦЭМ!$B$39:$B$782,X$383)+'СЕТ СН'!$F$16</f>
        <v>0</v>
      </c>
      <c r="Y414" s="36">
        <f ca="1">SUMIFS(СВЦЭМ!$L$40:$L$783,СВЦЭМ!$A$40:$A$783,$A414,СВЦЭМ!$B$39:$B$782,Y$383)+'СЕТ СН'!$F$16</f>
        <v>0</v>
      </c>
    </row>
    <row r="415" spans="1:26" ht="15.75" x14ac:dyDescent="0.2">
      <c r="A415" s="39"/>
      <c r="B415" s="39"/>
      <c r="C415" s="39"/>
      <c r="D415" s="39"/>
      <c r="E415" s="39"/>
      <c r="F415" s="39"/>
      <c r="G415" s="39"/>
      <c r="H415" s="39"/>
      <c r="I415" s="39"/>
      <c r="J415" s="39"/>
      <c r="K415" s="39"/>
      <c r="L415" s="39"/>
      <c r="M415" s="39"/>
      <c r="N415" s="39"/>
      <c r="O415" s="39"/>
      <c r="P415" s="39"/>
      <c r="Q415" s="39"/>
      <c r="R415" s="39"/>
      <c r="S415" s="39"/>
      <c r="T415" s="39"/>
      <c r="U415" s="39"/>
      <c r="V415" s="39"/>
      <c r="W415" s="39"/>
      <c r="X415" s="39"/>
      <c r="Y415" s="39"/>
      <c r="Z415" s="39"/>
    </row>
    <row r="416" spans="1:26" ht="15.75" x14ac:dyDescent="0.2">
      <c r="A416" s="39"/>
      <c r="B416" s="39"/>
      <c r="C416" s="39"/>
      <c r="D416" s="39"/>
      <c r="E416" s="39"/>
      <c r="F416" s="39"/>
      <c r="G416" s="39"/>
      <c r="H416" s="39"/>
      <c r="I416" s="39"/>
      <c r="J416" s="39"/>
      <c r="K416" s="39"/>
      <c r="L416" s="39"/>
      <c r="M416" s="39"/>
      <c r="N416" s="39"/>
      <c r="O416" s="39"/>
      <c r="P416" s="39"/>
      <c r="Q416" s="39"/>
      <c r="R416" s="39"/>
      <c r="S416" s="39"/>
      <c r="T416" s="39"/>
      <c r="U416" s="39"/>
      <c r="V416" s="39"/>
      <c r="W416" s="39"/>
      <c r="X416" s="39"/>
      <c r="Y416" s="39"/>
      <c r="Z416" s="39"/>
    </row>
    <row r="417" spans="1:25" s="48" customFormat="1" ht="66" customHeight="1" x14ac:dyDescent="0.25">
      <c r="A417" s="157" t="s">
        <v>122</v>
      </c>
      <c r="B417" s="157"/>
      <c r="C417" s="157"/>
      <c r="D417" s="157"/>
      <c r="E417" s="157"/>
      <c r="F417" s="157"/>
      <c r="G417" s="157"/>
      <c r="H417" s="157"/>
      <c r="I417" s="157"/>
      <c r="J417" s="157"/>
      <c r="K417" s="157"/>
      <c r="L417" s="158">
        <f>СВЦЭМ!$D$18+'СЕТ СН'!$F$17</f>
        <v>202.0659698</v>
      </c>
      <c r="M417" s="159"/>
      <c r="N417" s="47"/>
      <c r="O417" s="47"/>
      <c r="P417" s="47"/>
      <c r="Q417" s="47"/>
      <c r="R417" s="47"/>
      <c r="S417" s="47"/>
      <c r="T417" s="47"/>
      <c r="U417" s="47"/>
      <c r="V417" s="47"/>
      <c r="W417" s="47"/>
      <c r="X417" s="47"/>
      <c r="Y417" s="47"/>
    </row>
    <row r="418" spans="1:25" ht="30" customHeight="1" x14ac:dyDescent="0.2">
      <c r="A418" s="38"/>
      <c r="B418" s="47"/>
      <c r="C418" s="47"/>
      <c r="D418" s="47"/>
      <c r="E418" s="47"/>
      <c r="F418" s="47"/>
      <c r="G418" s="47"/>
      <c r="H418" s="47"/>
      <c r="I418" s="47"/>
      <c r="J418" s="47"/>
      <c r="K418" s="47"/>
      <c r="L418" s="47"/>
      <c r="M418" s="47"/>
      <c r="N418" s="47"/>
      <c r="O418" s="47"/>
      <c r="P418" s="47"/>
      <c r="Q418" s="47"/>
      <c r="R418" s="47"/>
      <c r="S418" s="47"/>
      <c r="T418" s="47"/>
      <c r="U418" s="47"/>
      <c r="V418" s="47"/>
      <c r="W418" s="47"/>
      <c r="X418" s="47"/>
      <c r="Y418" s="47"/>
    </row>
    <row r="419" spans="1:25" ht="15.75" x14ac:dyDescent="0.2">
      <c r="A419" s="139" t="s">
        <v>74</v>
      </c>
      <c r="B419" s="139"/>
      <c r="C419" s="139"/>
      <c r="D419" s="139"/>
      <c r="E419" s="139"/>
      <c r="F419" s="139"/>
      <c r="G419" s="139"/>
      <c r="H419" s="139"/>
      <c r="I419" s="139"/>
      <c r="J419" s="139"/>
      <c r="K419" s="139"/>
      <c r="L419" s="139"/>
      <c r="M419" s="139"/>
      <c r="N419" s="140" t="s">
        <v>29</v>
      </c>
      <c r="O419" s="140"/>
      <c r="P419" s="140"/>
      <c r="Q419" s="140"/>
      <c r="R419" s="140"/>
      <c r="S419" s="140"/>
      <c r="T419" s="140"/>
      <c r="U419" s="140"/>
      <c r="V419" s="47"/>
      <c r="W419" s="47"/>
      <c r="X419" s="47"/>
      <c r="Y419" s="47"/>
    </row>
    <row r="420" spans="1:25" ht="15.75" x14ac:dyDescent="0.25">
      <c r="A420" s="139"/>
      <c r="B420" s="139"/>
      <c r="C420" s="139"/>
      <c r="D420" s="139"/>
      <c r="E420" s="139"/>
      <c r="F420" s="139"/>
      <c r="G420" s="139"/>
      <c r="H420" s="139"/>
      <c r="I420" s="139"/>
      <c r="J420" s="139"/>
      <c r="K420" s="139"/>
      <c r="L420" s="139"/>
      <c r="M420" s="139"/>
      <c r="N420" s="141" t="s">
        <v>0</v>
      </c>
      <c r="O420" s="141"/>
      <c r="P420" s="141" t="s">
        <v>1</v>
      </c>
      <c r="Q420" s="141"/>
      <c r="R420" s="141" t="s">
        <v>2</v>
      </c>
      <c r="S420" s="141"/>
      <c r="T420" s="141" t="s">
        <v>3</v>
      </c>
      <c r="U420" s="141"/>
    </row>
    <row r="421" spans="1:25" ht="15.75" x14ac:dyDescent="0.25">
      <c r="A421" s="139"/>
      <c r="B421" s="139"/>
      <c r="C421" s="139"/>
      <c r="D421" s="139"/>
      <c r="E421" s="139"/>
      <c r="F421" s="139"/>
      <c r="G421" s="139"/>
      <c r="H421" s="139"/>
      <c r="I421" s="139"/>
      <c r="J421" s="139"/>
      <c r="K421" s="139"/>
      <c r="L421" s="139"/>
      <c r="M421" s="139"/>
      <c r="N421" s="142">
        <f>СВЦЭМ!$D$12+'СЕТ СН'!$F$13-'СЕТ СН'!$F$25</f>
        <v>621174.51856513531</v>
      </c>
      <c r="O421" s="143"/>
      <c r="P421" s="142">
        <f>СВЦЭМ!$D$12+'СЕТ СН'!$F$13-'СЕТ СН'!$G$25</f>
        <v>621174.51856513531</v>
      </c>
      <c r="Q421" s="143"/>
      <c r="R421" s="142">
        <f>СВЦЭМ!$D$12+'СЕТ СН'!$F$13-'СЕТ СН'!$H$25</f>
        <v>621174.51856513531</v>
      </c>
      <c r="S421" s="143"/>
      <c r="T421" s="142">
        <f>СВЦЭМ!$D$12+'СЕТ СН'!$F$13-'СЕТ СН'!$I$25</f>
        <v>621174.51856513531</v>
      </c>
      <c r="U421" s="143"/>
    </row>
    <row r="422" spans="1:25" ht="30" customHeight="1" x14ac:dyDescent="0.25"/>
    <row r="423" spans="1:25" ht="30" customHeight="1" x14ac:dyDescent="0.25"/>
    <row r="424" spans="1:25" ht="30" customHeight="1" x14ac:dyDescent="0.25"/>
    <row r="425" spans="1:25" ht="30" customHeight="1" x14ac:dyDescent="0.25"/>
    <row r="426" spans="1:25" ht="30" customHeight="1" x14ac:dyDescent="0.25"/>
    <row r="427" spans="1:25" ht="30" customHeight="1" x14ac:dyDescent="0.25"/>
    <row r="428" spans="1:25" ht="30" customHeight="1" x14ac:dyDescent="0.25"/>
    <row r="429" spans="1:25" ht="30" customHeight="1" x14ac:dyDescent="0.25"/>
    <row r="430" spans="1:25" ht="30" customHeight="1" x14ac:dyDescent="0.25"/>
    <row r="431" spans="1:25" ht="30" customHeight="1" x14ac:dyDescent="0.25"/>
    <row r="432" spans="1:25" ht="30" customHeight="1" x14ac:dyDescent="0.25"/>
    <row r="433" ht="30" customHeight="1" x14ac:dyDescent="0.25"/>
    <row r="434" ht="30" customHeight="1" x14ac:dyDescent="0.25"/>
    <row r="435" ht="30" customHeight="1" x14ac:dyDescent="0.25"/>
    <row r="436" ht="30" customHeight="1" x14ac:dyDescent="0.25"/>
    <row r="437" ht="30" customHeight="1" x14ac:dyDescent="0.25"/>
    <row r="438" ht="30" customHeight="1" x14ac:dyDescent="0.25"/>
    <row r="439" ht="30" customHeight="1" x14ac:dyDescent="0.25"/>
    <row r="440" ht="30" customHeight="1" x14ac:dyDescent="0.25"/>
    <row r="441" ht="30" customHeight="1" x14ac:dyDescent="0.25"/>
    <row r="442" ht="30" customHeight="1" x14ac:dyDescent="0.25"/>
    <row r="443" ht="30" customHeight="1" x14ac:dyDescent="0.25"/>
    <row r="444" ht="30" customHeight="1" x14ac:dyDescent="0.25"/>
    <row r="445" ht="30" customHeight="1" x14ac:dyDescent="0.25"/>
    <row r="446" ht="30" customHeight="1" x14ac:dyDescent="0.25"/>
    <row r="447" ht="30" customHeight="1" x14ac:dyDescent="0.25"/>
    <row r="448"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sheetData>
  <sheetProtection algorithmName="SHA-512" hashValue="eSfvHq7nlLXokvyVKSFpsLNpGy/X/Rh1+e9E37XcY/u7rkxmi83ntINF9/86Ya6njRpNLl1bDQ4KpvXiaWsYoA==" saltValue="NVvlGTpLGip8osXB2kf9Ug==" spinCount="100000" sheet="1" objects="1" scenarios="1" formatCells="0" formatColumns="0" formatRows="0" insertColumns="0" insertRows="0" insertHyperlinks="0" deleteColumns="0" deleteRows="0" sort="0" autoFilter="0" pivotTables="0"/>
  <mergeCells count="39">
    <mergeCell ref="B42:Y43"/>
    <mergeCell ref="A346:A348"/>
    <mergeCell ref="B346:Y347"/>
    <mergeCell ref="A381:A383"/>
    <mergeCell ref="B381:Y382"/>
    <mergeCell ref="A42:A44"/>
    <mergeCell ref="B75:Y76"/>
    <mergeCell ref="B108:Y109"/>
    <mergeCell ref="A75:A77"/>
    <mergeCell ref="A108:A110"/>
    <mergeCell ref="A141:A143"/>
    <mergeCell ref="B141:Y142"/>
    <mergeCell ref="A1:Y1"/>
    <mergeCell ref="A3:Y3"/>
    <mergeCell ref="A4:Y4"/>
    <mergeCell ref="A9:A11"/>
    <mergeCell ref="B9:Y10"/>
    <mergeCell ref="A417:K417"/>
    <mergeCell ref="L417:M417"/>
    <mergeCell ref="A173:A175"/>
    <mergeCell ref="B173:Y174"/>
    <mergeCell ref="N421:O421"/>
    <mergeCell ref="P421:Q421"/>
    <mergeCell ref="R421:S421"/>
    <mergeCell ref="T421:U421"/>
    <mergeCell ref="A311:A313"/>
    <mergeCell ref="B311:Y312"/>
    <mergeCell ref="A205:A207"/>
    <mergeCell ref="B205:Y206"/>
    <mergeCell ref="A240:A242"/>
    <mergeCell ref="B240:Y241"/>
    <mergeCell ref="A276:A278"/>
    <mergeCell ref="B276:Y277"/>
    <mergeCell ref="A419:M421"/>
    <mergeCell ref="N419:U419"/>
    <mergeCell ref="N420:O420"/>
    <mergeCell ref="P420:Q420"/>
    <mergeCell ref="R420:S420"/>
    <mergeCell ref="T420:U42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53"/>
  <sheetViews>
    <sheetView topLeftCell="A196" zoomScale="70" zoomScaleNormal="70" zoomScaleSheetLayoutView="80" workbookViewId="0">
      <selection activeCell="B236" sqref="B236"/>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5" ht="45.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Хабаровского края, приобретающим электрическую энергию (мощность) на оптовом рынке по ГТП PMECHE20 в феврале 2023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5"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5" ht="15.75" customHeight="1" x14ac:dyDescent="0.2">
      <c r="A3" s="127" t="s">
        <v>42</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5" ht="32.25" customHeight="1" x14ac:dyDescent="0.2">
      <c r="A4" s="127" t="s">
        <v>81</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5"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5"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5"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5"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5" ht="12.75" x14ac:dyDescent="0.2">
      <c r="A9" s="128" t="s">
        <v>7</v>
      </c>
      <c r="B9" s="131" t="s">
        <v>137</v>
      </c>
      <c r="C9" s="132"/>
      <c r="D9" s="132"/>
      <c r="E9" s="132"/>
      <c r="F9" s="132"/>
      <c r="G9" s="132"/>
      <c r="H9" s="132"/>
      <c r="I9" s="132"/>
      <c r="J9" s="132"/>
      <c r="K9" s="132"/>
      <c r="L9" s="132"/>
      <c r="M9" s="132"/>
      <c r="N9" s="132"/>
      <c r="O9" s="132"/>
      <c r="P9" s="132"/>
      <c r="Q9" s="132"/>
      <c r="R9" s="132"/>
      <c r="S9" s="132"/>
      <c r="T9" s="132"/>
      <c r="U9" s="132"/>
      <c r="V9" s="132"/>
      <c r="W9" s="132"/>
      <c r="X9" s="132"/>
      <c r="Y9" s="133"/>
    </row>
    <row r="10" spans="1:25"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5" ht="15.75"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5" ht="15.75" x14ac:dyDescent="0.2">
      <c r="A12" s="35" t="str">
        <f>СВЦЭМ!$A$40</f>
        <v>01.02.2023</v>
      </c>
      <c r="B12" s="36">
        <f>SUMIFS(СВЦЭМ!$D$39:$D$782,СВЦЭМ!$A$39:$A$782,$A12,СВЦЭМ!$B$39:$B$782,B$11)+'СЕТ СН'!$F$14+СВЦЭМ!$D$10+'СЕТ СН'!$F$8*'СЕТ СН'!$F$9-'СЕТ СН'!$F$26</f>
        <v>2093.62486107</v>
      </c>
      <c r="C12" s="36">
        <f>SUMIFS(СВЦЭМ!$D$39:$D$782,СВЦЭМ!$A$39:$A$782,$A12,СВЦЭМ!$B$39:$B$782,C$11)+'СЕТ СН'!$F$14+СВЦЭМ!$D$10+'СЕТ СН'!$F$8*'СЕТ СН'!$F$9-'СЕТ СН'!$F$26</f>
        <v>2104.8156522899999</v>
      </c>
      <c r="D12" s="36">
        <f>SUMIFS(СВЦЭМ!$D$39:$D$782,СВЦЭМ!$A$39:$A$782,$A12,СВЦЭМ!$B$39:$B$782,D$11)+'СЕТ СН'!$F$14+СВЦЭМ!$D$10+'СЕТ СН'!$F$8*'СЕТ СН'!$F$9-'СЕТ СН'!$F$26</f>
        <v>2170.4463360300001</v>
      </c>
      <c r="E12" s="36">
        <f>SUMIFS(СВЦЭМ!$D$39:$D$782,СВЦЭМ!$A$39:$A$782,$A12,СВЦЭМ!$B$39:$B$782,E$11)+'СЕТ СН'!$F$14+СВЦЭМ!$D$10+'СЕТ СН'!$F$8*'СЕТ СН'!$F$9-'СЕТ СН'!$F$26</f>
        <v>2196.67495439</v>
      </c>
      <c r="F12" s="36">
        <f>SUMIFS(СВЦЭМ!$D$39:$D$782,СВЦЭМ!$A$39:$A$782,$A12,СВЦЭМ!$B$39:$B$782,F$11)+'СЕТ СН'!$F$14+СВЦЭМ!$D$10+'СЕТ СН'!$F$8*'СЕТ СН'!$F$9-'СЕТ СН'!$F$26</f>
        <v>2197.4231940099999</v>
      </c>
      <c r="G12" s="36">
        <f>SUMIFS(СВЦЭМ!$D$39:$D$782,СВЦЭМ!$A$39:$A$782,$A12,СВЦЭМ!$B$39:$B$782,G$11)+'СЕТ СН'!$F$14+СВЦЭМ!$D$10+'СЕТ СН'!$F$8*'СЕТ СН'!$F$9-'СЕТ СН'!$F$26</f>
        <v>2171.4075466999998</v>
      </c>
      <c r="H12" s="36">
        <f>SUMIFS(СВЦЭМ!$D$39:$D$782,СВЦЭМ!$A$39:$A$782,$A12,СВЦЭМ!$B$39:$B$782,H$11)+'СЕТ СН'!$F$14+СВЦЭМ!$D$10+'СЕТ СН'!$F$8*'СЕТ СН'!$F$9-'СЕТ СН'!$F$26</f>
        <v>2144.6486736400002</v>
      </c>
      <c r="I12" s="36">
        <f>SUMIFS(СВЦЭМ!$D$39:$D$782,СВЦЭМ!$A$39:$A$782,$A12,СВЦЭМ!$B$39:$B$782,I$11)+'СЕТ СН'!$F$14+СВЦЭМ!$D$10+'СЕТ СН'!$F$8*'СЕТ СН'!$F$9-'СЕТ СН'!$F$26</f>
        <v>2205.91965592</v>
      </c>
      <c r="J12" s="36">
        <f>SUMIFS(СВЦЭМ!$D$39:$D$782,СВЦЭМ!$A$39:$A$782,$A12,СВЦЭМ!$B$39:$B$782,J$11)+'СЕТ СН'!$F$14+СВЦЭМ!$D$10+'СЕТ СН'!$F$8*'СЕТ СН'!$F$9-'СЕТ СН'!$F$26</f>
        <v>2206.7435427700002</v>
      </c>
      <c r="K12" s="36">
        <f>SUMIFS(СВЦЭМ!$D$39:$D$782,СВЦЭМ!$A$39:$A$782,$A12,СВЦЭМ!$B$39:$B$782,K$11)+'СЕТ СН'!$F$14+СВЦЭМ!$D$10+'СЕТ СН'!$F$8*'СЕТ СН'!$F$9-'СЕТ СН'!$F$26</f>
        <v>2202.5385248699999</v>
      </c>
      <c r="L12" s="36">
        <f>SUMIFS(СВЦЭМ!$D$39:$D$782,СВЦЭМ!$A$39:$A$782,$A12,СВЦЭМ!$B$39:$B$782,L$11)+'СЕТ СН'!$F$14+СВЦЭМ!$D$10+'СЕТ СН'!$F$8*'СЕТ СН'!$F$9-'СЕТ СН'!$F$26</f>
        <v>2183.8677289699999</v>
      </c>
      <c r="M12" s="36">
        <f>SUMIFS(СВЦЭМ!$D$39:$D$782,СВЦЭМ!$A$39:$A$782,$A12,СВЦЭМ!$B$39:$B$782,M$11)+'СЕТ СН'!$F$14+СВЦЭМ!$D$10+'СЕТ СН'!$F$8*'СЕТ СН'!$F$9-'СЕТ СН'!$F$26</f>
        <v>2179.5189997399998</v>
      </c>
      <c r="N12" s="36">
        <f>SUMIFS(СВЦЭМ!$D$39:$D$782,СВЦЭМ!$A$39:$A$782,$A12,СВЦЭМ!$B$39:$B$782,N$11)+'СЕТ СН'!$F$14+СВЦЭМ!$D$10+'СЕТ СН'!$F$8*'СЕТ СН'!$F$9-'СЕТ СН'!$F$26</f>
        <v>2154.6442265599999</v>
      </c>
      <c r="O12" s="36">
        <f>SUMIFS(СВЦЭМ!$D$39:$D$782,СВЦЭМ!$A$39:$A$782,$A12,СВЦЭМ!$B$39:$B$782,O$11)+'СЕТ СН'!$F$14+СВЦЭМ!$D$10+'СЕТ СН'!$F$8*'СЕТ СН'!$F$9-'СЕТ СН'!$F$26</f>
        <v>2139.2808960500001</v>
      </c>
      <c r="P12" s="36">
        <f>SUMIFS(СВЦЭМ!$D$39:$D$782,СВЦЭМ!$A$39:$A$782,$A12,СВЦЭМ!$B$39:$B$782,P$11)+'СЕТ СН'!$F$14+СВЦЭМ!$D$10+'СЕТ СН'!$F$8*'СЕТ СН'!$F$9-'СЕТ СН'!$F$26</f>
        <v>2138.28504617</v>
      </c>
      <c r="Q12" s="36">
        <f>SUMIFS(СВЦЭМ!$D$39:$D$782,СВЦЭМ!$A$39:$A$782,$A12,СВЦЭМ!$B$39:$B$782,Q$11)+'СЕТ СН'!$F$14+СВЦЭМ!$D$10+'СЕТ СН'!$F$8*'СЕТ СН'!$F$9-'СЕТ СН'!$F$26</f>
        <v>2135.0862704800002</v>
      </c>
      <c r="R12" s="36">
        <f>SUMIFS(СВЦЭМ!$D$39:$D$782,СВЦЭМ!$A$39:$A$782,$A12,СВЦЭМ!$B$39:$B$782,R$11)+'СЕТ СН'!$F$14+СВЦЭМ!$D$10+'СЕТ СН'!$F$8*'СЕТ СН'!$F$9-'СЕТ СН'!$F$26</f>
        <v>2126.03852194</v>
      </c>
      <c r="S12" s="36">
        <f>SUMIFS(СВЦЭМ!$D$39:$D$782,СВЦЭМ!$A$39:$A$782,$A12,СВЦЭМ!$B$39:$B$782,S$11)+'СЕТ СН'!$F$14+СВЦЭМ!$D$10+'СЕТ СН'!$F$8*'СЕТ СН'!$F$9-'СЕТ СН'!$F$26</f>
        <v>2131.4713293099999</v>
      </c>
      <c r="T12" s="36">
        <f>SUMIFS(СВЦЭМ!$D$39:$D$782,СВЦЭМ!$A$39:$A$782,$A12,СВЦЭМ!$B$39:$B$782,T$11)+'СЕТ СН'!$F$14+СВЦЭМ!$D$10+'СЕТ СН'!$F$8*'СЕТ СН'!$F$9-'СЕТ СН'!$F$26</f>
        <v>2146.86613885</v>
      </c>
      <c r="U12" s="36">
        <f>SUMIFS(СВЦЭМ!$D$39:$D$782,СВЦЭМ!$A$39:$A$782,$A12,СВЦЭМ!$B$39:$B$782,U$11)+'СЕТ СН'!$F$14+СВЦЭМ!$D$10+'СЕТ СН'!$F$8*'СЕТ СН'!$F$9-'СЕТ СН'!$F$26</f>
        <v>2125.19298841</v>
      </c>
      <c r="V12" s="36">
        <f>SUMIFS(СВЦЭМ!$D$39:$D$782,СВЦЭМ!$A$39:$A$782,$A12,СВЦЭМ!$B$39:$B$782,V$11)+'СЕТ СН'!$F$14+СВЦЭМ!$D$10+'СЕТ СН'!$F$8*'СЕТ СН'!$F$9-'СЕТ СН'!$F$26</f>
        <v>2135.3818723499999</v>
      </c>
      <c r="W12" s="36">
        <f>SUMIFS(СВЦЭМ!$D$39:$D$782,СВЦЭМ!$A$39:$A$782,$A12,СВЦЭМ!$B$39:$B$782,W$11)+'СЕТ СН'!$F$14+СВЦЭМ!$D$10+'СЕТ СН'!$F$8*'СЕТ СН'!$F$9-'СЕТ СН'!$F$26</f>
        <v>2128.5966641199998</v>
      </c>
      <c r="X12" s="36">
        <f>SUMIFS(СВЦЭМ!$D$39:$D$782,СВЦЭМ!$A$39:$A$782,$A12,СВЦЭМ!$B$39:$B$782,X$11)+'СЕТ СН'!$F$14+СВЦЭМ!$D$10+'СЕТ СН'!$F$8*'СЕТ СН'!$F$9-'СЕТ СН'!$F$26</f>
        <v>2112.1041254400002</v>
      </c>
      <c r="Y12" s="36">
        <f>SUMIFS(СВЦЭМ!$D$39:$D$782,СВЦЭМ!$A$39:$A$782,$A12,СВЦЭМ!$B$39:$B$782,Y$11)+'СЕТ СН'!$F$14+СВЦЭМ!$D$10+'СЕТ СН'!$F$8*'СЕТ СН'!$F$9-'СЕТ СН'!$F$26</f>
        <v>2099.9701957100001</v>
      </c>
    </row>
    <row r="13" spans="1:25" ht="15.75" x14ac:dyDescent="0.2">
      <c r="A13" s="35">
        <f>A12+1</f>
        <v>44959</v>
      </c>
      <c r="B13" s="36">
        <f>SUMIFS(СВЦЭМ!$D$39:$D$782,СВЦЭМ!$A$39:$A$782,$A13,СВЦЭМ!$B$39:$B$782,B$11)+'СЕТ СН'!$F$14+СВЦЭМ!$D$10+'СЕТ СН'!$F$8*'СЕТ СН'!$F$9-'СЕТ СН'!$F$26</f>
        <v>2143.2382873299998</v>
      </c>
      <c r="C13" s="36">
        <f>SUMIFS(СВЦЭМ!$D$39:$D$782,СВЦЭМ!$A$39:$A$782,$A13,СВЦЭМ!$B$39:$B$782,C$11)+'СЕТ СН'!$F$14+СВЦЭМ!$D$10+'СЕТ СН'!$F$8*'СЕТ СН'!$F$9-'СЕТ СН'!$F$26</f>
        <v>2127.4648575900001</v>
      </c>
      <c r="D13" s="36">
        <f>SUMIFS(СВЦЭМ!$D$39:$D$782,СВЦЭМ!$A$39:$A$782,$A13,СВЦЭМ!$B$39:$B$782,D$11)+'СЕТ СН'!$F$14+СВЦЭМ!$D$10+'СЕТ СН'!$F$8*'СЕТ СН'!$F$9-'СЕТ СН'!$F$26</f>
        <v>2129.1616399099998</v>
      </c>
      <c r="E13" s="36">
        <f>SUMIFS(СВЦЭМ!$D$39:$D$782,СВЦЭМ!$A$39:$A$782,$A13,СВЦЭМ!$B$39:$B$782,E$11)+'СЕТ СН'!$F$14+СВЦЭМ!$D$10+'СЕТ СН'!$F$8*'СЕТ СН'!$F$9-'СЕТ СН'!$F$26</f>
        <v>2140.4188836799999</v>
      </c>
      <c r="F13" s="36">
        <f>SUMIFS(СВЦЭМ!$D$39:$D$782,СВЦЭМ!$A$39:$A$782,$A13,СВЦЭМ!$B$39:$B$782,F$11)+'СЕТ СН'!$F$14+СВЦЭМ!$D$10+'СЕТ СН'!$F$8*'СЕТ СН'!$F$9-'СЕТ СН'!$F$26</f>
        <v>2131.7501981800001</v>
      </c>
      <c r="G13" s="36">
        <f>SUMIFS(СВЦЭМ!$D$39:$D$782,СВЦЭМ!$A$39:$A$782,$A13,СВЦЭМ!$B$39:$B$782,G$11)+'СЕТ СН'!$F$14+СВЦЭМ!$D$10+'СЕТ СН'!$F$8*'СЕТ СН'!$F$9-'СЕТ СН'!$F$26</f>
        <v>2146.9372890300001</v>
      </c>
      <c r="H13" s="36">
        <f>SUMIFS(СВЦЭМ!$D$39:$D$782,СВЦЭМ!$A$39:$A$782,$A13,СВЦЭМ!$B$39:$B$782,H$11)+'СЕТ СН'!$F$14+СВЦЭМ!$D$10+'СЕТ СН'!$F$8*'СЕТ СН'!$F$9-'СЕТ СН'!$F$26</f>
        <v>2188.2078442900001</v>
      </c>
      <c r="I13" s="36">
        <f>SUMIFS(СВЦЭМ!$D$39:$D$782,СВЦЭМ!$A$39:$A$782,$A13,СВЦЭМ!$B$39:$B$782,I$11)+'СЕТ СН'!$F$14+СВЦЭМ!$D$10+'СЕТ СН'!$F$8*'СЕТ СН'!$F$9-'СЕТ СН'!$F$26</f>
        <v>2150.6133978299999</v>
      </c>
      <c r="J13" s="36">
        <f>SUMIFS(СВЦЭМ!$D$39:$D$782,СВЦЭМ!$A$39:$A$782,$A13,СВЦЭМ!$B$39:$B$782,J$11)+'СЕТ СН'!$F$14+СВЦЭМ!$D$10+'СЕТ СН'!$F$8*'СЕТ СН'!$F$9-'СЕТ СН'!$F$26</f>
        <v>2119.8319719000001</v>
      </c>
      <c r="K13" s="36">
        <f>SUMIFS(СВЦЭМ!$D$39:$D$782,СВЦЭМ!$A$39:$A$782,$A13,СВЦЭМ!$B$39:$B$782,K$11)+'СЕТ СН'!$F$14+СВЦЭМ!$D$10+'СЕТ СН'!$F$8*'СЕТ СН'!$F$9-'СЕТ СН'!$F$26</f>
        <v>2135.3916632300002</v>
      </c>
      <c r="L13" s="36">
        <f>SUMIFS(СВЦЭМ!$D$39:$D$782,СВЦЭМ!$A$39:$A$782,$A13,СВЦЭМ!$B$39:$B$782,L$11)+'СЕТ СН'!$F$14+СВЦЭМ!$D$10+'СЕТ СН'!$F$8*'СЕТ СН'!$F$9-'СЕТ СН'!$F$26</f>
        <v>2125.13889548</v>
      </c>
      <c r="M13" s="36">
        <f>SUMIFS(СВЦЭМ!$D$39:$D$782,СВЦЭМ!$A$39:$A$782,$A13,СВЦЭМ!$B$39:$B$782,M$11)+'СЕТ СН'!$F$14+СВЦЭМ!$D$10+'СЕТ СН'!$F$8*'СЕТ СН'!$F$9-'СЕТ СН'!$F$26</f>
        <v>2117.5462211399999</v>
      </c>
      <c r="N13" s="36">
        <f>SUMIFS(СВЦЭМ!$D$39:$D$782,СВЦЭМ!$A$39:$A$782,$A13,СВЦЭМ!$B$39:$B$782,N$11)+'СЕТ СН'!$F$14+СВЦЭМ!$D$10+'СЕТ СН'!$F$8*'СЕТ СН'!$F$9-'СЕТ СН'!$F$26</f>
        <v>2053.5048303899998</v>
      </c>
      <c r="O13" s="36">
        <f>SUMIFS(СВЦЭМ!$D$39:$D$782,СВЦЭМ!$A$39:$A$782,$A13,СВЦЭМ!$B$39:$B$782,O$11)+'СЕТ СН'!$F$14+СВЦЭМ!$D$10+'СЕТ СН'!$F$8*'СЕТ СН'!$F$9-'СЕТ СН'!$F$26</f>
        <v>2139.4394062400002</v>
      </c>
      <c r="P13" s="36">
        <f>SUMIFS(СВЦЭМ!$D$39:$D$782,СВЦЭМ!$A$39:$A$782,$A13,СВЦЭМ!$B$39:$B$782,P$11)+'СЕТ СН'!$F$14+СВЦЭМ!$D$10+'СЕТ СН'!$F$8*'СЕТ СН'!$F$9-'СЕТ СН'!$F$26</f>
        <v>2197.2622935099998</v>
      </c>
      <c r="Q13" s="36">
        <f>SUMIFS(СВЦЭМ!$D$39:$D$782,СВЦЭМ!$A$39:$A$782,$A13,СВЦЭМ!$B$39:$B$782,Q$11)+'СЕТ СН'!$F$14+СВЦЭМ!$D$10+'СЕТ СН'!$F$8*'СЕТ СН'!$F$9-'СЕТ СН'!$F$26</f>
        <v>2183.59880896</v>
      </c>
      <c r="R13" s="36">
        <f>SUMIFS(СВЦЭМ!$D$39:$D$782,СВЦЭМ!$A$39:$A$782,$A13,СВЦЭМ!$B$39:$B$782,R$11)+'СЕТ СН'!$F$14+СВЦЭМ!$D$10+'СЕТ СН'!$F$8*'СЕТ СН'!$F$9-'СЕТ СН'!$F$26</f>
        <v>2158.0941061099998</v>
      </c>
      <c r="S13" s="36">
        <f>SUMIFS(СВЦЭМ!$D$39:$D$782,СВЦЭМ!$A$39:$A$782,$A13,СВЦЭМ!$B$39:$B$782,S$11)+'СЕТ СН'!$F$14+СВЦЭМ!$D$10+'СЕТ СН'!$F$8*'СЕТ СН'!$F$9-'СЕТ СН'!$F$26</f>
        <v>2083.5907984300002</v>
      </c>
      <c r="T13" s="36">
        <f>SUMIFS(СВЦЭМ!$D$39:$D$782,СВЦЭМ!$A$39:$A$782,$A13,СВЦЭМ!$B$39:$B$782,T$11)+'СЕТ СН'!$F$14+СВЦЭМ!$D$10+'СЕТ СН'!$F$8*'СЕТ СН'!$F$9-'СЕТ СН'!$F$26</f>
        <v>2075.77937217</v>
      </c>
      <c r="U13" s="36">
        <f>SUMIFS(СВЦЭМ!$D$39:$D$782,СВЦЭМ!$A$39:$A$782,$A13,СВЦЭМ!$B$39:$B$782,U$11)+'СЕТ СН'!$F$14+СВЦЭМ!$D$10+'СЕТ СН'!$F$8*'СЕТ СН'!$F$9-'СЕТ СН'!$F$26</f>
        <v>2131.1732728799998</v>
      </c>
      <c r="V13" s="36">
        <f>SUMIFS(СВЦЭМ!$D$39:$D$782,СВЦЭМ!$A$39:$A$782,$A13,СВЦЭМ!$B$39:$B$782,V$11)+'СЕТ СН'!$F$14+СВЦЭМ!$D$10+'СЕТ СН'!$F$8*'СЕТ СН'!$F$9-'СЕТ СН'!$F$26</f>
        <v>2151.1662173199998</v>
      </c>
      <c r="W13" s="36">
        <f>SUMIFS(СВЦЭМ!$D$39:$D$782,СВЦЭМ!$A$39:$A$782,$A13,СВЦЭМ!$B$39:$B$782,W$11)+'СЕТ СН'!$F$14+СВЦЭМ!$D$10+'СЕТ СН'!$F$8*'СЕТ СН'!$F$9-'СЕТ СН'!$F$26</f>
        <v>2159.3487840100001</v>
      </c>
      <c r="X13" s="36">
        <f>SUMIFS(СВЦЭМ!$D$39:$D$782,СВЦЭМ!$A$39:$A$782,$A13,СВЦЭМ!$B$39:$B$782,X$11)+'СЕТ СН'!$F$14+СВЦЭМ!$D$10+'СЕТ СН'!$F$8*'СЕТ СН'!$F$9-'СЕТ СН'!$F$26</f>
        <v>2190.51470204</v>
      </c>
      <c r="Y13" s="36">
        <f>SUMIFS(СВЦЭМ!$D$39:$D$782,СВЦЭМ!$A$39:$A$782,$A13,СВЦЭМ!$B$39:$B$782,Y$11)+'СЕТ СН'!$F$14+СВЦЭМ!$D$10+'СЕТ СН'!$F$8*'СЕТ СН'!$F$9-'СЕТ СН'!$F$26</f>
        <v>2171.53047384</v>
      </c>
    </row>
    <row r="14" spans="1:25" ht="15.75" x14ac:dyDescent="0.2">
      <c r="A14" s="35">
        <f t="shared" ref="A14:A39" si="0">A13+1</f>
        <v>44960</v>
      </c>
      <c r="B14" s="36">
        <f>SUMIFS(СВЦЭМ!$D$39:$D$782,СВЦЭМ!$A$39:$A$782,$A14,СВЦЭМ!$B$39:$B$782,B$11)+'СЕТ СН'!$F$14+СВЦЭМ!$D$10+'СЕТ СН'!$F$8*'СЕТ СН'!$F$9-'СЕТ СН'!$F$26</f>
        <v>2056.4157546599999</v>
      </c>
      <c r="C14" s="36">
        <f>SUMIFS(СВЦЭМ!$D$39:$D$782,СВЦЭМ!$A$39:$A$782,$A14,СВЦЭМ!$B$39:$B$782,C$11)+'СЕТ СН'!$F$14+СВЦЭМ!$D$10+'СЕТ СН'!$F$8*'СЕТ СН'!$F$9-'СЕТ СН'!$F$26</f>
        <v>2101.11759076</v>
      </c>
      <c r="D14" s="36">
        <f>SUMIFS(СВЦЭМ!$D$39:$D$782,СВЦЭМ!$A$39:$A$782,$A14,СВЦЭМ!$B$39:$B$782,D$11)+'СЕТ СН'!$F$14+СВЦЭМ!$D$10+'СЕТ СН'!$F$8*'СЕТ СН'!$F$9-'СЕТ СН'!$F$26</f>
        <v>2108.1112173299998</v>
      </c>
      <c r="E14" s="36">
        <f>SUMIFS(СВЦЭМ!$D$39:$D$782,СВЦЭМ!$A$39:$A$782,$A14,СВЦЭМ!$B$39:$B$782,E$11)+'СЕТ СН'!$F$14+СВЦЭМ!$D$10+'СЕТ СН'!$F$8*'СЕТ СН'!$F$9-'СЕТ СН'!$F$26</f>
        <v>2102.2614435099999</v>
      </c>
      <c r="F14" s="36">
        <f>SUMIFS(СВЦЭМ!$D$39:$D$782,СВЦЭМ!$A$39:$A$782,$A14,СВЦЭМ!$B$39:$B$782,F$11)+'СЕТ СН'!$F$14+СВЦЭМ!$D$10+'СЕТ СН'!$F$8*'СЕТ СН'!$F$9-'СЕТ СН'!$F$26</f>
        <v>2108.4432857699999</v>
      </c>
      <c r="G14" s="36">
        <f>SUMIFS(СВЦЭМ!$D$39:$D$782,СВЦЭМ!$A$39:$A$782,$A14,СВЦЭМ!$B$39:$B$782,G$11)+'СЕТ СН'!$F$14+СВЦЭМ!$D$10+'СЕТ СН'!$F$8*'СЕТ СН'!$F$9-'СЕТ СН'!$F$26</f>
        <v>2088.1335878899999</v>
      </c>
      <c r="H14" s="36">
        <f>SUMIFS(СВЦЭМ!$D$39:$D$782,СВЦЭМ!$A$39:$A$782,$A14,СВЦЭМ!$B$39:$B$782,H$11)+'СЕТ СН'!$F$14+СВЦЭМ!$D$10+'СЕТ СН'!$F$8*'СЕТ СН'!$F$9-'СЕТ СН'!$F$26</f>
        <v>2063.69525841</v>
      </c>
      <c r="I14" s="36">
        <f>SUMIFS(СВЦЭМ!$D$39:$D$782,СВЦЭМ!$A$39:$A$782,$A14,СВЦЭМ!$B$39:$B$782,I$11)+'СЕТ СН'!$F$14+СВЦЭМ!$D$10+'СЕТ СН'!$F$8*'СЕТ СН'!$F$9-'СЕТ СН'!$F$26</f>
        <v>2060.3050776800001</v>
      </c>
      <c r="J14" s="36">
        <f>SUMIFS(СВЦЭМ!$D$39:$D$782,СВЦЭМ!$A$39:$A$782,$A14,СВЦЭМ!$B$39:$B$782,J$11)+'СЕТ СН'!$F$14+СВЦЭМ!$D$10+'СЕТ СН'!$F$8*'СЕТ СН'!$F$9-'СЕТ СН'!$F$26</f>
        <v>2059.6827449299999</v>
      </c>
      <c r="K14" s="36">
        <f>SUMIFS(СВЦЭМ!$D$39:$D$782,СВЦЭМ!$A$39:$A$782,$A14,СВЦЭМ!$B$39:$B$782,K$11)+'СЕТ СН'!$F$14+СВЦЭМ!$D$10+'СЕТ СН'!$F$8*'СЕТ СН'!$F$9-'СЕТ СН'!$F$26</f>
        <v>2069.0818710799999</v>
      </c>
      <c r="L14" s="36">
        <f>SUMIFS(СВЦЭМ!$D$39:$D$782,СВЦЭМ!$A$39:$A$782,$A14,СВЦЭМ!$B$39:$B$782,L$11)+'СЕТ СН'!$F$14+СВЦЭМ!$D$10+'СЕТ СН'!$F$8*'СЕТ СН'!$F$9-'СЕТ СН'!$F$26</f>
        <v>2065.8257015499998</v>
      </c>
      <c r="M14" s="36">
        <f>SUMIFS(СВЦЭМ!$D$39:$D$782,СВЦЭМ!$A$39:$A$782,$A14,СВЦЭМ!$B$39:$B$782,M$11)+'СЕТ СН'!$F$14+СВЦЭМ!$D$10+'СЕТ СН'!$F$8*'СЕТ СН'!$F$9-'СЕТ СН'!$F$26</f>
        <v>2070.1499848799999</v>
      </c>
      <c r="N14" s="36">
        <f>SUMIFS(СВЦЭМ!$D$39:$D$782,СВЦЭМ!$A$39:$A$782,$A14,СВЦЭМ!$B$39:$B$782,N$11)+'СЕТ СН'!$F$14+СВЦЭМ!$D$10+'СЕТ СН'!$F$8*'СЕТ СН'!$F$9-'СЕТ СН'!$F$26</f>
        <v>2064.8143861799999</v>
      </c>
      <c r="O14" s="36">
        <f>SUMIFS(СВЦЭМ!$D$39:$D$782,СВЦЭМ!$A$39:$A$782,$A14,СВЦЭМ!$B$39:$B$782,O$11)+'СЕТ СН'!$F$14+СВЦЭМ!$D$10+'СЕТ СН'!$F$8*'СЕТ СН'!$F$9-'СЕТ СН'!$F$26</f>
        <v>2057.6900942500001</v>
      </c>
      <c r="P14" s="36">
        <f>SUMIFS(СВЦЭМ!$D$39:$D$782,СВЦЭМ!$A$39:$A$782,$A14,СВЦЭМ!$B$39:$B$782,P$11)+'СЕТ СН'!$F$14+СВЦЭМ!$D$10+'СЕТ СН'!$F$8*'СЕТ СН'!$F$9-'СЕТ СН'!$F$26</f>
        <v>2054.4118972299998</v>
      </c>
      <c r="Q14" s="36">
        <f>SUMIFS(СВЦЭМ!$D$39:$D$782,СВЦЭМ!$A$39:$A$782,$A14,СВЦЭМ!$B$39:$B$782,Q$11)+'СЕТ СН'!$F$14+СВЦЭМ!$D$10+'СЕТ СН'!$F$8*'СЕТ СН'!$F$9-'СЕТ СН'!$F$26</f>
        <v>2047.05870777</v>
      </c>
      <c r="R14" s="36">
        <f>SUMIFS(СВЦЭМ!$D$39:$D$782,СВЦЭМ!$A$39:$A$782,$A14,СВЦЭМ!$B$39:$B$782,R$11)+'СЕТ СН'!$F$14+СВЦЭМ!$D$10+'СЕТ СН'!$F$8*'СЕТ СН'!$F$9-'СЕТ СН'!$F$26</f>
        <v>2041.3787477999999</v>
      </c>
      <c r="S14" s="36">
        <f>SUMIFS(СВЦЭМ!$D$39:$D$782,СВЦЭМ!$A$39:$A$782,$A14,СВЦЭМ!$B$39:$B$782,S$11)+'СЕТ СН'!$F$14+СВЦЭМ!$D$10+'СЕТ СН'!$F$8*'СЕТ СН'!$F$9-'СЕТ СН'!$F$26</f>
        <v>2061.6584988599998</v>
      </c>
      <c r="T14" s="36">
        <f>SUMIFS(СВЦЭМ!$D$39:$D$782,СВЦЭМ!$A$39:$A$782,$A14,СВЦЭМ!$B$39:$B$782,T$11)+'СЕТ СН'!$F$14+СВЦЭМ!$D$10+'СЕТ СН'!$F$8*'СЕТ СН'!$F$9-'СЕТ СН'!$F$26</f>
        <v>2057.4240044399999</v>
      </c>
      <c r="U14" s="36">
        <f>SUMIFS(СВЦЭМ!$D$39:$D$782,СВЦЭМ!$A$39:$A$782,$A14,СВЦЭМ!$B$39:$B$782,U$11)+'СЕТ СН'!$F$14+СВЦЭМ!$D$10+'СЕТ СН'!$F$8*'СЕТ СН'!$F$9-'СЕТ СН'!$F$26</f>
        <v>2065.5167236000002</v>
      </c>
      <c r="V14" s="36">
        <f>SUMIFS(СВЦЭМ!$D$39:$D$782,СВЦЭМ!$A$39:$A$782,$A14,СВЦЭМ!$B$39:$B$782,V$11)+'СЕТ СН'!$F$14+СВЦЭМ!$D$10+'СЕТ СН'!$F$8*'СЕТ СН'!$F$9-'СЕТ СН'!$F$26</f>
        <v>2060.9179597299999</v>
      </c>
      <c r="W14" s="36">
        <f>SUMIFS(СВЦЭМ!$D$39:$D$782,СВЦЭМ!$A$39:$A$782,$A14,СВЦЭМ!$B$39:$B$782,W$11)+'СЕТ СН'!$F$14+СВЦЭМ!$D$10+'СЕТ СН'!$F$8*'СЕТ СН'!$F$9-'СЕТ СН'!$F$26</f>
        <v>2051.80458039</v>
      </c>
      <c r="X14" s="36">
        <f>SUMIFS(СВЦЭМ!$D$39:$D$782,СВЦЭМ!$A$39:$A$782,$A14,СВЦЭМ!$B$39:$B$782,X$11)+'СЕТ СН'!$F$14+СВЦЭМ!$D$10+'СЕТ СН'!$F$8*'СЕТ СН'!$F$9-'СЕТ СН'!$F$26</f>
        <v>2043.4979304899998</v>
      </c>
      <c r="Y14" s="36">
        <f>SUMIFS(СВЦЭМ!$D$39:$D$782,СВЦЭМ!$A$39:$A$782,$A14,СВЦЭМ!$B$39:$B$782,Y$11)+'СЕТ СН'!$F$14+СВЦЭМ!$D$10+'СЕТ СН'!$F$8*'СЕТ СН'!$F$9-'СЕТ СН'!$F$26</f>
        <v>2052.43698606</v>
      </c>
    </row>
    <row r="15" spans="1:25" ht="15.75" x14ac:dyDescent="0.2">
      <c r="A15" s="35">
        <f t="shared" si="0"/>
        <v>44961</v>
      </c>
      <c r="B15" s="36">
        <f>SUMIFS(СВЦЭМ!$D$39:$D$782,СВЦЭМ!$A$39:$A$782,$A15,СВЦЭМ!$B$39:$B$782,B$11)+'СЕТ СН'!$F$14+СВЦЭМ!$D$10+'СЕТ СН'!$F$8*'СЕТ СН'!$F$9-'СЕТ СН'!$F$26</f>
        <v>2211.0373709800001</v>
      </c>
      <c r="C15" s="36">
        <f>SUMIFS(СВЦЭМ!$D$39:$D$782,СВЦЭМ!$A$39:$A$782,$A15,СВЦЭМ!$B$39:$B$782,C$11)+'СЕТ СН'!$F$14+СВЦЭМ!$D$10+'СЕТ СН'!$F$8*'СЕТ СН'!$F$9-'СЕТ СН'!$F$26</f>
        <v>2230.9429217000002</v>
      </c>
      <c r="D15" s="36">
        <f>SUMIFS(СВЦЭМ!$D$39:$D$782,СВЦЭМ!$A$39:$A$782,$A15,СВЦЭМ!$B$39:$B$782,D$11)+'СЕТ СН'!$F$14+СВЦЭМ!$D$10+'СЕТ СН'!$F$8*'СЕТ СН'!$F$9-'СЕТ СН'!$F$26</f>
        <v>2232.36559545</v>
      </c>
      <c r="E15" s="36">
        <f>SUMIFS(СВЦЭМ!$D$39:$D$782,СВЦЭМ!$A$39:$A$782,$A15,СВЦЭМ!$B$39:$B$782,E$11)+'СЕТ СН'!$F$14+СВЦЭМ!$D$10+'СЕТ СН'!$F$8*'СЕТ СН'!$F$9-'СЕТ СН'!$F$26</f>
        <v>2223.97581876</v>
      </c>
      <c r="F15" s="36">
        <f>SUMIFS(СВЦЭМ!$D$39:$D$782,СВЦЭМ!$A$39:$A$782,$A15,СВЦЭМ!$B$39:$B$782,F$11)+'СЕТ СН'!$F$14+СВЦЭМ!$D$10+'СЕТ СН'!$F$8*'СЕТ СН'!$F$9-'СЕТ СН'!$F$26</f>
        <v>2220.6281350499999</v>
      </c>
      <c r="G15" s="36">
        <f>SUMIFS(СВЦЭМ!$D$39:$D$782,СВЦЭМ!$A$39:$A$782,$A15,СВЦЭМ!$B$39:$B$782,G$11)+'СЕТ СН'!$F$14+СВЦЭМ!$D$10+'СЕТ СН'!$F$8*'СЕТ СН'!$F$9-'СЕТ СН'!$F$26</f>
        <v>2194.0504280800001</v>
      </c>
      <c r="H15" s="36">
        <f>SUMIFS(СВЦЭМ!$D$39:$D$782,СВЦЭМ!$A$39:$A$782,$A15,СВЦЭМ!$B$39:$B$782,H$11)+'СЕТ СН'!$F$14+СВЦЭМ!$D$10+'СЕТ СН'!$F$8*'СЕТ СН'!$F$9-'СЕТ СН'!$F$26</f>
        <v>2135.22564891</v>
      </c>
      <c r="I15" s="36">
        <f>SUMIFS(СВЦЭМ!$D$39:$D$782,СВЦЭМ!$A$39:$A$782,$A15,СВЦЭМ!$B$39:$B$782,I$11)+'СЕТ СН'!$F$14+СВЦЭМ!$D$10+'СЕТ СН'!$F$8*'СЕТ СН'!$F$9-'СЕТ СН'!$F$26</f>
        <v>2065.2259946700001</v>
      </c>
      <c r="J15" s="36">
        <f>SUMIFS(СВЦЭМ!$D$39:$D$782,СВЦЭМ!$A$39:$A$782,$A15,СВЦЭМ!$B$39:$B$782,J$11)+'СЕТ СН'!$F$14+СВЦЭМ!$D$10+'СЕТ СН'!$F$8*'СЕТ СН'!$F$9-'СЕТ СН'!$F$26</f>
        <v>2002.2874918799998</v>
      </c>
      <c r="K15" s="36">
        <f>SUMIFS(СВЦЭМ!$D$39:$D$782,СВЦЭМ!$A$39:$A$782,$A15,СВЦЭМ!$B$39:$B$782,K$11)+'СЕТ СН'!$F$14+СВЦЭМ!$D$10+'СЕТ СН'!$F$8*'СЕТ СН'!$F$9-'СЕТ СН'!$F$26</f>
        <v>1999.3573888999999</v>
      </c>
      <c r="L15" s="36">
        <f>SUMIFS(СВЦЭМ!$D$39:$D$782,СВЦЭМ!$A$39:$A$782,$A15,СВЦЭМ!$B$39:$B$782,L$11)+'СЕТ СН'!$F$14+СВЦЭМ!$D$10+'СЕТ СН'!$F$8*'СЕТ СН'!$F$9-'СЕТ СН'!$F$26</f>
        <v>2014.8633678399999</v>
      </c>
      <c r="M15" s="36">
        <f>SUMIFS(СВЦЭМ!$D$39:$D$782,СВЦЭМ!$A$39:$A$782,$A15,СВЦЭМ!$B$39:$B$782,M$11)+'СЕТ СН'!$F$14+СВЦЭМ!$D$10+'СЕТ СН'!$F$8*'СЕТ СН'!$F$9-'СЕТ СН'!$F$26</f>
        <v>2027.91047478</v>
      </c>
      <c r="N15" s="36">
        <f>SUMIFS(СВЦЭМ!$D$39:$D$782,СВЦЭМ!$A$39:$A$782,$A15,СВЦЭМ!$B$39:$B$782,N$11)+'СЕТ СН'!$F$14+СВЦЭМ!$D$10+'СЕТ СН'!$F$8*'СЕТ СН'!$F$9-'СЕТ СН'!$F$26</f>
        <v>2065.6189690400001</v>
      </c>
      <c r="O15" s="36">
        <f>SUMIFS(СВЦЭМ!$D$39:$D$782,СВЦЭМ!$A$39:$A$782,$A15,СВЦЭМ!$B$39:$B$782,O$11)+'СЕТ СН'!$F$14+СВЦЭМ!$D$10+'СЕТ СН'!$F$8*'СЕТ СН'!$F$9-'СЕТ СН'!$F$26</f>
        <v>2086.2681728100001</v>
      </c>
      <c r="P15" s="36">
        <f>SUMIFS(СВЦЭМ!$D$39:$D$782,СВЦЭМ!$A$39:$A$782,$A15,СВЦЭМ!$B$39:$B$782,P$11)+'СЕТ СН'!$F$14+СВЦЭМ!$D$10+'СЕТ СН'!$F$8*'СЕТ СН'!$F$9-'СЕТ СН'!$F$26</f>
        <v>2105.6699004399998</v>
      </c>
      <c r="Q15" s="36">
        <f>SUMIFS(СВЦЭМ!$D$39:$D$782,СВЦЭМ!$A$39:$A$782,$A15,СВЦЭМ!$B$39:$B$782,Q$11)+'СЕТ СН'!$F$14+СВЦЭМ!$D$10+'СЕТ СН'!$F$8*'СЕТ СН'!$F$9-'СЕТ СН'!$F$26</f>
        <v>2110.7567923900001</v>
      </c>
      <c r="R15" s="36">
        <f>SUMIFS(СВЦЭМ!$D$39:$D$782,СВЦЭМ!$A$39:$A$782,$A15,СВЦЭМ!$B$39:$B$782,R$11)+'СЕТ СН'!$F$14+СВЦЭМ!$D$10+'СЕТ СН'!$F$8*'СЕТ СН'!$F$9-'СЕТ СН'!$F$26</f>
        <v>2086.8834904400001</v>
      </c>
      <c r="S15" s="36">
        <f>SUMIFS(СВЦЭМ!$D$39:$D$782,СВЦЭМ!$A$39:$A$782,$A15,СВЦЭМ!$B$39:$B$782,S$11)+'СЕТ СН'!$F$14+СВЦЭМ!$D$10+'СЕТ СН'!$F$8*'СЕТ СН'!$F$9-'СЕТ СН'!$F$26</f>
        <v>2043.1350881999999</v>
      </c>
      <c r="T15" s="36">
        <f>SUMIFS(СВЦЭМ!$D$39:$D$782,СВЦЭМ!$A$39:$A$782,$A15,СВЦЭМ!$B$39:$B$782,T$11)+'СЕТ СН'!$F$14+СВЦЭМ!$D$10+'СЕТ СН'!$F$8*'СЕТ СН'!$F$9-'СЕТ СН'!$F$26</f>
        <v>2060.5918609400001</v>
      </c>
      <c r="U15" s="36">
        <f>SUMIFS(СВЦЭМ!$D$39:$D$782,СВЦЭМ!$A$39:$A$782,$A15,СВЦЭМ!$B$39:$B$782,U$11)+'СЕТ СН'!$F$14+СВЦЭМ!$D$10+'СЕТ СН'!$F$8*'СЕТ СН'!$F$9-'СЕТ СН'!$F$26</f>
        <v>2068.2714080000001</v>
      </c>
      <c r="V15" s="36">
        <f>SUMIFS(СВЦЭМ!$D$39:$D$782,СВЦЭМ!$A$39:$A$782,$A15,СВЦЭМ!$B$39:$B$782,V$11)+'СЕТ СН'!$F$14+СВЦЭМ!$D$10+'СЕТ СН'!$F$8*'СЕТ СН'!$F$9-'СЕТ СН'!$F$26</f>
        <v>2078.0276238000001</v>
      </c>
      <c r="W15" s="36">
        <f>SUMIFS(СВЦЭМ!$D$39:$D$782,СВЦЭМ!$A$39:$A$782,$A15,СВЦЭМ!$B$39:$B$782,W$11)+'СЕТ СН'!$F$14+СВЦЭМ!$D$10+'СЕТ СН'!$F$8*'СЕТ СН'!$F$9-'СЕТ СН'!$F$26</f>
        <v>2112.7662359699998</v>
      </c>
      <c r="X15" s="36">
        <f>SUMIFS(СВЦЭМ!$D$39:$D$782,СВЦЭМ!$A$39:$A$782,$A15,СВЦЭМ!$B$39:$B$782,X$11)+'СЕТ СН'!$F$14+СВЦЭМ!$D$10+'СЕТ СН'!$F$8*'СЕТ СН'!$F$9-'СЕТ СН'!$F$26</f>
        <v>2128.5348610400001</v>
      </c>
      <c r="Y15" s="36">
        <f>SUMIFS(СВЦЭМ!$D$39:$D$782,СВЦЭМ!$A$39:$A$782,$A15,СВЦЭМ!$B$39:$B$782,Y$11)+'СЕТ СН'!$F$14+СВЦЭМ!$D$10+'СЕТ СН'!$F$8*'СЕТ СН'!$F$9-'СЕТ СН'!$F$26</f>
        <v>2148.1012876899999</v>
      </c>
    </row>
    <row r="16" spans="1:25" ht="15.75" x14ac:dyDescent="0.2">
      <c r="A16" s="35">
        <f t="shared" si="0"/>
        <v>44962</v>
      </c>
      <c r="B16" s="36">
        <f>SUMIFS(СВЦЭМ!$D$39:$D$782,СВЦЭМ!$A$39:$A$782,$A16,СВЦЭМ!$B$39:$B$782,B$11)+'СЕТ СН'!$F$14+СВЦЭМ!$D$10+'СЕТ СН'!$F$8*'СЕТ СН'!$F$9-'СЕТ СН'!$F$26</f>
        <v>2071.0920216599998</v>
      </c>
      <c r="C16" s="36">
        <f>SUMIFS(СВЦЭМ!$D$39:$D$782,СВЦЭМ!$A$39:$A$782,$A16,СВЦЭМ!$B$39:$B$782,C$11)+'СЕТ СН'!$F$14+СВЦЭМ!$D$10+'СЕТ СН'!$F$8*'СЕТ СН'!$F$9-'СЕТ СН'!$F$26</f>
        <v>2108.0944868400002</v>
      </c>
      <c r="D16" s="36">
        <f>SUMIFS(СВЦЭМ!$D$39:$D$782,СВЦЭМ!$A$39:$A$782,$A16,СВЦЭМ!$B$39:$B$782,D$11)+'СЕТ СН'!$F$14+СВЦЭМ!$D$10+'СЕТ СН'!$F$8*'СЕТ СН'!$F$9-'СЕТ СН'!$F$26</f>
        <v>2107.4995740300001</v>
      </c>
      <c r="E16" s="36">
        <f>SUMIFS(СВЦЭМ!$D$39:$D$782,СВЦЭМ!$A$39:$A$782,$A16,СВЦЭМ!$B$39:$B$782,E$11)+'СЕТ СН'!$F$14+СВЦЭМ!$D$10+'СЕТ СН'!$F$8*'СЕТ СН'!$F$9-'СЕТ СН'!$F$26</f>
        <v>2089.2055989599999</v>
      </c>
      <c r="F16" s="36">
        <f>SUMIFS(СВЦЭМ!$D$39:$D$782,СВЦЭМ!$A$39:$A$782,$A16,СВЦЭМ!$B$39:$B$782,F$11)+'СЕТ СН'!$F$14+СВЦЭМ!$D$10+'СЕТ СН'!$F$8*'СЕТ СН'!$F$9-'СЕТ СН'!$F$26</f>
        <v>2083.2823039899999</v>
      </c>
      <c r="G16" s="36">
        <f>SUMIFS(СВЦЭМ!$D$39:$D$782,СВЦЭМ!$A$39:$A$782,$A16,СВЦЭМ!$B$39:$B$782,G$11)+'СЕТ СН'!$F$14+СВЦЭМ!$D$10+'СЕТ СН'!$F$8*'СЕТ СН'!$F$9-'СЕТ СН'!$F$26</f>
        <v>2076.0945786900002</v>
      </c>
      <c r="H16" s="36">
        <f>SUMIFS(СВЦЭМ!$D$39:$D$782,СВЦЭМ!$A$39:$A$782,$A16,СВЦЭМ!$B$39:$B$782,H$11)+'СЕТ СН'!$F$14+СВЦЭМ!$D$10+'СЕТ СН'!$F$8*'СЕТ СН'!$F$9-'СЕТ СН'!$F$26</f>
        <v>2042.9967385799998</v>
      </c>
      <c r="I16" s="36">
        <f>SUMIFS(СВЦЭМ!$D$39:$D$782,СВЦЭМ!$A$39:$A$782,$A16,СВЦЭМ!$B$39:$B$782,I$11)+'СЕТ СН'!$F$14+СВЦЭМ!$D$10+'СЕТ СН'!$F$8*'СЕТ СН'!$F$9-'СЕТ СН'!$F$26</f>
        <v>1978.8931926399998</v>
      </c>
      <c r="J16" s="36">
        <f>SUMIFS(СВЦЭМ!$D$39:$D$782,СВЦЭМ!$A$39:$A$782,$A16,СВЦЭМ!$B$39:$B$782,J$11)+'СЕТ СН'!$F$14+СВЦЭМ!$D$10+'СЕТ СН'!$F$8*'СЕТ СН'!$F$9-'СЕТ СН'!$F$26</f>
        <v>1922.9936200999998</v>
      </c>
      <c r="K16" s="36">
        <f>SUMIFS(СВЦЭМ!$D$39:$D$782,СВЦЭМ!$A$39:$A$782,$A16,СВЦЭМ!$B$39:$B$782,K$11)+'СЕТ СН'!$F$14+СВЦЭМ!$D$10+'СЕТ СН'!$F$8*'СЕТ СН'!$F$9-'СЕТ СН'!$F$26</f>
        <v>1892.7117198199999</v>
      </c>
      <c r="L16" s="36">
        <f>SUMIFS(СВЦЭМ!$D$39:$D$782,СВЦЭМ!$A$39:$A$782,$A16,СВЦЭМ!$B$39:$B$782,L$11)+'СЕТ СН'!$F$14+СВЦЭМ!$D$10+'СЕТ СН'!$F$8*'СЕТ СН'!$F$9-'СЕТ СН'!$F$26</f>
        <v>1890.2705080199999</v>
      </c>
      <c r="M16" s="36">
        <f>SUMIFS(СВЦЭМ!$D$39:$D$782,СВЦЭМ!$A$39:$A$782,$A16,СВЦЭМ!$B$39:$B$782,M$11)+'СЕТ СН'!$F$14+СВЦЭМ!$D$10+'СЕТ СН'!$F$8*'СЕТ СН'!$F$9-'СЕТ СН'!$F$26</f>
        <v>1922.15527858</v>
      </c>
      <c r="N16" s="36">
        <f>SUMIFS(СВЦЭМ!$D$39:$D$782,СВЦЭМ!$A$39:$A$782,$A16,СВЦЭМ!$B$39:$B$782,N$11)+'СЕТ СН'!$F$14+СВЦЭМ!$D$10+'СЕТ СН'!$F$8*'СЕТ СН'!$F$9-'СЕТ СН'!$F$26</f>
        <v>1963.0620294999999</v>
      </c>
      <c r="O16" s="36">
        <f>SUMIFS(СВЦЭМ!$D$39:$D$782,СВЦЭМ!$A$39:$A$782,$A16,СВЦЭМ!$B$39:$B$782,O$11)+'СЕТ СН'!$F$14+СВЦЭМ!$D$10+'СЕТ СН'!$F$8*'СЕТ СН'!$F$9-'СЕТ СН'!$F$26</f>
        <v>1983.4682587</v>
      </c>
      <c r="P16" s="36">
        <f>SUMIFS(СВЦЭМ!$D$39:$D$782,СВЦЭМ!$A$39:$A$782,$A16,СВЦЭМ!$B$39:$B$782,P$11)+'СЕТ СН'!$F$14+СВЦЭМ!$D$10+'СЕТ СН'!$F$8*'СЕТ СН'!$F$9-'СЕТ СН'!$F$26</f>
        <v>2039.5192642999998</v>
      </c>
      <c r="Q16" s="36">
        <f>SUMIFS(СВЦЭМ!$D$39:$D$782,СВЦЭМ!$A$39:$A$782,$A16,СВЦЭМ!$B$39:$B$782,Q$11)+'СЕТ СН'!$F$14+СВЦЭМ!$D$10+'СЕТ СН'!$F$8*'СЕТ СН'!$F$9-'СЕТ СН'!$F$26</f>
        <v>2053.0920847799998</v>
      </c>
      <c r="R16" s="36">
        <f>SUMIFS(СВЦЭМ!$D$39:$D$782,СВЦЭМ!$A$39:$A$782,$A16,СВЦЭМ!$B$39:$B$782,R$11)+'СЕТ СН'!$F$14+СВЦЭМ!$D$10+'СЕТ СН'!$F$8*'СЕТ СН'!$F$9-'СЕТ СН'!$F$26</f>
        <v>2030.7471466</v>
      </c>
      <c r="S16" s="36">
        <f>SUMIFS(СВЦЭМ!$D$39:$D$782,СВЦЭМ!$A$39:$A$782,$A16,СВЦЭМ!$B$39:$B$782,S$11)+'СЕТ СН'!$F$14+СВЦЭМ!$D$10+'СЕТ СН'!$F$8*'СЕТ СН'!$F$9-'СЕТ СН'!$F$26</f>
        <v>1969.3798860999998</v>
      </c>
      <c r="T16" s="36">
        <f>SUMIFS(СВЦЭМ!$D$39:$D$782,СВЦЭМ!$A$39:$A$782,$A16,СВЦЭМ!$B$39:$B$782,T$11)+'СЕТ СН'!$F$14+СВЦЭМ!$D$10+'СЕТ СН'!$F$8*'СЕТ СН'!$F$9-'СЕТ СН'!$F$26</f>
        <v>1913.7696901099998</v>
      </c>
      <c r="U16" s="36">
        <f>SUMIFS(СВЦЭМ!$D$39:$D$782,СВЦЭМ!$A$39:$A$782,$A16,СВЦЭМ!$B$39:$B$782,U$11)+'СЕТ СН'!$F$14+СВЦЭМ!$D$10+'СЕТ СН'!$F$8*'СЕТ СН'!$F$9-'СЕТ СН'!$F$26</f>
        <v>1938.6623072999998</v>
      </c>
      <c r="V16" s="36">
        <f>SUMIFS(СВЦЭМ!$D$39:$D$782,СВЦЭМ!$A$39:$A$782,$A16,СВЦЭМ!$B$39:$B$782,V$11)+'СЕТ СН'!$F$14+СВЦЭМ!$D$10+'СЕТ СН'!$F$8*'СЕТ СН'!$F$9-'СЕТ СН'!$F$26</f>
        <v>1953.2501968099998</v>
      </c>
      <c r="W16" s="36">
        <f>SUMIFS(СВЦЭМ!$D$39:$D$782,СВЦЭМ!$A$39:$A$782,$A16,СВЦЭМ!$B$39:$B$782,W$11)+'СЕТ СН'!$F$14+СВЦЭМ!$D$10+'СЕТ СН'!$F$8*'СЕТ СН'!$F$9-'СЕТ СН'!$F$26</f>
        <v>1983.2064994899999</v>
      </c>
      <c r="X16" s="36">
        <f>SUMIFS(СВЦЭМ!$D$39:$D$782,СВЦЭМ!$A$39:$A$782,$A16,СВЦЭМ!$B$39:$B$782,X$11)+'СЕТ СН'!$F$14+СВЦЭМ!$D$10+'СЕТ СН'!$F$8*'СЕТ СН'!$F$9-'СЕТ СН'!$F$26</f>
        <v>2006.6110992199999</v>
      </c>
      <c r="Y16" s="36">
        <f>SUMIFS(СВЦЭМ!$D$39:$D$782,СВЦЭМ!$A$39:$A$782,$A16,СВЦЭМ!$B$39:$B$782,Y$11)+'СЕТ СН'!$F$14+СВЦЭМ!$D$10+'СЕТ СН'!$F$8*'СЕТ СН'!$F$9-'СЕТ СН'!$F$26</f>
        <v>2033.3113402099998</v>
      </c>
    </row>
    <row r="17" spans="1:25" ht="15.75" x14ac:dyDescent="0.2">
      <c r="A17" s="35">
        <f t="shared" si="0"/>
        <v>44963</v>
      </c>
      <c r="B17" s="36">
        <f>SUMIFS(СВЦЭМ!$D$39:$D$782,СВЦЭМ!$A$39:$A$782,$A17,СВЦЭМ!$B$39:$B$782,B$11)+'СЕТ СН'!$F$14+СВЦЭМ!$D$10+'СЕТ СН'!$F$8*'СЕТ СН'!$F$9-'СЕТ СН'!$F$26</f>
        <v>2069.9936568799999</v>
      </c>
      <c r="C17" s="36">
        <f>SUMIFS(СВЦЭМ!$D$39:$D$782,СВЦЭМ!$A$39:$A$782,$A17,СВЦЭМ!$B$39:$B$782,C$11)+'СЕТ СН'!$F$14+СВЦЭМ!$D$10+'СЕТ СН'!$F$8*'СЕТ СН'!$F$9-'СЕТ СН'!$F$26</f>
        <v>2109.6585233800001</v>
      </c>
      <c r="D17" s="36">
        <f>SUMIFS(СВЦЭМ!$D$39:$D$782,СВЦЭМ!$A$39:$A$782,$A17,СВЦЭМ!$B$39:$B$782,D$11)+'СЕТ СН'!$F$14+СВЦЭМ!$D$10+'СЕТ СН'!$F$8*'СЕТ СН'!$F$9-'СЕТ СН'!$F$26</f>
        <v>2108.8791111</v>
      </c>
      <c r="E17" s="36">
        <f>SUMIFS(СВЦЭМ!$D$39:$D$782,СВЦЭМ!$A$39:$A$782,$A17,СВЦЭМ!$B$39:$B$782,E$11)+'СЕТ СН'!$F$14+СВЦЭМ!$D$10+'СЕТ СН'!$F$8*'СЕТ СН'!$F$9-'СЕТ СН'!$F$26</f>
        <v>2092.18777163</v>
      </c>
      <c r="F17" s="36">
        <f>SUMIFS(СВЦЭМ!$D$39:$D$782,СВЦЭМ!$A$39:$A$782,$A17,СВЦЭМ!$B$39:$B$782,F$11)+'СЕТ СН'!$F$14+СВЦЭМ!$D$10+'СЕТ СН'!$F$8*'СЕТ СН'!$F$9-'СЕТ СН'!$F$26</f>
        <v>2108.8809943900001</v>
      </c>
      <c r="G17" s="36">
        <f>SUMIFS(СВЦЭМ!$D$39:$D$782,СВЦЭМ!$A$39:$A$782,$A17,СВЦЭМ!$B$39:$B$782,G$11)+'СЕТ СН'!$F$14+СВЦЭМ!$D$10+'СЕТ СН'!$F$8*'СЕТ СН'!$F$9-'СЕТ СН'!$F$26</f>
        <v>2051.5368306999999</v>
      </c>
      <c r="H17" s="36">
        <f>SUMIFS(СВЦЭМ!$D$39:$D$782,СВЦЭМ!$A$39:$A$782,$A17,СВЦЭМ!$B$39:$B$782,H$11)+'СЕТ СН'!$F$14+СВЦЭМ!$D$10+'СЕТ СН'!$F$8*'СЕТ СН'!$F$9-'СЕТ СН'!$F$26</f>
        <v>2013.5445426299998</v>
      </c>
      <c r="I17" s="36">
        <f>SUMIFS(СВЦЭМ!$D$39:$D$782,СВЦЭМ!$A$39:$A$782,$A17,СВЦЭМ!$B$39:$B$782,I$11)+'СЕТ СН'!$F$14+СВЦЭМ!$D$10+'СЕТ СН'!$F$8*'СЕТ СН'!$F$9-'СЕТ СН'!$F$26</f>
        <v>1976.6281942599999</v>
      </c>
      <c r="J17" s="36">
        <f>SUMIFS(СВЦЭМ!$D$39:$D$782,СВЦЭМ!$A$39:$A$782,$A17,СВЦЭМ!$B$39:$B$782,J$11)+'СЕТ СН'!$F$14+СВЦЭМ!$D$10+'СЕТ СН'!$F$8*'СЕТ СН'!$F$9-'СЕТ СН'!$F$26</f>
        <v>1959.5492262799999</v>
      </c>
      <c r="K17" s="36">
        <f>SUMIFS(СВЦЭМ!$D$39:$D$782,СВЦЭМ!$A$39:$A$782,$A17,СВЦЭМ!$B$39:$B$782,K$11)+'СЕТ СН'!$F$14+СВЦЭМ!$D$10+'СЕТ СН'!$F$8*'СЕТ СН'!$F$9-'СЕТ СН'!$F$26</f>
        <v>1971.1991766899998</v>
      </c>
      <c r="L17" s="36">
        <f>SUMIFS(СВЦЭМ!$D$39:$D$782,СВЦЭМ!$A$39:$A$782,$A17,СВЦЭМ!$B$39:$B$782,L$11)+'СЕТ СН'!$F$14+СВЦЭМ!$D$10+'СЕТ СН'!$F$8*'СЕТ СН'!$F$9-'СЕТ СН'!$F$26</f>
        <v>1970.73834182</v>
      </c>
      <c r="M17" s="36">
        <f>SUMIFS(СВЦЭМ!$D$39:$D$782,СВЦЭМ!$A$39:$A$782,$A17,СВЦЭМ!$B$39:$B$782,M$11)+'СЕТ СН'!$F$14+СВЦЭМ!$D$10+'СЕТ СН'!$F$8*'СЕТ СН'!$F$9-'СЕТ СН'!$F$26</f>
        <v>1988.8439714799999</v>
      </c>
      <c r="N17" s="36">
        <f>SUMIFS(СВЦЭМ!$D$39:$D$782,СВЦЭМ!$A$39:$A$782,$A17,СВЦЭМ!$B$39:$B$782,N$11)+'СЕТ СН'!$F$14+СВЦЭМ!$D$10+'СЕТ СН'!$F$8*'СЕТ СН'!$F$9-'СЕТ СН'!$F$26</f>
        <v>2008.4302665299999</v>
      </c>
      <c r="O17" s="36">
        <f>SUMIFS(СВЦЭМ!$D$39:$D$782,СВЦЭМ!$A$39:$A$782,$A17,СВЦЭМ!$B$39:$B$782,O$11)+'СЕТ СН'!$F$14+СВЦЭМ!$D$10+'СЕТ СН'!$F$8*'СЕТ СН'!$F$9-'СЕТ СН'!$F$26</f>
        <v>2008.4061177399999</v>
      </c>
      <c r="P17" s="36">
        <f>SUMIFS(СВЦЭМ!$D$39:$D$782,СВЦЭМ!$A$39:$A$782,$A17,СВЦЭМ!$B$39:$B$782,P$11)+'СЕТ СН'!$F$14+СВЦЭМ!$D$10+'СЕТ СН'!$F$8*'СЕТ СН'!$F$9-'СЕТ СН'!$F$26</f>
        <v>2009.35834123</v>
      </c>
      <c r="Q17" s="36">
        <f>SUMIFS(СВЦЭМ!$D$39:$D$782,СВЦЭМ!$A$39:$A$782,$A17,СВЦЭМ!$B$39:$B$782,Q$11)+'СЕТ СН'!$F$14+СВЦЭМ!$D$10+'СЕТ СН'!$F$8*'СЕТ СН'!$F$9-'СЕТ СН'!$F$26</f>
        <v>2003.8946997599999</v>
      </c>
      <c r="R17" s="36">
        <f>SUMIFS(СВЦЭМ!$D$39:$D$782,СВЦЭМ!$A$39:$A$782,$A17,СВЦЭМ!$B$39:$B$782,R$11)+'СЕТ СН'!$F$14+СВЦЭМ!$D$10+'СЕТ СН'!$F$8*'СЕТ СН'!$F$9-'СЕТ СН'!$F$26</f>
        <v>2030.4541256599998</v>
      </c>
      <c r="S17" s="36">
        <f>SUMIFS(СВЦЭМ!$D$39:$D$782,СВЦЭМ!$A$39:$A$782,$A17,СВЦЭМ!$B$39:$B$782,S$11)+'СЕТ СН'!$F$14+СВЦЭМ!$D$10+'СЕТ СН'!$F$8*'СЕТ СН'!$F$9-'СЕТ СН'!$F$26</f>
        <v>1964.5909756999999</v>
      </c>
      <c r="T17" s="36">
        <f>SUMIFS(СВЦЭМ!$D$39:$D$782,СВЦЭМ!$A$39:$A$782,$A17,СВЦЭМ!$B$39:$B$782,T$11)+'СЕТ СН'!$F$14+СВЦЭМ!$D$10+'СЕТ СН'!$F$8*'СЕТ СН'!$F$9-'СЕТ СН'!$F$26</f>
        <v>1973.1302907699999</v>
      </c>
      <c r="U17" s="36">
        <f>SUMIFS(СВЦЭМ!$D$39:$D$782,СВЦЭМ!$A$39:$A$782,$A17,СВЦЭМ!$B$39:$B$782,U$11)+'СЕТ СН'!$F$14+СВЦЭМ!$D$10+'СЕТ СН'!$F$8*'СЕТ СН'!$F$9-'СЕТ СН'!$F$26</f>
        <v>1981.5683621499998</v>
      </c>
      <c r="V17" s="36">
        <f>SUMIFS(СВЦЭМ!$D$39:$D$782,СВЦЭМ!$A$39:$A$782,$A17,СВЦЭМ!$B$39:$B$782,V$11)+'СЕТ СН'!$F$14+СВЦЭМ!$D$10+'СЕТ СН'!$F$8*'СЕТ СН'!$F$9-'СЕТ СН'!$F$26</f>
        <v>1986.7072987699999</v>
      </c>
      <c r="W17" s="36">
        <f>SUMIFS(СВЦЭМ!$D$39:$D$782,СВЦЭМ!$A$39:$A$782,$A17,СВЦЭМ!$B$39:$B$782,W$11)+'СЕТ СН'!$F$14+СВЦЭМ!$D$10+'СЕТ СН'!$F$8*'СЕТ СН'!$F$9-'СЕТ СН'!$F$26</f>
        <v>1971.1752390799998</v>
      </c>
      <c r="X17" s="36">
        <f>SUMIFS(СВЦЭМ!$D$39:$D$782,СВЦЭМ!$A$39:$A$782,$A17,СВЦЭМ!$B$39:$B$782,X$11)+'СЕТ СН'!$F$14+СВЦЭМ!$D$10+'СЕТ СН'!$F$8*'СЕТ СН'!$F$9-'СЕТ СН'!$F$26</f>
        <v>2007.8142378599998</v>
      </c>
      <c r="Y17" s="36">
        <f>SUMIFS(СВЦЭМ!$D$39:$D$782,СВЦЭМ!$A$39:$A$782,$A17,СВЦЭМ!$B$39:$B$782,Y$11)+'СЕТ СН'!$F$14+СВЦЭМ!$D$10+'СЕТ СН'!$F$8*'СЕТ СН'!$F$9-'СЕТ СН'!$F$26</f>
        <v>2033.1998790299999</v>
      </c>
    </row>
    <row r="18" spans="1:25" ht="15.75" x14ac:dyDescent="0.2">
      <c r="A18" s="35">
        <f t="shared" si="0"/>
        <v>44964</v>
      </c>
      <c r="B18" s="36">
        <f>SUMIFS(СВЦЭМ!$D$39:$D$782,СВЦЭМ!$A$39:$A$782,$A18,СВЦЭМ!$B$39:$B$782,B$11)+'СЕТ СН'!$F$14+СВЦЭМ!$D$10+'СЕТ СН'!$F$8*'СЕТ СН'!$F$9-'СЕТ СН'!$F$26</f>
        <v>2038.9464778699999</v>
      </c>
      <c r="C18" s="36">
        <f>SUMIFS(СВЦЭМ!$D$39:$D$782,СВЦЭМ!$A$39:$A$782,$A18,СВЦЭМ!$B$39:$B$782,C$11)+'СЕТ СН'!$F$14+СВЦЭМ!$D$10+'СЕТ СН'!$F$8*'СЕТ СН'!$F$9-'СЕТ СН'!$F$26</f>
        <v>2076.0848664599998</v>
      </c>
      <c r="D18" s="36">
        <f>SUMIFS(СВЦЭМ!$D$39:$D$782,СВЦЭМ!$A$39:$A$782,$A18,СВЦЭМ!$B$39:$B$782,D$11)+'СЕТ СН'!$F$14+СВЦЭМ!$D$10+'СЕТ СН'!$F$8*'СЕТ СН'!$F$9-'СЕТ СН'!$F$26</f>
        <v>2073.2185657099999</v>
      </c>
      <c r="E18" s="36">
        <f>SUMIFS(СВЦЭМ!$D$39:$D$782,СВЦЭМ!$A$39:$A$782,$A18,СВЦЭМ!$B$39:$B$782,E$11)+'СЕТ СН'!$F$14+СВЦЭМ!$D$10+'СЕТ СН'!$F$8*'СЕТ СН'!$F$9-'СЕТ СН'!$F$26</f>
        <v>2068.35553248</v>
      </c>
      <c r="F18" s="36">
        <f>SUMIFS(СВЦЭМ!$D$39:$D$782,СВЦЭМ!$A$39:$A$782,$A18,СВЦЭМ!$B$39:$B$782,F$11)+'СЕТ СН'!$F$14+СВЦЭМ!$D$10+'СЕТ СН'!$F$8*'СЕТ СН'!$F$9-'СЕТ СН'!$F$26</f>
        <v>2070.5715532899999</v>
      </c>
      <c r="G18" s="36">
        <f>SUMIFS(СВЦЭМ!$D$39:$D$782,СВЦЭМ!$A$39:$A$782,$A18,СВЦЭМ!$B$39:$B$782,G$11)+'СЕТ СН'!$F$14+СВЦЭМ!$D$10+'СЕТ СН'!$F$8*'СЕТ СН'!$F$9-'СЕТ СН'!$F$26</f>
        <v>2083.3800906500001</v>
      </c>
      <c r="H18" s="36">
        <f>SUMIFS(СВЦЭМ!$D$39:$D$782,СВЦЭМ!$A$39:$A$782,$A18,СВЦЭМ!$B$39:$B$782,H$11)+'СЕТ СН'!$F$14+СВЦЭМ!$D$10+'СЕТ СН'!$F$8*'СЕТ СН'!$F$9-'СЕТ СН'!$F$26</f>
        <v>2039.5330247299999</v>
      </c>
      <c r="I18" s="36">
        <f>SUMIFS(СВЦЭМ!$D$39:$D$782,СВЦЭМ!$A$39:$A$782,$A18,СВЦЭМ!$B$39:$B$782,I$11)+'СЕТ СН'!$F$14+СВЦЭМ!$D$10+'СЕТ СН'!$F$8*'СЕТ СН'!$F$9-'СЕТ СН'!$F$26</f>
        <v>2005.0984677399999</v>
      </c>
      <c r="J18" s="36">
        <f>SUMIFS(СВЦЭМ!$D$39:$D$782,СВЦЭМ!$A$39:$A$782,$A18,СВЦЭМ!$B$39:$B$782,J$11)+'СЕТ СН'!$F$14+СВЦЭМ!$D$10+'СЕТ СН'!$F$8*'СЕТ СН'!$F$9-'СЕТ СН'!$F$26</f>
        <v>1960.7328335399998</v>
      </c>
      <c r="K18" s="36">
        <f>SUMIFS(СВЦЭМ!$D$39:$D$782,СВЦЭМ!$A$39:$A$782,$A18,СВЦЭМ!$B$39:$B$782,K$11)+'СЕТ СН'!$F$14+СВЦЭМ!$D$10+'СЕТ СН'!$F$8*'СЕТ СН'!$F$9-'СЕТ СН'!$F$26</f>
        <v>1955.32347721</v>
      </c>
      <c r="L18" s="36">
        <f>SUMIFS(СВЦЭМ!$D$39:$D$782,СВЦЭМ!$A$39:$A$782,$A18,СВЦЭМ!$B$39:$B$782,L$11)+'СЕТ СН'!$F$14+СВЦЭМ!$D$10+'СЕТ СН'!$F$8*'СЕТ СН'!$F$9-'СЕТ СН'!$F$26</f>
        <v>1951.5105737299998</v>
      </c>
      <c r="M18" s="36">
        <f>SUMIFS(СВЦЭМ!$D$39:$D$782,СВЦЭМ!$A$39:$A$782,$A18,СВЦЭМ!$B$39:$B$782,M$11)+'СЕТ СН'!$F$14+СВЦЭМ!$D$10+'СЕТ СН'!$F$8*'СЕТ СН'!$F$9-'СЕТ СН'!$F$26</f>
        <v>1983.9074881999998</v>
      </c>
      <c r="N18" s="36">
        <f>SUMIFS(СВЦЭМ!$D$39:$D$782,СВЦЭМ!$A$39:$A$782,$A18,СВЦЭМ!$B$39:$B$782,N$11)+'СЕТ СН'!$F$14+СВЦЭМ!$D$10+'СЕТ СН'!$F$8*'СЕТ СН'!$F$9-'СЕТ СН'!$F$26</f>
        <v>1994.6371328599998</v>
      </c>
      <c r="O18" s="36">
        <f>SUMIFS(СВЦЭМ!$D$39:$D$782,СВЦЭМ!$A$39:$A$782,$A18,СВЦЭМ!$B$39:$B$782,O$11)+'СЕТ СН'!$F$14+СВЦЭМ!$D$10+'СЕТ СН'!$F$8*'СЕТ СН'!$F$9-'СЕТ СН'!$F$26</f>
        <v>2006.9789534999998</v>
      </c>
      <c r="P18" s="36">
        <f>SUMIFS(СВЦЭМ!$D$39:$D$782,СВЦЭМ!$A$39:$A$782,$A18,СВЦЭМ!$B$39:$B$782,P$11)+'СЕТ СН'!$F$14+СВЦЭМ!$D$10+'СЕТ СН'!$F$8*'СЕТ СН'!$F$9-'СЕТ СН'!$F$26</f>
        <v>2021.9047328699999</v>
      </c>
      <c r="Q18" s="36">
        <f>SUMIFS(СВЦЭМ!$D$39:$D$782,СВЦЭМ!$A$39:$A$782,$A18,СВЦЭМ!$B$39:$B$782,Q$11)+'СЕТ СН'!$F$14+СВЦЭМ!$D$10+'СЕТ СН'!$F$8*'СЕТ СН'!$F$9-'СЕТ СН'!$F$26</f>
        <v>2034.8272736099998</v>
      </c>
      <c r="R18" s="36">
        <f>SUMIFS(СВЦЭМ!$D$39:$D$782,СВЦЭМ!$A$39:$A$782,$A18,СВЦЭМ!$B$39:$B$782,R$11)+'СЕТ СН'!$F$14+СВЦЭМ!$D$10+'СЕТ СН'!$F$8*'СЕТ СН'!$F$9-'СЕТ СН'!$F$26</f>
        <v>2035.1280028099998</v>
      </c>
      <c r="S18" s="36">
        <f>SUMIFS(СВЦЭМ!$D$39:$D$782,СВЦЭМ!$A$39:$A$782,$A18,СВЦЭМ!$B$39:$B$782,S$11)+'СЕТ СН'!$F$14+СВЦЭМ!$D$10+'СЕТ СН'!$F$8*'СЕТ СН'!$F$9-'СЕТ СН'!$F$26</f>
        <v>1986.2102398399998</v>
      </c>
      <c r="T18" s="36">
        <f>SUMIFS(СВЦЭМ!$D$39:$D$782,СВЦЭМ!$A$39:$A$782,$A18,СВЦЭМ!$B$39:$B$782,T$11)+'СЕТ СН'!$F$14+СВЦЭМ!$D$10+'СЕТ СН'!$F$8*'СЕТ СН'!$F$9-'СЕТ СН'!$F$26</f>
        <v>1937.2906787699999</v>
      </c>
      <c r="U18" s="36">
        <f>SUMIFS(СВЦЭМ!$D$39:$D$782,СВЦЭМ!$A$39:$A$782,$A18,СВЦЭМ!$B$39:$B$782,U$11)+'СЕТ СН'!$F$14+СВЦЭМ!$D$10+'СЕТ СН'!$F$8*'СЕТ СН'!$F$9-'СЕТ СН'!$F$26</f>
        <v>1973.9923548499999</v>
      </c>
      <c r="V18" s="36">
        <f>SUMIFS(СВЦЭМ!$D$39:$D$782,СВЦЭМ!$A$39:$A$782,$A18,СВЦЭМ!$B$39:$B$782,V$11)+'СЕТ СН'!$F$14+СВЦЭМ!$D$10+'СЕТ СН'!$F$8*'СЕТ СН'!$F$9-'СЕТ СН'!$F$26</f>
        <v>1976.1194804299998</v>
      </c>
      <c r="W18" s="36">
        <f>SUMIFS(СВЦЭМ!$D$39:$D$782,СВЦЭМ!$A$39:$A$782,$A18,СВЦЭМ!$B$39:$B$782,W$11)+'СЕТ СН'!$F$14+СВЦЭМ!$D$10+'СЕТ СН'!$F$8*'СЕТ СН'!$F$9-'СЕТ СН'!$F$26</f>
        <v>1963.7198571099998</v>
      </c>
      <c r="X18" s="36">
        <f>SUMIFS(СВЦЭМ!$D$39:$D$782,СВЦЭМ!$A$39:$A$782,$A18,СВЦЭМ!$B$39:$B$782,X$11)+'СЕТ СН'!$F$14+СВЦЭМ!$D$10+'СЕТ СН'!$F$8*'СЕТ СН'!$F$9-'СЕТ СН'!$F$26</f>
        <v>2014.2564957599998</v>
      </c>
      <c r="Y18" s="36">
        <f>SUMIFS(СВЦЭМ!$D$39:$D$782,СВЦЭМ!$A$39:$A$782,$A18,СВЦЭМ!$B$39:$B$782,Y$11)+'СЕТ СН'!$F$14+СВЦЭМ!$D$10+'СЕТ СН'!$F$8*'СЕТ СН'!$F$9-'СЕТ СН'!$F$26</f>
        <v>2034.3006474499998</v>
      </c>
    </row>
    <row r="19" spans="1:25" ht="15.75" x14ac:dyDescent="0.2">
      <c r="A19" s="35">
        <f t="shared" si="0"/>
        <v>44965</v>
      </c>
      <c r="B19" s="36">
        <f>SUMIFS(СВЦЭМ!$D$39:$D$782,СВЦЭМ!$A$39:$A$782,$A19,СВЦЭМ!$B$39:$B$782,B$11)+'СЕТ СН'!$F$14+СВЦЭМ!$D$10+'СЕТ СН'!$F$8*'СЕТ СН'!$F$9-'СЕТ СН'!$F$26</f>
        <v>1984.2190548699998</v>
      </c>
      <c r="C19" s="36">
        <f>SUMIFS(СВЦЭМ!$D$39:$D$782,СВЦЭМ!$A$39:$A$782,$A19,СВЦЭМ!$B$39:$B$782,C$11)+'СЕТ СН'!$F$14+СВЦЭМ!$D$10+'СЕТ СН'!$F$8*'СЕТ СН'!$F$9-'СЕТ СН'!$F$26</f>
        <v>2026.19789879</v>
      </c>
      <c r="D19" s="36">
        <f>SUMIFS(СВЦЭМ!$D$39:$D$782,СВЦЭМ!$A$39:$A$782,$A19,СВЦЭМ!$B$39:$B$782,D$11)+'СЕТ СН'!$F$14+СВЦЭМ!$D$10+'СЕТ СН'!$F$8*'СЕТ СН'!$F$9-'СЕТ СН'!$F$26</f>
        <v>2046.1869286299998</v>
      </c>
      <c r="E19" s="36">
        <f>SUMIFS(СВЦЭМ!$D$39:$D$782,СВЦЭМ!$A$39:$A$782,$A19,СВЦЭМ!$B$39:$B$782,E$11)+'СЕТ СН'!$F$14+СВЦЭМ!$D$10+'СЕТ СН'!$F$8*'СЕТ СН'!$F$9-'СЕТ СН'!$F$26</f>
        <v>2063.42010536</v>
      </c>
      <c r="F19" s="36">
        <f>SUMIFS(СВЦЭМ!$D$39:$D$782,СВЦЭМ!$A$39:$A$782,$A19,СВЦЭМ!$B$39:$B$782,F$11)+'СЕТ СН'!$F$14+СВЦЭМ!$D$10+'СЕТ СН'!$F$8*'СЕТ СН'!$F$9-'СЕТ СН'!$F$26</f>
        <v>2052.5890237799999</v>
      </c>
      <c r="G19" s="36">
        <f>SUMIFS(СВЦЭМ!$D$39:$D$782,СВЦЭМ!$A$39:$A$782,$A19,СВЦЭМ!$B$39:$B$782,G$11)+'СЕТ СН'!$F$14+СВЦЭМ!$D$10+'СЕТ СН'!$F$8*'СЕТ СН'!$F$9-'СЕТ СН'!$F$26</f>
        <v>2046.9998223099999</v>
      </c>
      <c r="H19" s="36">
        <f>SUMIFS(СВЦЭМ!$D$39:$D$782,СВЦЭМ!$A$39:$A$782,$A19,СВЦЭМ!$B$39:$B$782,H$11)+'СЕТ СН'!$F$14+СВЦЭМ!$D$10+'СЕТ СН'!$F$8*'СЕТ СН'!$F$9-'СЕТ СН'!$F$26</f>
        <v>1980.6445942199998</v>
      </c>
      <c r="I19" s="36">
        <f>SUMIFS(СВЦЭМ!$D$39:$D$782,СВЦЭМ!$A$39:$A$782,$A19,СВЦЭМ!$B$39:$B$782,I$11)+'СЕТ СН'!$F$14+СВЦЭМ!$D$10+'СЕТ СН'!$F$8*'СЕТ СН'!$F$9-'СЕТ СН'!$F$26</f>
        <v>1973.6504457299998</v>
      </c>
      <c r="J19" s="36">
        <f>SUMIFS(СВЦЭМ!$D$39:$D$782,СВЦЭМ!$A$39:$A$782,$A19,СВЦЭМ!$B$39:$B$782,J$11)+'СЕТ СН'!$F$14+СВЦЭМ!$D$10+'СЕТ СН'!$F$8*'СЕТ СН'!$F$9-'СЕТ СН'!$F$26</f>
        <v>1959.5435434999999</v>
      </c>
      <c r="K19" s="36">
        <f>SUMIFS(СВЦЭМ!$D$39:$D$782,СВЦЭМ!$A$39:$A$782,$A19,СВЦЭМ!$B$39:$B$782,K$11)+'СЕТ СН'!$F$14+СВЦЭМ!$D$10+'СЕТ СН'!$F$8*'СЕТ СН'!$F$9-'СЕТ СН'!$F$26</f>
        <v>1978.27889031</v>
      </c>
      <c r="L19" s="36">
        <f>SUMIFS(СВЦЭМ!$D$39:$D$782,СВЦЭМ!$A$39:$A$782,$A19,СВЦЭМ!$B$39:$B$782,L$11)+'СЕТ СН'!$F$14+СВЦЭМ!$D$10+'СЕТ СН'!$F$8*'СЕТ СН'!$F$9-'СЕТ СН'!$F$26</f>
        <v>2006.9514005299998</v>
      </c>
      <c r="M19" s="36">
        <f>SUMIFS(СВЦЭМ!$D$39:$D$782,СВЦЭМ!$A$39:$A$782,$A19,СВЦЭМ!$B$39:$B$782,M$11)+'СЕТ СН'!$F$14+СВЦЭМ!$D$10+'СЕТ СН'!$F$8*'СЕТ СН'!$F$9-'СЕТ СН'!$F$26</f>
        <v>2036.7608764199999</v>
      </c>
      <c r="N19" s="36">
        <f>SUMIFS(СВЦЭМ!$D$39:$D$782,СВЦЭМ!$A$39:$A$782,$A19,СВЦЭМ!$B$39:$B$782,N$11)+'СЕТ СН'!$F$14+СВЦЭМ!$D$10+'СЕТ СН'!$F$8*'СЕТ СН'!$F$9-'СЕТ СН'!$F$26</f>
        <v>2049.81211742</v>
      </c>
      <c r="O19" s="36">
        <f>SUMIFS(СВЦЭМ!$D$39:$D$782,СВЦЭМ!$A$39:$A$782,$A19,СВЦЭМ!$B$39:$B$782,O$11)+'СЕТ СН'!$F$14+СВЦЭМ!$D$10+'СЕТ СН'!$F$8*'СЕТ СН'!$F$9-'СЕТ СН'!$F$26</f>
        <v>2055.2492170099999</v>
      </c>
      <c r="P19" s="36">
        <f>SUMIFS(СВЦЭМ!$D$39:$D$782,СВЦЭМ!$A$39:$A$782,$A19,СВЦЭМ!$B$39:$B$782,P$11)+'СЕТ СН'!$F$14+СВЦЭМ!$D$10+'СЕТ СН'!$F$8*'СЕТ СН'!$F$9-'СЕТ СН'!$F$26</f>
        <v>2058.7795064699999</v>
      </c>
      <c r="Q19" s="36">
        <f>SUMIFS(СВЦЭМ!$D$39:$D$782,СВЦЭМ!$A$39:$A$782,$A19,СВЦЭМ!$B$39:$B$782,Q$11)+'СЕТ СН'!$F$14+СВЦЭМ!$D$10+'СЕТ СН'!$F$8*'СЕТ СН'!$F$9-'СЕТ СН'!$F$26</f>
        <v>2057.1356037300002</v>
      </c>
      <c r="R19" s="36">
        <f>SUMIFS(СВЦЭМ!$D$39:$D$782,СВЦЭМ!$A$39:$A$782,$A19,СВЦЭМ!$B$39:$B$782,R$11)+'СЕТ СН'!$F$14+СВЦЭМ!$D$10+'СЕТ СН'!$F$8*'СЕТ СН'!$F$9-'СЕТ СН'!$F$26</f>
        <v>2052.4040635199999</v>
      </c>
      <c r="S19" s="36">
        <f>SUMIFS(СВЦЭМ!$D$39:$D$782,СВЦЭМ!$A$39:$A$782,$A19,СВЦЭМ!$B$39:$B$782,S$11)+'СЕТ СН'!$F$14+СВЦЭМ!$D$10+'СЕТ СН'!$F$8*'СЕТ СН'!$F$9-'СЕТ СН'!$F$26</f>
        <v>2048.09866874</v>
      </c>
      <c r="T19" s="36">
        <f>SUMIFS(СВЦЭМ!$D$39:$D$782,СВЦЭМ!$A$39:$A$782,$A19,СВЦЭМ!$B$39:$B$782,T$11)+'СЕТ СН'!$F$14+СВЦЭМ!$D$10+'СЕТ СН'!$F$8*'СЕТ СН'!$F$9-'СЕТ СН'!$F$26</f>
        <v>2046.7603856799999</v>
      </c>
      <c r="U19" s="36">
        <f>SUMIFS(СВЦЭМ!$D$39:$D$782,СВЦЭМ!$A$39:$A$782,$A19,СВЦЭМ!$B$39:$B$782,U$11)+'СЕТ СН'!$F$14+СВЦЭМ!$D$10+'СЕТ СН'!$F$8*'СЕТ СН'!$F$9-'СЕТ СН'!$F$26</f>
        <v>2046.4286564899999</v>
      </c>
      <c r="V19" s="36">
        <f>SUMIFS(СВЦЭМ!$D$39:$D$782,СВЦЭМ!$A$39:$A$782,$A19,СВЦЭМ!$B$39:$B$782,V$11)+'СЕТ СН'!$F$14+СВЦЭМ!$D$10+'СЕТ СН'!$F$8*'СЕТ СН'!$F$9-'СЕТ СН'!$F$26</f>
        <v>2009.7622723899999</v>
      </c>
      <c r="W19" s="36">
        <f>SUMIFS(СВЦЭМ!$D$39:$D$782,СВЦЭМ!$A$39:$A$782,$A19,СВЦЭМ!$B$39:$B$782,W$11)+'СЕТ СН'!$F$14+СВЦЭМ!$D$10+'СЕТ СН'!$F$8*'СЕТ СН'!$F$9-'СЕТ СН'!$F$26</f>
        <v>1978.6790665199999</v>
      </c>
      <c r="X19" s="36">
        <f>SUMIFS(СВЦЭМ!$D$39:$D$782,СВЦЭМ!$A$39:$A$782,$A19,СВЦЭМ!$B$39:$B$782,X$11)+'СЕТ СН'!$F$14+СВЦЭМ!$D$10+'СЕТ СН'!$F$8*'СЕТ СН'!$F$9-'СЕТ СН'!$F$26</f>
        <v>1970.2306454099999</v>
      </c>
      <c r="Y19" s="36">
        <f>SUMIFS(СВЦЭМ!$D$39:$D$782,СВЦЭМ!$A$39:$A$782,$A19,СВЦЭМ!$B$39:$B$782,Y$11)+'СЕТ СН'!$F$14+СВЦЭМ!$D$10+'СЕТ СН'!$F$8*'СЕТ СН'!$F$9-'СЕТ СН'!$F$26</f>
        <v>1963.3712771899998</v>
      </c>
    </row>
    <row r="20" spans="1:25" ht="15.75" x14ac:dyDescent="0.2">
      <c r="A20" s="35">
        <f t="shared" si="0"/>
        <v>44966</v>
      </c>
      <c r="B20" s="36">
        <f>SUMIFS(СВЦЭМ!$D$39:$D$782,СВЦЭМ!$A$39:$A$782,$A20,СВЦЭМ!$B$39:$B$782,B$11)+'СЕТ СН'!$F$14+СВЦЭМ!$D$10+'СЕТ СН'!$F$8*'СЕТ СН'!$F$9-'СЕТ СН'!$F$26</f>
        <v>1880.0737697699999</v>
      </c>
      <c r="C20" s="36">
        <f>SUMIFS(СВЦЭМ!$D$39:$D$782,СВЦЭМ!$A$39:$A$782,$A20,СВЦЭМ!$B$39:$B$782,C$11)+'СЕТ СН'!$F$14+СВЦЭМ!$D$10+'СЕТ СН'!$F$8*'СЕТ СН'!$F$9-'СЕТ СН'!$F$26</f>
        <v>1807.3404263099999</v>
      </c>
      <c r="D20" s="36">
        <f>SUMIFS(СВЦЭМ!$D$39:$D$782,СВЦЭМ!$A$39:$A$782,$A20,СВЦЭМ!$B$39:$B$782,D$11)+'СЕТ СН'!$F$14+СВЦЭМ!$D$10+'СЕТ СН'!$F$8*'СЕТ СН'!$F$9-'СЕТ СН'!$F$26</f>
        <v>1835.8379508599999</v>
      </c>
      <c r="E20" s="36">
        <f>SUMIFS(СВЦЭМ!$D$39:$D$782,СВЦЭМ!$A$39:$A$782,$A20,СВЦЭМ!$B$39:$B$782,E$11)+'СЕТ СН'!$F$14+СВЦЭМ!$D$10+'СЕТ СН'!$F$8*'СЕТ СН'!$F$9-'СЕТ СН'!$F$26</f>
        <v>1850.3917489199998</v>
      </c>
      <c r="F20" s="36">
        <f>SUMIFS(СВЦЭМ!$D$39:$D$782,СВЦЭМ!$A$39:$A$782,$A20,СВЦЭМ!$B$39:$B$782,F$11)+'СЕТ СН'!$F$14+СВЦЭМ!$D$10+'СЕТ СН'!$F$8*'СЕТ СН'!$F$9-'СЕТ СН'!$F$26</f>
        <v>1849.2601057999998</v>
      </c>
      <c r="G20" s="36">
        <f>SUMIFS(СВЦЭМ!$D$39:$D$782,СВЦЭМ!$A$39:$A$782,$A20,СВЦЭМ!$B$39:$B$782,G$11)+'СЕТ СН'!$F$14+СВЦЭМ!$D$10+'СЕТ СН'!$F$8*'СЕТ СН'!$F$9-'СЕТ СН'!$F$26</f>
        <v>1811.0244869999999</v>
      </c>
      <c r="H20" s="36">
        <f>SUMIFS(СВЦЭМ!$D$39:$D$782,СВЦЭМ!$A$39:$A$782,$A20,СВЦЭМ!$B$39:$B$782,H$11)+'СЕТ СН'!$F$14+СВЦЭМ!$D$10+'СЕТ СН'!$F$8*'СЕТ СН'!$F$9-'СЕТ СН'!$F$26</f>
        <v>1787.23808356</v>
      </c>
      <c r="I20" s="36">
        <f>SUMIFS(СВЦЭМ!$D$39:$D$782,СВЦЭМ!$A$39:$A$782,$A20,СВЦЭМ!$B$39:$B$782,I$11)+'СЕТ СН'!$F$14+СВЦЭМ!$D$10+'СЕТ СН'!$F$8*'СЕТ СН'!$F$9-'СЕТ СН'!$F$26</f>
        <v>1830.6691834199999</v>
      </c>
      <c r="J20" s="36">
        <f>SUMIFS(СВЦЭМ!$D$39:$D$782,СВЦЭМ!$A$39:$A$782,$A20,СВЦЭМ!$B$39:$B$782,J$11)+'СЕТ СН'!$F$14+СВЦЭМ!$D$10+'СЕТ СН'!$F$8*'СЕТ СН'!$F$9-'СЕТ СН'!$F$26</f>
        <v>1816.4298102199998</v>
      </c>
      <c r="K20" s="36">
        <f>SUMIFS(СВЦЭМ!$D$39:$D$782,СВЦЭМ!$A$39:$A$782,$A20,СВЦЭМ!$B$39:$B$782,K$11)+'СЕТ СН'!$F$14+СВЦЭМ!$D$10+'СЕТ СН'!$F$8*'СЕТ СН'!$F$9-'СЕТ СН'!$F$26</f>
        <v>1818.96971487</v>
      </c>
      <c r="L20" s="36">
        <f>SUMIFS(СВЦЭМ!$D$39:$D$782,СВЦЭМ!$A$39:$A$782,$A20,СВЦЭМ!$B$39:$B$782,L$11)+'СЕТ СН'!$F$14+СВЦЭМ!$D$10+'СЕТ СН'!$F$8*'СЕТ СН'!$F$9-'СЕТ СН'!$F$26</f>
        <v>1865.2619560099999</v>
      </c>
      <c r="M20" s="36">
        <f>SUMIFS(СВЦЭМ!$D$39:$D$782,СВЦЭМ!$A$39:$A$782,$A20,СВЦЭМ!$B$39:$B$782,M$11)+'СЕТ СН'!$F$14+СВЦЭМ!$D$10+'СЕТ СН'!$F$8*'СЕТ СН'!$F$9-'СЕТ СН'!$F$26</f>
        <v>1903.1363327299998</v>
      </c>
      <c r="N20" s="36">
        <f>SUMIFS(СВЦЭМ!$D$39:$D$782,СВЦЭМ!$A$39:$A$782,$A20,СВЦЭМ!$B$39:$B$782,N$11)+'СЕТ СН'!$F$14+СВЦЭМ!$D$10+'СЕТ СН'!$F$8*'СЕТ СН'!$F$9-'СЕТ СН'!$F$26</f>
        <v>1943.2033093199998</v>
      </c>
      <c r="O20" s="36">
        <f>SUMIFS(СВЦЭМ!$D$39:$D$782,СВЦЭМ!$A$39:$A$782,$A20,СВЦЭМ!$B$39:$B$782,O$11)+'СЕТ СН'!$F$14+СВЦЭМ!$D$10+'СЕТ СН'!$F$8*'СЕТ СН'!$F$9-'СЕТ СН'!$F$26</f>
        <v>1942.4063722299998</v>
      </c>
      <c r="P20" s="36">
        <f>SUMIFS(СВЦЭМ!$D$39:$D$782,СВЦЭМ!$A$39:$A$782,$A20,СВЦЭМ!$B$39:$B$782,P$11)+'СЕТ СН'!$F$14+СВЦЭМ!$D$10+'СЕТ СН'!$F$8*'СЕТ СН'!$F$9-'СЕТ СН'!$F$26</f>
        <v>1940.87439703</v>
      </c>
      <c r="Q20" s="36">
        <f>SUMIFS(СВЦЭМ!$D$39:$D$782,СВЦЭМ!$A$39:$A$782,$A20,СВЦЭМ!$B$39:$B$782,Q$11)+'СЕТ СН'!$F$14+СВЦЭМ!$D$10+'СЕТ СН'!$F$8*'СЕТ СН'!$F$9-'СЕТ СН'!$F$26</f>
        <v>1939.0524940099999</v>
      </c>
      <c r="R20" s="36">
        <f>SUMIFS(СВЦЭМ!$D$39:$D$782,СВЦЭМ!$A$39:$A$782,$A20,СВЦЭМ!$B$39:$B$782,R$11)+'СЕТ СН'!$F$14+СВЦЭМ!$D$10+'СЕТ СН'!$F$8*'СЕТ СН'!$F$9-'СЕТ СН'!$F$26</f>
        <v>1936.3009995699999</v>
      </c>
      <c r="S20" s="36">
        <f>SUMIFS(СВЦЭМ!$D$39:$D$782,СВЦЭМ!$A$39:$A$782,$A20,СВЦЭМ!$B$39:$B$782,S$11)+'СЕТ СН'!$F$14+СВЦЭМ!$D$10+'СЕТ СН'!$F$8*'СЕТ СН'!$F$9-'СЕТ СН'!$F$26</f>
        <v>1935.7717786599999</v>
      </c>
      <c r="T20" s="36">
        <f>SUMIFS(СВЦЭМ!$D$39:$D$782,СВЦЭМ!$A$39:$A$782,$A20,СВЦЭМ!$B$39:$B$782,T$11)+'СЕТ СН'!$F$14+СВЦЭМ!$D$10+'СЕТ СН'!$F$8*'СЕТ СН'!$F$9-'СЕТ СН'!$F$26</f>
        <v>1904.8806465999999</v>
      </c>
      <c r="U20" s="36">
        <f>SUMIFS(СВЦЭМ!$D$39:$D$782,СВЦЭМ!$A$39:$A$782,$A20,СВЦЭМ!$B$39:$B$782,U$11)+'СЕТ СН'!$F$14+СВЦЭМ!$D$10+'СЕТ СН'!$F$8*'СЕТ СН'!$F$9-'СЕТ СН'!$F$26</f>
        <v>1884.9686519699999</v>
      </c>
      <c r="V20" s="36">
        <f>SUMIFS(СВЦЭМ!$D$39:$D$782,СВЦЭМ!$A$39:$A$782,$A20,СВЦЭМ!$B$39:$B$782,V$11)+'СЕТ СН'!$F$14+СВЦЭМ!$D$10+'СЕТ СН'!$F$8*'СЕТ СН'!$F$9-'СЕТ СН'!$F$26</f>
        <v>1877.5483214199999</v>
      </c>
      <c r="W20" s="36">
        <f>SUMIFS(СВЦЭМ!$D$39:$D$782,СВЦЭМ!$A$39:$A$782,$A20,СВЦЭМ!$B$39:$B$782,W$11)+'СЕТ СН'!$F$14+СВЦЭМ!$D$10+'СЕТ СН'!$F$8*'СЕТ СН'!$F$9-'СЕТ СН'!$F$26</f>
        <v>1857.7035076899999</v>
      </c>
      <c r="X20" s="36">
        <f>SUMIFS(СВЦЭМ!$D$39:$D$782,СВЦЭМ!$A$39:$A$782,$A20,СВЦЭМ!$B$39:$B$782,X$11)+'СЕТ СН'!$F$14+СВЦЭМ!$D$10+'СЕТ СН'!$F$8*'СЕТ СН'!$F$9-'СЕТ СН'!$F$26</f>
        <v>1846.3235487299999</v>
      </c>
      <c r="Y20" s="36">
        <f>SUMIFS(СВЦЭМ!$D$39:$D$782,СВЦЭМ!$A$39:$A$782,$A20,СВЦЭМ!$B$39:$B$782,Y$11)+'СЕТ СН'!$F$14+СВЦЭМ!$D$10+'СЕТ СН'!$F$8*'СЕТ СН'!$F$9-'СЕТ СН'!$F$26</f>
        <v>1838.8870973599999</v>
      </c>
    </row>
    <row r="21" spans="1:25" ht="15.75" x14ac:dyDescent="0.2">
      <c r="A21" s="35">
        <f t="shared" si="0"/>
        <v>44967</v>
      </c>
      <c r="B21" s="36">
        <f>SUMIFS(СВЦЭМ!$D$39:$D$782,СВЦЭМ!$A$39:$A$782,$A21,СВЦЭМ!$B$39:$B$782,B$11)+'СЕТ СН'!$F$14+СВЦЭМ!$D$10+'СЕТ СН'!$F$8*'СЕТ СН'!$F$9-'СЕТ СН'!$F$26</f>
        <v>1882.9680371299999</v>
      </c>
      <c r="C21" s="36">
        <f>SUMIFS(СВЦЭМ!$D$39:$D$782,СВЦЭМ!$A$39:$A$782,$A21,СВЦЭМ!$B$39:$B$782,C$11)+'СЕТ СН'!$F$14+СВЦЭМ!$D$10+'СЕТ СН'!$F$8*'СЕТ СН'!$F$9-'СЕТ СН'!$F$26</f>
        <v>1903.88655346</v>
      </c>
      <c r="D21" s="36">
        <f>SUMIFS(СВЦЭМ!$D$39:$D$782,СВЦЭМ!$A$39:$A$782,$A21,СВЦЭМ!$B$39:$B$782,D$11)+'СЕТ СН'!$F$14+СВЦЭМ!$D$10+'СЕТ СН'!$F$8*'СЕТ СН'!$F$9-'СЕТ СН'!$F$26</f>
        <v>1896.5805158899998</v>
      </c>
      <c r="E21" s="36">
        <f>SUMIFS(СВЦЭМ!$D$39:$D$782,СВЦЭМ!$A$39:$A$782,$A21,СВЦЭМ!$B$39:$B$782,E$11)+'СЕТ СН'!$F$14+СВЦЭМ!$D$10+'СЕТ СН'!$F$8*'СЕТ СН'!$F$9-'СЕТ СН'!$F$26</f>
        <v>1927.5933343699999</v>
      </c>
      <c r="F21" s="36">
        <f>SUMIFS(СВЦЭМ!$D$39:$D$782,СВЦЭМ!$A$39:$A$782,$A21,СВЦЭМ!$B$39:$B$782,F$11)+'СЕТ СН'!$F$14+СВЦЭМ!$D$10+'СЕТ СН'!$F$8*'СЕТ СН'!$F$9-'СЕТ СН'!$F$26</f>
        <v>1913.4167166599998</v>
      </c>
      <c r="G21" s="36">
        <f>SUMIFS(СВЦЭМ!$D$39:$D$782,СВЦЭМ!$A$39:$A$782,$A21,СВЦЭМ!$B$39:$B$782,G$11)+'СЕТ СН'!$F$14+СВЦЭМ!$D$10+'СЕТ СН'!$F$8*'СЕТ СН'!$F$9-'СЕТ СН'!$F$26</f>
        <v>1887.9752701699999</v>
      </c>
      <c r="H21" s="36">
        <f>SUMIFS(СВЦЭМ!$D$39:$D$782,СВЦЭМ!$A$39:$A$782,$A21,СВЦЭМ!$B$39:$B$782,H$11)+'СЕТ СН'!$F$14+СВЦЭМ!$D$10+'СЕТ СН'!$F$8*'СЕТ СН'!$F$9-'СЕТ СН'!$F$26</f>
        <v>1944.4108202699999</v>
      </c>
      <c r="I21" s="36">
        <f>SUMIFS(СВЦЭМ!$D$39:$D$782,СВЦЭМ!$A$39:$A$782,$A21,СВЦЭМ!$B$39:$B$782,I$11)+'СЕТ СН'!$F$14+СВЦЭМ!$D$10+'СЕТ СН'!$F$8*'СЕТ СН'!$F$9-'СЕТ СН'!$F$26</f>
        <v>1930.54362608</v>
      </c>
      <c r="J21" s="36">
        <f>SUMIFS(СВЦЭМ!$D$39:$D$782,СВЦЭМ!$A$39:$A$782,$A21,СВЦЭМ!$B$39:$B$782,J$11)+'СЕТ СН'!$F$14+СВЦЭМ!$D$10+'СЕТ СН'!$F$8*'СЕТ СН'!$F$9-'СЕТ СН'!$F$26</f>
        <v>1917.9899393199998</v>
      </c>
      <c r="K21" s="36">
        <f>SUMIFS(СВЦЭМ!$D$39:$D$782,СВЦЭМ!$A$39:$A$782,$A21,СВЦЭМ!$B$39:$B$782,K$11)+'СЕТ СН'!$F$14+СВЦЭМ!$D$10+'СЕТ СН'!$F$8*'СЕТ СН'!$F$9-'СЕТ СН'!$F$26</f>
        <v>1911.1387741199999</v>
      </c>
      <c r="L21" s="36">
        <f>SUMIFS(СВЦЭМ!$D$39:$D$782,СВЦЭМ!$A$39:$A$782,$A21,СВЦЭМ!$B$39:$B$782,L$11)+'СЕТ СН'!$F$14+СВЦЭМ!$D$10+'СЕТ СН'!$F$8*'СЕТ СН'!$F$9-'СЕТ СН'!$F$26</f>
        <v>1911.0137883199998</v>
      </c>
      <c r="M21" s="36">
        <f>SUMIFS(СВЦЭМ!$D$39:$D$782,СВЦЭМ!$A$39:$A$782,$A21,СВЦЭМ!$B$39:$B$782,M$11)+'СЕТ СН'!$F$14+СВЦЭМ!$D$10+'СЕТ СН'!$F$8*'СЕТ СН'!$F$9-'СЕТ СН'!$F$26</f>
        <v>1925.3217519299999</v>
      </c>
      <c r="N21" s="36">
        <f>SUMIFS(СВЦЭМ!$D$39:$D$782,СВЦЭМ!$A$39:$A$782,$A21,СВЦЭМ!$B$39:$B$782,N$11)+'СЕТ СН'!$F$14+СВЦЭМ!$D$10+'СЕТ СН'!$F$8*'СЕТ СН'!$F$9-'СЕТ СН'!$F$26</f>
        <v>1919.8873150499999</v>
      </c>
      <c r="O21" s="36">
        <f>SUMIFS(СВЦЭМ!$D$39:$D$782,СВЦЭМ!$A$39:$A$782,$A21,СВЦЭМ!$B$39:$B$782,O$11)+'СЕТ СН'!$F$14+СВЦЭМ!$D$10+'СЕТ СН'!$F$8*'СЕТ СН'!$F$9-'СЕТ СН'!$F$26</f>
        <v>1899.1144951799999</v>
      </c>
      <c r="P21" s="36">
        <f>SUMIFS(СВЦЭМ!$D$39:$D$782,СВЦЭМ!$A$39:$A$782,$A21,СВЦЭМ!$B$39:$B$782,P$11)+'СЕТ СН'!$F$14+СВЦЭМ!$D$10+'СЕТ СН'!$F$8*'СЕТ СН'!$F$9-'СЕТ СН'!$F$26</f>
        <v>1902.5369145499999</v>
      </c>
      <c r="Q21" s="36">
        <f>SUMIFS(СВЦЭМ!$D$39:$D$782,СВЦЭМ!$A$39:$A$782,$A21,СВЦЭМ!$B$39:$B$782,Q$11)+'СЕТ СН'!$F$14+СВЦЭМ!$D$10+'СЕТ СН'!$F$8*'СЕТ СН'!$F$9-'СЕТ СН'!$F$26</f>
        <v>1899.5589590099999</v>
      </c>
      <c r="R21" s="36">
        <f>SUMIFS(СВЦЭМ!$D$39:$D$782,СВЦЭМ!$A$39:$A$782,$A21,СВЦЭМ!$B$39:$B$782,R$11)+'СЕТ СН'!$F$14+СВЦЭМ!$D$10+'СЕТ СН'!$F$8*'СЕТ СН'!$F$9-'СЕТ СН'!$F$26</f>
        <v>1866.0226939299998</v>
      </c>
      <c r="S21" s="36">
        <f>SUMIFS(СВЦЭМ!$D$39:$D$782,СВЦЭМ!$A$39:$A$782,$A21,СВЦЭМ!$B$39:$B$782,S$11)+'СЕТ СН'!$F$14+СВЦЭМ!$D$10+'СЕТ СН'!$F$8*'СЕТ СН'!$F$9-'СЕТ СН'!$F$26</f>
        <v>1897.0288373999999</v>
      </c>
      <c r="T21" s="36">
        <f>SUMIFS(СВЦЭМ!$D$39:$D$782,СВЦЭМ!$A$39:$A$782,$A21,СВЦЭМ!$B$39:$B$782,T$11)+'СЕТ СН'!$F$14+СВЦЭМ!$D$10+'СЕТ СН'!$F$8*'СЕТ СН'!$F$9-'СЕТ СН'!$F$26</f>
        <v>1896.0563480899998</v>
      </c>
      <c r="U21" s="36">
        <f>SUMIFS(СВЦЭМ!$D$39:$D$782,СВЦЭМ!$A$39:$A$782,$A21,СВЦЭМ!$B$39:$B$782,U$11)+'СЕТ СН'!$F$14+СВЦЭМ!$D$10+'СЕТ СН'!$F$8*'СЕТ СН'!$F$9-'СЕТ СН'!$F$26</f>
        <v>1894.1697272899999</v>
      </c>
      <c r="V21" s="36">
        <f>SUMIFS(СВЦЭМ!$D$39:$D$782,СВЦЭМ!$A$39:$A$782,$A21,СВЦЭМ!$B$39:$B$782,V$11)+'СЕТ СН'!$F$14+СВЦЭМ!$D$10+'СЕТ СН'!$F$8*'СЕТ СН'!$F$9-'СЕТ СН'!$F$26</f>
        <v>1897.8479367199998</v>
      </c>
      <c r="W21" s="36">
        <f>SUMIFS(СВЦЭМ!$D$39:$D$782,СВЦЭМ!$A$39:$A$782,$A21,СВЦЭМ!$B$39:$B$782,W$11)+'СЕТ СН'!$F$14+СВЦЭМ!$D$10+'СЕТ СН'!$F$8*'СЕТ СН'!$F$9-'СЕТ СН'!$F$26</f>
        <v>1894.9795528299999</v>
      </c>
      <c r="X21" s="36">
        <f>SUMIFS(СВЦЭМ!$D$39:$D$782,СВЦЭМ!$A$39:$A$782,$A21,СВЦЭМ!$B$39:$B$782,X$11)+'СЕТ СН'!$F$14+СВЦЭМ!$D$10+'СЕТ СН'!$F$8*'СЕТ СН'!$F$9-'СЕТ СН'!$F$26</f>
        <v>1879.51307286</v>
      </c>
      <c r="Y21" s="36">
        <f>SUMIFS(СВЦЭМ!$D$39:$D$782,СВЦЭМ!$A$39:$A$782,$A21,СВЦЭМ!$B$39:$B$782,Y$11)+'СЕТ СН'!$F$14+СВЦЭМ!$D$10+'СЕТ СН'!$F$8*'СЕТ СН'!$F$9-'СЕТ СН'!$F$26</f>
        <v>1881.4687143399999</v>
      </c>
    </row>
    <row r="22" spans="1:25" ht="15.75" x14ac:dyDescent="0.2">
      <c r="A22" s="35">
        <f t="shared" si="0"/>
        <v>44968</v>
      </c>
      <c r="B22" s="36">
        <f>SUMIFS(СВЦЭМ!$D$39:$D$782,СВЦЭМ!$A$39:$A$782,$A22,СВЦЭМ!$B$39:$B$782,B$11)+'СЕТ СН'!$F$14+СВЦЭМ!$D$10+'СЕТ СН'!$F$8*'СЕТ СН'!$F$9-'СЕТ СН'!$F$26</f>
        <v>2085.2265839199999</v>
      </c>
      <c r="C22" s="36">
        <f>SUMIFS(СВЦЭМ!$D$39:$D$782,СВЦЭМ!$A$39:$A$782,$A22,СВЦЭМ!$B$39:$B$782,C$11)+'СЕТ СН'!$F$14+СВЦЭМ!$D$10+'СЕТ СН'!$F$8*'СЕТ СН'!$F$9-'СЕТ СН'!$F$26</f>
        <v>2129.3769827299998</v>
      </c>
      <c r="D22" s="36">
        <f>SUMIFS(СВЦЭМ!$D$39:$D$782,СВЦЭМ!$A$39:$A$782,$A22,СВЦЭМ!$B$39:$B$782,D$11)+'СЕТ СН'!$F$14+СВЦЭМ!$D$10+'СЕТ СН'!$F$8*'СЕТ СН'!$F$9-'СЕТ СН'!$F$26</f>
        <v>2142.3467946000001</v>
      </c>
      <c r="E22" s="36">
        <f>SUMIFS(СВЦЭМ!$D$39:$D$782,СВЦЭМ!$A$39:$A$782,$A22,СВЦЭМ!$B$39:$B$782,E$11)+'СЕТ СН'!$F$14+СВЦЭМ!$D$10+'СЕТ СН'!$F$8*'СЕТ СН'!$F$9-'СЕТ СН'!$F$26</f>
        <v>2143.8287711799999</v>
      </c>
      <c r="F22" s="36">
        <f>SUMIFS(СВЦЭМ!$D$39:$D$782,СВЦЭМ!$A$39:$A$782,$A22,СВЦЭМ!$B$39:$B$782,F$11)+'СЕТ СН'!$F$14+СВЦЭМ!$D$10+'СЕТ СН'!$F$8*'СЕТ СН'!$F$9-'СЕТ СН'!$F$26</f>
        <v>2138.5268380299999</v>
      </c>
      <c r="G22" s="36">
        <f>SUMIFS(СВЦЭМ!$D$39:$D$782,СВЦЭМ!$A$39:$A$782,$A22,СВЦЭМ!$B$39:$B$782,G$11)+'СЕТ СН'!$F$14+СВЦЭМ!$D$10+'СЕТ СН'!$F$8*'СЕТ СН'!$F$9-'СЕТ СН'!$F$26</f>
        <v>2124.7200064899998</v>
      </c>
      <c r="H22" s="36">
        <f>SUMIFS(СВЦЭМ!$D$39:$D$782,СВЦЭМ!$A$39:$A$782,$A22,СВЦЭМ!$B$39:$B$782,H$11)+'СЕТ СН'!$F$14+СВЦЭМ!$D$10+'СЕТ СН'!$F$8*'СЕТ СН'!$F$9-'СЕТ СН'!$F$26</f>
        <v>2070.3375625499998</v>
      </c>
      <c r="I22" s="36">
        <f>SUMIFS(СВЦЭМ!$D$39:$D$782,СВЦЭМ!$A$39:$A$782,$A22,СВЦЭМ!$B$39:$B$782,I$11)+'СЕТ СН'!$F$14+СВЦЭМ!$D$10+'СЕТ СН'!$F$8*'СЕТ СН'!$F$9-'СЕТ СН'!$F$26</f>
        <v>2005.7416664799998</v>
      </c>
      <c r="J22" s="36">
        <f>SUMIFS(СВЦЭМ!$D$39:$D$782,СВЦЭМ!$A$39:$A$782,$A22,СВЦЭМ!$B$39:$B$782,J$11)+'СЕТ СН'!$F$14+СВЦЭМ!$D$10+'СЕТ СН'!$F$8*'СЕТ СН'!$F$9-'СЕТ СН'!$F$26</f>
        <v>1970.2100785599998</v>
      </c>
      <c r="K22" s="36">
        <f>SUMIFS(СВЦЭМ!$D$39:$D$782,СВЦЭМ!$A$39:$A$782,$A22,СВЦЭМ!$B$39:$B$782,K$11)+'СЕТ СН'!$F$14+СВЦЭМ!$D$10+'СЕТ СН'!$F$8*'СЕТ СН'!$F$9-'СЕТ СН'!$F$26</f>
        <v>1919.16010532</v>
      </c>
      <c r="L22" s="36">
        <f>SUMIFS(СВЦЭМ!$D$39:$D$782,СВЦЭМ!$A$39:$A$782,$A22,СВЦЭМ!$B$39:$B$782,L$11)+'СЕТ СН'!$F$14+СВЦЭМ!$D$10+'СЕТ СН'!$F$8*'СЕТ СН'!$F$9-'СЕТ СН'!$F$26</f>
        <v>1926.1756466499999</v>
      </c>
      <c r="M22" s="36">
        <f>SUMIFS(СВЦЭМ!$D$39:$D$782,СВЦЭМ!$A$39:$A$782,$A22,СВЦЭМ!$B$39:$B$782,M$11)+'СЕТ СН'!$F$14+СВЦЭМ!$D$10+'СЕТ СН'!$F$8*'СЕТ СН'!$F$9-'СЕТ СН'!$F$26</f>
        <v>1949.44963358</v>
      </c>
      <c r="N22" s="36">
        <f>SUMIFS(СВЦЭМ!$D$39:$D$782,СВЦЭМ!$A$39:$A$782,$A22,СВЦЭМ!$B$39:$B$782,N$11)+'СЕТ СН'!$F$14+СВЦЭМ!$D$10+'СЕТ СН'!$F$8*'СЕТ СН'!$F$9-'СЕТ СН'!$F$26</f>
        <v>1985.0970469399999</v>
      </c>
      <c r="O22" s="36">
        <f>SUMIFS(СВЦЭМ!$D$39:$D$782,СВЦЭМ!$A$39:$A$782,$A22,СВЦЭМ!$B$39:$B$782,O$11)+'СЕТ СН'!$F$14+СВЦЭМ!$D$10+'СЕТ СН'!$F$8*'СЕТ СН'!$F$9-'СЕТ СН'!$F$26</f>
        <v>2011.1906782999999</v>
      </c>
      <c r="P22" s="36">
        <f>SUMIFS(СВЦЭМ!$D$39:$D$782,СВЦЭМ!$A$39:$A$782,$A22,СВЦЭМ!$B$39:$B$782,P$11)+'СЕТ СН'!$F$14+СВЦЭМ!$D$10+'СЕТ СН'!$F$8*'СЕТ СН'!$F$9-'СЕТ СН'!$F$26</f>
        <v>2032.6599763899999</v>
      </c>
      <c r="Q22" s="36">
        <f>SUMIFS(СВЦЭМ!$D$39:$D$782,СВЦЭМ!$A$39:$A$782,$A22,СВЦЭМ!$B$39:$B$782,Q$11)+'СЕТ СН'!$F$14+СВЦЭМ!$D$10+'СЕТ СН'!$F$8*'СЕТ СН'!$F$9-'СЕТ СН'!$F$26</f>
        <v>2038.1111628399999</v>
      </c>
      <c r="R22" s="36">
        <f>SUMIFS(СВЦЭМ!$D$39:$D$782,СВЦЭМ!$A$39:$A$782,$A22,СВЦЭМ!$B$39:$B$782,R$11)+'СЕТ СН'!$F$14+СВЦЭМ!$D$10+'СЕТ СН'!$F$8*'СЕТ СН'!$F$9-'СЕТ СН'!$F$26</f>
        <v>2018.4498212399999</v>
      </c>
      <c r="S22" s="36">
        <f>SUMIFS(СВЦЭМ!$D$39:$D$782,СВЦЭМ!$A$39:$A$782,$A22,СВЦЭМ!$B$39:$B$782,S$11)+'СЕТ СН'!$F$14+СВЦЭМ!$D$10+'СЕТ СН'!$F$8*'СЕТ СН'!$F$9-'СЕТ СН'!$F$26</f>
        <v>1970.15474391</v>
      </c>
      <c r="T22" s="36">
        <f>SUMIFS(СВЦЭМ!$D$39:$D$782,СВЦЭМ!$A$39:$A$782,$A22,СВЦЭМ!$B$39:$B$782,T$11)+'СЕТ СН'!$F$14+СВЦЭМ!$D$10+'СЕТ СН'!$F$8*'СЕТ СН'!$F$9-'СЕТ СН'!$F$26</f>
        <v>1949.7030814899999</v>
      </c>
      <c r="U22" s="36">
        <f>SUMIFS(СВЦЭМ!$D$39:$D$782,СВЦЭМ!$A$39:$A$782,$A22,СВЦЭМ!$B$39:$B$782,U$11)+'СЕТ СН'!$F$14+СВЦЭМ!$D$10+'СЕТ СН'!$F$8*'СЕТ СН'!$F$9-'СЕТ СН'!$F$26</f>
        <v>1963.0470770999998</v>
      </c>
      <c r="V22" s="36">
        <f>SUMIFS(СВЦЭМ!$D$39:$D$782,СВЦЭМ!$A$39:$A$782,$A22,СВЦЭМ!$B$39:$B$782,V$11)+'СЕТ СН'!$F$14+СВЦЭМ!$D$10+'СЕТ СН'!$F$8*'СЕТ СН'!$F$9-'СЕТ СН'!$F$26</f>
        <v>1990.2667187399998</v>
      </c>
      <c r="W22" s="36">
        <f>SUMIFS(СВЦЭМ!$D$39:$D$782,СВЦЭМ!$A$39:$A$782,$A22,СВЦЭМ!$B$39:$B$782,W$11)+'СЕТ СН'!$F$14+СВЦЭМ!$D$10+'СЕТ СН'!$F$8*'СЕТ СН'!$F$9-'СЕТ СН'!$F$26</f>
        <v>2021.2479841899999</v>
      </c>
      <c r="X22" s="36">
        <f>SUMIFS(СВЦЭМ!$D$39:$D$782,СВЦЭМ!$A$39:$A$782,$A22,СВЦЭМ!$B$39:$B$782,X$11)+'СЕТ СН'!$F$14+СВЦЭМ!$D$10+'СЕТ СН'!$F$8*'СЕТ СН'!$F$9-'СЕТ СН'!$F$26</f>
        <v>2053.1947471100002</v>
      </c>
      <c r="Y22" s="36">
        <f>SUMIFS(СВЦЭМ!$D$39:$D$782,СВЦЭМ!$A$39:$A$782,$A22,СВЦЭМ!$B$39:$B$782,Y$11)+'СЕТ СН'!$F$14+СВЦЭМ!$D$10+'СЕТ СН'!$F$8*'СЕТ СН'!$F$9-'СЕТ СН'!$F$26</f>
        <v>2098.3145711399998</v>
      </c>
    </row>
    <row r="23" spans="1:25" ht="15.75" x14ac:dyDescent="0.2">
      <c r="A23" s="35">
        <f t="shared" si="0"/>
        <v>44969</v>
      </c>
      <c r="B23" s="36">
        <f>SUMIFS(СВЦЭМ!$D$39:$D$782,СВЦЭМ!$A$39:$A$782,$A23,СВЦЭМ!$B$39:$B$782,B$11)+'СЕТ СН'!$F$14+СВЦЭМ!$D$10+'СЕТ СН'!$F$8*'СЕТ СН'!$F$9-'СЕТ СН'!$F$26</f>
        <v>1982.1467410999999</v>
      </c>
      <c r="C23" s="36">
        <f>SUMIFS(СВЦЭМ!$D$39:$D$782,СВЦЭМ!$A$39:$A$782,$A23,СВЦЭМ!$B$39:$B$782,C$11)+'СЕТ СН'!$F$14+СВЦЭМ!$D$10+'СЕТ СН'!$F$8*'СЕТ СН'!$F$9-'СЕТ СН'!$F$26</f>
        <v>2059.8490498800002</v>
      </c>
      <c r="D23" s="36">
        <f>SUMIFS(СВЦЭМ!$D$39:$D$782,СВЦЭМ!$A$39:$A$782,$A23,СВЦЭМ!$B$39:$B$782,D$11)+'СЕТ СН'!$F$14+СВЦЭМ!$D$10+'СЕТ СН'!$F$8*'СЕТ СН'!$F$9-'СЕТ СН'!$F$26</f>
        <v>2059.10247901</v>
      </c>
      <c r="E23" s="36">
        <f>SUMIFS(СВЦЭМ!$D$39:$D$782,СВЦЭМ!$A$39:$A$782,$A23,СВЦЭМ!$B$39:$B$782,E$11)+'СЕТ СН'!$F$14+СВЦЭМ!$D$10+'СЕТ СН'!$F$8*'СЕТ СН'!$F$9-'СЕТ СН'!$F$26</f>
        <v>2025.99848041</v>
      </c>
      <c r="F23" s="36">
        <f>SUMIFS(СВЦЭМ!$D$39:$D$782,СВЦЭМ!$A$39:$A$782,$A23,СВЦЭМ!$B$39:$B$782,F$11)+'СЕТ СН'!$F$14+СВЦЭМ!$D$10+'СЕТ СН'!$F$8*'СЕТ СН'!$F$9-'СЕТ СН'!$F$26</f>
        <v>2064.84876007</v>
      </c>
      <c r="G23" s="36">
        <f>SUMIFS(СВЦЭМ!$D$39:$D$782,СВЦЭМ!$A$39:$A$782,$A23,СВЦЭМ!$B$39:$B$782,G$11)+'СЕТ СН'!$F$14+СВЦЭМ!$D$10+'СЕТ СН'!$F$8*'СЕТ СН'!$F$9-'СЕТ СН'!$F$26</f>
        <v>2071.4481467099999</v>
      </c>
      <c r="H23" s="36">
        <f>SUMIFS(СВЦЭМ!$D$39:$D$782,СВЦЭМ!$A$39:$A$782,$A23,СВЦЭМ!$B$39:$B$782,H$11)+'СЕТ СН'!$F$14+СВЦЭМ!$D$10+'СЕТ СН'!$F$8*'СЕТ СН'!$F$9-'СЕТ СН'!$F$26</f>
        <v>2065.1243869199998</v>
      </c>
      <c r="I23" s="36">
        <f>SUMIFS(СВЦЭМ!$D$39:$D$782,СВЦЭМ!$A$39:$A$782,$A23,СВЦЭМ!$B$39:$B$782,I$11)+'СЕТ СН'!$F$14+СВЦЭМ!$D$10+'СЕТ СН'!$F$8*'СЕТ СН'!$F$9-'СЕТ СН'!$F$26</f>
        <v>2069.5651445100002</v>
      </c>
      <c r="J23" s="36">
        <f>SUMIFS(СВЦЭМ!$D$39:$D$782,СВЦЭМ!$A$39:$A$782,$A23,СВЦЭМ!$B$39:$B$782,J$11)+'СЕТ СН'!$F$14+СВЦЭМ!$D$10+'СЕТ СН'!$F$8*'СЕТ СН'!$F$9-'СЕТ СН'!$F$26</f>
        <v>2061.1589803000002</v>
      </c>
      <c r="K23" s="36">
        <f>SUMIFS(СВЦЭМ!$D$39:$D$782,СВЦЭМ!$A$39:$A$782,$A23,СВЦЭМ!$B$39:$B$782,K$11)+'СЕТ СН'!$F$14+СВЦЭМ!$D$10+'СЕТ СН'!$F$8*'СЕТ СН'!$F$9-'СЕТ СН'!$F$26</f>
        <v>1992.29489412</v>
      </c>
      <c r="L23" s="36">
        <f>SUMIFS(СВЦЭМ!$D$39:$D$782,СВЦЭМ!$A$39:$A$782,$A23,СВЦЭМ!$B$39:$B$782,L$11)+'СЕТ СН'!$F$14+СВЦЭМ!$D$10+'СЕТ СН'!$F$8*'СЕТ СН'!$F$9-'СЕТ СН'!$F$26</f>
        <v>1954.9804203699998</v>
      </c>
      <c r="M23" s="36">
        <f>SUMIFS(СВЦЭМ!$D$39:$D$782,СВЦЭМ!$A$39:$A$782,$A23,СВЦЭМ!$B$39:$B$782,M$11)+'СЕТ СН'!$F$14+СВЦЭМ!$D$10+'СЕТ СН'!$F$8*'СЕТ СН'!$F$9-'СЕТ СН'!$F$26</f>
        <v>1953.6425849499999</v>
      </c>
      <c r="N23" s="36">
        <f>SUMIFS(СВЦЭМ!$D$39:$D$782,СВЦЭМ!$A$39:$A$782,$A23,СВЦЭМ!$B$39:$B$782,N$11)+'СЕТ СН'!$F$14+СВЦЭМ!$D$10+'СЕТ СН'!$F$8*'СЕТ СН'!$F$9-'СЕТ СН'!$F$26</f>
        <v>1968.3409274599999</v>
      </c>
      <c r="O23" s="36">
        <f>SUMIFS(СВЦЭМ!$D$39:$D$782,СВЦЭМ!$A$39:$A$782,$A23,СВЦЭМ!$B$39:$B$782,O$11)+'СЕТ СН'!$F$14+СВЦЭМ!$D$10+'СЕТ СН'!$F$8*'СЕТ СН'!$F$9-'СЕТ СН'!$F$26</f>
        <v>2002.9543625899998</v>
      </c>
      <c r="P23" s="36">
        <f>SUMIFS(СВЦЭМ!$D$39:$D$782,СВЦЭМ!$A$39:$A$782,$A23,СВЦЭМ!$B$39:$B$782,P$11)+'СЕТ СН'!$F$14+СВЦЭМ!$D$10+'СЕТ СН'!$F$8*'СЕТ СН'!$F$9-'СЕТ СН'!$F$26</f>
        <v>2022.7876667799999</v>
      </c>
      <c r="Q23" s="36">
        <f>SUMIFS(СВЦЭМ!$D$39:$D$782,СВЦЭМ!$A$39:$A$782,$A23,СВЦЭМ!$B$39:$B$782,Q$11)+'СЕТ СН'!$F$14+СВЦЭМ!$D$10+'СЕТ СН'!$F$8*'СЕТ СН'!$F$9-'СЕТ СН'!$F$26</f>
        <v>2035.2026386699999</v>
      </c>
      <c r="R23" s="36">
        <f>SUMIFS(СВЦЭМ!$D$39:$D$782,СВЦЭМ!$A$39:$A$782,$A23,СВЦЭМ!$B$39:$B$782,R$11)+'СЕТ СН'!$F$14+СВЦЭМ!$D$10+'СЕТ СН'!$F$8*'СЕТ СН'!$F$9-'СЕТ СН'!$F$26</f>
        <v>2037.5399123399998</v>
      </c>
      <c r="S23" s="36">
        <f>SUMIFS(СВЦЭМ!$D$39:$D$782,СВЦЭМ!$A$39:$A$782,$A23,СВЦЭМ!$B$39:$B$782,S$11)+'СЕТ СН'!$F$14+СВЦЭМ!$D$10+'СЕТ СН'!$F$8*'СЕТ СН'!$F$9-'СЕТ СН'!$F$26</f>
        <v>1995.2015368499999</v>
      </c>
      <c r="T23" s="36">
        <f>SUMIFS(СВЦЭМ!$D$39:$D$782,СВЦЭМ!$A$39:$A$782,$A23,СВЦЭМ!$B$39:$B$782,T$11)+'СЕТ СН'!$F$14+СВЦЭМ!$D$10+'СЕТ СН'!$F$8*'СЕТ СН'!$F$9-'СЕТ СН'!$F$26</f>
        <v>1965.3808836199998</v>
      </c>
      <c r="U23" s="36">
        <f>SUMIFS(СВЦЭМ!$D$39:$D$782,СВЦЭМ!$A$39:$A$782,$A23,СВЦЭМ!$B$39:$B$782,U$11)+'СЕТ СН'!$F$14+СВЦЭМ!$D$10+'СЕТ СН'!$F$8*'СЕТ СН'!$F$9-'СЕТ СН'!$F$26</f>
        <v>1936.4445923699998</v>
      </c>
      <c r="V23" s="36">
        <f>SUMIFS(СВЦЭМ!$D$39:$D$782,СВЦЭМ!$A$39:$A$782,$A23,СВЦЭМ!$B$39:$B$782,V$11)+'СЕТ СН'!$F$14+СВЦЭМ!$D$10+'СЕТ СН'!$F$8*'СЕТ СН'!$F$9-'СЕТ СН'!$F$26</f>
        <v>1960.8455335499998</v>
      </c>
      <c r="W23" s="36">
        <f>SUMIFS(СВЦЭМ!$D$39:$D$782,СВЦЭМ!$A$39:$A$782,$A23,СВЦЭМ!$B$39:$B$782,W$11)+'СЕТ СН'!$F$14+СВЦЭМ!$D$10+'СЕТ СН'!$F$8*'СЕТ СН'!$F$9-'СЕТ СН'!$F$26</f>
        <v>1976.10107174</v>
      </c>
      <c r="X23" s="36">
        <f>SUMIFS(СВЦЭМ!$D$39:$D$782,СВЦЭМ!$A$39:$A$782,$A23,СВЦЭМ!$B$39:$B$782,X$11)+'СЕТ СН'!$F$14+СВЦЭМ!$D$10+'СЕТ СН'!$F$8*'СЕТ СН'!$F$9-'СЕТ СН'!$F$26</f>
        <v>2020.16877282</v>
      </c>
      <c r="Y23" s="36">
        <f>SUMIFS(СВЦЭМ!$D$39:$D$782,СВЦЭМ!$A$39:$A$782,$A23,СВЦЭМ!$B$39:$B$782,Y$11)+'СЕТ СН'!$F$14+СВЦЭМ!$D$10+'СЕТ СН'!$F$8*'СЕТ СН'!$F$9-'СЕТ СН'!$F$26</f>
        <v>2018.4984491999999</v>
      </c>
    </row>
    <row r="24" spans="1:25" ht="15.75" x14ac:dyDescent="0.2">
      <c r="A24" s="35">
        <f t="shared" si="0"/>
        <v>44970</v>
      </c>
      <c r="B24" s="36">
        <f>SUMIFS(СВЦЭМ!$D$39:$D$782,СВЦЭМ!$A$39:$A$782,$A24,СВЦЭМ!$B$39:$B$782,B$11)+'СЕТ СН'!$F$14+СВЦЭМ!$D$10+'СЕТ СН'!$F$8*'СЕТ СН'!$F$9-'СЕТ СН'!$F$26</f>
        <v>2125.3651398699999</v>
      </c>
      <c r="C24" s="36">
        <f>SUMIFS(СВЦЭМ!$D$39:$D$782,СВЦЭМ!$A$39:$A$782,$A24,СВЦЭМ!$B$39:$B$782,C$11)+'СЕТ СН'!$F$14+СВЦЭМ!$D$10+'СЕТ СН'!$F$8*'СЕТ СН'!$F$9-'СЕТ СН'!$F$26</f>
        <v>2160.8054052299999</v>
      </c>
      <c r="D24" s="36">
        <f>SUMIFS(СВЦЭМ!$D$39:$D$782,СВЦЭМ!$A$39:$A$782,$A24,СВЦЭМ!$B$39:$B$782,D$11)+'СЕТ СН'!$F$14+СВЦЭМ!$D$10+'СЕТ СН'!$F$8*'СЕТ СН'!$F$9-'СЕТ СН'!$F$26</f>
        <v>2167.2755774799998</v>
      </c>
      <c r="E24" s="36">
        <f>SUMIFS(СВЦЭМ!$D$39:$D$782,СВЦЭМ!$A$39:$A$782,$A24,СВЦЭМ!$B$39:$B$782,E$11)+'СЕТ СН'!$F$14+СВЦЭМ!$D$10+'СЕТ СН'!$F$8*'СЕТ СН'!$F$9-'СЕТ СН'!$F$26</f>
        <v>2168.93356425</v>
      </c>
      <c r="F24" s="36">
        <f>SUMIFS(СВЦЭМ!$D$39:$D$782,СВЦЭМ!$A$39:$A$782,$A24,СВЦЭМ!$B$39:$B$782,F$11)+'СЕТ СН'!$F$14+СВЦЭМ!$D$10+'СЕТ СН'!$F$8*'СЕТ СН'!$F$9-'СЕТ СН'!$F$26</f>
        <v>2138.7643815800002</v>
      </c>
      <c r="G24" s="36">
        <f>SUMIFS(СВЦЭМ!$D$39:$D$782,СВЦЭМ!$A$39:$A$782,$A24,СВЦЭМ!$B$39:$B$782,G$11)+'СЕТ СН'!$F$14+СВЦЭМ!$D$10+'СЕТ СН'!$F$8*'СЕТ СН'!$F$9-'СЕТ СН'!$F$26</f>
        <v>2094.5641013899999</v>
      </c>
      <c r="H24" s="36">
        <f>SUMIFS(СВЦЭМ!$D$39:$D$782,СВЦЭМ!$A$39:$A$782,$A24,СВЦЭМ!$B$39:$B$782,H$11)+'СЕТ СН'!$F$14+СВЦЭМ!$D$10+'СЕТ СН'!$F$8*'СЕТ СН'!$F$9-'СЕТ СН'!$F$26</f>
        <v>2038.49939806</v>
      </c>
      <c r="I24" s="36">
        <f>SUMIFS(СВЦЭМ!$D$39:$D$782,СВЦЭМ!$A$39:$A$782,$A24,СВЦЭМ!$B$39:$B$782,I$11)+'СЕТ СН'!$F$14+СВЦЭМ!$D$10+'СЕТ СН'!$F$8*'СЕТ СН'!$F$9-'СЕТ СН'!$F$26</f>
        <v>2041.27193958</v>
      </c>
      <c r="J24" s="36">
        <f>SUMIFS(СВЦЭМ!$D$39:$D$782,СВЦЭМ!$A$39:$A$782,$A24,СВЦЭМ!$B$39:$B$782,J$11)+'СЕТ СН'!$F$14+СВЦЭМ!$D$10+'СЕТ СН'!$F$8*'СЕТ СН'!$F$9-'СЕТ СН'!$F$26</f>
        <v>1994.68972287</v>
      </c>
      <c r="K24" s="36">
        <f>SUMIFS(СВЦЭМ!$D$39:$D$782,СВЦЭМ!$A$39:$A$782,$A24,СВЦЭМ!$B$39:$B$782,K$11)+'СЕТ СН'!$F$14+СВЦЭМ!$D$10+'СЕТ СН'!$F$8*'СЕТ СН'!$F$9-'СЕТ СН'!$F$26</f>
        <v>1968.63273835</v>
      </c>
      <c r="L24" s="36">
        <f>SUMIFS(СВЦЭМ!$D$39:$D$782,СВЦЭМ!$A$39:$A$782,$A24,СВЦЭМ!$B$39:$B$782,L$11)+'СЕТ СН'!$F$14+СВЦЭМ!$D$10+'СЕТ СН'!$F$8*'СЕТ СН'!$F$9-'СЕТ СН'!$F$26</f>
        <v>1984.0059050299999</v>
      </c>
      <c r="M24" s="36">
        <f>SUMIFS(СВЦЭМ!$D$39:$D$782,СВЦЭМ!$A$39:$A$782,$A24,СВЦЭМ!$B$39:$B$782,M$11)+'СЕТ СН'!$F$14+СВЦЭМ!$D$10+'СЕТ СН'!$F$8*'СЕТ СН'!$F$9-'СЕТ СН'!$F$26</f>
        <v>2003.3193520399998</v>
      </c>
      <c r="N24" s="36">
        <f>SUMIFS(СВЦЭМ!$D$39:$D$782,СВЦЭМ!$A$39:$A$782,$A24,СВЦЭМ!$B$39:$B$782,N$11)+'СЕТ СН'!$F$14+СВЦЭМ!$D$10+'СЕТ СН'!$F$8*'СЕТ СН'!$F$9-'СЕТ СН'!$F$26</f>
        <v>2055.10192198</v>
      </c>
      <c r="O24" s="36">
        <f>SUMIFS(СВЦЭМ!$D$39:$D$782,СВЦЭМ!$A$39:$A$782,$A24,СВЦЭМ!$B$39:$B$782,O$11)+'СЕТ СН'!$F$14+СВЦЭМ!$D$10+'СЕТ СН'!$F$8*'СЕТ СН'!$F$9-'СЕТ СН'!$F$26</f>
        <v>2097.6307136099999</v>
      </c>
      <c r="P24" s="36">
        <f>SUMIFS(СВЦЭМ!$D$39:$D$782,СВЦЭМ!$A$39:$A$782,$A24,СВЦЭМ!$B$39:$B$782,P$11)+'СЕТ СН'!$F$14+СВЦЭМ!$D$10+'СЕТ СН'!$F$8*'СЕТ СН'!$F$9-'СЕТ СН'!$F$26</f>
        <v>2133.8752247799998</v>
      </c>
      <c r="Q24" s="36">
        <f>SUMIFS(СВЦЭМ!$D$39:$D$782,СВЦЭМ!$A$39:$A$782,$A24,СВЦЭМ!$B$39:$B$782,Q$11)+'СЕТ СН'!$F$14+СВЦЭМ!$D$10+'СЕТ СН'!$F$8*'СЕТ СН'!$F$9-'СЕТ СН'!$F$26</f>
        <v>2147.8323885599998</v>
      </c>
      <c r="R24" s="36">
        <f>SUMIFS(СВЦЭМ!$D$39:$D$782,СВЦЭМ!$A$39:$A$782,$A24,СВЦЭМ!$B$39:$B$782,R$11)+'СЕТ СН'!$F$14+СВЦЭМ!$D$10+'СЕТ СН'!$F$8*'СЕТ СН'!$F$9-'СЕТ СН'!$F$26</f>
        <v>2136.5386166600001</v>
      </c>
      <c r="S24" s="36">
        <f>SUMIFS(СВЦЭМ!$D$39:$D$782,СВЦЭМ!$A$39:$A$782,$A24,СВЦЭМ!$B$39:$B$782,S$11)+'СЕТ СН'!$F$14+СВЦЭМ!$D$10+'СЕТ СН'!$F$8*'СЕТ СН'!$F$9-'СЕТ СН'!$F$26</f>
        <v>2085.6268845200002</v>
      </c>
      <c r="T24" s="36">
        <f>SUMIFS(СВЦЭМ!$D$39:$D$782,СВЦЭМ!$A$39:$A$782,$A24,СВЦЭМ!$B$39:$B$782,T$11)+'СЕТ СН'!$F$14+СВЦЭМ!$D$10+'СЕТ СН'!$F$8*'СЕТ СН'!$F$9-'СЕТ СН'!$F$26</f>
        <v>2045.0915025799998</v>
      </c>
      <c r="U24" s="36">
        <f>SUMIFS(СВЦЭМ!$D$39:$D$782,СВЦЭМ!$A$39:$A$782,$A24,СВЦЭМ!$B$39:$B$782,U$11)+'СЕТ СН'!$F$14+СВЦЭМ!$D$10+'СЕТ СН'!$F$8*'СЕТ СН'!$F$9-'СЕТ СН'!$F$26</f>
        <v>2086.4696728899999</v>
      </c>
      <c r="V24" s="36">
        <f>SUMIFS(СВЦЭМ!$D$39:$D$782,СВЦЭМ!$A$39:$A$782,$A24,СВЦЭМ!$B$39:$B$782,V$11)+'СЕТ СН'!$F$14+СВЦЭМ!$D$10+'СЕТ СН'!$F$8*'СЕТ СН'!$F$9-'СЕТ СН'!$F$26</f>
        <v>2098.5986669099998</v>
      </c>
      <c r="W24" s="36">
        <f>SUMIFS(СВЦЭМ!$D$39:$D$782,СВЦЭМ!$A$39:$A$782,$A24,СВЦЭМ!$B$39:$B$782,W$11)+'СЕТ СН'!$F$14+СВЦЭМ!$D$10+'СЕТ СН'!$F$8*'СЕТ СН'!$F$9-'СЕТ СН'!$F$26</f>
        <v>2123.1796748900001</v>
      </c>
      <c r="X24" s="36">
        <f>SUMIFS(СВЦЭМ!$D$39:$D$782,СВЦЭМ!$A$39:$A$782,$A24,СВЦЭМ!$B$39:$B$782,X$11)+'СЕТ СН'!$F$14+СВЦЭМ!$D$10+'СЕТ СН'!$F$8*'СЕТ СН'!$F$9-'СЕТ СН'!$F$26</f>
        <v>2157.84137315</v>
      </c>
      <c r="Y24" s="36">
        <f>SUMIFS(СВЦЭМ!$D$39:$D$782,СВЦЭМ!$A$39:$A$782,$A24,СВЦЭМ!$B$39:$B$782,Y$11)+'СЕТ СН'!$F$14+СВЦЭМ!$D$10+'СЕТ СН'!$F$8*'СЕТ СН'!$F$9-'СЕТ СН'!$F$26</f>
        <v>2081.0096510100002</v>
      </c>
    </row>
    <row r="25" spans="1:25" ht="15.75" x14ac:dyDescent="0.2">
      <c r="A25" s="35">
        <f t="shared" si="0"/>
        <v>44971</v>
      </c>
      <c r="B25" s="36">
        <f>SUMIFS(СВЦЭМ!$D$39:$D$782,СВЦЭМ!$A$39:$A$782,$A25,СВЦЭМ!$B$39:$B$782,B$11)+'СЕТ СН'!$F$14+СВЦЭМ!$D$10+'СЕТ СН'!$F$8*'СЕТ СН'!$F$9-'СЕТ СН'!$F$26</f>
        <v>2194.6085532799998</v>
      </c>
      <c r="C25" s="36">
        <f>SUMIFS(СВЦЭМ!$D$39:$D$782,СВЦЭМ!$A$39:$A$782,$A25,СВЦЭМ!$B$39:$B$782,C$11)+'СЕТ СН'!$F$14+СВЦЭМ!$D$10+'СЕТ СН'!$F$8*'СЕТ СН'!$F$9-'СЕТ СН'!$F$26</f>
        <v>2239.4873744500001</v>
      </c>
      <c r="D25" s="36">
        <f>SUMIFS(СВЦЭМ!$D$39:$D$782,СВЦЭМ!$A$39:$A$782,$A25,СВЦЭМ!$B$39:$B$782,D$11)+'СЕТ СН'!$F$14+СВЦЭМ!$D$10+'СЕТ СН'!$F$8*'СЕТ СН'!$F$9-'СЕТ СН'!$F$26</f>
        <v>2233.2016322200002</v>
      </c>
      <c r="E25" s="36">
        <f>SUMIFS(СВЦЭМ!$D$39:$D$782,СВЦЭМ!$A$39:$A$782,$A25,СВЦЭМ!$B$39:$B$782,E$11)+'СЕТ СН'!$F$14+СВЦЭМ!$D$10+'СЕТ СН'!$F$8*'СЕТ СН'!$F$9-'СЕТ СН'!$F$26</f>
        <v>2319.9624946099998</v>
      </c>
      <c r="F25" s="36">
        <f>SUMIFS(СВЦЭМ!$D$39:$D$782,СВЦЭМ!$A$39:$A$782,$A25,СВЦЭМ!$B$39:$B$782,F$11)+'СЕТ СН'!$F$14+СВЦЭМ!$D$10+'СЕТ СН'!$F$8*'СЕТ СН'!$F$9-'СЕТ СН'!$F$26</f>
        <v>2153.95116168</v>
      </c>
      <c r="G25" s="36">
        <f>SUMIFS(СВЦЭМ!$D$39:$D$782,СВЦЭМ!$A$39:$A$782,$A25,СВЦЭМ!$B$39:$B$782,G$11)+'СЕТ СН'!$F$14+СВЦЭМ!$D$10+'СЕТ СН'!$F$8*'СЕТ СН'!$F$9-'СЕТ СН'!$F$26</f>
        <v>2273.1115685300001</v>
      </c>
      <c r="H25" s="36">
        <f>SUMIFS(СВЦЭМ!$D$39:$D$782,СВЦЭМ!$A$39:$A$782,$A25,СВЦЭМ!$B$39:$B$782,H$11)+'СЕТ СН'!$F$14+СВЦЭМ!$D$10+'СЕТ СН'!$F$8*'СЕТ СН'!$F$9-'СЕТ СН'!$F$26</f>
        <v>2185.8416338100001</v>
      </c>
      <c r="I25" s="36">
        <f>SUMIFS(СВЦЭМ!$D$39:$D$782,СВЦЭМ!$A$39:$A$782,$A25,СВЦЭМ!$B$39:$B$782,I$11)+'СЕТ СН'!$F$14+СВЦЭМ!$D$10+'СЕТ СН'!$F$8*'СЕТ СН'!$F$9-'СЕТ СН'!$F$26</f>
        <v>2144.2439374300002</v>
      </c>
      <c r="J25" s="36">
        <f>SUMIFS(СВЦЭМ!$D$39:$D$782,СВЦЭМ!$A$39:$A$782,$A25,СВЦЭМ!$B$39:$B$782,J$11)+'СЕТ СН'!$F$14+СВЦЭМ!$D$10+'СЕТ СН'!$F$8*'СЕТ СН'!$F$9-'СЕТ СН'!$F$26</f>
        <v>2119.90636675</v>
      </c>
      <c r="K25" s="36">
        <f>SUMIFS(СВЦЭМ!$D$39:$D$782,СВЦЭМ!$A$39:$A$782,$A25,СВЦЭМ!$B$39:$B$782,K$11)+'СЕТ СН'!$F$14+СВЦЭМ!$D$10+'СЕТ СН'!$F$8*'СЕТ СН'!$F$9-'СЕТ СН'!$F$26</f>
        <v>2099.5516676500001</v>
      </c>
      <c r="L25" s="36">
        <f>SUMIFS(СВЦЭМ!$D$39:$D$782,СВЦЭМ!$A$39:$A$782,$A25,СВЦЭМ!$B$39:$B$782,L$11)+'СЕТ СН'!$F$14+СВЦЭМ!$D$10+'СЕТ СН'!$F$8*'СЕТ СН'!$F$9-'СЕТ СН'!$F$26</f>
        <v>2099.4067996799999</v>
      </c>
      <c r="M25" s="36">
        <f>SUMIFS(СВЦЭМ!$D$39:$D$782,СВЦЭМ!$A$39:$A$782,$A25,СВЦЭМ!$B$39:$B$782,M$11)+'СЕТ СН'!$F$14+СВЦЭМ!$D$10+'СЕТ СН'!$F$8*'СЕТ СН'!$F$9-'СЕТ СН'!$F$26</f>
        <v>2170.0591332499998</v>
      </c>
      <c r="N25" s="36">
        <f>SUMIFS(СВЦЭМ!$D$39:$D$782,СВЦЭМ!$A$39:$A$782,$A25,СВЦЭМ!$B$39:$B$782,N$11)+'СЕТ СН'!$F$14+СВЦЭМ!$D$10+'СЕТ СН'!$F$8*'СЕТ СН'!$F$9-'СЕТ СН'!$F$26</f>
        <v>2154.0372152899999</v>
      </c>
      <c r="O25" s="36">
        <f>SUMIFS(СВЦЭМ!$D$39:$D$782,СВЦЭМ!$A$39:$A$782,$A25,СВЦЭМ!$B$39:$B$782,O$11)+'СЕТ СН'!$F$14+СВЦЭМ!$D$10+'СЕТ СН'!$F$8*'СЕТ СН'!$F$9-'СЕТ СН'!$F$26</f>
        <v>2181.0520136099999</v>
      </c>
      <c r="P25" s="36">
        <f>SUMIFS(СВЦЭМ!$D$39:$D$782,СВЦЭМ!$A$39:$A$782,$A25,СВЦЭМ!$B$39:$B$782,P$11)+'СЕТ СН'!$F$14+СВЦЭМ!$D$10+'СЕТ СН'!$F$8*'СЕТ СН'!$F$9-'СЕТ СН'!$F$26</f>
        <v>2201.76679805</v>
      </c>
      <c r="Q25" s="36">
        <f>SUMIFS(СВЦЭМ!$D$39:$D$782,СВЦЭМ!$A$39:$A$782,$A25,СВЦЭМ!$B$39:$B$782,Q$11)+'СЕТ СН'!$F$14+СВЦЭМ!$D$10+'СЕТ СН'!$F$8*'СЕТ СН'!$F$9-'СЕТ СН'!$F$26</f>
        <v>2209.4478023299998</v>
      </c>
      <c r="R25" s="36">
        <f>SUMIFS(СВЦЭМ!$D$39:$D$782,СВЦЭМ!$A$39:$A$782,$A25,СВЦЭМ!$B$39:$B$782,R$11)+'СЕТ СН'!$F$14+СВЦЭМ!$D$10+'СЕТ СН'!$F$8*'СЕТ СН'!$F$9-'СЕТ СН'!$F$26</f>
        <v>2185.6167836599998</v>
      </c>
      <c r="S25" s="36">
        <f>SUMIFS(СВЦЭМ!$D$39:$D$782,СВЦЭМ!$A$39:$A$782,$A25,СВЦЭМ!$B$39:$B$782,S$11)+'СЕТ СН'!$F$14+СВЦЭМ!$D$10+'СЕТ СН'!$F$8*'СЕТ СН'!$F$9-'СЕТ СН'!$F$26</f>
        <v>2148.1568689599999</v>
      </c>
      <c r="T25" s="36">
        <f>SUMIFS(СВЦЭМ!$D$39:$D$782,СВЦЭМ!$A$39:$A$782,$A25,СВЦЭМ!$B$39:$B$782,T$11)+'СЕТ СН'!$F$14+СВЦЭМ!$D$10+'СЕТ СН'!$F$8*'СЕТ СН'!$F$9-'СЕТ СН'!$F$26</f>
        <v>2138.1804714499999</v>
      </c>
      <c r="U25" s="36">
        <f>SUMIFS(СВЦЭМ!$D$39:$D$782,СВЦЭМ!$A$39:$A$782,$A25,СВЦЭМ!$B$39:$B$782,U$11)+'СЕТ СН'!$F$14+СВЦЭМ!$D$10+'СЕТ СН'!$F$8*'СЕТ СН'!$F$9-'СЕТ СН'!$F$26</f>
        <v>2132.1629569299998</v>
      </c>
      <c r="V25" s="36">
        <f>SUMIFS(СВЦЭМ!$D$39:$D$782,СВЦЭМ!$A$39:$A$782,$A25,СВЦЭМ!$B$39:$B$782,V$11)+'СЕТ СН'!$F$14+СВЦЭМ!$D$10+'СЕТ СН'!$F$8*'СЕТ СН'!$F$9-'СЕТ СН'!$F$26</f>
        <v>2148.1585824899998</v>
      </c>
      <c r="W25" s="36">
        <f>SUMIFS(СВЦЭМ!$D$39:$D$782,СВЦЭМ!$A$39:$A$782,$A25,СВЦЭМ!$B$39:$B$782,W$11)+'СЕТ СН'!$F$14+СВЦЭМ!$D$10+'СЕТ СН'!$F$8*'СЕТ СН'!$F$9-'СЕТ СН'!$F$26</f>
        <v>2171.89221559</v>
      </c>
      <c r="X25" s="36">
        <f>SUMIFS(СВЦЭМ!$D$39:$D$782,СВЦЭМ!$A$39:$A$782,$A25,СВЦЭМ!$B$39:$B$782,X$11)+'СЕТ СН'!$F$14+СВЦЭМ!$D$10+'СЕТ СН'!$F$8*'СЕТ СН'!$F$9-'СЕТ СН'!$F$26</f>
        <v>2199.6687462800001</v>
      </c>
      <c r="Y25" s="36">
        <f>SUMIFS(СВЦЭМ!$D$39:$D$782,СВЦЭМ!$A$39:$A$782,$A25,СВЦЭМ!$B$39:$B$782,Y$11)+'СЕТ СН'!$F$14+СВЦЭМ!$D$10+'СЕТ СН'!$F$8*'СЕТ СН'!$F$9-'СЕТ СН'!$F$26</f>
        <v>2216.09331178</v>
      </c>
    </row>
    <row r="26" spans="1:25" ht="15.75" x14ac:dyDescent="0.2">
      <c r="A26" s="35">
        <f t="shared" si="0"/>
        <v>44972</v>
      </c>
      <c r="B26" s="36">
        <f>SUMIFS(СВЦЭМ!$D$39:$D$782,СВЦЭМ!$A$39:$A$782,$A26,СВЦЭМ!$B$39:$B$782,B$11)+'СЕТ СН'!$F$14+СВЦЭМ!$D$10+'СЕТ СН'!$F$8*'СЕТ СН'!$F$9-'СЕТ СН'!$F$26</f>
        <v>2157.21151525</v>
      </c>
      <c r="C26" s="36">
        <f>SUMIFS(СВЦЭМ!$D$39:$D$782,СВЦЭМ!$A$39:$A$782,$A26,СВЦЭМ!$B$39:$B$782,C$11)+'СЕТ СН'!$F$14+СВЦЭМ!$D$10+'СЕТ СН'!$F$8*'СЕТ СН'!$F$9-'СЕТ СН'!$F$26</f>
        <v>2178.6761810600001</v>
      </c>
      <c r="D26" s="36">
        <f>SUMIFS(СВЦЭМ!$D$39:$D$782,СВЦЭМ!$A$39:$A$782,$A26,СВЦЭМ!$B$39:$B$782,D$11)+'СЕТ СН'!$F$14+СВЦЭМ!$D$10+'СЕТ СН'!$F$8*'СЕТ СН'!$F$9-'СЕТ СН'!$F$26</f>
        <v>2205.5322580399998</v>
      </c>
      <c r="E26" s="36">
        <f>SUMIFS(СВЦЭМ!$D$39:$D$782,СВЦЭМ!$A$39:$A$782,$A26,СВЦЭМ!$B$39:$B$782,E$11)+'СЕТ СН'!$F$14+СВЦЭМ!$D$10+'СЕТ СН'!$F$8*'СЕТ СН'!$F$9-'СЕТ СН'!$F$26</f>
        <v>2192.2523947700001</v>
      </c>
      <c r="F26" s="36">
        <f>SUMIFS(СВЦЭМ!$D$39:$D$782,СВЦЭМ!$A$39:$A$782,$A26,СВЦЭМ!$B$39:$B$782,F$11)+'СЕТ СН'!$F$14+СВЦЭМ!$D$10+'СЕТ СН'!$F$8*'СЕТ СН'!$F$9-'СЕТ СН'!$F$26</f>
        <v>2165.2515110899999</v>
      </c>
      <c r="G26" s="36">
        <f>SUMIFS(СВЦЭМ!$D$39:$D$782,СВЦЭМ!$A$39:$A$782,$A26,СВЦЭМ!$B$39:$B$782,G$11)+'СЕТ СН'!$F$14+СВЦЭМ!$D$10+'СЕТ СН'!$F$8*'СЕТ СН'!$F$9-'СЕТ СН'!$F$26</f>
        <v>2094.1891795800002</v>
      </c>
      <c r="H26" s="36">
        <f>SUMIFS(СВЦЭМ!$D$39:$D$782,СВЦЭМ!$A$39:$A$782,$A26,СВЦЭМ!$B$39:$B$782,H$11)+'СЕТ СН'!$F$14+СВЦЭМ!$D$10+'СЕТ СН'!$F$8*'СЕТ СН'!$F$9-'СЕТ СН'!$F$26</f>
        <v>2018.7486291299999</v>
      </c>
      <c r="I26" s="36">
        <f>SUMIFS(СВЦЭМ!$D$39:$D$782,СВЦЭМ!$A$39:$A$782,$A26,СВЦЭМ!$B$39:$B$782,I$11)+'СЕТ СН'!$F$14+СВЦЭМ!$D$10+'СЕТ СН'!$F$8*'СЕТ СН'!$F$9-'СЕТ СН'!$F$26</f>
        <v>2000.75169102</v>
      </c>
      <c r="J26" s="36">
        <f>SUMIFS(СВЦЭМ!$D$39:$D$782,СВЦЭМ!$A$39:$A$782,$A26,СВЦЭМ!$B$39:$B$782,J$11)+'СЕТ СН'!$F$14+СВЦЭМ!$D$10+'СЕТ СН'!$F$8*'СЕТ СН'!$F$9-'СЕТ СН'!$F$26</f>
        <v>1969.5874031899998</v>
      </c>
      <c r="K26" s="36">
        <f>SUMIFS(СВЦЭМ!$D$39:$D$782,СВЦЭМ!$A$39:$A$782,$A26,СВЦЭМ!$B$39:$B$782,K$11)+'СЕТ СН'!$F$14+СВЦЭМ!$D$10+'СЕТ СН'!$F$8*'СЕТ СН'!$F$9-'СЕТ СН'!$F$26</f>
        <v>1965.4956709899998</v>
      </c>
      <c r="L26" s="36">
        <f>SUMIFS(СВЦЭМ!$D$39:$D$782,СВЦЭМ!$A$39:$A$782,$A26,СВЦЭМ!$B$39:$B$782,L$11)+'СЕТ СН'!$F$14+СВЦЭМ!$D$10+'СЕТ СН'!$F$8*'СЕТ СН'!$F$9-'СЕТ СН'!$F$26</f>
        <v>1976.2453131199998</v>
      </c>
      <c r="M26" s="36">
        <f>SUMIFS(СВЦЭМ!$D$39:$D$782,СВЦЭМ!$A$39:$A$782,$A26,СВЦЭМ!$B$39:$B$782,M$11)+'СЕТ СН'!$F$14+СВЦЭМ!$D$10+'СЕТ СН'!$F$8*'СЕТ СН'!$F$9-'СЕТ СН'!$F$26</f>
        <v>2020.7356194699998</v>
      </c>
      <c r="N26" s="36">
        <f>SUMIFS(СВЦЭМ!$D$39:$D$782,СВЦЭМ!$A$39:$A$782,$A26,СВЦЭМ!$B$39:$B$782,N$11)+'СЕТ СН'!$F$14+СВЦЭМ!$D$10+'СЕТ СН'!$F$8*'СЕТ СН'!$F$9-'СЕТ СН'!$F$26</f>
        <v>2042.2280552899999</v>
      </c>
      <c r="O26" s="36">
        <f>SUMIFS(СВЦЭМ!$D$39:$D$782,СВЦЭМ!$A$39:$A$782,$A26,СВЦЭМ!$B$39:$B$782,O$11)+'СЕТ СН'!$F$14+СВЦЭМ!$D$10+'СЕТ СН'!$F$8*'СЕТ СН'!$F$9-'СЕТ СН'!$F$26</f>
        <v>2065.5086319799998</v>
      </c>
      <c r="P26" s="36">
        <f>SUMIFS(СВЦЭМ!$D$39:$D$782,СВЦЭМ!$A$39:$A$782,$A26,СВЦЭМ!$B$39:$B$782,P$11)+'СЕТ СН'!$F$14+СВЦЭМ!$D$10+'СЕТ СН'!$F$8*'СЕТ СН'!$F$9-'СЕТ СН'!$F$26</f>
        <v>2086.0709289900001</v>
      </c>
      <c r="Q26" s="36">
        <f>SUMIFS(СВЦЭМ!$D$39:$D$782,СВЦЭМ!$A$39:$A$782,$A26,СВЦЭМ!$B$39:$B$782,Q$11)+'СЕТ СН'!$F$14+СВЦЭМ!$D$10+'СЕТ СН'!$F$8*'СЕТ СН'!$F$9-'СЕТ СН'!$F$26</f>
        <v>2076.0742835400001</v>
      </c>
      <c r="R26" s="36">
        <f>SUMIFS(СВЦЭМ!$D$39:$D$782,СВЦЭМ!$A$39:$A$782,$A26,СВЦЭМ!$B$39:$B$782,R$11)+'СЕТ СН'!$F$14+СВЦЭМ!$D$10+'СЕТ СН'!$F$8*'СЕТ СН'!$F$9-'СЕТ СН'!$F$26</f>
        <v>2056.6949756899999</v>
      </c>
      <c r="S26" s="36">
        <f>SUMIFS(СВЦЭМ!$D$39:$D$782,СВЦЭМ!$A$39:$A$782,$A26,СВЦЭМ!$B$39:$B$782,S$11)+'СЕТ СН'!$F$14+СВЦЭМ!$D$10+'СЕТ СН'!$F$8*'СЕТ СН'!$F$9-'СЕТ СН'!$F$26</f>
        <v>2008.4191025499999</v>
      </c>
      <c r="T26" s="36">
        <f>SUMIFS(СВЦЭМ!$D$39:$D$782,СВЦЭМ!$A$39:$A$782,$A26,СВЦЭМ!$B$39:$B$782,T$11)+'СЕТ СН'!$F$14+СВЦЭМ!$D$10+'СЕТ СН'!$F$8*'СЕТ СН'!$F$9-'СЕТ СН'!$F$26</f>
        <v>1956.8763711399999</v>
      </c>
      <c r="U26" s="36">
        <f>SUMIFS(СВЦЭМ!$D$39:$D$782,СВЦЭМ!$A$39:$A$782,$A26,СВЦЭМ!$B$39:$B$782,U$11)+'СЕТ СН'!$F$14+СВЦЭМ!$D$10+'СЕТ СН'!$F$8*'СЕТ СН'!$F$9-'СЕТ СН'!$F$26</f>
        <v>1984.8615211299998</v>
      </c>
      <c r="V26" s="36">
        <f>SUMIFS(СВЦЭМ!$D$39:$D$782,СВЦЭМ!$A$39:$A$782,$A26,СВЦЭМ!$B$39:$B$782,V$11)+'СЕТ СН'!$F$14+СВЦЭМ!$D$10+'СЕТ СН'!$F$8*'СЕТ СН'!$F$9-'СЕТ СН'!$F$26</f>
        <v>1975.7412320499998</v>
      </c>
      <c r="W26" s="36">
        <f>SUMIFS(СВЦЭМ!$D$39:$D$782,СВЦЭМ!$A$39:$A$782,$A26,СВЦЭМ!$B$39:$B$782,W$11)+'СЕТ СН'!$F$14+СВЦЭМ!$D$10+'СЕТ СН'!$F$8*'СЕТ СН'!$F$9-'СЕТ СН'!$F$26</f>
        <v>1975.72735827</v>
      </c>
      <c r="X26" s="36">
        <f>SUMIFS(СВЦЭМ!$D$39:$D$782,СВЦЭМ!$A$39:$A$782,$A26,СВЦЭМ!$B$39:$B$782,X$11)+'СЕТ СН'!$F$14+СВЦЭМ!$D$10+'СЕТ СН'!$F$8*'СЕТ СН'!$F$9-'СЕТ СН'!$F$26</f>
        <v>2038.2346686699998</v>
      </c>
      <c r="Y26" s="36">
        <f>SUMIFS(СВЦЭМ!$D$39:$D$782,СВЦЭМ!$A$39:$A$782,$A26,СВЦЭМ!$B$39:$B$782,Y$11)+'СЕТ СН'!$F$14+СВЦЭМ!$D$10+'СЕТ СН'!$F$8*'СЕТ СН'!$F$9-'СЕТ СН'!$F$26</f>
        <v>2070.1916990199998</v>
      </c>
    </row>
    <row r="27" spans="1:25" ht="15.75" x14ac:dyDescent="0.2">
      <c r="A27" s="35">
        <f t="shared" si="0"/>
        <v>44973</v>
      </c>
      <c r="B27" s="36">
        <f>SUMIFS(СВЦЭМ!$D$39:$D$782,СВЦЭМ!$A$39:$A$782,$A27,СВЦЭМ!$B$39:$B$782,B$11)+'СЕТ СН'!$F$14+СВЦЭМ!$D$10+'СЕТ СН'!$F$8*'СЕТ СН'!$F$9-'СЕТ СН'!$F$26</f>
        <v>2135.4218314</v>
      </c>
      <c r="C27" s="36">
        <f>SUMIFS(СВЦЭМ!$D$39:$D$782,СВЦЭМ!$A$39:$A$782,$A27,СВЦЭМ!$B$39:$B$782,C$11)+'СЕТ СН'!$F$14+СВЦЭМ!$D$10+'СЕТ СН'!$F$8*'СЕТ СН'!$F$9-'СЕТ СН'!$F$26</f>
        <v>2173.8241718499999</v>
      </c>
      <c r="D27" s="36">
        <f>SUMIFS(СВЦЭМ!$D$39:$D$782,СВЦЭМ!$A$39:$A$782,$A27,СВЦЭМ!$B$39:$B$782,D$11)+'СЕТ СН'!$F$14+СВЦЭМ!$D$10+'СЕТ СН'!$F$8*'СЕТ СН'!$F$9-'СЕТ СН'!$F$26</f>
        <v>2184.6510928900002</v>
      </c>
      <c r="E27" s="36">
        <f>SUMIFS(СВЦЭМ!$D$39:$D$782,СВЦЭМ!$A$39:$A$782,$A27,СВЦЭМ!$B$39:$B$782,E$11)+'СЕТ СН'!$F$14+СВЦЭМ!$D$10+'СЕТ СН'!$F$8*'СЕТ СН'!$F$9-'СЕТ СН'!$F$26</f>
        <v>2185.9987847900002</v>
      </c>
      <c r="F27" s="36">
        <f>SUMIFS(СВЦЭМ!$D$39:$D$782,СВЦЭМ!$A$39:$A$782,$A27,СВЦЭМ!$B$39:$B$782,F$11)+'СЕТ СН'!$F$14+СВЦЭМ!$D$10+'СЕТ СН'!$F$8*'СЕТ СН'!$F$9-'СЕТ СН'!$F$26</f>
        <v>2169.3139585099998</v>
      </c>
      <c r="G27" s="36">
        <f>SUMIFS(СВЦЭМ!$D$39:$D$782,СВЦЭМ!$A$39:$A$782,$A27,СВЦЭМ!$B$39:$B$782,G$11)+'СЕТ СН'!$F$14+СВЦЭМ!$D$10+'СЕТ СН'!$F$8*'СЕТ СН'!$F$9-'СЕТ СН'!$F$26</f>
        <v>2121.6860787699998</v>
      </c>
      <c r="H27" s="36">
        <f>SUMIFS(СВЦЭМ!$D$39:$D$782,СВЦЭМ!$A$39:$A$782,$A27,СВЦЭМ!$B$39:$B$782,H$11)+'СЕТ СН'!$F$14+СВЦЭМ!$D$10+'СЕТ СН'!$F$8*'СЕТ СН'!$F$9-'СЕТ СН'!$F$26</f>
        <v>2020.7406276099998</v>
      </c>
      <c r="I27" s="36">
        <f>SUMIFS(СВЦЭМ!$D$39:$D$782,СВЦЭМ!$A$39:$A$782,$A27,СВЦЭМ!$B$39:$B$782,I$11)+'СЕТ СН'!$F$14+СВЦЭМ!$D$10+'СЕТ СН'!$F$8*'СЕТ СН'!$F$9-'СЕТ СН'!$F$26</f>
        <v>1984.0434024499998</v>
      </c>
      <c r="J27" s="36">
        <f>SUMIFS(СВЦЭМ!$D$39:$D$782,СВЦЭМ!$A$39:$A$782,$A27,СВЦЭМ!$B$39:$B$782,J$11)+'СЕТ СН'!$F$14+СВЦЭМ!$D$10+'СЕТ СН'!$F$8*'СЕТ СН'!$F$9-'СЕТ СН'!$F$26</f>
        <v>1971.6859103799998</v>
      </c>
      <c r="K27" s="36">
        <f>SUMIFS(СВЦЭМ!$D$39:$D$782,СВЦЭМ!$A$39:$A$782,$A27,СВЦЭМ!$B$39:$B$782,K$11)+'СЕТ СН'!$F$14+СВЦЭМ!$D$10+'СЕТ СН'!$F$8*'СЕТ СН'!$F$9-'СЕТ СН'!$F$26</f>
        <v>1980.2697787399998</v>
      </c>
      <c r="L27" s="36">
        <f>SUMIFS(СВЦЭМ!$D$39:$D$782,СВЦЭМ!$A$39:$A$782,$A27,СВЦЭМ!$B$39:$B$782,L$11)+'СЕТ СН'!$F$14+СВЦЭМ!$D$10+'СЕТ СН'!$F$8*'СЕТ СН'!$F$9-'СЕТ СН'!$F$26</f>
        <v>1998.8896592599999</v>
      </c>
      <c r="M27" s="36">
        <f>SUMIFS(СВЦЭМ!$D$39:$D$782,СВЦЭМ!$A$39:$A$782,$A27,СВЦЭМ!$B$39:$B$782,M$11)+'СЕТ СН'!$F$14+СВЦЭМ!$D$10+'СЕТ СН'!$F$8*'СЕТ СН'!$F$9-'СЕТ СН'!$F$26</f>
        <v>2021.0605455099999</v>
      </c>
      <c r="N27" s="36">
        <f>SUMIFS(СВЦЭМ!$D$39:$D$782,СВЦЭМ!$A$39:$A$782,$A27,СВЦЭМ!$B$39:$B$782,N$11)+'СЕТ СН'!$F$14+СВЦЭМ!$D$10+'СЕТ СН'!$F$8*'СЕТ СН'!$F$9-'СЕТ СН'!$F$26</f>
        <v>2081.2355325200001</v>
      </c>
      <c r="O27" s="36">
        <f>SUMIFS(СВЦЭМ!$D$39:$D$782,СВЦЭМ!$A$39:$A$782,$A27,СВЦЭМ!$B$39:$B$782,O$11)+'СЕТ СН'!$F$14+СВЦЭМ!$D$10+'СЕТ СН'!$F$8*'СЕТ СН'!$F$9-'СЕТ СН'!$F$26</f>
        <v>2103.1410184199999</v>
      </c>
      <c r="P27" s="36">
        <f>SUMIFS(СВЦЭМ!$D$39:$D$782,СВЦЭМ!$A$39:$A$782,$A27,СВЦЭМ!$B$39:$B$782,P$11)+'СЕТ СН'!$F$14+СВЦЭМ!$D$10+'СЕТ СН'!$F$8*'СЕТ СН'!$F$9-'СЕТ СН'!$F$26</f>
        <v>2116.6162645599998</v>
      </c>
      <c r="Q27" s="36">
        <f>SUMIFS(СВЦЭМ!$D$39:$D$782,СВЦЭМ!$A$39:$A$782,$A27,СВЦЭМ!$B$39:$B$782,Q$11)+'СЕТ СН'!$F$14+СВЦЭМ!$D$10+'СЕТ СН'!$F$8*'СЕТ СН'!$F$9-'СЕТ СН'!$F$26</f>
        <v>2121.0086625200001</v>
      </c>
      <c r="R27" s="36">
        <f>SUMIFS(СВЦЭМ!$D$39:$D$782,СВЦЭМ!$A$39:$A$782,$A27,СВЦЭМ!$B$39:$B$782,R$11)+'СЕТ СН'!$F$14+СВЦЭМ!$D$10+'СЕТ СН'!$F$8*'СЕТ СН'!$F$9-'СЕТ СН'!$F$26</f>
        <v>2107.13948076</v>
      </c>
      <c r="S27" s="36">
        <f>SUMIFS(СВЦЭМ!$D$39:$D$782,СВЦЭМ!$A$39:$A$782,$A27,СВЦЭМ!$B$39:$B$782,S$11)+'СЕТ СН'!$F$14+СВЦЭМ!$D$10+'СЕТ СН'!$F$8*'СЕТ СН'!$F$9-'СЕТ СН'!$F$26</f>
        <v>2056.74754214</v>
      </c>
      <c r="T27" s="36">
        <f>SUMIFS(СВЦЭМ!$D$39:$D$782,СВЦЭМ!$A$39:$A$782,$A27,СВЦЭМ!$B$39:$B$782,T$11)+'СЕТ СН'!$F$14+СВЦЭМ!$D$10+'СЕТ СН'!$F$8*'СЕТ СН'!$F$9-'СЕТ СН'!$F$26</f>
        <v>1998.2354407199998</v>
      </c>
      <c r="U27" s="36">
        <f>SUMIFS(СВЦЭМ!$D$39:$D$782,СВЦЭМ!$A$39:$A$782,$A27,СВЦЭМ!$B$39:$B$782,U$11)+'СЕТ СН'!$F$14+СВЦЭМ!$D$10+'СЕТ СН'!$F$8*'СЕТ СН'!$F$9-'СЕТ СН'!$F$26</f>
        <v>2018.0626684099998</v>
      </c>
      <c r="V27" s="36">
        <f>SUMIFS(СВЦЭМ!$D$39:$D$782,СВЦЭМ!$A$39:$A$782,$A27,СВЦЭМ!$B$39:$B$782,V$11)+'СЕТ СН'!$F$14+СВЦЭМ!$D$10+'СЕТ СН'!$F$8*'СЕТ СН'!$F$9-'СЕТ СН'!$F$26</f>
        <v>2033.0066910799999</v>
      </c>
      <c r="W27" s="36">
        <f>SUMIFS(СВЦЭМ!$D$39:$D$782,СВЦЭМ!$A$39:$A$782,$A27,СВЦЭМ!$B$39:$B$782,W$11)+'СЕТ СН'!$F$14+СВЦЭМ!$D$10+'СЕТ СН'!$F$8*'СЕТ СН'!$F$9-'СЕТ СН'!$F$26</f>
        <v>2069.2860002900002</v>
      </c>
      <c r="X27" s="36">
        <f>SUMIFS(СВЦЭМ!$D$39:$D$782,СВЦЭМ!$A$39:$A$782,$A27,СВЦЭМ!$B$39:$B$782,X$11)+'СЕТ СН'!$F$14+СВЦЭМ!$D$10+'СЕТ СН'!$F$8*'СЕТ СН'!$F$9-'СЕТ СН'!$F$26</f>
        <v>2122.9515462599998</v>
      </c>
      <c r="Y27" s="36">
        <f>SUMIFS(СВЦЭМ!$D$39:$D$782,СВЦЭМ!$A$39:$A$782,$A27,СВЦЭМ!$B$39:$B$782,Y$11)+'СЕТ СН'!$F$14+СВЦЭМ!$D$10+'СЕТ СН'!$F$8*'СЕТ СН'!$F$9-'СЕТ СН'!$F$26</f>
        <v>2142.1444235700001</v>
      </c>
    </row>
    <row r="28" spans="1:25" ht="15.75" x14ac:dyDescent="0.2">
      <c r="A28" s="35">
        <f t="shared" si="0"/>
        <v>44974</v>
      </c>
      <c r="B28" s="36">
        <f>SUMIFS(СВЦЭМ!$D$39:$D$782,СВЦЭМ!$A$39:$A$782,$A28,СВЦЭМ!$B$39:$B$782,B$11)+'СЕТ СН'!$F$14+СВЦЭМ!$D$10+'СЕТ СН'!$F$8*'СЕТ СН'!$F$9-'СЕТ СН'!$F$26</f>
        <v>2283.20604611</v>
      </c>
      <c r="C28" s="36">
        <f>SUMIFS(СВЦЭМ!$D$39:$D$782,СВЦЭМ!$A$39:$A$782,$A28,СВЦЭМ!$B$39:$B$782,C$11)+'СЕТ СН'!$F$14+СВЦЭМ!$D$10+'СЕТ СН'!$F$8*'СЕТ СН'!$F$9-'СЕТ СН'!$F$26</f>
        <v>2323.95085746</v>
      </c>
      <c r="D28" s="36">
        <f>SUMIFS(СВЦЭМ!$D$39:$D$782,СВЦЭМ!$A$39:$A$782,$A28,СВЦЭМ!$B$39:$B$782,D$11)+'СЕТ СН'!$F$14+СВЦЭМ!$D$10+'СЕТ СН'!$F$8*'СЕТ СН'!$F$9-'СЕТ СН'!$F$26</f>
        <v>2333.4961965900002</v>
      </c>
      <c r="E28" s="36">
        <f>SUMIFS(СВЦЭМ!$D$39:$D$782,СВЦЭМ!$A$39:$A$782,$A28,СВЦЭМ!$B$39:$B$782,E$11)+'СЕТ СН'!$F$14+СВЦЭМ!$D$10+'СЕТ СН'!$F$8*'СЕТ СН'!$F$9-'СЕТ СН'!$F$26</f>
        <v>2331.6630149800003</v>
      </c>
      <c r="F28" s="36">
        <f>SUMIFS(СВЦЭМ!$D$39:$D$782,СВЦЭМ!$A$39:$A$782,$A28,СВЦЭМ!$B$39:$B$782,F$11)+'СЕТ СН'!$F$14+СВЦЭМ!$D$10+'СЕТ СН'!$F$8*'СЕТ СН'!$F$9-'СЕТ СН'!$F$26</f>
        <v>2292.1136029499999</v>
      </c>
      <c r="G28" s="36">
        <f>SUMIFS(СВЦЭМ!$D$39:$D$782,СВЦЭМ!$A$39:$A$782,$A28,СВЦЭМ!$B$39:$B$782,G$11)+'СЕТ СН'!$F$14+СВЦЭМ!$D$10+'СЕТ СН'!$F$8*'СЕТ СН'!$F$9-'СЕТ СН'!$F$26</f>
        <v>2239.9447067199999</v>
      </c>
      <c r="H28" s="36">
        <f>SUMIFS(СВЦЭМ!$D$39:$D$782,СВЦЭМ!$A$39:$A$782,$A28,СВЦЭМ!$B$39:$B$782,H$11)+'СЕТ СН'!$F$14+СВЦЭМ!$D$10+'СЕТ СН'!$F$8*'СЕТ СН'!$F$9-'СЕТ СН'!$F$26</f>
        <v>2164.3226546299998</v>
      </c>
      <c r="I28" s="36">
        <f>SUMIFS(СВЦЭМ!$D$39:$D$782,СВЦЭМ!$A$39:$A$782,$A28,СВЦЭМ!$B$39:$B$782,I$11)+'СЕТ СН'!$F$14+СВЦЭМ!$D$10+'СЕТ СН'!$F$8*'СЕТ СН'!$F$9-'СЕТ СН'!$F$26</f>
        <v>2138.4693075800001</v>
      </c>
      <c r="J28" s="36">
        <f>SUMIFS(СВЦЭМ!$D$39:$D$782,СВЦЭМ!$A$39:$A$782,$A28,СВЦЭМ!$B$39:$B$782,J$11)+'СЕТ СН'!$F$14+СВЦЭМ!$D$10+'СЕТ СН'!$F$8*'СЕТ СН'!$F$9-'СЕТ СН'!$F$26</f>
        <v>2105.48240863</v>
      </c>
      <c r="K28" s="36">
        <f>SUMIFS(СВЦЭМ!$D$39:$D$782,СВЦЭМ!$A$39:$A$782,$A28,СВЦЭМ!$B$39:$B$782,K$11)+'СЕТ СН'!$F$14+СВЦЭМ!$D$10+'СЕТ СН'!$F$8*'СЕТ СН'!$F$9-'СЕТ СН'!$F$26</f>
        <v>2095.0803536499998</v>
      </c>
      <c r="L28" s="36">
        <f>SUMIFS(СВЦЭМ!$D$39:$D$782,СВЦЭМ!$A$39:$A$782,$A28,СВЦЭМ!$B$39:$B$782,L$11)+'СЕТ СН'!$F$14+СВЦЭМ!$D$10+'СЕТ СН'!$F$8*'СЕТ СН'!$F$9-'СЕТ СН'!$F$26</f>
        <v>2096.44292589</v>
      </c>
      <c r="M28" s="36">
        <f>SUMIFS(СВЦЭМ!$D$39:$D$782,СВЦЭМ!$A$39:$A$782,$A28,СВЦЭМ!$B$39:$B$782,M$11)+'СЕТ СН'!$F$14+СВЦЭМ!$D$10+'СЕТ СН'!$F$8*'СЕТ СН'!$F$9-'СЕТ СН'!$F$26</f>
        <v>2101.5947619499998</v>
      </c>
      <c r="N28" s="36">
        <f>SUMIFS(СВЦЭМ!$D$39:$D$782,СВЦЭМ!$A$39:$A$782,$A28,СВЦЭМ!$B$39:$B$782,N$11)+'СЕТ СН'!$F$14+СВЦЭМ!$D$10+'СЕТ СН'!$F$8*'СЕТ СН'!$F$9-'СЕТ СН'!$F$26</f>
        <v>2133.2105629900002</v>
      </c>
      <c r="O28" s="36">
        <f>SUMIFS(СВЦЭМ!$D$39:$D$782,СВЦЭМ!$A$39:$A$782,$A28,СВЦЭМ!$B$39:$B$782,O$11)+'СЕТ СН'!$F$14+СВЦЭМ!$D$10+'СЕТ СН'!$F$8*'СЕТ СН'!$F$9-'СЕТ СН'!$F$26</f>
        <v>2157.9376720300002</v>
      </c>
      <c r="P28" s="36">
        <f>SUMIFS(СВЦЭМ!$D$39:$D$782,СВЦЭМ!$A$39:$A$782,$A28,СВЦЭМ!$B$39:$B$782,P$11)+'СЕТ СН'!$F$14+СВЦЭМ!$D$10+'СЕТ СН'!$F$8*'СЕТ СН'!$F$9-'СЕТ СН'!$F$26</f>
        <v>2180.8582610600001</v>
      </c>
      <c r="Q28" s="36">
        <f>SUMIFS(СВЦЭМ!$D$39:$D$782,СВЦЭМ!$A$39:$A$782,$A28,СВЦЭМ!$B$39:$B$782,Q$11)+'СЕТ СН'!$F$14+СВЦЭМ!$D$10+'СЕТ СН'!$F$8*'СЕТ СН'!$F$9-'СЕТ СН'!$F$26</f>
        <v>2169.09123507</v>
      </c>
      <c r="R28" s="36">
        <f>SUMIFS(СВЦЭМ!$D$39:$D$782,СВЦЭМ!$A$39:$A$782,$A28,СВЦЭМ!$B$39:$B$782,R$11)+'СЕТ СН'!$F$14+СВЦЭМ!$D$10+'СЕТ СН'!$F$8*'СЕТ СН'!$F$9-'СЕТ СН'!$F$26</f>
        <v>2145.4776307699999</v>
      </c>
      <c r="S28" s="36">
        <f>SUMIFS(СВЦЭМ!$D$39:$D$782,СВЦЭМ!$A$39:$A$782,$A28,СВЦЭМ!$B$39:$B$782,S$11)+'СЕТ СН'!$F$14+СВЦЭМ!$D$10+'СЕТ СН'!$F$8*'СЕТ СН'!$F$9-'СЕТ СН'!$F$26</f>
        <v>2098.03388963</v>
      </c>
      <c r="T28" s="36">
        <f>SUMIFS(СВЦЭМ!$D$39:$D$782,СВЦЭМ!$A$39:$A$782,$A28,СВЦЭМ!$B$39:$B$782,T$11)+'СЕТ СН'!$F$14+СВЦЭМ!$D$10+'СЕТ СН'!$F$8*'СЕТ СН'!$F$9-'СЕТ СН'!$F$26</f>
        <v>2068.8242036900001</v>
      </c>
      <c r="U28" s="36">
        <f>SUMIFS(СВЦЭМ!$D$39:$D$782,СВЦЭМ!$A$39:$A$782,$A28,СВЦЭМ!$B$39:$B$782,U$11)+'СЕТ СН'!$F$14+СВЦЭМ!$D$10+'СЕТ СН'!$F$8*'СЕТ СН'!$F$9-'СЕТ СН'!$F$26</f>
        <v>2096.9172445700001</v>
      </c>
      <c r="V28" s="36">
        <f>SUMIFS(СВЦЭМ!$D$39:$D$782,СВЦЭМ!$A$39:$A$782,$A28,СВЦЭМ!$B$39:$B$782,V$11)+'СЕТ СН'!$F$14+СВЦЭМ!$D$10+'СЕТ СН'!$F$8*'СЕТ СН'!$F$9-'СЕТ СН'!$F$26</f>
        <v>2121.9569551599998</v>
      </c>
      <c r="W28" s="36">
        <f>SUMIFS(СВЦЭМ!$D$39:$D$782,СВЦЭМ!$A$39:$A$782,$A28,СВЦЭМ!$B$39:$B$782,W$11)+'СЕТ СН'!$F$14+СВЦЭМ!$D$10+'СЕТ СН'!$F$8*'СЕТ СН'!$F$9-'СЕТ СН'!$F$26</f>
        <v>2171.5019168200001</v>
      </c>
      <c r="X28" s="36">
        <f>SUMIFS(СВЦЭМ!$D$39:$D$782,СВЦЭМ!$A$39:$A$782,$A28,СВЦЭМ!$B$39:$B$782,X$11)+'СЕТ СН'!$F$14+СВЦЭМ!$D$10+'СЕТ СН'!$F$8*'СЕТ СН'!$F$9-'СЕТ СН'!$F$26</f>
        <v>2190.8729223199998</v>
      </c>
      <c r="Y28" s="36">
        <f>SUMIFS(СВЦЭМ!$D$39:$D$782,СВЦЭМ!$A$39:$A$782,$A28,СВЦЭМ!$B$39:$B$782,Y$11)+'СЕТ СН'!$F$14+СВЦЭМ!$D$10+'СЕТ СН'!$F$8*'СЕТ СН'!$F$9-'СЕТ СН'!$F$26</f>
        <v>2210.7785282599998</v>
      </c>
    </row>
    <row r="29" spans="1:25" ht="15.75" x14ac:dyDescent="0.2">
      <c r="A29" s="35">
        <f t="shared" si="0"/>
        <v>44975</v>
      </c>
      <c r="B29" s="36">
        <f>SUMIFS(СВЦЭМ!$D$39:$D$782,СВЦЭМ!$A$39:$A$782,$A29,СВЦЭМ!$B$39:$B$782,B$11)+'СЕТ СН'!$F$14+СВЦЭМ!$D$10+'СЕТ СН'!$F$8*'СЕТ СН'!$F$9-'СЕТ СН'!$F$26</f>
        <v>2140.0864404200001</v>
      </c>
      <c r="C29" s="36">
        <f>SUMIFS(СВЦЭМ!$D$39:$D$782,СВЦЭМ!$A$39:$A$782,$A29,СВЦЭМ!$B$39:$B$782,C$11)+'СЕТ СН'!$F$14+СВЦЭМ!$D$10+'СЕТ СН'!$F$8*'СЕТ СН'!$F$9-'СЕТ СН'!$F$26</f>
        <v>2191.7242327200001</v>
      </c>
      <c r="D29" s="36">
        <f>SUMIFS(СВЦЭМ!$D$39:$D$782,СВЦЭМ!$A$39:$A$782,$A29,СВЦЭМ!$B$39:$B$782,D$11)+'СЕТ СН'!$F$14+СВЦЭМ!$D$10+'СЕТ СН'!$F$8*'СЕТ СН'!$F$9-'СЕТ СН'!$F$26</f>
        <v>2200.73101688</v>
      </c>
      <c r="E29" s="36">
        <f>SUMIFS(СВЦЭМ!$D$39:$D$782,СВЦЭМ!$A$39:$A$782,$A29,СВЦЭМ!$B$39:$B$782,E$11)+'СЕТ СН'!$F$14+СВЦЭМ!$D$10+'СЕТ СН'!$F$8*'СЕТ СН'!$F$9-'СЕТ СН'!$F$26</f>
        <v>2207.3376775400002</v>
      </c>
      <c r="F29" s="36">
        <f>SUMIFS(СВЦЭМ!$D$39:$D$782,СВЦЭМ!$A$39:$A$782,$A29,СВЦЭМ!$B$39:$B$782,F$11)+'СЕТ СН'!$F$14+СВЦЭМ!$D$10+'СЕТ СН'!$F$8*'СЕТ СН'!$F$9-'СЕТ СН'!$F$26</f>
        <v>2185.0398534000001</v>
      </c>
      <c r="G29" s="36">
        <f>SUMIFS(СВЦЭМ!$D$39:$D$782,СВЦЭМ!$A$39:$A$782,$A29,СВЦЭМ!$B$39:$B$782,G$11)+'СЕТ СН'!$F$14+СВЦЭМ!$D$10+'СЕТ СН'!$F$8*'СЕТ СН'!$F$9-'СЕТ СН'!$F$26</f>
        <v>2171.5224434900001</v>
      </c>
      <c r="H29" s="36">
        <f>SUMIFS(СВЦЭМ!$D$39:$D$782,СВЦЭМ!$A$39:$A$782,$A29,СВЦЭМ!$B$39:$B$782,H$11)+'СЕТ СН'!$F$14+СВЦЭМ!$D$10+'СЕТ СН'!$F$8*'СЕТ СН'!$F$9-'СЕТ СН'!$F$26</f>
        <v>2165.7445334899999</v>
      </c>
      <c r="I29" s="36">
        <f>SUMIFS(СВЦЭМ!$D$39:$D$782,СВЦЭМ!$A$39:$A$782,$A29,СВЦЭМ!$B$39:$B$782,I$11)+'СЕТ СН'!$F$14+СВЦЭМ!$D$10+'СЕТ СН'!$F$8*'СЕТ СН'!$F$9-'СЕТ СН'!$F$26</f>
        <v>2168.6440050299998</v>
      </c>
      <c r="J29" s="36">
        <f>SUMIFS(СВЦЭМ!$D$39:$D$782,СВЦЭМ!$A$39:$A$782,$A29,СВЦЭМ!$B$39:$B$782,J$11)+'СЕТ СН'!$F$14+СВЦЭМ!$D$10+'СЕТ СН'!$F$8*'СЕТ СН'!$F$9-'СЕТ СН'!$F$26</f>
        <v>2161.84571542</v>
      </c>
      <c r="K29" s="36">
        <f>SUMIFS(СВЦЭМ!$D$39:$D$782,СВЦЭМ!$A$39:$A$782,$A29,СВЦЭМ!$B$39:$B$782,K$11)+'СЕТ СН'!$F$14+СВЦЭМ!$D$10+'СЕТ СН'!$F$8*'СЕТ СН'!$F$9-'СЕТ СН'!$F$26</f>
        <v>2071.7067487499999</v>
      </c>
      <c r="L29" s="36">
        <f>SUMIFS(СВЦЭМ!$D$39:$D$782,СВЦЭМ!$A$39:$A$782,$A29,СВЦЭМ!$B$39:$B$782,L$11)+'СЕТ СН'!$F$14+СВЦЭМ!$D$10+'СЕТ СН'!$F$8*'СЕТ СН'!$F$9-'СЕТ СН'!$F$26</f>
        <v>2054.96931829</v>
      </c>
      <c r="M29" s="36">
        <f>SUMIFS(СВЦЭМ!$D$39:$D$782,СВЦЭМ!$A$39:$A$782,$A29,СВЦЭМ!$B$39:$B$782,M$11)+'СЕТ СН'!$F$14+СВЦЭМ!$D$10+'СЕТ СН'!$F$8*'СЕТ СН'!$F$9-'СЕТ СН'!$F$26</f>
        <v>2068.9962055699998</v>
      </c>
      <c r="N29" s="36">
        <f>SUMIFS(СВЦЭМ!$D$39:$D$782,СВЦЭМ!$A$39:$A$782,$A29,СВЦЭМ!$B$39:$B$782,N$11)+'СЕТ СН'!$F$14+СВЦЭМ!$D$10+'СЕТ СН'!$F$8*'СЕТ СН'!$F$9-'СЕТ СН'!$F$26</f>
        <v>2100.9058084600001</v>
      </c>
      <c r="O29" s="36">
        <f>SUMIFS(СВЦЭМ!$D$39:$D$782,СВЦЭМ!$A$39:$A$782,$A29,СВЦЭМ!$B$39:$B$782,O$11)+'СЕТ СН'!$F$14+СВЦЭМ!$D$10+'СЕТ СН'!$F$8*'СЕТ СН'!$F$9-'СЕТ СН'!$F$26</f>
        <v>2115.2216651899998</v>
      </c>
      <c r="P29" s="36">
        <f>SUMIFS(СВЦЭМ!$D$39:$D$782,СВЦЭМ!$A$39:$A$782,$A29,СВЦЭМ!$B$39:$B$782,P$11)+'СЕТ СН'!$F$14+СВЦЭМ!$D$10+'СЕТ СН'!$F$8*'СЕТ СН'!$F$9-'СЕТ СН'!$F$26</f>
        <v>2119.8575732499999</v>
      </c>
      <c r="Q29" s="36">
        <f>SUMIFS(СВЦЭМ!$D$39:$D$782,СВЦЭМ!$A$39:$A$782,$A29,СВЦЭМ!$B$39:$B$782,Q$11)+'СЕТ СН'!$F$14+СВЦЭМ!$D$10+'СЕТ СН'!$F$8*'СЕТ СН'!$F$9-'СЕТ СН'!$F$26</f>
        <v>2119.6612422499998</v>
      </c>
      <c r="R29" s="36">
        <f>SUMIFS(СВЦЭМ!$D$39:$D$782,СВЦЭМ!$A$39:$A$782,$A29,СВЦЭМ!$B$39:$B$782,R$11)+'СЕТ СН'!$F$14+СВЦЭМ!$D$10+'СЕТ СН'!$F$8*'СЕТ СН'!$F$9-'СЕТ СН'!$F$26</f>
        <v>2122.9421992500002</v>
      </c>
      <c r="S29" s="36">
        <f>SUMIFS(СВЦЭМ!$D$39:$D$782,СВЦЭМ!$A$39:$A$782,$A29,СВЦЭМ!$B$39:$B$782,S$11)+'СЕТ СН'!$F$14+СВЦЭМ!$D$10+'СЕТ СН'!$F$8*'СЕТ СН'!$F$9-'СЕТ СН'!$F$26</f>
        <v>2121.6037553800002</v>
      </c>
      <c r="T29" s="36">
        <f>SUMIFS(СВЦЭМ!$D$39:$D$782,СВЦЭМ!$A$39:$A$782,$A29,СВЦЭМ!$B$39:$B$782,T$11)+'СЕТ СН'!$F$14+СВЦЭМ!$D$10+'СЕТ СН'!$F$8*'СЕТ СН'!$F$9-'СЕТ СН'!$F$26</f>
        <v>2094.2030067599999</v>
      </c>
      <c r="U29" s="36">
        <f>SUMIFS(СВЦЭМ!$D$39:$D$782,СВЦЭМ!$A$39:$A$782,$A29,СВЦЭМ!$B$39:$B$782,U$11)+'СЕТ СН'!$F$14+СВЦЭМ!$D$10+'СЕТ СН'!$F$8*'СЕТ СН'!$F$9-'СЕТ СН'!$F$26</f>
        <v>2090.3202847799998</v>
      </c>
      <c r="V29" s="36">
        <f>SUMIFS(СВЦЭМ!$D$39:$D$782,СВЦЭМ!$A$39:$A$782,$A29,СВЦЭМ!$B$39:$B$782,V$11)+'СЕТ СН'!$F$14+СВЦЭМ!$D$10+'СЕТ СН'!$F$8*'СЕТ СН'!$F$9-'СЕТ СН'!$F$26</f>
        <v>2083.9969183899998</v>
      </c>
      <c r="W29" s="36">
        <f>SUMIFS(СВЦЭМ!$D$39:$D$782,СВЦЭМ!$A$39:$A$782,$A29,СВЦЭМ!$B$39:$B$782,W$11)+'СЕТ СН'!$F$14+СВЦЭМ!$D$10+'СЕТ СН'!$F$8*'СЕТ СН'!$F$9-'СЕТ СН'!$F$26</f>
        <v>2120.22019533</v>
      </c>
      <c r="X29" s="36">
        <f>SUMIFS(СВЦЭМ!$D$39:$D$782,СВЦЭМ!$A$39:$A$782,$A29,СВЦЭМ!$B$39:$B$782,X$11)+'СЕТ СН'!$F$14+СВЦЭМ!$D$10+'СЕТ СН'!$F$8*'СЕТ СН'!$F$9-'СЕТ СН'!$F$26</f>
        <v>2123.7800016699998</v>
      </c>
      <c r="Y29" s="36">
        <f>SUMIFS(СВЦЭМ!$D$39:$D$782,СВЦЭМ!$A$39:$A$782,$A29,СВЦЭМ!$B$39:$B$782,Y$11)+'СЕТ СН'!$F$14+СВЦЭМ!$D$10+'СЕТ СН'!$F$8*'СЕТ СН'!$F$9-'СЕТ СН'!$F$26</f>
        <v>2170.2226667099999</v>
      </c>
    </row>
    <row r="30" spans="1:25" ht="15.75" x14ac:dyDescent="0.2">
      <c r="A30" s="35">
        <f t="shared" si="0"/>
        <v>44976</v>
      </c>
      <c r="B30" s="36">
        <f>SUMIFS(СВЦЭМ!$D$39:$D$782,СВЦЭМ!$A$39:$A$782,$A30,СВЦЭМ!$B$39:$B$782,B$11)+'СЕТ СН'!$F$14+СВЦЭМ!$D$10+'СЕТ СН'!$F$8*'СЕТ СН'!$F$9-'СЕТ СН'!$F$26</f>
        <v>2230.6101972699998</v>
      </c>
      <c r="C30" s="36">
        <f>SUMIFS(СВЦЭМ!$D$39:$D$782,СВЦЭМ!$A$39:$A$782,$A30,СВЦЭМ!$B$39:$B$782,C$11)+'СЕТ СН'!$F$14+СВЦЭМ!$D$10+'СЕТ СН'!$F$8*'СЕТ СН'!$F$9-'СЕТ СН'!$F$26</f>
        <v>2261.6644701</v>
      </c>
      <c r="D30" s="36">
        <f>SUMIFS(СВЦЭМ!$D$39:$D$782,СВЦЭМ!$A$39:$A$782,$A30,СВЦЭМ!$B$39:$B$782,D$11)+'СЕТ СН'!$F$14+СВЦЭМ!$D$10+'СЕТ СН'!$F$8*'СЕТ СН'!$F$9-'СЕТ СН'!$F$26</f>
        <v>2257.2953554599999</v>
      </c>
      <c r="E30" s="36">
        <f>SUMIFS(СВЦЭМ!$D$39:$D$782,СВЦЭМ!$A$39:$A$782,$A30,СВЦЭМ!$B$39:$B$782,E$11)+'СЕТ СН'!$F$14+СВЦЭМ!$D$10+'СЕТ СН'!$F$8*'СЕТ СН'!$F$9-'СЕТ СН'!$F$26</f>
        <v>2260.4808223700002</v>
      </c>
      <c r="F30" s="36">
        <f>SUMIFS(СВЦЭМ!$D$39:$D$782,СВЦЭМ!$A$39:$A$782,$A30,СВЦЭМ!$B$39:$B$782,F$11)+'СЕТ СН'!$F$14+СВЦЭМ!$D$10+'СЕТ СН'!$F$8*'СЕТ СН'!$F$9-'СЕТ СН'!$F$26</f>
        <v>2272.8038436699999</v>
      </c>
      <c r="G30" s="36">
        <f>SUMIFS(СВЦЭМ!$D$39:$D$782,СВЦЭМ!$A$39:$A$782,$A30,СВЦЭМ!$B$39:$B$782,G$11)+'СЕТ СН'!$F$14+СВЦЭМ!$D$10+'СЕТ СН'!$F$8*'СЕТ СН'!$F$9-'СЕТ СН'!$F$26</f>
        <v>2259.3260758800002</v>
      </c>
      <c r="H30" s="36">
        <f>SUMIFS(СВЦЭМ!$D$39:$D$782,СВЦЭМ!$A$39:$A$782,$A30,СВЦЭМ!$B$39:$B$782,H$11)+'СЕТ СН'!$F$14+СВЦЭМ!$D$10+'СЕТ СН'!$F$8*'СЕТ СН'!$F$9-'СЕТ СН'!$F$26</f>
        <v>2251.9126709900002</v>
      </c>
      <c r="I30" s="36">
        <f>SUMIFS(СВЦЭМ!$D$39:$D$782,СВЦЭМ!$A$39:$A$782,$A30,СВЦЭМ!$B$39:$B$782,I$11)+'СЕТ СН'!$F$14+СВЦЭМ!$D$10+'СЕТ СН'!$F$8*'СЕТ СН'!$F$9-'СЕТ СН'!$F$26</f>
        <v>2264.8272082600001</v>
      </c>
      <c r="J30" s="36">
        <f>SUMIFS(СВЦЭМ!$D$39:$D$782,СВЦЭМ!$A$39:$A$782,$A30,СВЦЭМ!$B$39:$B$782,J$11)+'СЕТ СН'!$F$14+СВЦЭМ!$D$10+'СЕТ СН'!$F$8*'СЕТ СН'!$F$9-'СЕТ СН'!$F$26</f>
        <v>2204.4763764599998</v>
      </c>
      <c r="K30" s="36">
        <f>SUMIFS(СВЦЭМ!$D$39:$D$782,СВЦЭМ!$A$39:$A$782,$A30,СВЦЭМ!$B$39:$B$782,K$11)+'СЕТ СН'!$F$14+СВЦЭМ!$D$10+'СЕТ СН'!$F$8*'СЕТ СН'!$F$9-'СЕТ СН'!$F$26</f>
        <v>2171.2713833299999</v>
      </c>
      <c r="L30" s="36">
        <f>SUMIFS(СВЦЭМ!$D$39:$D$782,СВЦЭМ!$A$39:$A$782,$A30,СВЦЭМ!$B$39:$B$782,L$11)+'СЕТ СН'!$F$14+СВЦЭМ!$D$10+'СЕТ СН'!$F$8*'СЕТ СН'!$F$9-'СЕТ СН'!$F$26</f>
        <v>2138.0284254899998</v>
      </c>
      <c r="M30" s="36">
        <f>SUMIFS(СВЦЭМ!$D$39:$D$782,СВЦЭМ!$A$39:$A$782,$A30,СВЦЭМ!$B$39:$B$782,M$11)+'СЕТ СН'!$F$14+СВЦЭМ!$D$10+'СЕТ СН'!$F$8*'СЕТ СН'!$F$9-'СЕТ СН'!$F$26</f>
        <v>2142.5231788599999</v>
      </c>
      <c r="N30" s="36">
        <f>SUMIFS(СВЦЭМ!$D$39:$D$782,СВЦЭМ!$A$39:$A$782,$A30,СВЦЭМ!$B$39:$B$782,N$11)+'СЕТ СН'!$F$14+СВЦЭМ!$D$10+'СЕТ СН'!$F$8*'СЕТ СН'!$F$9-'СЕТ СН'!$F$26</f>
        <v>2157.69794697</v>
      </c>
      <c r="O30" s="36">
        <f>SUMIFS(СВЦЭМ!$D$39:$D$782,СВЦЭМ!$A$39:$A$782,$A30,СВЦЭМ!$B$39:$B$782,O$11)+'СЕТ СН'!$F$14+СВЦЭМ!$D$10+'СЕТ СН'!$F$8*'СЕТ СН'!$F$9-'СЕТ СН'!$F$26</f>
        <v>2112.0924452999998</v>
      </c>
      <c r="P30" s="36">
        <f>SUMIFS(СВЦЭМ!$D$39:$D$782,СВЦЭМ!$A$39:$A$782,$A30,СВЦЭМ!$B$39:$B$782,P$11)+'СЕТ СН'!$F$14+СВЦЭМ!$D$10+'СЕТ СН'!$F$8*'СЕТ СН'!$F$9-'СЕТ СН'!$F$26</f>
        <v>2225.37599834</v>
      </c>
      <c r="Q30" s="36">
        <f>SUMIFS(СВЦЭМ!$D$39:$D$782,СВЦЭМ!$A$39:$A$782,$A30,СВЦЭМ!$B$39:$B$782,Q$11)+'СЕТ СН'!$F$14+СВЦЭМ!$D$10+'СЕТ СН'!$F$8*'СЕТ СН'!$F$9-'СЕТ СН'!$F$26</f>
        <v>2239.21244527</v>
      </c>
      <c r="R30" s="36">
        <f>SUMIFS(СВЦЭМ!$D$39:$D$782,СВЦЭМ!$A$39:$A$782,$A30,СВЦЭМ!$B$39:$B$782,R$11)+'СЕТ СН'!$F$14+СВЦЭМ!$D$10+'СЕТ СН'!$F$8*'СЕТ СН'!$F$9-'СЕТ СН'!$F$26</f>
        <v>2241.8171765000002</v>
      </c>
      <c r="S30" s="36">
        <f>SUMIFS(СВЦЭМ!$D$39:$D$782,СВЦЭМ!$A$39:$A$782,$A30,СВЦЭМ!$B$39:$B$782,S$11)+'СЕТ СН'!$F$14+СВЦЭМ!$D$10+'СЕТ СН'!$F$8*'СЕТ СН'!$F$9-'СЕТ СН'!$F$26</f>
        <v>2218.0485197200001</v>
      </c>
      <c r="T30" s="36">
        <f>SUMIFS(СВЦЭМ!$D$39:$D$782,СВЦЭМ!$A$39:$A$782,$A30,СВЦЭМ!$B$39:$B$782,T$11)+'СЕТ СН'!$F$14+СВЦЭМ!$D$10+'СЕТ СН'!$F$8*'СЕТ СН'!$F$9-'СЕТ СН'!$F$26</f>
        <v>2165.50496948</v>
      </c>
      <c r="U30" s="36">
        <f>SUMIFS(СВЦЭМ!$D$39:$D$782,СВЦЭМ!$A$39:$A$782,$A30,СВЦЭМ!$B$39:$B$782,U$11)+'СЕТ СН'!$F$14+СВЦЭМ!$D$10+'СЕТ СН'!$F$8*'СЕТ СН'!$F$9-'СЕТ СН'!$F$26</f>
        <v>2117.4804618100002</v>
      </c>
      <c r="V30" s="36">
        <f>SUMIFS(СВЦЭМ!$D$39:$D$782,СВЦЭМ!$A$39:$A$782,$A30,СВЦЭМ!$B$39:$B$782,V$11)+'СЕТ СН'!$F$14+СВЦЭМ!$D$10+'СЕТ СН'!$F$8*'СЕТ СН'!$F$9-'СЕТ СН'!$F$26</f>
        <v>2062.5717841300002</v>
      </c>
      <c r="W30" s="36">
        <f>SUMIFS(СВЦЭМ!$D$39:$D$782,СВЦЭМ!$A$39:$A$782,$A30,СВЦЭМ!$B$39:$B$782,W$11)+'СЕТ СН'!$F$14+СВЦЭМ!$D$10+'СЕТ СН'!$F$8*'СЕТ СН'!$F$9-'СЕТ СН'!$F$26</f>
        <v>2149.7489600099998</v>
      </c>
      <c r="X30" s="36">
        <f>SUMIFS(СВЦЭМ!$D$39:$D$782,СВЦЭМ!$A$39:$A$782,$A30,СВЦЭМ!$B$39:$B$782,X$11)+'СЕТ СН'!$F$14+СВЦЭМ!$D$10+'СЕТ СН'!$F$8*'СЕТ СН'!$F$9-'СЕТ СН'!$F$26</f>
        <v>2190.98814597</v>
      </c>
      <c r="Y30" s="36">
        <f>SUMIFS(СВЦЭМ!$D$39:$D$782,СВЦЭМ!$A$39:$A$782,$A30,СВЦЭМ!$B$39:$B$782,Y$11)+'СЕТ СН'!$F$14+СВЦЭМ!$D$10+'СЕТ СН'!$F$8*'СЕТ СН'!$F$9-'СЕТ СН'!$F$26</f>
        <v>2207.58209274</v>
      </c>
    </row>
    <row r="31" spans="1:25" ht="15.75" x14ac:dyDescent="0.2">
      <c r="A31" s="35">
        <f t="shared" si="0"/>
        <v>44977</v>
      </c>
      <c r="B31" s="36">
        <f>SUMIFS(СВЦЭМ!$D$39:$D$782,СВЦЭМ!$A$39:$A$782,$A31,СВЦЭМ!$B$39:$B$782,B$11)+'СЕТ СН'!$F$14+СВЦЭМ!$D$10+'СЕТ СН'!$F$8*'СЕТ СН'!$F$9-'СЕТ СН'!$F$26</f>
        <v>2269.8563150499999</v>
      </c>
      <c r="C31" s="36">
        <f>SUMIFS(СВЦЭМ!$D$39:$D$782,СВЦЭМ!$A$39:$A$782,$A31,СВЦЭМ!$B$39:$B$782,C$11)+'СЕТ СН'!$F$14+СВЦЭМ!$D$10+'СЕТ СН'!$F$8*'СЕТ СН'!$F$9-'СЕТ СН'!$F$26</f>
        <v>2246.6193314799998</v>
      </c>
      <c r="D31" s="36">
        <f>SUMIFS(СВЦЭМ!$D$39:$D$782,СВЦЭМ!$A$39:$A$782,$A31,СВЦЭМ!$B$39:$B$782,D$11)+'СЕТ СН'!$F$14+СВЦЭМ!$D$10+'СЕТ СН'!$F$8*'СЕТ СН'!$F$9-'СЕТ СН'!$F$26</f>
        <v>2256.0507465199998</v>
      </c>
      <c r="E31" s="36">
        <f>SUMIFS(СВЦЭМ!$D$39:$D$782,СВЦЭМ!$A$39:$A$782,$A31,СВЦЭМ!$B$39:$B$782,E$11)+'СЕТ СН'!$F$14+СВЦЭМ!$D$10+'СЕТ СН'!$F$8*'СЕТ СН'!$F$9-'СЕТ СН'!$F$26</f>
        <v>2262.4668738</v>
      </c>
      <c r="F31" s="36">
        <f>SUMIFS(СВЦЭМ!$D$39:$D$782,СВЦЭМ!$A$39:$A$782,$A31,СВЦЭМ!$B$39:$B$782,F$11)+'СЕТ СН'!$F$14+СВЦЭМ!$D$10+'СЕТ СН'!$F$8*'СЕТ СН'!$F$9-'СЕТ СН'!$F$26</f>
        <v>2235.4501848899999</v>
      </c>
      <c r="G31" s="36">
        <f>SUMIFS(СВЦЭМ!$D$39:$D$782,СВЦЭМ!$A$39:$A$782,$A31,СВЦЭМ!$B$39:$B$782,G$11)+'СЕТ СН'!$F$14+СВЦЭМ!$D$10+'СЕТ СН'!$F$8*'СЕТ СН'!$F$9-'СЕТ СН'!$F$26</f>
        <v>2225.3058486999998</v>
      </c>
      <c r="H31" s="36">
        <f>SUMIFS(СВЦЭМ!$D$39:$D$782,СВЦЭМ!$A$39:$A$782,$A31,СВЦЭМ!$B$39:$B$782,H$11)+'СЕТ СН'!$F$14+СВЦЭМ!$D$10+'СЕТ СН'!$F$8*'СЕТ СН'!$F$9-'СЕТ СН'!$F$26</f>
        <v>2185.4268277900001</v>
      </c>
      <c r="I31" s="36">
        <f>SUMIFS(СВЦЭМ!$D$39:$D$782,СВЦЭМ!$A$39:$A$782,$A31,СВЦЭМ!$B$39:$B$782,I$11)+'СЕТ СН'!$F$14+СВЦЭМ!$D$10+'СЕТ СН'!$F$8*'СЕТ СН'!$F$9-'СЕТ СН'!$F$26</f>
        <v>2127.3821872399999</v>
      </c>
      <c r="J31" s="36">
        <f>SUMIFS(СВЦЭМ!$D$39:$D$782,СВЦЭМ!$A$39:$A$782,$A31,СВЦЭМ!$B$39:$B$782,J$11)+'СЕТ СН'!$F$14+СВЦЭМ!$D$10+'СЕТ СН'!$F$8*'СЕТ СН'!$F$9-'СЕТ СН'!$F$26</f>
        <v>2089.5245494400001</v>
      </c>
      <c r="K31" s="36">
        <f>SUMIFS(СВЦЭМ!$D$39:$D$782,СВЦЭМ!$A$39:$A$782,$A31,СВЦЭМ!$B$39:$B$782,K$11)+'СЕТ СН'!$F$14+СВЦЭМ!$D$10+'СЕТ СН'!$F$8*'СЕТ СН'!$F$9-'СЕТ СН'!$F$26</f>
        <v>2048.3493997300002</v>
      </c>
      <c r="L31" s="36">
        <f>SUMIFS(СВЦЭМ!$D$39:$D$782,СВЦЭМ!$A$39:$A$782,$A31,СВЦЭМ!$B$39:$B$782,L$11)+'СЕТ СН'!$F$14+СВЦЭМ!$D$10+'СЕТ СН'!$F$8*'СЕТ СН'!$F$9-'СЕТ СН'!$F$26</f>
        <v>2027.0410957499998</v>
      </c>
      <c r="M31" s="36">
        <f>SUMIFS(СВЦЭМ!$D$39:$D$782,СВЦЭМ!$A$39:$A$782,$A31,СВЦЭМ!$B$39:$B$782,M$11)+'СЕТ СН'!$F$14+СВЦЭМ!$D$10+'СЕТ СН'!$F$8*'СЕТ СН'!$F$9-'СЕТ СН'!$F$26</f>
        <v>2049.8934453900001</v>
      </c>
      <c r="N31" s="36">
        <f>SUMIFS(СВЦЭМ!$D$39:$D$782,СВЦЭМ!$A$39:$A$782,$A31,СВЦЭМ!$B$39:$B$782,N$11)+'СЕТ СН'!$F$14+СВЦЭМ!$D$10+'СЕТ СН'!$F$8*'СЕТ СН'!$F$9-'СЕТ СН'!$F$26</f>
        <v>2070.8736397399998</v>
      </c>
      <c r="O31" s="36">
        <f>SUMIFS(СВЦЭМ!$D$39:$D$782,СВЦЭМ!$A$39:$A$782,$A31,СВЦЭМ!$B$39:$B$782,O$11)+'СЕТ СН'!$F$14+СВЦЭМ!$D$10+'СЕТ СН'!$F$8*'СЕТ СН'!$F$9-'СЕТ СН'!$F$26</f>
        <v>2085.1551787399999</v>
      </c>
      <c r="P31" s="36">
        <f>SUMIFS(СВЦЭМ!$D$39:$D$782,СВЦЭМ!$A$39:$A$782,$A31,СВЦЭМ!$B$39:$B$782,P$11)+'СЕТ СН'!$F$14+СВЦЭМ!$D$10+'СЕТ СН'!$F$8*'СЕТ СН'!$F$9-'СЕТ СН'!$F$26</f>
        <v>2090.2367143900001</v>
      </c>
      <c r="Q31" s="36">
        <f>SUMIFS(СВЦЭМ!$D$39:$D$782,СВЦЭМ!$A$39:$A$782,$A31,СВЦЭМ!$B$39:$B$782,Q$11)+'СЕТ СН'!$F$14+СВЦЭМ!$D$10+'СЕТ СН'!$F$8*'СЕТ СН'!$F$9-'СЕТ СН'!$F$26</f>
        <v>2083.1774872000001</v>
      </c>
      <c r="R31" s="36">
        <f>SUMIFS(СВЦЭМ!$D$39:$D$782,СВЦЭМ!$A$39:$A$782,$A31,СВЦЭМ!$B$39:$B$782,R$11)+'СЕТ СН'!$F$14+СВЦЭМ!$D$10+'СЕТ СН'!$F$8*'СЕТ СН'!$F$9-'СЕТ СН'!$F$26</f>
        <v>2125.73073651</v>
      </c>
      <c r="S31" s="36">
        <f>SUMIFS(СВЦЭМ!$D$39:$D$782,СВЦЭМ!$A$39:$A$782,$A31,СВЦЭМ!$B$39:$B$782,S$11)+'СЕТ СН'!$F$14+СВЦЭМ!$D$10+'СЕТ СН'!$F$8*'СЕТ СН'!$F$9-'СЕТ СН'!$F$26</f>
        <v>2139.0019592099998</v>
      </c>
      <c r="T31" s="36">
        <f>SUMIFS(СВЦЭМ!$D$39:$D$782,СВЦЭМ!$A$39:$A$782,$A31,СВЦЭМ!$B$39:$B$782,T$11)+'СЕТ СН'!$F$14+СВЦЭМ!$D$10+'СЕТ СН'!$F$8*'СЕТ СН'!$F$9-'СЕТ СН'!$F$26</f>
        <v>2106.0771227</v>
      </c>
      <c r="U31" s="36">
        <f>SUMIFS(СВЦЭМ!$D$39:$D$782,СВЦЭМ!$A$39:$A$782,$A31,СВЦЭМ!$B$39:$B$782,U$11)+'СЕТ СН'!$F$14+СВЦЭМ!$D$10+'СЕТ СН'!$F$8*'СЕТ СН'!$F$9-'СЕТ СН'!$F$26</f>
        <v>2073.59538828</v>
      </c>
      <c r="V31" s="36">
        <f>SUMIFS(СВЦЭМ!$D$39:$D$782,СВЦЭМ!$A$39:$A$782,$A31,СВЦЭМ!$B$39:$B$782,V$11)+'СЕТ СН'!$F$14+СВЦЭМ!$D$10+'СЕТ СН'!$F$8*'СЕТ СН'!$F$9-'СЕТ СН'!$F$26</f>
        <v>2091.8002511899999</v>
      </c>
      <c r="W31" s="36">
        <f>SUMIFS(СВЦЭМ!$D$39:$D$782,СВЦЭМ!$A$39:$A$782,$A31,СВЦЭМ!$B$39:$B$782,W$11)+'СЕТ СН'!$F$14+СВЦЭМ!$D$10+'СЕТ СН'!$F$8*'СЕТ СН'!$F$9-'СЕТ СН'!$F$26</f>
        <v>2104.7322128400001</v>
      </c>
      <c r="X31" s="36">
        <f>SUMIFS(СВЦЭМ!$D$39:$D$782,СВЦЭМ!$A$39:$A$782,$A31,СВЦЭМ!$B$39:$B$782,X$11)+'СЕТ СН'!$F$14+СВЦЭМ!$D$10+'СЕТ СН'!$F$8*'СЕТ СН'!$F$9-'СЕТ СН'!$F$26</f>
        <v>2146.03457862</v>
      </c>
      <c r="Y31" s="36">
        <f>SUMIFS(СВЦЭМ!$D$39:$D$782,СВЦЭМ!$A$39:$A$782,$A31,СВЦЭМ!$B$39:$B$782,Y$11)+'СЕТ СН'!$F$14+СВЦЭМ!$D$10+'СЕТ СН'!$F$8*'СЕТ СН'!$F$9-'СЕТ СН'!$F$26</f>
        <v>2172.2853245699998</v>
      </c>
    </row>
    <row r="32" spans="1:25" ht="15.75" x14ac:dyDescent="0.2">
      <c r="A32" s="35">
        <f t="shared" si="0"/>
        <v>44978</v>
      </c>
      <c r="B32" s="36">
        <f>SUMIFS(СВЦЭМ!$D$39:$D$782,СВЦЭМ!$A$39:$A$782,$A32,СВЦЭМ!$B$39:$B$782,B$11)+'СЕТ СН'!$F$14+СВЦЭМ!$D$10+'СЕТ СН'!$F$8*'СЕТ СН'!$F$9-'СЕТ СН'!$F$26</f>
        <v>2212.3675369100001</v>
      </c>
      <c r="C32" s="36">
        <f>SUMIFS(СВЦЭМ!$D$39:$D$782,СВЦЭМ!$A$39:$A$782,$A32,СВЦЭМ!$B$39:$B$782,C$11)+'СЕТ СН'!$F$14+СВЦЭМ!$D$10+'СЕТ СН'!$F$8*'СЕТ СН'!$F$9-'СЕТ СН'!$F$26</f>
        <v>2247.2805476799999</v>
      </c>
      <c r="D32" s="36">
        <f>SUMIFS(СВЦЭМ!$D$39:$D$782,СВЦЭМ!$A$39:$A$782,$A32,СВЦЭМ!$B$39:$B$782,D$11)+'СЕТ СН'!$F$14+СВЦЭМ!$D$10+'СЕТ СН'!$F$8*'СЕТ СН'!$F$9-'СЕТ СН'!$F$26</f>
        <v>2256.2233660000002</v>
      </c>
      <c r="E32" s="36">
        <f>SUMIFS(СВЦЭМ!$D$39:$D$782,СВЦЭМ!$A$39:$A$782,$A32,СВЦЭМ!$B$39:$B$782,E$11)+'СЕТ СН'!$F$14+СВЦЭМ!$D$10+'СЕТ СН'!$F$8*'СЕТ СН'!$F$9-'СЕТ СН'!$F$26</f>
        <v>2255.6384935800002</v>
      </c>
      <c r="F32" s="36">
        <f>SUMIFS(СВЦЭМ!$D$39:$D$782,СВЦЭМ!$A$39:$A$782,$A32,СВЦЭМ!$B$39:$B$782,F$11)+'СЕТ СН'!$F$14+СВЦЭМ!$D$10+'СЕТ СН'!$F$8*'СЕТ СН'!$F$9-'СЕТ СН'!$F$26</f>
        <v>2235.04134909</v>
      </c>
      <c r="G32" s="36">
        <f>SUMIFS(СВЦЭМ!$D$39:$D$782,СВЦЭМ!$A$39:$A$782,$A32,СВЦЭМ!$B$39:$B$782,G$11)+'СЕТ СН'!$F$14+СВЦЭМ!$D$10+'СЕТ СН'!$F$8*'СЕТ СН'!$F$9-'СЕТ СН'!$F$26</f>
        <v>2153.6995993599999</v>
      </c>
      <c r="H32" s="36">
        <f>SUMIFS(СВЦЭМ!$D$39:$D$782,СВЦЭМ!$A$39:$A$782,$A32,СВЦЭМ!$B$39:$B$782,H$11)+'СЕТ СН'!$F$14+СВЦЭМ!$D$10+'СЕТ СН'!$F$8*'СЕТ СН'!$F$9-'СЕТ СН'!$F$26</f>
        <v>2101.8370550899999</v>
      </c>
      <c r="I32" s="36">
        <f>SUMIFS(СВЦЭМ!$D$39:$D$782,СВЦЭМ!$A$39:$A$782,$A32,СВЦЭМ!$B$39:$B$782,I$11)+'СЕТ СН'!$F$14+СВЦЭМ!$D$10+'СЕТ СН'!$F$8*'СЕТ СН'!$F$9-'СЕТ СН'!$F$26</f>
        <v>2070.6059580599999</v>
      </c>
      <c r="J32" s="36">
        <f>SUMIFS(СВЦЭМ!$D$39:$D$782,СВЦЭМ!$A$39:$A$782,$A32,СВЦЭМ!$B$39:$B$782,J$11)+'СЕТ СН'!$F$14+СВЦЭМ!$D$10+'СЕТ СН'!$F$8*'СЕТ СН'!$F$9-'СЕТ СН'!$F$26</f>
        <v>2035.1446951799999</v>
      </c>
      <c r="K32" s="36">
        <f>SUMIFS(СВЦЭМ!$D$39:$D$782,СВЦЭМ!$A$39:$A$782,$A32,СВЦЭМ!$B$39:$B$782,K$11)+'СЕТ СН'!$F$14+СВЦЭМ!$D$10+'СЕТ СН'!$F$8*'СЕТ СН'!$F$9-'СЕТ СН'!$F$26</f>
        <v>2020.4033979399999</v>
      </c>
      <c r="L32" s="36">
        <f>SUMIFS(СВЦЭМ!$D$39:$D$782,СВЦЭМ!$A$39:$A$782,$A32,СВЦЭМ!$B$39:$B$782,L$11)+'СЕТ СН'!$F$14+СВЦЭМ!$D$10+'СЕТ СН'!$F$8*'СЕТ СН'!$F$9-'СЕТ СН'!$F$26</f>
        <v>2036.8339711799999</v>
      </c>
      <c r="M32" s="36">
        <f>SUMIFS(СВЦЭМ!$D$39:$D$782,СВЦЭМ!$A$39:$A$782,$A32,СВЦЭМ!$B$39:$B$782,M$11)+'СЕТ СН'!$F$14+СВЦЭМ!$D$10+'СЕТ СН'!$F$8*'СЕТ СН'!$F$9-'СЕТ СН'!$F$26</f>
        <v>2077.1434912</v>
      </c>
      <c r="N32" s="36">
        <f>SUMIFS(СВЦЭМ!$D$39:$D$782,СВЦЭМ!$A$39:$A$782,$A32,СВЦЭМ!$B$39:$B$782,N$11)+'СЕТ СН'!$F$14+СВЦЭМ!$D$10+'СЕТ СН'!$F$8*'СЕТ СН'!$F$9-'СЕТ СН'!$F$26</f>
        <v>2106.93923735</v>
      </c>
      <c r="O32" s="36">
        <f>SUMIFS(СВЦЭМ!$D$39:$D$782,СВЦЭМ!$A$39:$A$782,$A32,СВЦЭМ!$B$39:$B$782,O$11)+'СЕТ СН'!$F$14+СВЦЭМ!$D$10+'СЕТ СН'!$F$8*'СЕТ СН'!$F$9-'СЕТ СН'!$F$26</f>
        <v>2134.1030867999998</v>
      </c>
      <c r="P32" s="36">
        <f>SUMIFS(СВЦЭМ!$D$39:$D$782,СВЦЭМ!$A$39:$A$782,$A32,СВЦЭМ!$B$39:$B$782,P$11)+'СЕТ СН'!$F$14+СВЦЭМ!$D$10+'СЕТ СН'!$F$8*'СЕТ СН'!$F$9-'СЕТ СН'!$F$26</f>
        <v>2145.9353962999999</v>
      </c>
      <c r="Q32" s="36">
        <f>SUMIFS(СВЦЭМ!$D$39:$D$782,СВЦЭМ!$A$39:$A$782,$A32,СВЦЭМ!$B$39:$B$782,Q$11)+'СЕТ СН'!$F$14+СВЦЭМ!$D$10+'СЕТ СН'!$F$8*'СЕТ СН'!$F$9-'СЕТ СН'!$F$26</f>
        <v>2127.1059195500002</v>
      </c>
      <c r="R32" s="36">
        <f>SUMIFS(СВЦЭМ!$D$39:$D$782,СВЦЭМ!$A$39:$A$782,$A32,СВЦЭМ!$B$39:$B$782,R$11)+'СЕТ СН'!$F$14+СВЦЭМ!$D$10+'СЕТ СН'!$F$8*'СЕТ СН'!$F$9-'СЕТ СН'!$F$26</f>
        <v>2091.1087701800002</v>
      </c>
      <c r="S32" s="36">
        <f>SUMIFS(СВЦЭМ!$D$39:$D$782,СВЦЭМ!$A$39:$A$782,$A32,СВЦЭМ!$B$39:$B$782,S$11)+'СЕТ СН'!$F$14+СВЦЭМ!$D$10+'СЕТ СН'!$F$8*'СЕТ СН'!$F$9-'СЕТ СН'!$F$26</f>
        <v>2051.5809093399998</v>
      </c>
      <c r="T32" s="36">
        <f>SUMIFS(СВЦЭМ!$D$39:$D$782,СВЦЭМ!$A$39:$A$782,$A32,СВЦЭМ!$B$39:$B$782,T$11)+'СЕТ СН'!$F$14+СВЦЭМ!$D$10+'СЕТ СН'!$F$8*'СЕТ СН'!$F$9-'СЕТ СН'!$F$26</f>
        <v>2024.8132947999998</v>
      </c>
      <c r="U32" s="36">
        <f>SUMIFS(СВЦЭМ!$D$39:$D$782,СВЦЭМ!$A$39:$A$782,$A32,СВЦЭМ!$B$39:$B$782,U$11)+'СЕТ СН'!$F$14+СВЦЭМ!$D$10+'СЕТ СН'!$F$8*'СЕТ СН'!$F$9-'СЕТ СН'!$F$26</f>
        <v>2039.0752810899999</v>
      </c>
      <c r="V32" s="36">
        <f>SUMIFS(СВЦЭМ!$D$39:$D$782,СВЦЭМ!$A$39:$A$782,$A32,СВЦЭМ!$B$39:$B$782,V$11)+'СЕТ СН'!$F$14+СВЦЭМ!$D$10+'СЕТ СН'!$F$8*'СЕТ СН'!$F$9-'СЕТ СН'!$F$26</f>
        <v>2036.9679030999998</v>
      </c>
      <c r="W32" s="36">
        <f>SUMIFS(СВЦЭМ!$D$39:$D$782,СВЦЭМ!$A$39:$A$782,$A32,СВЦЭМ!$B$39:$B$782,W$11)+'СЕТ СН'!$F$14+СВЦЭМ!$D$10+'СЕТ СН'!$F$8*'СЕТ СН'!$F$9-'СЕТ СН'!$F$26</f>
        <v>2070.5193775500002</v>
      </c>
      <c r="X32" s="36">
        <f>SUMIFS(СВЦЭМ!$D$39:$D$782,СВЦЭМ!$A$39:$A$782,$A32,СВЦЭМ!$B$39:$B$782,X$11)+'СЕТ СН'!$F$14+СВЦЭМ!$D$10+'СЕТ СН'!$F$8*'СЕТ СН'!$F$9-'СЕТ СН'!$F$26</f>
        <v>2100.59731285</v>
      </c>
      <c r="Y32" s="36">
        <f>SUMIFS(СВЦЭМ!$D$39:$D$782,СВЦЭМ!$A$39:$A$782,$A32,СВЦЭМ!$B$39:$B$782,Y$11)+'СЕТ СН'!$F$14+СВЦЭМ!$D$10+'СЕТ СН'!$F$8*'СЕТ СН'!$F$9-'СЕТ СН'!$F$26</f>
        <v>2165.8755716199998</v>
      </c>
    </row>
    <row r="33" spans="1:27" ht="15.75" x14ac:dyDescent="0.2">
      <c r="A33" s="35">
        <f t="shared" si="0"/>
        <v>44979</v>
      </c>
      <c r="B33" s="36">
        <f>SUMIFS(СВЦЭМ!$D$39:$D$782,СВЦЭМ!$A$39:$A$782,$A33,СВЦЭМ!$B$39:$B$782,B$11)+'СЕТ СН'!$F$14+СВЦЭМ!$D$10+'СЕТ СН'!$F$8*'СЕТ СН'!$F$9-'СЕТ СН'!$F$26</f>
        <v>2228.3406599599998</v>
      </c>
      <c r="C33" s="36">
        <f>SUMIFS(СВЦЭМ!$D$39:$D$782,СВЦЭМ!$A$39:$A$782,$A33,СВЦЭМ!$B$39:$B$782,C$11)+'СЕТ СН'!$F$14+СВЦЭМ!$D$10+'СЕТ СН'!$F$8*'СЕТ СН'!$F$9-'СЕТ СН'!$F$26</f>
        <v>2284.98055045</v>
      </c>
      <c r="D33" s="36">
        <f>SUMIFS(СВЦЭМ!$D$39:$D$782,СВЦЭМ!$A$39:$A$782,$A33,СВЦЭМ!$B$39:$B$782,D$11)+'СЕТ СН'!$F$14+СВЦЭМ!$D$10+'СЕТ СН'!$F$8*'СЕТ СН'!$F$9-'СЕТ СН'!$F$26</f>
        <v>2294.0074268200001</v>
      </c>
      <c r="E33" s="36">
        <f>SUMIFS(СВЦЭМ!$D$39:$D$782,СВЦЭМ!$A$39:$A$782,$A33,СВЦЭМ!$B$39:$B$782,E$11)+'СЕТ СН'!$F$14+СВЦЭМ!$D$10+'СЕТ СН'!$F$8*'СЕТ СН'!$F$9-'СЕТ СН'!$F$26</f>
        <v>2289.02812834</v>
      </c>
      <c r="F33" s="36">
        <f>SUMIFS(СВЦЭМ!$D$39:$D$782,СВЦЭМ!$A$39:$A$782,$A33,СВЦЭМ!$B$39:$B$782,F$11)+'СЕТ СН'!$F$14+СВЦЭМ!$D$10+'СЕТ СН'!$F$8*'СЕТ СН'!$F$9-'СЕТ СН'!$F$26</f>
        <v>2257.4701987200001</v>
      </c>
      <c r="G33" s="36">
        <f>SUMIFS(СВЦЭМ!$D$39:$D$782,СВЦЭМ!$A$39:$A$782,$A33,СВЦЭМ!$B$39:$B$782,G$11)+'СЕТ СН'!$F$14+СВЦЭМ!$D$10+'СЕТ СН'!$F$8*'СЕТ СН'!$F$9-'СЕТ СН'!$F$26</f>
        <v>2178.5431087900001</v>
      </c>
      <c r="H33" s="36">
        <f>SUMIFS(СВЦЭМ!$D$39:$D$782,СВЦЭМ!$A$39:$A$782,$A33,СВЦЭМ!$B$39:$B$782,H$11)+'СЕТ СН'!$F$14+СВЦЭМ!$D$10+'СЕТ СН'!$F$8*'СЕТ СН'!$F$9-'СЕТ СН'!$F$26</f>
        <v>2083.7750379200002</v>
      </c>
      <c r="I33" s="36">
        <f>SUMIFS(СВЦЭМ!$D$39:$D$782,СВЦЭМ!$A$39:$A$782,$A33,СВЦЭМ!$B$39:$B$782,I$11)+'СЕТ СН'!$F$14+СВЦЭМ!$D$10+'СЕТ СН'!$F$8*'СЕТ СН'!$F$9-'СЕТ СН'!$F$26</f>
        <v>2057.0733048900001</v>
      </c>
      <c r="J33" s="36">
        <f>SUMIFS(СВЦЭМ!$D$39:$D$782,СВЦЭМ!$A$39:$A$782,$A33,СВЦЭМ!$B$39:$B$782,J$11)+'СЕТ СН'!$F$14+СВЦЭМ!$D$10+'СЕТ СН'!$F$8*'СЕТ СН'!$F$9-'СЕТ СН'!$F$26</f>
        <v>2048.4691036300001</v>
      </c>
      <c r="K33" s="36">
        <f>SUMIFS(СВЦЭМ!$D$39:$D$782,СВЦЭМ!$A$39:$A$782,$A33,СВЦЭМ!$B$39:$B$782,K$11)+'СЕТ СН'!$F$14+СВЦЭМ!$D$10+'СЕТ СН'!$F$8*'СЕТ СН'!$F$9-'СЕТ СН'!$F$26</f>
        <v>2035.2619678699998</v>
      </c>
      <c r="L33" s="36">
        <f>SUMIFS(СВЦЭМ!$D$39:$D$782,СВЦЭМ!$A$39:$A$782,$A33,СВЦЭМ!$B$39:$B$782,L$11)+'СЕТ СН'!$F$14+СВЦЭМ!$D$10+'СЕТ СН'!$F$8*'СЕТ СН'!$F$9-'СЕТ СН'!$F$26</f>
        <v>2036.2454324799999</v>
      </c>
      <c r="M33" s="36">
        <f>SUMIFS(СВЦЭМ!$D$39:$D$782,СВЦЭМ!$A$39:$A$782,$A33,СВЦЭМ!$B$39:$B$782,M$11)+'СЕТ СН'!$F$14+СВЦЭМ!$D$10+'СЕТ СН'!$F$8*'СЕТ СН'!$F$9-'СЕТ СН'!$F$26</f>
        <v>2074.40420146</v>
      </c>
      <c r="N33" s="36">
        <f>SUMIFS(СВЦЭМ!$D$39:$D$782,СВЦЭМ!$A$39:$A$782,$A33,СВЦЭМ!$B$39:$B$782,N$11)+'СЕТ СН'!$F$14+СВЦЭМ!$D$10+'СЕТ СН'!$F$8*'СЕТ СН'!$F$9-'СЕТ СН'!$F$26</f>
        <v>2111.3291845499998</v>
      </c>
      <c r="O33" s="36">
        <f>SUMIFS(СВЦЭМ!$D$39:$D$782,СВЦЭМ!$A$39:$A$782,$A33,СВЦЭМ!$B$39:$B$782,O$11)+'СЕТ СН'!$F$14+СВЦЭМ!$D$10+'СЕТ СН'!$F$8*'СЕТ СН'!$F$9-'СЕТ СН'!$F$26</f>
        <v>2091.8199898899998</v>
      </c>
      <c r="P33" s="36">
        <f>SUMIFS(СВЦЭМ!$D$39:$D$782,СВЦЭМ!$A$39:$A$782,$A33,СВЦЭМ!$B$39:$B$782,P$11)+'СЕТ СН'!$F$14+СВЦЭМ!$D$10+'СЕТ СН'!$F$8*'СЕТ СН'!$F$9-'СЕТ СН'!$F$26</f>
        <v>2100.3690767399999</v>
      </c>
      <c r="Q33" s="36">
        <f>SUMIFS(СВЦЭМ!$D$39:$D$782,СВЦЭМ!$A$39:$A$782,$A33,СВЦЭМ!$B$39:$B$782,Q$11)+'СЕТ СН'!$F$14+СВЦЭМ!$D$10+'СЕТ СН'!$F$8*'СЕТ СН'!$F$9-'СЕТ СН'!$F$26</f>
        <v>2113.8146778</v>
      </c>
      <c r="R33" s="36">
        <f>SUMIFS(СВЦЭМ!$D$39:$D$782,СВЦЭМ!$A$39:$A$782,$A33,СВЦЭМ!$B$39:$B$782,R$11)+'СЕТ СН'!$F$14+СВЦЭМ!$D$10+'СЕТ СН'!$F$8*'СЕТ СН'!$F$9-'СЕТ СН'!$F$26</f>
        <v>2083.1058908499999</v>
      </c>
      <c r="S33" s="36">
        <f>SUMIFS(СВЦЭМ!$D$39:$D$782,СВЦЭМ!$A$39:$A$782,$A33,СВЦЭМ!$B$39:$B$782,S$11)+'СЕТ СН'!$F$14+СВЦЭМ!$D$10+'СЕТ СН'!$F$8*'СЕТ СН'!$F$9-'СЕТ СН'!$F$26</f>
        <v>2045.2995859999999</v>
      </c>
      <c r="T33" s="36">
        <f>SUMIFS(СВЦЭМ!$D$39:$D$782,СВЦЭМ!$A$39:$A$782,$A33,СВЦЭМ!$B$39:$B$782,T$11)+'СЕТ СН'!$F$14+СВЦЭМ!$D$10+'СЕТ СН'!$F$8*'СЕТ СН'!$F$9-'СЕТ СН'!$F$26</f>
        <v>2024.9930097299998</v>
      </c>
      <c r="U33" s="36">
        <f>SUMIFS(СВЦЭМ!$D$39:$D$782,СВЦЭМ!$A$39:$A$782,$A33,СВЦЭМ!$B$39:$B$782,U$11)+'СЕТ СН'!$F$14+СВЦЭМ!$D$10+'СЕТ СН'!$F$8*'СЕТ СН'!$F$9-'СЕТ СН'!$F$26</f>
        <v>2061.8104240399998</v>
      </c>
      <c r="V33" s="36">
        <f>SUMIFS(СВЦЭМ!$D$39:$D$782,СВЦЭМ!$A$39:$A$782,$A33,СВЦЭМ!$B$39:$B$782,V$11)+'СЕТ СН'!$F$14+СВЦЭМ!$D$10+'СЕТ СН'!$F$8*'СЕТ СН'!$F$9-'СЕТ СН'!$F$26</f>
        <v>2073.0436123999998</v>
      </c>
      <c r="W33" s="36">
        <f>SUMIFS(СВЦЭМ!$D$39:$D$782,СВЦЭМ!$A$39:$A$782,$A33,СВЦЭМ!$B$39:$B$782,W$11)+'СЕТ СН'!$F$14+СВЦЭМ!$D$10+'СЕТ СН'!$F$8*'СЕТ СН'!$F$9-'СЕТ СН'!$F$26</f>
        <v>2106.3541496399998</v>
      </c>
      <c r="X33" s="36">
        <f>SUMIFS(СВЦЭМ!$D$39:$D$782,СВЦЭМ!$A$39:$A$782,$A33,СВЦЭМ!$B$39:$B$782,X$11)+'СЕТ СН'!$F$14+СВЦЭМ!$D$10+'СЕТ СН'!$F$8*'СЕТ СН'!$F$9-'СЕТ СН'!$F$26</f>
        <v>2138.1664639599999</v>
      </c>
      <c r="Y33" s="36">
        <f>SUMIFS(СВЦЭМ!$D$39:$D$782,СВЦЭМ!$A$39:$A$782,$A33,СВЦЭМ!$B$39:$B$782,Y$11)+'СЕТ СН'!$F$14+СВЦЭМ!$D$10+'СЕТ СН'!$F$8*'СЕТ СН'!$F$9-'СЕТ СН'!$F$26</f>
        <v>2173.0875247499998</v>
      </c>
    </row>
    <row r="34" spans="1:27" ht="15.75" x14ac:dyDescent="0.2">
      <c r="A34" s="35">
        <f t="shared" si="0"/>
        <v>44980</v>
      </c>
      <c r="B34" s="36">
        <f>SUMIFS(СВЦЭМ!$D$39:$D$782,СВЦЭМ!$A$39:$A$782,$A34,СВЦЭМ!$B$39:$B$782,B$11)+'СЕТ СН'!$F$14+СВЦЭМ!$D$10+'СЕТ СН'!$F$8*'СЕТ СН'!$F$9-'СЕТ СН'!$F$26</f>
        <v>2214.9062476999998</v>
      </c>
      <c r="C34" s="36">
        <f>SUMIFS(СВЦЭМ!$D$39:$D$782,СВЦЭМ!$A$39:$A$782,$A34,СВЦЭМ!$B$39:$B$782,C$11)+'СЕТ СН'!$F$14+СВЦЭМ!$D$10+'СЕТ СН'!$F$8*'СЕТ СН'!$F$9-'СЕТ СН'!$F$26</f>
        <v>2185.2629011899999</v>
      </c>
      <c r="D34" s="36">
        <f>SUMIFS(СВЦЭМ!$D$39:$D$782,СВЦЭМ!$A$39:$A$782,$A34,СВЦЭМ!$B$39:$B$782,D$11)+'СЕТ СН'!$F$14+СВЦЭМ!$D$10+'СЕТ СН'!$F$8*'СЕТ СН'!$F$9-'СЕТ СН'!$F$26</f>
        <v>2190.2193950000001</v>
      </c>
      <c r="E34" s="36">
        <f>SUMIFS(СВЦЭМ!$D$39:$D$782,СВЦЭМ!$A$39:$A$782,$A34,СВЦЭМ!$B$39:$B$782,E$11)+'СЕТ СН'!$F$14+СВЦЭМ!$D$10+'СЕТ СН'!$F$8*'СЕТ СН'!$F$9-'СЕТ СН'!$F$26</f>
        <v>2195.4494476099999</v>
      </c>
      <c r="F34" s="36">
        <f>SUMIFS(СВЦЭМ!$D$39:$D$782,СВЦЭМ!$A$39:$A$782,$A34,СВЦЭМ!$B$39:$B$782,F$11)+'СЕТ СН'!$F$14+СВЦЭМ!$D$10+'СЕТ СН'!$F$8*'СЕТ СН'!$F$9-'СЕТ СН'!$F$26</f>
        <v>2191.6510207299998</v>
      </c>
      <c r="G34" s="36">
        <f>SUMIFS(СВЦЭМ!$D$39:$D$782,СВЦЭМ!$A$39:$A$782,$A34,СВЦЭМ!$B$39:$B$782,G$11)+'СЕТ СН'!$F$14+СВЦЭМ!$D$10+'СЕТ СН'!$F$8*'СЕТ СН'!$F$9-'СЕТ СН'!$F$26</f>
        <v>2171.2817553700002</v>
      </c>
      <c r="H34" s="36">
        <f>SUMIFS(СВЦЭМ!$D$39:$D$782,СВЦЭМ!$A$39:$A$782,$A34,СВЦЭМ!$B$39:$B$782,H$11)+'СЕТ СН'!$F$14+СВЦЭМ!$D$10+'СЕТ СН'!$F$8*'СЕТ СН'!$F$9-'СЕТ СН'!$F$26</f>
        <v>2111.6894387799998</v>
      </c>
      <c r="I34" s="36">
        <f>SUMIFS(СВЦЭМ!$D$39:$D$782,СВЦЭМ!$A$39:$A$782,$A34,СВЦЭМ!$B$39:$B$782,I$11)+'СЕТ СН'!$F$14+СВЦЭМ!$D$10+'СЕТ СН'!$F$8*'СЕТ СН'!$F$9-'СЕТ СН'!$F$26</f>
        <v>2025.2685739999999</v>
      </c>
      <c r="J34" s="36">
        <f>SUMIFS(СВЦЭМ!$D$39:$D$782,СВЦЭМ!$A$39:$A$782,$A34,СВЦЭМ!$B$39:$B$782,J$11)+'СЕТ СН'!$F$14+СВЦЭМ!$D$10+'СЕТ СН'!$F$8*'СЕТ СН'!$F$9-'СЕТ СН'!$F$26</f>
        <v>1951.6099456899999</v>
      </c>
      <c r="K34" s="36">
        <f>SUMIFS(СВЦЭМ!$D$39:$D$782,СВЦЭМ!$A$39:$A$782,$A34,СВЦЭМ!$B$39:$B$782,K$11)+'СЕТ СН'!$F$14+СВЦЭМ!$D$10+'СЕТ СН'!$F$8*'СЕТ СН'!$F$9-'СЕТ СН'!$F$26</f>
        <v>1933.5483156799999</v>
      </c>
      <c r="L34" s="36">
        <f>SUMIFS(СВЦЭМ!$D$39:$D$782,СВЦЭМ!$A$39:$A$782,$A34,СВЦЭМ!$B$39:$B$782,L$11)+'СЕТ СН'!$F$14+СВЦЭМ!$D$10+'СЕТ СН'!$F$8*'СЕТ СН'!$F$9-'СЕТ СН'!$F$26</f>
        <v>1967.1906753999999</v>
      </c>
      <c r="M34" s="36">
        <f>SUMIFS(СВЦЭМ!$D$39:$D$782,СВЦЭМ!$A$39:$A$782,$A34,СВЦЭМ!$B$39:$B$782,M$11)+'СЕТ СН'!$F$14+СВЦЭМ!$D$10+'СЕТ СН'!$F$8*'СЕТ СН'!$F$9-'СЕТ СН'!$F$26</f>
        <v>1980.1760838799999</v>
      </c>
      <c r="N34" s="36">
        <f>SUMIFS(СВЦЭМ!$D$39:$D$782,СВЦЭМ!$A$39:$A$782,$A34,СВЦЭМ!$B$39:$B$782,N$11)+'СЕТ СН'!$F$14+СВЦЭМ!$D$10+'СЕТ СН'!$F$8*'СЕТ СН'!$F$9-'СЕТ СН'!$F$26</f>
        <v>2028.6637194699999</v>
      </c>
      <c r="O34" s="36">
        <f>SUMIFS(СВЦЭМ!$D$39:$D$782,СВЦЭМ!$A$39:$A$782,$A34,СВЦЭМ!$B$39:$B$782,O$11)+'СЕТ СН'!$F$14+СВЦЭМ!$D$10+'СЕТ СН'!$F$8*'СЕТ СН'!$F$9-'СЕТ СН'!$F$26</f>
        <v>2037.63993463</v>
      </c>
      <c r="P34" s="36">
        <f>SUMIFS(СВЦЭМ!$D$39:$D$782,СВЦЭМ!$A$39:$A$782,$A34,СВЦЭМ!$B$39:$B$782,P$11)+'СЕТ СН'!$F$14+СВЦЭМ!$D$10+'СЕТ СН'!$F$8*'СЕТ СН'!$F$9-'СЕТ СН'!$F$26</f>
        <v>2062.61556724</v>
      </c>
      <c r="Q34" s="36">
        <f>SUMIFS(СВЦЭМ!$D$39:$D$782,СВЦЭМ!$A$39:$A$782,$A34,СВЦЭМ!$B$39:$B$782,Q$11)+'СЕТ СН'!$F$14+СВЦЭМ!$D$10+'СЕТ СН'!$F$8*'СЕТ СН'!$F$9-'СЕТ СН'!$F$26</f>
        <v>2055.2096176700002</v>
      </c>
      <c r="R34" s="36">
        <f>SUMIFS(СВЦЭМ!$D$39:$D$782,СВЦЭМ!$A$39:$A$782,$A34,СВЦЭМ!$B$39:$B$782,R$11)+'СЕТ СН'!$F$14+СВЦЭМ!$D$10+'СЕТ СН'!$F$8*'СЕТ СН'!$F$9-'СЕТ СН'!$F$26</f>
        <v>2050.2474572400001</v>
      </c>
      <c r="S34" s="36">
        <f>SUMIFS(СВЦЭМ!$D$39:$D$782,СВЦЭМ!$A$39:$A$782,$A34,СВЦЭМ!$B$39:$B$782,S$11)+'СЕТ СН'!$F$14+СВЦЭМ!$D$10+'СЕТ СН'!$F$8*'СЕТ СН'!$F$9-'СЕТ СН'!$F$26</f>
        <v>2020.2793399799998</v>
      </c>
      <c r="T34" s="36">
        <f>SUMIFS(СВЦЭМ!$D$39:$D$782,СВЦЭМ!$A$39:$A$782,$A34,СВЦЭМ!$B$39:$B$782,T$11)+'СЕТ СН'!$F$14+СВЦЭМ!$D$10+'СЕТ СН'!$F$8*'СЕТ СН'!$F$9-'СЕТ СН'!$F$26</f>
        <v>1968.69163764</v>
      </c>
      <c r="U34" s="36">
        <f>SUMIFS(СВЦЭМ!$D$39:$D$782,СВЦЭМ!$A$39:$A$782,$A34,СВЦЭМ!$B$39:$B$782,U$11)+'СЕТ СН'!$F$14+СВЦЭМ!$D$10+'СЕТ СН'!$F$8*'СЕТ СН'!$F$9-'СЕТ СН'!$F$26</f>
        <v>1959.1403725399998</v>
      </c>
      <c r="V34" s="36">
        <f>SUMIFS(СВЦЭМ!$D$39:$D$782,СВЦЭМ!$A$39:$A$782,$A34,СВЦЭМ!$B$39:$B$782,V$11)+'СЕТ СН'!$F$14+СВЦЭМ!$D$10+'СЕТ СН'!$F$8*'СЕТ СН'!$F$9-'СЕТ СН'!$F$26</f>
        <v>1974.7978465899998</v>
      </c>
      <c r="W34" s="36">
        <f>SUMIFS(СВЦЭМ!$D$39:$D$782,СВЦЭМ!$A$39:$A$782,$A34,СВЦЭМ!$B$39:$B$782,W$11)+'СЕТ СН'!$F$14+СВЦЭМ!$D$10+'СЕТ СН'!$F$8*'СЕТ СН'!$F$9-'СЕТ СН'!$F$26</f>
        <v>2010.5326980999998</v>
      </c>
      <c r="X34" s="36">
        <f>SUMIFS(СВЦЭМ!$D$39:$D$782,СВЦЭМ!$A$39:$A$782,$A34,СВЦЭМ!$B$39:$B$782,X$11)+'СЕТ СН'!$F$14+СВЦЭМ!$D$10+'СЕТ СН'!$F$8*'СЕТ СН'!$F$9-'СЕТ СН'!$F$26</f>
        <v>2046.20450833</v>
      </c>
      <c r="Y34" s="36">
        <f>SUMIFS(СВЦЭМ!$D$39:$D$782,СВЦЭМ!$A$39:$A$782,$A34,СВЦЭМ!$B$39:$B$782,Y$11)+'СЕТ СН'!$F$14+СВЦЭМ!$D$10+'СЕТ СН'!$F$8*'СЕТ СН'!$F$9-'СЕТ СН'!$F$26</f>
        <v>2096.6604973499998</v>
      </c>
    </row>
    <row r="35" spans="1:27" ht="15.75" x14ac:dyDescent="0.2">
      <c r="A35" s="35">
        <f t="shared" si="0"/>
        <v>44981</v>
      </c>
      <c r="B35" s="36">
        <f>SUMIFS(СВЦЭМ!$D$39:$D$782,СВЦЭМ!$A$39:$A$782,$A35,СВЦЭМ!$B$39:$B$782,B$11)+'СЕТ СН'!$F$14+СВЦЭМ!$D$10+'СЕТ СН'!$F$8*'СЕТ СН'!$F$9-'СЕТ СН'!$F$26</f>
        <v>2084.5044437900001</v>
      </c>
      <c r="C35" s="36">
        <f>SUMIFS(СВЦЭМ!$D$39:$D$782,СВЦЭМ!$A$39:$A$782,$A35,СВЦЭМ!$B$39:$B$782,C$11)+'СЕТ СН'!$F$14+СВЦЭМ!$D$10+'СЕТ СН'!$F$8*'СЕТ СН'!$F$9-'СЕТ СН'!$F$26</f>
        <v>2085.5378076500001</v>
      </c>
      <c r="D35" s="36">
        <f>SUMIFS(СВЦЭМ!$D$39:$D$782,СВЦЭМ!$A$39:$A$782,$A35,СВЦЭМ!$B$39:$B$782,D$11)+'СЕТ СН'!$F$14+СВЦЭМ!$D$10+'СЕТ СН'!$F$8*'СЕТ СН'!$F$9-'СЕТ СН'!$F$26</f>
        <v>2030.2932495599998</v>
      </c>
      <c r="E35" s="36">
        <f>SUMIFS(СВЦЭМ!$D$39:$D$782,СВЦЭМ!$A$39:$A$782,$A35,СВЦЭМ!$B$39:$B$782,E$11)+'СЕТ СН'!$F$14+СВЦЭМ!$D$10+'СЕТ СН'!$F$8*'СЕТ СН'!$F$9-'СЕТ СН'!$F$26</f>
        <v>1981.0372843999999</v>
      </c>
      <c r="F35" s="36">
        <f>SUMIFS(СВЦЭМ!$D$39:$D$782,СВЦЭМ!$A$39:$A$782,$A35,СВЦЭМ!$B$39:$B$782,F$11)+'СЕТ СН'!$F$14+СВЦЭМ!$D$10+'СЕТ СН'!$F$8*'СЕТ СН'!$F$9-'СЕТ СН'!$F$26</f>
        <v>1994.8293182799998</v>
      </c>
      <c r="G35" s="36">
        <f>SUMIFS(СВЦЭМ!$D$39:$D$782,СВЦЭМ!$A$39:$A$782,$A35,СВЦЭМ!$B$39:$B$782,G$11)+'СЕТ СН'!$F$14+СВЦЭМ!$D$10+'СЕТ СН'!$F$8*'СЕТ СН'!$F$9-'СЕТ СН'!$F$26</f>
        <v>2021.2211579099999</v>
      </c>
      <c r="H35" s="36">
        <f>SUMIFS(СВЦЭМ!$D$39:$D$782,СВЦЭМ!$A$39:$A$782,$A35,СВЦЭМ!$B$39:$B$782,H$11)+'СЕТ СН'!$F$14+СВЦЭМ!$D$10+'СЕТ СН'!$F$8*'СЕТ СН'!$F$9-'СЕТ СН'!$F$26</f>
        <v>2033.9330117599998</v>
      </c>
      <c r="I35" s="36">
        <f>SUMIFS(СВЦЭМ!$D$39:$D$782,СВЦЭМ!$A$39:$A$782,$A35,СВЦЭМ!$B$39:$B$782,I$11)+'СЕТ СН'!$F$14+СВЦЭМ!$D$10+'СЕТ СН'!$F$8*'СЕТ СН'!$F$9-'СЕТ СН'!$F$26</f>
        <v>2001.7846242999999</v>
      </c>
      <c r="J35" s="36">
        <f>SUMIFS(СВЦЭМ!$D$39:$D$782,СВЦЭМ!$A$39:$A$782,$A35,СВЦЭМ!$B$39:$B$782,J$11)+'СЕТ СН'!$F$14+СВЦЭМ!$D$10+'СЕТ СН'!$F$8*'СЕТ СН'!$F$9-'СЕТ СН'!$F$26</f>
        <v>1945.2232651299998</v>
      </c>
      <c r="K35" s="36">
        <f>SUMIFS(СВЦЭМ!$D$39:$D$782,СВЦЭМ!$A$39:$A$782,$A35,СВЦЭМ!$B$39:$B$782,K$11)+'СЕТ СН'!$F$14+СВЦЭМ!$D$10+'СЕТ СН'!$F$8*'СЕТ СН'!$F$9-'СЕТ СН'!$F$26</f>
        <v>1934.54628624</v>
      </c>
      <c r="L35" s="36">
        <f>SUMIFS(СВЦЭМ!$D$39:$D$782,СВЦЭМ!$A$39:$A$782,$A35,СВЦЭМ!$B$39:$B$782,L$11)+'СЕТ СН'!$F$14+СВЦЭМ!$D$10+'СЕТ СН'!$F$8*'СЕТ СН'!$F$9-'СЕТ СН'!$F$26</f>
        <v>1944.1733633499998</v>
      </c>
      <c r="M35" s="36">
        <f>SUMIFS(СВЦЭМ!$D$39:$D$782,СВЦЭМ!$A$39:$A$782,$A35,СВЦЭМ!$B$39:$B$782,M$11)+'СЕТ СН'!$F$14+СВЦЭМ!$D$10+'СЕТ СН'!$F$8*'СЕТ СН'!$F$9-'СЕТ СН'!$F$26</f>
        <v>1954.9696342299999</v>
      </c>
      <c r="N35" s="36">
        <f>SUMIFS(СВЦЭМ!$D$39:$D$782,СВЦЭМ!$A$39:$A$782,$A35,СВЦЭМ!$B$39:$B$782,N$11)+'СЕТ СН'!$F$14+СВЦЭМ!$D$10+'СЕТ СН'!$F$8*'СЕТ СН'!$F$9-'СЕТ СН'!$F$26</f>
        <v>1953.3815373399998</v>
      </c>
      <c r="O35" s="36">
        <f>SUMIFS(СВЦЭМ!$D$39:$D$782,СВЦЭМ!$A$39:$A$782,$A35,СВЦЭМ!$B$39:$B$782,O$11)+'СЕТ СН'!$F$14+СВЦЭМ!$D$10+'СЕТ СН'!$F$8*'СЕТ СН'!$F$9-'СЕТ СН'!$F$26</f>
        <v>1979.7554888899999</v>
      </c>
      <c r="P35" s="36">
        <f>SUMIFS(СВЦЭМ!$D$39:$D$782,СВЦЭМ!$A$39:$A$782,$A35,СВЦЭМ!$B$39:$B$782,P$11)+'СЕТ СН'!$F$14+СВЦЭМ!$D$10+'СЕТ СН'!$F$8*'СЕТ СН'!$F$9-'СЕТ СН'!$F$26</f>
        <v>1978.6130996899999</v>
      </c>
      <c r="Q35" s="36">
        <f>SUMIFS(СВЦЭМ!$D$39:$D$782,СВЦЭМ!$A$39:$A$782,$A35,СВЦЭМ!$B$39:$B$782,Q$11)+'СЕТ СН'!$F$14+СВЦЭМ!$D$10+'СЕТ СН'!$F$8*'СЕТ СН'!$F$9-'СЕТ СН'!$F$26</f>
        <v>1983.1426409899998</v>
      </c>
      <c r="R35" s="36">
        <f>SUMIFS(СВЦЭМ!$D$39:$D$782,СВЦЭМ!$A$39:$A$782,$A35,СВЦЭМ!$B$39:$B$782,R$11)+'СЕТ СН'!$F$14+СВЦЭМ!$D$10+'СЕТ СН'!$F$8*'СЕТ СН'!$F$9-'СЕТ СН'!$F$26</f>
        <v>1974.1690957999999</v>
      </c>
      <c r="S35" s="36">
        <f>SUMIFS(СВЦЭМ!$D$39:$D$782,СВЦЭМ!$A$39:$A$782,$A35,СВЦЭМ!$B$39:$B$782,S$11)+'СЕТ СН'!$F$14+СВЦЭМ!$D$10+'СЕТ СН'!$F$8*'СЕТ СН'!$F$9-'СЕТ СН'!$F$26</f>
        <v>1968.1142533099999</v>
      </c>
      <c r="T35" s="36">
        <f>SUMIFS(СВЦЭМ!$D$39:$D$782,СВЦЭМ!$A$39:$A$782,$A35,СВЦЭМ!$B$39:$B$782,T$11)+'СЕТ СН'!$F$14+СВЦЭМ!$D$10+'СЕТ СН'!$F$8*'СЕТ СН'!$F$9-'СЕТ СН'!$F$26</f>
        <v>1931.5150707299999</v>
      </c>
      <c r="U35" s="36">
        <f>SUMIFS(СВЦЭМ!$D$39:$D$782,СВЦЭМ!$A$39:$A$782,$A35,СВЦЭМ!$B$39:$B$782,U$11)+'СЕТ СН'!$F$14+СВЦЭМ!$D$10+'СЕТ СН'!$F$8*'СЕТ СН'!$F$9-'СЕТ СН'!$F$26</f>
        <v>1935.6983154899999</v>
      </c>
      <c r="V35" s="36">
        <f>SUMIFS(СВЦЭМ!$D$39:$D$782,СВЦЭМ!$A$39:$A$782,$A35,СВЦЭМ!$B$39:$B$782,V$11)+'СЕТ СН'!$F$14+СВЦЭМ!$D$10+'СЕТ СН'!$F$8*'СЕТ СН'!$F$9-'СЕТ СН'!$F$26</f>
        <v>1951.1296171899999</v>
      </c>
      <c r="W35" s="36">
        <f>SUMIFS(СВЦЭМ!$D$39:$D$782,СВЦЭМ!$A$39:$A$782,$A35,СВЦЭМ!$B$39:$B$782,W$11)+'СЕТ СН'!$F$14+СВЦЭМ!$D$10+'СЕТ СН'!$F$8*'СЕТ СН'!$F$9-'СЕТ СН'!$F$26</f>
        <v>1938.7402098799998</v>
      </c>
      <c r="X35" s="36">
        <f>SUMIFS(СВЦЭМ!$D$39:$D$782,СВЦЭМ!$A$39:$A$782,$A35,СВЦЭМ!$B$39:$B$782,X$11)+'СЕТ СН'!$F$14+СВЦЭМ!$D$10+'СЕТ СН'!$F$8*'СЕТ СН'!$F$9-'СЕТ СН'!$F$26</f>
        <v>1970.9266819999998</v>
      </c>
      <c r="Y35" s="36">
        <f>SUMIFS(СВЦЭМ!$D$39:$D$782,СВЦЭМ!$A$39:$A$782,$A35,СВЦЭМ!$B$39:$B$782,Y$11)+'СЕТ СН'!$F$14+СВЦЭМ!$D$10+'СЕТ СН'!$F$8*'СЕТ СН'!$F$9-'СЕТ СН'!$F$26</f>
        <v>1990.32482848</v>
      </c>
    </row>
    <row r="36" spans="1:27" ht="15.75" x14ac:dyDescent="0.2">
      <c r="A36" s="35">
        <f t="shared" si="0"/>
        <v>44982</v>
      </c>
      <c r="B36" s="36">
        <f>SUMIFS(СВЦЭМ!$D$39:$D$782,СВЦЭМ!$A$39:$A$782,$A36,СВЦЭМ!$B$39:$B$782,B$11)+'СЕТ СН'!$F$14+СВЦЭМ!$D$10+'СЕТ СН'!$F$8*'СЕТ СН'!$F$9-'СЕТ СН'!$F$26</f>
        <v>2212.04977835</v>
      </c>
      <c r="C36" s="36">
        <f>SUMIFS(СВЦЭМ!$D$39:$D$782,СВЦЭМ!$A$39:$A$782,$A36,СВЦЭМ!$B$39:$B$782,C$11)+'СЕТ СН'!$F$14+СВЦЭМ!$D$10+'СЕТ СН'!$F$8*'СЕТ СН'!$F$9-'СЕТ СН'!$F$26</f>
        <v>2222.3330728000001</v>
      </c>
      <c r="D36" s="36">
        <f>SUMIFS(СВЦЭМ!$D$39:$D$782,СВЦЭМ!$A$39:$A$782,$A36,СВЦЭМ!$B$39:$B$782,D$11)+'СЕТ СН'!$F$14+СВЦЭМ!$D$10+'СЕТ СН'!$F$8*'СЕТ СН'!$F$9-'СЕТ СН'!$F$26</f>
        <v>2233.10992691</v>
      </c>
      <c r="E36" s="36">
        <f>SUMIFS(СВЦЭМ!$D$39:$D$782,СВЦЭМ!$A$39:$A$782,$A36,СВЦЭМ!$B$39:$B$782,E$11)+'СЕТ СН'!$F$14+СВЦЭМ!$D$10+'СЕТ СН'!$F$8*'СЕТ СН'!$F$9-'СЕТ СН'!$F$26</f>
        <v>2229.3803789600001</v>
      </c>
      <c r="F36" s="36">
        <f>SUMIFS(СВЦЭМ!$D$39:$D$782,СВЦЭМ!$A$39:$A$782,$A36,СВЦЭМ!$B$39:$B$782,F$11)+'СЕТ СН'!$F$14+СВЦЭМ!$D$10+'СЕТ СН'!$F$8*'СЕТ СН'!$F$9-'СЕТ СН'!$F$26</f>
        <v>2219.5166948699998</v>
      </c>
      <c r="G36" s="36">
        <f>SUMIFS(СВЦЭМ!$D$39:$D$782,СВЦЭМ!$A$39:$A$782,$A36,СВЦЭМ!$B$39:$B$782,G$11)+'СЕТ СН'!$F$14+СВЦЭМ!$D$10+'СЕТ СН'!$F$8*'СЕТ СН'!$F$9-'СЕТ СН'!$F$26</f>
        <v>2190.6854664100001</v>
      </c>
      <c r="H36" s="36">
        <f>SUMIFS(СВЦЭМ!$D$39:$D$782,СВЦЭМ!$A$39:$A$782,$A36,СВЦЭМ!$B$39:$B$782,H$11)+'СЕТ СН'!$F$14+СВЦЭМ!$D$10+'СЕТ СН'!$F$8*'СЕТ СН'!$F$9-'СЕТ СН'!$F$26</f>
        <v>2150.4952072999999</v>
      </c>
      <c r="I36" s="36">
        <f>SUMIFS(СВЦЭМ!$D$39:$D$782,СВЦЭМ!$A$39:$A$782,$A36,СВЦЭМ!$B$39:$B$782,I$11)+'СЕТ СН'!$F$14+СВЦЭМ!$D$10+'СЕТ СН'!$F$8*'СЕТ СН'!$F$9-'СЕТ СН'!$F$26</f>
        <v>2104.8850182599999</v>
      </c>
      <c r="J36" s="36">
        <f>SUMIFS(СВЦЭМ!$D$39:$D$782,СВЦЭМ!$A$39:$A$782,$A36,СВЦЭМ!$B$39:$B$782,J$11)+'СЕТ СН'!$F$14+СВЦЭМ!$D$10+'СЕТ СН'!$F$8*'СЕТ СН'!$F$9-'СЕТ СН'!$F$26</f>
        <v>2008.9740812699999</v>
      </c>
      <c r="K36" s="36">
        <f>SUMIFS(СВЦЭМ!$D$39:$D$782,СВЦЭМ!$A$39:$A$782,$A36,СВЦЭМ!$B$39:$B$782,K$11)+'СЕТ СН'!$F$14+СВЦЭМ!$D$10+'СЕТ СН'!$F$8*'СЕТ СН'!$F$9-'СЕТ СН'!$F$26</f>
        <v>1975.7469982799998</v>
      </c>
      <c r="L36" s="36">
        <f>SUMIFS(СВЦЭМ!$D$39:$D$782,СВЦЭМ!$A$39:$A$782,$A36,СВЦЭМ!$B$39:$B$782,L$11)+'СЕТ СН'!$F$14+СВЦЭМ!$D$10+'СЕТ СН'!$F$8*'СЕТ СН'!$F$9-'СЕТ СН'!$F$26</f>
        <v>2015.7954033599999</v>
      </c>
      <c r="M36" s="36">
        <f>SUMIFS(СВЦЭМ!$D$39:$D$782,СВЦЭМ!$A$39:$A$782,$A36,СВЦЭМ!$B$39:$B$782,M$11)+'СЕТ СН'!$F$14+СВЦЭМ!$D$10+'СЕТ СН'!$F$8*'СЕТ СН'!$F$9-'СЕТ СН'!$F$26</f>
        <v>2036.5375844199998</v>
      </c>
      <c r="N36" s="36">
        <f>SUMIFS(СВЦЭМ!$D$39:$D$782,СВЦЭМ!$A$39:$A$782,$A36,СВЦЭМ!$B$39:$B$782,N$11)+'СЕТ СН'!$F$14+СВЦЭМ!$D$10+'СЕТ СН'!$F$8*'СЕТ СН'!$F$9-'СЕТ СН'!$F$26</f>
        <v>2074.9409557899999</v>
      </c>
      <c r="O36" s="36">
        <f>SUMIFS(СВЦЭМ!$D$39:$D$782,СВЦЭМ!$A$39:$A$782,$A36,СВЦЭМ!$B$39:$B$782,O$11)+'СЕТ СН'!$F$14+СВЦЭМ!$D$10+'СЕТ СН'!$F$8*'СЕТ СН'!$F$9-'СЕТ СН'!$F$26</f>
        <v>2100.6998358400001</v>
      </c>
      <c r="P36" s="36">
        <f>SUMIFS(СВЦЭМ!$D$39:$D$782,СВЦЭМ!$A$39:$A$782,$A36,СВЦЭМ!$B$39:$B$782,P$11)+'СЕТ СН'!$F$14+СВЦЭМ!$D$10+'СЕТ СН'!$F$8*'СЕТ СН'!$F$9-'СЕТ СН'!$F$26</f>
        <v>2131.5045381599998</v>
      </c>
      <c r="Q36" s="36">
        <f>SUMIFS(СВЦЭМ!$D$39:$D$782,СВЦЭМ!$A$39:$A$782,$A36,СВЦЭМ!$B$39:$B$782,Q$11)+'СЕТ СН'!$F$14+СВЦЭМ!$D$10+'СЕТ СН'!$F$8*'СЕТ СН'!$F$9-'СЕТ СН'!$F$26</f>
        <v>2163.3632576599998</v>
      </c>
      <c r="R36" s="36">
        <f>SUMIFS(СВЦЭМ!$D$39:$D$782,СВЦЭМ!$A$39:$A$782,$A36,СВЦЭМ!$B$39:$B$782,R$11)+'СЕТ СН'!$F$14+СВЦЭМ!$D$10+'СЕТ СН'!$F$8*'СЕТ СН'!$F$9-'СЕТ СН'!$F$26</f>
        <v>2153.95296039</v>
      </c>
      <c r="S36" s="36">
        <f>SUMIFS(СВЦЭМ!$D$39:$D$782,СВЦЭМ!$A$39:$A$782,$A36,СВЦЭМ!$B$39:$B$782,S$11)+'СЕТ СН'!$F$14+СВЦЭМ!$D$10+'СЕТ СН'!$F$8*'СЕТ СН'!$F$9-'СЕТ СН'!$F$26</f>
        <v>2141.8858577199999</v>
      </c>
      <c r="T36" s="36">
        <f>SUMIFS(СВЦЭМ!$D$39:$D$782,СВЦЭМ!$A$39:$A$782,$A36,СВЦЭМ!$B$39:$B$782,T$11)+'СЕТ СН'!$F$14+СВЦЭМ!$D$10+'СЕТ СН'!$F$8*'СЕТ СН'!$F$9-'СЕТ СН'!$F$26</f>
        <v>2100.4225966600002</v>
      </c>
      <c r="U36" s="36">
        <f>SUMIFS(СВЦЭМ!$D$39:$D$782,СВЦЭМ!$A$39:$A$782,$A36,СВЦЭМ!$B$39:$B$782,U$11)+'СЕТ СН'!$F$14+СВЦЭМ!$D$10+'СЕТ СН'!$F$8*'СЕТ СН'!$F$9-'СЕТ СН'!$F$26</f>
        <v>2071.9786808200001</v>
      </c>
      <c r="V36" s="36">
        <f>SUMIFS(СВЦЭМ!$D$39:$D$782,СВЦЭМ!$A$39:$A$782,$A36,СВЦЭМ!$B$39:$B$782,V$11)+'СЕТ СН'!$F$14+СВЦЭМ!$D$10+'СЕТ СН'!$F$8*'СЕТ СН'!$F$9-'СЕТ СН'!$F$26</f>
        <v>2079.65997827</v>
      </c>
      <c r="W36" s="36">
        <f>SUMIFS(СВЦЭМ!$D$39:$D$782,СВЦЭМ!$A$39:$A$782,$A36,СВЦЭМ!$B$39:$B$782,W$11)+'СЕТ СН'!$F$14+СВЦЭМ!$D$10+'СЕТ СН'!$F$8*'СЕТ СН'!$F$9-'СЕТ СН'!$F$26</f>
        <v>2103.2653223299999</v>
      </c>
      <c r="X36" s="36">
        <f>SUMIFS(СВЦЭМ!$D$39:$D$782,СВЦЭМ!$A$39:$A$782,$A36,СВЦЭМ!$B$39:$B$782,X$11)+'СЕТ СН'!$F$14+СВЦЭМ!$D$10+'СЕТ СН'!$F$8*'СЕТ СН'!$F$9-'СЕТ СН'!$F$26</f>
        <v>2127.9608585199999</v>
      </c>
      <c r="Y36" s="36">
        <f>SUMIFS(СВЦЭМ!$D$39:$D$782,СВЦЭМ!$A$39:$A$782,$A36,СВЦЭМ!$B$39:$B$782,Y$11)+'СЕТ СН'!$F$14+СВЦЭМ!$D$10+'СЕТ СН'!$F$8*'СЕТ СН'!$F$9-'СЕТ СН'!$F$26</f>
        <v>2167.0102616700001</v>
      </c>
    </row>
    <row r="37" spans="1:27" ht="15.75" x14ac:dyDescent="0.2">
      <c r="A37" s="35">
        <f t="shared" si="0"/>
        <v>44983</v>
      </c>
      <c r="B37" s="36">
        <f>SUMIFS(СВЦЭМ!$D$39:$D$782,СВЦЭМ!$A$39:$A$782,$A37,СВЦЭМ!$B$39:$B$782,B$11)+'СЕТ СН'!$F$14+СВЦЭМ!$D$10+'СЕТ СН'!$F$8*'СЕТ СН'!$F$9-'СЕТ СН'!$F$26</f>
        <v>2203.16010142</v>
      </c>
      <c r="C37" s="36">
        <f>SUMIFS(СВЦЭМ!$D$39:$D$782,СВЦЭМ!$A$39:$A$782,$A37,СВЦЭМ!$B$39:$B$782,C$11)+'СЕТ СН'!$F$14+СВЦЭМ!$D$10+'СЕТ СН'!$F$8*'СЕТ СН'!$F$9-'СЕТ СН'!$F$26</f>
        <v>2216.1242429200001</v>
      </c>
      <c r="D37" s="36">
        <f>SUMIFS(СВЦЭМ!$D$39:$D$782,СВЦЭМ!$A$39:$A$782,$A37,СВЦЭМ!$B$39:$B$782,D$11)+'СЕТ СН'!$F$14+СВЦЭМ!$D$10+'СЕТ СН'!$F$8*'СЕТ СН'!$F$9-'СЕТ СН'!$F$26</f>
        <v>2203.73724481</v>
      </c>
      <c r="E37" s="36">
        <f>SUMIFS(СВЦЭМ!$D$39:$D$782,СВЦЭМ!$A$39:$A$782,$A37,СВЦЭМ!$B$39:$B$782,E$11)+'СЕТ СН'!$F$14+СВЦЭМ!$D$10+'СЕТ СН'!$F$8*'СЕТ СН'!$F$9-'СЕТ СН'!$F$26</f>
        <v>2204.8868243000002</v>
      </c>
      <c r="F37" s="36">
        <f>SUMIFS(СВЦЭМ!$D$39:$D$782,СВЦЭМ!$A$39:$A$782,$A37,СВЦЭМ!$B$39:$B$782,F$11)+'СЕТ СН'!$F$14+СВЦЭМ!$D$10+'СЕТ СН'!$F$8*'СЕТ СН'!$F$9-'СЕТ СН'!$F$26</f>
        <v>2211.1070336600001</v>
      </c>
      <c r="G37" s="36">
        <f>SUMIFS(СВЦЭМ!$D$39:$D$782,СВЦЭМ!$A$39:$A$782,$A37,СВЦЭМ!$B$39:$B$782,G$11)+'СЕТ СН'!$F$14+СВЦЭМ!$D$10+'СЕТ СН'!$F$8*'СЕТ СН'!$F$9-'СЕТ СН'!$F$26</f>
        <v>2209.5076260400001</v>
      </c>
      <c r="H37" s="36">
        <f>SUMIFS(СВЦЭМ!$D$39:$D$782,СВЦЭМ!$A$39:$A$782,$A37,СВЦЭМ!$B$39:$B$782,H$11)+'СЕТ СН'!$F$14+СВЦЭМ!$D$10+'СЕТ СН'!$F$8*'СЕТ СН'!$F$9-'СЕТ СН'!$F$26</f>
        <v>2214.3957324100002</v>
      </c>
      <c r="I37" s="36">
        <f>SUMIFS(СВЦЭМ!$D$39:$D$782,СВЦЭМ!$A$39:$A$782,$A37,СВЦЭМ!$B$39:$B$782,I$11)+'СЕТ СН'!$F$14+СВЦЭМ!$D$10+'СЕТ СН'!$F$8*'СЕТ СН'!$F$9-'СЕТ СН'!$F$26</f>
        <v>2142.3362736300001</v>
      </c>
      <c r="J37" s="36">
        <f>SUMIFS(СВЦЭМ!$D$39:$D$782,СВЦЭМ!$A$39:$A$782,$A37,СВЦЭМ!$B$39:$B$782,J$11)+'СЕТ СН'!$F$14+СВЦЭМ!$D$10+'СЕТ СН'!$F$8*'СЕТ СН'!$F$9-'СЕТ СН'!$F$26</f>
        <v>2207.3381041799998</v>
      </c>
      <c r="K37" s="36">
        <f>SUMIFS(СВЦЭМ!$D$39:$D$782,СВЦЭМ!$A$39:$A$782,$A37,СВЦЭМ!$B$39:$B$782,K$11)+'СЕТ СН'!$F$14+СВЦЭМ!$D$10+'СЕТ СН'!$F$8*'СЕТ СН'!$F$9-'СЕТ СН'!$F$26</f>
        <v>2145.4879567399998</v>
      </c>
      <c r="L37" s="36">
        <f>SUMIFS(СВЦЭМ!$D$39:$D$782,СВЦЭМ!$A$39:$A$782,$A37,СВЦЭМ!$B$39:$B$782,L$11)+'СЕТ СН'!$F$14+СВЦЭМ!$D$10+'СЕТ СН'!$F$8*'СЕТ СН'!$F$9-'СЕТ СН'!$F$26</f>
        <v>2049.83049772</v>
      </c>
      <c r="M37" s="36">
        <f>SUMIFS(СВЦЭМ!$D$39:$D$782,СВЦЭМ!$A$39:$A$782,$A37,СВЦЭМ!$B$39:$B$782,M$11)+'СЕТ СН'!$F$14+СВЦЭМ!$D$10+'СЕТ СН'!$F$8*'СЕТ СН'!$F$9-'СЕТ СН'!$F$26</f>
        <v>2077.3152506199999</v>
      </c>
      <c r="N37" s="36">
        <f>SUMIFS(СВЦЭМ!$D$39:$D$782,СВЦЭМ!$A$39:$A$782,$A37,СВЦЭМ!$B$39:$B$782,N$11)+'СЕТ СН'!$F$14+СВЦЭМ!$D$10+'СЕТ СН'!$F$8*'СЕТ СН'!$F$9-'СЕТ СН'!$F$26</f>
        <v>2115.08769764</v>
      </c>
      <c r="O37" s="36">
        <f>SUMIFS(СВЦЭМ!$D$39:$D$782,СВЦЭМ!$A$39:$A$782,$A37,СВЦЭМ!$B$39:$B$782,O$11)+'СЕТ СН'!$F$14+СВЦЭМ!$D$10+'СЕТ СН'!$F$8*'СЕТ СН'!$F$9-'СЕТ СН'!$F$26</f>
        <v>2157.13223221</v>
      </c>
      <c r="P37" s="36">
        <f>SUMIFS(СВЦЭМ!$D$39:$D$782,СВЦЭМ!$A$39:$A$782,$A37,СВЦЭМ!$B$39:$B$782,P$11)+'СЕТ СН'!$F$14+СВЦЭМ!$D$10+'СЕТ СН'!$F$8*'СЕТ СН'!$F$9-'СЕТ СН'!$F$26</f>
        <v>2173.53088544</v>
      </c>
      <c r="Q37" s="36">
        <f>SUMIFS(СВЦЭМ!$D$39:$D$782,СВЦЭМ!$A$39:$A$782,$A37,СВЦЭМ!$B$39:$B$782,Q$11)+'СЕТ СН'!$F$14+СВЦЭМ!$D$10+'СЕТ СН'!$F$8*'СЕТ СН'!$F$9-'СЕТ СН'!$F$26</f>
        <v>2198.7630998</v>
      </c>
      <c r="R37" s="36">
        <f>SUMIFS(СВЦЭМ!$D$39:$D$782,СВЦЭМ!$A$39:$A$782,$A37,СВЦЭМ!$B$39:$B$782,R$11)+'СЕТ СН'!$F$14+СВЦЭМ!$D$10+'СЕТ СН'!$F$8*'СЕТ СН'!$F$9-'СЕТ СН'!$F$26</f>
        <v>2195.2971064399999</v>
      </c>
      <c r="S37" s="36">
        <f>SUMIFS(СВЦЭМ!$D$39:$D$782,СВЦЭМ!$A$39:$A$782,$A37,СВЦЭМ!$B$39:$B$782,S$11)+'СЕТ СН'!$F$14+СВЦЭМ!$D$10+'СЕТ СН'!$F$8*'СЕТ СН'!$F$9-'СЕТ СН'!$F$26</f>
        <v>2153.33547559</v>
      </c>
      <c r="T37" s="36">
        <f>SUMIFS(СВЦЭМ!$D$39:$D$782,СВЦЭМ!$A$39:$A$782,$A37,СВЦЭМ!$B$39:$B$782,T$11)+'СЕТ СН'!$F$14+СВЦЭМ!$D$10+'СЕТ СН'!$F$8*'СЕТ СН'!$F$9-'СЕТ СН'!$F$26</f>
        <v>2105.20030081</v>
      </c>
      <c r="U37" s="36">
        <f>SUMIFS(СВЦЭМ!$D$39:$D$782,СВЦЭМ!$A$39:$A$782,$A37,СВЦЭМ!$B$39:$B$782,U$11)+'СЕТ СН'!$F$14+СВЦЭМ!$D$10+'СЕТ СН'!$F$8*'СЕТ СН'!$F$9-'СЕТ СН'!$F$26</f>
        <v>2080.3201396499999</v>
      </c>
      <c r="V37" s="36">
        <f>SUMIFS(СВЦЭМ!$D$39:$D$782,СВЦЭМ!$A$39:$A$782,$A37,СВЦЭМ!$B$39:$B$782,V$11)+'СЕТ СН'!$F$14+СВЦЭМ!$D$10+'СЕТ СН'!$F$8*'СЕТ СН'!$F$9-'СЕТ СН'!$F$26</f>
        <v>2076.9226017999999</v>
      </c>
      <c r="W37" s="36">
        <f>SUMIFS(СВЦЭМ!$D$39:$D$782,СВЦЭМ!$A$39:$A$782,$A37,СВЦЭМ!$B$39:$B$782,W$11)+'СЕТ СН'!$F$14+СВЦЭМ!$D$10+'СЕТ СН'!$F$8*'СЕТ СН'!$F$9-'СЕТ СН'!$F$26</f>
        <v>2113.2988548499998</v>
      </c>
      <c r="X37" s="36">
        <f>SUMIFS(СВЦЭМ!$D$39:$D$782,СВЦЭМ!$A$39:$A$782,$A37,СВЦЭМ!$B$39:$B$782,X$11)+'СЕТ СН'!$F$14+СВЦЭМ!$D$10+'СЕТ СН'!$F$8*'СЕТ СН'!$F$9-'СЕТ СН'!$F$26</f>
        <v>2147.7156915400001</v>
      </c>
      <c r="Y37" s="36">
        <f>SUMIFS(СВЦЭМ!$D$39:$D$782,СВЦЭМ!$A$39:$A$782,$A37,СВЦЭМ!$B$39:$B$782,Y$11)+'СЕТ СН'!$F$14+СВЦЭМ!$D$10+'СЕТ СН'!$F$8*'СЕТ СН'!$F$9-'СЕТ СН'!$F$26</f>
        <v>2184.1197106200002</v>
      </c>
    </row>
    <row r="38" spans="1:27" ht="15.75" x14ac:dyDescent="0.2">
      <c r="A38" s="35">
        <f t="shared" si="0"/>
        <v>44984</v>
      </c>
      <c r="B38" s="36">
        <f>SUMIFS(СВЦЭМ!$D$39:$D$782,СВЦЭМ!$A$39:$A$782,$A38,СВЦЭМ!$B$39:$B$782,B$11)+'СЕТ СН'!$F$14+СВЦЭМ!$D$10+'СЕТ СН'!$F$8*'СЕТ СН'!$F$9-'СЕТ СН'!$F$26</f>
        <v>2194.6302891700002</v>
      </c>
      <c r="C38" s="36">
        <f>SUMIFS(СВЦЭМ!$D$39:$D$782,СВЦЭМ!$A$39:$A$782,$A38,СВЦЭМ!$B$39:$B$782,C$11)+'СЕТ СН'!$F$14+СВЦЭМ!$D$10+'СЕТ СН'!$F$8*'СЕТ СН'!$F$9-'СЕТ СН'!$F$26</f>
        <v>2227.3554530400002</v>
      </c>
      <c r="D38" s="36">
        <f>SUMIFS(СВЦЭМ!$D$39:$D$782,СВЦЭМ!$A$39:$A$782,$A38,СВЦЭМ!$B$39:$B$782,D$11)+'СЕТ СН'!$F$14+СВЦЭМ!$D$10+'СЕТ СН'!$F$8*'СЕТ СН'!$F$9-'СЕТ СН'!$F$26</f>
        <v>2230.4158827199999</v>
      </c>
      <c r="E38" s="36">
        <f>SUMIFS(СВЦЭМ!$D$39:$D$782,СВЦЭМ!$A$39:$A$782,$A38,СВЦЭМ!$B$39:$B$782,E$11)+'СЕТ СН'!$F$14+СВЦЭМ!$D$10+'СЕТ СН'!$F$8*'СЕТ СН'!$F$9-'СЕТ СН'!$F$26</f>
        <v>2252.9479090099999</v>
      </c>
      <c r="F38" s="36">
        <f>SUMIFS(СВЦЭМ!$D$39:$D$782,СВЦЭМ!$A$39:$A$782,$A38,СВЦЭМ!$B$39:$B$782,F$11)+'СЕТ СН'!$F$14+СВЦЭМ!$D$10+'СЕТ СН'!$F$8*'СЕТ СН'!$F$9-'СЕТ СН'!$F$26</f>
        <v>2249.7693206399999</v>
      </c>
      <c r="G38" s="36">
        <f>SUMIFS(СВЦЭМ!$D$39:$D$782,СВЦЭМ!$A$39:$A$782,$A38,СВЦЭМ!$B$39:$B$782,G$11)+'СЕТ СН'!$F$14+СВЦЭМ!$D$10+'СЕТ СН'!$F$8*'СЕТ СН'!$F$9-'СЕТ СН'!$F$26</f>
        <v>2217.5787427800001</v>
      </c>
      <c r="H38" s="36">
        <f>SUMIFS(СВЦЭМ!$D$39:$D$782,СВЦЭМ!$A$39:$A$782,$A38,СВЦЭМ!$B$39:$B$782,H$11)+'СЕТ СН'!$F$14+СВЦЭМ!$D$10+'СЕТ СН'!$F$8*'СЕТ СН'!$F$9-'СЕТ СН'!$F$26</f>
        <v>2170.9744750700002</v>
      </c>
      <c r="I38" s="36">
        <f>SUMIFS(СВЦЭМ!$D$39:$D$782,СВЦЭМ!$A$39:$A$782,$A38,СВЦЭМ!$B$39:$B$782,I$11)+'СЕТ СН'!$F$14+СВЦЭМ!$D$10+'СЕТ СН'!$F$8*'СЕТ СН'!$F$9-'СЕТ СН'!$F$26</f>
        <v>2115.4867828000001</v>
      </c>
      <c r="J38" s="36">
        <f>SUMIFS(СВЦЭМ!$D$39:$D$782,СВЦЭМ!$A$39:$A$782,$A38,СВЦЭМ!$B$39:$B$782,J$11)+'СЕТ СН'!$F$14+СВЦЭМ!$D$10+'СЕТ СН'!$F$8*'СЕТ СН'!$F$9-'СЕТ СН'!$F$26</f>
        <v>2088.3251814199998</v>
      </c>
      <c r="K38" s="36">
        <f>SUMIFS(СВЦЭМ!$D$39:$D$782,СВЦЭМ!$A$39:$A$782,$A38,СВЦЭМ!$B$39:$B$782,K$11)+'СЕТ СН'!$F$14+СВЦЭМ!$D$10+'СЕТ СН'!$F$8*'СЕТ СН'!$F$9-'СЕТ СН'!$F$26</f>
        <v>2067.3876178800001</v>
      </c>
      <c r="L38" s="36">
        <f>SUMIFS(СВЦЭМ!$D$39:$D$782,СВЦЭМ!$A$39:$A$782,$A38,СВЦЭМ!$B$39:$B$782,L$11)+'СЕТ СН'!$F$14+СВЦЭМ!$D$10+'СЕТ СН'!$F$8*'СЕТ СН'!$F$9-'СЕТ СН'!$F$26</f>
        <v>2074.1352208899998</v>
      </c>
      <c r="M38" s="36">
        <f>SUMIFS(СВЦЭМ!$D$39:$D$782,СВЦЭМ!$A$39:$A$782,$A38,СВЦЭМ!$B$39:$B$782,M$11)+'СЕТ СН'!$F$14+СВЦЭМ!$D$10+'СЕТ СН'!$F$8*'СЕТ СН'!$F$9-'СЕТ СН'!$F$26</f>
        <v>2118.6966992100001</v>
      </c>
      <c r="N38" s="36">
        <f>SUMIFS(СВЦЭМ!$D$39:$D$782,СВЦЭМ!$A$39:$A$782,$A38,СВЦЭМ!$B$39:$B$782,N$11)+'СЕТ СН'!$F$14+СВЦЭМ!$D$10+'СЕТ СН'!$F$8*'СЕТ СН'!$F$9-'СЕТ СН'!$F$26</f>
        <v>2157.1804901599999</v>
      </c>
      <c r="O38" s="36">
        <f>SUMIFS(СВЦЭМ!$D$39:$D$782,СВЦЭМ!$A$39:$A$782,$A38,СВЦЭМ!$B$39:$B$782,O$11)+'СЕТ СН'!$F$14+СВЦЭМ!$D$10+'СЕТ СН'!$F$8*'СЕТ СН'!$F$9-'СЕТ СН'!$F$26</f>
        <v>2186.6494277900001</v>
      </c>
      <c r="P38" s="36">
        <f>SUMIFS(СВЦЭМ!$D$39:$D$782,СВЦЭМ!$A$39:$A$782,$A38,СВЦЭМ!$B$39:$B$782,P$11)+'СЕТ СН'!$F$14+СВЦЭМ!$D$10+'СЕТ СН'!$F$8*'СЕТ СН'!$F$9-'СЕТ СН'!$F$26</f>
        <v>2195.8151218899998</v>
      </c>
      <c r="Q38" s="36">
        <f>SUMIFS(СВЦЭМ!$D$39:$D$782,СВЦЭМ!$A$39:$A$782,$A38,СВЦЭМ!$B$39:$B$782,Q$11)+'СЕТ СН'!$F$14+СВЦЭМ!$D$10+'СЕТ СН'!$F$8*'СЕТ СН'!$F$9-'СЕТ СН'!$F$26</f>
        <v>2213.7272281300002</v>
      </c>
      <c r="R38" s="36">
        <f>SUMIFS(СВЦЭМ!$D$39:$D$782,СВЦЭМ!$A$39:$A$782,$A38,СВЦЭМ!$B$39:$B$782,R$11)+'СЕТ СН'!$F$14+СВЦЭМ!$D$10+'СЕТ СН'!$F$8*'СЕТ СН'!$F$9-'СЕТ СН'!$F$26</f>
        <v>2215.2520967300002</v>
      </c>
      <c r="S38" s="36">
        <f>SUMIFS(СВЦЭМ!$D$39:$D$782,СВЦЭМ!$A$39:$A$782,$A38,СВЦЭМ!$B$39:$B$782,S$11)+'СЕТ СН'!$F$14+СВЦЭМ!$D$10+'СЕТ СН'!$F$8*'СЕТ СН'!$F$9-'СЕТ СН'!$F$26</f>
        <v>2159.9687264899999</v>
      </c>
      <c r="T38" s="36">
        <f>SUMIFS(СВЦЭМ!$D$39:$D$782,СВЦЭМ!$A$39:$A$782,$A38,СВЦЭМ!$B$39:$B$782,T$11)+'СЕТ СН'!$F$14+СВЦЭМ!$D$10+'СЕТ СН'!$F$8*'СЕТ СН'!$F$9-'СЕТ СН'!$F$26</f>
        <v>2088.6192818999998</v>
      </c>
      <c r="U38" s="36">
        <f>SUMIFS(СВЦЭМ!$D$39:$D$782,СВЦЭМ!$A$39:$A$782,$A38,СВЦЭМ!$B$39:$B$782,U$11)+'СЕТ СН'!$F$14+СВЦЭМ!$D$10+'СЕТ СН'!$F$8*'СЕТ СН'!$F$9-'СЕТ СН'!$F$26</f>
        <v>2098.3520936300001</v>
      </c>
      <c r="V38" s="36">
        <f>SUMIFS(СВЦЭМ!$D$39:$D$782,СВЦЭМ!$A$39:$A$782,$A38,СВЦЭМ!$B$39:$B$782,V$11)+'СЕТ СН'!$F$14+СВЦЭМ!$D$10+'СЕТ СН'!$F$8*'СЕТ СН'!$F$9-'СЕТ СН'!$F$26</f>
        <v>2123.4738398</v>
      </c>
      <c r="W38" s="36">
        <f>SUMIFS(СВЦЭМ!$D$39:$D$782,СВЦЭМ!$A$39:$A$782,$A38,СВЦЭМ!$B$39:$B$782,W$11)+'СЕТ СН'!$F$14+СВЦЭМ!$D$10+'СЕТ СН'!$F$8*'СЕТ СН'!$F$9-'СЕТ СН'!$F$26</f>
        <v>2157.5046606199999</v>
      </c>
      <c r="X38" s="36">
        <f>SUMIFS(СВЦЭМ!$D$39:$D$782,СВЦЭМ!$A$39:$A$782,$A38,СВЦЭМ!$B$39:$B$782,X$11)+'СЕТ СН'!$F$14+СВЦЭМ!$D$10+'СЕТ СН'!$F$8*'СЕТ СН'!$F$9-'СЕТ СН'!$F$26</f>
        <v>2182.8083342800001</v>
      </c>
      <c r="Y38" s="36">
        <f>SUMIFS(СВЦЭМ!$D$39:$D$782,СВЦЭМ!$A$39:$A$782,$A38,СВЦЭМ!$B$39:$B$782,Y$11)+'СЕТ СН'!$F$14+СВЦЭМ!$D$10+'СЕТ СН'!$F$8*'СЕТ СН'!$F$9-'СЕТ СН'!$F$26</f>
        <v>2217.4121551200001</v>
      </c>
    </row>
    <row r="39" spans="1:27" ht="15.75" x14ac:dyDescent="0.2">
      <c r="A39" s="35">
        <f t="shared" si="0"/>
        <v>44985</v>
      </c>
      <c r="B39" s="36">
        <f>SUMIFS(СВЦЭМ!$D$39:$D$782,СВЦЭМ!$A$39:$A$782,$A39,СВЦЭМ!$B$39:$B$782,B$11)+'СЕТ СН'!$F$14+СВЦЭМ!$D$10+'СЕТ СН'!$F$8*'СЕТ СН'!$F$9-'СЕТ СН'!$F$26</f>
        <v>2374.3719912800007</v>
      </c>
      <c r="C39" s="36">
        <f>SUMIFS(СВЦЭМ!$D$39:$D$782,СВЦЭМ!$A$39:$A$782,$A39,СВЦЭМ!$B$39:$B$782,C$11)+'СЕТ СН'!$F$14+СВЦЭМ!$D$10+'СЕТ СН'!$F$8*'СЕТ СН'!$F$9-'СЕТ СН'!$F$26</f>
        <v>2399.4563691800004</v>
      </c>
      <c r="D39" s="36">
        <f>SUMIFS(СВЦЭМ!$D$39:$D$782,СВЦЭМ!$A$39:$A$782,$A39,СВЦЭМ!$B$39:$B$782,D$11)+'СЕТ СН'!$F$14+СВЦЭМ!$D$10+'СЕТ СН'!$F$8*'СЕТ СН'!$F$9-'СЕТ СН'!$F$26</f>
        <v>2420.6554453500003</v>
      </c>
      <c r="E39" s="36">
        <f>SUMIFS(СВЦЭМ!$D$39:$D$782,СВЦЭМ!$A$39:$A$782,$A39,СВЦЭМ!$B$39:$B$782,E$11)+'СЕТ СН'!$F$14+СВЦЭМ!$D$10+'СЕТ СН'!$F$8*'СЕТ СН'!$F$9-'СЕТ СН'!$F$26</f>
        <v>2434.1989304000003</v>
      </c>
      <c r="F39" s="36">
        <f>SUMIFS(СВЦЭМ!$D$39:$D$782,СВЦЭМ!$A$39:$A$782,$A39,СВЦЭМ!$B$39:$B$782,F$11)+'СЕТ СН'!$F$14+СВЦЭМ!$D$10+'СЕТ СН'!$F$8*'СЕТ СН'!$F$9-'СЕТ СН'!$F$26</f>
        <v>2428.6699042200003</v>
      </c>
      <c r="G39" s="36">
        <f>SUMIFS(СВЦЭМ!$D$39:$D$782,СВЦЭМ!$A$39:$A$782,$A39,СВЦЭМ!$B$39:$B$782,G$11)+'СЕТ СН'!$F$14+СВЦЭМ!$D$10+'СЕТ СН'!$F$8*'СЕТ СН'!$F$9-'СЕТ СН'!$F$26</f>
        <v>2398.2180859300001</v>
      </c>
      <c r="H39" s="36">
        <f>SUMIFS(СВЦЭМ!$D$39:$D$782,СВЦЭМ!$A$39:$A$782,$A39,СВЦЭМ!$B$39:$B$782,H$11)+'СЕТ СН'!$F$14+СВЦЭМ!$D$10+'СЕТ СН'!$F$8*'СЕТ СН'!$F$9-'СЕТ СН'!$F$26</f>
        <v>2340.3031137600001</v>
      </c>
      <c r="I39" s="36">
        <f>SUMIFS(СВЦЭМ!$D$39:$D$782,СВЦЭМ!$A$39:$A$782,$A39,СВЦЭМ!$B$39:$B$782,I$11)+'СЕТ СН'!$F$14+СВЦЭМ!$D$10+'СЕТ СН'!$F$8*'СЕТ СН'!$F$9-'СЕТ СН'!$F$26</f>
        <v>2287.4975726500002</v>
      </c>
      <c r="J39" s="36">
        <f>SUMIFS(СВЦЭМ!$D$39:$D$782,СВЦЭМ!$A$39:$A$782,$A39,СВЦЭМ!$B$39:$B$782,J$11)+'СЕТ СН'!$F$14+СВЦЭМ!$D$10+'СЕТ СН'!$F$8*'СЕТ СН'!$F$9-'СЕТ СН'!$F$26</f>
        <v>2258.0988692199999</v>
      </c>
      <c r="K39" s="36">
        <f>SUMIFS(СВЦЭМ!$D$39:$D$782,СВЦЭМ!$A$39:$A$782,$A39,СВЦЭМ!$B$39:$B$782,K$11)+'СЕТ СН'!$F$14+СВЦЭМ!$D$10+'СЕТ СН'!$F$8*'СЕТ СН'!$F$9-'СЕТ СН'!$F$26</f>
        <v>2234.92657388</v>
      </c>
      <c r="L39" s="36">
        <f>SUMIFS(СВЦЭМ!$D$39:$D$782,СВЦЭМ!$A$39:$A$782,$A39,СВЦЭМ!$B$39:$B$782,L$11)+'СЕТ СН'!$F$14+СВЦЭМ!$D$10+'СЕТ СН'!$F$8*'СЕТ СН'!$F$9-'СЕТ СН'!$F$26</f>
        <v>2231.2180187200001</v>
      </c>
      <c r="M39" s="36">
        <f>SUMIFS(СВЦЭМ!$D$39:$D$782,СВЦЭМ!$A$39:$A$782,$A39,СВЦЭМ!$B$39:$B$782,M$11)+'СЕТ СН'!$F$14+СВЦЭМ!$D$10+'СЕТ СН'!$F$8*'СЕТ СН'!$F$9-'СЕТ СН'!$F$26</f>
        <v>2248.3156017299998</v>
      </c>
      <c r="N39" s="36">
        <f>SUMIFS(СВЦЭМ!$D$39:$D$782,СВЦЭМ!$A$39:$A$782,$A39,СВЦЭМ!$B$39:$B$782,N$11)+'СЕТ СН'!$F$14+СВЦЭМ!$D$10+'СЕТ СН'!$F$8*'СЕТ СН'!$F$9-'СЕТ СН'!$F$26</f>
        <v>2271.6803390599998</v>
      </c>
      <c r="O39" s="36">
        <f>SUMIFS(СВЦЭМ!$D$39:$D$782,СВЦЭМ!$A$39:$A$782,$A39,СВЦЭМ!$B$39:$B$782,O$11)+'СЕТ СН'!$F$14+СВЦЭМ!$D$10+'СЕТ СН'!$F$8*'СЕТ СН'!$F$9-'СЕТ СН'!$F$26</f>
        <v>2299.0653023</v>
      </c>
      <c r="P39" s="36">
        <f>SUMIFS(СВЦЭМ!$D$39:$D$782,СВЦЭМ!$A$39:$A$782,$A39,СВЦЭМ!$B$39:$B$782,P$11)+'СЕТ СН'!$F$14+СВЦЭМ!$D$10+'СЕТ СН'!$F$8*'СЕТ СН'!$F$9-'СЕТ СН'!$F$26</f>
        <v>2330.08265609</v>
      </c>
      <c r="Q39" s="36">
        <f>SUMIFS(СВЦЭМ!$D$39:$D$782,СВЦЭМ!$A$39:$A$782,$A39,СВЦЭМ!$B$39:$B$782,Q$11)+'СЕТ СН'!$F$14+СВЦЭМ!$D$10+'СЕТ СН'!$F$8*'СЕТ СН'!$F$9-'СЕТ СН'!$F$26</f>
        <v>2344.47301453</v>
      </c>
      <c r="R39" s="36">
        <f>SUMIFS(СВЦЭМ!$D$39:$D$782,СВЦЭМ!$A$39:$A$782,$A39,СВЦЭМ!$B$39:$B$782,R$11)+'СЕТ СН'!$F$14+СВЦЭМ!$D$10+'СЕТ СН'!$F$8*'СЕТ СН'!$F$9-'СЕТ СН'!$F$26</f>
        <v>2360.0933108100003</v>
      </c>
      <c r="S39" s="36">
        <f>SUMIFS(СВЦЭМ!$D$39:$D$782,СВЦЭМ!$A$39:$A$782,$A39,СВЦЭМ!$B$39:$B$782,S$11)+'СЕТ СН'!$F$14+СВЦЭМ!$D$10+'СЕТ СН'!$F$8*'СЕТ СН'!$F$9-'СЕТ СН'!$F$26</f>
        <v>2341.3235683900002</v>
      </c>
      <c r="T39" s="36">
        <f>SUMIFS(СВЦЭМ!$D$39:$D$782,СВЦЭМ!$A$39:$A$782,$A39,СВЦЭМ!$B$39:$B$782,T$11)+'СЕТ СН'!$F$14+СВЦЭМ!$D$10+'СЕТ СН'!$F$8*'СЕТ СН'!$F$9-'СЕТ СН'!$F$26</f>
        <v>2311.4162117800001</v>
      </c>
      <c r="U39" s="36">
        <f>SUMIFS(СВЦЭМ!$D$39:$D$782,СВЦЭМ!$A$39:$A$782,$A39,СВЦЭМ!$B$39:$B$782,U$11)+'СЕТ СН'!$F$14+СВЦЭМ!$D$10+'СЕТ СН'!$F$8*'СЕТ СН'!$F$9-'СЕТ СН'!$F$26</f>
        <v>2259.9821943100001</v>
      </c>
      <c r="V39" s="36">
        <f>SUMIFS(СВЦЭМ!$D$39:$D$782,СВЦЭМ!$A$39:$A$782,$A39,СВЦЭМ!$B$39:$B$782,V$11)+'СЕТ СН'!$F$14+СВЦЭМ!$D$10+'СЕТ СН'!$F$8*'СЕТ СН'!$F$9-'СЕТ СН'!$F$26</f>
        <v>2267.2837775100002</v>
      </c>
      <c r="W39" s="36">
        <f>SUMIFS(СВЦЭМ!$D$39:$D$782,СВЦЭМ!$A$39:$A$782,$A39,СВЦЭМ!$B$39:$B$782,W$11)+'СЕТ СН'!$F$14+СВЦЭМ!$D$10+'СЕТ СН'!$F$8*'СЕТ СН'!$F$9-'СЕТ СН'!$F$26</f>
        <v>2278.8231125100001</v>
      </c>
      <c r="X39" s="36">
        <f>SUMIFS(СВЦЭМ!$D$39:$D$782,СВЦЭМ!$A$39:$A$782,$A39,СВЦЭМ!$B$39:$B$782,X$11)+'СЕТ СН'!$F$14+СВЦЭМ!$D$10+'СЕТ СН'!$F$8*'СЕТ СН'!$F$9-'СЕТ СН'!$F$26</f>
        <v>2298.1985624600002</v>
      </c>
      <c r="Y39" s="36">
        <f>SUMIFS(СВЦЭМ!$D$39:$D$782,СВЦЭМ!$A$39:$A$782,$A39,СВЦЭМ!$B$39:$B$782,Y$11)+'СЕТ СН'!$F$14+СВЦЭМ!$D$10+'СЕТ СН'!$F$8*'СЕТ СН'!$F$9-'СЕТ СН'!$F$26</f>
        <v>2307.5147255900001</v>
      </c>
    </row>
    <row r="40" spans="1:27" ht="15.75" x14ac:dyDescent="0.25">
      <c r="A40" s="32"/>
      <c r="B40" s="44"/>
      <c r="C40" s="32"/>
      <c r="D40" s="32"/>
      <c r="E40" s="32"/>
      <c r="F40" s="32"/>
      <c r="G40" s="32"/>
      <c r="H40" s="32"/>
      <c r="I40" s="32"/>
      <c r="J40" s="32"/>
      <c r="K40" s="32"/>
      <c r="L40" s="32"/>
      <c r="M40" s="32"/>
      <c r="N40" s="32"/>
      <c r="O40" s="32"/>
      <c r="P40" s="32"/>
      <c r="Q40" s="32"/>
      <c r="R40" s="32"/>
      <c r="S40" s="32"/>
      <c r="T40" s="32"/>
      <c r="U40" s="32"/>
      <c r="V40" s="32"/>
      <c r="W40" s="32"/>
      <c r="X40" s="32"/>
      <c r="Y40" s="32"/>
    </row>
    <row r="41" spans="1:27" ht="15.75" x14ac:dyDescent="0.25">
      <c r="A41" s="32"/>
      <c r="B41" s="44"/>
      <c r="C41" s="32"/>
      <c r="D41" s="32"/>
      <c r="E41" s="32"/>
      <c r="F41" s="32"/>
      <c r="G41" s="32"/>
      <c r="H41" s="32"/>
      <c r="I41" s="32"/>
      <c r="J41" s="32"/>
      <c r="K41" s="32"/>
      <c r="L41" s="32"/>
      <c r="M41" s="32"/>
      <c r="N41" s="32"/>
      <c r="O41" s="32"/>
      <c r="P41" s="32"/>
      <c r="Q41" s="32"/>
      <c r="R41" s="32"/>
      <c r="S41" s="32"/>
      <c r="T41" s="32"/>
      <c r="U41" s="32"/>
      <c r="V41" s="32"/>
      <c r="W41" s="32"/>
      <c r="X41" s="32"/>
      <c r="Y41" s="32"/>
    </row>
    <row r="42" spans="1:27" ht="12.75" customHeight="1" x14ac:dyDescent="0.2">
      <c r="A42" s="128" t="s">
        <v>7</v>
      </c>
      <c r="B42" s="131" t="s">
        <v>69</v>
      </c>
      <c r="C42" s="132"/>
      <c r="D42" s="132"/>
      <c r="E42" s="132"/>
      <c r="F42" s="132"/>
      <c r="G42" s="132"/>
      <c r="H42" s="132"/>
      <c r="I42" s="132"/>
      <c r="J42" s="132"/>
      <c r="K42" s="132"/>
      <c r="L42" s="132"/>
      <c r="M42" s="132"/>
      <c r="N42" s="132"/>
      <c r="O42" s="132"/>
      <c r="P42" s="132"/>
      <c r="Q42" s="132"/>
      <c r="R42" s="132"/>
      <c r="S42" s="132"/>
      <c r="T42" s="132"/>
      <c r="U42" s="132"/>
      <c r="V42" s="132"/>
      <c r="W42" s="132"/>
      <c r="X42" s="132"/>
      <c r="Y42" s="133"/>
    </row>
    <row r="43" spans="1:27" ht="12.75" customHeight="1" x14ac:dyDescent="0.2">
      <c r="A43" s="129"/>
      <c r="B43" s="134"/>
      <c r="C43" s="135"/>
      <c r="D43" s="135"/>
      <c r="E43" s="135"/>
      <c r="F43" s="135"/>
      <c r="G43" s="135"/>
      <c r="H43" s="135"/>
      <c r="I43" s="135"/>
      <c r="J43" s="135"/>
      <c r="K43" s="135"/>
      <c r="L43" s="135"/>
      <c r="M43" s="135"/>
      <c r="N43" s="135"/>
      <c r="O43" s="135"/>
      <c r="P43" s="135"/>
      <c r="Q43" s="135"/>
      <c r="R43" s="135"/>
      <c r="S43" s="135"/>
      <c r="T43" s="135"/>
      <c r="U43" s="135"/>
      <c r="V43" s="135"/>
      <c r="W43" s="135"/>
      <c r="X43" s="135"/>
      <c r="Y43" s="136"/>
    </row>
    <row r="44" spans="1:27" ht="12.75" customHeight="1" x14ac:dyDescent="0.2">
      <c r="A44" s="130"/>
      <c r="B44" s="34">
        <v>1</v>
      </c>
      <c r="C44" s="34">
        <v>2</v>
      </c>
      <c r="D44" s="34">
        <v>3</v>
      </c>
      <c r="E44" s="34">
        <v>4</v>
      </c>
      <c r="F44" s="34">
        <v>5</v>
      </c>
      <c r="G44" s="34">
        <v>6</v>
      </c>
      <c r="H44" s="34">
        <v>7</v>
      </c>
      <c r="I44" s="34">
        <v>8</v>
      </c>
      <c r="J44" s="34">
        <v>9</v>
      </c>
      <c r="K44" s="34">
        <v>10</v>
      </c>
      <c r="L44" s="34">
        <v>11</v>
      </c>
      <c r="M44" s="34">
        <v>12</v>
      </c>
      <c r="N44" s="34">
        <v>13</v>
      </c>
      <c r="O44" s="34">
        <v>14</v>
      </c>
      <c r="P44" s="34">
        <v>15</v>
      </c>
      <c r="Q44" s="34">
        <v>16</v>
      </c>
      <c r="R44" s="34">
        <v>17</v>
      </c>
      <c r="S44" s="34">
        <v>18</v>
      </c>
      <c r="T44" s="34">
        <v>19</v>
      </c>
      <c r="U44" s="34">
        <v>20</v>
      </c>
      <c r="V44" s="34">
        <v>21</v>
      </c>
      <c r="W44" s="34">
        <v>22</v>
      </c>
      <c r="X44" s="34">
        <v>23</v>
      </c>
      <c r="Y44" s="34">
        <v>24</v>
      </c>
    </row>
    <row r="45" spans="1:27" ht="18.75" customHeight="1" x14ac:dyDescent="0.2">
      <c r="A45" s="35" t="str">
        <f>СВЦЭМ!$A$40</f>
        <v>01.02.2023</v>
      </c>
      <c r="B45" s="36">
        <f>SUMIFS(СВЦЭМ!$D$39:$D$782,СВЦЭМ!$A$39:$A$782,$A45,СВЦЭМ!$B$39:$B$782,B$44)+'СЕТ СН'!$F$14+СВЦЭМ!$D$10+'СЕТ СН'!$F$6-'СЕТ СН'!$F$26</f>
        <v>1870.77623907</v>
      </c>
      <c r="C45" s="36">
        <f>SUMIFS(СВЦЭМ!$D$39:$D$782,СВЦЭМ!$A$39:$A$782,$A45,СВЦЭМ!$B$39:$B$782,C$44)+'СЕТ СН'!$F$14+СВЦЭМ!$D$10+'СЕТ СН'!$F$6-'СЕТ СН'!$F$26</f>
        <v>1881.9670302899999</v>
      </c>
      <c r="D45" s="36">
        <f>SUMIFS(СВЦЭМ!$D$39:$D$782,СВЦЭМ!$A$39:$A$782,$A45,СВЦЭМ!$B$39:$B$782,D$44)+'СЕТ СН'!$F$14+СВЦЭМ!$D$10+'СЕТ СН'!$F$6-'СЕТ СН'!$F$26</f>
        <v>1947.5977140299999</v>
      </c>
      <c r="E45" s="36">
        <f>SUMIFS(СВЦЭМ!$D$39:$D$782,СВЦЭМ!$A$39:$A$782,$A45,СВЦЭМ!$B$39:$B$782,E$44)+'СЕТ СН'!$F$14+СВЦЭМ!$D$10+'СЕТ СН'!$F$6-'СЕТ СН'!$F$26</f>
        <v>1973.8263323899998</v>
      </c>
      <c r="F45" s="36">
        <f>SUMIFS(СВЦЭМ!$D$39:$D$782,СВЦЭМ!$A$39:$A$782,$A45,СВЦЭМ!$B$39:$B$782,F$44)+'СЕТ СН'!$F$14+СВЦЭМ!$D$10+'СЕТ СН'!$F$6-'СЕТ СН'!$F$26</f>
        <v>1974.5745720099999</v>
      </c>
      <c r="G45" s="36">
        <f>SUMIFS(СВЦЭМ!$D$39:$D$782,СВЦЭМ!$A$39:$A$782,$A45,СВЦЭМ!$B$39:$B$782,G$44)+'СЕТ СН'!$F$14+СВЦЭМ!$D$10+'СЕТ СН'!$F$6-'СЕТ СН'!$F$26</f>
        <v>1948.5589246999998</v>
      </c>
      <c r="H45" s="36">
        <f>SUMIFS(СВЦЭМ!$D$39:$D$782,СВЦЭМ!$A$39:$A$782,$A45,СВЦЭМ!$B$39:$B$782,H$44)+'СЕТ СН'!$F$14+СВЦЭМ!$D$10+'СЕТ СН'!$F$6-'СЕТ СН'!$F$26</f>
        <v>1921.80005164</v>
      </c>
      <c r="I45" s="36">
        <f>SUMIFS(СВЦЭМ!$D$39:$D$782,СВЦЭМ!$A$39:$A$782,$A45,СВЦЭМ!$B$39:$B$782,I$44)+'СЕТ СН'!$F$14+СВЦЭМ!$D$10+'СЕТ СН'!$F$6-'СЕТ СН'!$F$26</f>
        <v>1983.07103392</v>
      </c>
      <c r="J45" s="36">
        <f>SUMIFS(СВЦЭМ!$D$39:$D$782,СВЦЭМ!$A$39:$A$782,$A45,СВЦЭМ!$B$39:$B$782,J$44)+'СЕТ СН'!$F$14+СВЦЭМ!$D$10+'СЕТ СН'!$F$6-'СЕТ СН'!$F$26</f>
        <v>1983.89492077</v>
      </c>
      <c r="K45" s="36">
        <f>SUMIFS(СВЦЭМ!$D$39:$D$782,СВЦЭМ!$A$39:$A$782,$A45,СВЦЭМ!$B$39:$B$782,K$44)+'СЕТ СН'!$F$14+СВЦЭМ!$D$10+'СЕТ СН'!$F$6-'СЕТ СН'!$F$26</f>
        <v>1979.68990287</v>
      </c>
      <c r="L45" s="36">
        <f>SUMIFS(СВЦЭМ!$D$39:$D$782,СВЦЭМ!$A$39:$A$782,$A45,СВЦЭМ!$B$39:$B$782,L$44)+'СЕТ СН'!$F$14+СВЦЭМ!$D$10+'СЕТ СН'!$F$6-'СЕТ СН'!$F$26</f>
        <v>1961.0191069699999</v>
      </c>
      <c r="M45" s="36">
        <f>SUMIFS(СВЦЭМ!$D$39:$D$782,СВЦЭМ!$A$39:$A$782,$A45,СВЦЭМ!$B$39:$B$782,M$44)+'СЕТ СН'!$F$14+СВЦЭМ!$D$10+'СЕТ СН'!$F$6-'СЕТ СН'!$F$26</f>
        <v>1956.6703777399998</v>
      </c>
      <c r="N45" s="36">
        <f>SUMIFS(СВЦЭМ!$D$39:$D$782,СВЦЭМ!$A$39:$A$782,$A45,СВЦЭМ!$B$39:$B$782,N$44)+'СЕТ СН'!$F$14+СВЦЭМ!$D$10+'СЕТ СН'!$F$6-'СЕТ СН'!$F$26</f>
        <v>1931.7956045599999</v>
      </c>
      <c r="O45" s="36">
        <f>SUMIFS(СВЦЭМ!$D$39:$D$782,СВЦЭМ!$A$39:$A$782,$A45,СВЦЭМ!$B$39:$B$782,O$44)+'СЕТ СН'!$F$14+СВЦЭМ!$D$10+'СЕТ СН'!$F$6-'СЕТ СН'!$F$26</f>
        <v>1916.4322740499999</v>
      </c>
      <c r="P45" s="36">
        <f>SUMIFS(СВЦЭМ!$D$39:$D$782,СВЦЭМ!$A$39:$A$782,$A45,СВЦЭМ!$B$39:$B$782,P$44)+'СЕТ СН'!$F$14+СВЦЭМ!$D$10+'СЕТ СН'!$F$6-'СЕТ СН'!$F$26</f>
        <v>1915.4364241699998</v>
      </c>
      <c r="Q45" s="36">
        <f>SUMIFS(СВЦЭМ!$D$39:$D$782,СВЦЭМ!$A$39:$A$782,$A45,СВЦЭМ!$B$39:$B$782,Q$44)+'СЕТ СН'!$F$14+СВЦЭМ!$D$10+'СЕТ СН'!$F$6-'СЕТ СН'!$F$26</f>
        <v>1912.23764848</v>
      </c>
      <c r="R45" s="36">
        <f>SUMIFS(СВЦЭМ!$D$39:$D$782,СВЦЭМ!$A$39:$A$782,$A45,СВЦЭМ!$B$39:$B$782,R$44)+'СЕТ СН'!$F$14+СВЦЭМ!$D$10+'СЕТ СН'!$F$6-'СЕТ СН'!$F$26</f>
        <v>1903.1898999399998</v>
      </c>
      <c r="S45" s="36">
        <f>SUMIFS(СВЦЭМ!$D$39:$D$782,СВЦЭМ!$A$39:$A$782,$A45,СВЦЭМ!$B$39:$B$782,S$44)+'СЕТ СН'!$F$14+СВЦЭМ!$D$10+'СЕТ СН'!$F$6-'СЕТ СН'!$F$26</f>
        <v>1908.6227073099999</v>
      </c>
      <c r="T45" s="36">
        <f>SUMIFS(СВЦЭМ!$D$39:$D$782,СВЦЭМ!$A$39:$A$782,$A45,СВЦЭМ!$B$39:$B$782,T$44)+'СЕТ СН'!$F$14+СВЦЭМ!$D$10+'СЕТ СН'!$F$6-'СЕТ СН'!$F$26</f>
        <v>1924.01751685</v>
      </c>
      <c r="U45" s="36">
        <f>SUMIFS(СВЦЭМ!$D$39:$D$782,СВЦЭМ!$A$39:$A$782,$A45,СВЦЭМ!$B$39:$B$782,U$44)+'СЕТ СН'!$F$14+СВЦЭМ!$D$10+'СЕТ СН'!$F$6-'СЕТ СН'!$F$26</f>
        <v>1902.3443664099998</v>
      </c>
      <c r="V45" s="36">
        <f>SUMIFS(СВЦЭМ!$D$39:$D$782,СВЦЭМ!$A$39:$A$782,$A45,СВЦЭМ!$B$39:$B$782,V$44)+'СЕТ СН'!$F$14+СВЦЭМ!$D$10+'СЕТ СН'!$F$6-'СЕТ СН'!$F$26</f>
        <v>1912.5332503499999</v>
      </c>
      <c r="W45" s="36">
        <f>SUMIFS(СВЦЭМ!$D$39:$D$782,СВЦЭМ!$A$39:$A$782,$A45,СВЦЭМ!$B$39:$B$782,W$44)+'СЕТ СН'!$F$14+СВЦЭМ!$D$10+'СЕТ СН'!$F$6-'СЕТ СН'!$F$26</f>
        <v>1905.7480421199998</v>
      </c>
      <c r="X45" s="36">
        <f>SUMIFS(СВЦЭМ!$D$39:$D$782,СВЦЭМ!$A$39:$A$782,$A45,СВЦЭМ!$B$39:$B$782,X$44)+'СЕТ СН'!$F$14+СВЦЭМ!$D$10+'СЕТ СН'!$F$6-'СЕТ СН'!$F$26</f>
        <v>1889.25550344</v>
      </c>
      <c r="Y45" s="36">
        <f>SUMIFS(СВЦЭМ!$D$39:$D$782,СВЦЭМ!$A$39:$A$782,$A45,СВЦЭМ!$B$39:$B$782,Y$44)+'СЕТ СН'!$F$14+СВЦЭМ!$D$10+'СЕТ СН'!$F$6-'СЕТ СН'!$F$26</f>
        <v>1877.1215737099999</v>
      </c>
      <c r="AA45" s="45"/>
    </row>
    <row r="46" spans="1:27" ht="15.75" x14ac:dyDescent="0.2">
      <c r="A46" s="35">
        <f>A45+1</f>
        <v>44959</v>
      </c>
      <c r="B46" s="36">
        <f>SUMIFS(СВЦЭМ!$D$39:$D$782,СВЦЭМ!$A$39:$A$782,$A46,СВЦЭМ!$B$39:$B$782,B$44)+'СЕТ СН'!$F$14+СВЦЭМ!$D$10+'СЕТ СН'!$F$6-'СЕТ СН'!$F$26</f>
        <v>1920.3896653299998</v>
      </c>
      <c r="C46" s="36">
        <f>SUMIFS(СВЦЭМ!$D$39:$D$782,СВЦЭМ!$A$39:$A$782,$A46,СВЦЭМ!$B$39:$B$782,C$44)+'СЕТ СН'!$F$14+СВЦЭМ!$D$10+'СЕТ СН'!$F$6-'СЕТ СН'!$F$26</f>
        <v>1904.6162355899999</v>
      </c>
      <c r="D46" s="36">
        <f>SUMIFS(СВЦЭМ!$D$39:$D$782,СВЦЭМ!$A$39:$A$782,$A46,СВЦЭМ!$B$39:$B$782,D$44)+'СЕТ СН'!$F$14+СВЦЭМ!$D$10+'СЕТ СН'!$F$6-'СЕТ СН'!$F$26</f>
        <v>1906.3130179099999</v>
      </c>
      <c r="E46" s="36">
        <f>SUMIFS(СВЦЭМ!$D$39:$D$782,СВЦЭМ!$A$39:$A$782,$A46,СВЦЭМ!$B$39:$B$782,E$44)+'СЕТ СН'!$F$14+СВЦЭМ!$D$10+'СЕТ СН'!$F$6-'СЕТ СН'!$F$26</f>
        <v>1917.5702616799999</v>
      </c>
      <c r="F46" s="36">
        <f>SUMIFS(СВЦЭМ!$D$39:$D$782,СВЦЭМ!$A$39:$A$782,$A46,СВЦЭМ!$B$39:$B$782,F$44)+'СЕТ СН'!$F$14+СВЦЭМ!$D$10+'СЕТ СН'!$F$6-'СЕТ СН'!$F$26</f>
        <v>1908.9015761799999</v>
      </c>
      <c r="G46" s="36">
        <f>SUMIFS(СВЦЭМ!$D$39:$D$782,СВЦЭМ!$A$39:$A$782,$A46,СВЦЭМ!$B$39:$B$782,G$44)+'СЕТ СН'!$F$14+СВЦЭМ!$D$10+'СЕТ СН'!$F$6-'СЕТ СН'!$F$26</f>
        <v>1924.0886670299999</v>
      </c>
      <c r="H46" s="36">
        <f>SUMIFS(СВЦЭМ!$D$39:$D$782,СВЦЭМ!$A$39:$A$782,$A46,СВЦЭМ!$B$39:$B$782,H$44)+'СЕТ СН'!$F$14+СВЦЭМ!$D$10+'СЕТ СН'!$F$6-'СЕТ СН'!$F$26</f>
        <v>1965.3592222899999</v>
      </c>
      <c r="I46" s="36">
        <f>SUMIFS(СВЦЭМ!$D$39:$D$782,СВЦЭМ!$A$39:$A$782,$A46,СВЦЭМ!$B$39:$B$782,I$44)+'СЕТ СН'!$F$14+СВЦЭМ!$D$10+'СЕТ СН'!$F$6-'СЕТ СН'!$F$26</f>
        <v>1927.76477583</v>
      </c>
      <c r="J46" s="36">
        <f>SUMIFS(СВЦЭМ!$D$39:$D$782,СВЦЭМ!$A$39:$A$782,$A46,СВЦЭМ!$B$39:$B$782,J$44)+'СЕТ СН'!$F$14+СВЦЭМ!$D$10+'СЕТ СН'!$F$6-'СЕТ СН'!$F$26</f>
        <v>1896.9833498999999</v>
      </c>
      <c r="K46" s="36">
        <f>SUMIFS(СВЦЭМ!$D$39:$D$782,СВЦЭМ!$A$39:$A$782,$A46,СВЦЭМ!$B$39:$B$782,K$44)+'СЕТ СН'!$F$14+СВЦЭМ!$D$10+'СЕТ СН'!$F$6-'СЕТ СН'!$F$26</f>
        <v>1912.54304123</v>
      </c>
      <c r="L46" s="36">
        <f>SUMIFS(СВЦЭМ!$D$39:$D$782,СВЦЭМ!$A$39:$A$782,$A46,СВЦЭМ!$B$39:$B$782,L$44)+'СЕТ СН'!$F$14+СВЦЭМ!$D$10+'СЕТ СН'!$F$6-'СЕТ СН'!$F$26</f>
        <v>1902.29027348</v>
      </c>
      <c r="M46" s="36">
        <f>SUMIFS(СВЦЭМ!$D$39:$D$782,СВЦЭМ!$A$39:$A$782,$A46,СВЦЭМ!$B$39:$B$782,M$44)+'СЕТ СН'!$F$14+СВЦЭМ!$D$10+'СЕТ СН'!$F$6-'СЕТ СН'!$F$26</f>
        <v>1894.69759914</v>
      </c>
      <c r="N46" s="36">
        <f>SUMIFS(СВЦЭМ!$D$39:$D$782,СВЦЭМ!$A$39:$A$782,$A46,СВЦЭМ!$B$39:$B$782,N$44)+'СЕТ СН'!$F$14+СВЦЭМ!$D$10+'СЕТ СН'!$F$6-'СЕТ СН'!$F$26</f>
        <v>1830.6562083899998</v>
      </c>
      <c r="O46" s="36">
        <f>SUMIFS(СВЦЭМ!$D$39:$D$782,СВЦЭМ!$A$39:$A$782,$A46,СВЦЭМ!$B$39:$B$782,O$44)+'СЕТ СН'!$F$14+СВЦЭМ!$D$10+'СЕТ СН'!$F$6-'СЕТ СН'!$F$26</f>
        <v>1916.5907842399999</v>
      </c>
      <c r="P46" s="36">
        <f>SUMIFS(СВЦЭМ!$D$39:$D$782,СВЦЭМ!$A$39:$A$782,$A46,СВЦЭМ!$B$39:$B$782,P$44)+'СЕТ СН'!$F$14+СВЦЭМ!$D$10+'СЕТ СН'!$F$6-'СЕТ СН'!$F$26</f>
        <v>1974.4136715099999</v>
      </c>
      <c r="Q46" s="36">
        <f>SUMIFS(СВЦЭМ!$D$39:$D$782,СВЦЭМ!$A$39:$A$782,$A46,СВЦЭМ!$B$39:$B$782,Q$44)+'СЕТ СН'!$F$14+СВЦЭМ!$D$10+'СЕТ СН'!$F$6-'СЕТ СН'!$F$26</f>
        <v>1960.7501869599998</v>
      </c>
      <c r="R46" s="36">
        <f>SUMIFS(СВЦЭМ!$D$39:$D$782,СВЦЭМ!$A$39:$A$782,$A46,СВЦЭМ!$B$39:$B$782,R$44)+'СЕТ СН'!$F$14+СВЦЭМ!$D$10+'СЕТ СН'!$F$6-'СЕТ СН'!$F$26</f>
        <v>1935.2454841099998</v>
      </c>
      <c r="S46" s="36">
        <f>SUMIFS(СВЦЭМ!$D$39:$D$782,СВЦЭМ!$A$39:$A$782,$A46,СВЦЭМ!$B$39:$B$782,S$44)+'СЕТ СН'!$F$14+СВЦЭМ!$D$10+'СЕТ СН'!$F$6-'СЕТ СН'!$F$26</f>
        <v>1860.74217643</v>
      </c>
      <c r="T46" s="36">
        <f>SUMIFS(СВЦЭМ!$D$39:$D$782,СВЦЭМ!$A$39:$A$782,$A46,СВЦЭМ!$B$39:$B$782,T$44)+'СЕТ СН'!$F$14+СВЦЭМ!$D$10+'СЕТ СН'!$F$6-'СЕТ СН'!$F$26</f>
        <v>1852.9307501699998</v>
      </c>
      <c r="U46" s="36">
        <f>SUMIFS(СВЦЭМ!$D$39:$D$782,СВЦЭМ!$A$39:$A$782,$A46,СВЦЭМ!$B$39:$B$782,U$44)+'СЕТ СН'!$F$14+СВЦЭМ!$D$10+'СЕТ СН'!$F$6-'СЕТ СН'!$F$26</f>
        <v>1908.3246508799998</v>
      </c>
      <c r="V46" s="36">
        <f>SUMIFS(СВЦЭМ!$D$39:$D$782,СВЦЭМ!$A$39:$A$782,$A46,СВЦЭМ!$B$39:$B$782,V$44)+'СЕТ СН'!$F$14+СВЦЭМ!$D$10+'СЕТ СН'!$F$6-'СЕТ СН'!$F$26</f>
        <v>1928.3175953199998</v>
      </c>
      <c r="W46" s="36">
        <f>SUMIFS(СВЦЭМ!$D$39:$D$782,СВЦЭМ!$A$39:$A$782,$A46,СВЦЭМ!$B$39:$B$782,W$44)+'СЕТ СН'!$F$14+СВЦЭМ!$D$10+'СЕТ СН'!$F$6-'СЕТ СН'!$F$26</f>
        <v>1936.5001620099999</v>
      </c>
      <c r="X46" s="36">
        <f>SUMIFS(СВЦЭМ!$D$39:$D$782,СВЦЭМ!$A$39:$A$782,$A46,СВЦЭМ!$B$39:$B$782,X$44)+'СЕТ СН'!$F$14+СВЦЭМ!$D$10+'СЕТ СН'!$F$6-'СЕТ СН'!$F$26</f>
        <v>1967.66608004</v>
      </c>
      <c r="Y46" s="36">
        <f>SUMIFS(СВЦЭМ!$D$39:$D$782,СВЦЭМ!$A$39:$A$782,$A46,СВЦЭМ!$B$39:$B$782,Y$44)+'СЕТ СН'!$F$14+СВЦЭМ!$D$10+'СЕТ СН'!$F$6-'СЕТ СН'!$F$26</f>
        <v>1948.6818518399998</v>
      </c>
    </row>
    <row r="47" spans="1:27" ht="15.75" x14ac:dyDescent="0.2">
      <c r="A47" s="35">
        <f t="shared" ref="A47:A72" si="1">A46+1</f>
        <v>44960</v>
      </c>
      <c r="B47" s="36">
        <f>SUMIFS(СВЦЭМ!$D$39:$D$782,СВЦЭМ!$A$39:$A$782,$A47,СВЦЭМ!$B$39:$B$782,B$44)+'СЕТ СН'!$F$14+СВЦЭМ!$D$10+'СЕТ СН'!$F$6-'СЕТ СН'!$F$26</f>
        <v>1833.56713266</v>
      </c>
      <c r="C47" s="36">
        <f>SUMIFS(СВЦЭМ!$D$39:$D$782,СВЦЭМ!$A$39:$A$782,$A47,СВЦЭМ!$B$39:$B$782,C$44)+'СЕТ СН'!$F$14+СВЦЭМ!$D$10+'СЕТ СН'!$F$6-'СЕТ СН'!$F$26</f>
        <v>1878.2689687599998</v>
      </c>
      <c r="D47" s="36">
        <f>SUMIFS(СВЦЭМ!$D$39:$D$782,СВЦЭМ!$A$39:$A$782,$A47,СВЦЭМ!$B$39:$B$782,D$44)+'СЕТ СН'!$F$14+СВЦЭМ!$D$10+'СЕТ СН'!$F$6-'СЕТ СН'!$F$26</f>
        <v>1885.2625953299998</v>
      </c>
      <c r="E47" s="36">
        <f>SUMIFS(СВЦЭМ!$D$39:$D$782,СВЦЭМ!$A$39:$A$782,$A47,СВЦЭМ!$B$39:$B$782,E$44)+'СЕТ СН'!$F$14+СВЦЭМ!$D$10+'СЕТ СН'!$F$6-'СЕТ СН'!$F$26</f>
        <v>1879.41282151</v>
      </c>
      <c r="F47" s="36">
        <f>SUMIFS(СВЦЭМ!$D$39:$D$782,СВЦЭМ!$A$39:$A$782,$A47,СВЦЭМ!$B$39:$B$782,F$44)+'СЕТ СН'!$F$14+СВЦЭМ!$D$10+'СЕТ СН'!$F$6-'СЕТ СН'!$F$26</f>
        <v>1885.5946637699999</v>
      </c>
      <c r="G47" s="36">
        <f>SUMIFS(СВЦЭМ!$D$39:$D$782,СВЦЭМ!$A$39:$A$782,$A47,СВЦЭМ!$B$39:$B$782,G$44)+'СЕТ СН'!$F$14+СВЦЭМ!$D$10+'СЕТ СН'!$F$6-'СЕТ СН'!$F$26</f>
        <v>1865.28496589</v>
      </c>
      <c r="H47" s="36">
        <f>SUMIFS(СВЦЭМ!$D$39:$D$782,СВЦЭМ!$A$39:$A$782,$A47,СВЦЭМ!$B$39:$B$782,H$44)+'СЕТ СН'!$F$14+СВЦЭМ!$D$10+'СЕТ СН'!$F$6-'СЕТ СН'!$F$26</f>
        <v>1840.84663641</v>
      </c>
      <c r="I47" s="36">
        <f>SUMIFS(СВЦЭМ!$D$39:$D$782,СВЦЭМ!$A$39:$A$782,$A47,СВЦЭМ!$B$39:$B$782,I$44)+'СЕТ СН'!$F$14+СВЦЭМ!$D$10+'СЕТ СН'!$F$6-'СЕТ СН'!$F$26</f>
        <v>1837.4564556799999</v>
      </c>
      <c r="J47" s="36">
        <f>SUMIFS(СВЦЭМ!$D$39:$D$782,СВЦЭМ!$A$39:$A$782,$A47,СВЦЭМ!$B$39:$B$782,J$44)+'СЕТ СН'!$F$14+СВЦЭМ!$D$10+'СЕТ СН'!$F$6-'СЕТ СН'!$F$26</f>
        <v>1836.8341229299999</v>
      </c>
      <c r="K47" s="36">
        <f>SUMIFS(СВЦЭМ!$D$39:$D$782,СВЦЭМ!$A$39:$A$782,$A47,СВЦЭМ!$B$39:$B$782,K$44)+'СЕТ СН'!$F$14+СВЦЭМ!$D$10+'СЕТ СН'!$F$6-'СЕТ СН'!$F$26</f>
        <v>1846.23324908</v>
      </c>
      <c r="L47" s="36">
        <f>SUMIFS(СВЦЭМ!$D$39:$D$782,СВЦЭМ!$A$39:$A$782,$A47,СВЦЭМ!$B$39:$B$782,L$44)+'СЕТ СН'!$F$14+СВЦЭМ!$D$10+'СЕТ СН'!$F$6-'СЕТ СН'!$F$26</f>
        <v>1842.9770795499999</v>
      </c>
      <c r="M47" s="36">
        <f>SUMIFS(СВЦЭМ!$D$39:$D$782,СВЦЭМ!$A$39:$A$782,$A47,СВЦЭМ!$B$39:$B$782,M$44)+'СЕТ СН'!$F$14+СВЦЭМ!$D$10+'СЕТ СН'!$F$6-'СЕТ СН'!$F$26</f>
        <v>1847.3013628799999</v>
      </c>
      <c r="N47" s="36">
        <f>SUMIFS(СВЦЭМ!$D$39:$D$782,СВЦЭМ!$A$39:$A$782,$A47,СВЦЭМ!$B$39:$B$782,N$44)+'СЕТ СН'!$F$14+СВЦЭМ!$D$10+'СЕТ СН'!$F$6-'СЕТ СН'!$F$26</f>
        <v>1841.96576418</v>
      </c>
      <c r="O47" s="36">
        <f>SUMIFS(СВЦЭМ!$D$39:$D$782,СВЦЭМ!$A$39:$A$782,$A47,СВЦЭМ!$B$39:$B$782,O$44)+'СЕТ СН'!$F$14+СВЦЭМ!$D$10+'СЕТ СН'!$F$6-'СЕТ СН'!$F$26</f>
        <v>1834.8414722499999</v>
      </c>
      <c r="P47" s="36">
        <f>SUMIFS(СВЦЭМ!$D$39:$D$782,СВЦЭМ!$A$39:$A$782,$A47,СВЦЭМ!$B$39:$B$782,P$44)+'СЕТ СН'!$F$14+СВЦЭМ!$D$10+'СЕТ СН'!$F$6-'СЕТ СН'!$F$26</f>
        <v>1831.5632752299998</v>
      </c>
      <c r="Q47" s="36">
        <f>SUMIFS(СВЦЭМ!$D$39:$D$782,СВЦЭМ!$A$39:$A$782,$A47,СВЦЭМ!$B$39:$B$782,Q$44)+'СЕТ СН'!$F$14+СВЦЭМ!$D$10+'СЕТ СН'!$F$6-'СЕТ СН'!$F$26</f>
        <v>1824.21008577</v>
      </c>
      <c r="R47" s="36">
        <f>SUMIFS(СВЦЭМ!$D$39:$D$782,СВЦЭМ!$A$39:$A$782,$A47,СВЦЭМ!$B$39:$B$782,R$44)+'СЕТ СН'!$F$14+СВЦЭМ!$D$10+'СЕТ СН'!$F$6-'СЕТ СН'!$F$26</f>
        <v>1818.5301258</v>
      </c>
      <c r="S47" s="36">
        <f>SUMIFS(СВЦЭМ!$D$39:$D$782,СВЦЭМ!$A$39:$A$782,$A47,СВЦЭМ!$B$39:$B$782,S$44)+'СЕТ СН'!$F$14+СВЦЭМ!$D$10+'СЕТ СН'!$F$6-'СЕТ СН'!$F$26</f>
        <v>1838.8098768599998</v>
      </c>
      <c r="T47" s="36">
        <f>SUMIFS(СВЦЭМ!$D$39:$D$782,СВЦЭМ!$A$39:$A$782,$A47,СВЦЭМ!$B$39:$B$782,T$44)+'СЕТ СН'!$F$14+СВЦЭМ!$D$10+'СЕТ СН'!$F$6-'СЕТ СН'!$F$26</f>
        <v>1834.5753824399999</v>
      </c>
      <c r="U47" s="36">
        <f>SUMIFS(СВЦЭМ!$D$39:$D$782,СВЦЭМ!$A$39:$A$782,$A47,СВЦЭМ!$B$39:$B$782,U$44)+'СЕТ СН'!$F$14+СВЦЭМ!$D$10+'СЕТ СН'!$F$6-'СЕТ СН'!$F$26</f>
        <v>1842.6681016</v>
      </c>
      <c r="V47" s="36">
        <f>SUMIFS(СВЦЭМ!$D$39:$D$782,СВЦЭМ!$A$39:$A$782,$A47,СВЦЭМ!$B$39:$B$782,V$44)+'СЕТ СН'!$F$14+СВЦЭМ!$D$10+'СЕТ СН'!$F$6-'СЕТ СН'!$F$26</f>
        <v>1838.0693377299999</v>
      </c>
      <c r="W47" s="36">
        <f>SUMIFS(СВЦЭМ!$D$39:$D$782,СВЦЭМ!$A$39:$A$782,$A47,СВЦЭМ!$B$39:$B$782,W$44)+'СЕТ СН'!$F$14+СВЦЭМ!$D$10+'СЕТ СН'!$F$6-'СЕТ СН'!$F$26</f>
        <v>1828.95595839</v>
      </c>
      <c r="X47" s="36">
        <f>SUMIFS(СВЦЭМ!$D$39:$D$782,СВЦЭМ!$A$39:$A$782,$A47,СВЦЭМ!$B$39:$B$782,X$44)+'СЕТ СН'!$F$14+СВЦЭМ!$D$10+'СЕТ СН'!$F$6-'СЕТ СН'!$F$26</f>
        <v>1820.6493084899998</v>
      </c>
      <c r="Y47" s="36">
        <f>SUMIFS(СВЦЭМ!$D$39:$D$782,СВЦЭМ!$A$39:$A$782,$A47,СВЦЭМ!$B$39:$B$782,Y$44)+'СЕТ СН'!$F$14+СВЦЭМ!$D$10+'СЕТ СН'!$F$6-'СЕТ СН'!$F$26</f>
        <v>1829.58836406</v>
      </c>
    </row>
    <row r="48" spans="1:27" ht="15.75" x14ac:dyDescent="0.2">
      <c r="A48" s="35">
        <f t="shared" si="1"/>
        <v>44961</v>
      </c>
      <c r="B48" s="36">
        <f>SUMIFS(СВЦЭМ!$D$39:$D$782,СВЦЭМ!$A$39:$A$782,$A48,СВЦЭМ!$B$39:$B$782,B$44)+'СЕТ СН'!$F$14+СВЦЭМ!$D$10+'СЕТ СН'!$F$6-'СЕТ СН'!$F$26</f>
        <v>1988.1887489799999</v>
      </c>
      <c r="C48" s="36">
        <f>SUMIFS(СВЦЭМ!$D$39:$D$782,СВЦЭМ!$A$39:$A$782,$A48,СВЦЭМ!$B$39:$B$782,C$44)+'СЕТ СН'!$F$14+СВЦЭМ!$D$10+'СЕТ СН'!$F$6-'СЕТ СН'!$F$26</f>
        <v>2008.0942997</v>
      </c>
      <c r="D48" s="36">
        <f>SUMIFS(СВЦЭМ!$D$39:$D$782,СВЦЭМ!$A$39:$A$782,$A48,СВЦЭМ!$B$39:$B$782,D$44)+'СЕТ СН'!$F$14+СВЦЭМ!$D$10+'СЕТ СН'!$F$6-'СЕТ СН'!$F$26</f>
        <v>2009.5169734499998</v>
      </c>
      <c r="E48" s="36">
        <f>SUMIFS(СВЦЭМ!$D$39:$D$782,СВЦЭМ!$A$39:$A$782,$A48,СВЦЭМ!$B$39:$B$782,E$44)+'СЕТ СН'!$F$14+СВЦЭМ!$D$10+'СЕТ СН'!$F$6-'СЕТ СН'!$F$26</f>
        <v>2001.1271967599998</v>
      </c>
      <c r="F48" s="36">
        <f>SUMIFS(СВЦЭМ!$D$39:$D$782,СВЦЭМ!$A$39:$A$782,$A48,СВЦЭМ!$B$39:$B$782,F$44)+'СЕТ СН'!$F$14+СВЦЭМ!$D$10+'СЕТ СН'!$F$6-'СЕТ СН'!$F$26</f>
        <v>1997.7795130499999</v>
      </c>
      <c r="G48" s="36">
        <f>SUMIFS(СВЦЭМ!$D$39:$D$782,СВЦЭМ!$A$39:$A$782,$A48,СВЦЭМ!$B$39:$B$782,G$44)+'СЕТ СН'!$F$14+СВЦЭМ!$D$10+'СЕТ СН'!$F$6-'СЕТ СН'!$F$26</f>
        <v>1971.2018060799999</v>
      </c>
      <c r="H48" s="36">
        <f>SUMIFS(СВЦЭМ!$D$39:$D$782,СВЦЭМ!$A$39:$A$782,$A48,СВЦЭМ!$B$39:$B$782,H$44)+'СЕТ СН'!$F$14+СВЦЭМ!$D$10+'СЕТ СН'!$F$6-'СЕТ СН'!$F$26</f>
        <v>1912.3770269099998</v>
      </c>
      <c r="I48" s="36">
        <f>SUMIFS(СВЦЭМ!$D$39:$D$782,СВЦЭМ!$A$39:$A$782,$A48,СВЦЭМ!$B$39:$B$782,I$44)+'СЕТ СН'!$F$14+СВЦЭМ!$D$10+'СЕТ СН'!$F$6-'СЕТ СН'!$F$26</f>
        <v>1842.3773726699999</v>
      </c>
      <c r="J48" s="36">
        <f>SUMIFS(СВЦЭМ!$D$39:$D$782,СВЦЭМ!$A$39:$A$782,$A48,СВЦЭМ!$B$39:$B$782,J$44)+'СЕТ СН'!$F$14+СВЦЭМ!$D$10+'СЕТ СН'!$F$6-'СЕТ СН'!$F$26</f>
        <v>1779.4388698799999</v>
      </c>
      <c r="K48" s="36">
        <f>SUMIFS(СВЦЭМ!$D$39:$D$782,СВЦЭМ!$A$39:$A$782,$A48,СВЦЭМ!$B$39:$B$782,K$44)+'СЕТ СН'!$F$14+СВЦЭМ!$D$10+'СЕТ СН'!$F$6-'СЕТ СН'!$F$26</f>
        <v>1776.5087669</v>
      </c>
      <c r="L48" s="36">
        <f>SUMIFS(СВЦЭМ!$D$39:$D$782,СВЦЭМ!$A$39:$A$782,$A48,СВЦЭМ!$B$39:$B$782,L$44)+'СЕТ СН'!$F$14+СВЦЭМ!$D$10+'СЕТ СН'!$F$6-'СЕТ СН'!$F$26</f>
        <v>1792.0147458399999</v>
      </c>
      <c r="M48" s="36">
        <f>SUMIFS(СВЦЭМ!$D$39:$D$782,СВЦЭМ!$A$39:$A$782,$A48,СВЦЭМ!$B$39:$B$782,M$44)+'СЕТ СН'!$F$14+СВЦЭМ!$D$10+'СЕТ СН'!$F$6-'СЕТ СН'!$F$26</f>
        <v>1805.06185278</v>
      </c>
      <c r="N48" s="36">
        <f>SUMIFS(СВЦЭМ!$D$39:$D$782,СВЦЭМ!$A$39:$A$782,$A48,СВЦЭМ!$B$39:$B$782,N$44)+'СЕТ СН'!$F$14+СВЦЭМ!$D$10+'СЕТ СН'!$F$6-'СЕТ СН'!$F$26</f>
        <v>1842.7703470399999</v>
      </c>
      <c r="O48" s="36">
        <f>SUMIFS(СВЦЭМ!$D$39:$D$782,СВЦЭМ!$A$39:$A$782,$A48,СВЦЭМ!$B$39:$B$782,O$44)+'СЕТ СН'!$F$14+СВЦЭМ!$D$10+'СЕТ СН'!$F$6-'СЕТ СН'!$F$26</f>
        <v>1863.4195508099999</v>
      </c>
      <c r="P48" s="36">
        <f>SUMIFS(СВЦЭМ!$D$39:$D$782,СВЦЭМ!$A$39:$A$782,$A48,СВЦЭМ!$B$39:$B$782,P$44)+'СЕТ СН'!$F$14+СВЦЭМ!$D$10+'СЕТ СН'!$F$6-'СЕТ СН'!$F$26</f>
        <v>1882.8212784399998</v>
      </c>
      <c r="Q48" s="36">
        <f>SUMIFS(СВЦЭМ!$D$39:$D$782,СВЦЭМ!$A$39:$A$782,$A48,СВЦЭМ!$B$39:$B$782,Q$44)+'СЕТ СН'!$F$14+СВЦЭМ!$D$10+'СЕТ СН'!$F$6-'СЕТ СН'!$F$26</f>
        <v>1887.9081703899999</v>
      </c>
      <c r="R48" s="36">
        <f>SUMIFS(СВЦЭМ!$D$39:$D$782,СВЦЭМ!$A$39:$A$782,$A48,СВЦЭМ!$B$39:$B$782,R$44)+'СЕТ СН'!$F$14+СВЦЭМ!$D$10+'СЕТ СН'!$F$6-'СЕТ СН'!$F$26</f>
        <v>1864.0348684399999</v>
      </c>
      <c r="S48" s="36">
        <f>SUMIFS(СВЦЭМ!$D$39:$D$782,СВЦЭМ!$A$39:$A$782,$A48,СВЦЭМ!$B$39:$B$782,S$44)+'СЕТ СН'!$F$14+СВЦЭМ!$D$10+'СЕТ СН'!$F$6-'СЕТ СН'!$F$26</f>
        <v>1820.2864661999999</v>
      </c>
      <c r="T48" s="36">
        <f>SUMIFS(СВЦЭМ!$D$39:$D$782,СВЦЭМ!$A$39:$A$782,$A48,СВЦЭМ!$B$39:$B$782,T$44)+'СЕТ СН'!$F$14+СВЦЭМ!$D$10+'СЕТ СН'!$F$6-'СЕТ СН'!$F$26</f>
        <v>1837.7432389399999</v>
      </c>
      <c r="U48" s="36">
        <f>SUMIFS(СВЦЭМ!$D$39:$D$782,СВЦЭМ!$A$39:$A$782,$A48,СВЦЭМ!$B$39:$B$782,U$44)+'СЕТ СН'!$F$14+СВЦЭМ!$D$10+'СЕТ СН'!$F$6-'СЕТ СН'!$F$26</f>
        <v>1845.4227859999999</v>
      </c>
      <c r="V48" s="36">
        <f>SUMIFS(СВЦЭМ!$D$39:$D$782,СВЦЭМ!$A$39:$A$782,$A48,СВЦЭМ!$B$39:$B$782,V$44)+'СЕТ СН'!$F$14+СВЦЭМ!$D$10+'СЕТ СН'!$F$6-'СЕТ СН'!$F$26</f>
        <v>1855.1790017999999</v>
      </c>
      <c r="W48" s="36">
        <f>SUMIFS(СВЦЭМ!$D$39:$D$782,СВЦЭМ!$A$39:$A$782,$A48,СВЦЭМ!$B$39:$B$782,W$44)+'СЕТ СН'!$F$14+СВЦЭМ!$D$10+'СЕТ СН'!$F$6-'СЕТ СН'!$F$26</f>
        <v>1889.9176139699998</v>
      </c>
      <c r="X48" s="36">
        <f>SUMIFS(СВЦЭМ!$D$39:$D$782,СВЦЭМ!$A$39:$A$782,$A48,СВЦЭМ!$B$39:$B$782,X$44)+'СЕТ СН'!$F$14+СВЦЭМ!$D$10+'СЕТ СН'!$F$6-'СЕТ СН'!$F$26</f>
        <v>1905.6862390399999</v>
      </c>
      <c r="Y48" s="36">
        <f>SUMIFS(СВЦЭМ!$D$39:$D$782,СВЦЭМ!$A$39:$A$782,$A48,СВЦЭМ!$B$39:$B$782,Y$44)+'СЕТ СН'!$F$14+СВЦЭМ!$D$10+'СЕТ СН'!$F$6-'СЕТ СН'!$F$26</f>
        <v>1925.25266569</v>
      </c>
    </row>
    <row r="49" spans="1:25" ht="15.75" x14ac:dyDescent="0.2">
      <c r="A49" s="35">
        <f t="shared" si="1"/>
        <v>44962</v>
      </c>
      <c r="B49" s="36">
        <f>SUMIFS(СВЦЭМ!$D$39:$D$782,СВЦЭМ!$A$39:$A$782,$A49,СВЦЭМ!$B$39:$B$782,B$44)+'СЕТ СН'!$F$14+СВЦЭМ!$D$10+'СЕТ СН'!$F$6-'СЕТ СН'!$F$26</f>
        <v>1848.2433996599998</v>
      </c>
      <c r="C49" s="36">
        <f>SUMIFS(СВЦЭМ!$D$39:$D$782,СВЦЭМ!$A$39:$A$782,$A49,СВЦЭМ!$B$39:$B$782,C$44)+'СЕТ СН'!$F$14+СВЦЭМ!$D$10+'СЕТ СН'!$F$6-'СЕТ СН'!$F$26</f>
        <v>1885.24586484</v>
      </c>
      <c r="D49" s="36">
        <f>SUMIFS(СВЦЭМ!$D$39:$D$782,СВЦЭМ!$A$39:$A$782,$A49,СВЦЭМ!$B$39:$B$782,D$44)+'СЕТ СН'!$F$14+СВЦЭМ!$D$10+'СЕТ СН'!$F$6-'СЕТ СН'!$F$26</f>
        <v>1884.6509520299999</v>
      </c>
      <c r="E49" s="36">
        <f>SUMIFS(СВЦЭМ!$D$39:$D$782,СВЦЭМ!$A$39:$A$782,$A49,СВЦЭМ!$B$39:$B$782,E$44)+'СЕТ СН'!$F$14+СВЦЭМ!$D$10+'СЕТ СН'!$F$6-'СЕТ СН'!$F$26</f>
        <v>1866.3569769599999</v>
      </c>
      <c r="F49" s="36">
        <f>SUMIFS(СВЦЭМ!$D$39:$D$782,СВЦЭМ!$A$39:$A$782,$A49,СВЦЭМ!$B$39:$B$782,F$44)+'СЕТ СН'!$F$14+СВЦЭМ!$D$10+'СЕТ СН'!$F$6-'СЕТ СН'!$F$26</f>
        <v>1860.43368199</v>
      </c>
      <c r="G49" s="36">
        <f>SUMIFS(СВЦЭМ!$D$39:$D$782,СВЦЭМ!$A$39:$A$782,$A49,СВЦЭМ!$B$39:$B$782,G$44)+'СЕТ СН'!$F$14+СВЦЭМ!$D$10+'СЕТ СН'!$F$6-'СЕТ СН'!$F$26</f>
        <v>1853.24595669</v>
      </c>
      <c r="H49" s="36">
        <f>SUMIFS(СВЦЭМ!$D$39:$D$782,СВЦЭМ!$A$39:$A$782,$A49,СВЦЭМ!$B$39:$B$782,H$44)+'СЕТ СН'!$F$14+СВЦЭМ!$D$10+'СЕТ СН'!$F$6-'СЕТ СН'!$F$26</f>
        <v>1820.1481165799999</v>
      </c>
      <c r="I49" s="36">
        <f>SUMIFS(СВЦЭМ!$D$39:$D$782,СВЦЭМ!$A$39:$A$782,$A49,СВЦЭМ!$B$39:$B$782,I$44)+'СЕТ СН'!$F$14+СВЦЭМ!$D$10+'СЕТ СН'!$F$6-'СЕТ СН'!$F$26</f>
        <v>1756.0445706399998</v>
      </c>
      <c r="J49" s="36">
        <f>SUMIFS(СВЦЭМ!$D$39:$D$782,СВЦЭМ!$A$39:$A$782,$A49,СВЦЭМ!$B$39:$B$782,J$44)+'СЕТ СН'!$F$14+СВЦЭМ!$D$10+'СЕТ СН'!$F$6-'СЕТ СН'!$F$26</f>
        <v>1700.1449980999998</v>
      </c>
      <c r="K49" s="36">
        <f>SUMIFS(СВЦЭМ!$D$39:$D$782,СВЦЭМ!$A$39:$A$782,$A49,СВЦЭМ!$B$39:$B$782,K$44)+'СЕТ СН'!$F$14+СВЦЭМ!$D$10+'СЕТ СН'!$F$6-'СЕТ СН'!$F$26</f>
        <v>1669.8630978199999</v>
      </c>
      <c r="L49" s="36">
        <f>SUMIFS(СВЦЭМ!$D$39:$D$782,СВЦЭМ!$A$39:$A$782,$A49,СВЦЭМ!$B$39:$B$782,L$44)+'СЕТ СН'!$F$14+СВЦЭМ!$D$10+'СЕТ СН'!$F$6-'СЕТ СН'!$F$26</f>
        <v>1667.4218860199999</v>
      </c>
      <c r="M49" s="36">
        <f>SUMIFS(СВЦЭМ!$D$39:$D$782,СВЦЭМ!$A$39:$A$782,$A49,СВЦЭМ!$B$39:$B$782,M$44)+'СЕТ СН'!$F$14+СВЦЭМ!$D$10+'СЕТ СН'!$F$6-'СЕТ СН'!$F$26</f>
        <v>1699.30665658</v>
      </c>
      <c r="N49" s="36">
        <f>SUMIFS(СВЦЭМ!$D$39:$D$782,СВЦЭМ!$A$39:$A$782,$A49,СВЦЭМ!$B$39:$B$782,N$44)+'СЕТ СН'!$F$14+СВЦЭМ!$D$10+'СЕТ СН'!$F$6-'СЕТ СН'!$F$26</f>
        <v>1740.2134074999999</v>
      </c>
      <c r="O49" s="36">
        <f>SUMIFS(СВЦЭМ!$D$39:$D$782,СВЦЭМ!$A$39:$A$782,$A49,СВЦЭМ!$B$39:$B$782,O$44)+'СЕТ СН'!$F$14+СВЦЭМ!$D$10+'СЕТ СН'!$F$6-'СЕТ СН'!$F$26</f>
        <v>1760.6196367</v>
      </c>
      <c r="P49" s="36">
        <f>SUMIFS(СВЦЭМ!$D$39:$D$782,СВЦЭМ!$A$39:$A$782,$A49,СВЦЭМ!$B$39:$B$782,P$44)+'СЕТ СН'!$F$14+СВЦЭМ!$D$10+'СЕТ СН'!$F$6-'СЕТ СН'!$F$26</f>
        <v>1816.6706422999998</v>
      </c>
      <c r="Q49" s="36">
        <f>SUMIFS(СВЦЭМ!$D$39:$D$782,СВЦЭМ!$A$39:$A$782,$A49,СВЦЭМ!$B$39:$B$782,Q$44)+'СЕТ СН'!$F$14+СВЦЭМ!$D$10+'СЕТ СН'!$F$6-'СЕТ СН'!$F$26</f>
        <v>1830.2434627799998</v>
      </c>
      <c r="R49" s="36">
        <f>SUMIFS(СВЦЭМ!$D$39:$D$782,СВЦЭМ!$A$39:$A$782,$A49,СВЦЭМ!$B$39:$B$782,R$44)+'СЕТ СН'!$F$14+СВЦЭМ!$D$10+'СЕТ СН'!$F$6-'СЕТ СН'!$F$26</f>
        <v>1807.8985246</v>
      </c>
      <c r="S49" s="36">
        <f>SUMIFS(СВЦЭМ!$D$39:$D$782,СВЦЭМ!$A$39:$A$782,$A49,СВЦЭМ!$B$39:$B$782,S$44)+'СЕТ СН'!$F$14+СВЦЭМ!$D$10+'СЕТ СН'!$F$6-'СЕТ СН'!$F$26</f>
        <v>1746.5312640999998</v>
      </c>
      <c r="T49" s="36">
        <f>SUMIFS(СВЦЭМ!$D$39:$D$782,СВЦЭМ!$A$39:$A$782,$A49,СВЦЭМ!$B$39:$B$782,T$44)+'СЕТ СН'!$F$14+СВЦЭМ!$D$10+'СЕТ СН'!$F$6-'СЕТ СН'!$F$26</f>
        <v>1690.9210681099999</v>
      </c>
      <c r="U49" s="36">
        <f>SUMIFS(СВЦЭМ!$D$39:$D$782,СВЦЭМ!$A$39:$A$782,$A49,СВЦЭМ!$B$39:$B$782,U$44)+'СЕТ СН'!$F$14+СВЦЭМ!$D$10+'СЕТ СН'!$F$6-'СЕТ СН'!$F$26</f>
        <v>1715.8136852999999</v>
      </c>
      <c r="V49" s="36">
        <f>SUMIFS(СВЦЭМ!$D$39:$D$782,СВЦЭМ!$A$39:$A$782,$A49,СВЦЭМ!$B$39:$B$782,V$44)+'СЕТ СН'!$F$14+СВЦЭМ!$D$10+'СЕТ СН'!$F$6-'СЕТ СН'!$F$26</f>
        <v>1730.4015748099998</v>
      </c>
      <c r="W49" s="36">
        <f>SUMIFS(СВЦЭМ!$D$39:$D$782,СВЦЭМ!$A$39:$A$782,$A49,СВЦЭМ!$B$39:$B$782,W$44)+'СЕТ СН'!$F$14+СВЦЭМ!$D$10+'СЕТ СН'!$F$6-'СЕТ СН'!$F$26</f>
        <v>1760.35787749</v>
      </c>
      <c r="X49" s="36">
        <f>SUMIFS(СВЦЭМ!$D$39:$D$782,СВЦЭМ!$A$39:$A$782,$A49,СВЦЭМ!$B$39:$B$782,X$44)+'СЕТ СН'!$F$14+СВЦЭМ!$D$10+'СЕТ СН'!$F$6-'СЕТ СН'!$F$26</f>
        <v>1783.7624772199999</v>
      </c>
      <c r="Y49" s="36">
        <f>SUMIFS(СВЦЭМ!$D$39:$D$782,СВЦЭМ!$A$39:$A$782,$A49,СВЦЭМ!$B$39:$B$782,Y$44)+'СЕТ СН'!$F$14+СВЦЭМ!$D$10+'СЕТ СН'!$F$6-'СЕТ СН'!$F$26</f>
        <v>1810.4627182099998</v>
      </c>
    </row>
    <row r="50" spans="1:25" ht="15.75" x14ac:dyDescent="0.2">
      <c r="A50" s="35">
        <f t="shared" si="1"/>
        <v>44963</v>
      </c>
      <c r="B50" s="36">
        <f>SUMIFS(СВЦЭМ!$D$39:$D$782,СВЦЭМ!$A$39:$A$782,$A50,СВЦЭМ!$B$39:$B$782,B$44)+'СЕТ СН'!$F$14+СВЦЭМ!$D$10+'СЕТ СН'!$F$6-'СЕТ СН'!$F$26</f>
        <v>1847.1450348799999</v>
      </c>
      <c r="C50" s="36">
        <f>SUMIFS(СВЦЭМ!$D$39:$D$782,СВЦЭМ!$A$39:$A$782,$A50,СВЦЭМ!$B$39:$B$782,C$44)+'СЕТ СН'!$F$14+СВЦЭМ!$D$10+'СЕТ СН'!$F$6-'СЕТ СН'!$F$26</f>
        <v>1886.8099013799999</v>
      </c>
      <c r="D50" s="36">
        <f>SUMIFS(СВЦЭМ!$D$39:$D$782,СВЦЭМ!$A$39:$A$782,$A50,СВЦЭМ!$B$39:$B$782,D$44)+'СЕТ СН'!$F$14+СВЦЭМ!$D$10+'СЕТ СН'!$F$6-'СЕТ СН'!$F$26</f>
        <v>1886.0304890999998</v>
      </c>
      <c r="E50" s="36">
        <f>SUMIFS(СВЦЭМ!$D$39:$D$782,СВЦЭМ!$A$39:$A$782,$A50,СВЦЭМ!$B$39:$B$782,E$44)+'СЕТ СН'!$F$14+СВЦЭМ!$D$10+'СЕТ СН'!$F$6-'СЕТ СН'!$F$26</f>
        <v>1869.3391496299998</v>
      </c>
      <c r="F50" s="36">
        <f>SUMIFS(СВЦЭМ!$D$39:$D$782,СВЦЭМ!$A$39:$A$782,$A50,СВЦЭМ!$B$39:$B$782,F$44)+'СЕТ СН'!$F$14+СВЦЭМ!$D$10+'СЕТ СН'!$F$6-'СЕТ СН'!$F$26</f>
        <v>1886.0323723899999</v>
      </c>
      <c r="G50" s="36">
        <f>SUMIFS(СВЦЭМ!$D$39:$D$782,СВЦЭМ!$A$39:$A$782,$A50,СВЦЭМ!$B$39:$B$782,G$44)+'СЕТ СН'!$F$14+СВЦЭМ!$D$10+'СЕТ СН'!$F$6-'СЕТ СН'!$F$26</f>
        <v>1828.6882086999999</v>
      </c>
      <c r="H50" s="36">
        <f>SUMIFS(СВЦЭМ!$D$39:$D$782,СВЦЭМ!$A$39:$A$782,$A50,СВЦЭМ!$B$39:$B$782,H$44)+'СЕТ СН'!$F$14+СВЦЭМ!$D$10+'СЕТ СН'!$F$6-'СЕТ СН'!$F$26</f>
        <v>1790.6959206299998</v>
      </c>
      <c r="I50" s="36">
        <f>SUMIFS(СВЦЭМ!$D$39:$D$782,СВЦЭМ!$A$39:$A$782,$A50,СВЦЭМ!$B$39:$B$782,I$44)+'СЕТ СН'!$F$14+СВЦЭМ!$D$10+'СЕТ СН'!$F$6-'СЕТ СН'!$F$26</f>
        <v>1753.7795722599999</v>
      </c>
      <c r="J50" s="36">
        <f>SUMIFS(СВЦЭМ!$D$39:$D$782,СВЦЭМ!$A$39:$A$782,$A50,СВЦЭМ!$B$39:$B$782,J$44)+'СЕТ СН'!$F$14+СВЦЭМ!$D$10+'СЕТ СН'!$F$6-'СЕТ СН'!$F$26</f>
        <v>1736.7006042799999</v>
      </c>
      <c r="K50" s="36">
        <f>SUMIFS(СВЦЭМ!$D$39:$D$782,СВЦЭМ!$A$39:$A$782,$A50,СВЦЭМ!$B$39:$B$782,K$44)+'СЕТ СН'!$F$14+СВЦЭМ!$D$10+'СЕТ СН'!$F$6-'СЕТ СН'!$F$26</f>
        <v>1748.3505546899999</v>
      </c>
      <c r="L50" s="36">
        <f>SUMIFS(СВЦЭМ!$D$39:$D$782,СВЦЭМ!$A$39:$A$782,$A50,СВЦЭМ!$B$39:$B$782,L$44)+'СЕТ СН'!$F$14+СВЦЭМ!$D$10+'СЕТ СН'!$F$6-'СЕТ СН'!$F$26</f>
        <v>1747.88971982</v>
      </c>
      <c r="M50" s="36">
        <f>SUMIFS(СВЦЭМ!$D$39:$D$782,СВЦЭМ!$A$39:$A$782,$A50,СВЦЭМ!$B$39:$B$782,M$44)+'СЕТ СН'!$F$14+СВЦЭМ!$D$10+'СЕТ СН'!$F$6-'СЕТ СН'!$F$26</f>
        <v>1765.99534948</v>
      </c>
      <c r="N50" s="36">
        <f>SUMIFS(СВЦЭМ!$D$39:$D$782,СВЦЭМ!$A$39:$A$782,$A50,СВЦЭМ!$B$39:$B$782,N$44)+'СЕТ СН'!$F$14+СВЦЭМ!$D$10+'СЕТ СН'!$F$6-'СЕТ СН'!$F$26</f>
        <v>1785.5816445299999</v>
      </c>
      <c r="O50" s="36">
        <f>SUMIFS(СВЦЭМ!$D$39:$D$782,СВЦЭМ!$A$39:$A$782,$A50,СВЦЭМ!$B$39:$B$782,O$44)+'СЕТ СН'!$F$14+СВЦЭМ!$D$10+'СЕТ СН'!$F$6-'СЕТ СН'!$F$26</f>
        <v>1785.5574957399999</v>
      </c>
      <c r="P50" s="36">
        <f>SUMIFS(СВЦЭМ!$D$39:$D$782,СВЦЭМ!$A$39:$A$782,$A50,СВЦЭМ!$B$39:$B$782,P$44)+'СЕТ СН'!$F$14+СВЦЭМ!$D$10+'СЕТ СН'!$F$6-'СЕТ СН'!$F$26</f>
        <v>1786.50971923</v>
      </c>
      <c r="Q50" s="36">
        <f>SUMIFS(СВЦЭМ!$D$39:$D$782,СВЦЭМ!$A$39:$A$782,$A50,СВЦЭМ!$B$39:$B$782,Q$44)+'СЕТ СН'!$F$14+СВЦЭМ!$D$10+'СЕТ СН'!$F$6-'СЕТ СН'!$F$26</f>
        <v>1781.0460777599999</v>
      </c>
      <c r="R50" s="36">
        <f>SUMIFS(СВЦЭМ!$D$39:$D$782,СВЦЭМ!$A$39:$A$782,$A50,СВЦЭМ!$B$39:$B$782,R$44)+'СЕТ СН'!$F$14+СВЦЭМ!$D$10+'СЕТ СН'!$F$6-'СЕТ СН'!$F$26</f>
        <v>1807.6055036599998</v>
      </c>
      <c r="S50" s="36">
        <f>SUMIFS(СВЦЭМ!$D$39:$D$782,СВЦЭМ!$A$39:$A$782,$A50,СВЦЭМ!$B$39:$B$782,S$44)+'СЕТ СН'!$F$14+СВЦЭМ!$D$10+'СЕТ СН'!$F$6-'СЕТ СН'!$F$26</f>
        <v>1741.7423537</v>
      </c>
      <c r="T50" s="36">
        <f>SUMIFS(СВЦЭМ!$D$39:$D$782,СВЦЭМ!$A$39:$A$782,$A50,СВЦЭМ!$B$39:$B$782,T$44)+'СЕТ СН'!$F$14+СВЦЭМ!$D$10+'СЕТ СН'!$F$6-'СЕТ СН'!$F$26</f>
        <v>1750.2816687699999</v>
      </c>
      <c r="U50" s="36">
        <f>SUMIFS(СВЦЭМ!$D$39:$D$782,СВЦЭМ!$A$39:$A$782,$A50,СВЦЭМ!$B$39:$B$782,U$44)+'СЕТ СН'!$F$14+СВЦЭМ!$D$10+'СЕТ СН'!$F$6-'СЕТ СН'!$F$26</f>
        <v>1758.7197401499998</v>
      </c>
      <c r="V50" s="36">
        <f>SUMIFS(СВЦЭМ!$D$39:$D$782,СВЦЭМ!$A$39:$A$782,$A50,СВЦЭМ!$B$39:$B$782,V$44)+'СЕТ СН'!$F$14+СВЦЭМ!$D$10+'СЕТ СН'!$F$6-'СЕТ СН'!$F$26</f>
        <v>1763.8586767699999</v>
      </c>
      <c r="W50" s="36">
        <f>SUMIFS(СВЦЭМ!$D$39:$D$782,СВЦЭМ!$A$39:$A$782,$A50,СВЦЭМ!$B$39:$B$782,W$44)+'СЕТ СН'!$F$14+СВЦЭМ!$D$10+'СЕТ СН'!$F$6-'СЕТ СН'!$F$26</f>
        <v>1748.3266170799998</v>
      </c>
      <c r="X50" s="36">
        <f>SUMIFS(СВЦЭМ!$D$39:$D$782,СВЦЭМ!$A$39:$A$782,$A50,СВЦЭМ!$B$39:$B$782,X$44)+'СЕТ СН'!$F$14+СВЦЭМ!$D$10+'СЕТ СН'!$F$6-'СЕТ СН'!$F$26</f>
        <v>1784.9656158599998</v>
      </c>
      <c r="Y50" s="36">
        <f>SUMIFS(СВЦЭМ!$D$39:$D$782,СВЦЭМ!$A$39:$A$782,$A50,СВЦЭМ!$B$39:$B$782,Y$44)+'СЕТ СН'!$F$14+СВЦЭМ!$D$10+'СЕТ СН'!$F$6-'СЕТ СН'!$F$26</f>
        <v>1810.3512570299999</v>
      </c>
    </row>
    <row r="51" spans="1:25" ht="15.75" x14ac:dyDescent="0.2">
      <c r="A51" s="35">
        <f t="shared" si="1"/>
        <v>44964</v>
      </c>
      <c r="B51" s="36">
        <f>SUMIFS(СВЦЭМ!$D$39:$D$782,СВЦЭМ!$A$39:$A$782,$A51,СВЦЭМ!$B$39:$B$782,B$44)+'СЕТ СН'!$F$14+СВЦЭМ!$D$10+'СЕТ СН'!$F$6-'СЕТ СН'!$F$26</f>
        <v>1816.0978558699999</v>
      </c>
      <c r="C51" s="36">
        <f>SUMIFS(СВЦЭМ!$D$39:$D$782,СВЦЭМ!$A$39:$A$782,$A51,СВЦЭМ!$B$39:$B$782,C$44)+'СЕТ СН'!$F$14+СВЦЭМ!$D$10+'СЕТ СН'!$F$6-'СЕТ СН'!$F$26</f>
        <v>1853.2362444599999</v>
      </c>
      <c r="D51" s="36">
        <f>SUMIFS(СВЦЭМ!$D$39:$D$782,СВЦЭМ!$A$39:$A$782,$A51,СВЦЭМ!$B$39:$B$782,D$44)+'СЕТ СН'!$F$14+СВЦЭМ!$D$10+'СЕТ СН'!$F$6-'СЕТ СН'!$F$26</f>
        <v>1850.3699437099999</v>
      </c>
      <c r="E51" s="36">
        <f>SUMIFS(СВЦЭМ!$D$39:$D$782,СВЦЭМ!$A$39:$A$782,$A51,СВЦЭМ!$B$39:$B$782,E$44)+'СЕТ СН'!$F$14+СВЦЭМ!$D$10+'СЕТ СН'!$F$6-'СЕТ СН'!$F$26</f>
        <v>1845.50691048</v>
      </c>
      <c r="F51" s="36">
        <f>SUMIFS(СВЦЭМ!$D$39:$D$782,СВЦЭМ!$A$39:$A$782,$A51,СВЦЭМ!$B$39:$B$782,F$44)+'СЕТ СН'!$F$14+СВЦЭМ!$D$10+'СЕТ СН'!$F$6-'СЕТ СН'!$F$26</f>
        <v>1847.7229312899999</v>
      </c>
      <c r="G51" s="36">
        <f>SUMIFS(СВЦЭМ!$D$39:$D$782,СВЦЭМ!$A$39:$A$782,$A51,СВЦЭМ!$B$39:$B$782,G$44)+'СЕТ СН'!$F$14+СВЦЭМ!$D$10+'СЕТ СН'!$F$6-'СЕТ СН'!$F$26</f>
        <v>1860.5314686499999</v>
      </c>
      <c r="H51" s="36">
        <f>SUMIFS(СВЦЭМ!$D$39:$D$782,СВЦЭМ!$A$39:$A$782,$A51,СВЦЭМ!$B$39:$B$782,H$44)+'СЕТ СН'!$F$14+СВЦЭМ!$D$10+'СЕТ СН'!$F$6-'СЕТ СН'!$F$26</f>
        <v>1816.6844027299999</v>
      </c>
      <c r="I51" s="36">
        <f>SUMIFS(СВЦЭМ!$D$39:$D$782,СВЦЭМ!$A$39:$A$782,$A51,СВЦЭМ!$B$39:$B$782,I$44)+'СЕТ СН'!$F$14+СВЦЭМ!$D$10+'СЕТ СН'!$F$6-'СЕТ СН'!$F$26</f>
        <v>1782.24984574</v>
      </c>
      <c r="J51" s="36">
        <f>SUMIFS(СВЦЭМ!$D$39:$D$782,СВЦЭМ!$A$39:$A$782,$A51,СВЦЭМ!$B$39:$B$782,J$44)+'СЕТ СН'!$F$14+СВЦЭМ!$D$10+'СЕТ СН'!$F$6-'СЕТ СН'!$F$26</f>
        <v>1737.8842115399998</v>
      </c>
      <c r="K51" s="36">
        <f>SUMIFS(СВЦЭМ!$D$39:$D$782,СВЦЭМ!$A$39:$A$782,$A51,СВЦЭМ!$B$39:$B$782,K$44)+'СЕТ СН'!$F$14+СВЦЭМ!$D$10+'СЕТ СН'!$F$6-'СЕТ СН'!$F$26</f>
        <v>1732.47485521</v>
      </c>
      <c r="L51" s="36">
        <f>SUMIFS(СВЦЭМ!$D$39:$D$782,СВЦЭМ!$A$39:$A$782,$A51,СВЦЭМ!$B$39:$B$782,L$44)+'СЕТ СН'!$F$14+СВЦЭМ!$D$10+'СЕТ СН'!$F$6-'СЕТ СН'!$F$26</f>
        <v>1728.6619517299998</v>
      </c>
      <c r="M51" s="36">
        <f>SUMIFS(СВЦЭМ!$D$39:$D$782,СВЦЭМ!$A$39:$A$782,$A51,СВЦЭМ!$B$39:$B$782,M$44)+'СЕТ СН'!$F$14+СВЦЭМ!$D$10+'СЕТ СН'!$F$6-'СЕТ СН'!$F$26</f>
        <v>1761.0588661999998</v>
      </c>
      <c r="N51" s="36">
        <f>SUMIFS(СВЦЭМ!$D$39:$D$782,СВЦЭМ!$A$39:$A$782,$A51,СВЦЭМ!$B$39:$B$782,N$44)+'СЕТ СН'!$F$14+СВЦЭМ!$D$10+'СЕТ СН'!$F$6-'СЕТ СН'!$F$26</f>
        <v>1771.7885108599999</v>
      </c>
      <c r="O51" s="36">
        <f>SUMIFS(СВЦЭМ!$D$39:$D$782,СВЦЭМ!$A$39:$A$782,$A51,СВЦЭМ!$B$39:$B$782,O$44)+'СЕТ СН'!$F$14+СВЦЭМ!$D$10+'СЕТ СН'!$F$6-'СЕТ СН'!$F$26</f>
        <v>1784.1303314999998</v>
      </c>
      <c r="P51" s="36">
        <f>SUMIFS(СВЦЭМ!$D$39:$D$782,СВЦЭМ!$A$39:$A$782,$A51,СВЦЭМ!$B$39:$B$782,P$44)+'СЕТ СН'!$F$14+СВЦЭМ!$D$10+'СЕТ СН'!$F$6-'СЕТ СН'!$F$26</f>
        <v>1799.0561108699999</v>
      </c>
      <c r="Q51" s="36">
        <f>SUMIFS(СВЦЭМ!$D$39:$D$782,СВЦЭМ!$A$39:$A$782,$A51,СВЦЭМ!$B$39:$B$782,Q$44)+'СЕТ СН'!$F$14+СВЦЭМ!$D$10+'СЕТ СН'!$F$6-'СЕТ СН'!$F$26</f>
        <v>1811.9786516099998</v>
      </c>
      <c r="R51" s="36">
        <f>SUMIFS(СВЦЭМ!$D$39:$D$782,СВЦЭМ!$A$39:$A$782,$A51,СВЦЭМ!$B$39:$B$782,R$44)+'СЕТ СН'!$F$14+СВЦЭМ!$D$10+'СЕТ СН'!$F$6-'СЕТ СН'!$F$26</f>
        <v>1812.2793808099998</v>
      </c>
      <c r="S51" s="36">
        <f>SUMIFS(СВЦЭМ!$D$39:$D$782,СВЦЭМ!$A$39:$A$782,$A51,СВЦЭМ!$B$39:$B$782,S$44)+'СЕТ СН'!$F$14+СВЦЭМ!$D$10+'СЕТ СН'!$F$6-'СЕТ СН'!$F$26</f>
        <v>1763.3616178399998</v>
      </c>
      <c r="T51" s="36">
        <f>SUMIFS(СВЦЭМ!$D$39:$D$782,СВЦЭМ!$A$39:$A$782,$A51,СВЦЭМ!$B$39:$B$782,T$44)+'СЕТ СН'!$F$14+СВЦЭМ!$D$10+'СЕТ СН'!$F$6-'СЕТ СН'!$F$26</f>
        <v>1714.4420567699999</v>
      </c>
      <c r="U51" s="36">
        <f>SUMIFS(СВЦЭМ!$D$39:$D$782,СВЦЭМ!$A$39:$A$782,$A51,СВЦЭМ!$B$39:$B$782,U$44)+'СЕТ СН'!$F$14+СВЦЭМ!$D$10+'СЕТ СН'!$F$6-'СЕТ СН'!$F$26</f>
        <v>1751.1437328499999</v>
      </c>
      <c r="V51" s="36">
        <f>SUMIFS(СВЦЭМ!$D$39:$D$782,СВЦЭМ!$A$39:$A$782,$A51,СВЦЭМ!$B$39:$B$782,V$44)+'СЕТ СН'!$F$14+СВЦЭМ!$D$10+'СЕТ СН'!$F$6-'СЕТ СН'!$F$26</f>
        <v>1753.2708584299999</v>
      </c>
      <c r="W51" s="36">
        <f>SUMIFS(СВЦЭМ!$D$39:$D$782,СВЦЭМ!$A$39:$A$782,$A51,СВЦЭМ!$B$39:$B$782,W$44)+'СЕТ СН'!$F$14+СВЦЭМ!$D$10+'СЕТ СН'!$F$6-'СЕТ СН'!$F$26</f>
        <v>1740.8712351099998</v>
      </c>
      <c r="X51" s="36">
        <f>SUMIFS(СВЦЭМ!$D$39:$D$782,СВЦЭМ!$A$39:$A$782,$A51,СВЦЭМ!$B$39:$B$782,X$44)+'СЕТ СН'!$F$14+СВЦЭМ!$D$10+'СЕТ СН'!$F$6-'СЕТ СН'!$F$26</f>
        <v>1791.4078737599998</v>
      </c>
      <c r="Y51" s="36">
        <f>SUMIFS(СВЦЭМ!$D$39:$D$782,СВЦЭМ!$A$39:$A$782,$A51,СВЦЭМ!$B$39:$B$782,Y$44)+'СЕТ СН'!$F$14+СВЦЭМ!$D$10+'СЕТ СН'!$F$6-'СЕТ СН'!$F$26</f>
        <v>1811.4520254499998</v>
      </c>
    </row>
    <row r="52" spans="1:25" ht="15.75" x14ac:dyDescent="0.2">
      <c r="A52" s="35">
        <f t="shared" si="1"/>
        <v>44965</v>
      </c>
      <c r="B52" s="36">
        <f>SUMIFS(СВЦЭМ!$D$39:$D$782,СВЦЭМ!$A$39:$A$782,$A52,СВЦЭМ!$B$39:$B$782,B$44)+'СЕТ СН'!$F$14+СВЦЭМ!$D$10+'СЕТ СН'!$F$6-'СЕТ СН'!$F$26</f>
        <v>1761.3704328699998</v>
      </c>
      <c r="C52" s="36">
        <f>SUMIFS(СВЦЭМ!$D$39:$D$782,СВЦЭМ!$A$39:$A$782,$A52,СВЦЭМ!$B$39:$B$782,C$44)+'СЕТ СН'!$F$14+СВЦЭМ!$D$10+'СЕТ СН'!$F$6-'СЕТ СН'!$F$26</f>
        <v>1803.34927679</v>
      </c>
      <c r="D52" s="36">
        <f>SUMIFS(СВЦЭМ!$D$39:$D$782,СВЦЭМ!$A$39:$A$782,$A52,СВЦЭМ!$B$39:$B$782,D$44)+'СЕТ СН'!$F$14+СВЦЭМ!$D$10+'СЕТ СН'!$F$6-'СЕТ СН'!$F$26</f>
        <v>1823.3383066299998</v>
      </c>
      <c r="E52" s="36">
        <f>SUMIFS(СВЦЭМ!$D$39:$D$782,СВЦЭМ!$A$39:$A$782,$A52,СВЦЭМ!$B$39:$B$782,E$44)+'СЕТ СН'!$F$14+СВЦЭМ!$D$10+'СЕТ СН'!$F$6-'СЕТ СН'!$F$26</f>
        <v>1840.57148336</v>
      </c>
      <c r="F52" s="36">
        <f>SUMIFS(СВЦЭМ!$D$39:$D$782,СВЦЭМ!$A$39:$A$782,$A52,СВЦЭМ!$B$39:$B$782,F$44)+'СЕТ СН'!$F$14+СВЦЭМ!$D$10+'СЕТ СН'!$F$6-'СЕТ СН'!$F$26</f>
        <v>1829.74040178</v>
      </c>
      <c r="G52" s="36">
        <f>SUMIFS(СВЦЭМ!$D$39:$D$782,СВЦЭМ!$A$39:$A$782,$A52,СВЦЭМ!$B$39:$B$782,G$44)+'СЕТ СН'!$F$14+СВЦЭМ!$D$10+'СЕТ СН'!$F$6-'СЕТ СН'!$F$26</f>
        <v>1824.1512003099999</v>
      </c>
      <c r="H52" s="36">
        <f>SUMIFS(СВЦЭМ!$D$39:$D$782,СВЦЭМ!$A$39:$A$782,$A52,СВЦЭМ!$B$39:$B$782,H$44)+'СЕТ СН'!$F$14+СВЦЭМ!$D$10+'СЕТ СН'!$F$6-'СЕТ СН'!$F$26</f>
        <v>1757.7959722199998</v>
      </c>
      <c r="I52" s="36">
        <f>SUMIFS(СВЦЭМ!$D$39:$D$782,СВЦЭМ!$A$39:$A$782,$A52,СВЦЭМ!$B$39:$B$782,I$44)+'СЕТ СН'!$F$14+СВЦЭМ!$D$10+'СЕТ СН'!$F$6-'СЕТ СН'!$F$26</f>
        <v>1750.8018237299998</v>
      </c>
      <c r="J52" s="36">
        <f>SUMIFS(СВЦЭМ!$D$39:$D$782,СВЦЭМ!$A$39:$A$782,$A52,СВЦЭМ!$B$39:$B$782,J$44)+'СЕТ СН'!$F$14+СВЦЭМ!$D$10+'СЕТ СН'!$F$6-'СЕТ СН'!$F$26</f>
        <v>1736.6949215</v>
      </c>
      <c r="K52" s="36">
        <f>SUMIFS(СВЦЭМ!$D$39:$D$782,СВЦЭМ!$A$39:$A$782,$A52,СВЦЭМ!$B$39:$B$782,K$44)+'СЕТ СН'!$F$14+СВЦЭМ!$D$10+'СЕТ СН'!$F$6-'СЕТ СН'!$F$26</f>
        <v>1755.43026831</v>
      </c>
      <c r="L52" s="36">
        <f>SUMIFS(СВЦЭМ!$D$39:$D$782,СВЦЭМ!$A$39:$A$782,$A52,СВЦЭМ!$B$39:$B$782,L$44)+'СЕТ СН'!$F$14+СВЦЭМ!$D$10+'СЕТ СН'!$F$6-'СЕТ СН'!$F$26</f>
        <v>1784.1027785299998</v>
      </c>
      <c r="M52" s="36">
        <f>SUMIFS(СВЦЭМ!$D$39:$D$782,СВЦЭМ!$A$39:$A$782,$A52,СВЦЭМ!$B$39:$B$782,M$44)+'СЕТ СН'!$F$14+СВЦЭМ!$D$10+'СЕТ СН'!$F$6-'СЕТ СН'!$F$26</f>
        <v>1813.91225442</v>
      </c>
      <c r="N52" s="36">
        <f>SUMIFS(СВЦЭМ!$D$39:$D$782,СВЦЭМ!$A$39:$A$782,$A52,СВЦЭМ!$B$39:$B$782,N$44)+'СЕТ СН'!$F$14+СВЦЭМ!$D$10+'СЕТ СН'!$F$6-'СЕТ СН'!$F$26</f>
        <v>1826.9634954199998</v>
      </c>
      <c r="O52" s="36">
        <f>SUMIFS(СВЦЭМ!$D$39:$D$782,СВЦЭМ!$A$39:$A$782,$A52,СВЦЭМ!$B$39:$B$782,O$44)+'СЕТ СН'!$F$14+СВЦЭМ!$D$10+'СЕТ СН'!$F$6-'СЕТ СН'!$F$26</f>
        <v>1832.40059501</v>
      </c>
      <c r="P52" s="36">
        <f>SUMIFS(СВЦЭМ!$D$39:$D$782,СВЦЭМ!$A$39:$A$782,$A52,СВЦЭМ!$B$39:$B$782,P$44)+'СЕТ СН'!$F$14+СВЦЭМ!$D$10+'СЕТ СН'!$F$6-'СЕТ СН'!$F$26</f>
        <v>1835.9308844699999</v>
      </c>
      <c r="Q52" s="36">
        <f>SUMIFS(СВЦЭМ!$D$39:$D$782,СВЦЭМ!$A$39:$A$782,$A52,СВЦЭМ!$B$39:$B$782,Q$44)+'СЕТ СН'!$F$14+СВЦЭМ!$D$10+'СЕТ СН'!$F$6-'СЕТ СН'!$F$26</f>
        <v>1834.28698173</v>
      </c>
      <c r="R52" s="36">
        <f>SUMIFS(СВЦЭМ!$D$39:$D$782,СВЦЭМ!$A$39:$A$782,$A52,СВЦЭМ!$B$39:$B$782,R$44)+'СЕТ СН'!$F$14+СВЦЭМ!$D$10+'СЕТ СН'!$F$6-'СЕТ СН'!$F$26</f>
        <v>1829.5554415199999</v>
      </c>
      <c r="S52" s="36">
        <f>SUMIFS(СВЦЭМ!$D$39:$D$782,СВЦЭМ!$A$39:$A$782,$A52,СВЦЭМ!$B$39:$B$782,S$44)+'СЕТ СН'!$F$14+СВЦЭМ!$D$10+'СЕТ СН'!$F$6-'СЕТ СН'!$F$26</f>
        <v>1825.2500467399998</v>
      </c>
      <c r="T52" s="36">
        <f>SUMIFS(СВЦЭМ!$D$39:$D$782,СВЦЭМ!$A$39:$A$782,$A52,СВЦЭМ!$B$39:$B$782,T$44)+'СЕТ СН'!$F$14+СВЦЭМ!$D$10+'СЕТ СН'!$F$6-'СЕТ СН'!$F$26</f>
        <v>1823.9117636799999</v>
      </c>
      <c r="U52" s="36">
        <f>SUMIFS(СВЦЭМ!$D$39:$D$782,СВЦЭМ!$A$39:$A$782,$A52,СВЦЭМ!$B$39:$B$782,U$44)+'СЕТ СН'!$F$14+СВЦЭМ!$D$10+'СЕТ СН'!$F$6-'СЕТ СН'!$F$26</f>
        <v>1823.5800344899999</v>
      </c>
      <c r="V52" s="36">
        <f>SUMIFS(СВЦЭМ!$D$39:$D$782,СВЦЭМ!$A$39:$A$782,$A52,СВЦЭМ!$B$39:$B$782,V$44)+'СЕТ СН'!$F$14+СВЦЭМ!$D$10+'СЕТ СН'!$F$6-'СЕТ СН'!$F$26</f>
        <v>1786.9136503899999</v>
      </c>
      <c r="W52" s="36">
        <f>SUMIFS(СВЦЭМ!$D$39:$D$782,СВЦЭМ!$A$39:$A$782,$A52,СВЦЭМ!$B$39:$B$782,W$44)+'СЕТ СН'!$F$14+СВЦЭМ!$D$10+'СЕТ СН'!$F$6-'СЕТ СН'!$F$26</f>
        <v>1755.8304445199999</v>
      </c>
      <c r="X52" s="36">
        <f>SUMIFS(СВЦЭМ!$D$39:$D$782,СВЦЭМ!$A$39:$A$782,$A52,СВЦЭМ!$B$39:$B$782,X$44)+'СЕТ СН'!$F$14+СВЦЭМ!$D$10+'СЕТ СН'!$F$6-'СЕТ СН'!$F$26</f>
        <v>1747.3820234099999</v>
      </c>
      <c r="Y52" s="36">
        <f>SUMIFS(СВЦЭМ!$D$39:$D$782,СВЦЭМ!$A$39:$A$782,$A52,СВЦЭМ!$B$39:$B$782,Y$44)+'СЕТ СН'!$F$14+СВЦЭМ!$D$10+'СЕТ СН'!$F$6-'СЕТ СН'!$F$26</f>
        <v>1740.5226551899998</v>
      </c>
    </row>
    <row r="53" spans="1:25" ht="15.75" x14ac:dyDescent="0.2">
      <c r="A53" s="35">
        <f t="shared" si="1"/>
        <v>44966</v>
      </c>
      <c r="B53" s="36">
        <f>SUMIFS(СВЦЭМ!$D$39:$D$782,СВЦЭМ!$A$39:$A$782,$A53,СВЦЭМ!$B$39:$B$782,B$44)+'СЕТ СН'!$F$14+СВЦЭМ!$D$10+'СЕТ СН'!$F$6-'СЕТ СН'!$F$26</f>
        <v>1657.2251477699999</v>
      </c>
      <c r="C53" s="36">
        <f>SUMIFS(СВЦЭМ!$D$39:$D$782,СВЦЭМ!$A$39:$A$782,$A53,СВЦЭМ!$B$39:$B$782,C$44)+'СЕТ СН'!$F$14+СВЦЭМ!$D$10+'СЕТ СН'!$F$6-'СЕТ СН'!$F$26</f>
        <v>1584.4918043099999</v>
      </c>
      <c r="D53" s="36">
        <f>SUMIFS(СВЦЭМ!$D$39:$D$782,СВЦЭМ!$A$39:$A$782,$A53,СВЦЭМ!$B$39:$B$782,D$44)+'СЕТ СН'!$F$14+СВЦЭМ!$D$10+'СЕТ СН'!$F$6-'СЕТ СН'!$F$26</f>
        <v>1612.9893288599999</v>
      </c>
      <c r="E53" s="36">
        <f>SUMIFS(СВЦЭМ!$D$39:$D$782,СВЦЭМ!$A$39:$A$782,$A53,СВЦЭМ!$B$39:$B$782,E$44)+'СЕТ СН'!$F$14+СВЦЭМ!$D$10+'СЕТ СН'!$F$6-'СЕТ СН'!$F$26</f>
        <v>1627.5431269199998</v>
      </c>
      <c r="F53" s="36">
        <f>SUMIFS(СВЦЭМ!$D$39:$D$782,СВЦЭМ!$A$39:$A$782,$A53,СВЦЭМ!$B$39:$B$782,F$44)+'СЕТ СН'!$F$14+СВЦЭМ!$D$10+'СЕТ СН'!$F$6-'СЕТ СН'!$F$26</f>
        <v>1626.4114837999998</v>
      </c>
      <c r="G53" s="36">
        <f>SUMIFS(СВЦЭМ!$D$39:$D$782,СВЦЭМ!$A$39:$A$782,$A53,СВЦЭМ!$B$39:$B$782,G$44)+'СЕТ СН'!$F$14+СВЦЭМ!$D$10+'СЕТ СН'!$F$6-'СЕТ СН'!$F$26</f>
        <v>1588.1758649999999</v>
      </c>
      <c r="H53" s="36">
        <f>SUMIFS(СВЦЭМ!$D$39:$D$782,СВЦЭМ!$A$39:$A$782,$A53,СВЦЭМ!$B$39:$B$782,H$44)+'СЕТ СН'!$F$14+СВЦЭМ!$D$10+'СЕТ СН'!$F$6-'СЕТ СН'!$F$26</f>
        <v>1564.38946156</v>
      </c>
      <c r="I53" s="36">
        <f>SUMIFS(СВЦЭМ!$D$39:$D$782,СВЦЭМ!$A$39:$A$782,$A53,СВЦЭМ!$B$39:$B$782,I$44)+'СЕТ СН'!$F$14+СВЦЭМ!$D$10+'СЕТ СН'!$F$6-'СЕТ СН'!$F$26</f>
        <v>1607.8205614199999</v>
      </c>
      <c r="J53" s="36">
        <f>SUMIFS(СВЦЭМ!$D$39:$D$782,СВЦЭМ!$A$39:$A$782,$A53,СВЦЭМ!$B$39:$B$782,J$44)+'СЕТ СН'!$F$14+СВЦЭМ!$D$10+'СЕТ СН'!$F$6-'СЕТ СН'!$F$26</f>
        <v>1593.5811882199998</v>
      </c>
      <c r="K53" s="36">
        <f>SUMIFS(СВЦЭМ!$D$39:$D$782,СВЦЭМ!$A$39:$A$782,$A53,СВЦЭМ!$B$39:$B$782,K$44)+'СЕТ СН'!$F$14+СВЦЭМ!$D$10+'СЕТ СН'!$F$6-'СЕТ СН'!$F$26</f>
        <v>1596.12109287</v>
      </c>
      <c r="L53" s="36">
        <f>SUMIFS(СВЦЭМ!$D$39:$D$782,СВЦЭМ!$A$39:$A$782,$A53,СВЦЭМ!$B$39:$B$782,L$44)+'СЕТ СН'!$F$14+СВЦЭМ!$D$10+'СЕТ СН'!$F$6-'СЕТ СН'!$F$26</f>
        <v>1642.41333401</v>
      </c>
      <c r="M53" s="36">
        <f>SUMIFS(СВЦЭМ!$D$39:$D$782,СВЦЭМ!$A$39:$A$782,$A53,СВЦЭМ!$B$39:$B$782,M$44)+'СЕТ СН'!$F$14+СВЦЭМ!$D$10+'СЕТ СН'!$F$6-'СЕТ СН'!$F$26</f>
        <v>1680.2877107299998</v>
      </c>
      <c r="N53" s="36">
        <f>SUMIFS(СВЦЭМ!$D$39:$D$782,СВЦЭМ!$A$39:$A$782,$A53,СВЦЭМ!$B$39:$B$782,N$44)+'СЕТ СН'!$F$14+СВЦЭМ!$D$10+'СЕТ СН'!$F$6-'СЕТ СН'!$F$26</f>
        <v>1720.3546873199998</v>
      </c>
      <c r="O53" s="36">
        <f>SUMIFS(СВЦЭМ!$D$39:$D$782,СВЦЭМ!$A$39:$A$782,$A53,СВЦЭМ!$B$39:$B$782,O$44)+'СЕТ СН'!$F$14+СВЦЭМ!$D$10+'СЕТ СН'!$F$6-'СЕТ СН'!$F$26</f>
        <v>1719.5577502299998</v>
      </c>
      <c r="P53" s="36">
        <f>SUMIFS(СВЦЭМ!$D$39:$D$782,СВЦЭМ!$A$39:$A$782,$A53,СВЦЭМ!$B$39:$B$782,P$44)+'СЕТ СН'!$F$14+СВЦЭМ!$D$10+'СЕТ СН'!$F$6-'СЕТ СН'!$F$26</f>
        <v>1718.02577503</v>
      </c>
      <c r="Q53" s="36">
        <f>SUMIFS(СВЦЭМ!$D$39:$D$782,СВЦЭМ!$A$39:$A$782,$A53,СВЦЭМ!$B$39:$B$782,Q$44)+'СЕТ СН'!$F$14+СВЦЭМ!$D$10+'СЕТ СН'!$F$6-'СЕТ СН'!$F$26</f>
        <v>1716.2038720099999</v>
      </c>
      <c r="R53" s="36">
        <f>SUMIFS(СВЦЭМ!$D$39:$D$782,СВЦЭМ!$A$39:$A$782,$A53,СВЦЭМ!$B$39:$B$782,R$44)+'СЕТ СН'!$F$14+СВЦЭМ!$D$10+'СЕТ СН'!$F$6-'СЕТ СН'!$F$26</f>
        <v>1713.45237757</v>
      </c>
      <c r="S53" s="36">
        <f>SUMIFS(СВЦЭМ!$D$39:$D$782,СВЦЭМ!$A$39:$A$782,$A53,СВЦЭМ!$B$39:$B$782,S$44)+'СЕТ СН'!$F$14+СВЦЭМ!$D$10+'СЕТ СН'!$F$6-'СЕТ СН'!$F$26</f>
        <v>1712.9231566599999</v>
      </c>
      <c r="T53" s="36">
        <f>SUMIFS(СВЦЭМ!$D$39:$D$782,СВЦЭМ!$A$39:$A$782,$A53,СВЦЭМ!$B$39:$B$782,T$44)+'СЕТ СН'!$F$14+СВЦЭМ!$D$10+'СЕТ СН'!$F$6-'СЕТ СН'!$F$26</f>
        <v>1682.0320245999999</v>
      </c>
      <c r="U53" s="36">
        <f>SUMIFS(СВЦЭМ!$D$39:$D$782,СВЦЭМ!$A$39:$A$782,$A53,СВЦЭМ!$B$39:$B$782,U$44)+'СЕТ СН'!$F$14+СВЦЭМ!$D$10+'СЕТ СН'!$F$6-'СЕТ СН'!$F$26</f>
        <v>1662.1200299699999</v>
      </c>
      <c r="V53" s="36">
        <f>SUMIFS(СВЦЭМ!$D$39:$D$782,СВЦЭМ!$A$39:$A$782,$A53,СВЦЭМ!$B$39:$B$782,V$44)+'СЕТ СН'!$F$14+СВЦЭМ!$D$10+'СЕТ СН'!$F$6-'СЕТ СН'!$F$26</f>
        <v>1654.6996994199999</v>
      </c>
      <c r="W53" s="36">
        <f>SUMIFS(СВЦЭМ!$D$39:$D$782,СВЦЭМ!$A$39:$A$782,$A53,СВЦЭМ!$B$39:$B$782,W$44)+'СЕТ СН'!$F$14+СВЦЭМ!$D$10+'СЕТ СН'!$F$6-'СЕТ СН'!$F$26</f>
        <v>1634.8548856899999</v>
      </c>
      <c r="X53" s="36">
        <f>SUMIFS(СВЦЭМ!$D$39:$D$782,СВЦЭМ!$A$39:$A$782,$A53,СВЦЭМ!$B$39:$B$782,X$44)+'СЕТ СН'!$F$14+СВЦЭМ!$D$10+'СЕТ СН'!$F$6-'СЕТ СН'!$F$26</f>
        <v>1623.4749267299999</v>
      </c>
      <c r="Y53" s="36">
        <f>SUMIFS(СВЦЭМ!$D$39:$D$782,СВЦЭМ!$A$39:$A$782,$A53,СВЦЭМ!$B$39:$B$782,Y$44)+'СЕТ СН'!$F$14+СВЦЭМ!$D$10+'СЕТ СН'!$F$6-'СЕТ СН'!$F$26</f>
        <v>1616.0384753599999</v>
      </c>
    </row>
    <row r="54" spans="1:25" ht="15.75" x14ac:dyDescent="0.2">
      <c r="A54" s="35">
        <f t="shared" si="1"/>
        <v>44967</v>
      </c>
      <c r="B54" s="36">
        <f>SUMIFS(СВЦЭМ!$D$39:$D$782,СВЦЭМ!$A$39:$A$782,$A54,СВЦЭМ!$B$39:$B$782,B$44)+'СЕТ СН'!$F$14+СВЦЭМ!$D$10+'СЕТ СН'!$F$6-'СЕТ СН'!$F$26</f>
        <v>1660.1194151299999</v>
      </c>
      <c r="C54" s="36">
        <f>SUMIFS(СВЦЭМ!$D$39:$D$782,СВЦЭМ!$A$39:$A$782,$A54,СВЦЭМ!$B$39:$B$782,C$44)+'СЕТ СН'!$F$14+СВЦЭМ!$D$10+'СЕТ СН'!$F$6-'СЕТ СН'!$F$26</f>
        <v>1681.03793146</v>
      </c>
      <c r="D54" s="36">
        <f>SUMIFS(СВЦЭМ!$D$39:$D$782,СВЦЭМ!$A$39:$A$782,$A54,СВЦЭМ!$B$39:$B$782,D$44)+'СЕТ СН'!$F$14+СВЦЭМ!$D$10+'СЕТ СН'!$F$6-'СЕТ СН'!$F$26</f>
        <v>1673.7318938899998</v>
      </c>
      <c r="E54" s="36">
        <f>SUMIFS(СВЦЭМ!$D$39:$D$782,СВЦЭМ!$A$39:$A$782,$A54,СВЦЭМ!$B$39:$B$782,E$44)+'СЕТ СН'!$F$14+СВЦЭМ!$D$10+'СЕТ СН'!$F$6-'СЕТ СН'!$F$26</f>
        <v>1704.7447123699999</v>
      </c>
      <c r="F54" s="36">
        <f>SUMIFS(СВЦЭМ!$D$39:$D$782,СВЦЭМ!$A$39:$A$782,$A54,СВЦЭМ!$B$39:$B$782,F$44)+'СЕТ СН'!$F$14+СВЦЭМ!$D$10+'СЕТ СН'!$F$6-'СЕТ СН'!$F$26</f>
        <v>1690.5680946599998</v>
      </c>
      <c r="G54" s="36">
        <f>SUMIFS(СВЦЭМ!$D$39:$D$782,СВЦЭМ!$A$39:$A$782,$A54,СВЦЭМ!$B$39:$B$782,G$44)+'СЕТ СН'!$F$14+СВЦЭМ!$D$10+'СЕТ СН'!$F$6-'СЕТ СН'!$F$26</f>
        <v>1665.12664817</v>
      </c>
      <c r="H54" s="36">
        <f>SUMIFS(СВЦЭМ!$D$39:$D$782,СВЦЭМ!$A$39:$A$782,$A54,СВЦЭМ!$B$39:$B$782,H$44)+'СЕТ СН'!$F$14+СВЦЭМ!$D$10+'СЕТ СН'!$F$6-'СЕТ СН'!$F$26</f>
        <v>1721.56219827</v>
      </c>
      <c r="I54" s="36">
        <f>SUMIFS(СВЦЭМ!$D$39:$D$782,СВЦЭМ!$A$39:$A$782,$A54,СВЦЭМ!$B$39:$B$782,I$44)+'СЕТ СН'!$F$14+СВЦЭМ!$D$10+'СЕТ СН'!$F$6-'СЕТ СН'!$F$26</f>
        <v>1707.69500408</v>
      </c>
      <c r="J54" s="36">
        <f>SUMIFS(СВЦЭМ!$D$39:$D$782,СВЦЭМ!$A$39:$A$782,$A54,СВЦЭМ!$B$39:$B$782,J$44)+'СЕТ СН'!$F$14+СВЦЭМ!$D$10+'СЕТ СН'!$F$6-'СЕТ СН'!$F$26</f>
        <v>1695.1413173199999</v>
      </c>
      <c r="K54" s="36">
        <f>SUMIFS(СВЦЭМ!$D$39:$D$782,СВЦЭМ!$A$39:$A$782,$A54,СВЦЭМ!$B$39:$B$782,K$44)+'СЕТ СН'!$F$14+СВЦЭМ!$D$10+'СЕТ СН'!$F$6-'СЕТ СН'!$F$26</f>
        <v>1688.2901521199999</v>
      </c>
      <c r="L54" s="36">
        <f>SUMIFS(СВЦЭМ!$D$39:$D$782,СВЦЭМ!$A$39:$A$782,$A54,СВЦЭМ!$B$39:$B$782,L$44)+'СЕТ СН'!$F$14+СВЦЭМ!$D$10+'СЕТ СН'!$F$6-'СЕТ СН'!$F$26</f>
        <v>1688.1651663199998</v>
      </c>
      <c r="M54" s="36">
        <f>SUMIFS(СВЦЭМ!$D$39:$D$782,СВЦЭМ!$A$39:$A$782,$A54,СВЦЭМ!$B$39:$B$782,M$44)+'СЕТ СН'!$F$14+СВЦЭМ!$D$10+'СЕТ СН'!$F$6-'СЕТ СН'!$F$26</f>
        <v>1702.4731299299999</v>
      </c>
      <c r="N54" s="36">
        <f>SUMIFS(СВЦЭМ!$D$39:$D$782,СВЦЭМ!$A$39:$A$782,$A54,СВЦЭМ!$B$39:$B$782,N$44)+'СЕТ СН'!$F$14+СВЦЭМ!$D$10+'СЕТ СН'!$F$6-'СЕТ СН'!$F$26</f>
        <v>1697.0386930499999</v>
      </c>
      <c r="O54" s="36">
        <f>SUMIFS(СВЦЭМ!$D$39:$D$782,СВЦЭМ!$A$39:$A$782,$A54,СВЦЭМ!$B$39:$B$782,O$44)+'СЕТ СН'!$F$14+СВЦЭМ!$D$10+'СЕТ СН'!$F$6-'СЕТ СН'!$F$26</f>
        <v>1676.26587318</v>
      </c>
      <c r="P54" s="36">
        <f>SUMIFS(СВЦЭМ!$D$39:$D$782,СВЦЭМ!$A$39:$A$782,$A54,СВЦЭМ!$B$39:$B$782,P$44)+'СЕТ СН'!$F$14+СВЦЭМ!$D$10+'СЕТ СН'!$F$6-'СЕТ СН'!$F$26</f>
        <v>1679.6882925499999</v>
      </c>
      <c r="Q54" s="36">
        <f>SUMIFS(СВЦЭМ!$D$39:$D$782,СВЦЭМ!$A$39:$A$782,$A54,СВЦЭМ!$B$39:$B$782,Q$44)+'СЕТ СН'!$F$14+СВЦЭМ!$D$10+'СЕТ СН'!$F$6-'СЕТ СН'!$F$26</f>
        <v>1676.7103370099999</v>
      </c>
      <c r="R54" s="36">
        <f>SUMIFS(СВЦЭМ!$D$39:$D$782,СВЦЭМ!$A$39:$A$782,$A54,СВЦЭМ!$B$39:$B$782,R$44)+'СЕТ СН'!$F$14+СВЦЭМ!$D$10+'СЕТ СН'!$F$6-'СЕТ СН'!$F$26</f>
        <v>1643.1740719299999</v>
      </c>
      <c r="S54" s="36">
        <f>SUMIFS(СВЦЭМ!$D$39:$D$782,СВЦЭМ!$A$39:$A$782,$A54,СВЦЭМ!$B$39:$B$782,S$44)+'СЕТ СН'!$F$14+СВЦЭМ!$D$10+'СЕТ СН'!$F$6-'СЕТ СН'!$F$26</f>
        <v>1674.1802154</v>
      </c>
      <c r="T54" s="36">
        <f>SUMIFS(СВЦЭМ!$D$39:$D$782,СВЦЭМ!$A$39:$A$782,$A54,СВЦЭМ!$B$39:$B$782,T$44)+'СЕТ СН'!$F$14+СВЦЭМ!$D$10+'СЕТ СН'!$F$6-'СЕТ СН'!$F$26</f>
        <v>1673.2077260899998</v>
      </c>
      <c r="U54" s="36">
        <f>SUMIFS(СВЦЭМ!$D$39:$D$782,СВЦЭМ!$A$39:$A$782,$A54,СВЦЭМ!$B$39:$B$782,U$44)+'СЕТ СН'!$F$14+СВЦЭМ!$D$10+'СЕТ СН'!$F$6-'СЕТ СН'!$F$26</f>
        <v>1671.3211052899999</v>
      </c>
      <c r="V54" s="36">
        <f>SUMIFS(СВЦЭМ!$D$39:$D$782,СВЦЭМ!$A$39:$A$782,$A54,СВЦЭМ!$B$39:$B$782,V$44)+'СЕТ СН'!$F$14+СВЦЭМ!$D$10+'СЕТ СН'!$F$6-'СЕТ СН'!$F$26</f>
        <v>1674.9993147199998</v>
      </c>
      <c r="W54" s="36">
        <f>SUMIFS(СВЦЭМ!$D$39:$D$782,СВЦЭМ!$A$39:$A$782,$A54,СВЦЭМ!$B$39:$B$782,W$44)+'СЕТ СН'!$F$14+СВЦЭМ!$D$10+'СЕТ СН'!$F$6-'СЕТ СН'!$F$26</f>
        <v>1672.1309308299999</v>
      </c>
      <c r="X54" s="36">
        <f>SUMIFS(СВЦЭМ!$D$39:$D$782,СВЦЭМ!$A$39:$A$782,$A54,СВЦЭМ!$B$39:$B$782,X$44)+'СЕТ СН'!$F$14+СВЦЭМ!$D$10+'СЕТ СН'!$F$6-'СЕТ СН'!$F$26</f>
        <v>1656.66445086</v>
      </c>
      <c r="Y54" s="36">
        <f>SUMIFS(СВЦЭМ!$D$39:$D$782,СВЦЭМ!$A$39:$A$782,$A54,СВЦЭМ!$B$39:$B$782,Y$44)+'СЕТ СН'!$F$14+СВЦЭМ!$D$10+'СЕТ СН'!$F$6-'СЕТ СН'!$F$26</f>
        <v>1658.6200923399999</v>
      </c>
    </row>
    <row r="55" spans="1:25" ht="15.75" x14ac:dyDescent="0.2">
      <c r="A55" s="35">
        <f t="shared" si="1"/>
        <v>44968</v>
      </c>
      <c r="B55" s="36">
        <f>SUMIFS(СВЦЭМ!$D$39:$D$782,СВЦЭМ!$A$39:$A$782,$A55,СВЦЭМ!$B$39:$B$782,B$44)+'СЕТ СН'!$F$14+СВЦЭМ!$D$10+'СЕТ СН'!$F$6-'СЕТ СН'!$F$26</f>
        <v>1862.37796192</v>
      </c>
      <c r="C55" s="36">
        <f>SUMIFS(СВЦЭМ!$D$39:$D$782,СВЦЭМ!$A$39:$A$782,$A55,СВЦЭМ!$B$39:$B$782,C$44)+'СЕТ СН'!$F$14+СВЦЭМ!$D$10+'СЕТ СН'!$F$6-'СЕТ СН'!$F$26</f>
        <v>1906.5283607299998</v>
      </c>
      <c r="D55" s="36">
        <f>SUMIFS(СВЦЭМ!$D$39:$D$782,СВЦЭМ!$A$39:$A$782,$A55,СВЦЭМ!$B$39:$B$782,D$44)+'СЕТ СН'!$F$14+СВЦЭМ!$D$10+'СЕТ СН'!$F$6-'СЕТ СН'!$F$26</f>
        <v>1919.4981725999999</v>
      </c>
      <c r="E55" s="36">
        <f>SUMIFS(СВЦЭМ!$D$39:$D$782,СВЦЭМ!$A$39:$A$782,$A55,СВЦЭМ!$B$39:$B$782,E$44)+'СЕТ СН'!$F$14+СВЦЭМ!$D$10+'СЕТ СН'!$F$6-'СЕТ СН'!$F$26</f>
        <v>1920.9801491799999</v>
      </c>
      <c r="F55" s="36">
        <f>SUMIFS(СВЦЭМ!$D$39:$D$782,СВЦЭМ!$A$39:$A$782,$A55,СВЦЭМ!$B$39:$B$782,F$44)+'СЕТ СН'!$F$14+СВЦЭМ!$D$10+'СЕТ СН'!$F$6-'СЕТ СН'!$F$26</f>
        <v>1915.6782160299999</v>
      </c>
      <c r="G55" s="36">
        <f>SUMIFS(СВЦЭМ!$D$39:$D$782,СВЦЭМ!$A$39:$A$782,$A55,СВЦЭМ!$B$39:$B$782,G$44)+'СЕТ СН'!$F$14+СВЦЭМ!$D$10+'СЕТ СН'!$F$6-'СЕТ СН'!$F$26</f>
        <v>1901.8713844899999</v>
      </c>
      <c r="H55" s="36">
        <f>SUMIFS(СВЦЭМ!$D$39:$D$782,СВЦЭМ!$A$39:$A$782,$A55,СВЦЭМ!$B$39:$B$782,H$44)+'СЕТ СН'!$F$14+СВЦЭМ!$D$10+'СЕТ СН'!$F$6-'СЕТ СН'!$F$26</f>
        <v>1847.4889405499998</v>
      </c>
      <c r="I55" s="36">
        <f>SUMIFS(СВЦЭМ!$D$39:$D$782,СВЦЭМ!$A$39:$A$782,$A55,СВЦЭМ!$B$39:$B$782,I$44)+'СЕТ СН'!$F$14+СВЦЭМ!$D$10+'СЕТ СН'!$F$6-'СЕТ СН'!$F$26</f>
        <v>1782.8930444799998</v>
      </c>
      <c r="J55" s="36">
        <f>SUMIFS(СВЦЭМ!$D$39:$D$782,СВЦЭМ!$A$39:$A$782,$A55,СВЦЭМ!$B$39:$B$782,J$44)+'СЕТ СН'!$F$14+СВЦЭМ!$D$10+'СЕТ СН'!$F$6-'СЕТ СН'!$F$26</f>
        <v>1747.3614565599999</v>
      </c>
      <c r="K55" s="36">
        <f>SUMIFS(СВЦЭМ!$D$39:$D$782,СВЦЭМ!$A$39:$A$782,$A55,СВЦЭМ!$B$39:$B$782,K$44)+'СЕТ СН'!$F$14+СВЦЭМ!$D$10+'СЕТ СН'!$F$6-'СЕТ СН'!$F$26</f>
        <v>1696.31148332</v>
      </c>
      <c r="L55" s="36">
        <f>SUMIFS(СВЦЭМ!$D$39:$D$782,СВЦЭМ!$A$39:$A$782,$A55,СВЦЭМ!$B$39:$B$782,L$44)+'СЕТ СН'!$F$14+СВЦЭМ!$D$10+'СЕТ СН'!$F$6-'СЕТ СН'!$F$26</f>
        <v>1703.3270246499999</v>
      </c>
      <c r="M55" s="36">
        <f>SUMIFS(СВЦЭМ!$D$39:$D$782,СВЦЭМ!$A$39:$A$782,$A55,СВЦЭМ!$B$39:$B$782,M$44)+'СЕТ СН'!$F$14+СВЦЭМ!$D$10+'СЕТ СН'!$F$6-'СЕТ СН'!$F$26</f>
        <v>1726.60101158</v>
      </c>
      <c r="N55" s="36">
        <f>SUMIFS(СВЦЭМ!$D$39:$D$782,СВЦЭМ!$A$39:$A$782,$A55,СВЦЭМ!$B$39:$B$782,N$44)+'СЕТ СН'!$F$14+СВЦЭМ!$D$10+'СЕТ СН'!$F$6-'СЕТ СН'!$F$26</f>
        <v>1762.2484249399999</v>
      </c>
      <c r="O55" s="36">
        <f>SUMIFS(СВЦЭМ!$D$39:$D$782,СВЦЭМ!$A$39:$A$782,$A55,СВЦЭМ!$B$39:$B$782,O$44)+'СЕТ СН'!$F$14+СВЦЭМ!$D$10+'СЕТ СН'!$F$6-'СЕТ СН'!$F$26</f>
        <v>1788.3420563</v>
      </c>
      <c r="P55" s="36">
        <f>SUMIFS(СВЦЭМ!$D$39:$D$782,СВЦЭМ!$A$39:$A$782,$A55,СВЦЭМ!$B$39:$B$782,P$44)+'СЕТ СН'!$F$14+СВЦЭМ!$D$10+'СЕТ СН'!$F$6-'СЕТ СН'!$F$26</f>
        <v>1809.8113543899999</v>
      </c>
      <c r="Q55" s="36">
        <f>SUMIFS(СВЦЭМ!$D$39:$D$782,СВЦЭМ!$A$39:$A$782,$A55,СВЦЭМ!$B$39:$B$782,Q$44)+'СЕТ СН'!$F$14+СВЦЭМ!$D$10+'СЕТ СН'!$F$6-'СЕТ СН'!$F$26</f>
        <v>1815.2625408399999</v>
      </c>
      <c r="R55" s="36">
        <f>SUMIFS(СВЦЭМ!$D$39:$D$782,СВЦЭМ!$A$39:$A$782,$A55,СВЦЭМ!$B$39:$B$782,R$44)+'СЕТ СН'!$F$14+СВЦЭМ!$D$10+'СЕТ СН'!$F$6-'СЕТ СН'!$F$26</f>
        <v>1795.6011992399999</v>
      </c>
      <c r="S55" s="36">
        <f>SUMIFS(СВЦЭМ!$D$39:$D$782,СВЦЭМ!$A$39:$A$782,$A55,СВЦЭМ!$B$39:$B$782,S$44)+'СЕТ СН'!$F$14+СВЦЭМ!$D$10+'СЕТ СН'!$F$6-'СЕТ СН'!$F$26</f>
        <v>1747.30612191</v>
      </c>
      <c r="T55" s="36">
        <f>SUMIFS(СВЦЭМ!$D$39:$D$782,СВЦЭМ!$A$39:$A$782,$A55,СВЦЭМ!$B$39:$B$782,T$44)+'СЕТ СН'!$F$14+СВЦЭМ!$D$10+'СЕТ СН'!$F$6-'СЕТ СН'!$F$26</f>
        <v>1726.85445949</v>
      </c>
      <c r="U55" s="36">
        <f>SUMIFS(СВЦЭМ!$D$39:$D$782,СВЦЭМ!$A$39:$A$782,$A55,СВЦЭМ!$B$39:$B$782,U$44)+'СЕТ СН'!$F$14+СВЦЭМ!$D$10+'СЕТ СН'!$F$6-'СЕТ СН'!$F$26</f>
        <v>1740.1984550999998</v>
      </c>
      <c r="V55" s="36">
        <f>SUMIFS(СВЦЭМ!$D$39:$D$782,СВЦЭМ!$A$39:$A$782,$A55,СВЦЭМ!$B$39:$B$782,V$44)+'СЕТ СН'!$F$14+СВЦЭМ!$D$10+'СЕТ СН'!$F$6-'СЕТ СН'!$F$26</f>
        <v>1767.4180967399998</v>
      </c>
      <c r="W55" s="36">
        <f>SUMIFS(СВЦЭМ!$D$39:$D$782,СВЦЭМ!$A$39:$A$782,$A55,СВЦЭМ!$B$39:$B$782,W$44)+'СЕТ СН'!$F$14+СВЦЭМ!$D$10+'СЕТ СН'!$F$6-'СЕТ СН'!$F$26</f>
        <v>1798.3993621899999</v>
      </c>
      <c r="X55" s="36">
        <f>SUMIFS(СВЦЭМ!$D$39:$D$782,СВЦЭМ!$A$39:$A$782,$A55,СВЦЭМ!$B$39:$B$782,X$44)+'СЕТ СН'!$F$14+СВЦЭМ!$D$10+'СЕТ СН'!$F$6-'СЕТ СН'!$F$26</f>
        <v>1830.34612511</v>
      </c>
      <c r="Y55" s="36">
        <f>SUMIFS(СВЦЭМ!$D$39:$D$782,СВЦЭМ!$A$39:$A$782,$A55,СВЦЭМ!$B$39:$B$782,Y$44)+'СЕТ СН'!$F$14+СВЦЭМ!$D$10+'СЕТ СН'!$F$6-'СЕТ СН'!$F$26</f>
        <v>1875.4659491399998</v>
      </c>
    </row>
    <row r="56" spans="1:25" ht="15.75" x14ac:dyDescent="0.2">
      <c r="A56" s="35">
        <f t="shared" si="1"/>
        <v>44969</v>
      </c>
      <c r="B56" s="36">
        <f>SUMIFS(СВЦЭМ!$D$39:$D$782,СВЦЭМ!$A$39:$A$782,$A56,СВЦЭМ!$B$39:$B$782,B$44)+'СЕТ СН'!$F$14+СВЦЭМ!$D$10+'СЕТ СН'!$F$6-'СЕТ СН'!$F$26</f>
        <v>1759.2981190999999</v>
      </c>
      <c r="C56" s="36">
        <f>SUMIFS(СВЦЭМ!$D$39:$D$782,СВЦЭМ!$A$39:$A$782,$A56,СВЦЭМ!$B$39:$B$782,C$44)+'СЕТ СН'!$F$14+СВЦЭМ!$D$10+'СЕТ СН'!$F$6-'СЕТ СН'!$F$26</f>
        <v>1837.00042788</v>
      </c>
      <c r="D56" s="36">
        <f>SUMIFS(СВЦЭМ!$D$39:$D$782,СВЦЭМ!$A$39:$A$782,$A56,СВЦЭМ!$B$39:$B$782,D$44)+'СЕТ СН'!$F$14+СВЦЭМ!$D$10+'СЕТ СН'!$F$6-'СЕТ СН'!$F$26</f>
        <v>1836.2538570099998</v>
      </c>
      <c r="E56" s="36">
        <f>SUMIFS(СВЦЭМ!$D$39:$D$782,СВЦЭМ!$A$39:$A$782,$A56,СВЦЭМ!$B$39:$B$782,E$44)+'СЕТ СН'!$F$14+СВЦЭМ!$D$10+'СЕТ СН'!$F$6-'СЕТ СН'!$F$26</f>
        <v>1803.14985841</v>
      </c>
      <c r="F56" s="36">
        <f>SUMIFS(СВЦЭМ!$D$39:$D$782,СВЦЭМ!$A$39:$A$782,$A56,СВЦЭМ!$B$39:$B$782,F$44)+'СЕТ СН'!$F$14+СВЦЭМ!$D$10+'СЕТ СН'!$F$6-'СЕТ СН'!$F$26</f>
        <v>1842.0001380699998</v>
      </c>
      <c r="G56" s="36">
        <f>SUMIFS(СВЦЭМ!$D$39:$D$782,СВЦЭМ!$A$39:$A$782,$A56,СВЦЭМ!$B$39:$B$782,G$44)+'СЕТ СН'!$F$14+СВЦЭМ!$D$10+'СЕТ СН'!$F$6-'СЕТ СН'!$F$26</f>
        <v>1848.59952471</v>
      </c>
      <c r="H56" s="36">
        <f>SUMIFS(СВЦЭМ!$D$39:$D$782,СВЦЭМ!$A$39:$A$782,$A56,СВЦЭМ!$B$39:$B$782,H$44)+'СЕТ СН'!$F$14+СВЦЭМ!$D$10+'СЕТ СН'!$F$6-'СЕТ СН'!$F$26</f>
        <v>1842.2757649199998</v>
      </c>
      <c r="I56" s="36">
        <f>SUMIFS(СВЦЭМ!$D$39:$D$782,СВЦЭМ!$A$39:$A$782,$A56,СВЦЭМ!$B$39:$B$782,I$44)+'СЕТ СН'!$F$14+СВЦЭМ!$D$10+'СЕТ СН'!$F$6-'СЕТ СН'!$F$26</f>
        <v>1846.71652251</v>
      </c>
      <c r="J56" s="36">
        <f>SUMIFS(СВЦЭМ!$D$39:$D$782,СВЦЭМ!$A$39:$A$782,$A56,СВЦЭМ!$B$39:$B$782,J$44)+'СЕТ СН'!$F$14+СВЦЭМ!$D$10+'СЕТ СН'!$F$6-'СЕТ СН'!$F$26</f>
        <v>1838.3103583</v>
      </c>
      <c r="K56" s="36">
        <f>SUMIFS(СВЦЭМ!$D$39:$D$782,СВЦЭМ!$A$39:$A$782,$A56,СВЦЭМ!$B$39:$B$782,K$44)+'СЕТ СН'!$F$14+СВЦЭМ!$D$10+'СЕТ СН'!$F$6-'СЕТ СН'!$F$26</f>
        <v>1769.44627212</v>
      </c>
      <c r="L56" s="36">
        <f>SUMIFS(СВЦЭМ!$D$39:$D$782,СВЦЭМ!$A$39:$A$782,$A56,СВЦЭМ!$B$39:$B$782,L$44)+'СЕТ СН'!$F$14+СВЦЭМ!$D$10+'СЕТ СН'!$F$6-'СЕТ СН'!$F$26</f>
        <v>1732.1317983699998</v>
      </c>
      <c r="M56" s="36">
        <f>SUMIFS(СВЦЭМ!$D$39:$D$782,СВЦЭМ!$A$39:$A$782,$A56,СВЦЭМ!$B$39:$B$782,M$44)+'СЕТ СН'!$F$14+СВЦЭМ!$D$10+'СЕТ СН'!$F$6-'СЕТ СН'!$F$26</f>
        <v>1730.7939629499999</v>
      </c>
      <c r="N56" s="36">
        <f>SUMIFS(СВЦЭМ!$D$39:$D$782,СВЦЭМ!$A$39:$A$782,$A56,СВЦЭМ!$B$39:$B$782,N$44)+'СЕТ СН'!$F$14+СВЦЭМ!$D$10+'СЕТ СН'!$F$6-'СЕТ СН'!$F$26</f>
        <v>1745.4923054599999</v>
      </c>
      <c r="O56" s="36">
        <f>SUMIFS(СВЦЭМ!$D$39:$D$782,СВЦЭМ!$A$39:$A$782,$A56,СВЦЭМ!$B$39:$B$782,O$44)+'СЕТ СН'!$F$14+СВЦЭМ!$D$10+'СЕТ СН'!$F$6-'СЕТ СН'!$F$26</f>
        <v>1780.1057405899999</v>
      </c>
      <c r="P56" s="36">
        <f>SUMIFS(СВЦЭМ!$D$39:$D$782,СВЦЭМ!$A$39:$A$782,$A56,СВЦЭМ!$B$39:$B$782,P$44)+'СЕТ СН'!$F$14+СВЦЭМ!$D$10+'СЕТ СН'!$F$6-'СЕТ СН'!$F$26</f>
        <v>1799.9390447799999</v>
      </c>
      <c r="Q56" s="36">
        <f>SUMIFS(СВЦЭМ!$D$39:$D$782,СВЦЭМ!$A$39:$A$782,$A56,СВЦЭМ!$B$39:$B$782,Q$44)+'СЕТ СН'!$F$14+СВЦЭМ!$D$10+'СЕТ СН'!$F$6-'СЕТ СН'!$F$26</f>
        <v>1812.35401667</v>
      </c>
      <c r="R56" s="36">
        <f>SUMIFS(СВЦЭМ!$D$39:$D$782,СВЦЭМ!$A$39:$A$782,$A56,СВЦЭМ!$B$39:$B$782,R$44)+'СЕТ СН'!$F$14+СВЦЭМ!$D$10+'СЕТ СН'!$F$6-'СЕТ СН'!$F$26</f>
        <v>1814.6912903399998</v>
      </c>
      <c r="S56" s="36">
        <f>SUMIFS(СВЦЭМ!$D$39:$D$782,СВЦЭМ!$A$39:$A$782,$A56,СВЦЭМ!$B$39:$B$782,S$44)+'СЕТ СН'!$F$14+СВЦЭМ!$D$10+'СЕТ СН'!$F$6-'СЕТ СН'!$F$26</f>
        <v>1772.3529148499999</v>
      </c>
      <c r="T56" s="36">
        <f>SUMIFS(СВЦЭМ!$D$39:$D$782,СВЦЭМ!$A$39:$A$782,$A56,СВЦЭМ!$B$39:$B$782,T$44)+'СЕТ СН'!$F$14+СВЦЭМ!$D$10+'СЕТ СН'!$F$6-'СЕТ СН'!$F$26</f>
        <v>1742.5322616199999</v>
      </c>
      <c r="U56" s="36">
        <f>SUMIFS(СВЦЭМ!$D$39:$D$782,СВЦЭМ!$A$39:$A$782,$A56,СВЦЭМ!$B$39:$B$782,U$44)+'СЕТ СН'!$F$14+СВЦЭМ!$D$10+'СЕТ СН'!$F$6-'СЕТ СН'!$F$26</f>
        <v>1713.5959703699998</v>
      </c>
      <c r="V56" s="36">
        <f>SUMIFS(СВЦЭМ!$D$39:$D$782,СВЦЭМ!$A$39:$A$782,$A56,СВЦЭМ!$B$39:$B$782,V$44)+'СЕТ СН'!$F$14+СВЦЭМ!$D$10+'СЕТ СН'!$F$6-'СЕТ СН'!$F$26</f>
        <v>1737.9969115499998</v>
      </c>
      <c r="W56" s="36">
        <f>SUMIFS(СВЦЭМ!$D$39:$D$782,СВЦЭМ!$A$39:$A$782,$A56,СВЦЭМ!$B$39:$B$782,W$44)+'СЕТ СН'!$F$14+СВЦЭМ!$D$10+'СЕТ СН'!$F$6-'СЕТ СН'!$F$26</f>
        <v>1753.25244974</v>
      </c>
      <c r="X56" s="36">
        <f>SUMIFS(СВЦЭМ!$D$39:$D$782,СВЦЭМ!$A$39:$A$782,$A56,СВЦЭМ!$B$39:$B$782,X$44)+'СЕТ СН'!$F$14+СВЦЭМ!$D$10+'СЕТ СН'!$F$6-'СЕТ СН'!$F$26</f>
        <v>1797.32015082</v>
      </c>
      <c r="Y56" s="36">
        <f>SUMIFS(СВЦЭМ!$D$39:$D$782,СВЦЭМ!$A$39:$A$782,$A56,СВЦЭМ!$B$39:$B$782,Y$44)+'СЕТ СН'!$F$14+СВЦЭМ!$D$10+'СЕТ СН'!$F$6-'СЕТ СН'!$F$26</f>
        <v>1795.6498271999999</v>
      </c>
    </row>
    <row r="57" spans="1:25" ht="15.75" x14ac:dyDescent="0.2">
      <c r="A57" s="35">
        <f t="shared" si="1"/>
        <v>44970</v>
      </c>
      <c r="B57" s="36">
        <f>SUMIFS(СВЦЭМ!$D$39:$D$782,СВЦЭМ!$A$39:$A$782,$A57,СВЦЭМ!$B$39:$B$782,B$44)+'СЕТ СН'!$F$14+СВЦЭМ!$D$10+'СЕТ СН'!$F$6-'СЕТ СН'!$F$26</f>
        <v>1902.5165178699999</v>
      </c>
      <c r="C57" s="36">
        <f>SUMIFS(СВЦЭМ!$D$39:$D$782,СВЦЭМ!$A$39:$A$782,$A57,СВЦЭМ!$B$39:$B$782,C$44)+'СЕТ СН'!$F$14+СВЦЭМ!$D$10+'СЕТ СН'!$F$6-'СЕТ СН'!$F$26</f>
        <v>1937.9567832299999</v>
      </c>
      <c r="D57" s="36">
        <f>SUMIFS(СВЦЭМ!$D$39:$D$782,СВЦЭМ!$A$39:$A$782,$A57,СВЦЭМ!$B$39:$B$782,D$44)+'СЕТ СН'!$F$14+СВЦЭМ!$D$10+'СЕТ СН'!$F$6-'СЕТ СН'!$F$26</f>
        <v>1944.4269554799998</v>
      </c>
      <c r="E57" s="36">
        <f>SUMIFS(СВЦЭМ!$D$39:$D$782,СВЦЭМ!$A$39:$A$782,$A57,СВЦЭМ!$B$39:$B$782,E$44)+'СЕТ СН'!$F$14+СВЦЭМ!$D$10+'СЕТ СН'!$F$6-'СЕТ СН'!$F$26</f>
        <v>1946.0849422499998</v>
      </c>
      <c r="F57" s="36">
        <f>SUMIFS(СВЦЭМ!$D$39:$D$782,СВЦЭМ!$A$39:$A$782,$A57,СВЦЭМ!$B$39:$B$782,F$44)+'СЕТ СН'!$F$14+СВЦЭМ!$D$10+'СЕТ СН'!$F$6-'СЕТ СН'!$F$26</f>
        <v>1915.91575958</v>
      </c>
      <c r="G57" s="36">
        <f>SUMIFS(СВЦЭМ!$D$39:$D$782,СВЦЭМ!$A$39:$A$782,$A57,СВЦЭМ!$B$39:$B$782,G$44)+'СЕТ СН'!$F$14+СВЦЭМ!$D$10+'СЕТ СН'!$F$6-'СЕТ СН'!$F$26</f>
        <v>1871.7154793899999</v>
      </c>
      <c r="H57" s="36">
        <f>SUMIFS(СВЦЭМ!$D$39:$D$782,СВЦЭМ!$A$39:$A$782,$A57,СВЦЭМ!$B$39:$B$782,H$44)+'СЕТ СН'!$F$14+СВЦЭМ!$D$10+'СЕТ СН'!$F$6-'СЕТ СН'!$F$26</f>
        <v>1815.65077606</v>
      </c>
      <c r="I57" s="36">
        <f>SUMIFS(СВЦЭМ!$D$39:$D$782,СВЦЭМ!$A$39:$A$782,$A57,СВЦЭМ!$B$39:$B$782,I$44)+'СЕТ СН'!$F$14+СВЦЭМ!$D$10+'СЕТ СН'!$F$6-'СЕТ СН'!$F$26</f>
        <v>1818.42331758</v>
      </c>
      <c r="J57" s="36">
        <f>SUMIFS(СВЦЭМ!$D$39:$D$782,СВЦЭМ!$A$39:$A$782,$A57,СВЦЭМ!$B$39:$B$782,J$44)+'СЕТ СН'!$F$14+СВЦЭМ!$D$10+'СЕТ СН'!$F$6-'СЕТ СН'!$F$26</f>
        <v>1771.84110087</v>
      </c>
      <c r="K57" s="36">
        <f>SUMIFS(СВЦЭМ!$D$39:$D$782,СВЦЭМ!$A$39:$A$782,$A57,СВЦЭМ!$B$39:$B$782,K$44)+'СЕТ СН'!$F$14+СВЦЭМ!$D$10+'СЕТ СН'!$F$6-'СЕТ СН'!$F$26</f>
        <v>1745.78411635</v>
      </c>
      <c r="L57" s="36">
        <f>SUMIFS(СВЦЭМ!$D$39:$D$782,СВЦЭМ!$A$39:$A$782,$A57,СВЦЭМ!$B$39:$B$782,L$44)+'СЕТ СН'!$F$14+СВЦЭМ!$D$10+'СЕТ СН'!$F$6-'СЕТ СН'!$F$26</f>
        <v>1761.1572830299999</v>
      </c>
      <c r="M57" s="36">
        <f>SUMIFS(СВЦЭМ!$D$39:$D$782,СВЦЭМ!$A$39:$A$782,$A57,СВЦЭМ!$B$39:$B$782,M$44)+'СЕТ СН'!$F$14+СВЦЭМ!$D$10+'СЕТ СН'!$F$6-'СЕТ СН'!$F$26</f>
        <v>1780.4707300399998</v>
      </c>
      <c r="N57" s="36">
        <f>SUMIFS(СВЦЭМ!$D$39:$D$782,СВЦЭМ!$A$39:$A$782,$A57,СВЦЭМ!$B$39:$B$782,N$44)+'СЕТ СН'!$F$14+СВЦЭМ!$D$10+'СЕТ СН'!$F$6-'СЕТ СН'!$F$26</f>
        <v>1832.2532999799998</v>
      </c>
      <c r="O57" s="36">
        <f>SUMIFS(СВЦЭМ!$D$39:$D$782,СВЦЭМ!$A$39:$A$782,$A57,СВЦЭМ!$B$39:$B$782,O$44)+'СЕТ СН'!$F$14+СВЦЭМ!$D$10+'СЕТ СН'!$F$6-'СЕТ СН'!$F$26</f>
        <v>1874.78209161</v>
      </c>
      <c r="P57" s="36">
        <f>SUMIFS(СВЦЭМ!$D$39:$D$782,СВЦЭМ!$A$39:$A$782,$A57,СВЦЭМ!$B$39:$B$782,P$44)+'СЕТ СН'!$F$14+СВЦЭМ!$D$10+'СЕТ СН'!$F$6-'СЕТ СН'!$F$26</f>
        <v>1911.0266027799998</v>
      </c>
      <c r="Q57" s="36">
        <f>SUMIFS(СВЦЭМ!$D$39:$D$782,СВЦЭМ!$A$39:$A$782,$A57,СВЦЭМ!$B$39:$B$782,Q$44)+'СЕТ СН'!$F$14+СВЦЭМ!$D$10+'СЕТ СН'!$F$6-'СЕТ СН'!$F$26</f>
        <v>1924.9837665599998</v>
      </c>
      <c r="R57" s="36">
        <f>SUMIFS(СВЦЭМ!$D$39:$D$782,СВЦЭМ!$A$39:$A$782,$A57,СВЦЭМ!$B$39:$B$782,R$44)+'СЕТ СН'!$F$14+СВЦЭМ!$D$10+'СЕТ СН'!$F$6-'СЕТ СН'!$F$26</f>
        <v>1913.6899946599999</v>
      </c>
      <c r="S57" s="36">
        <f>SUMIFS(СВЦЭМ!$D$39:$D$782,СВЦЭМ!$A$39:$A$782,$A57,СВЦЭМ!$B$39:$B$782,S$44)+'СЕТ СН'!$F$14+СВЦЭМ!$D$10+'СЕТ СН'!$F$6-'СЕТ СН'!$F$26</f>
        <v>1862.77826252</v>
      </c>
      <c r="T57" s="36">
        <f>SUMIFS(СВЦЭМ!$D$39:$D$782,СВЦЭМ!$A$39:$A$782,$A57,СВЦЭМ!$B$39:$B$782,T$44)+'СЕТ СН'!$F$14+СВЦЭМ!$D$10+'СЕТ СН'!$F$6-'СЕТ СН'!$F$26</f>
        <v>1822.2428805799998</v>
      </c>
      <c r="U57" s="36">
        <f>SUMIFS(СВЦЭМ!$D$39:$D$782,СВЦЭМ!$A$39:$A$782,$A57,СВЦЭМ!$B$39:$B$782,U$44)+'СЕТ СН'!$F$14+СВЦЭМ!$D$10+'СЕТ СН'!$F$6-'СЕТ СН'!$F$26</f>
        <v>1863.6210508899999</v>
      </c>
      <c r="V57" s="36">
        <f>SUMIFS(СВЦЭМ!$D$39:$D$782,СВЦЭМ!$A$39:$A$782,$A57,СВЦЭМ!$B$39:$B$782,V$44)+'СЕТ СН'!$F$14+СВЦЭМ!$D$10+'СЕТ СН'!$F$6-'СЕТ СН'!$F$26</f>
        <v>1875.7500449099998</v>
      </c>
      <c r="W57" s="36">
        <f>SUMIFS(СВЦЭМ!$D$39:$D$782,СВЦЭМ!$A$39:$A$782,$A57,СВЦЭМ!$B$39:$B$782,W$44)+'СЕТ СН'!$F$14+СВЦЭМ!$D$10+'СЕТ СН'!$F$6-'СЕТ СН'!$F$26</f>
        <v>1900.3310528899999</v>
      </c>
      <c r="X57" s="36">
        <f>SUMIFS(СВЦЭМ!$D$39:$D$782,СВЦЭМ!$A$39:$A$782,$A57,СВЦЭМ!$B$39:$B$782,X$44)+'СЕТ СН'!$F$14+СВЦЭМ!$D$10+'СЕТ СН'!$F$6-'СЕТ СН'!$F$26</f>
        <v>1934.99275115</v>
      </c>
      <c r="Y57" s="36">
        <f>SUMIFS(СВЦЭМ!$D$39:$D$782,СВЦЭМ!$A$39:$A$782,$A57,СВЦЭМ!$B$39:$B$782,Y$44)+'СЕТ СН'!$F$14+СВЦЭМ!$D$10+'СЕТ СН'!$F$6-'СЕТ СН'!$F$26</f>
        <v>1858.16102901</v>
      </c>
    </row>
    <row r="58" spans="1:25" ht="15.75" x14ac:dyDescent="0.2">
      <c r="A58" s="35">
        <f t="shared" si="1"/>
        <v>44971</v>
      </c>
      <c r="B58" s="36">
        <f>SUMIFS(СВЦЭМ!$D$39:$D$782,СВЦЭМ!$A$39:$A$782,$A58,СВЦЭМ!$B$39:$B$782,B$44)+'СЕТ СН'!$F$14+СВЦЭМ!$D$10+'СЕТ СН'!$F$6-'СЕТ СН'!$F$26</f>
        <v>1971.7599312799998</v>
      </c>
      <c r="C58" s="36">
        <f>SUMIFS(СВЦЭМ!$D$39:$D$782,СВЦЭМ!$A$39:$A$782,$A58,СВЦЭМ!$B$39:$B$782,C$44)+'СЕТ СН'!$F$14+СВЦЭМ!$D$10+'СЕТ СН'!$F$6-'СЕТ СН'!$F$26</f>
        <v>2016.6387524499999</v>
      </c>
      <c r="D58" s="36">
        <f>SUMIFS(СВЦЭМ!$D$39:$D$782,СВЦЭМ!$A$39:$A$782,$A58,СВЦЭМ!$B$39:$B$782,D$44)+'СЕТ СН'!$F$14+СВЦЭМ!$D$10+'СЕТ СН'!$F$6-'СЕТ СН'!$F$26</f>
        <v>2010.35301022</v>
      </c>
      <c r="E58" s="36">
        <f>SUMIFS(СВЦЭМ!$D$39:$D$782,СВЦЭМ!$A$39:$A$782,$A58,СВЦЭМ!$B$39:$B$782,E$44)+'СЕТ СН'!$F$14+СВЦЭМ!$D$10+'СЕТ СН'!$F$6-'СЕТ СН'!$F$26</f>
        <v>2097.1138726099998</v>
      </c>
      <c r="F58" s="36">
        <f>SUMIFS(СВЦЭМ!$D$39:$D$782,СВЦЭМ!$A$39:$A$782,$A58,СВЦЭМ!$B$39:$B$782,F$44)+'СЕТ СН'!$F$14+СВЦЭМ!$D$10+'СЕТ СН'!$F$6-'СЕТ СН'!$F$26</f>
        <v>1931.1025396799998</v>
      </c>
      <c r="G58" s="36">
        <f>SUMIFS(СВЦЭМ!$D$39:$D$782,СВЦЭМ!$A$39:$A$782,$A58,СВЦЭМ!$B$39:$B$782,G$44)+'СЕТ СН'!$F$14+СВЦЭМ!$D$10+'СЕТ СН'!$F$6-'СЕТ СН'!$F$26</f>
        <v>2050.2629465300001</v>
      </c>
      <c r="H58" s="36">
        <f>SUMIFS(СВЦЭМ!$D$39:$D$782,СВЦЭМ!$A$39:$A$782,$A58,СВЦЭМ!$B$39:$B$782,H$44)+'СЕТ СН'!$F$14+СВЦЭМ!$D$10+'СЕТ СН'!$F$6-'СЕТ СН'!$F$26</f>
        <v>1962.9930118099999</v>
      </c>
      <c r="I58" s="36">
        <f>SUMIFS(СВЦЭМ!$D$39:$D$782,СВЦЭМ!$A$39:$A$782,$A58,СВЦЭМ!$B$39:$B$782,I$44)+'СЕТ СН'!$F$14+СВЦЭМ!$D$10+'СЕТ СН'!$F$6-'СЕТ СН'!$F$26</f>
        <v>1921.39531543</v>
      </c>
      <c r="J58" s="36">
        <f>SUMIFS(СВЦЭМ!$D$39:$D$782,СВЦЭМ!$A$39:$A$782,$A58,СВЦЭМ!$B$39:$B$782,J$44)+'СЕТ СН'!$F$14+СВЦЭМ!$D$10+'СЕТ СН'!$F$6-'СЕТ СН'!$F$26</f>
        <v>1897.05774475</v>
      </c>
      <c r="K58" s="36">
        <f>SUMIFS(СВЦЭМ!$D$39:$D$782,СВЦЭМ!$A$39:$A$782,$A58,СВЦЭМ!$B$39:$B$782,K$44)+'СЕТ СН'!$F$14+СВЦЭМ!$D$10+'СЕТ СН'!$F$6-'СЕТ СН'!$F$26</f>
        <v>1876.7030456499999</v>
      </c>
      <c r="L58" s="36">
        <f>SUMIFS(СВЦЭМ!$D$39:$D$782,СВЦЭМ!$A$39:$A$782,$A58,СВЦЭМ!$B$39:$B$782,L$44)+'СЕТ СН'!$F$14+СВЦЭМ!$D$10+'СЕТ СН'!$F$6-'СЕТ СН'!$F$26</f>
        <v>1876.55817768</v>
      </c>
      <c r="M58" s="36">
        <f>SUMIFS(СВЦЭМ!$D$39:$D$782,СВЦЭМ!$A$39:$A$782,$A58,СВЦЭМ!$B$39:$B$782,M$44)+'СЕТ СН'!$F$14+СВЦЭМ!$D$10+'СЕТ СН'!$F$6-'СЕТ СН'!$F$26</f>
        <v>1947.2105112499999</v>
      </c>
      <c r="N58" s="36">
        <f>SUMIFS(СВЦЭМ!$D$39:$D$782,СВЦЭМ!$A$39:$A$782,$A58,СВЦЭМ!$B$39:$B$782,N$44)+'СЕТ СН'!$F$14+СВЦЭМ!$D$10+'СЕТ СН'!$F$6-'СЕТ СН'!$F$26</f>
        <v>1931.18859329</v>
      </c>
      <c r="O58" s="36">
        <f>SUMIFS(СВЦЭМ!$D$39:$D$782,СВЦЭМ!$A$39:$A$782,$A58,СВЦЭМ!$B$39:$B$782,O$44)+'СЕТ СН'!$F$14+СВЦЭМ!$D$10+'СЕТ СН'!$F$6-'СЕТ СН'!$F$26</f>
        <v>1958.2033916099999</v>
      </c>
      <c r="P58" s="36">
        <f>SUMIFS(СВЦЭМ!$D$39:$D$782,СВЦЭМ!$A$39:$A$782,$A58,СВЦЭМ!$B$39:$B$782,P$44)+'СЕТ СН'!$F$14+СВЦЭМ!$D$10+'СЕТ СН'!$F$6-'СЕТ СН'!$F$26</f>
        <v>1978.9181760499998</v>
      </c>
      <c r="Q58" s="36">
        <f>SUMIFS(СВЦЭМ!$D$39:$D$782,СВЦЭМ!$A$39:$A$782,$A58,СВЦЭМ!$B$39:$B$782,Q$44)+'СЕТ СН'!$F$14+СВЦЭМ!$D$10+'СЕТ СН'!$F$6-'СЕТ СН'!$F$26</f>
        <v>1986.5991803299999</v>
      </c>
      <c r="R58" s="36">
        <f>SUMIFS(СВЦЭМ!$D$39:$D$782,СВЦЭМ!$A$39:$A$782,$A58,СВЦЭМ!$B$39:$B$782,R$44)+'СЕТ СН'!$F$14+СВЦЭМ!$D$10+'СЕТ СН'!$F$6-'СЕТ СН'!$F$26</f>
        <v>1962.7681616599998</v>
      </c>
      <c r="S58" s="36">
        <f>SUMIFS(СВЦЭМ!$D$39:$D$782,СВЦЭМ!$A$39:$A$782,$A58,СВЦЭМ!$B$39:$B$782,S$44)+'СЕТ СН'!$F$14+СВЦЭМ!$D$10+'СЕТ СН'!$F$6-'СЕТ СН'!$F$26</f>
        <v>1925.3082469599999</v>
      </c>
      <c r="T58" s="36">
        <f>SUMIFS(СВЦЭМ!$D$39:$D$782,СВЦЭМ!$A$39:$A$782,$A58,СВЦЭМ!$B$39:$B$782,T$44)+'СЕТ СН'!$F$14+СВЦЭМ!$D$10+'СЕТ СН'!$F$6-'СЕТ СН'!$F$26</f>
        <v>1915.3318494499999</v>
      </c>
      <c r="U58" s="36">
        <f>SUMIFS(СВЦЭМ!$D$39:$D$782,СВЦЭМ!$A$39:$A$782,$A58,СВЦЭМ!$B$39:$B$782,U$44)+'СЕТ СН'!$F$14+СВЦЭМ!$D$10+'СЕТ СН'!$F$6-'СЕТ СН'!$F$26</f>
        <v>1909.3143349299999</v>
      </c>
      <c r="V58" s="36">
        <f>SUMIFS(СВЦЭМ!$D$39:$D$782,СВЦЭМ!$A$39:$A$782,$A58,СВЦЭМ!$B$39:$B$782,V$44)+'СЕТ СН'!$F$14+СВЦЭМ!$D$10+'СЕТ СН'!$F$6-'СЕТ СН'!$F$26</f>
        <v>1925.3099604899999</v>
      </c>
      <c r="W58" s="36">
        <f>SUMIFS(СВЦЭМ!$D$39:$D$782,СВЦЭМ!$A$39:$A$782,$A58,СВЦЭМ!$B$39:$B$782,W$44)+'СЕТ СН'!$F$14+СВЦЭМ!$D$10+'СЕТ СН'!$F$6-'СЕТ СН'!$F$26</f>
        <v>1949.04359359</v>
      </c>
      <c r="X58" s="36">
        <f>SUMIFS(СВЦЭМ!$D$39:$D$782,СВЦЭМ!$A$39:$A$782,$A58,СВЦЭМ!$B$39:$B$782,X$44)+'СЕТ СН'!$F$14+СВЦЭМ!$D$10+'СЕТ СН'!$F$6-'СЕТ СН'!$F$26</f>
        <v>1976.8201242799998</v>
      </c>
      <c r="Y58" s="36">
        <f>SUMIFS(СВЦЭМ!$D$39:$D$782,СВЦЭМ!$A$39:$A$782,$A58,СВЦЭМ!$B$39:$B$782,Y$44)+'СЕТ СН'!$F$14+СВЦЭМ!$D$10+'СЕТ СН'!$F$6-'СЕТ СН'!$F$26</f>
        <v>1993.2446897799998</v>
      </c>
    </row>
    <row r="59" spans="1:25" ht="15.75" x14ac:dyDescent="0.2">
      <c r="A59" s="35">
        <f t="shared" si="1"/>
        <v>44972</v>
      </c>
      <c r="B59" s="36">
        <f>SUMIFS(СВЦЭМ!$D$39:$D$782,СВЦЭМ!$A$39:$A$782,$A59,СВЦЭМ!$B$39:$B$782,B$44)+'СЕТ СН'!$F$14+СВЦЭМ!$D$10+'СЕТ СН'!$F$6-'СЕТ СН'!$F$26</f>
        <v>1934.3628932499998</v>
      </c>
      <c r="C59" s="36">
        <f>SUMIFS(СВЦЭМ!$D$39:$D$782,СВЦЭМ!$A$39:$A$782,$A59,СВЦЭМ!$B$39:$B$782,C$44)+'СЕТ СН'!$F$14+СВЦЭМ!$D$10+'СЕТ СН'!$F$6-'СЕТ СН'!$F$26</f>
        <v>1955.8275590599999</v>
      </c>
      <c r="D59" s="36">
        <f>SUMIFS(СВЦЭМ!$D$39:$D$782,СВЦЭМ!$A$39:$A$782,$A59,СВЦЭМ!$B$39:$B$782,D$44)+'СЕТ СН'!$F$14+СВЦЭМ!$D$10+'СЕТ СН'!$F$6-'СЕТ СН'!$F$26</f>
        <v>1982.6836360399998</v>
      </c>
      <c r="E59" s="36">
        <f>SUMIFS(СВЦЭМ!$D$39:$D$782,СВЦЭМ!$A$39:$A$782,$A59,СВЦЭМ!$B$39:$B$782,E$44)+'СЕТ СН'!$F$14+СВЦЭМ!$D$10+'СЕТ СН'!$F$6-'СЕТ СН'!$F$26</f>
        <v>1969.4037727699999</v>
      </c>
      <c r="F59" s="36">
        <f>SUMIFS(СВЦЭМ!$D$39:$D$782,СВЦЭМ!$A$39:$A$782,$A59,СВЦЭМ!$B$39:$B$782,F$44)+'СЕТ СН'!$F$14+СВЦЭМ!$D$10+'СЕТ СН'!$F$6-'СЕТ СН'!$F$26</f>
        <v>1942.4028890899999</v>
      </c>
      <c r="G59" s="36">
        <f>SUMIFS(СВЦЭМ!$D$39:$D$782,СВЦЭМ!$A$39:$A$782,$A59,СВЦЭМ!$B$39:$B$782,G$44)+'СЕТ СН'!$F$14+СВЦЭМ!$D$10+'СЕТ СН'!$F$6-'СЕТ СН'!$F$26</f>
        <v>1871.34055758</v>
      </c>
      <c r="H59" s="36">
        <f>SUMIFS(СВЦЭМ!$D$39:$D$782,СВЦЭМ!$A$39:$A$782,$A59,СВЦЭМ!$B$39:$B$782,H$44)+'СЕТ СН'!$F$14+СВЦЭМ!$D$10+'СЕТ СН'!$F$6-'СЕТ СН'!$F$26</f>
        <v>1795.9000071299999</v>
      </c>
      <c r="I59" s="36">
        <f>SUMIFS(СВЦЭМ!$D$39:$D$782,СВЦЭМ!$A$39:$A$782,$A59,СВЦЭМ!$B$39:$B$782,I$44)+'СЕТ СН'!$F$14+СВЦЭМ!$D$10+'СЕТ СН'!$F$6-'СЕТ СН'!$F$26</f>
        <v>1777.90306902</v>
      </c>
      <c r="J59" s="36">
        <f>SUMIFS(СВЦЭМ!$D$39:$D$782,СВЦЭМ!$A$39:$A$782,$A59,СВЦЭМ!$B$39:$B$782,J$44)+'СЕТ СН'!$F$14+СВЦЭМ!$D$10+'СЕТ СН'!$F$6-'СЕТ СН'!$F$26</f>
        <v>1746.7387811899998</v>
      </c>
      <c r="K59" s="36">
        <f>SUMIFS(СВЦЭМ!$D$39:$D$782,СВЦЭМ!$A$39:$A$782,$A59,СВЦЭМ!$B$39:$B$782,K$44)+'СЕТ СН'!$F$14+СВЦЭМ!$D$10+'СЕТ СН'!$F$6-'СЕТ СН'!$F$26</f>
        <v>1742.6470489899998</v>
      </c>
      <c r="L59" s="36">
        <f>SUMIFS(СВЦЭМ!$D$39:$D$782,СВЦЭМ!$A$39:$A$782,$A59,СВЦЭМ!$B$39:$B$782,L$44)+'СЕТ СН'!$F$14+СВЦЭМ!$D$10+'СЕТ СН'!$F$6-'СЕТ СН'!$F$26</f>
        <v>1753.3966911199998</v>
      </c>
      <c r="M59" s="36">
        <f>SUMIFS(СВЦЭМ!$D$39:$D$782,СВЦЭМ!$A$39:$A$782,$A59,СВЦЭМ!$B$39:$B$782,M$44)+'СЕТ СН'!$F$14+СВЦЭМ!$D$10+'СЕТ СН'!$F$6-'СЕТ СН'!$F$26</f>
        <v>1797.8869974699999</v>
      </c>
      <c r="N59" s="36">
        <f>SUMIFS(СВЦЭМ!$D$39:$D$782,СВЦЭМ!$A$39:$A$782,$A59,СВЦЭМ!$B$39:$B$782,N$44)+'СЕТ СН'!$F$14+СВЦЭМ!$D$10+'СЕТ СН'!$F$6-'СЕТ СН'!$F$26</f>
        <v>1819.37943329</v>
      </c>
      <c r="O59" s="36">
        <f>SUMIFS(СВЦЭМ!$D$39:$D$782,СВЦЭМ!$A$39:$A$782,$A59,СВЦЭМ!$B$39:$B$782,O$44)+'СЕТ СН'!$F$14+СВЦЭМ!$D$10+'СЕТ СН'!$F$6-'СЕТ СН'!$F$26</f>
        <v>1842.6600099799998</v>
      </c>
      <c r="P59" s="36">
        <f>SUMIFS(СВЦЭМ!$D$39:$D$782,СВЦЭМ!$A$39:$A$782,$A59,СВЦЭМ!$B$39:$B$782,P$44)+'СЕТ СН'!$F$14+СВЦЭМ!$D$10+'СЕТ СН'!$F$6-'СЕТ СН'!$F$26</f>
        <v>1863.2223069899999</v>
      </c>
      <c r="Q59" s="36">
        <f>SUMIFS(СВЦЭМ!$D$39:$D$782,СВЦЭМ!$A$39:$A$782,$A59,СВЦЭМ!$B$39:$B$782,Q$44)+'СЕТ СН'!$F$14+СВЦЭМ!$D$10+'СЕТ СН'!$F$6-'СЕТ СН'!$F$26</f>
        <v>1853.2256615399999</v>
      </c>
      <c r="R59" s="36">
        <f>SUMIFS(СВЦЭМ!$D$39:$D$782,СВЦЭМ!$A$39:$A$782,$A59,СВЦЭМ!$B$39:$B$782,R$44)+'СЕТ СН'!$F$14+СВЦЭМ!$D$10+'СЕТ СН'!$F$6-'СЕТ СН'!$F$26</f>
        <v>1833.8463536899999</v>
      </c>
      <c r="S59" s="36">
        <f>SUMIFS(СВЦЭМ!$D$39:$D$782,СВЦЭМ!$A$39:$A$782,$A59,СВЦЭМ!$B$39:$B$782,S$44)+'СЕТ СН'!$F$14+СВЦЭМ!$D$10+'СЕТ СН'!$F$6-'СЕТ СН'!$F$26</f>
        <v>1785.57048055</v>
      </c>
      <c r="T59" s="36">
        <f>SUMIFS(СВЦЭМ!$D$39:$D$782,СВЦЭМ!$A$39:$A$782,$A59,СВЦЭМ!$B$39:$B$782,T$44)+'СЕТ СН'!$F$14+СВЦЭМ!$D$10+'СЕТ СН'!$F$6-'СЕТ СН'!$F$26</f>
        <v>1734.02774914</v>
      </c>
      <c r="U59" s="36">
        <f>SUMIFS(СВЦЭМ!$D$39:$D$782,СВЦЭМ!$A$39:$A$782,$A59,СВЦЭМ!$B$39:$B$782,U$44)+'СЕТ СН'!$F$14+СВЦЭМ!$D$10+'СЕТ СН'!$F$6-'СЕТ СН'!$F$26</f>
        <v>1762.0128991299998</v>
      </c>
      <c r="V59" s="36">
        <f>SUMIFS(СВЦЭМ!$D$39:$D$782,СВЦЭМ!$A$39:$A$782,$A59,СВЦЭМ!$B$39:$B$782,V$44)+'СЕТ СН'!$F$14+СВЦЭМ!$D$10+'СЕТ СН'!$F$6-'СЕТ СН'!$F$26</f>
        <v>1752.8926100499998</v>
      </c>
      <c r="W59" s="36">
        <f>SUMIFS(СВЦЭМ!$D$39:$D$782,СВЦЭМ!$A$39:$A$782,$A59,СВЦЭМ!$B$39:$B$782,W$44)+'СЕТ СН'!$F$14+СВЦЭМ!$D$10+'СЕТ СН'!$F$6-'СЕТ СН'!$F$26</f>
        <v>1752.87873627</v>
      </c>
      <c r="X59" s="36">
        <f>SUMIFS(СВЦЭМ!$D$39:$D$782,СВЦЭМ!$A$39:$A$782,$A59,СВЦЭМ!$B$39:$B$782,X$44)+'СЕТ СН'!$F$14+СВЦЭМ!$D$10+'СЕТ СН'!$F$6-'СЕТ СН'!$F$26</f>
        <v>1815.3860466699998</v>
      </c>
      <c r="Y59" s="36">
        <f>SUMIFS(СВЦЭМ!$D$39:$D$782,СВЦЭМ!$A$39:$A$782,$A59,СВЦЭМ!$B$39:$B$782,Y$44)+'СЕТ СН'!$F$14+СВЦЭМ!$D$10+'СЕТ СН'!$F$6-'СЕТ СН'!$F$26</f>
        <v>1847.3430770199998</v>
      </c>
    </row>
    <row r="60" spans="1:25" ht="15.75" x14ac:dyDescent="0.2">
      <c r="A60" s="35">
        <f t="shared" si="1"/>
        <v>44973</v>
      </c>
      <c r="B60" s="36">
        <f>SUMIFS(СВЦЭМ!$D$39:$D$782,СВЦЭМ!$A$39:$A$782,$A60,СВЦЭМ!$B$39:$B$782,B$44)+'СЕТ СН'!$F$14+СВЦЭМ!$D$10+'СЕТ СН'!$F$6-'СЕТ СН'!$F$26</f>
        <v>1912.5732094</v>
      </c>
      <c r="C60" s="36">
        <f>SUMIFS(СВЦЭМ!$D$39:$D$782,СВЦЭМ!$A$39:$A$782,$A60,СВЦЭМ!$B$39:$B$782,C$44)+'СЕТ СН'!$F$14+СВЦЭМ!$D$10+'СЕТ СН'!$F$6-'СЕТ СН'!$F$26</f>
        <v>1950.9755498499999</v>
      </c>
      <c r="D60" s="36">
        <f>SUMIFS(СВЦЭМ!$D$39:$D$782,СВЦЭМ!$A$39:$A$782,$A60,СВЦЭМ!$B$39:$B$782,D$44)+'СЕТ СН'!$F$14+СВЦЭМ!$D$10+'СЕТ СН'!$F$6-'СЕТ СН'!$F$26</f>
        <v>1961.80247089</v>
      </c>
      <c r="E60" s="36">
        <f>SUMIFS(СВЦЭМ!$D$39:$D$782,СВЦЭМ!$A$39:$A$782,$A60,СВЦЭМ!$B$39:$B$782,E$44)+'СЕТ СН'!$F$14+СВЦЭМ!$D$10+'СЕТ СН'!$F$6-'СЕТ СН'!$F$26</f>
        <v>1963.15016279</v>
      </c>
      <c r="F60" s="36">
        <f>SUMIFS(СВЦЭМ!$D$39:$D$782,СВЦЭМ!$A$39:$A$782,$A60,СВЦЭМ!$B$39:$B$782,F$44)+'СЕТ СН'!$F$14+СВЦЭМ!$D$10+'СЕТ СН'!$F$6-'СЕТ СН'!$F$26</f>
        <v>1946.4653365099998</v>
      </c>
      <c r="G60" s="36">
        <f>SUMIFS(СВЦЭМ!$D$39:$D$782,СВЦЭМ!$A$39:$A$782,$A60,СВЦЭМ!$B$39:$B$782,G$44)+'СЕТ СН'!$F$14+СВЦЭМ!$D$10+'СЕТ СН'!$F$6-'СЕТ СН'!$F$26</f>
        <v>1898.8374567699998</v>
      </c>
      <c r="H60" s="36">
        <f>SUMIFS(СВЦЭМ!$D$39:$D$782,СВЦЭМ!$A$39:$A$782,$A60,СВЦЭМ!$B$39:$B$782,H$44)+'СЕТ СН'!$F$14+СВЦЭМ!$D$10+'СЕТ СН'!$F$6-'СЕТ СН'!$F$26</f>
        <v>1797.8920056099998</v>
      </c>
      <c r="I60" s="36">
        <f>SUMIFS(СВЦЭМ!$D$39:$D$782,СВЦЭМ!$A$39:$A$782,$A60,СВЦЭМ!$B$39:$B$782,I$44)+'СЕТ СН'!$F$14+СВЦЭМ!$D$10+'СЕТ СН'!$F$6-'СЕТ СН'!$F$26</f>
        <v>1761.1947804499998</v>
      </c>
      <c r="J60" s="36">
        <f>SUMIFS(СВЦЭМ!$D$39:$D$782,СВЦЭМ!$A$39:$A$782,$A60,СВЦЭМ!$B$39:$B$782,J$44)+'СЕТ СН'!$F$14+СВЦЭМ!$D$10+'СЕТ СН'!$F$6-'СЕТ СН'!$F$26</f>
        <v>1748.8372883799998</v>
      </c>
      <c r="K60" s="36">
        <f>SUMIFS(СВЦЭМ!$D$39:$D$782,СВЦЭМ!$A$39:$A$782,$A60,СВЦЭМ!$B$39:$B$782,K$44)+'СЕТ СН'!$F$14+СВЦЭМ!$D$10+'СЕТ СН'!$F$6-'СЕТ СН'!$F$26</f>
        <v>1757.4211567399998</v>
      </c>
      <c r="L60" s="36">
        <f>SUMIFS(СВЦЭМ!$D$39:$D$782,СВЦЭМ!$A$39:$A$782,$A60,СВЦЭМ!$B$39:$B$782,L$44)+'СЕТ СН'!$F$14+СВЦЭМ!$D$10+'СЕТ СН'!$F$6-'СЕТ СН'!$F$26</f>
        <v>1776.0410372599999</v>
      </c>
      <c r="M60" s="36">
        <f>SUMIFS(СВЦЭМ!$D$39:$D$782,СВЦЭМ!$A$39:$A$782,$A60,СВЦЭМ!$B$39:$B$782,M$44)+'СЕТ СН'!$F$14+СВЦЭМ!$D$10+'СЕТ СН'!$F$6-'СЕТ СН'!$F$26</f>
        <v>1798.2119235099999</v>
      </c>
      <c r="N60" s="36">
        <f>SUMIFS(СВЦЭМ!$D$39:$D$782,СВЦЭМ!$A$39:$A$782,$A60,СВЦЭМ!$B$39:$B$782,N$44)+'СЕТ СН'!$F$14+СВЦЭМ!$D$10+'СЕТ СН'!$F$6-'СЕТ СН'!$F$26</f>
        <v>1858.3869105199999</v>
      </c>
      <c r="O60" s="36">
        <f>SUMIFS(СВЦЭМ!$D$39:$D$782,СВЦЭМ!$A$39:$A$782,$A60,СВЦЭМ!$B$39:$B$782,O$44)+'СЕТ СН'!$F$14+СВЦЭМ!$D$10+'СЕТ СН'!$F$6-'СЕТ СН'!$F$26</f>
        <v>1880.2923964199999</v>
      </c>
      <c r="P60" s="36">
        <f>SUMIFS(СВЦЭМ!$D$39:$D$782,СВЦЭМ!$A$39:$A$782,$A60,СВЦЭМ!$B$39:$B$782,P$44)+'СЕТ СН'!$F$14+СВЦЭМ!$D$10+'СЕТ СН'!$F$6-'СЕТ СН'!$F$26</f>
        <v>1893.7676425599998</v>
      </c>
      <c r="Q60" s="36">
        <f>SUMIFS(СВЦЭМ!$D$39:$D$782,СВЦЭМ!$A$39:$A$782,$A60,СВЦЭМ!$B$39:$B$782,Q$44)+'СЕТ СН'!$F$14+СВЦЭМ!$D$10+'СЕТ СН'!$F$6-'СЕТ СН'!$F$26</f>
        <v>1898.1600405199999</v>
      </c>
      <c r="R60" s="36">
        <f>SUMIFS(СВЦЭМ!$D$39:$D$782,СВЦЭМ!$A$39:$A$782,$A60,СВЦЭМ!$B$39:$B$782,R$44)+'СЕТ СН'!$F$14+СВЦЭМ!$D$10+'СЕТ СН'!$F$6-'СЕТ СН'!$F$26</f>
        <v>1884.29085876</v>
      </c>
      <c r="S60" s="36">
        <f>SUMIFS(СВЦЭМ!$D$39:$D$782,СВЦЭМ!$A$39:$A$782,$A60,СВЦЭМ!$B$39:$B$782,S$44)+'СЕТ СН'!$F$14+СВЦЭМ!$D$10+'СЕТ СН'!$F$6-'СЕТ СН'!$F$26</f>
        <v>1833.89892014</v>
      </c>
      <c r="T60" s="36">
        <f>SUMIFS(СВЦЭМ!$D$39:$D$782,СВЦЭМ!$A$39:$A$782,$A60,СВЦЭМ!$B$39:$B$782,T$44)+'СЕТ СН'!$F$14+СВЦЭМ!$D$10+'СЕТ СН'!$F$6-'СЕТ СН'!$F$26</f>
        <v>1775.3868187199998</v>
      </c>
      <c r="U60" s="36">
        <f>SUMIFS(СВЦЭМ!$D$39:$D$782,СВЦЭМ!$A$39:$A$782,$A60,СВЦЭМ!$B$39:$B$782,U$44)+'СЕТ СН'!$F$14+СВЦЭМ!$D$10+'СЕТ СН'!$F$6-'СЕТ СН'!$F$26</f>
        <v>1795.2140464099998</v>
      </c>
      <c r="V60" s="36">
        <f>SUMIFS(СВЦЭМ!$D$39:$D$782,СВЦЭМ!$A$39:$A$782,$A60,СВЦЭМ!$B$39:$B$782,V$44)+'СЕТ СН'!$F$14+СВЦЭМ!$D$10+'СЕТ СН'!$F$6-'СЕТ СН'!$F$26</f>
        <v>1810.1580690799999</v>
      </c>
      <c r="W60" s="36">
        <f>SUMIFS(СВЦЭМ!$D$39:$D$782,СВЦЭМ!$A$39:$A$782,$A60,СВЦЭМ!$B$39:$B$782,W$44)+'СЕТ СН'!$F$14+СВЦЭМ!$D$10+'СЕТ СН'!$F$6-'СЕТ СН'!$F$26</f>
        <v>1846.43737829</v>
      </c>
      <c r="X60" s="36">
        <f>SUMIFS(СВЦЭМ!$D$39:$D$782,СВЦЭМ!$A$39:$A$782,$A60,СВЦЭМ!$B$39:$B$782,X$44)+'СЕТ СН'!$F$14+СВЦЭМ!$D$10+'СЕТ СН'!$F$6-'СЕТ СН'!$F$26</f>
        <v>1900.1029242599998</v>
      </c>
      <c r="Y60" s="36">
        <f>SUMIFS(СВЦЭМ!$D$39:$D$782,СВЦЭМ!$A$39:$A$782,$A60,СВЦЭМ!$B$39:$B$782,Y$44)+'СЕТ СН'!$F$14+СВЦЭМ!$D$10+'СЕТ СН'!$F$6-'СЕТ СН'!$F$26</f>
        <v>1919.2958015699999</v>
      </c>
    </row>
    <row r="61" spans="1:25" ht="15.75" x14ac:dyDescent="0.2">
      <c r="A61" s="35">
        <f t="shared" si="1"/>
        <v>44974</v>
      </c>
      <c r="B61" s="36">
        <f>SUMIFS(СВЦЭМ!$D$39:$D$782,СВЦЭМ!$A$39:$A$782,$A61,СВЦЭМ!$B$39:$B$782,B$44)+'СЕТ СН'!$F$14+СВЦЭМ!$D$10+'СЕТ СН'!$F$6-'СЕТ СН'!$F$26</f>
        <v>2060.35742411</v>
      </c>
      <c r="C61" s="36">
        <f>SUMIFS(СВЦЭМ!$D$39:$D$782,СВЦЭМ!$A$39:$A$782,$A61,СВЦЭМ!$B$39:$B$782,C$44)+'СЕТ СН'!$F$14+СВЦЭМ!$D$10+'СЕТ СН'!$F$6-'СЕТ СН'!$F$26</f>
        <v>2101.10223546</v>
      </c>
      <c r="D61" s="36">
        <f>SUMIFS(СВЦЭМ!$D$39:$D$782,СВЦЭМ!$A$39:$A$782,$A61,СВЦЭМ!$B$39:$B$782,D$44)+'СЕТ СН'!$F$14+СВЦЭМ!$D$10+'СЕТ СН'!$F$6-'СЕТ СН'!$F$26</f>
        <v>2110.6475745900002</v>
      </c>
      <c r="E61" s="36">
        <f>SUMIFS(СВЦЭМ!$D$39:$D$782,СВЦЭМ!$A$39:$A$782,$A61,СВЦЭМ!$B$39:$B$782,E$44)+'СЕТ СН'!$F$14+СВЦЭМ!$D$10+'СЕТ СН'!$F$6-'СЕТ СН'!$F$26</f>
        <v>2108.8143929800003</v>
      </c>
      <c r="F61" s="36">
        <f>SUMIFS(СВЦЭМ!$D$39:$D$782,СВЦЭМ!$A$39:$A$782,$A61,СВЦЭМ!$B$39:$B$782,F$44)+'СЕТ СН'!$F$14+СВЦЭМ!$D$10+'СЕТ СН'!$F$6-'СЕТ СН'!$F$26</f>
        <v>2069.2649809499999</v>
      </c>
      <c r="G61" s="36">
        <f>SUMIFS(СВЦЭМ!$D$39:$D$782,СВЦЭМ!$A$39:$A$782,$A61,СВЦЭМ!$B$39:$B$782,G$44)+'СЕТ СН'!$F$14+СВЦЭМ!$D$10+'СЕТ СН'!$F$6-'СЕТ СН'!$F$26</f>
        <v>2017.0960847199999</v>
      </c>
      <c r="H61" s="36">
        <f>SUMIFS(СВЦЭМ!$D$39:$D$782,СВЦЭМ!$A$39:$A$782,$A61,СВЦЭМ!$B$39:$B$782,H$44)+'СЕТ СН'!$F$14+СВЦЭМ!$D$10+'СЕТ СН'!$F$6-'СЕТ СН'!$F$26</f>
        <v>1941.4740326299998</v>
      </c>
      <c r="I61" s="36">
        <f>SUMIFS(СВЦЭМ!$D$39:$D$782,СВЦЭМ!$A$39:$A$782,$A61,СВЦЭМ!$B$39:$B$782,I$44)+'СЕТ СН'!$F$14+СВЦЭМ!$D$10+'СЕТ СН'!$F$6-'СЕТ СН'!$F$26</f>
        <v>1915.6206855799999</v>
      </c>
      <c r="J61" s="36">
        <f>SUMIFS(СВЦЭМ!$D$39:$D$782,СВЦЭМ!$A$39:$A$782,$A61,СВЦЭМ!$B$39:$B$782,J$44)+'СЕТ СН'!$F$14+СВЦЭМ!$D$10+'СЕТ СН'!$F$6-'СЕТ СН'!$F$26</f>
        <v>1882.6337866299998</v>
      </c>
      <c r="K61" s="36">
        <f>SUMIFS(СВЦЭМ!$D$39:$D$782,СВЦЭМ!$A$39:$A$782,$A61,СВЦЭМ!$B$39:$B$782,K$44)+'СЕТ СН'!$F$14+СВЦЭМ!$D$10+'СЕТ СН'!$F$6-'СЕТ СН'!$F$26</f>
        <v>1872.2317316499998</v>
      </c>
      <c r="L61" s="36">
        <f>SUMIFS(СВЦЭМ!$D$39:$D$782,СВЦЭМ!$A$39:$A$782,$A61,СВЦЭМ!$B$39:$B$782,L$44)+'СЕТ СН'!$F$14+СВЦЭМ!$D$10+'СЕТ СН'!$F$6-'СЕТ СН'!$F$26</f>
        <v>1873.59430389</v>
      </c>
      <c r="M61" s="36">
        <f>SUMIFS(СВЦЭМ!$D$39:$D$782,СВЦЭМ!$A$39:$A$782,$A61,СВЦЭМ!$B$39:$B$782,M$44)+'СЕТ СН'!$F$14+СВЦЭМ!$D$10+'СЕТ СН'!$F$6-'СЕТ СН'!$F$26</f>
        <v>1878.7461399499998</v>
      </c>
      <c r="N61" s="36">
        <f>SUMIFS(СВЦЭМ!$D$39:$D$782,СВЦЭМ!$A$39:$A$782,$A61,СВЦЭМ!$B$39:$B$782,N$44)+'СЕТ СН'!$F$14+СВЦЭМ!$D$10+'СЕТ СН'!$F$6-'СЕТ СН'!$F$26</f>
        <v>1910.36194099</v>
      </c>
      <c r="O61" s="36">
        <f>SUMIFS(СВЦЭМ!$D$39:$D$782,СВЦЭМ!$A$39:$A$782,$A61,СВЦЭМ!$B$39:$B$782,O$44)+'СЕТ СН'!$F$14+СВЦЭМ!$D$10+'СЕТ СН'!$F$6-'СЕТ СН'!$F$26</f>
        <v>1935.08905003</v>
      </c>
      <c r="P61" s="36">
        <f>SUMIFS(СВЦЭМ!$D$39:$D$782,СВЦЭМ!$A$39:$A$782,$A61,СВЦЭМ!$B$39:$B$782,P$44)+'СЕТ СН'!$F$14+СВЦЭМ!$D$10+'СЕТ СН'!$F$6-'СЕТ СН'!$F$26</f>
        <v>1958.0096390599999</v>
      </c>
      <c r="Q61" s="36">
        <f>SUMIFS(СВЦЭМ!$D$39:$D$782,СВЦЭМ!$A$39:$A$782,$A61,СВЦЭМ!$B$39:$B$782,Q$44)+'СЕТ СН'!$F$14+СВЦЭМ!$D$10+'СЕТ СН'!$F$6-'СЕТ СН'!$F$26</f>
        <v>1946.2426130699998</v>
      </c>
      <c r="R61" s="36">
        <f>SUMIFS(СВЦЭМ!$D$39:$D$782,СВЦЭМ!$A$39:$A$782,$A61,СВЦЭМ!$B$39:$B$782,R$44)+'СЕТ СН'!$F$14+СВЦЭМ!$D$10+'СЕТ СН'!$F$6-'СЕТ СН'!$F$26</f>
        <v>1922.6290087699999</v>
      </c>
      <c r="S61" s="36">
        <f>SUMIFS(СВЦЭМ!$D$39:$D$782,СВЦЭМ!$A$39:$A$782,$A61,СВЦЭМ!$B$39:$B$782,S$44)+'СЕТ СН'!$F$14+СВЦЭМ!$D$10+'СЕТ СН'!$F$6-'СЕТ СН'!$F$26</f>
        <v>1875.18526763</v>
      </c>
      <c r="T61" s="36">
        <f>SUMIFS(СВЦЭМ!$D$39:$D$782,СВЦЭМ!$A$39:$A$782,$A61,СВЦЭМ!$B$39:$B$782,T$44)+'СЕТ СН'!$F$14+СВЦЭМ!$D$10+'СЕТ СН'!$F$6-'СЕТ СН'!$F$26</f>
        <v>1845.9755816899999</v>
      </c>
      <c r="U61" s="36">
        <f>SUMIFS(СВЦЭМ!$D$39:$D$782,СВЦЭМ!$A$39:$A$782,$A61,СВЦЭМ!$B$39:$B$782,U$44)+'СЕТ СН'!$F$14+СВЦЭМ!$D$10+'СЕТ СН'!$F$6-'СЕТ СН'!$F$26</f>
        <v>1874.0686225699999</v>
      </c>
      <c r="V61" s="36">
        <f>SUMIFS(СВЦЭМ!$D$39:$D$782,СВЦЭМ!$A$39:$A$782,$A61,СВЦЭМ!$B$39:$B$782,V$44)+'СЕТ СН'!$F$14+СВЦЭМ!$D$10+'СЕТ СН'!$F$6-'СЕТ СН'!$F$26</f>
        <v>1899.1083331599998</v>
      </c>
      <c r="W61" s="36">
        <f>SUMIFS(СВЦЭМ!$D$39:$D$782,СВЦЭМ!$A$39:$A$782,$A61,СВЦЭМ!$B$39:$B$782,W$44)+'СЕТ СН'!$F$14+СВЦЭМ!$D$10+'СЕТ СН'!$F$6-'СЕТ СН'!$F$26</f>
        <v>1948.6532948199999</v>
      </c>
      <c r="X61" s="36">
        <f>SUMIFS(СВЦЭМ!$D$39:$D$782,СВЦЭМ!$A$39:$A$782,$A61,СВЦЭМ!$B$39:$B$782,X$44)+'СЕТ СН'!$F$14+СВЦЭМ!$D$10+'СЕТ СН'!$F$6-'СЕТ СН'!$F$26</f>
        <v>1968.0243003199998</v>
      </c>
      <c r="Y61" s="36">
        <f>SUMIFS(СВЦЭМ!$D$39:$D$782,СВЦЭМ!$A$39:$A$782,$A61,СВЦЭМ!$B$39:$B$782,Y$44)+'СЕТ СН'!$F$14+СВЦЭМ!$D$10+'СЕТ СН'!$F$6-'СЕТ СН'!$F$26</f>
        <v>1987.9299062599998</v>
      </c>
    </row>
    <row r="62" spans="1:25" ht="15.75" x14ac:dyDescent="0.2">
      <c r="A62" s="35">
        <f t="shared" si="1"/>
        <v>44975</v>
      </c>
      <c r="B62" s="36">
        <f>SUMIFS(СВЦЭМ!$D$39:$D$782,СВЦЭМ!$A$39:$A$782,$A62,СВЦЭМ!$B$39:$B$782,B$44)+'СЕТ СН'!$F$14+СВЦЭМ!$D$10+'СЕТ СН'!$F$6-'СЕТ СН'!$F$26</f>
        <v>1917.2378184199999</v>
      </c>
      <c r="C62" s="36">
        <f>SUMIFS(СВЦЭМ!$D$39:$D$782,СВЦЭМ!$A$39:$A$782,$A62,СВЦЭМ!$B$39:$B$782,C$44)+'СЕТ СН'!$F$14+СВЦЭМ!$D$10+'СЕТ СН'!$F$6-'СЕТ СН'!$F$26</f>
        <v>1968.8756107199999</v>
      </c>
      <c r="D62" s="36">
        <f>SUMIFS(СВЦЭМ!$D$39:$D$782,СВЦЭМ!$A$39:$A$782,$A62,СВЦЭМ!$B$39:$B$782,D$44)+'СЕТ СН'!$F$14+СВЦЭМ!$D$10+'СЕТ СН'!$F$6-'СЕТ СН'!$F$26</f>
        <v>1977.88239488</v>
      </c>
      <c r="E62" s="36">
        <f>SUMIFS(СВЦЭМ!$D$39:$D$782,СВЦЭМ!$A$39:$A$782,$A62,СВЦЭМ!$B$39:$B$782,E$44)+'СЕТ СН'!$F$14+СВЦЭМ!$D$10+'СЕТ СН'!$F$6-'СЕТ СН'!$F$26</f>
        <v>1984.48905554</v>
      </c>
      <c r="F62" s="36">
        <f>SUMIFS(СВЦЭМ!$D$39:$D$782,СВЦЭМ!$A$39:$A$782,$A62,СВЦЭМ!$B$39:$B$782,F$44)+'СЕТ СН'!$F$14+СВЦЭМ!$D$10+'СЕТ СН'!$F$6-'СЕТ СН'!$F$26</f>
        <v>1962.1912313999999</v>
      </c>
      <c r="G62" s="36">
        <f>SUMIFS(СВЦЭМ!$D$39:$D$782,СВЦЭМ!$A$39:$A$782,$A62,СВЦЭМ!$B$39:$B$782,G$44)+'СЕТ СН'!$F$14+СВЦЭМ!$D$10+'СЕТ СН'!$F$6-'СЕТ СН'!$F$26</f>
        <v>1948.6738214899999</v>
      </c>
      <c r="H62" s="36">
        <f>SUMIFS(СВЦЭМ!$D$39:$D$782,СВЦЭМ!$A$39:$A$782,$A62,СВЦЭМ!$B$39:$B$782,H$44)+'СЕТ СН'!$F$14+СВЦЭМ!$D$10+'СЕТ СН'!$F$6-'СЕТ СН'!$F$26</f>
        <v>1942.8959114899999</v>
      </c>
      <c r="I62" s="36">
        <f>SUMIFS(СВЦЭМ!$D$39:$D$782,СВЦЭМ!$A$39:$A$782,$A62,СВЦЭМ!$B$39:$B$782,I$44)+'СЕТ СН'!$F$14+СВЦЭМ!$D$10+'СЕТ СН'!$F$6-'СЕТ СН'!$F$26</f>
        <v>1945.7953830299998</v>
      </c>
      <c r="J62" s="36">
        <f>SUMIFS(СВЦЭМ!$D$39:$D$782,СВЦЭМ!$A$39:$A$782,$A62,СВЦЭМ!$B$39:$B$782,J$44)+'СЕТ СН'!$F$14+СВЦЭМ!$D$10+'СЕТ СН'!$F$6-'СЕТ СН'!$F$26</f>
        <v>1938.9970934199998</v>
      </c>
      <c r="K62" s="36">
        <f>SUMIFS(СВЦЭМ!$D$39:$D$782,СВЦЭМ!$A$39:$A$782,$A62,СВЦЭМ!$B$39:$B$782,K$44)+'СЕТ СН'!$F$14+СВЦЭМ!$D$10+'СЕТ СН'!$F$6-'СЕТ СН'!$F$26</f>
        <v>1848.8581267499999</v>
      </c>
      <c r="L62" s="36">
        <f>SUMIFS(СВЦЭМ!$D$39:$D$782,СВЦЭМ!$A$39:$A$782,$A62,СВЦЭМ!$B$39:$B$782,L$44)+'СЕТ СН'!$F$14+СВЦЭМ!$D$10+'СЕТ СН'!$F$6-'СЕТ СН'!$F$26</f>
        <v>1832.1206962899998</v>
      </c>
      <c r="M62" s="36">
        <f>SUMIFS(СВЦЭМ!$D$39:$D$782,СВЦЭМ!$A$39:$A$782,$A62,СВЦЭМ!$B$39:$B$782,M$44)+'СЕТ СН'!$F$14+СВЦЭМ!$D$10+'СЕТ СН'!$F$6-'СЕТ СН'!$F$26</f>
        <v>1846.1475835699998</v>
      </c>
      <c r="N62" s="36">
        <f>SUMIFS(СВЦЭМ!$D$39:$D$782,СВЦЭМ!$A$39:$A$782,$A62,СВЦЭМ!$B$39:$B$782,N$44)+'СЕТ СН'!$F$14+СВЦЭМ!$D$10+'СЕТ СН'!$F$6-'СЕТ СН'!$F$26</f>
        <v>1878.0571864599999</v>
      </c>
      <c r="O62" s="36">
        <f>SUMIFS(СВЦЭМ!$D$39:$D$782,СВЦЭМ!$A$39:$A$782,$A62,СВЦЭМ!$B$39:$B$782,O$44)+'СЕТ СН'!$F$14+СВЦЭМ!$D$10+'СЕТ СН'!$F$6-'СЕТ СН'!$F$26</f>
        <v>1892.3730431899999</v>
      </c>
      <c r="P62" s="36">
        <f>SUMIFS(СВЦЭМ!$D$39:$D$782,СВЦЭМ!$A$39:$A$782,$A62,СВЦЭМ!$B$39:$B$782,P$44)+'СЕТ СН'!$F$14+СВЦЭМ!$D$10+'СЕТ СН'!$F$6-'СЕТ СН'!$F$26</f>
        <v>1897.0089512499999</v>
      </c>
      <c r="Q62" s="36">
        <f>SUMIFS(СВЦЭМ!$D$39:$D$782,СВЦЭМ!$A$39:$A$782,$A62,СВЦЭМ!$B$39:$B$782,Q$44)+'СЕТ СН'!$F$14+СВЦЭМ!$D$10+'СЕТ СН'!$F$6-'СЕТ СН'!$F$26</f>
        <v>1896.8126202499998</v>
      </c>
      <c r="R62" s="36">
        <f>SUMIFS(СВЦЭМ!$D$39:$D$782,СВЦЭМ!$A$39:$A$782,$A62,СВЦЭМ!$B$39:$B$782,R$44)+'СЕТ СН'!$F$14+СВЦЭМ!$D$10+'СЕТ СН'!$F$6-'СЕТ СН'!$F$26</f>
        <v>1900.09357725</v>
      </c>
      <c r="S62" s="36">
        <f>SUMIFS(СВЦЭМ!$D$39:$D$782,СВЦЭМ!$A$39:$A$782,$A62,СВЦЭМ!$B$39:$B$782,S$44)+'СЕТ СН'!$F$14+СВЦЭМ!$D$10+'СЕТ СН'!$F$6-'СЕТ СН'!$F$26</f>
        <v>1898.75513338</v>
      </c>
      <c r="T62" s="36">
        <f>SUMIFS(СВЦЭМ!$D$39:$D$782,СВЦЭМ!$A$39:$A$782,$A62,СВЦЭМ!$B$39:$B$782,T$44)+'СЕТ СН'!$F$14+СВЦЭМ!$D$10+'СЕТ СН'!$F$6-'СЕТ СН'!$F$26</f>
        <v>1871.3543847599999</v>
      </c>
      <c r="U62" s="36">
        <f>SUMIFS(СВЦЭМ!$D$39:$D$782,СВЦЭМ!$A$39:$A$782,$A62,СВЦЭМ!$B$39:$B$782,U$44)+'СЕТ СН'!$F$14+СВЦЭМ!$D$10+'СЕТ СН'!$F$6-'СЕТ СН'!$F$26</f>
        <v>1867.4716627799999</v>
      </c>
      <c r="V62" s="36">
        <f>SUMIFS(СВЦЭМ!$D$39:$D$782,СВЦЭМ!$A$39:$A$782,$A62,СВЦЭМ!$B$39:$B$782,V$44)+'СЕТ СН'!$F$14+СВЦЭМ!$D$10+'СЕТ СН'!$F$6-'СЕТ СН'!$F$26</f>
        <v>1861.1482963899998</v>
      </c>
      <c r="W62" s="36">
        <f>SUMIFS(СВЦЭМ!$D$39:$D$782,СВЦЭМ!$A$39:$A$782,$A62,СВЦЭМ!$B$39:$B$782,W$44)+'СЕТ СН'!$F$14+СВЦЭМ!$D$10+'СЕТ СН'!$F$6-'СЕТ СН'!$F$26</f>
        <v>1897.3715733299998</v>
      </c>
      <c r="X62" s="36">
        <f>SUMIFS(СВЦЭМ!$D$39:$D$782,СВЦЭМ!$A$39:$A$782,$A62,СВЦЭМ!$B$39:$B$782,X$44)+'СЕТ СН'!$F$14+СВЦЭМ!$D$10+'СЕТ СН'!$F$6-'СЕТ СН'!$F$26</f>
        <v>1900.9313796699998</v>
      </c>
      <c r="Y62" s="36">
        <f>SUMIFS(СВЦЭМ!$D$39:$D$782,СВЦЭМ!$A$39:$A$782,$A62,СВЦЭМ!$B$39:$B$782,Y$44)+'СЕТ СН'!$F$14+СВЦЭМ!$D$10+'СЕТ СН'!$F$6-'СЕТ СН'!$F$26</f>
        <v>1947.3740447099999</v>
      </c>
    </row>
    <row r="63" spans="1:25" ht="15.75" x14ac:dyDescent="0.2">
      <c r="A63" s="35">
        <f t="shared" si="1"/>
        <v>44976</v>
      </c>
      <c r="B63" s="36">
        <f>SUMIFS(СВЦЭМ!$D$39:$D$782,СВЦЭМ!$A$39:$A$782,$A63,СВЦЭМ!$B$39:$B$782,B$44)+'СЕТ СН'!$F$14+СВЦЭМ!$D$10+'СЕТ СН'!$F$6-'СЕТ СН'!$F$26</f>
        <v>2007.7615752699999</v>
      </c>
      <c r="C63" s="36">
        <f>SUMIFS(СВЦЭМ!$D$39:$D$782,СВЦЭМ!$A$39:$A$782,$A63,СВЦЭМ!$B$39:$B$782,C$44)+'СЕТ СН'!$F$14+СВЦЭМ!$D$10+'СЕТ СН'!$F$6-'СЕТ СН'!$F$26</f>
        <v>2038.8158480999998</v>
      </c>
      <c r="D63" s="36">
        <f>SUMIFS(СВЦЭМ!$D$39:$D$782,СВЦЭМ!$A$39:$A$782,$A63,СВЦЭМ!$B$39:$B$782,D$44)+'СЕТ СН'!$F$14+СВЦЭМ!$D$10+'СЕТ СН'!$F$6-'СЕТ СН'!$F$26</f>
        <v>2034.4467334599999</v>
      </c>
      <c r="E63" s="36">
        <f>SUMIFS(СВЦЭМ!$D$39:$D$782,СВЦЭМ!$A$39:$A$782,$A63,СВЦЭМ!$B$39:$B$782,E$44)+'СЕТ СН'!$F$14+СВЦЭМ!$D$10+'СЕТ СН'!$F$6-'СЕТ СН'!$F$26</f>
        <v>2037.63220037</v>
      </c>
      <c r="F63" s="36">
        <f>SUMIFS(СВЦЭМ!$D$39:$D$782,СВЦЭМ!$A$39:$A$782,$A63,СВЦЭМ!$B$39:$B$782,F$44)+'СЕТ СН'!$F$14+СВЦЭМ!$D$10+'СЕТ СН'!$F$6-'СЕТ СН'!$F$26</f>
        <v>2049.9552216699999</v>
      </c>
      <c r="G63" s="36">
        <f>SUMIFS(СВЦЭМ!$D$39:$D$782,СВЦЭМ!$A$39:$A$782,$A63,СВЦЭМ!$B$39:$B$782,G$44)+'СЕТ СН'!$F$14+СВЦЭМ!$D$10+'СЕТ СН'!$F$6-'СЕТ СН'!$F$26</f>
        <v>2036.47745388</v>
      </c>
      <c r="H63" s="36">
        <f>SUMIFS(СВЦЭМ!$D$39:$D$782,СВЦЭМ!$A$39:$A$782,$A63,СВЦЭМ!$B$39:$B$782,H$44)+'СЕТ СН'!$F$14+СВЦЭМ!$D$10+'СЕТ СН'!$F$6-'СЕТ СН'!$F$26</f>
        <v>2029.0640489899999</v>
      </c>
      <c r="I63" s="36">
        <f>SUMIFS(СВЦЭМ!$D$39:$D$782,СВЦЭМ!$A$39:$A$782,$A63,СВЦЭМ!$B$39:$B$782,I$44)+'СЕТ СН'!$F$14+СВЦЭМ!$D$10+'СЕТ СН'!$F$6-'СЕТ СН'!$F$26</f>
        <v>2041.9785862599999</v>
      </c>
      <c r="J63" s="36">
        <f>SUMIFS(СВЦЭМ!$D$39:$D$782,СВЦЭМ!$A$39:$A$782,$A63,СВЦЭМ!$B$39:$B$782,J$44)+'СЕТ СН'!$F$14+СВЦЭМ!$D$10+'СЕТ СН'!$F$6-'СЕТ СН'!$F$26</f>
        <v>1981.6277544599998</v>
      </c>
      <c r="K63" s="36">
        <f>SUMIFS(СВЦЭМ!$D$39:$D$782,СВЦЭМ!$A$39:$A$782,$A63,СВЦЭМ!$B$39:$B$782,K$44)+'СЕТ СН'!$F$14+СВЦЭМ!$D$10+'СЕТ СН'!$F$6-'СЕТ СН'!$F$26</f>
        <v>1948.42276133</v>
      </c>
      <c r="L63" s="36">
        <f>SUMIFS(СВЦЭМ!$D$39:$D$782,СВЦЭМ!$A$39:$A$782,$A63,СВЦЭМ!$B$39:$B$782,L$44)+'СЕТ СН'!$F$14+СВЦЭМ!$D$10+'СЕТ СН'!$F$6-'СЕТ СН'!$F$26</f>
        <v>1915.1798034899998</v>
      </c>
      <c r="M63" s="36">
        <f>SUMIFS(СВЦЭМ!$D$39:$D$782,СВЦЭМ!$A$39:$A$782,$A63,СВЦЭМ!$B$39:$B$782,M$44)+'СЕТ СН'!$F$14+СВЦЭМ!$D$10+'СЕТ СН'!$F$6-'СЕТ СН'!$F$26</f>
        <v>1919.6745568599999</v>
      </c>
      <c r="N63" s="36">
        <f>SUMIFS(СВЦЭМ!$D$39:$D$782,СВЦЭМ!$A$39:$A$782,$A63,СВЦЭМ!$B$39:$B$782,N$44)+'СЕТ СН'!$F$14+СВЦЭМ!$D$10+'СЕТ СН'!$F$6-'СЕТ СН'!$F$26</f>
        <v>1934.84932497</v>
      </c>
      <c r="O63" s="36">
        <f>SUMIFS(СВЦЭМ!$D$39:$D$782,СВЦЭМ!$A$39:$A$782,$A63,СВЦЭМ!$B$39:$B$782,O$44)+'СЕТ СН'!$F$14+СВЦЭМ!$D$10+'СЕТ СН'!$F$6-'СЕТ СН'!$F$26</f>
        <v>1889.2438232999998</v>
      </c>
      <c r="P63" s="36">
        <f>SUMIFS(СВЦЭМ!$D$39:$D$782,СВЦЭМ!$A$39:$A$782,$A63,СВЦЭМ!$B$39:$B$782,P$44)+'СЕТ СН'!$F$14+СВЦЭМ!$D$10+'СЕТ СН'!$F$6-'СЕТ СН'!$F$26</f>
        <v>2002.5273763399998</v>
      </c>
      <c r="Q63" s="36">
        <f>SUMIFS(СВЦЭМ!$D$39:$D$782,СВЦЭМ!$A$39:$A$782,$A63,СВЦЭМ!$B$39:$B$782,Q$44)+'СЕТ СН'!$F$14+СВЦЭМ!$D$10+'СЕТ СН'!$F$6-'СЕТ СН'!$F$26</f>
        <v>2016.3638232699998</v>
      </c>
      <c r="R63" s="36">
        <f>SUMIFS(СВЦЭМ!$D$39:$D$782,СВЦЭМ!$A$39:$A$782,$A63,СВЦЭМ!$B$39:$B$782,R$44)+'СЕТ СН'!$F$14+СВЦЭМ!$D$10+'СЕТ СН'!$F$6-'СЕТ СН'!$F$26</f>
        <v>2018.9685545</v>
      </c>
      <c r="S63" s="36">
        <f>SUMIFS(СВЦЭМ!$D$39:$D$782,СВЦЭМ!$A$39:$A$782,$A63,СВЦЭМ!$B$39:$B$782,S$44)+'СЕТ СН'!$F$14+СВЦЭМ!$D$10+'СЕТ СН'!$F$6-'СЕТ СН'!$F$26</f>
        <v>1995.1998977199999</v>
      </c>
      <c r="T63" s="36">
        <f>SUMIFS(СВЦЭМ!$D$39:$D$782,СВЦЭМ!$A$39:$A$782,$A63,СВЦЭМ!$B$39:$B$782,T$44)+'СЕТ СН'!$F$14+СВЦЭМ!$D$10+'СЕТ СН'!$F$6-'СЕТ СН'!$F$26</f>
        <v>1942.6563474799998</v>
      </c>
      <c r="U63" s="36">
        <f>SUMIFS(СВЦЭМ!$D$39:$D$782,СВЦЭМ!$A$39:$A$782,$A63,СВЦЭМ!$B$39:$B$782,U$44)+'СЕТ СН'!$F$14+СВЦЭМ!$D$10+'СЕТ СН'!$F$6-'СЕТ СН'!$F$26</f>
        <v>1894.63183981</v>
      </c>
      <c r="V63" s="36">
        <f>SUMIFS(СВЦЭМ!$D$39:$D$782,СВЦЭМ!$A$39:$A$782,$A63,СВЦЭМ!$B$39:$B$782,V$44)+'СЕТ СН'!$F$14+СВЦЭМ!$D$10+'СЕТ СН'!$F$6-'СЕТ СН'!$F$26</f>
        <v>1839.72316213</v>
      </c>
      <c r="W63" s="36">
        <f>SUMIFS(СВЦЭМ!$D$39:$D$782,СВЦЭМ!$A$39:$A$782,$A63,СВЦЭМ!$B$39:$B$782,W$44)+'СЕТ СН'!$F$14+СВЦЭМ!$D$10+'СЕТ СН'!$F$6-'СЕТ СН'!$F$26</f>
        <v>1926.9003380099998</v>
      </c>
      <c r="X63" s="36">
        <f>SUMIFS(СВЦЭМ!$D$39:$D$782,СВЦЭМ!$A$39:$A$782,$A63,СВЦЭМ!$B$39:$B$782,X$44)+'СЕТ СН'!$F$14+СВЦЭМ!$D$10+'СЕТ СН'!$F$6-'СЕТ СН'!$F$26</f>
        <v>1968.1395239699998</v>
      </c>
      <c r="Y63" s="36">
        <f>SUMIFS(СВЦЭМ!$D$39:$D$782,СВЦЭМ!$A$39:$A$782,$A63,СВЦЭМ!$B$39:$B$782,Y$44)+'СЕТ СН'!$F$14+СВЦЭМ!$D$10+'СЕТ СН'!$F$6-'СЕТ СН'!$F$26</f>
        <v>1984.7334707399998</v>
      </c>
    </row>
    <row r="64" spans="1:25" ht="15.75" x14ac:dyDescent="0.2">
      <c r="A64" s="35">
        <f t="shared" si="1"/>
        <v>44977</v>
      </c>
      <c r="B64" s="36">
        <f>SUMIFS(СВЦЭМ!$D$39:$D$782,СВЦЭМ!$A$39:$A$782,$A64,СВЦЭМ!$B$39:$B$782,B$44)+'СЕТ СН'!$F$14+СВЦЭМ!$D$10+'СЕТ СН'!$F$6-'СЕТ СН'!$F$26</f>
        <v>2047.0076930499999</v>
      </c>
      <c r="C64" s="36">
        <f>SUMIFS(СВЦЭМ!$D$39:$D$782,СВЦЭМ!$A$39:$A$782,$A64,СВЦЭМ!$B$39:$B$782,C$44)+'СЕТ СН'!$F$14+СВЦЭМ!$D$10+'СЕТ СН'!$F$6-'СЕТ СН'!$F$26</f>
        <v>2023.7707094799998</v>
      </c>
      <c r="D64" s="36">
        <f>SUMIFS(СВЦЭМ!$D$39:$D$782,СВЦЭМ!$A$39:$A$782,$A64,СВЦЭМ!$B$39:$B$782,D$44)+'СЕТ СН'!$F$14+СВЦЭМ!$D$10+'СЕТ СН'!$F$6-'СЕТ СН'!$F$26</f>
        <v>2033.2021245199999</v>
      </c>
      <c r="E64" s="36">
        <f>SUMIFS(СВЦЭМ!$D$39:$D$782,СВЦЭМ!$A$39:$A$782,$A64,СВЦЭМ!$B$39:$B$782,E$44)+'СЕТ СН'!$F$14+СВЦЭМ!$D$10+'СЕТ СН'!$F$6-'СЕТ СН'!$F$26</f>
        <v>2039.6182517999998</v>
      </c>
      <c r="F64" s="36">
        <f>SUMIFS(СВЦЭМ!$D$39:$D$782,СВЦЭМ!$A$39:$A$782,$A64,СВЦЭМ!$B$39:$B$782,F$44)+'СЕТ СН'!$F$14+СВЦЭМ!$D$10+'СЕТ СН'!$F$6-'СЕТ СН'!$F$26</f>
        <v>2012.60156289</v>
      </c>
      <c r="G64" s="36">
        <f>SUMIFS(СВЦЭМ!$D$39:$D$782,СВЦЭМ!$A$39:$A$782,$A64,СВЦЭМ!$B$39:$B$782,G$44)+'СЕТ СН'!$F$14+СВЦЭМ!$D$10+'СЕТ СН'!$F$6-'СЕТ СН'!$F$26</f>
        <v>2002.4572266999999</v>
      </c>
      <c r="H64" s="36">
        <f>SUMIFS(СВЦЭМ!$D$39:$D$782,СВЦЭМ!$A$39:$A$782,$A64,СВЦЭМ!$B$39:$B$782,H$44)+'СЕТ СН'!$F$14+СВЦЭМ!$D$10+'СЕТ СН'!$F$6-'СЕТ СН'!$F$26</f>
        <v>1962.5782057899999</v>
      </c>
      <c r="I64" s="36">
        <f>SUMIFS(СВЦЭМ!$D$39:$D$782,СВЦЭМ!$A$39:$A$782,$A64,СВЦЭМ!$B$39:$B$782,I$44)+'СЕТ СН'!$F$14+СВЦЭМ!$D$10+'СЕТ СН'!$F$6-'СЕТ СН'!$F$26</f>
        <v>1904.5335652399999</v>
      </c>
      <c r="J64" s="36">
        <f>SUMIFS(СВЦЭМ!$D$39:$D$782,СВЦЭМ!$A$39:$A$782,$A64,СВЦЭМ!$B$39:$B$782,J$44)+'СЕТ СН'!$F$14+СВЦЭМ!$D$10+'СЕТ СН'!$F$6-'СЕТ СН'!$F$26</f>
        <v>1866.6759274399999</v>
      </c>
      <c r="K64" s="36">
        <f>SUMIFS(СВЦЭМ!$D$39:$D$782,СВЦЭМ!$A$39:$A$782,$A64,СВЦЭМ!$B$39:$B$782,K$44)+'СЕТ СН'!$F$14+СВЦЭМ!$D$10+'СЕТ СН'!$F$6-'СЕТ СН'!$F$26</f>
        <v>1825.50077773</v>
      </c>
      <c r="L64" s="36">
        <f>SUMIFS(СВЦЭМ!$D$39:$D$782,СВЦЭМ!$A$39:$A$782,$A64,СВЦЭМ!$B$39:$B$782,L$44)+'СЕТ СН'!$F$14+СВЦЭМ!$D$10+'СЕТ СН'!$F$6-'СЕТ СН'!$F$26</f>
        <v>1804.1924737499999</v>
      </c>
      <c r="M64" s="36">
        <f>SUMIFS(СВЦЭМ!$D$39:$D$782,СВЦЭМ!$A$39:$A$782,$A64,СВЦЭМ!$B$39:$B$782,M$44)+'СЕТ СН'!$F$14+СВЦЭМ!$D$10+'СЕТ СН'!$F$6-'СЕТ СН'!$F$26</f>
        <v>1827.0448233899999</v>
      </c>
      <c r="N64" s="36">
        <f>SUMIFS(СВЦЭМ!$D$39:$D$782,СВЦЭМ!$A$39:$A$782,$A64,СВЦЭМ!$B$39:$B$782,N$44)+'СЕТ СН'!$F$14+СВЦЭМ!$D$10+'СЕТ СН'!$F$6-'СЕТ СН'!$F$26</f>
        <v>1848.0250177399998</v>
      </c>
      <c r="O64" s="36">
        <f>SUMIFS(СВЦЭМ!$D$39:$D$782,СВЦЭМ!$A$39:$A$782,$A64,СВЦЭМ!$B$39:$B$782,O$44)+'СЕТ СН'!$F$14+СВЦЭМ!$D$10+'СЕТ СН'!$F$6-'СЕТ СН'!$F$26</f>
        <v>1862.3065567399999</v>
      </c>
      <c r="P64" s="36">
        <f>SUMIFS(СВЦЭМ!$D$39:$D$782,СВЦЭМ!$A$39:$A$782,$A64,СВЦЭМ!$B$39:$B$782,P$44)+'СЕТ СН'!$F$14+СВЦЭМ!$D$10+'СЕТ СН'!$F$6-'СЕТ СН'!$F$26</f>
        <v>1867.3880923899999</v>
      </c>
      <c r="Q64" s="36">
        <f>SUMIFS(СВЦЭМ!$D$39:$D$782,СВЦЭМ!$A$39:$A$782,$A64,СВЦЭМ!$B$39:$B$782,Q$44)+'СЕТ СН'!$F$14+СВЦЭМ!$D$10+'СЕТ СН'!$F$6-'СЕТ СН'!$F$26</f>
        <v>1860.3288651999999</v>
      </c>
      <c r="R64" s="36">
        <f>SUMIFS(СВЦЭМ!$D$39:$D$782,СВЦЭМ!$A$39:$A$782,$A64,СВЦЭМ!$B$39:$B$782,R$44)+'СЕТ СН'!$F$14+СВЦЭМ!$D$10+'СЕТ СН'!$F$6-'СЕТ СН'!$F$26</f>
        <v>1902.8821145099998</v>
      </c>
      <c r="S64" s="36">
        <f>SUMIFS(СВЦЭМ!$D$39:$D$782,СВЦЭМ!$A$39:$A$782,$A64,СВЦЭМ!$B$39:$B$782,S$44)+'СЕТ СН'!$F$14+СВЦЭМ!$D$10+'СЕТ СН'!$F$6-'СЕТ СН'!$F$26</f>
        <v>1916.1533372099998</v>
      </c>
      <c r="T64" s="36">
        <f>SUMIFS(СВЦЭМ!$D$39:$D$782,СВЦЭМ!$A$39:$A$782,$A64,СВЦЭМ!$B$39:$B$782,T$44)+'СЕТ СН'!$F$14+СВЦЭМ!$D$10+'СЕТ СН'!$F$6-'СЕТ СН'!$F$26</f>
        <v>1883.2285006999998</v>
      </c>
      <c r="U64" s="36">
        <f>SUMIFS(СВЦЭМ!$D$39:$D$782,СВЦЭМ!$A$39:$A$782,$A64,СВЦЭМ!$B$39:$B$782,U$44)+'СЕТ СН'!$F$14+СВЦЭМ!$D$10+'СЕТ СН'!$F$6-'СЕТ СН'!$F$26</f>
        <v>1850.74676628</v>
      </c>
      <c r="V64" s="36">
        <f>SUMIFS(СВЦЭМ!$D$39:$D$782,СВЦЭМ!$A$39:$A$782,$A64,СВЦЭМ!$B$39:$B$782,V$44)+'СЕТ СН'!$F$14+СВЦЭМ!$D$10+'СЕТ СН'!$F$6-'СЕТ СН'!$F$26</f>
        <v>1868.9516291899999</v>
      </c>
      <c r="W64" s="36">
        <f>SUMIFS(СВЦЭМ!$D$39:$D$782,СВЦЭМ!$A$39:$A$782,$A64,СВЦЭМ!$B$39:$B$782,W$44)+'СЕТ СН'!$F$14+СВЦЭМ!$D$10+'СЕТ СН'!$F$6-'СЕТ СН'!$F$26</f>
        <v>1881.8835908399999</v>
      </c>
      <c r="X64" s="36">
        <f>SUMIFS(СВЦЭМ!$D$39:$D$782,СВЦЭМ!$A$39:$A$782,$A64,СВЦЭМ!$B$39:$B$782,X$44)+'СЕТ СН'!$F$14+СВЦЭМ!$D$10+'СЕТ СН'!$F$6-'СЕТ СН'!$F$26</f>
        <v>1923.1859566199998</v>
      </c>
      <c r="Y64" s="36">
        <f>SUMIFS(СВЦЭМ!$D$39:$D$782,СВЦЭМ!$A$39:$A$782,$A64,СВЦЭМ!$B$39:$B$782,Y$44)+'СЕТ СН'!$F$14+СВЦЭМ!$D$10+'СЕТ СН'!$F$6-'СЕТ СН'!$F$26</f>
        <v>1949.4367025699999</v>
      </c>
    </row>
    <row r="65" spans="1:27" ht="15.75" x14ac:dyDescent="0.2">
      <c r="A65" s="35">
        <f t="shared" si="1"/>
        <v>44978</v>
      </c>
      <c r="B65" s="36">
        <f>SUMIFS(СВЦЭМ!$D$39:$D$782,СВЦЭМ!$A$39:$A$782,$A65,СВЦЭМ!$B$39:$B$782,B$44)+'СЕТ СН'!$F$14+СВЦЭМ!$D$10+'СЕТ СН'!$F$6-'СЕТ СН'!$F$26</f>
        <v>1989.5189149099999</v>
      </c>
      <c r="C65" s="36">
        <f>SUMIFS(СВЦЭМ!$D$39:$D$782,СВЦЭМ!$A$39:$A$782,$A65,СВЦЭМ!$B$39:$B$782,C$44)+'СЕТ СН'!$F$14+СВЦЭМ!$D$10+'СЕТ СН'!$F$6-'СЕТ СН'!$F$26</f>
        <v>2024.4319256799999</v>
      </c>
      <c r="D65" s="36">
        <f>SUMIFS(СВЦЭМ!$D$39:$D$782,СВЦЭМ!$A$39:$A$782,$A65,СВЦЭМ!$B$39:$B$782,D$44)+'СЕТ СН'!$F$14+СВЦЭМ!$D$10+'СЕТ СН'!$F$6-'СЕТ СН'!$F$26</f>
        <v>2033.374744</v>
      </c>
      <c r="E65" s="36">
        <f>SUMIFS(СВЦЭМ!$D$39:$D$782,СВЦЭМ!$A$39:$A$782,$A65,СВЦЭМ!$B$39:$B$782,E$44)+'СЕТ СН'!$F$14+СВЦЭМ!$D$10+'СЕТ СН'!$F$6-'СЕТ СН'!$F$26</f>
        <v>2032.78987158</v>
      </c>
      <c r="F65" s="36">
        <f>SUMIFS(СВЦЭМ!$D$39:$D$782,СВЦЭМ!$A$39:$A$782,$A65,СВЦЭМ!$B$39:$B$782,F$44)+'СЕТ СН'!$F$14+СВЦЭМ!$D$10+'СЕТ СН'!$F$6-'СЕТ СН'!$F$26</f>
        <v>2012.1927270899998</v>
      </c>
      <c r="G65" s="36">
        <f>SUMIFS(СВЦЭМ!$D$39:$D$782,СВЦЭМ!$A$39:$A$782,$A65,СВЦЭМ!$B$39:$B$782,G$44)+'СЕТ СН'!$F$14+СВЦЭМ!$D$10+'СЕТ СН'!$F$6-'СЕТ СН'!$F$26</f>
        <v>1930.8509773599999</v>
      </c>
      <c r="H65" s="36">
        <f>SUMIFS(СВЦЭМ!$D$39:$D$782,СВЦЭМ!$A$39:$A$782,$A65,СВЦЭМ!$B$39:$B$782,H$44)+'СЕТ СН'!$F$14+СВЦЭМ!$D$10+'СЕТ СН'!$F$6-'СЕТ СН'!$F$26</f>
        <v>1878.9884330899999</v>
      </c>
      <c r="I65" s="36">
        <f>SUMIFS(СВЦЭМ!$D$39:$D$782,СВЦЭМ!$A$39:$A$782,$A65,СВЦЭМ!$B$39:$B$782,I$44)+'СЕТ СН'!$F$14+СВЦЭМ!$D$10+'СЕТ СН'!$F$6-'СЕТ СН'!$F$26</f>
        <v>1847.7573360599999</v>
      </c>
      <c r="J65" s="36">
        <f>SUMIFS(СВЦЭМ!$D$39:$D$782,СВЦЭМ!$A$39:$A$782,$A65,СВЦЭМ!$B$39:$B$782,J$44)+'СЕТ СН'!$F$14+СВЦЭМ!$D$10+'СЕТ СН'!$F$6-'СЕТ СН'!$F$26</f>
        <v>1812.2960731799999</v>
      </c>
      <c r="K65" s="36">
        <f>SUMIFS(СВЦЭМ!$D$39:$D$782,СВЦЭМ!$A$39:$A$782,$A65,СВЦЭМ!$B$39:$B$782,K$44)+'СЕТ СН'!$F$14+СВЦЭМ!$D$10+'СЕТ СН'!$F$6-'СЕТ СН'!$F$26</f>
        <v>1797.5547759399999</v>
      </c>
      <c r="L65" s="36">
        <f>SUMIFS(СВЦЭМ!$D$39:$D$782,СВЦЭМ!$A$39:$A$782,$A65,СВЦЭМ!$B$39:$B$782,L$44)+'СЕТ СН'!$F$14+СВЦЭМ!$D$10+'СЕТ СН'!$F$6-'СЕТ СН'!$F$26</f>
        <v>1813.98534918</v>
      </c>
      <c r="M65" s="36">
        <f>SUMIFS(СВЦЭМ!$D$39:$D$782,СВЦЭМ!$A$39:$A$782,$A65,СВЦЭМ!$B$39:$B$782,M$44)+'СЕТ СН'!$F$14+СВЦЭМ!$D$10+'СЕТ СН'!$F$6-'СЕТ СН'!$F$26</f>
        <v>1854.2948692</v>
      </c>
      <c r="N65" s="36">
        <f>SUMIFS(СВЦЭМ!$D$39:$D$782,СВЦЭМ!$A$39:$A$782,$A65,СВЦЭМ!$B$39:$B$782,N$44)+'СЕТ СН'!$F$14+СВЦЭМ!$D$10+'СЕТ СН'!$F$6-'СЕТ СН'!$F$26</f>
        <v>1884.0906153499998</v>
      </c>
      <c r="O65" s="36">
        <f>SUMIFS(СВЦЭМ!$D$39:$D$782,СВЦЭМ!$A$39:$A$782,$A65,СВЦЭМ!$B$39:$B$782,O$44)+'СЕТ СН'!$F$14+СВЦЭМ!$D$10+'СЕТ СН'!$F$6-'СЕТ СН'!$F$26</f>
        <v>1911.2544647999998</v>
      </c>
      <c r="P65" s="36">
        <f>SUMIFS(СВЦЭМ!$D$39:$D$782,СВЦЭМ!$A$39:$A$782,$A65,СВЦЭМ!$B$39:$B$782,P$44)+'СЕТ СН'!$F$14+СВЦЭМ!$D$10+'СЕТ СН'!$F$6-'СЕТ СН'!$F$26</f>
        <v>1923.0867742999999</v>
      </c>
      <c r="Q65" s="36">
        <f>SUMIFS(СВЦЭМ!$D$39:$D$782,СВЦЭМ!$A$39:$A$782,$A65,СВЦЭМ!$B$39:$B$782,Q$44)+'СЕТ СН'!$F$14+СВЦЭМ!$D$10+'СЕТ СН'!$F$6-'СЕТ СН'!$F$26</f>
        <v>1904.25729755</v>
      </c>
      <c r="R65" s="36">
        <f>SUMIFS(СВЦЭМ!$D$39:$D$782,СВЦЭМ!$A$39:$A$782,$A65,СВЦЭМ!$B$39:$B$782,R$44)+'СЕТ СН'!$F$14+СВЦЭМ!$D$10+'СЕТ СН'!$F$6-'СЕТ СН'!$F$26</f>
        <v>1868.26014818</v>
      </c>
      <c r="S65" s="36">
        <f>SUMIFS(СВЦЭМ!$D$39:$D$782,СВЦЭМ!$A$39:$A$782,$A65,СВЦЭМ!$B$39:$B$782,S$44)+'СЕТ СН'!$F$14+СВЦЭМ!$D$10+'СЕТ СН'!$F$6-'СЕТ СН'!$F$26</f>
        <v>1828.7322873399999</v>
      </c>
      <c r="T65" s="36">
        <f>SUMIFS(СВЦЭМ!$D$39:$D$782,СВЦЭМ!$A$39:$A$782,$A65,СВЦЭМ!$B$39:$B$782,T$44)+'СЕТ СН'!$F$14+СВЦЭМ!$D$10+'СЕТ СН'!$F$6-'СЕТ СН'!$F$26</f>
        <v>1801.9646727999998</v>
      </c>
      <c r="U65" s="36">
        <f>SUMIFS(СВЦЭМ!$D$39:$D$782,СВЦЭМ!$A$39:$A$782,$A65,СВЦЭМ!$B$39:$B$782,U$44)+'СЕТ СН'!$F$14+СВЦЭМ!$D$10+'СЕТ СН'!$F$6-'СЕТ СН'!$F$26</f>
        <v>1816.2266590899999</v>
      </c>
      <c r="V65" s="36">
        <f>SUMIFS(СВЦЭМ!$D$39:$D$782,СВЦЭМ!$A$39:$A$782,$A65,СВЦЭМ!$B$39:$B$782,V$44)+'СЕТ СН'!$F$14+СВЦЭМ!$D$10+'СЕТ СН'!$F$6-'СЕТ СН'!$F$26</f>
        <v>1814.1192810999999</v>
      </c>
      <c r="W65" s="36">
        <f>SUMIFS(СВЦЭМ!$D$39:$D$782,СВЦЭМ!$A$39:$A$782,$A65,СВЦЭМ!$B$39:$B$782,W$44)+'СЕТ СН'!$F$14+СВЦЭМ!$D$10+'СЕТ СН'!$F$6-'СЕТ СН'!$F$26</f>
        <v>1847.67075555</v>
      </c>
      <c r="X65" s="36">
        <f>SUMIFS(СВЦЭМ!$D$39:$D$782,СВЦЭМ!$A$39:$A$782,$A65,СВЦЭМ!$B$39:$B$782,X$44)+'СЕТ СН'!$F$14+СВЦЭМ!$D$10+'СЕТ СН'!$F$6-'СЕТ СН'!$F$26</f>
        <v>1877.74869085</v>
      </c>
      <c r="Y65" s="36">
        <f>SUMIFS(СВЦЭМ!$D$39:$D$782,СВЦЭМ!$A$39:$A$782,$A65,СВЦЭМ!$B$39:$B$782,Y$44)+'СЕТ СН'!$F$14+СВЦЭМ!$D$10+'СЕТ СН'!$F$6-'СЕТ СН'!$F$26</f>
        <v>1943.0269496199999</v>
      </c>
    </row>
    <row r="66" spans="1:27" ht="15.75" x14ac:dyDescent="0.2">
      <c r="A66" s="35">
        <f t="shared" si="1"/>
        <v>44979</v>
      </c>
      <c r="B66" s="36">
        <f>SUMIFS(СВЦЭМ!$D$39:$D$782,СВЦЭМ!$A$39:$A$782,$A66,СВЦЭМ!$B$39:$B$782,B$44)+'СЕТ СН'!$F$14+СВЦЭМ!$D$10+'СЕТ СН'!$F$6-'СЕТ СН'!$F$26</f>
        <v>2005.4920379599998</v>
      </c>
      <c r="C66" s="36">
        <f>SUMIFS(СВЦЭМ!$D$39:$D$782,СВЦЭМ!$A$39:$A$782,$A66,СВЦЭМ!$B$39:$B$782,C$44)+'СЕТ СН'!$F$14+СВЦЭМ!$D$10+'СЕТ СН'!$F$6-'СЕТ СН'!$F$26</f>
        <v>2062.13192845</v>
      </c>
      <c r="D66" s="36">
        <f>SUMIFS(СВЦЭМ!$D$39:$D$782,СВЦЭМ!$A$39:$A$782,$A66,СВЦЭМ!$B$39:$B$782,D$44)+'СЕТ СН'!$F$14+СВЦЭМ!$D$10+'СЕТ СН'!$F$6-'СЕТ СН'!$F$26</f>
        <v>2071.1588048200001</v>
      </c>
      <c r="E66" s="36">
        <f>SUMIFS(СВЦЭМ!$D$39:$D$782,СВЦЭМ!$A$39:$A$782,$A66,СВЦЭМ!$B$39:$B$782,E$44)+'СЕТ СН'!$F$14+СВЦЭМ!$D$10+'СЕТ СН'!$F$6-'СЕТ СН'!$F$26</f>
        <v>2066.17950634</v>
      </c>
      <c r="F66" s="36">
        <f>SUMIFS(СВЦЭМ!$D$39:$D$782,СВЦЭМ!$A$39:$A$782,$A66,СВЦЭМ!$B$39:$B$782,F$44)+'СЕТ СН'!$F$14+СВЦЭМ!$D$10+'СЕТ СН'!$F$6-'СЕТ СН'!$F$26</f>
        <v>2034.6215767199999</v>
      </c>
      <c r="G66" s="36">
        <f>SUMIFS(СВЦЭМ!$D$39:$D$782,СВЦЭМ!$A$39:$A$782,$A66,СВЦЭМ!$B$39:$B$782,G$44)+'СЕТ СН'!$F$14+СВЦЭМ!$D$10+'СЕТ СН'!$F$6-'СЕТ СН'!$F$26</f>
        <v>1955.6944867899999</v>
      </c>
      <c r="H66" s="36">
        <f>SUMIFS(СВЦЭМ!$D$39:$D$782,СВЦЭМ!$A$39:$A$782,$A66,СВЦЭМ!$B$39:$B$782,H$44)+'СЕТ СН'!$F$14+СВЦЭМ!$D$10+'СЕТ СН'!$F$6-'СЕТ СН'!$F$26</f>
        <v>1860.92641592</v>
      </c>
      <c r="I66" s="36">
        <f>SUMIFS(СВЦЭМ!$D$39:$D$782,СВЦЭМ!$A$39:$A$782,$A66,СВЦЭМ!$B$39:$B$782,I$44)+'СЕТ СН'!$F$14+СВЦЭМ!$D$10+'СЕТ СН'!$F$6-'СЕТ СН'!$F$26</f>
        <v>1834.2246828899999</v>
      </c>
      <c r="J66" s="36">
        <f>SUMIFS(СВЦЭМ!$D$39:$D$782,СВЦЭМ!$A$39:$A$782,$A66,СВЦЭМ!$B$39:$B$782,J$44)+'СЕТ СН'!$F$14+СВЦЭМ!$D$10+'СЕТ СН'!$F$6-'СЕТ СН'!$F$26</f>
        <v>1825.6204816299999</v>
      </c>
      <c r="K66" s="36">
        <f>SUMIFS(СВЦЭМ!$D$39:$D$782,СВЦЭМ!$A$39:$A$782,$A66,СВЦЭМ!$B$39:$B$782,K$44)+'СЕТ СН'!$F$14+СВЦЭМ!$D$10+'СЕТ СН'!$F$6-'СЕТ СН'!$F$26</f>
        <v>1812.4133458699998</v>
      </c>
      <c r="L66" s="36">
        <f>SUMIFS(СВЦЭМ!$D$39:$D$782,СВЦЭМ!$A$39:$A$782,$A66,СВЦЭМ!$B$39:$B$782,L$44)+'СЕТ СН'!$F$14+СВЦЭМ!$D$10+'СЕТ СН'!$F$6-'СЕТ СН'!$F$26</f>
        <v>1813.3968104799999</v>
      </c>
      <c r="M66" s="36">
        <f>SUMIFS(СВЦЭМ!$D$39:$D$782,СВЦЭМ!$A$39:$A$782,$A66,СВЦЭМ!$B$39:$B$782,M$44)+'СЕТ СН'!$F$14+СВЦЭМ!$D$10+'СЕТ СН'!$F$6-'СЕТ СН'!$F$26</f>
        <v>1851.55557946</v>
      </c>
      <c r="N66" s="36">
        <f>SUMIFS(СВЦЭМ!$D$39:$D$782,СВЦЭМ!$A$39:$A$782,$A66,СВЦЭМ!$B$39:$B$782,N$44)+'СЕТ СН'!$F$14+СВЦЭМ!$D$10+'СЕТ СН'!$F$6-'СЕТ СН'!$F$26</f>
        <v>1888.4805625499998</v>
      </c>
      <c r="O66" s="36">
        <f>SUMIFS(СВЦЭМ!$D$39:$D$782,СВЦЭМ!$A$39:$A$782,$A66,СВЦЭМ!$B$39:$B$782,O$44)+'СЕТ СН'!$F$14+СВЦЭМ!$D$10+'СЕТ СН'!$F$6-'СЕТ СН'!$F$26</f>
        <v>1868.9713678899998</v>
      </c>
      <c r="P66" s="36">
        <f>SUMIFS(СВЦЭМ!$D$39:$D$782,СВЦЭМ!$A$39:$A$782,$A66,СВЦЭМ!$B$39:$B$782,P$44)+'СЕТ СН'!$F$14+СВЦЭМ!$D$10+'СЕТ СН'!$F$6-'СЕТ СН'!$F$26</f>
        <v>1877.5204547399999</v>
      </c>
      <c r="Q66" s="36">
        <f>SUMIFS(СВЦЭМ!$D$39:$D$782,СВЦЭМ!$A$39:$A$782,$A66,СВЦЭМ!$B$39:$B$782,Q$44)+'СЕТ СН'!$F$14+СВЦЭМ!$D$10+'СЕТ СН'!$F$6-'СЕТ СН'!$F$26</f>
        <v>1890.9660557999998</v>
      </c>
      <c r="R66" s="36">
        <f>SUMIFS(СВЦЭМ!$D$39:$D$782,СВЦЭМ!$A$39:$A$782,$A66,СВЦЭМ!$B$39:$B$782,R$44)+'СЕТ СН'!$F$14+СВЦЭМ!$D$10+'СЕТ СН'!$F$6-'СЕТ СН'!$F$26</f>
        <v>1860.2572688499999</v>
      </c>
      <c r="S66" s="36">
        <f>SUMIFS(СВЦЭМ!$D$39:$D$782,СВЦЭМ!$A$39:$A$782,$A66,СВЦЭМ!$B$39:$B$782,S$44)+'СЕТ СН'!$F$14+СВЦЭМ!$D$10+'СЕТ СН'!$F$6-'СЕТ СН'!$F$26</f>
        <v>1822.4509639999999</v>
      </c>
      <c r="T66" s="36">
        <f>SUMIFS(СВЦЭМ!$D$39:$D$782,СВЦЭМ!$A$39:$A$782,$A66,СВЦЭМ!$B$39:$B$782,T$44)+'СЕТ СН'!$F$14+СВЦЭМ!$D$10+'СЕТ СН'!$F$6-'СЕТ СН'!$F$26</f>
        <v>1802.1443877299998</v>
      </c>
      <c r="U66" s="36">
        <f>SUMIFS(СВЦЭМ!$D$39:$D$782,СВЦЭМ!$A$39:$A$782,$A66,СВЦЭМ!$B$39:$B$782,U$44)+'СЕТ СН'!$F$14+СВЦЭМ!$D$10+'СЕТ СН'!$F$6-'СЕТ СН'!$F$26</f>
        <v>1838.9618020399998</v>
      </c>
      <c r="V66" s="36">
        <f>SUMIFS(СВЦЭМ!$D$39:$D$782,СВЦЭМ!$A$39:$A$782,$A66,СВЦЭМ!$B$39:$B$782,V$44)+'СЕТ СН'!$F$14+СВЦЭМ!$D$10+'СЕТ СН'!$F$6-'СЕТ СН'!$F$26</f>
        <v>1850.1949903999998</v>
      </c>
      <c r="W66" s="36">
        <f>SUMIFS(СВЦЭМ!$D$39:$D$782,СВЦЭМ!$A$39:$A$782,$A66,СВЦЭМ!$B$39:$B$782,W$44)+'СЕТ СН'!$F$14+СВЦЭМ!$D$10+'СЕТ СН'!$F$6-'СЕТ СН'!$F$26</f>
        <v>1883.5055276399999</v>
      </c>
      <c r="X66" s="36">
        <f>SUMIFS(СВЦЭМ!$D$39:$D$782,СВЦЭМ!$A$39:$A$782,$A66,СВЦЭМ!$B$39:$B$782,X$44)+'СЕТ СН'!$F$14+СВЦЭМ!$D$10+'СЕТ СН'!$F$6-'СЕТ СН'!$F$26</f>
        <v>1915.3178419599999</v>
      </c>
      <c r="Y66" s="36">
        <f>SUMIFS(СВЦЭМ!$D$39:$D$782,СВЦЭМ!$A$39:$A$782,$A66,СВЦЭМ!$B$39:$B$782,Y$44)+'СЕТ СН'!$F$14+СВЦЭМ!$D$10+'СЕТ СН'!$F$6-'СЕТ СН'!$F$26</f>
        <v>1950.2389027499999</v>
      </c>
    </row>
    <row r="67" spans="1:27" ht="15.75" x14ac:dyDescent="0.2">
      <c r="A67" s="35">
        <f t="shared" si="1"/>
        <v>44980</v>
      </c>
      <c r="B67" s="36">
        <f>SUMIFS(СВЦЭМ!$D$39:$D$782,СВЦЭМ!$A$39:$A$782,$A67,СВЦЭМ!$B$39:$B$782,B$44)+'СЕТ СН'!$F$14+СВЦЭМ!$D$10+'СЕТ СН'!$F$6-'СЕТ СН'!$F$26</f>
        <v>1992.0576256999998</v>
      </c>
      <c r="C67" s="36">
        <f>SUMIFS(СВЦЭМ!$D$39:$D$782,СВЦЭМ!$A$39:$A$782,$A67,СВЦЭМ!$B$39:$B$782,C$44)+'СЕТ СН'!$F$14+СВЦЭМ!$D$10+'СЕТ СН'!$F$6-'СЕТ СН'!$F$26</f>
        <v>1962.4142791899999</v>
      </c>
      <c r="D67" s="36">
        <f>SUMIFS(СВЦЭМ!$D$39:$D$782,СВЦЭМ!$A$39:$A$782,$A67,СВЦЭМ!$B$39:$B$782,D$44)+'СЕТ СН'!$F$14+СВЦЭМ!$D$10+'СЕТ СН'!$F$6-'СЕТ СН'!$F$26</f>
        <v>1967.3707729999999</v>
      </c>
      <c r="E67" s="36">
        <f>SUMIFS(СВЦЭМ!$D$39:$D$782,СВЦЭМ!$A$39:$A$782,$A67,СВЦЭМ!$B$39:$B$782,E$44)+'СЕТ СН'!$F$14+СВЦЭМ!$D$10+'СЕТ СН'!$F$6-'СЕТ СН'!$F$26</f>
        <v>1972.6008256099999</v>
      </c>
      <c r="F67" s="36">
        <f>SUMIFS(СВЦЭМ!$D$39:$D$782,СВЦЭМ!$A$39:$A$782,$A67,СВЦЭМ!$B$39:$B$782,F$44)+'СЕТ СН'!$F$14+СВЦЭМ!$D$10+'СЕТ СН'!$F$6-'СЕТ СН'!$F$26</f>
        <v>1968.8023987299998</v>
      </c>
      <c r="G67" s="36">
        <f>SUMIFS(СВЦЭМ!$D$39:$D$782,СВЦЭМ!$A$39:$A$782,$A67,СВЦЭМ!$B$39:$B$782,G$44)+'СЕТ СН'!$F$14+СВЦЭМ!$D$10+'СЕТ СН'!$F$6-'СЕТ СН'!$F$26</f>
        <v>1948.43313337</v>
      </c>
      <c r="H67" s="36">
        <f>SUMIFS(СВЦЭМ!$D$39:$D$782,СВЦЭМ!$A$39:$A$782,$A67,СВЦЭМ!$B$39:$B$782,H$44)+'СЕТ СН'!$F$14+СВЦЭМ!$D$10+'СЕТ СН'!$F$6-'СЕТ СН'!$F$26</f>
        <v>1888.8408167799998</v>
      </c>
      <c r="I67" s="36">
        <f>SUMIFS(СВЦЭМ!$D$39:$D$782,СВЦЭМ!$A$39:$A$782,$A67,СВЦЭМ!$B$39:$B$782,I$44)+'СЕТ СН'!$F$14+СВЦЭМ!$D$10+'СЕТ СН'!$F$6-'СЕТ СН'!$F$26</f>
        <v>1802.419952</v>
      </c>
      <c r="J67" s="36">
        <f>SUMIFS(СВЦЭМ!$D$39:$D$782,СВЦЭМ!$A$39:$A$782,$A67,СВЦЭМ!$B$39:$B$782,J$44)+'СЕТ СН'!$F$14+СВЦЭМ!$D$10+'СЕТ СН'!$F$6-'СЕТ СН'!$F$26</f>
        <v>1728.7613236899999</v>
      </c>
      <c r="K67" s="36">
        <f>SUMIFS(СВЦЭМ!$D$39:$D$782,СВЦЭМ!$A$39:$A$782,$A67,СВЦЭМ!$B$39:$B$782,K$44)+'СЕТ СН'!$F$14+СВЦЭМ!$D$10+'СЕТ СН'!$F$6-'СЕТ СН'!$F$26</f>
        <v>1710.6996936799999</v>
      </c>
      <c r="L67" s="36">
        <f>SUMIFS(СВЦЭМ!$D$39:$D$782,СВЦЭМ!$A$39:$A$782,$A67,СВЦЭМ!$B$39:$B$782,L$44)+'СЕТ СН'!$F$14+СВЦЭМ!$D$10+'СЕТ СН'!$F$6-'СЕТ СН'!$F$26</f>
        <v>1744.3420533999999</v>
      </c>
      <c r="M67" s="36">
        <f>SUMIFS(СВЦЭМ!$D$39:$D$782,СВЦЭМ!$A$39:$A$782,$A67,СВЦЭМ!$B$39:$B$782,M$44)+'СЕТ СН'!$F$14+СВЦЭМ!$D$10+'СЕТ СН'!$F$6-'СЕТ СН'!$F$26</f>
        <v>1757.3274618799999</v>
      </c>
      <c r="N67" s="36">
        <f>SUMIFS(СВЦЭМ!$D$39:$D$782,СВЦЭМ!$A$39:$A$782,$A67,СВЦЭМ!$B$39:$B$782,N$44)+'СЕТ СН'!$F$14+СВЦЭМ!$D$10+'СЕТ СН'!$F$6-'СЕТ СН'!$F$26</f>
        <v>1805.81509747</v>
      </c>
      <c r="O67" s="36">
        <f>SUMIFS(СВЦЭМ!$D$39:$D$782,СВЦЭМ!$A$39:$A$782,$A67,СВЦЭМ!$B$39:$B$782,O$44)+'СЕТ СН'!$F$14+СВЦЭМ!$D$10+'СЕТ СН'!$F$6-'СЕТ СН'!$F$26</f>
        <v>1814.79131263</v>
      </c>
      <c r="P67" s="36">
        <f>SUMIFS(СВЦЭМ!$D$39:$D$782,СВЦЭМ!$A$39:$A$782,$A67,СВЦЭМ!$B$39:$B$782,P$44)+'СЕТ СН'!$F$14+СВЦЭМ!$D$10+'СЕТ СН'!$F$6-'СЕТ СН'!$F$26</f>
        <v>1839.7669452399998</v>
      </c>
      <c r="Q67" s="36">
        <f>SUMIFS(СВЦЭМ!$D$39:$D$782,СВЦЭМ!$A$39:$A$782,$A67,СВЦЭМ!$B$39:$B$782,Q$44)+'СЕТ СН'!$F$14+СВЦЭМ!$D$10+'СЕТ СН'!$F$6-'СЕТ СН'!$F$26</f>
        <v>1832.36099567</v>
      </c>
      <c r="R67" s="36">
        <f>SUMIFS(СВЦЭМ!$D$39:$D$782,СВЦЭМ!$A$39:$A$782,$A67,СВЦЭМ!$B$39:$B$782,R$44)+'СЕТ СН'!$F$14+СВЦЭМ!$D$10+'СЕТ СН'!$F$6-'СЕТ СН'!$F$26</f>
        <v>1827.3988352399999</v>
      </c>
      <c r="S67" s="36">
        <f>SUMIFS(СВЦЭМ!$D$39:$D$782,СВЦЭМ!$A$39:$A$782,$A67,СВЦЭМ!$B$39:$B$782,S$44)+'СЕТ СН'!$F$14+СВЦЭМ!$D$10+'СЕТ СН'!$F$6-'СЕТ СН'!$F$26</f>
        <v>1797.4307179799998</v>
      </c>
      <c r="T67" s="36">
        <f>SUMIFS(СВЦЭМ!$D$39:$D$782,СВЦЭМ!$A$39:$A$782,$A67,СВЦЭМ!$B$39:$B$782,T$44)+'СЕТ СН'!$F$14+СВЦЭМ!$D$10+'СЕТ СН'!$F$6-'СЕТ СН'!$F$26</f>
        <v>1745.84301564</v>
      </c>
      <c r="U67" s="36">
        <f>SUMIFS(СВЦЭМ!$D$39:$D$782,СВЦЭМ!$A$39:$A$782,$A67,СВЦЭМ!$B$39:$B$782,U$44)+'СЕТ СН'!$F$14+СВЦЭМ!$D$10+'СЕТ СН'!$F$6-'СЕТ СН'!$F$26</f>
        <v>1736.2917505399998</v>
      </c>
      <c r="V67" s="36">
        <f>SUMIFS(СВЦЭМ!$D$39:$D$782,СВЦЭМ!$A$39:$A$782,$A67,СВЦЭМ!$B$39:$B$782,V$44)+'СЕТ СН'!$F$14+СВЦЭМ!$D$10+'СЕТ СН'!$F$6-'СЕТ СН'!$F$26</f>
        <v>1751.9492245899999</v>
      </c>
      <c r="W67" s="36">
        <f>SUMIFS(СВЦЭМ!$D$39:$D$782,СВЦЭМ!$A$39:$A$782,$A67,СВЦЭМ!$B$39:$B$782,W$44)+'СЕТ СН'!$F$14+СВЦЭМ!$D$10+'СЕТ СН'!$F$6-'СЕТ СН'!$F$26</f>
        <v>1787.6840760999999</v>
      </c>
      <c r="X67" s="36">
        <f>SUMIFS(СВЦЭМ!$D$39:$D$782,СВЦЭМ!$A$39:$A$782,$A67,СВЦЭМ!$B$39:$B$782,X$44)+'СЕТ СН'!$F$14+СВЦЭМ!$D$10+'СЕТ СН'!$F$6-'СЕТ СН'!$F$26</f>
        <v>1823.35588633</v>
      </c>
      <c r="Y67" s="36">
        <f>SUMIFS(СВЦЭМ!$D$39:$D$782,СВЦЭМ!$A$39:$A$782,$A67,СВЦЭМ!$B$39:$B$782,Y$44)+'СЕТ СН'!$F$14+СВЦЭМ!$D$10+'СЕТ СН'!$F$6-'СЕТ СН'!$F$26</f>
        <v>1873.8118753499998</v>
      </c>
    </row>
    <row r="68" spans="1:27" ht="15.75" x14ac:dyDescent="0.2">
      <c r="A68" s="35">
        <f t="shared" si="1"/>
        <v>44981</v>
      </c>
      <c r="B68" s="36">
        <f>SUMIFS(СВЦЭМ!$D$39:$D$782,СВЦЭМ!$A$39:$A$782,$A68,СВЦЭМ!$B$39:$B$782,B$44)+'СЕТ СН'!$F$14+СВЦЭМ!$D$10+'СЕТ СН'!$F$6-'СЕТ СН'!$F$26</f>
        <v>1861.6558217899999</v>
      </c>
      <c r="C68" s="36">
        <f>SUMIFS(СВЦЭМ!$D$39:$D$782,СВЦЭМ!$A$39:$A$782,$A68,СВЦЭМ!$B$39:$B$782,C$44)+'СЕТ СН'!$F$14+СВЦЭМ!$D$10+'СЕТ СН'!$F$6-'СЕТ СН'!$F$26</f>
        <v>1862.6891856499999</v>
      </c>
      <c r="D68" s="36">
        <f>SUMIFS(СВЦЭМ!$D$39:$D$782,СВЦЭМ!$A$39:$A$782,$A68,СВЦЭМ!$B$39:$B$782,D$44)+'СЕТ СН'!$F$14+СВЦЭМ!$D$10+'СЕТ СН'!$F$6-'СЕТ СН'!$F$26</f>
        <v>1807.4446275599998</v>
      </c>
      <c r="E68" s="36">
        <f>SUMIFS(СВЦЭМ!$D$39:$D$782,СВЦЭМ!$A$39:$A$782,$A68,СВЦЭМ!$B$39:$B$782,E$44)+'СЕТ СН'!$F$14+СВЦЭМ!$D$10+'СЕТ СН'!$F$6-'СЕТ СН'!$F$26</f>
        <v>1758.1886623999999</v>
      </c>
      <c r="F68" s="36">
        <f>SUMIFS(СВЦЭМ!$D$39:$D$782,СВЦЭМ!$A$39:$A$782,$A68,СВЦЭМ!$B$39:$B$782,F$44)+'СЕТ СН'!$F$14+СВЦЭМ!$D$10+'СЕТ СН'!$F$6-'СЕТ СН'!$F$26</f>
        <v>1771.9806962799998</v>
      </c>
      <c r="G68" s="36">
        <f>SUMIFS(СВЦЭМ!$D$39:$D$782,СВЦЭМ!$A$39:$A$782,$A68,СВЦЭМ!$B$39:$B$782,G$44)+'СЕТ СН'!$F$14+СВЦЭМ!$D$10+'СЕТ СН'!$F$6-'СЕТ СН'!$F$26</f>
        <v>1798.3725359099999</v>
      </c>
      <c r="H68" s="36">
        <f>SUMIFS(СВЦЭМ!$D$39:$D$782,СВЦЭМ!$A$39:$A$782,$A68,СВЦЭМ!$B$39:$B$782,H$44)+'СЕТ СН'!$F$14+СВЦЭМ!$D$10+'СЕТ СН'!$F$6-'СЕТ СН'!$F$26</f>
        <v>1811.0843897599998</v>
      </c>
      <c r="I68" s="36">
        <f>SUMIFS(СВЦЭМ!$D$39:$D$782,СВЦЭМ!$A$39:$A$782,$A68,СВЦЭМ!$B$39:$B$782,I$44)+'СЕТ СН'!$F$14+СВЦЭМ!$D$10+'СЕТ СН'!$F$6-'СЕТ СН'!$F$26</f>
        <v>1778.9360022999999</v>
      </c>
      <c r="J68" s="36">
        <f>SUMIFS(СВЦЭМ!$D$39:$D$782,СВЦЭМ!$A$39:$A$782,$A68,СВЦЭМ!$B$39:$B$782,J$44)+'СЕТ СН'!$F$14+СВЦЭМ!$D$10+'СЕТ СН'!$F$6-'СЕТ СН'!$F$26</f>
        <v>1722.3746431299999</v>
      </c>
      <c r="K68" s="36">
        <f>SUMIFS(СВЦЭМ!$D$39:$D$782,СВЦЭМ!$A$39:$A$782,$A68,СВЦЭМ!$B$39:$B$782,K$44)+'СЕТ СН'!$F$14+СВЦЭМ!$D$10+'СЕТ СН'!$F$6-'СЕТ СН'!$F$26</f>
        <v>1711.69766424</v>
      </c>
      <c r="L68" s="36">
        <f>SUMIFS(СВЦЭМ!$D$39:$D$782,СВЦЭМ!$A$39:$A$782,$A68,СВЦЭМ!$B$39:$B$782,L$44)+'СЕТ СН'!$F$14+СВЦЭМ!$D$10+'СЕТ СН'!$F$6-'СЕТ СН'!$F$26</f>
        <v>1721.3247413499998</v>
      </c>
      <c r="M68" s="36">
        <f>SUMIFS(СВЦЭМ!$D$39:$D$782,СВЦЭМ!$A$39:$A$782,$A68,СВЦЭМ!$B$39:$B$782,M$44)+'СЕТ СН'!$F$14+СВЦЭМ!$D$10+'СЕТ СН'!$F$6-'СЕТ СН'!$F$26</f>
        <v>1732.1210122299999</v>
      </c>
      <c r="N68" s="36">
        <f>SUMIFS(СВЦЭМ!$D$39:$D$782,СВЦЭМ!$A$39:$A$782,$A68,СВЦЭМ!$B$39:$B$782,N$44)+'СЕТ СН'!$F$14+СВЦЭМ!$D$10+'СЕТ СН'!$F$6-'СЕТ СН'!$F$26</f>
        <v>1730.5329153399998</v>
      </c>
      <c r="O68" s="36">
        <f>SUMIFS(СВЦЭМ!$D$39:$D$782,СВЦЭМ!$A$39:$A$782,$A68,СВЦЭМ!$B$39:$B$782,O$44)+'СЕТ СН'!$F$14+СВЦЭМ!$D$10+'СЕТ СН'!$F$6-'СЕТ СН'!$F$26</f>
        <v>1756.9068668899999</v>
      </c>
      <c r="P68" s="36">
        <f>SUMIFS(СВЦЭМ!$D$39:$D$782,СВЦЭМ!$A$39:$A$782,$A68,СВЦЭМ!$B$39:$B$782,P$44)+'СЕТ СН'!$F$14+СВЦЭМ!$D$10+'СЕТ СН'!$F$6-'СЕТ СН'!$F$26</f>
        <v>1755.7644776899999</v>
      </c>
      <c r="Q68" s="36">
        <f>SUMIFS(СВЦЭМ!$D$39:$D$782,СВЦЭМ!$A$39:$A$782,$A68,СВЦЭМ!$B$39:$B$782,Q$44)+'СЕТ СН'!$F$14+СВЦЭМ!$D$10+'СЕТ СН'!$F$6-'СЕТ СН'!$F$26</f>
        <v>1760.2940189899998</v>
      </c>
      <c r="R68" s="36">
        <f>SUMIFS(СВЦЭМ!$D$39:$D$782,СВЦЭМ!$A$39:$A$782,$A68,СВЦЭМ!$B$39:$B$782,R$44)+'СЕТ СН'!$F$14+СВЦЭМ!$D$10+'СЕТ СН'!$F$6-'СЕТ СН'!$F$26</f>
        <v>1751.3204737999999</v>
      </c>
      <c r="S68" s="36">
        <f>SUMIFS(СВЦЭМ!$D$39:$D$782,СВЦЭМ!$A$39:$A$782,$A68,СВЦЭМ!$B$39:$B$782,S$44)+'СЕТ СН'!$F$14+СВЦЭМ!$D$10+'СЕТ СН'!$F$6-'СЕТ СН'!$F$26</f>
        <v>1745.2656313099999</v>
      </c>
      <c r="T68" s="36">
        <f>SUMIFS(СВЦЭМ!$D$39:$D$782,СВЦЭМ!$A$39:$A$782,$A68,СВЦЭМ!$B$39:$B$782,T$44)+'СЕТ СН'!$F$14+СВЦЭМ!$D$10+'СЕТ СН'!$F$6-'СЕТ СН'!$F$26</f>
        <v>1708.66644873</v>
      </c>
      <c r="U68" s="36">
        <f>SUMIFS(СВЦЭМ!$D$39:$D$782,СВЦЭМ!$A$39:$A$782,$A68,СВЦЭМ!$B$39:$B$782,U$44)+'СЕТ СН'!$F$14+СВЦЭМ!$D$10+'СЕТ СН'!$F$6-'СЕТ СН'!$F$26</f>
        <v>1712.8496934899999</v>
      </c>
      <c r="V68" s="36">
        <f>SUMIFS(СВЦЭМ!$D$39:$D$782,СВЦЭМ!$A$39:$A$782,$A68,СВЦЭМ!$B$39:$B$782,V$44)+'СЕТ СН'!$F$14+СВЦЭМ!$D$10+'СЕТ СН'!$F$6-'СЕТ СН'!$F$26</f>
        <v>1728.2809951899999</v>
      </c>
      <c r="W68" s="36">
        <f>SUMIFS(СВЦЭМ!$D$39:$D$782,СВЦЭМ!$A$39:$A$782,$A68,СВЦЭМ!$B$39:$B$782,W$44)+'СЕТ СН'!$F$14+СВЦЭМ!$D$10+'СЕТ СН'!$F$6-'СЕТ СН'!$F$26</f>
        <v>1715.8915878799999</v>
      </c>
      <c r="X68" s="36">
        <f>SUMIFS(СВЦЭМ!$D$39:$D$782,СВЦЭМ!$A$39:$A$782,$A68,СВЦЭМ!$B$39:$B$782,X$44)+'СЕТ СН'!$F$14+СВЦЭМ!$D$10+'СЕТ СН'!$F$6-'СЕТ СН'!$F$26</f>
        <v>1748.0780599999998</v>
      </c>
      <c r="Y68" s="36">
        <f>SUMIFS(СВЦЭМ!$D$39:$D$782,СВЦЭМ!$A$39:$A$782,$A68,СВЦЭМ!$B$39:$B$782,Y$44)+'СЕТ СН'!$F$14+СВЦЭМ!$D$10+'СЕТ СН'!$F$6-'СЕТ СН'!$F$26</f>
        <v>1767.47620648</v>
      </c>
    </row>
    <row r="69" spans="1:27" ht="15.75" x14ac:dyDescent="0.2">
      <c r="A69" s="35">
        <f t="shared" si="1"/>
        <v>44982</v>
      </c>
      <c r="B69" s="36">
        <f>SUMIFS(СВЦЭМ!$D$39:$D$782,СВЦЭМ!$A$39:$A$782,$A69,СВЦЭМ!$B$39:$B$782,B$44)+'СЕТ СН'!$F$14+СВЦЭМ!$D$10+'СЕТ СН'!$F$6-'СЕТ СН'!$F$26</f>
        <v>1989.2011563499998</v>
      </c>
      <c r="C69" s="36">
        <f>SUMIFS(СВЦЭМ!$D$39:$D$782,СВЦЭМ!$A$39:$A$782,$A69,СВЦЭМ!$B$39:$B$782,C$44)+'СЕТ СН'!$F$14+СВЦЭМ!$D$10+'СЕТ СН'!$F$6-'СЕТ СН'!$F$26</f>
        <v>1999.4844507999999</v>
      </c>
      <c r="D69" s="36">
        <f>SUMIFS(СВЦЭМ!$D$39:$D$782,СВЦЭМ!$A$39:$A$782,$A69,СВЦЭМ!$B$39:$B$782,D$44)+'СЕТ СН'!$F$14+СВЦЭМ!$D$10+'СЕТ СН'!$F$6-'СЕТ СН'!$F$26</f>
        <v>2010.2613049099998</v>
      </c>
      <c r="E69" s="36">
        <f>SUMIFS(СВЦЭМ!$D$39:$D$782,СВЦЭМ!$A$39:$A$782,$A69,СВЦЭМ!$B$39:$B$782,E$44)+'СЕТ СН'!$F$14+СВЦЭМ!$D$10+'СЕТ СН'!$F$6-'СЕТ СН'!$F$26</f>
        <v>2006.5317569599999</v>
      </c>
      <c r="F69" s="36">
        <f>SUMIFS(СВЦЭМ!$D$39:$D$782,СВЦЭМ!$A$39:$A$782,$A69,СВЦЭМ!$B$39:$B$782,F$44)+'СЕТ СН'!$F$14+СВЦЭМ!$D$10+'СЕТ СН'!$F$6-'СЕТ СН'!$F$26</f>
        <v>1996.6680728699998</v>
      </c>
      <c r="G69" s="36">
        <f>SUMIFS(СВЦЭМ!$D$39:$D$782,СВЦЭМ!$A$39:$A$782,$A69,СВЦЭМ!$B$39:$B$782,G$44)+'СЕТ СН'!$F$14+СВЦЭМ!$D$10+'СЕТ СН'!$F$6-'СЕТ СН'!$F$26</f>
        <v>1967.8368444099999</v>
      </c>
      <c r="H69" s="36">
        <f>SUMIFS(СВЦЭМ!$D$39:$D$782,СВЦЭМ!$A$39:$A$782,$A69,СВЦЭМ!$B$39:$B$782,H$44)+'СЕТ СН'!$F$14+СВЦЭМ!$D$10+'СЕТ СН'!$F$6-'СЕТ СН'!$F$26</f>
        <v>1927.6465853</v>
      </c>
      <c r="I69" s="36">
        <f>SUMIFS(СВЦЭМ!$D$39:$D$782,СВЦЭМ!$A$39:$A$782,$A69,СВЦЭМ!$B$39:$B$782,I$44)+'СЕТ СН'!$F$14+СВЦЭМ!$D$10+'СЕТ СН'!$F$6-'СЕТ СН'!$F$26</f>
        <v>1882.0363962599999</v>
      </c>
      <c r="J69" s="36">
        <f>SUMIFS(СВЦЭМ!$D$39:$D$782,СВЦЭМ!$A$39:$A$782,$A69,СВЦЭМ!$B$39:$B$782,J$44)+'СЕТ СН'!$F$14+СВЦЭМ!$D$10+'СЕТ СН'!$F$6-'СЕТ СН'!$F$26</f>
        <v>1786.12545927</v>
      </c>
      <c r="K69" s="36">
        <f>SUMIFS(СВЦЭМ!$D$39:$D$782,СВЦЭМ!$A$39:$A$782,$A69,СВЦЭМ!$B$39:$B$782,K$44)+'СЕТ СН'!$F$14+СВЦЭМ!$D$10+'СЕТ СН'!$F$6-'СЕТ СН'!$F$26</f>
        <v>1752.8983762799999</v>
      </c>
      <c r="L69" s="36">
        <f>SUMIFS(СВЦЭМ!$D$39:$D$782,СВЦЭМ!$A$39:$A$782,$A69,СВЦЭМ!$B$39:$B$782,L$44)+'СЕТ СН'!$F$14+СВЦЭМ!$D$10+'СЕТ СН'!$F$6-'СЕТ СН'!$F$26</f>
        <v>1792.9467813599999</v>
      </c>
      <c r="M69" s="36">
        <f>SUMIFS(СВЦЭМ!$D$39:$D$782,СВЦЭМ!$A$39:$A$782,$A69,СВЦЭМ!$B$39:$B$782,M$44)+'СЕТ СН'!$F$14+СВЦЭМ!$D$10+'СЕТ СН'!$F$6-'СЕТ СН'!$F$26</f>
        <v>1813.6889624199998</v>
      </c>
      <c r="N69" s="36">
        <f>SUMIFS(СВЦЭМ!$D$39:$D$782,СВЦЭМ!$A$39:$A$782,$A69,СВЦЭМ!$B$39:$B$782,N$44)+'СЕТ СН'!$F$14+СВЦЭМ!$D$10+'СЕТ СН'!$F$6-'СЕТ СН'!$F$26</f>
        <v>1852.0923337899999</v>
      </c>
      <c r="O69" s="36">
        <f>SUMIFS(СВЦЭМ!$D$39:$D$782,СВЦЭМ!$A$39:$A$782,$A69,СВЦЭМ!$B$39:$B$782,O$44)+'СЕТ СН'!$F$14+СВЦЭМ!$D$10+'СЕТ СН'!$F$6-'СЕТ СН'!$F$26</f>
        <v>1877.8512138399999</v>
      </c>
      <c r="P69" s="36">
        <f>SUMIFS(СВЦЭМ!$D$39:$D$782,СВЦЭМ!$A$39:$A$782,$A69,СВЦЭМ!$B$39:$B$782,P$44)+'СЕТ СН'!$F$14+СВЦЭМ!$D$10+'СЕТ СН'!$F$6-'СЕТ СН'!$F$26</f>
        <v>1908.6559161599998</v>
      </c>
      <c r="Q69" s="36">
        <f>SUMIFS(СВЦЭМ!$D$39:$D$782,СВЦЭМ!$A$39:$A$782,$A69,СВЦЭМ!$B$39:$B$782,Q$44)+'СЕТ СН'!$F$14+СВЦЭМ!$D$10+'СЕТ СН'!$F$6-'СЕТ СН'!$F$26</f>
        <v>1940.5146356599998</v>
      </c>
      <c r="R69" s="36">
        <f>SUMIFS(СВЦЭМ!$D$39:$D$782,СВЦЭМ!$A$39:$A$782,$A69,СВЦЭМ!$B$39:$B$782,R$44)+'СЕТ СН'!$F$14+СВЦЭМ!$D$10+'СЕТ СН'!$F$6-'СЕТ СН'!$F$26</f>
        <v>1931.1043383899998</v>
      </c>
      <c r="S69" s="36">
        <f>SUMIFS(СВЦЭМ!$D$39:$D$782,СВЦЭМ!$A$39:$A$782,$A69,СВЦЭМ!$B$39:$B$782,S$44)+'СЕТ СН'!$F$14+СВЦЭМ!$D$10+'СЕТ СН'!$F$6-'СЕТ СН'!$F$26</f>
        <v>1919.0372357199999</v>
      </c>
      <c r="T69" s="36">
        <f>SUMIFS(СВЦЭМ!$D$39:$D$782,СВЦЭМ!$A$39:$A$782,$A69,СВЦЭМ!$B$39:$B$782,T$44)+'СЕТ СН'!$F$14+СВЦЭМ!$D$10+'СЕТ СН'!$F$6-'СЕТ СН'!$F$26</f>
        <v>1877.57397466</v>
      </c>
      <c r="U69" s="36">
        <f>SUMIFS(СВЦЭМ!$D$39:$D$782,СВЦЭМ!$A$39:$A$782,$A69,СВЦЭМ!$B$39:$B$782,U$44)+'СЕТ СН'!$F$14+СВЦЭМ!$D$10+'СЕТ СН'!$F$6-'СЕТ СН'!$F$26</f>
        <v>1849.1300588199999</v>
      </c>
      <c r="V69" s="36">
        <f>SUMIFS(СВЦЭМ!$D$39:$D$782,СВЦЭМ!$A$39:$A$782,$A69,СВЦЭМ!$B$39:$B$782,V$44)+'СЕТ СН'!$F$14+СВЦЭМ!$D$10+'СЕТ СН'!$F$6-'СЕТ СН'!$F$26</f>
        <v>1856.8113562699998</v>
      </c>
      <c r="W69" s="36">
        <f>SUMIFS(СВЦЭМ!$D$39:$D$782,СВЦЭМ!$A$39:$A$782,$A69,СВЦЭМ!$B$39:$B$782,W$44)+'СЕТ СН'!$F$14+СВЦЭМ!$D$10+'СЕТ СН'!$F$6-'СЕТ СН'!$F$26</f>
        <v>1880.4167003299999</v>
      </c>
      <c r="X69" s="36">
        <f>SUMIFS(СВЦЭМ!$D$39:$D$782,СВЦЭМ!$A$39:$A$782,$A69,СВЦЭМ!$B$39:$B$782,X$44)+'СЕТ СН'!$F$14+СВЦЭМ!$D$10+'СЕТ СН'!$F$6-'СЕТ СН'!$F$26</f>
        <v>1905.1122365199999</v>
      </c>
      <c r="Y69" s="36">
        <f>SUMIFS(СВЦЭМ!$D$39:$D$782,СВЦЭМ!$A$39:$A$782,$A69,СВЦЭМ!$B$39:$B$782,Y$44)+'СЕТ СН'!$F$14+СВЦЭМ!$D$10+'СЕТ СН'!$F$6-'СЕТ СН'!$F$26</f>
        <v>1944.1616396699999</v>
      </c>
    </row>
    <row r="70" spans="1:27" ht="15.75" x14ac:dyDescent="0.2">
      <c r="A70" s="35">
        <f t="shared" si="1"/>
        <v>44983</v>
      </c>
      <c r="B70" s="36">
        <f>SUMIFS(СВЦЭМ!$D$39:$D$782,СВЦЭМ!$A$39:$A$782,$A70,СВЦЭМ!$B$39:$B$782,B$44)+'СЕТ СН'!$F$14+СВЦЭМ!$D$10+'СЕТ СН'!$F$6-'СЕТ СН'!$F$26</f>
        <v>1980.3114794199998</v>
      </c>
      <c r="C70" s="36">
        <f>SUMIFS(СВЦЭМ!$D$39:$D$782,СВЦЭМ!$A$39:$A$782,$A70,СВЦЭМ!$B$39:$B$782,C$44)+'СЕТ СН'!$F$14+СВЦЭМ!$D$10+'СЕТ СН'!$F$6-'СЕТ СН'!$F$26</f>
        <v>1993.2756209199999</v>
      </c>
      <c r="D70" s="36">
        <f>SUMIFS(СВЦЭМ!$D$39:$D$782,СВЦЭМ!$A$39:$A$782,$A70,СВЦЭМ!$B$39:$B$782,D$44)+'СЕТ СН'!$F$14+СВЦЭМ!$D$10+'СЕТ СН'!$F$6-'СЕТ СН'!$F$26</f>
        <v>1980.8886228099998</v>
      </c>
      <c r="E70" s="36">
        <f>SUMIFS(СВЦЭМ!$D$39:$D$782,СВЦЭМ!$A$39:$A$782,$A70,СВЦЭМ!$B$39:$B$782,E$44)+'СЕТ СН'!$F$14+СВЦЭМ!$D$10+'СЕТ СН'!$F$6-'СЕТ СН'!$F$26</f>
        <v>1982.0382023</v>
      </c>
      <c r="F70" s="36">
        <f>SUMIFS(СВЦЭМ!$D$39:$D$782,СВЦЭМ!$A$39:$A$782,$A70,СВЦЭМ!$B$39:$B$782,F$44)+'СЕТ СН'!$F$14+СВЦЭМ!$D$10+'СЕТ СН'!$F$6-'СЕТ СН'!$F$26</f>
        <v>1988.2584116599999</v>
      </c>
      <c r="G70" s="36">
        <f>SUMIFS(СВЦЭМ!$D$39:$D$782,СВЦЭМ!$A$39:$A$782,$A70,СВЦЭМ!$B$39:$B$782,G$44)+'СЕТ СН'!$F$14+СВЦЭМ!$D$10+'СЕТ СН'!$F$6-'СЕТ СН'!$F$26</f>
        <v>1986.6590040399999</v>
      </c>
      <c r="H70" s="36">
        <f>SUMIFS(СВЦЭМ!$D$39:$D$782,СВЦЭМ!$A$39:$A$782,$A70,СВЦЭМ!$B$39:$B$782,H$44)+'СЕТ СН'!$F$14+СВЦЭМ!$D$10+'СЕТ СН'!$F$6-'СЕТ СН'!$F$26</f>
        <v>1991.54711041</v>
      </c>
      <c r="I70" s="36">
        <f>SUMIFS(СВЦЭМ!$D$39:$D$782,СВЦЭМ!$A$39:$A$782,$A70,СВЦЭМ!$B$39:$B$782,I$44)+'СЕТ СН'!$F$14+СВЦЭМ!$D$10+'СЕТ СН'!$F$6-'СЕТ СН'!$F$26</f>
        <v>1919.4876516299998</v>
      </c>
      <c r="J70" s="36">
        <f>SUMIFS(СВЦЭМ!$D$39:$D$782,СВЦЭМ!$A$39:$A$782,$A70,СВЦЭМ!$B$39:$B$782,J$44)+'СЕТ СН'!$F$14+СВЦЭМ!$D$10+'СЕТ СН'!$F$6-'СЕТ СН'!$F$26</f>
        <v>1984.4894821799999</v>
      </c>
      <c r="K70" s="36">
        <f>SUMIFS(СВЦЭМ!$D$39:$D$782,СВЦЭМ!$A$39:$A$782,$A70,СВЦЭМ!$B$39:$B$782,K$44)+'СЕТ СН'!$F$14+СВЦЭМ!$D$10+'СЕТ СН'!$F$6-'СЕТ СН'!$F$26</f>
        <v>1922.6393347399999</v>
      </c>
      <c r="L70" s="36">
        <f>SUMIFS(СВЦЭМ!$D$39:$D$782,СВЦЭМ!$A$39:$A$782,$A70,СВЦЭМ!$B$39:$B$782,L$44)+'СЕТ СН'!$F$14+СВЦЭМ!$D$10+'СЕТ СН'!$F$6-'СЕТ СН'!$F$26</f>
        <v>1826.9818757199998</v>
      </c>
      <c r="M70" s="36">
        <f>SUMIFS(СВЦЭМ!$D$39:$D$782,СВЦЭМ!$A$39:$A$782,$A70,СВЦЭМ!$B$39:$B$782,M$44)+'СЕТ СН'!$F$14+СВЦЭМ!$D$10+'СЕТ СН'!$F$6-'СЕТ СН'!$F$26</f>
        <v>1854.4666286199999</v>
      </c>
      <c r="N70" s="36">
        <f>SUMIFS(СВЦЭМ!$D$39:$D$782,СВЦЭМ!$A$39:$A$782,$A70,СВЦЭМ!$B$39:$B$782,N$44)+'СЕТ СН'!$F$14+СВЦЭМ!$D$10+'СЕТ СН'!$F$6-'СЕТ СН'!$F$26</f>
        <v>1892.2390756399998</v>
      </c>
      <c r="O70" s="36">
        <f>SUMIFS(СВЦЭМ!$D$39:$D$782,СВЦЭМ!$A$39:$A$782,$A70,СВЦЭМ!$B$39:$B$782,O$44)+'СЕТ СН'!$F$14+СВЦЭМ!$D$10+'СЕТ СН'!$F$6-'СЕТ СН'!$F$26</f>
        <v>1934.2836102099998</v>
      </c>
      <c r="P70" s="36">
        <f>SUMIFS(СВЦЭМ!$D$39:$D$782,СВЦЭМ!$A$39:$A$782,$A70,СВЦЭМ!$B$39:$B$782,P$44)+'СЕТ СН'!$F$14+СВЦЭМ!$D$10+'СЕТ СН'!$F$6-'СЕТ СН'!$F$26</f>
        <v>1950.6822634399998</v>
      </c>
      <c r="Q70" s="36">
        <f>SUMIFS(СВЦЭМ!$D$39:$D$782,СВЦЭМ!$A$39:$A$782,$A70,СВЦЭМ!$B$39:$B$782,Q$44)+'СЕТ СН'!$F$14+СВЦЭМ!$D$10+'СЕТ СН'!$F$6-'СЕТ СН'!$F$26</f>
        <v>1975.9144778</v>
      </c>
      <c r="R70" s="36">
        <f>SUMIFS(СВЦЭМ!$D$39:$D$782,СВЦЭМ!$A$39:$A$782,$A70,СВЦЭМ!$B$39:$B$782,R$44)+'СЕТ СН'!$F$14+СВЦЭМ!$D$10+'СЕТ СН'!$F$6-'СЕТ СН'!$F$26</f>
        <v>1972.4484844399999</v>
      </c>
      <c r="S70" s="36">
        <f>SUMIFS(СВЦЭМ!$D$39:$D$782,СВЦЭМ!$A$39:$A$782,$A70,СВЦЭМ!$B$39:$B$782,S$44)+'СЕТ СН'!$F$14+СВЦЭМ!$D$10+'СЕТ СН'!$F$6-'СЕТ СН'!$F$26</f>
        <v>1930.4868535899998</v>
      </c>
      <c r="T70" s="36">
        <f>SUMIFS(СВЦЭМ!$D$39:$D$782,СВЦЭМ!$A$39:$A$782,$A70,СВЦЭМ!$B$39:$B$782,T$44)+'СЕТ СН'!$F$14+СВЦЭМ!$D$10+'СЕТ СН'!$F$6-'СЕТ СН'!$F$26</f>
        <v>1882.3516788099998</v>
      </c>
      <c r="U70" s="36">
        <f>SUMIFS(СВЦЭМ!$D$39:$D$782,СВЦЭМ!$A$39:$A$782,$A70,СВЦЭМ!$B$39:$B$782,U$44)+'СЕТ СН'!$F$14+СВЦЭМ!$D$10+'СЕТ СН'!$F$6-'СЕТ СН'!$F$26</f>
        <v>1857.4715176499999</v>
      </c>
      <c r="V70" s="36">
        <f>SUMIFS(СВЦЭМ!$D$39:$D$782,СВЦЭМ!$A$39:$A$782,$A70,СВЦЭМ!$B$39:$B$782,V$44)+'СЕТ СН'!$F$14+СВЦЭМ!$D$10+'СЕТ СН'!$F$6-'СЕТ СН'!$F$26</f>
        <v>1854.0739798</v>
      </c>
      <c r="W70" s="36">
        <f>SUMIFS(СВЦЭМ!$D$39:$D$782,СВЦЭМ!$A$39:$A$782,$A70,СВЦЭМ!$B$39:$B$782,W$44)+'СЕТ СН'!$F$14+СВЦЭМ!$D$10+'СЕТ СН'!$F$6-'СЕТ СН'!$F$26</f>
        <v>1890.4502328499998</v>
      </c>
      <c r="X70" s="36">
        <f>SUMIFS(СВЦЭМ!$D$39:$D$782,СВЦЭМ!$A$39:$A$782,$A70,СВЦЭМ!$B$39:$B$782,X$44)+'СЕТ СН'!$F$14+СВЦЭМ!$D$10+'СЕТ СН'!$F$6-'СЕТ СН'!$F$26</f>
        <v>1924.8670695399999</v>
      </c>
      <c r="Y70" s="36">
        <f>SUMIFS(СВЦЭМ!$D$39:$D$782,СВЦЭМ!$A$39:$A$782,$A70,СВЦЭМ!$B$39:$B$782,Y$44)+'СЕТ СН'!$F$14+СВЦЭМ!$D$10+'СЕТ СН'!$F$6-'СЕТ СН'!$F$26</f>
        <v>1961.27108862</v>
      </c>
    </row>
    <row r="71" spans="1:27" ht="15.75" x14ac:dyDescent="0.2">
      <c r="A71" s="35">
        <f t="shared" si="1"/>
        <v>44984</v>
      </c>
      <c r="B71" s="36">
        <f>SUMIFS(СВЦЭМ!$D$39:$D$782,СВЦЭМ!$A$39:$A$782,$A71,СВЦЭМ!$B$39:$B$782,B$44)+'СЕТ СН'!$F$14+СВЦЭМ!$D$10+'СЕТ СН'!$F$6-'СЕТ СН'!$F$26</f>
        <v>1971.78166717</v>
      </c>
      <c r="C71" s="36">
        <f>SUMIFS(СВЦЭМ!$D$39:$D$782,СВЦЭМ!$A$39:$A$782,$A71,СВЦЭМ!$B$39:$B$782,C$44)+'СЕТ СН'!$F$14+СВЦЭМ!$D$10+'СЕТ СН'!$F$6-'СЕТ СН'!$F$26</f>
        <v>2004.50683104</v>
      </c>
      <c r="D71" s="36">
        <f>SUMIFS(СВЦЭМ!$D$39:$D$782,СВЦЭМ!$A$39:$A$782,$A71,СВЦЭМ!$B$39:$B$782,D$44)+'СЕТ СН'!$F$14+СВЦЭМ!$D$10+'СЕТ СН'!$F$6-'СЕТ СН'!$F$26</f>
        <v>2007.5672607199999</v>
      </c>
      <c r="E71" s="36">
        <f>SUMIFS(СВЦЭМ!$D$39:$D$782,СВЦЭМ!$A$39:$A$782,$A71,СВЦЭМ!$B$39:$B$782,E$44)+'СЕТ СН'!$F$14+СВЦЭМ!$D$10+'СЕТ СН'!$F$6-'СЕТ СН'!$F$26</f>
        <v>2030.0992870099999</v>
      </c>
      <c r="F71" s="36">
        <f>SUMIFS(СВЦЭМ!$D$39:$D$782,СВЦЭМ!$A$39:$A$782,$A71,СВЦЭМ!$B$39:$B$782,F$44)+'СЕТ СН'!$F$14+СВЦЭМ!$D$10+'СЕТ СН'!$F$6-'СЕТ СН'!$F$26</f>
        <v>2026.92069864</v>
      </c>
      <c r="G71" s="36">
        <f>SUMIFS(СВЦЭМ!$D$39:$D$782,СВЦЭМ!$A$39:$A$782,$A71,СВЦЭМ!$B$39:$B$782,G$44)+'СЕТ СН'!$F$14+СВЦЭМ!$D$10+'СЕТ СН'!$F$6-'СЕТ СН'!$F$26</f>
        <v>1994.7301207799999</v>
      </c>
      <c r="H71" s="36">
        <f>SUMIFS(СВЦЭМ!$D$39:$D$782,СВЦЭМ!$A$39:$A$782,$A71,СВЦЭМ!$B$39:$B$782,H$44)+'СЕТ СН'!$F$14+СВЦЭМ!$D$10+'СЕТ СН'!$F$6-'СЕТ СН'!$F$26</f>
        <v>1948.1258530699999</v>
      </c>
      <c r="I71" s="36">
        <f>SUMIFS(СВЦЭМ!$D$39:$D$782,СВЦЭМ!$A$39:$A$782,$A71,СВЦЭМ!$B$39:$B$782,I$44)+'СЕТ СН'!$F$14+СВЦЭМ!$D$10+'СЕТ СН'!$F$6-'СЕТ СН'!$F$26</f>
        <v>1892.6381607999999</v>
      </c>
      <c r="J71" s="36">
        <f>SUMIFS(СВЦЭМ!$D$39:$D$782,СВЦЭМ!$A$39:$A$782,$A71,СВЦЭМ!$B$39:$B$782,J$44)+'СЕТ СН'!$F$14+СВЦЭМ!$D$10+'СЕТ СН'!$F$6-'СЕТ СН'!$F$26</f>
        <v>1865.4765594199998</v>
      </c>
      <c r="K71" s="36">
        <f>SUMIFS(СВЦЭМ!$D$39:$D$782,СВЦЭМ!$A$39:$A$782,$A71,СВЦЭМ!$B$39:$B$782,K$44)+'СЕТ СН'!$F$14+СВЦЭМ!$D$10+'СЕТ СН'!$F$6-'СЕТ СН'!$F$26</f>
        <v>1844.5389958799999</v>
      </c>
      <c r="L71" s="36">
        <f>SUMIFS(СВЦЭМ!$D$39:$D$782,СВЦЭМ!$A$39:$A$782,$A71,СВЦЭМ!$B$39:$B$782,L$44)+'СЕТ СН'!$F$14+СВЦЭМ!$D$10+'СЕТ СН'!$F$6-'СЕТ СН'!$F$26</f>
        <v>1851.2865988899998</v>
      </c>
      <c r="M71" s="36">
        <f>SUMIFS(СВЦЭМ!$D$39:$D$782,СВЦЭМ!$A$39:$A$782,$A71,СВЦЭМ!$B$39:$B$782,M$44)+'СЕТ СН'!$F$14+СВЦЭМ!$D$10+'СЕТ СН'!$F$6-'СЕТ СН'!$F$26</f>
        <v>1895.8480772099999</v>
      </c>
      <c r="N71" s="36">
        <f>SUMIFS(СВЦЭМ!$D$39:$D$782,СВЦЭМ!$A$39:$A$782,$A71,СВЦЭМ!$B$39:$B$782,N$44)+'СЕТ СН'!$F$14+СВЦЭМ!$D$10+'СЕТ СН'!$F$6-'СЕТ СН'!$F$26</f>
        <v>1934.3318681599999</v>
      </c>
      <c r="O71" s="36">
        <f>SUMIFS(СВЦЭМ!$D$39:$D$782,СВЦЭМ!$A$39:$A$782,$A71,СВЦЭМ!$B$39:$B$782,O$44)+'СЕТ СН'!$F$14+СВЦЭМ!$D$10+'СЕТ СН'!$F$6-'СЕТ СН'!$F$26</f>
        <v>1963.8008057899999</v>
      </c>
      <c r="P71" s="36">
        <f>SUMIFS(СВЦЭМ!$D$39:$D$782,СВЦЭМ!$A$39:$A$782,$A71,СВЦЭМ!$B$39:$B$782,P$44)+'СЕТ СН'!$F$14+СВЦЭМ!$D$10+'СЕТ СН'!$F$6-'СЕТ СН'!$F$26</f>
        <v>1972.9664998899998</v>
      </c>
      <c r="Q71" s="36">
        <f>SUMIFS(СВЦЭМ!$D$39:$D$782,СВЦЭМ!$A$39:$A$782,$A71,СВЦЭМ!$B$39:$B$782,Q$44)+'СЕТ СН'!$F$14+СВЦЭМ!$D$10+'СЕТ СН'!$F$6-'СЕТ СН'!$F$26</f>
        <v>1990.87860613</v>
      </c>
      <c r="R71" s="36">
        <f>SUMIFS(СВЦЭМ!$D$39:$D$782,СВЦЭМ!$A$39:$A$782,$A71,СВЦЭМ!$B$39:$B$782,R$44)+'СЕТ СН'!$F$14+СВЦЭМ!$D$10+'СЕТ СН'!$F$6-'СЕТ СН'!$F$26</f>
        <v>1992.40347473</v>
      </c>
      <c r="S71" s="36">
        <f>SUMIFS(СВЦЭМ!$D$39:$D$782,СВЦЭМ!$A$39:$A$782,$A71,СВЦЭМ!$B$39:$B$782,S$44)+'СЕТ СН'!$F$14+СВЦЭМ!$D$10+'СЕТ СН'!$F$6-'СЕТ СН'!$F$26</f>
        <v>1937.1201044899999</v>
      </c>
      <c r="T71" s="36">
        <f>SUMIFS(СВЦЭМ!$D$39:$D$782,СВЦЭМ!$A$39:$A$782,$A71,СВЦЭМ!$B$39:$B$782,T$44)+'СЕТ СН'!$F$14+СВЦЭМ!$D$10+'СЕТ СН'!$F$6-'СЕТ СН'!$F$26</f>
        <v>1865.7706598999998</v>
      </c>
      <c r="U71" s="36">
        <f>SUMIFS(СВЦЭМ!$D$39:$D$782,СВЦЭМ!$A$39:$A$782,$A71,СВЦЭМ!$B$39:$B$782,U$44)+'СЕТ СН'!$F$14+СВЦЭМ!$D$10+'СЕТ СН'!$F$6-'СЕТ СН'!$F$26</f>
        <v>1875.5034716299999</v>
      </c>
      <c r="V71" s="36">
        <f>SUMIFS(СВЦЭМ!$D$39:$D$782,СВЦЭМ!$A$39:$A$782,$A71,СВЦЭМ!$B$39:$B$782,V$44)+'СЕТ СН'!$F$14+СВЦЭМ!$D$10+'СЕТ СН'!$F$6-'СЕТ СН'!$F$26</f>
        <v>1900.6252178</v>
      </c>
      <c r="W71" s="36">
        <f>SUMIFS(СВЦЭМ!$D$39:$D$782,СВЦЭМ!$A$39:$A$782,$A71,СВЦЭМ!$B$39:$B$782,W$44)+'СЕТ СН'!$F$14+СВЦЭМ!$D$10+'СЕТ СН'!$F$6-'СЕТ СН'!$F$26</f>
        <v>1934.6560386199999</v>
      </c>
      <c r="X71" s="36">
        <f>SUMIFS(СВЦЭМ!$D$39:$D$782,СВЦЭМ!$A$39:$A$782,$A71,СВЦЭМ!$B$39:$B$782,X$44)+'СЕТ СН'!$F$14+СВЦЭМ!$D$10+'СЕТ СН'!$F$6-'СЕТ СН'!$F$26</f>
        <v>1959.9597122799998</v>
      </c>
      <c r="Y71" s="36">
        <f>SUMIFS(СВЦЭМ!$D$39:$D$782,СВЦЭМ!$A$39:$A$782,$A71,СВЦЭМ!$B$39:$B$782,Y$44)+'СЕТ СН'!$F$14+СВЦЭМ!$D$10+'СЕТ СН'!$F$6-'СЕТ СН'!$F$26</f>
        <v>1994.5635331199999</v>
      </c>
    </row>
    <row r="72" spans="1:27" ht="15.75" x14ac:dyDescent="0.2">
      <c r="A72" s="35">
        <f t="shared" si="1"/>
        <v>44985</v>
      </c>
      <c r="B72" s="36">
        <f>SUMIFS(СВЦЭМ!$D$39:$D$782,СВЦЭМ!$A$39:$A$782,$A72,СВЦЭМ!$B$39:$B$782,B$44)+'СЕТ СН'!$F$14+СВЦЭМ!$D$10+'СЕТ СН'!$F$6-'СЕТ СН'!$F$26</f>
        <v>2151.5233692800007</v>
      </c>
      <c r="C72" s="36">
        <f>SUMIFS(СВЦЭМ!$D$39:$D$782,СВЦЭМ!$A$39:$A$782,$A72,СВЦЭМ!$B$39:$B$782,C$44)+'СЕТ СН'!$F$14+СВЦЭМ!$D$10+'СЕТ СН'!$F$6-'СЕТ СН'!$F$26</f>
        <v>2176.6077471800004</v>
      </c>
      <c r="D72" s="36">
        <f>SUMIFS(СВЦЭМ!$D$39:$D$782,СВЦЭМ!$A$39:$A$782,$A72,СВЦЭМ!$B$39:$B$782,D$44)+'СЕТ СН'!$F$14+СВЦЭМ!$D$10+'СЕТ СН'!$F$6-'СЕТ СН'!$F$26</f>
        <v>2197.8068233500003</v>
      </c>
      <c r="E72" s="36">
        <f>SUMIFS(СВЦЭМ!$D$39:$D$782,СВЦЭМ!$A$39:$A$782,$A72,СВЦЭМ!$B$39:$B$782,E$44)+'СЕТ СН'!$F$14+СВЦЭМ!$D$10+'СЕТ СН'!$F$6-'СЕТ СН'!$F$26</f>
        <v>2211.3503084000004</v>
      </c>
      <c r="F72" s="36">
        <f>SUMIFS(СВЦЭМ!$D$39:$D$782,СВЦЭМ!$A$39:$A$782,$A72,СВЦЭМ!$B$39:$B$782,F$44)+'СЕТ СН'!$F$14+СВЦЭМ!$D$10+'СЕТ СН'!$F$6-'СЕТ СН'!$F$26</f>
        <v>2205.8212822200003</v>
      </c>
      <c r="G72" s="36">
        <f>SUMIFS(СВЦЭМ!$D$39:$D$782,СВЦЭМ!$A$39:$A$782,$A72,СВЦЭМ!$B$39:$B$782,G$44)+'СЕТ СН'!$F$14+СВЦЭМ!$D$10+'СЕТ СН'!$F$6-'СЕТ СН'!$F$26</f>
        <v>2175.3694639300002</v>
      </c>
      <c r="H72" s="36">
        <f>SUMIFS(СВЦЭМ!$D$39:$D$782,СВЦЭМ!$A$39:$A$782,$A72,СВЦЭМ!$B$39:$B$782,H$44)+'СЕТ СН'!$F$14+СВЦЭМ!$D$10+'СЕТ СН'!$F$6-'СЕТ СН'!$F$26</f>
        <v>2117.4544917600001</v>
      </c>
      <c r="I72" s="36">
        <f>SUMIFS(СВЦЭМ!$D$39:$D$782,СВЦЭМ!$A$39:$A$782,$A72,СВЦЭМ!$B$39:$B$782,I$44)+'СЕТ СН'!$F$14+СВЦЭМ!$D$10+'СЕТ СН'!$F$6-'СЕТ СН'!$F$26</f>
        <v>2064.6489506500002</v>
      </c>
      <c r="J72" s="36">
        <f>SUMIFS(СВЦЭМ!$D$39:$D$782,СВЦЭМ!$A$39:$A$782,$A72,СВЦЭМ!$B$39:$B$782,J$44)+'СЕТ СН'!$F$14+СВЦЭМ!$D$10+'СЕТ СН'!$F$6-'СЕТ СН'!$F$26</f>
        <v>2035.2502472199999</v>
      </c>
      <c r="K72" s="36">
        <f>SUMIFS(СВЦЭМ!$D$39:$D$782,СВЦЭМ!$A$39:$A$782,$A72,СВЦЭМ!$B$39:$B$782,K$44)+'СЕТ СН'!$F$14+СВЦЭМ!$D$10+'СЕТ СН'!$F$6-'СЕТ СН'!$F$26</f>
        <v>2012.07795188</v>
      </c>
      <c r="L72" s="36">
        <f>SUMIFS(СВЦЭМ!$D$39:$D$782,СВЦЭМ!$A$39:$A$782,$A72,СВЦЭМ!$B$39:$B$782,L$44)+'СЕТ СН'!$F$14+СВЦЭМ!$D$10+'СЕТ СН'!$F$6-'СЕТ СН'!$F$26</f>
        <v>2008.3693967199999</v>
      </c>
      <c r="M72" s="36">
        <f>SUMIFS(СВЦЭМ!$D$39:$D$782,СВЦЭМ!$A$39:$A$782,$A72,СВЦЭМ!$B$39:$B$782,M$44)+'СЕТ СН'!$F$14+СВЦЭМ!$D$10+'СЕТ СН'!$F$6-'СЕТ СН'!$F$26</f>
        <v>2025.4669797299998</v>
      </c>
      <c r="N72" s="36">
        <f>SUMIFS(СВЦЭМ!$D$39:$D$782,СВЦЭМ!$A$39:$A$782,$A72,СВЦЭМ!$B$39:$B$782,N$44)+'СЕТ СН'!$F$14+СВЦЭМ!$D$10+'СЕТ СН'!$F$6-'СЕТ СН'!$F$26</f>
        <v>2048.8317170599998</v>
      </c>
      <c r="O72" s="36">
        <f>SUMIFS(СВЦЭМ!$D$39:$D$782,СВЦЭМ!$A$39:$A$782,$A72,СВЦЭМ!$B$39:$B$782,O$44)+'СЕТ СН'!$F$14+СВЦЭМ!$D$10+'СЕТ СН'!$F$6-'СЕТ СН'!$F$26</f>
        <v>2076.2166803</v>
      </c>
      <c r="P72" s="36">
        <f>SUMIFS(СВЦЭМ!$D$39:$D$782,СВЦЭМ!$A$39:$A$782,$A72,СВЦЭМ!$B$39:$B$782,P$44)+'СЕТ СН'!$F$14+СВЦЭМ!$D$10+'СЕТ СН'!$F$6-'СЕТ СН'!$F$26</f>
        <v>2107.23403409</v>
      </c>
      <c r="Q72" s="36">
        <f>SUMIFS(СВЦЭМ!$D$39:$D$782,СВЦЭМ!$A$39:$A$782,$A72,СВЦЭМ!$B$39:$B$782,Q$44)+'СЕТ СН'!$F$14+СВЦЭМ!$D$10+'СЕТ СН'!$F$6-'СЕТ СН'!$F$26</f>
        <v>2121.62439253</v>
      </c>
      <c r="R72" s="36">
        <f>SUMIFS(СВЦЭМ!$D$39:$D$782,СВЦЭМ!$A$39:$A$782,$A72,СВЦЭМ!$B$39:$B$782,R$44)+'СЕТ СН'!$F$14+СВЦЭМ!$D$10+'СЕТ СН'!$F$6-'СЕТ СН'!$F$26</f>
        <v>2137.2446888100003</v>
      </c>
      <c r="S72" s="36">
        <f>SUMIFS(СВЦЭМ!$D$39:$D$782,СВЦЭМ!$A$39:$A$782,$A72,СВЦЭМ!$B$39:$B$782,S$44)+'СЕТ СН'!$F$14+СВЦЭМ!$D$10+'СЕТ СН'!$F$6-'СЕТ СН'!$F$26</f>
        <v>2118.4749463900002</v>
      </c>
      <c r="T72" s="36">
        <f>SUMIFS(СВЦЭМ!$D$39:$D$782,СВЦЭМ!$A$39:$A$782,$A72,СВЦЭМ!$B$39:$B$782,T$44)+'СЕТ СН'!$F$14+СВЦЭМ!$D$10+'СЕТ СН'!$F$6-'СЕТ СН'!$F$26</f>
        <v>2088.5675897800002</v>
      </c>
      <c r="U72" s="36">
        <f>SUMIFS(СВЦЭМ!$D$39:$D$782,СВЦЭМ!$A$39:$A$782,$A72,СВЦЭМ!$B$39:$B$782,U$44)+'СЕТ СН'!$F$14+СВЦЭМ!$D$10+'СЕТ СН'!$F$6-'СЕТ СН'!$F$26</f>
        <v>2037.1335723099999</v>
      </c>
      <c r="V72" s="36">
        <f>SUMIFS(СВЦЭМ!$D$39:$D$782,СВЦЭМ!$A$39:$A$782,$A72,СВЦЭМ!$B$39:$B$782,V$44)+'СЕТ СН'!$F$14+СВЦЭМ!$D$10+'СЕТ СН'!$F$6-'СЕТ СН'!$F$26</f>
        <v>2044.43515551</v>
      </c>
      <c r="W72" s="36">
        <f>SUMIFS(СВЦЭМ!$D$39:$D$782,СВЦЭМ!$A$39:$A$782,$A72,СВЦЭМ!$B$39:$B$782,W$44)+'СЕТ СН'!$F$14+СВЦЭМ!$D$10+'СЕТ СН'!$F$6-'СЕТ СН'!$F$26</f>
        <v>2055.9744905100001</v>
      </c>
      <c r="X72" s="36">
        <f>SUMIFS(СВЦЭМ!$D$39:$D$782,СВЦЭМ!$A$39:$A$782,$A72,СВЦЭМ!$B$39:$B$782,X$44)+'СЕТ СН'!$F$14+СВЦЭМ!$D$10+'СЕТ СН'!$F$6-'СЕТ СН'!$F$26</f>
        <v>2075.3499404600002</v>
      </c>
      <c r="Y72" s="36">
        <f>SUMIFS(СВЦЭМ!$D$39:$D$782,СВЦЭМ!$A$39:$A$782,$A72,СВЦЭМ!$B$39:$B$782,Y$44)+'СЕТ СН'!$F$14+СВЦЭМ!$D$10+'СЕТ СН'!$F$6-'СЕТ СН'!$F$26</f>
        <v>2084.6661035900001</v>
      </c>
    </row>
    <row r="73" spans="1:27" ht="15.75" x14ac:dyDescent="0.25">
      <c r="A73" s="32"/>
      <c r="B73" s="32"/>
      <c r="C73" s="32"/>
      <c r="D73" s="32"/>
      <c r="E73" s="32"/>
      <c r="F73" s="32"/>
      <c r="G73" s="32"/>
      <c r="H73" s="32"/>
      <c r="I73" s="32"/>
      <c r="J73" s="32"/>
      <c r="K73" s="32"/>
      <c r="L73" s="32"/>
      <c r="M73" s="32"/>
      <c r="N73" s="32"/>
      <c r="O73" s="32"/>
      <c r="P73" s="32"/>
      <c r="Q73" s="32"/>
      <c r="R73" s="32"/>
      <c r="S73" s="32"/>
      <c r="T73" s="32"/>
      <c r="U73" s="32"/>
      <c r="V73" s="32"/>
      <c r="W73" s="32"/>
      <c r="X73" s="32"/>
      <c r="Y73" s="32"/>
    </row>
    <row r="74" spans="1:27" ht="15.75" x14ac:dyDescent="0.2">
      <c r="A74" s="38"/>
      <c r="B74" s="39"/>
      <c r="C74" s="39"/>
      <c r="D74" s="39"/>
      <c r="E74" s="39"/>
      <c r="F74" s="39"/>
      <c r="G74" s="39"/>
      <c r="H74" s="39"/>
      <c r="I74" s="39"/>
      <c r="J74" s="39"/>
      <c r="K74" s="39"/>
      <c r="L74" s="39"/>
      <c r="M74" s="39"/>
      <c r="N74" s="39"/>
      <c r="O74" s="39"/>
      <c r="P74" s="39"/>
      <c r="Q74" s="39"/>
      <c r="R74" s="39"/>
      <c r="S74" s="39"/>
      <c r="T74" s="39"/>
      <c r="U74" s="39"/>
      <c r="V74" s="39"/>
      <c r="W74" s="39"/>
      <c r="X74" s="39"/>
      <c r="Y74" s="39"/>
    </row>
    <row r="75" spans="1:27" ht="12.75" customHeight="1" x14ac:dyDescent="0.2">
      <c r="A75" s="128" t="s">
        <v>7</v>
      </c>
      <c r="B75" s="131" t="s">
        <v>71</v>
      </c>
      <c r="C75" s="132"/>
      <c r="D75" s="132"/>
      <c r="E75" s="132"/>
      <c r="F75" s="132"/>
      <c r="G75" s="132"/>
      <c r="H75" s="132"/>
      <c r="I75" s="132"/>
      <c r="J75" s="132"/>
      <c r="K75" s="132"/>
      <c r="L75" s="132"/>
      <c r="M75" s="132"/>
      <c r="N75" s="132"/>
      <c r="O75" s="132"/>
      <c r="P75" s="132"/>
      <c r="Q75" s="132"/>
      <c r="R75" s="132"/>
      <c r="S75" s="132"/>
      <c r="T75" s="132"/>
      <c r="U75" s="132"/>
      <c r="V75" s="132"/>
      <c r="W75" s="132"/>
      <c r="X75" s="132"/>
      <c r="Y75" s="133"/>
    </row>
    <row r="76" spans="1:27" ht="12.75" customHeight="1" x14ac:dyDescent="0.2">
      <c r="A76" s="129"/>
      <c r="B76" s="134"/>
      <c r="C76" s="135"/>
      <c r="D76" s="135"/>
      <c r="E76" s="135"/>
      <c r="F76" s="135"/>
      <c r="G76" s="135"/>
      <c r="H76" s="135"/>
      <c r="I76" s="135"/>
      <c r="J76" s="135"/>
      <c r="K76" s="135"/>
      <c r="L76" s="135"/>
      <c r="M76" s="135"/>
      <c r="N76" s="135"/>
      <c r="O76" s="135"/>
      <c r="P76" s="135"/>
      <c r="Q76" s="135"/>
      <c r="R76" s="135"/>
      <c r="S76" s="135"/>
      <c r="T76" s="135"/>
      <c r="U76" s="135"/>
      <c r="V76" s="135"/>
      <c r="W76" s="135"/>
      <c r="X76" s="135"/>
      <c r="Y76" s="136"/>
    </row>
    <row r="77" spans="1:27" ht="12.75" customHeight="1" x14ac:dyDescent="0.2">
      <c r="A77" s="130"/>
      <c r="B77" s="34">
        <v>1</v>
      </c>
      <c r="C77" s="34">
        <v>2</v>
      </c>
      <c r="D77" s="34">
        <v>3</v>
      </c>
      <c r="E77" s="34">
        <v>4</v>
      </c>
      <c r="F77" s="34">
        <v>5</v>
      </c>
      <c r="G77" s="34">
        <v>6</v>
      </c>
      <c r="H77" s="34">
        <v>7</v>
      </c>
      <c r="I77" s="34">
        <v>8</v>
      </c>
      <c r="J77" s="34">
        <v>9</v>
      </c>
      <c r="K77" s="34">
        <v>10</v>
      </c>
      <c r="L77" s="34">
        <v>11</v>
      </c>
      <c r="M77" s="34">
        <v>12</v>
      </c>
      <c r="N77" s="34">
        <v>13</v>
      </c>
      <c r="O77" s="34">
        <v>14</v>
      </c>
      <c r="P77" s="34">
        <v>15</v>
      </c>
      <c r="Q77" s="34">
        <v>16</v>
      </c>
      <c r="R77" s="34">
        <v>17</v>
      </c>
      <c r="S77" s="34">
        <v>18</v>
      </c>
      <c r="T77" s="34">
        <v>19</v>
      </c>
      <c r="U77" s="34">
        <v>20</v>
      </c>
      <c r="V77" s="34">
        <v>21</v>
      </c>
      <c r="W77" s="34">
        <v>22</v>
      </c>
      <c r="X77" s="34">
        <v>23</v>
      </c>
      <c r="Y77" s="34">
        <v>24</v>
      </c>
    </row>
    <row r="78" spans="1:27" ht="15.75" customHeight="1" x14ac:dyDescent="0.2">
      <c r="A78" s="35" t="str">
        <f>A45</f>
        <v>01.02.2023</v>
      </c>
      <c r="B78" s="36">
        <f>SUMIFS(СВЦЭМ!$D$39:$D$782,СВЦЭМ!$A$39:$A$782,$A78,СВЦЭМ!$B$39:$B$782,B$77)+'СЕТ СН'!$G$14+СВЦЭМ!$D$10+'СЕТ СН'!$G$6-'СЕТ СН'!$G$26</f>
        <v>2039.1062390699999</v>
      </c>
      <c r="C78" s="36">
        <f>SUMIFS(СВЦЭМ!$D$39:$D$782,СВЦЭМ!$A$39:$A$782,$A78,СВЦЭМ!$B$39:$B$782,C$77)+'СЕТ СН'!$G$14+СВЦЭМ!$D$10+'СЕТ СН'!$G$6-'СЕТ СН'!$G$26</f>
        <v>2050.2970302899998</v>
      </c>
      <c r="D78" s="36">
        <f>SUMIFS(СВЦЭМ!$D$39:$D$782,СВЦЭМ!$A$39:$A$782,$A78,СВЦЭМ!$B$39:$B$782,D$77)+'СЕТ СН'!$G$14+СВЦЭМ!$D$10+'СЕТ СН'!$G$6-'СЕТ СН'!$G$26</f>
        <v>2115.9277140300001</v>
      </c>
      <c r="E78" s="36">
        <f>SUMIFS(СВЦЭМ!$D$39:$D$782,СВЦЭМ!$A$39:$A$782,$A78,СВЦЭМ!$B$39:$B$782,E$77)+'СЕТ СН'!$G$14+СВЦЭМ!$D$10+'СЕТ СН'!$G$6-'СЕТ СН'!$G$26</f>
        <v>2142.15633239</v>
      </c>
      <c r="F78" s="36">
        <f>SUMIFS(СВЦЭМ!$D$39:$D$782,СВЦЭМ!$A$39:$A$782,$A78,СВЦЭМ!$B$39:$B$782,F$77)+'СЕТ СН'!$G$14+СВЦЭМ!$D$10+'СЕТ СН'!$G$6-'СЕТ СН'!$G$26</f>
        <v>2142.9045720099998</v>
      </c>
      <c r="G78" s="36">
        <f>SUMIFS(СВЦЭМ!$D$39:$D$782,СВЦЭМ!$A$39:$A$782,$A78,СВЦЭМ!$B$39:$B$782,G$77)+'СЕТ СН'!$G$14+СВЦЭМ!$D$10+'СЕТ СН'!$G$6-'СЕТ СН'!$G$26</f>
        <v>2116.8889246999997</v>
      </c>
      <c r="H78" s="36">
        <f>SUMIFS(СВЦЭМ!$D$39:$D$782,СВЦЭМ!$A$39:$A$782,$A78,СВЦЭМ!$B$39:$B$782,H$77)+'СЕТ СН'!$G$14+СВЦЭМ!$D$10+'СЕТ СН'!$G$6-'СЕТ СН'!$G$26</f>
        <v>2090.1300516400001</v>
      </c>
      <c r="I78" s="36">
        <f>SUMIFS(СВЦЭМ!$D$39:$D$782,СВЦЭМ!$A$39:$A$782,$A78,СВЦЭМ!$B$39:$B$782,I$77)+'СЕТ СН'!$G$14+СВЦЭМ!$D$10+'СЕТ СН'!$G$6-'СЕТ СН'!$G$26</f>
        <v>2151.4010339199999</v>
      </c>
      <c r="J78" s="36">
        <f>SUMIFS(СВЦЭМ!$D$39:$D$782,СВЦЭМ!$A$39:$A$782,$A78,СВЦЭМ!$B$39:$B$782,J$77)+'СЕТ СН'!$G$14+СВЦЭМ!$D$10+'СЕТ СН'!$G$6-'СЕТ СН'!$G$26</f>
        <v>2152.2249207700002</v>
      </c>
      <c r="K78" s="36">
        <f>SUMIFS(СВЦЭМ!$D$39:$D$782,СВЦЭМ!$A$39:$A$782,$A78,СВЦЭМ!$B$39:$B$782,K$77)+'СЕТ СН'!$G$14+СВЦЭМ!$D$10+'СЕТ СН'!$G$6-'СЕТ СН'!$G$26</f>
        <v>2148.0199028699999</v>
      </c>
      <c r="L78" s="36">
        <f>SUMIFS(СВЦЭМ!$D$39:$D$782,СВЦЭМ!$A$39:$A$782,$A78,СВЦЭМ!$B$39:$B$782,L$77)+'СЕТ СН'!$G$14+СВЦЭМ!$D$10+'СЕТ СН'!$G$6-'СЕТ СН'!$G$26</f>
        <v>2129.3491069699999</v>
      </c>
      <c r="M78" s="36">
        <f>SUMIFS(СВЦЭМ!$D$39:$D$782,СВЦЭМ!$A$39:$A$782,$A78,СВЦЭМ!$B$39:$B$782,M$77)+'СЕТ СН'!$G$14+СВЦЭМ!$D$10+'СЕТ СН'!$G$6-'СЕТ СН'!$G$26</f>
        <v>2125.0003777399997</v>
      </c>
      <c r="N78" s="36">
        <f>SUMIFS(СВЦЭМ!$D$39:$D$782,СВЦЭМ!$A$39:$A$782,$A78,СВЦЭМ!$B$39:$B$782,N$77)+'СЕТ СН'!$G$14+СВЦЭМ!$D$10+'СЕТ СН'!$G$6-'СЕТ СН'!$G$26</f>
        <v>2100.1256045599998</v>
      </c>
      <c r="O78" s="36">
        <f>SUMIFS(СВЦЭМ!$D$39:$D$782,СВЦЭМ!$A$39:$A$782,$A78,СВЦЭМ!$B$39:$B$782,O$77)+'СЕТ СН'!$G$14+СВЦЭМ!$D$10+'СЕТ СН'!$G$6-'СЕТ СН'!$G$26</f>
        <v>2084.7622740500001</v>
      </c>
      <c r="P78" s="36">
        <f>SUMIFS(СВЦЭМ!$D$39:$D$782,СВЦЭМ!$A$39:$A$782,$A78,СВЦЭМ!$B$39:$B$782,P$77)+'СЕТ СН'!$G$14+СВЦЭМ!$D$10+'СЕТ СН'!$G$6-'СЕТ СН'!$G$26</f>
        <v>2083.7664241699999</v>
      </c>
      <c r="Q78" s="36">
        <f>SUMIFS(СВЦЭМ!$D$39:$D$782,СВЦЭМ!$A$39:$A$782,$A78,СВЦЭМ!$B$39:$B$782,Q$77)+'СЕТ СН'!$G$14+СВЦЭМ!$D$10+'СЕТ СН'!$G$6-'СЕТ СН'!$G$26</f>
        <v>2080.5676484800001</v>
      </c>
      <c r="R78" s="36">
        <f>SUMIFS(СВЦЭМ!$D$39:$D$782,СВЦЭМ!$A$39:$A$782,$A78,СВЦЭМ!$B$39:$B$782,R$77)+'СЕТ СН'!$G$14+СВЦЭМ!$D$10+'СЕТ СН'!$G$6-'СЕТ СН'!$G$26</f>
        <v>2071.51989994</v>
      </c>
      <c r="S78" s="36">
        <f>SUMIFS(СВЦЭМ!$D$39:$D$782,СВЦЭМ!$A$39:$A$782,$A78,СВЦЭМ!$B$39:$B$782,S$77)+'СЕТ СН'!$G$14+СВЦЭМ!$D$10+'СЕТ СН'!$G$6-'СЕТ СН'!$G$26</f>
        <v>2076.9527073099998</v>
      </c>
      <c r="T78" s="36">
        <f>SUMIFS(СВЦЭМ!$D$39:$D$782,СВЦЭМ!$A$39:$A$782,$A78,СВЦЭМ!$B$39:$B$782,T$77)+'СЕТ СН'!$G$14+СВЦЭМ!$D$10+'СЕТ СН'!$G$6-'СЕТ СН'!$G$26</f>
        <v>2092.3475168499999</v>
      </c>
      <c r="U78" s="36">
        <f>SUMIFS(СВЦЭМ!$D$39:$D$782,СВЦЭМ!$A$39:$A$782,$A78,СВЦЭМ!$B$39:$B$782,U$77)+'СЕТ СН'!$G$14+СВЦЭМ!$D$10+'СЕТ СН'!$G$6-'СЕТ СН'!$G$26</f>
        <v>2070.6743664099999</v>
      </c>
      <c r="V78" s="36">
        <f>SUMIFS(СВЦЭМ!$D$39:$D$782,СВЦЭМ!$A$39:$A$782,$A78,СВЦЭМ!$B$39:$B$782,V$77)+'СЕТ СН'!$G$14+СВЦЭМ!$D$10+'СЕТ СН'!$G$6-'СЕТ СН'!$G$26</f>
        <v>2080.8632503499998</v>
      </c>
      <c r="W78" s="36">
        <f>SUMIFS(СВЦЭМ!$D$39:$D$782,СВЦЭМ!$A$39:$A$782,$A78,СВЦЭМ!$B$39:$B$782,W$77)+'СЕТ СН'!$G$14+СВЦЭМ!$D$10+'СЕТ СН'!$G$6-'СЕТ СН'!$G$26</f>
        <v>2074.0780421199997</v>
      </c>
      <c r="X78" s="36">
        <f>SUMIFS(СВЦЭМ!$D$39:$D$782,СВЦЭМ!$A$39:$A$782,$A78,СВЦЭМ!$B$39:$B$782,X$77)+'СЕТ СН'!$G$14+СВЦЭМ!$D$10+'СЕТ СН'!$G$6-'СЕТ СН'!$G$26</f>
        <v>2057.5855034400001</v>
      </c>
      <c r="Y78" s="36">
        <f>SUMIFS(СВЦЭМ!$D$39:$D$782,СВЦЭМ!$A$39:$A$782,$A78,СВЦЭМ!$B$39:$B$782,Y$77)+'СЕТ СН'!$G$14+СВЦЭМ!$D$10+'СЕТ СН'!$G$6-'СЕТ СН'!$G$26</f>
        <v>2045.45157371</v>
      </c>
      <c r="AA78" s="45"/>
    </row>
    <row r="79" spans="1:27" ht="15.75" x14ac:dyDescent="0.2">
      <c r="A79" s="35">
        <f>A78+1</f>
        <v>44959</v>
      </c>
      <c r="B79" s="36">
        <f>SUMIFS(СВЦЭМ!$D$39:$D$782,СВЦЭМ!$A$39:$A$782,$A79,СВЦЭМ!$B$39:$B$782,B$77)+'СЕТ СН'!$G$14+СВЦЭМ!$D$10+'СЕТ СН'!$G$6-'СЕТ СН'!$G$26</f>
        <v>2088.7196653299998</v>
      </c>
      <c r="C79" s="36">
        <f>SUMIFS(СВЦЭМ!$D$39:$D$782,СВЦЭМ!$A$39:$A$782,$A79,СВЦЭМ!$B$39:$B$782,C$77)+'СЕТ СН'!$G$14+СВЦЭМ!$D$10+'СЕТ СН'!$G$6-'СЕТ СН'!$G$26</f>
        <v>2072.94623559</v>
      </c>
      <c r="D79" s="36">
        <f>SUMIFS(СВЦЭМ!$D$39:$D$782,СВЦЭМ!$A$39:$A$782,$A79,СВЦЭМ!$B$39:$B$782,D$77)+'СЕТ СН'!$G$14+СВЦЭМ!$D$10+'СЕТ СН'!$G$6-'СЕТ СН'!$G$26</f>
        <v>2074.6430179099998</v>
      </c>
      <c r="E79" s="36">
        <f>SUMIFS(СВЦЭМ!$D$39:$D$782,СВЦЭМ!$A$39:$A$782,$A79,СВЦЭМ!$B$39:$B$782,E$77)+'СЕТ СН'!$G$14+СВЦЭМ!$D$10+'СЕТ СН'!$G$6-'СЕТ СН'!$G$26</f>
        <v>2085.9002616799999</v>
      </c>
      <c r="F79" s="36">
        <f>SUMIFS(СВЦЭМ!$D$39:$D$782,СВЦЭМ!$A$39:$A$782,$A79,СВЦЭМ!$B$39:$B$782,F$77)+'СЕТ СН'!$G$14+СВЦЭМ!$D$10+'СЕТ СН'!$G$6-'СЕТ СН'!$G$26</f>
        <v>2077.23157618</v>
      </c>
      <c r="G79" s="36">
        <f>SUMIFS(СВЦЭМ!$D$39:$D$782,СВЦЭМ!$A$39:$A$782,$A79,СВЦЭМ!$B$39:$B$782,G$77)+'СЕТ СН'!$G$14+СВЦЭМ!$D$10+'СЕТ СН'!$G$6-'СЕТ СН'!$G$26</f>
        <v>2092.4186670300001</v>
      </c>
      <c r="H79" s="36">
        <f>SUMIFS(СВЦЭМ!$D$39:$D$782,СВЦЭМ!$A$39:$A$782,$A79,СВЦЭМ!$B$39:$B$782,H$77)+'СЕТ СН'!$G$14+СВЦЭМ!$D$10+'СЕТ СН'!$G$6-'СЕТ СН'!$G$26</f>
        <v>2133.6892222900001</v>
      </c>
      <c r="I79" s="36">
        <f>SUMIFS(СВЦЭМ!$D$39:$D$782,СВЦЭМ!$A$39:$A$782,$A79,СВЦЭМ!$B$39:$B$782,I$77)+'СЕТ СН'!$G$14+СВЦЭМ!$D$10+'СЕТ СН'!$G$6-'СЕТ СН'!$G$26</f>
        <v>2096.0947758299999</v>
      </c>
      <c r="J79" s="36">
        <f>SUMIFS(СВЦЭМ!$D$39:$D$782,СВЦЭМ!$A$39:$A$782,$A79,СВЦЭМ!$B$39:$B$782,J$77)+'СЕТ СН'!$G$14+СВЦЭМ!$D$10+'СЕТ СН'!$G$6-'СЕТ СН'!$G$26</f>
        <v>2065.3133499</v>
      </c>
      <c r="K79" s="36">
        <f>SUMIFS(СВЦЭМ!$D$39:$D$782,СВЦЭМ!$A$39:$A$782,$A79,СВЦЭМ!$B$39:$B$782,K$77)+'СЕТ СН'!$G$14+СВЦЭМ!$D$10+'СЕТ СН'!$G$6-'СЕТ СН'!$G$26</f>
        <v>2080.8730412300001</v>
      </c>
      <c r="L79" s="36">
        <f>SUMIFS(СВЦЭМ!$D$39:$D$782,СВЦЭМ!$A$39:$A$782,$A79,СВЦЭМ!$B$39:$B$782,L$77)+'СЕТ СН'!$G$14+СВЦЭМ!$D$10+'СЕТ СН'!$G$6-'СЕТ СН'!$G$26</f>
        <v>2070.6202734799999</v>
      </c>
      <c r="M79" s="36">
        <f>SUMIFS(СВЦЭМ!$D$39:$D$782,СВЦЭМ!$A$39:$A$782,$A79,СВЦЭМ!$B$39:$B$782,M$77)+'СЕТ СН'!$G$14+СВЦЭМ!$D$10+'СЕТ СН'!$G$6-'СЕТ СН'!$G$26</f>
        <v>2063.0275991399999</v>
      </c>
      <c r="N79" s="36">
        <f>SUMIFS(СВЦЭМ!$D$39:$D$782,СВЦЭМ!$A$39:$A$782,$A79,СВЦЭМ!$B$39:$B$782,N$77)+'СЕТ СН'!$G$14+СВЦЭМ!$D$10+'СЕТ СН'!$G$6-'СЕТ СН'!$G$26</f>
        <v>1998.9862083899998</v>
      </c>
      <c r="O79" s="36">
        <f>SUMIFS(СВЦЭМ!$D$39:$D$782,СВЦЭМ!$A$39:$A$782,$A79,СВЦЭМ!$B$39:$B$782,O$77)+'СЕТ СН'!$G$14+СВЦЭМ!$D$10+'СЕТ СН'!$G$6-'СЕТ СН'!$G$26</f>
        <v>2084.9207842400001</v>
      </c>
      <c r="P79" s="36">
        <f>SUMIFS(СВЦЭМ!$D$39:$D$782,СВЦЭМ!$A$39:$A$782,$A79,СВЦЭМ!$B$39:$B$782,P$77)+'СЕТ СН'!$G$14+СВЦЭМ!$D$10+'СЕТ СН'!$G$6-'СЕТ СН'!$G$26</f>
        <v>2142.7436715099998</v>
      </c>
      <c r="Q79" s="36">
        <f>SUMIFS(СВЦЭМ!$D$39:$D$782,СВЦЭМ!$A$39:$A$782,$A79,СВЦЭМ!$B$39:$B$782,Q$77)+'СЕТ СН'!$G$14+СВЦЭМ!$D$10+'СЕТ СН'!$G$6-'СЕТ СН'!$G$26</f>
        <v>2129.08018696</v>
      </c>
      <c r="R79" s="36">
        <f>SUMIFS(СВЦЭМ!$D$39:$D$782,СВЦЭМ!$A$39:$A$782,$A79,СВЦЭМ!$B$39:$B$782,R$77)+'СЕТ СН'!$G$14+СВЦЭМ!$D$10+'СЕТ СН'!$G$6-'СЕТ СН'!$G$26</f>
        <v>2103.5754841099997</v>
      </c>
      <c r="S79" s="36">
        <f>SUMIFS(СВЦЭМ!$D$39:$D$782,СВЦЭМ!$A$39:$A$782,$A79,СВЦЭМ!$B$39:$B$782,S$77)+'СЕТ СН'!$G$14+СВЦЭМ!$D$10+'СЕТ СН'!$G$6-'СЕТ СН'!$G$26</f>
        <v>2029.0721764300001</v>
      </c>
      <c r="T79" s="36">
        <f>SUMIFS(СВЦЭМ!$D$39:$D$782,СВЦЭМ!$A$39:$A$782,$A79,СВЦЭМ!$B$39:$B$782,T$77)+'СЕТ СН'!$G$14+СВЦЭМ!$D$10+'СЕТ СН'!$G$6-'СЕТ СН'!$G$26</f>
        <v>2021.2607501699999</v>
      </c>
      <c r="U79" s="36">
        <f>SUMIFS(СВЦЭМ!$D$39:$D$782,СВЦЭМ!$A$39:$A$782,$A79,СВЦЭМ!$B$39:$B$782,U$77)+'СЕТ СН'!$G$14+СВЦЭМ!$D$10+'СЕТ СН'!$G$6-'СЕТ СН'!$G$26</f>
        <v>2076.6546508799997</v>
      </c>
      <c r="V79" s="36">
        <f>SUMIFS(СВЦЭМ!$D$39:$D$782,СВЦЭМ!$A$39:$A$782,$A79,СВЦЭМ!$B$39:$B$782,V$77)+'СЕТ СН'!$G$14+СВЦЭМ!$D$10+'СЕТ СН'!$G$6-'СЕТ СН'!$G$26</f>
        <v>2096.6475953199997</v>
      </c>
      <c r="W79" s="36">
        <f>SUMIFS(СВЦЭМ!$D$39:$D$782,СВЦЭМ!$A$39:$A$782,$A79,СВЦЭМ!$B$39:$B$782,W$77)+'СЕТ СН'!$G$14+СВЦЭМ!$D$10+'СЕТ СН'!$G$6-'СЕТ СН'!$G$26</f>
        <v>2104.8301620100001</v>
      </c>
      <c r="X79" s="36">
        <f>SUMIFS(СВЦЭМ!$D$39:$D$782,СВЦЭМ!$A$39:$A$782,$A79,СВЦЭМ!$B$39:$B$782,X$77)+'СЕТ СН'!$G$14+СВЦЭМ!$D$10+'СЕТ СН'!$G$6-'СЕТ СН'!$G$26</f>
        <v>2135.9960800399999</v>
      </c>
      <c r="Y79" s="36">
        <f>SUMIFS(СВЦЭМ!$D$39:$D$782,СВЦЭМ!$A$39:$A$782,$A79,СВЦЭМ!$B$39:$B$782,Y$77)+'СЕТ СН'!$G$14+СВЦЭМ!$D$10+'СЕТ СН'!$G$6-'СЕТ СН'!$G$26</f>
        <v>2117.01185184</v>
      </c>
    </row>
    <row r="80" spans="1:27" ht="15.75" x14ac:dyDescent="0.2">
      <c r="A80" s="35">
        <f t="shared" ref="A80:A105" si="2">A79+1</f>
        <v>44960</v>
      </c>
      <c r="B80" s="36">
        <f>SUMIFS(СВЦЭМ!$D$39:$D$782,СВЦЭМ!$A$39:$A$782,$A80,СВЦЭМ!$B$39:$B$782,B$77)+'СЕТ СН'!$G$14+СВЦЭМ!$D$10+'СЕТ СН'!$G$6-'СЕТ СН'!$G$26</f>
        <v>2001.8971326599999</v>
      </c>
      <c r="C80" s="36">
        <f>SUMIFS(СВЦЭМ!$D$39:$D$782,СВЦЭМ!$A$39:$A$782,$A80,СВЦЭМ!$B$39:$B$782,C$77)+'СЕТ СН'!$G$14+СВЦЭМ!$D$10+'СЕТ СН'!$G$6-'СЕТ СН'!$G$26</f>
        <v>2046.5989687599999</v>
      </c>
      <c r="D80" s="36">
        <f>SUMIFS(СВЦЭМ!$D$39:$D$782,СВЦЭМ!$A$39:$A$782,$A80,СВЦЭМ!$B$39:$B$782,D$77)+'СЕТ СН'!$G$14+СВЦЭМ!$D$10+'СЕТ СН'!$G$6-'СЕТ СН'!$G$26</f>
        <v>2053.5925953299998</v>
      </c>
      <c r="E80" s="36">
        <f>SUMIFS(СВЦЭМ!$D$39:$D$782,СВЦЭМ!$A$39:$A$782,$A80,СВЦЭМ!$B$39:$B$782,E$77)+'СЕТ СН'!$G$14+СВЦЭМ!$D$10+'СЕТ СН'!$G$6-'СЕТ СН'!$G$26</f>
        <v>2047.7428215099999</v>
      </c>
      <c r="F80" s="36">
        <f>SUMIFS(СВЦЭМ!$D$39:$D$782,СВЦЭМ!$A$39:$A$782,$A80,СВЦЭМ!$B$39:$B$782,F$77)+'СЕТ СН'!$G$14+СВЦЭМ!$D$10+'СЕТ СН'!$G$6-'СЕТ СН'!$G$26</f>
        <v>2053.9246637699998</v>
      </c>
      <c r="G80" s="36">
        <f>SUMIFS(СВЦЭМ!$D$39:$D$782,СВЦЭМ!$A$39:$A$782,$A80,СВЦЭМ!$B$39:$B$782,G$77)+'СЕТ СН'!$G$14+СВЦЭМ!$D$10+'СЕТ СН'!$G$6-'СЕТ СН'!$G$26</f>
        <v>2033.6149658899999</v>
      </c>
      <c r="H80" s="36">
        <f>SUMIFS(СВЦЭМ!$D$39:$D$782,СВЦЭМ!$A$39:$A$782,$A80,СВЦЭМ!$B$39:$B$782,H$77)+'СЕТ СН'!$G$14+СВЦЭМ!$D$10+'СЕТ СН'!$G$6-'СЕТ СН'!$G$26</f>
        <v>2009.1766364099999</v>
      </c>
      <c r="I80" s="36">
        <f>SUMIFS(СВЦЭМ!$D$39:$D$782,СВЦЭМ!$A$39:$A$782,$A80,СВЦЭМ!$B$39:$B$782,I$77)+'СЕТ СН'!$G$14+СВЦЭМ!$D$10+'СЕТ СН'!$G$6-'СЕТ СН'!$G$26</f>
        <v>2005.78645568</v>
      </c>
      <c r="J80" s="36">
        <f>SUMIFS(СВЦЭМ!$D$39:$D$782,СВЦЭМ!$A$39:$A$782,$A80,СВЦЭМ!$B$39:$B$782,J$77)+'СЕТ СН'!$G$14+СВЦЭМ!$D$10+'СЕТ СН'!$G$6-'СЕТ СН'!$G$26</f>
        <v>2005.1641229299998</v>
      </c>
      <c r="K80" s="36">
        <f>SUMIFS(СВЦЭМ!$D$39:$D$782,СВЦЭМ!$A$39:$A$782,$A80,СВЦЭМ!$B$39:$B$782,K$77)+'СЕТ СН'!$G$14+СВЦЭМ!$D$10+'СЕТ СН'!$G$6-'СЕТ СН'!$G$26</f>
        <v>2014.5632490799999</v>
      </c>
      <c r="L80" s="36">
        <f>SUMIFS(СВЦЭМ!$D$39:$D$782,СВЦЭМ!$A$39:$A$782,$A80,СВЦЭМ!$B$39:$B$782,L$77)+'СЕТ СН'!$G$14+СВЦЭМ!$D$10+'СЕТ СН'!$G$6-'СЕТ СН'!$G$26</f>
        <v>2011.3070795499998</v>
      </c>
      <c r="M80" s="36">
        <f>SUMIFS(СВЦЭМ!$D$39:$D$782,СВЦЭМ!$A$39:$A$782,$A80,СВЦЭМ!$B$39:$B$782,M$77)+'СЕТ СН'!$G$14+СВЦЭМ!$D$10+'СЕТ СН'!$G$6-'СЕТ СН'!$G$26</f>
        <v>2015.6313628799999</v>
      </c>
      <c r="N80" s="36">
        <f>SUMIFS(СВЦЭМ!$D$39:$D$782,СВЦЭМ!$A$39:$A$782,$A80,СВЦЭМ!$B$39:$B$782,N$77)+'СЕТ СН'!$G$14+СВЦЭМ!$D$10+'СЕТ СН'!$G$6-'СЕТ СН'!$G$26</f>
        <v>2010.2957641799999</v>
      </c>
      <c r="O80" s="36">
        <f>SUMIFS(СВЦЭМ!$D$39:$D$782,СВЦЭМ!$A$39:$A$782,$A80,СВЦЭМ!$B$39:$B$782,O$77)+'СЕТ СН'!$G$14+СВЦЭМ!$D$10+'СЕТ СН'!$G$6-'СЕТ СН'!$G$26</f>
        <v>2003.1714722500001</v>
      </c>
      <c r="P80" s="36">
        <f>SUMIFS(СВЦЭМ!$D$39:$D$782,СВЦЭМ!$A$39:$A$782,$A80,СВЦЭМ!$B$39:$B$782,P$77)+'СЕТ СН'!$G$14+СВЦЭМ!$D$10+'СЕТ СН'!$G$6-'СЕТ СН'!$G$26</f>
        <v>1999.8932752299997</v>
      </c>
      <c r="Q80" s="36">
        <f>SUMIFS(СВЦЭМ!$D$39:$D$782,СВЦЭМ!$A$39:$A$782,$A80,СВЦЭМ!$B$39:$B$782,Q$77)+'СЕТ СН'!$G$14+СВЦЭМ!$D$10+'СЕТ СН'!$G$6-'СЕТ СН'!$G$26</f>
        <v>1992.5400857700001</v>
      </c>
      <c r="R80" s="36">
        <f>SUMIFS(СВЦЭМ!$D$39:$D$782,СВЦЭМ!$A$39:$A$782,$A80,СВЦЭМ!$B$39:$B$782,R$77)+'СЕТ СН'!$G$14+СВЦЭМ!$D$10+'СЕТ СН'!$G$6-'СЕТ СН'!$G$26</f>
        <v>1986.8601257999999</v>
      </c>
      <c r="S80" s="36">
        <f>SUMIFS(СВЦЭМ!$D$39:$D$782,СВЦЭМ!$A$39:$A$782,$A80,СВЦЭМ!$B$39:$B$782,S$77)+'СЕТ СН'!$G$14+СВЦЭМ!$D$10+'СЕТ СН'!$G$6-'СЕТ СН'!$G$26</f>
        <v>2007.1398768599997</v>
      </c>
      <c r="T80" s="36">
        <f>SUMIFS(СВЦЭМ!$D$39:$D$782,СВЦЭМ!$A$39:$A$782,$A80,СВЦЭМ!$B$39:$B$782,T$77)+'СЕТ СН'!$G$14+СВЦЭМ!$D$10+'СЕТ СН'!$G$6-'СЕТ СН'!$G$26</f>
        <v>2002.9053824399998</v>
      </c>
      <c r="U80" s="36">
        <f>SUMIFS(СВЦЭМ!$D$39:$D$782,СВЦЭМ!$A$39:$A$782,$A80,СВЦЭМ!$B$39:$B$782,U$77)+'СЕТ СН'!$G$14+СВЦЭМ!$D$10+'СЕТ СН'!$G$6-'СЕТ СН'!$G$26</f>
        <v>2010.9981016000002</v>
      </c>
      <c r="V80" s="36">
        <f>SUMIFS(СВЦЭМ!$D$39:$D$782,СВЦЭМ!$A$39:$A$782,$A80,СВЦЭМ!$B$39:$B$782,V$77)+'СЕТ СН'!$G$14+СВЦЭМ!$D$10+'СЕТ СН'!$G$6-'СЕТ СН'!$G$26</f>
        <v>2006.3993377299998</v>
      </c>
      <c r="W80" s="36">
        <f>SUMIFS(СВЦЭМ!$D$39:$D$782,СВЦЭМ!$A$39:$A$782,$A80,СВЦЭМ!$B$39:$B$782,W$77)+'СЕТ СН'!$G$14+СВЦЭМ!$D$10+'СЕТ СН'!$G$6-'СЕТ СН'!$G$26</f>
        <v>1997.2859583899999</v>
      </c>
      <c r="X80" s="36">
        <f>SUMIFS(СВЦЭМ!$D$39:$D$782,СВЦЭМ!$A$39:$A$782,$A80,СВЦЭМ!$B$39:$B$782,X$77)+'СЕТ СН'!$G$14+СВЦЭМ!$D$10+'СЕТ СН'!$G$6-'СЕТ СН'!$G$26</f>
        <v>1988.9793084899998</v>
      </c>
      <c r="Y80" s="36">
        <f>SUMIFS(СВЦЭМ!$D$39:$D$782,СВЦЭМ!$A$39:$A$782,$A80,СВЦЭМ!$B$39:$B$782,Y$77)+'СЕТ СН'!$G$14+СВЦЭМ!$D$10+'СЕТ СН'!$G$6-'СЕТ СН'!$G$26</f>
        <v>1997.9183640599999</v>
      </c>
    </row>
    <row r="81" spans="1:25" ht="15.75" x14ac:dyDescent="0.2">
      <c r="A81" s="35">
        <f t="shared" si="2"/>
        <v>44961</v>
      </c>
      <c r="B81" s="36">
        <f>SUMIFS(СВЦЭМ!$D$39:$D$782,СВЦЭМ!$A$39:$A$782,$A81,СВЦЭМ!$B$39:$B$782,B$77)+'СЕТ СН'!$G$14+СВЦЭМ!$D$10+'СЕТ СН'!$G$6-'СЕТ СН'!$G$26</f>
        <v>2156.5187489800001</v>
      </c>
      <c r="C81" s="36">
        <f>SUMIFS(СВЦЭМ!$D$39:$D$782,СВЦЭМ!$A$39:$A$782,$A81,СВЦЭМ!$B$39:$B$782,C$77)+'СЕТ СН'!$G$14+СВЦЭМ!$D$10+'СЕТ СН'!$G$6-'СЕТ СН'!$G$26</f>
        <v>2176.4242997000001</v>
      </c>
      <c r="D81" s="36">
        <f>SUMIFS(СВЦЭМ!$D$39:$D$782,СВЦЭМ!$A$39:$A$782,$A81,СВЦЭМ!$B$39:$B$782,D$77)+'СЕТ СН'!$G$14+СВЦЭМ!$D$10+'СЕТ СН'!$G$6-'СЕТ СН'!$G$26</f>
        <v>2177.84697345</v>
      </c>
      <c r="E81" s="36">
        <f>SUMIFS(СВЦЭМ!$D$39:$D$782,СВЦЭМ!$A$39:$A$782,$A81,СВЦЭМ!$B$39:$B$782,E$77)+'СЕТ СН'!$G$14+СВЦЭМ!$D$10+'СЕТ СН'!$G$6-'СЕТ СН'!$G$26</f>
        <v>2169.45719676</v>
      </c>
      <c r="F81" s="36">
        <f>SUMIFS(СВЦЭМ!$D$39:$D$782,СВЦЭМ!$A$39:$A$782,$A81,СВЦЭМ!$B$39:$B$782,F$77)+'СЕТ СН'!$G$14+СВЦЭМ!$D$10+'СЕТ СН'!$G$6-'СЕТ СН'!$G$26</f>
        <v>2166.1095130499998</v>
      </c>
      <c r="G81" s="36">
        <f>SUMIFS(СВЦЭМ!$D$39:$D$782,СВЦЭМ!$A$39:$A$782,$A81,СВЦЭМ!$B$39:$B$782,G$77)+'СЕТ СН'!$G$14+СВЦЭМ!$D$10+'СЕТ СН'!$G$6-'СЕТ СН'!$G$26</f>
        <v>2139.53180608</v>
      </c>
      <c r="H81" s="36">
        <f>SUMIFS(СВЦЭМ!$D$39:$D$782,СВЦЭМ!$A$39:$A$782,$A81,СВЦЭМ!$B$39:$B$782,H$77)+'СЕТ СН'!$G$14+СВЦЭМ!$D$10+'СЕТ СН'!$G$6-'СЕТ СН'!$G$26</f>
        <v>2080.70702691</v>
      </c>
      <c r="I81" s="36">
        <f>SUMIFS(СВЦЭМ!$D$39:$D$782,СВЦЭМ!$A$39:$A$782,$A81,СВЦЭМ!$B$39:$B$782,I$77)+'СЕТ СН'!$G$14+СВЦЭМ!$D$10+'СЕТ СН'!$G$6-'СЕТ СН'!$G$26</f>
        <v>2010.70737267</v>
      </c>
      <c r="J81" s="36">
        <f>SUMIFS(СВЦЭМ!$D$39:$D$782,СВЦЭМ!$A$39:$A$782,$A81,СВЦЭМ!$B$39:$B$782,J$77)+'СЕТ СН'!$G$14+СВЦЭМ!$D$10+'СЕТ СН'!$G$6-'СЕТ СН'!$G$26</f>
        <v>1947.7688698799998</v>
      </c>
      <c r="K81" s="36">
        <f>SUMIFS(СВЦЭМ!$D$39:$D$782,СВЦЭМ!$A$39:$A$782,$A81,СВЦЭМ!$B$39:$B$782,K$77)+'СЕТ СН'!$G$14+СВЦЭМ!$D$10+'СЕТ СН'!$G$6-'СЕТ СН'!$G$26</f>
        <v>1944.8387668999999</v>
      </c>
      <c r="L81" s="36">
        <f>SUMIFS(СВЦЭМ!$D$39:$D$782,СВЦЭМ!$A$39:$A$782,$A81,СВЦЭМ!$B$39:$B$782,L$77)+'СЕТ СН'!$G$14+СВЦЭМ!$D$10+'СЕТ СН'!$G$6-'СЕТ СН'!$G$26</f>
        <v>1960.3447458400001</v>
      </c>
      <c r="M81" s="36">
        <f>SUMIFS(СВЦЭМ!$D$39:$D$782,СВЦЭМ!$A$39:$A$782,$A81,СВЦЭМ!$B$39:$B$782,M$77)+'СЕТ СН'!$G$14+СВЦЭМ!$D$10+'СЕТ СН'!$G$6-'СЕТ СН'!$G$26</f>
        <v>1973.3918527800001</v>
      </c>
      <c r="N81" s="36">
        <f>SUMIFS(СВЦЭМ!$D$39:$D$782,СВЦЭМ!$A$39:$A$782,$A81,СВЦЭМ!$B$39:$B$782,N$77)+'СЕТ СН'!$G$14+СВЦЭМ!$D$10+'СЕТ СН'!$G$6-'СЕТ СН'!$G$26</f>
        <v>2011.1003470400001</v>
      </c>
      <c r="O81" s="36">
        <f>SUMIFS(СВЦЭМ!$D$39:$D$782,СВЦЭМ!$A$39:$A$782,$A81,СВЦЭМ!$B$39:$B$782,O$77)+'СЕТ СН'!$G$14+СВЦЭМ!$D$10+'СЕТ СН'!$G$6-'СЕТ СН'!$G$26</f>
        <v>2031.7495508100001</v>
      </c>
      <c r="P81" s="36">
        <f>SUMIFS(СВЦЭМ!$D$39:$D$782,СВЦЭМ!$A$39:$A$782,$A81,СВЦЭМ!$B$39:$B$782,P$77)+'СЕТ СН'!$G$14+СВЦЭМ!$D$10+'СЕТ СН'!$G$6-'СЕТ СН'!$G$26</f>
        <v>2051.1512784399997</v>
      </c>
      <c r="Q81" s="36">
        <f>SUMIFS(СВЦЭМ!$D$39:$D$782,СВЦЭМ!$A$39:$A$782,$A81,СВЦЭМ!$B$39:$B$782,Q$77)+'СЕТ СН'!$G$14+СВЦЭМ!$D$10+'СЕТ СН'!$G$6-'СЕТ СН'!$G$26</f>
        <v>2056.2381703900001</v>
      </c>
      <c r="R81" s="36">
        <f>SUMIFS(СВЦЭМ!$D$39:$D$782,СВЦЭМ!$A$39:$A$782,$A81,СВЦЭМ!$B$39:$B$782,R$77)+'СЕТ СН'!$G$14+СВЦЭМ!$D$10+'СЕТ СН'!$G$6-'СЕТ СН'!$G$26</f>
        <v>2032.36486844</v>
      </c>
      <c r="S81" s="36">
        <f>SUMIFS(СВЦЭМ!$D$39:$D$782,СВЦЭМ!$A$39:$A$782,$A81,СВЦЭМ!$B$39:$B$782,S$77)+'СЕТ СН'!$G$14+СВЦЭМ!$D$10+'СЕТ СН'!$G$6-'СЕТ СН'!$G$26</f>
        <v>1988.6164662000001</v>
      </c>
      <c r="T81" s="36">
        <f>SUMIFS(СВЦЭМ!$D$39:$D$782,СВЦЭМ!$A$39:$A$782,$A81,СВЦЭМ!$B$39:$B$782,T$77)+'СЕТ СН'!$G$14+СВЦЭМ!$D$10+'СЕТ СН'!$G$6-'СЕТ СН'!$G$26</f>
        <v>2006.07323894</v>
      </c>
      <c r="U81" s="36">
        <f>SUMIFS(СВЦЭМ!$D$39:$D$782,СВЦЭМ!$A$39:$A$782,$A81,СВЦЭМ!$B$39:$B$782,U$77)+'СЕТ СН'!$G$14+СВЦЭМ!$D$10+'СЕТ СН'!$G$6-'СЕТ СН'!$G$26</f>
        <v>2013.752786</v>
      </c>
      <c r="V81" s="36">
        <f>SUMIFS(СВЦЭМ!$D$39:$D$782,СВЦЭМ!$A$39:$A$782,$A81,СВЦЭМ!$B$39:$B$782,V$77)+'СЕТ СН'!$G$14+СВЦЭМ!$D$10+'СЕТ СН'!$G$6-'СЕТ СН'!$G$26</f>
        <v>2023.5090018000001</v>
      </c>
      <c r="W81" s="36">
        <f>SUMIFS(СВЦЭМ!$D$39:$D$782,СВЦЭМ!$A$39:$A$782,$A81,СВЦЭМ!$B$39:$B$782,W$77)+'СЕТ СН'!$G$14+СВЦЭМ!$D$10+'СЕТ СН'!$G$6-'СЕТ СН'!$G$26</f>
        <v>2058.2476139699997</v>
      </c>
      <c r="X81" s="36">
        <f>SUMIFS(СВЦЭМ!$D$39:$D$782,СВЦЭМ!$A$39:$A$782,$A81,СВЦЭМ!$B$39:$B$782,X$77)+'СЕТ СН'!$G$14+СВЦЭМ!$D$10+'СЕТ СН'!$G$6-'СЕТ СН'!$G$26</f>
        <v>2074.0162390400001</v>
      </c>
      <c r="Y81" s="36">
        <f>SUMIFS(СВЦЭМ!$D$39:$D$782,СВЦЭМ!$A$39:$A$782,$A81,СВЦЭМ!$B$39:$B$782,Y$77)+'СЕТ СН'!$G$14+СВЦЭМ!$D$10+'СЕТ СН'!$G$6-'СЕТ СН'!$G$26</f>
        <v>2093.5826656899999</v>
      </c>
    </row>
    <row r="82" spans="1:25" ht="15.75" x14ac:dyDescent="0.2">
      <c r="A82" s="35">
        <f t="shared" si="2"/>
        <v>44962</v>
      </c>
      <c r="B82" s="36">
        <f>SUMIFS(СВЦЭМ!$D$39:$D$782,СВЦЭМ!$A$39:$A$782,$A82,СВЦЭМ!$B$39:$B$782,B$77)+'СЕТ СН'!$G$14+СВЦЭМ!$D$10+'СЕТ СН'!$G$6-'СЕТ СН'!$G$26</f>
        <v>2016.5733996599997</v>
      </c>
      <c r="C82" s="36">
        <f>SUMIFS(СВЦЭМ!$D$39:$D$782,СВЦЭМ!$A$39:$A$782,$A82,СВЦЭМ!$B$39:$B$782,C$77)+'СЕТ СН'!$G$14+СВЦЭМ!$D$10+'СЕТ СН'!$G$6-'СЕТ СН'!$G$26</f>
        <v>2053.5758648400001</v>
      </c>
      <c r="D82" s="36">
        <f>SUMIFS(СВЦЭМ!$D$39:$D$782,СВЦЭМ!$A$39:$A$782,$A82,СВЦЭМ!$B$39:$B$782,D$77)+'СЕТ СН'!$G$14+СВЦЭМ!$D$10+'СЕТ СН'!$G$6-'СЕТ СН'!$G$26</f>
        <v>2052.98095203</v>
      </c>
      <c r="E82" s="36">
        <f>SUMIFS(СВЦЭМ!$D$39:$D$782,СВЦЭМ!$A$39:$A$782,$A82,СВЦЭМ!$B$39:$B$782,E$77)+'СЕТ СН'!$G$14+СВЦЭМ!$D$10+'СЕТ СН'!$G$6-'СЕТ СН'!$G$26</f>
        <v>2034.6869769599998</v>
      </c>
      <c r="F82" s="36">
        <f>SUMIFS(СВЦЭМ!$D$39:$D$782,СВЦЭМ!$A$39:$A$782,$A82,СВЦЭМ!$B$39:$B$782,F$77)+'СЕТ СН'!$G$14+СВЦЭМ!$D$10+'СЕТ СН'!$G$6-'СЕТ СН'!$G$26</f>
        <v>2028.7636819899999</v>
      </c>
      <c r="G82" s="36">
        <f>SUMIFS(СВЦЭМ!$D$39:$D$782,СВЦЭМ!$A$39:$A$782,$A82,СВЦЭМ!$B$39:$B$782,G$77)+'СЕТ СН'!$G$14+СВЦЭМ!$D$10+'СЕТ СН'!$G$6-'СЕТ СН'!$G$26</f>
        <v>2021.5759566900001</v>
      </c>
      <c r="H82" s="36">
        <f>SUMIFS(СВЦЭМ!$D$39:$D$782,СВЦЭМ!$A$39:$A$782,$A82,СВЦЭМ!$B$39:$B$782,H$77)+'СЕТ СН'!$G$14+СВЦЭМ!$D$10+'СЕТ СН'!$G$6-'СЕТ СН'!$G$26</f>
        <v>1988.47811658</v>
      </c>
      <c r="I82" s="36">
        <f>SUMIFS(СВЦЭМ!$D$39:$D$782,СВЦЭМ!$A$39:$A$782,$A82,СВЦЭМ!$B$39:$B$782,I$77)+'СЕТ СН'!$G$14+СВЦЭМ!$D$10+'СЕТ СН'!$G$6-'СЕТ СН'!$G$26</f>
        <v>1924.37457064</v>
      </c>
      <c r="J82" s="36">
        <f>SUMIFS(СВЦЭМ!$D$39:$D$782,СВЦЭМ!$A$39:$A$782,$A82,СВЦЭМ!$B$39:$B$782,J$77)+'СЕТ СН'!$G$14+СВЦЭМ!$D$10+'СЕТ СН'!$G$6-'СЕТ СН'!$G$26</f>
        <v>1868.4749981</v>
      </c>
      <c r="K82" s="36">
        <f>SUMIFS(СВЦЭМ!$D$39:$D$782,СВЦЭМ!$A$39:$A$782,$A82,СВЦЭМ!$B$39:$B$782,K$77)+'СЕТ СН'!$G$14+СВЦЭМ!$D$10+'СЕТ СН'!$G$6-'СЕТ СН'!$G$26</f>
        <v>1838.1930978199998</v>
      </c>
      <c r="L82" s="36">
        <f>SUMIFS(СВЦЭМ!$D$39:$D$782,СВЦЭМ!$A$39:$A$782,$A82,СВЦЭМ!$B$39:$B$782,L$77)+'СЕТ СН'!$G$14+СВЦЭМ!$D$10+'СЕТ СН'!$G$6-'СЕТ СН'!$G$26</f>
        <v>1835.7518860199998</v>
      </c>
      <c r="M82" s="36">
        <f>SUMIFS(СВЦЭМ!$D$39:$D$782,СВЦЭМ!$A$39:$A$782,$A82,СВЦЭМ!$B$39:$B$782,M$77)+'СЕТ СН'!$G$14+СВЦЭМ!$D$10+'СЕТ СН'!$G$6-'СЕТ СН'!$G$26</f>
        <v>1867.6366565799999</v>
      </c>
      <c r="N82" s="36">
        <f>SUMIFS(СВЦЭМ!$D$39:$D$782,СВЦЭМ!$A$39:$A$782,$A82,СВЦЭМ!$B$39:$B$782,N$77)+'СЕТ СН'!$G$14+СВЦЭМ!$D$10+'СЕТ СН'!$G$6-'СЕТ СН'!$G$26</f>
        <v>1908.5434074999998</v>
      </c>
      <c r="O82" s="36">
        <f>SUMIFS(СВЦЭМ!$D$39:$D$782,СВЦЭМ!$A$39:$A$782,$A82,СВЦЭМ!$B$39:$B$782,O$77)+'СЕТ СН'!$G$14+СВЦЭМ!$D$10+'СЕТ СН'!$G$6-'СЕТ СН'!$G$26</f>
        <v>1928.9496367000002</v>
      </c>
      <c r="P82" s="36">
        <f>SUMIFS(СВЦЭМ!$D$39:$D$782,СВЦЭМ!$A$39:$A$782,$A82,СВЦЭМ!$B$39:$B$782,P$77)+'СЕТ СН'!$G$14+СВЦЭМ!$D$10+'СЕТ СН'!$G$6-'СЕТ СН'!$G$26</f>
        <v>1985.0006423</v>
      </c>
      <c r="Q82" s="36">
        <f>SUMIFS(СВЦЭМ!$D$39:$D$782,СВЦЭМ!$A$39:$A$782,$A82,СВЦЭМ!$B$39:$B$782,Q$77)+'СЕТ СН'!$G$14+СВЦЭМ!$D$10+'СЕТ СН'!$G$6-'СЕТ СН'!$G$26</f>
        <v>1998.5734627799998</v>
      </c>
      <c r="R82" s="36">
        <f>SUMIFS(СВЦЭМ!$D$39:$D$782,СВЦЭМ!$A$39:$A$782,$A82,СВЦЭМ!$B$39:$B$782,R$77)+'СЕТ СН'!$G$14+СВЦЭМ!$D$10+'СЕТ СН'!$G$6-'СЕТ СН'!$G$26</f>
        <v>1976.2285246000001</v>
      </c>
      <c r="S82" s="36">
        <f>SUMIFS(СВЦЭМ!$D$39:$D$782,СВЦЭМ!$A$39:$A$782,$A82,СВЦЭМ!$B$39:$B$782,S$77)+'СЕТ СН'!$G$14+СВЦЭМ!$D$10+'СЕТ СН'!$G$6-'СЕТ СН'!$G$26</f>
        <v>1914.8612641</v>
      </c>
      <c r="T82" s="36">
        <f>SUMIFS(СВЦЭМ!$D$39:$D$782,СВЦЭМ!$A$39:$A$782,$A82,СВЦЭМ!$B$39:$B$782,T$77)+'СЕТ СН'!$G$14+СВЦЭМ!$D$10+'СЕТ СН'!$G$6-'СЕТ СН'!$G$26</f>
        <v>1859.2510681099998</v>
      </c>
      <c r="U82" s="36">
        <f>SUMIFS(СВЦЭМ!$D$39:$D$782,СВЦЭМ!$A$39:$A$782,$A82,СВЦЭМ!$B$39:$B$782,U$77)+'СЕТ СН'!$G$14+СВЦЭМ!$D$10+'СЕТ СН'!$G$6-'СЕТ СН'!$G$26</f>
        <v>1884.1436853</v>
      </c>
      <c r="V82" s="36">
        <f>SUMIFS(СВЦЭМ!$D$39:$D$782,СВЦЭМ!$A$39:$A$782,$A82,СВЦЭМ!$B$39:$B$782,V$77)+'СЕТ СН'!$G$14+СВЦЭМ!$D$10+'СЕТ СН'!$G$6-'СЕТ СН'!$G$26</f>
        <v>1898.73157481</v>
      </c>
      <c r="W82" s="36">
        <f>SUMIFS(СВЦЭМ!$D$39:$D$782,СВЦЭМ!$A$39:$A$782,$A82,СВЦЭМ!$B$39:$B$782,W$77)+'СЕТ СН'!$G$14+СВЦЭМ!$D$10+'СЕТ СН'!$G$6-'СЕТ СН'!$G$26</f>
        <v>1928.6878774900001</v>
      </c>
      <c r="X82" s="36">
        <f>SUMIFS(СВЦЭМ!$D$39:$D$782,СВЦЭМ!$A$39:$A$782,$A82,СВЦЭМ!$B$39:$B$782,X$77)+'СЕТ СН'!$G$14+СВЦЭМ!$D$10+'СЕТ СН'!$G$6-'СЕТ СН'!$G$26</f>
        <v>1952.0924772200001</v>
      </c>
      <c r="Y82" s="36">
        <f>SUMIFS(СВЦЭМ!$D$39:$D$782,СВЦЭМ!$A$39:$A$782,$A82,СВЦЭМ!$B$39:$B$782,Y$77)+'СЕТ СН'!$G$14+СВЦЭМ!$D$10+'СЕТ СН'!$G$6-'СЕТ СН'!$G$26</f>
        <v>1978.7927182099997</v>
      </c>
    </row>
    <row r="83" spans="1:25" ht="15.75" x14ac:dyDescent="0.2">
      <c r="A83" s="35">
        <f t="shared" si="2"/>
        <v>44963</v>
      </c>
      <c r="B83" s="36">
        <f>SUMIFS(СВЦЭМ!$D$39:$D$782,СВЦЭМ!$A$39:$A$782,$A83,СВЦЭМ!$B$39:$B$782,B$77)+'СЕТ СН'!$G$14+СВЦЭМ!$D$10+'СЕТ СН'!$G$6-'СЕТ СН'!$G$26</f>
        <v>2015.4750348799998</v>
      </c>
      <c r="C83" s="36">
        <f>SUMIFS(СВЦЭМ!$D$39:$D$782,СВЦЭМ!$A$39:$A$782,$A83,СВЦЭМ!$B$39:$B$782,C$77)+'СЕТ СН'!$G$14+СВЦЭМ!$D$10+'СЕТ СН'!$G$6-'СЕТ СН'!$G$26</f>
        <v>2055.1399013800001</v>
      </c>
      <c r="D83" s="36">
        <f>SUMIFS(СВЦЭМ!$D$39:$D$782,СВЦЭМ!$A$39:$A$782,$A83,СВЦЭМ!$B$39:$B$782,D$77)+'СЕТ СН'!$G$14+СВЦЭМ!$D$10+'СЕТ СН'!$G$6-'СЕТ СН'!$G$26</f>
        <v>2054.3604891</v>
      </c>
      <c r="E83" s="36">
        <f>SUMIFS(СВЦЭМ!$D$39:$D$782,СВЦЭМ!$A$39:$A$782,$A83,СВЦЭМ!$B$39:$B$782,E$77)+'СЕТ СН'!$G$14+СВЦЭМ!$D$10+'СЕТ СН'!$G$6-'СЕТ СН'!$G$26</f>
        <v>2037.66914963</v>
      </c>
      <c r="F83" s="36">
        <f>SUMIFS(СВЦЭМ!$D$39:$D$782,СВЦЭМ!$A$39:$A$782,$A83,СВЦЭМ!$B$39:$B$782,F$77)+'СЕТ СН'!$G$14+СВЦЭМ!$D$10+'СЕТ СН'!$G$6-'СЕТ СН'!$G$26</f>
        <v>2054.36237239</v>
      </c>
      <c r="G83" s="36">
        <f>SUMIFS(СВЦЭМ!$D$39:$D$782,СВЦЭМ!$A$39:$A$782,$A83,СВЦЭМ!$B$39:$B$782,G$77)+'СЕТ СН'!$G$14+СВЦЭМ!$D$10+'СЕТ СН'!$G$6-'СЕТ СН'!$G$26</f>
        <v>1997.0182086999998</v>
      </c>
      <c r="H83" s="36">
        <f>SUMIFS(СВЦЭМ!$D$39:$D$782,СВЦЭМ!$A$39:$A$782,$A83,СВЦЭМ!$B$39:$B$782,H$77)+'СЕТ СН'!$G$14+СВЦЭМ!$D$10+'СЕТ СН'!$G$6-'СЕТ СН'!$G$26</f>
        <v>1959.0259206299997</v>
      </c>
      <c r="I83" s="36">
        <f>SUMIFS(СВЦЭМ!$D$39:$D$782,СВЦЭМ!$A$39:$A$782,$A83,СВЦЭМ!$B$39:$B$782,I$77)+'СЕТ СН'!$G$14+СВЦЭМ!$D$10+'СЕТ СН'!$G$6-'СЕТ СН'!$G$26</f>
        <v>1922.1095722599998</v>
      </c>
      <c r="J83" s="36">
        <f>SUMIFS(СВЦЭМ!$D$39:$D$782,СВЦЭМ!$A$39:$A$782,$A83,СВЦЭМ!$B$39:$B$782,J$77)+'СЕТ СН'!$G$14+СВЦЭМ!$D$10+'СЕТ СН'!$G$6-'СЕТ СН'!$G$26</f>
        <v>1905.0306042799998</v>
      </c>
      <c r="K83" s="36">
        <f>SUMIFS(СВЦЭМ!$D$39:$D$782,СВЦЭМ!$A$39:$A$782,$A83,СВЦЭМ!$B$39:$B$782,K$77)+'СЕТ СН'!$G$14+СВЦЭМ!$D$10+'СЕТ СН'!$G$6-'СЕТ СН'!$G$26</f>
        <v>1916.68055469</v>
      </c>
      <c r="L83" s="36">
        <f>SUMIFS(СВЦЭМ!$D$39:$D$782,СВЦЭМ!$A$39:$A$782,$A83,СВЦЭМ!$B$39:$B$782,L$77)+'СЕТ СН'!$G$14+СВЦЭМ!$D$10+'СЕТ СН'!$G$6-'СЕТ СН'!$G$26</f>
        <v>1916.2197198200001</v>
      </c>
      <c r="M83" s="36">
        <f>SUMIFS(СВЦЭМ!$D$39:$D$782,СВЦЭМ!$A$39:$A$782,$A83,СВЦЭМ!$B$39:$B$782,M$77)+'СЕТ СН'!$G$14+СВЦЭМ!$D$10+'СЕТ СН'!$G$6-'СЕТ СН'!$G$26</f>
        <v>1934.3253494800001</v>
      </c>
      <c r="N83" s="36">
        <f>SUMIFS(СВЦЭМ!$D$39:$D$782,СВЦЭМ!$A$39:$A$782,$A83,СВЦЭМ!$B$39:$B$782,N$77)+'СЕТ СН'!$G$14+СВЦЭМ!$D$10+'СЕТ СН'!$G$6-'СЕТ СН'!$G$26</f>
        <v>1953.9116445300001</v>
      </c>
      <c r="O83" s="36">
        <f>SUMIFS(СВЦЭМ!$D$39:$D$782,СВЦЭМ!$A$39:$A$782,$A83,СВЦЭМ!$B$39:$B$782,O$77)+'СЕТ СН'!$G$14+СВЦЭМ!$D$10+'СЕТ СН'!$G$6-'СЕТ СН'!$G$26</f>
        <v>1953.8874957399998</v>
      </c>
      <c r="P83" s="36">
        <f>SUMIFS(СВЦЭМ!$D$39:$D$782,СВЦЭМ!$A$39:$A$782,$A83,СВЦЭМ!$B$39:$B$782,P$77)+'СЕТ СН'!$G$14+СВЦЭМ!$D$10+'СЕТ СН'!$G$6-'СЕТ СН'!$G$26</f>
        <v>1954.8397192299999</v>
      </c>
      <c r="Q83" s="36">
        <f>SUMIFS(СВЦЭМ!$D$39:$D$782,СВЦЭМ!$A$39:$A$782,$A83,СВЦЭМ!$B$39:$B$782,Q$77)+'СЕТ СН'!$G$14+СВЦЭМ!$D$10+'СЕТ СН'!$G$6-'СЕТ СН'!$G$26</f>
        <v>1949.37607776</v>
      </c>
      <c r="R83" s="36">
        <f>SUMIFS(СВЦЭМ!$D$39:$D$782,СВЦЭМ!$A$39:$A$782,$A83,СВЦЭМ!$B$39:$B$782,R$77)+'СЕТ СН'!$G$14+СВЦЭМ!$D$10+'СЕТ СН'!$G$6-'СЕТ СН'!$G$26</f>
        <v>1975.93550366</v>
      </c>
      <c r="S83" s="36">
        <f>SUMIFS(СВЦЭМ!$D$39:$D$782,СВЦЭМ!$A$39:$A$782,$A83,СВЦЭМ!$B$39:$B$782,S$77)+'СЕТ СН'!$G$14+СВЦЭМ!$D$10+'СЕТ СН'!$G$6-'СЕТ СН'!$G$26</f>
        <v>1910.0723536999999</v>
      </c>
      <c r="T83" s="36">
        <f>SUMIFS(СВЦЭМ!$D$39:$D$782,СВЦЭМ!$A$39:$A$782,$A83,СВЦЭМ!$B$39:$B$782,T$77)+'СЕТ СН'!$G$14+СВЦЭМ!$D$10+'СЕТ СН'!$G$6-'СЕТ СН'!$G$26</f>
        <v>1918.6116687700001</v>
      </c>
      <c r="U83" s="36">
        <f>SUMIFS(СВЦЭМ!$D$39:$D$782,СВЦЭМ!$A$39:$A$782,$A83,СВЦЭМ!$B$39:$B$782,U$77)+'СЕТ СН'!$G$14+СВЦЭМ!$D$10+'СЕТ СН'!$G$6-'СЕТ СН'!$G$26</f>
        <v>1927.0497401499997</v>
      </c>
      <c r="V83" s="36">
        <f>SUMIFS(СВЦЭМ!$D$39:$D$782,СВЦЭМ!$A$39:$A$782,$A83,СВЦЭМ!$B$39:$B$782,V$77)+'СЕТ СН'!$G$14+СВЦЭМ!$D$10+'СЕТ СН'!$G$6-'СЕТ СН'!$G$26</f>
        <v>1932.1886767699998</v>
      </c>
      <c r="W83" s="36">
        <f>SUMIFS(СВЦЭМ!$D$39:$D$782,СВЦЭМ!$A$39:$A$782,$A83,СВЦЭМ!$B$39:$B$782,W$77)+'СЕТ СН'!$G$14+СВЦЭМ!$D$10+'СЕТ СН'!$G$6-'СЕТ СН'!$G$26</f>
        <v>1916.6566170799997</v>
      </c>
      <c r="X83" s="36">
        <f>SUMIFS(СВЦЭМ!$D$39:$D$782,СВЦЭМ!$A$39:$A$782,$A83,СВЦЭМ!$B$39:$B$782,X$77)+'СЕТ СН'!$G$14+СВЦЭМ!$D$10+'СЕТ СН'!$G$6-'СЕТ СН'!$G$26</f>
        <v>1953.29561586</v>
      </c>
      <c r="Y83" s="36">
        <f>SUMIFS(СВЦЭМ!$D$39:$D$782,СВЦЭМ!$A$39:$A$782,$A83,СВЦЭМ!$B$39:$B$782,Y$77)+'СЕТ СН'!$G$14+СВЦЭМ!$D$10+'СЕТ СН'!$G$6-'СЕТ СН'!$G$26</f>
        <v>1978.6812570299999</v>
      </c>
    </row>
    <row r="84" spans="1:25" ht="15.75" x14ac:dyDescent="0.2">
      <c r="A84" s="35">
        <f t="shared" si="2"/>
        <v>44964</v>
      </c>
      <c r="B84" s="36">
        <f>SUMIFS(СВЦЭМ!$D$39:$D$782,СВЦЭМ!$A$39:$A$782,$A84,СВЦЭМ!$B$39:$B$782,B$77)+'СЕТ СН'!$G$14+СВЦЭМ!$D$10+'СЕТ СН'!$G$6-'СЕТ СН'!$G$26</f>
        <v>1984.4278558699998</v>
      </c>
      <c r="C84" s="36">
        <f>SUMIFS(СВЦЭМ!$D$39:$D$782,СВЦЭМ!$A$39:$A$782,$A84,СВЦЭМ!$B$39:$B$782,C$77)+'СЕТ СН'!$G$14+СВЦЭМ!$D$10+'СЕТ СН'!$G$6-'СЕТ СН'!$G$26</f>
        <v>2021.5662444599998</v>
      </c>
      <c r="D84" s="36">
        <f>SUMIFS(СВЦЭМ!$D$39:$D$782,СВЦЭМ!$A$39:$A$782,$A84,СВЦЭМ!$B$39:$B$782,D$77)+'СЕТ СН'!$G$14+СВЦЭМ!$D$10+'СЕТ СН'!$G$6-'СЕТ СН'!$G$26</f>
        <v>2018.6999437099998</v>
      </c>
      <c r="E84" s="36">
        <f>SUMIFS(СВЦЭМ!$D$39:$D$782,СВЦЭМ!$A$39:$A$782,$A84,СВЦЭМ!$B$39:$B$782,E$77)+'СЕТ СН'!$G$14+СВЦЭМ!$D$10+'СЕТ СН'!$G$6-'СЕТ СН'!$G$26</f>
        <v>2013.8369104799999</v>
      </c>
      <c r="F84" s="36">
        <f>SUMIFS(СВЦЭМ!$D$39:$D$782,СВЦЭМ!$A$39:$A$782,$A84,СВЦЭМ!$B$39:$B$782,F$77)+'СЕТ СН'!$G$14+СВЦЭМ!$D$10+'СЕТ СН'!$G$6-'СЕТ СН'!$G$26</f>
        <v>2016.0529312899998</v>
      </c>
      <c r="G84" s="36">
        <f>SUMIFS(СВЦЭМ!$D$39:$D$782,СВЦЭМ!$A$39:$A$782,$A84,СВЦЭМ!$B$39:$B$782,G$77)+'СЕТ СН'!$G$14+СВЦЭМ!$D$10+'СЕТ СН'!$G$6-'СЕТ СН'!$G$26</f>
        <v>2028.86146865</v>
      </c>
      <c r="H84" s="36">
        <f>SUMIFS(СВЦЭМ!$D$39:$D$782,СВЦЭМ!$A$39:$A$782,$A84,СВЦЭМ!$B$39:$B$782,H$77)+'СЕТ СН'!$G$14+СВЦЭМ!$D$10+'СЕТ СН'!$G$6-'СЕТ СН'!$G$26</f>
        <v>1985.0144027299998</v>
      </c>
      <c r="I84" s="36">
        <f>SUMIFS(СВЦЭМ!$D$39:$D$782,СВЦЭМ!$A$39:$A$782,$A84,СВЦЭМ!$B$39:$B$782,I$77)+'СЕТ СН'!$G$14+СВЦЭМ!$D$10+'СЕТ СН'!$G$6-'СЕТ СН'!$G$26</f>
        <v>1950.5798457400001</v>
      </c>
      <c r="J84" s="36">
        <f>SUMIFS(СВЦЭМ!$D$39:$D$782,СВЦЭМ!$A$39:$A$782,$A84,СВЦЭМ!$B$39:$B$782,J$77)+'СЕТ СН'!$G$14+СВЦЭМ!$D$10+'СЕТ СН'!$G$6-'СЕТ СН'!$G$26</f>
        <v>1906.2142115399997</v>
      </c>
      <c r="K84" s="36">
        <f>SUMIFS(СВЦЭМ!$D$39:$D$782,СВЦЭМ!$A$39:$A$782,$A84,СВЦЭМ!$B$39:$B$782,K$77)+'СЕТ СН'!$G$14+СВЦЭМ!$D$10+'СЕТ СН'!$G$6-'СЕТ СН'!$G$26</f>
        <v>1900.8048552099999</v>
      </c>
      <c r="L84" s="36">
        <f>SUMIFS(СВЦЭМ!$D$39:$D$782,СВЦЭМ!$A$39:$A$782,$A84,СВЦЭМ!$B$39:$B$782,L$77)+'СЕТ СН'!$G$14+СВЦЭМ!$D$10+'СЕТ СН'!$G$6-'СЕТ СН'!$G$26</f>
        <v>1896.99195173</v>
      </c>
      <c r="M84" s="36">
        <f>SUMIFS(СВЦЭМ!$D$39:$D$782,СВЦЭМ!$A$39:$A$782,$A84,СВЦЭМ!$B$39:$B$782,M$77)+'СЕТ СН'!$G$14+СВЦЭМ!$D$10+'СЕТ СН'!$G$6-'СЕТ СН'!$G$26</f>
        <v>1929.3888661999999</v>
      </c>
      <c r="N84" s="36">
        <f>SUMIFS(СВЦЭМ!$D$39:$D$782,СВЦЭМ!$A$39:$A$782,$A84,СВЦЭМ!$B$39:$B$782,N$77)+'СЕТ СН'!$G$14+СВЦЭМ!$D$10+'СЕТ СН'!$G$6-'СЕТ СН'!$G$26</f>
        <v>1940.1185108599998</v>
      </c>
      <c r="O84" s="36">
        <f>SUMIFS(СВЦЭМ!$D$39:$D$782,СВЦЭМ!$A$39:$A$782,$A84,СВЦЭМ!$B$39:$B$782,O$77)+'СЕТ СН'!$G$14+СВЦЭМ!$D$10+'СЕТ СН'!$G$6-'СЕТ СН'!$G$26</f>
        <v>1952.4603314999999</v>
      </c>
      <c r="P84" s="36">
        <f>SUMIFS(СВЦЭМ!$D$39:$D$782,СВЦЭМ!$A$39:$A$782,$A84,СВЦЭМ!$B$39:$B$782,P$77)+'СЕТ СН'!$G$14+СВЦЭМ!$D$10+'СЕТ СН'!$G$6-'СЕТ СН'!$G$26</f>
        <v>1967.3861108699998</v>
      </c>
      <c r="Q84" s="36">
        <f>SUMIFS(СВЦЭМ!$D$39:$D$782,СВЦЭМ!$A$39:$A$782,$A84,СВЦЭМ!$B$39:$B$782,Q$77)+'СЕТ СН'!$G$14+СВЦЭМ!$D$10+'СЕТ СН'!$G$6-'СЕТ СН'!$G$26</f>
        <v>1980.3086516099997</v>
      </c>
      <c r="R84" s="36">
        <f>SUMIFS(СВЦЭМ!$D$39:$D$782,СВЦЭМ!$A$39:$A$782,$A84,СВЦЭМ!$B$39:$B$782,R$77)+'СЕТ СН'!$G$14+СВЦЭМ!$D$10+'СЕТ СН'!$G$6-'СЕТ СН'!$G$26</f>
        <v>1980.6093808099999</v>
      </c>
      <c r="S84" s="36">
        <f>SUMIFS(СВЦЭМ!$D$39:$D$782,СВЦЭМ!$A$39:$A$782,$A84,СВЦЭМ!$B$39:$B$782,S$77)+'СЕТ СН'!$G$14+СВЦЭМ!$D$10+'СЕТ СН'!$G$6-'СЕТ СН'!$G$26</f>
        <v>1931.6916178399997</v>
      </c>
      <c r="T84" s="36">
        <f>SUMIFS(СВЦЭМ!$D$39:$D$782,СВЦЭМ!$A$39:$A$782,$A84,СВЦЭМ!$B$39:$B$782,T$77)+'СЕТ СН'!$G$14+СВЦЭМ!$D$10+'СЕТ СН'!$G$6-'СЕТ СН'!$G$26</f>
        <v>1882.7720567699998</v>
      </c>
      <c r="U84" s="36">
        <f>SUMIFS(СВЦЭМ!$D$39:$D$782,СВЦЭМ!$A$39:$A$782,$A84,СВЦЭМ!$B$39:$B$782,U$77)+'СЕТ СН'!$G$14+СВЦЭМ!$D$10+'СЕТ СН'!$G$6-'СЕТ СН'!$G$26</f>
        <v>1919.47373285</v>
      </c>
      <c r="V84" s="36">
        <f>SUMIFS(СВЦЭМ!$D$39:$D$782,СВЦЭМ!$A$39:$A$782,$A84,СВЦЭМ!$B$39:$B$782,V$77)+'СЕТ СН'!$G$14+СВЦЭМ!$D$10+'СЕТ СН'!$G$6-'СЕТ СН'!$G$26</f>
        <v>1921.6008584299998</v>
      </c>
      <c r="W84" s="36">
        <f>SUMIFS(СВЦЭМ!$D$39:$D$782,СВЦЭМ!$A$39:$A$782,$A84,СВЦЭМ!$B$39:$B$782,W$77)+'СЕТ СН'!$G$14+СВЦЭМ!$D$10+'СЕТ СН'!$G$6-'СЕТ СН'!$G$26</f>
        <v>1909.2012351099997</v>
      </c>
      <c r="X84" s="36">
        <f>SUMIFS(СВЦЭМ!$D$39:$D$782,СВЦЭМ!$A$39:$A$782,$A84,СВЦЭМ!$B$39:$B$782,X$77)+'СЕТ СН'!$G$14+СВЦЭМ!$D$10+'СЕТ СН'!$G$6-'СЕТ СН'!$G$26</f>
        <v>1959.7378737599997</v>
      </c>
      <c r="Y84" s="36">
        <f>SUMIFS(СВЦЭМ!$D$39:$D$782,СВЦЭМ!$A$39:$A$782,$A84,СВЦЭМ!$B$39:$B$782,Y$77)+'СЕТ СН'!$G$14+СВЦЭМ!$D$10+'СЕТ СН'!$G$6-'СЕТ СН'!$G$26</f>
        <v>1979.7820254499998</v>
      </c>
    </row>
    <row r="85" spans="1:25" ht="15.75" x14ac:dyDescent="0.2">
      <c r="A85" s="35">
        <f t="shared" si="2"/>
        <v>44965</v>
      </c>
      <c r="B85" s="36">
        <f>SUMIFS(СВЦЭМ!$D$39:$D$782,СВЦЭМ!$A$39:$A$782,$A85,СВЦЭМ!$B$39:$B$782,B$77)+'СЕТ СН'!$G$14+СВЦЭМ!$D$10+'СЕТ СН'!$G$6-'СЕТ СН'!$G$26</f>
        <v>1929.70043287</v>
      </c>
      <c r="C85" s="36">
        <f>SUMIFS(СВЦЭМ!$D$39:$D$782,СВЦЭМ!$A$39:$A$782,$A85,СВЦЭМ!$B$39:$B$782,C$77)+'СЕТ СН'!$G$14+СВЦЭМ!$D$10+'СЕТ СН'!$G$6-'СЕТ СН'!$G$26</f>
        <v>1971.6792767900001</v>
      </c>
      <c r="D85" s="36">
        <f>SUMIFS(СВЦЭМ!$D$39:$D$782,СВЦЭМ!$A$39:$A$782,$A85,СВЦЭМ!$B$39:$B$782,D$77)+'СЕТ СН'!$G$14+СВЦЭМ!$D$10+'СЕТ СН'!$G$6-'СЕТ СН'!$G$26</f>
        <v>1991.6683066299997</v>
      </c>
      <c r="E85" s="36">
        <f>SUMIFS(СВЦЭМ!$D$39:$D$782,СВЦЭМ!$A$39:$A$782,$A85,СВЦЭМ!$B$39:$B$782,E$77)+'СЕТ СН'!$G$14+СВЦЭМ!$D$10+'СЕТ СН'!$G$6-'СЕТ СН'!$G$26</f>
        <v>2008.9014833599999</v>
      </c>
      <c r="F85" s="36">
        <f>SUMIFS(СВЦЭМ!$D$39:$D$782,СВЦЭМ!$A$39:$A$782,$A85,СВЦЭМ!$B$39:$B$782,F$77)+'СЕТ СН'!$G$14+СВЦЭМ!$D$10+'СЕТ СН'!$G$6-'СЕТ СН'!$G$26</f>
        <v>1998.0704017799999</v>
      </c>
      <c r="G85" s="36">
        <f>SUMIFS(СВЦЭМ!$D$39:$D$782,СВЦЭМ!$A$39:$A$782,$A85,СВЦЭМ!$B$39:$B$782,G$77)+'СЕТ СН'!$G$14+СВЦЭМ!$D$10+'СЕТ СН'!$G$6-'СЕТ СН'!$G$26</f>
        <v>1992.4812003100001</v>
      </c>
      <c r="H85" s="36">
        <f>SUMIFS(СВЦЭМ!$D$39:$D$782,СВЦЭМ!$A$39:$A$782,$A85,СВЦЭМ!$B$39:$B$782,H$77)+'СЕТ СН'!$G$14+СВЦЭМ!$D$10+'СЕТ СН'!$G$6-'СЕТ СН'!$G$26</f>
        <v>1926.1259722199998</v>
      </c>
      <c r="I85" s="36">
        <f>SUMIFS(СВЦЭМ!$D$39:$D$782,СВЦЭМ!$A$39:$A$782,$A85,СВЦЭМ!$B$39:$B$782,I$77)+'СЕТ СН'!$G$14+СВЦЭМ!$D$10+'СЕТ СН'!$G$6-'СЕТ СН'!$G$26</f>
        <v>1919.1318237299997</v>
      </c>
      <c r="J85" s="36">
        <f>SUMIFS(СВЦЭМ!$D$39:$D$782,СВЦЭМ!$A$39:$A$782,$A85,СВЦЭМ!$B$39:$B$782,J$77)+'СЕТ СН'!$G$14+СВЦЭМ!$D$10+'СЕТ СН'!$G$6-'СЕТ СН'!$G$26</f>
        <v>1905.0249214999999</v>
      </c>
      <c r="K85" s="36">
        <f>SUMIFS(СВЦЭМ!$D$39:$D$782,СВЦЭМ!$A$39:$A$782,$A85,СВЦЭМ!$B$39:$B$782,K$77)+'СЕТ СН'!$G$14+СВЦЭМ!$D$10+'СЕТ СН'!$G$6-'СЕТ СН'!$G$26</f>
        <v>1923.7602683099999</v>
      </c>
      <c r="L85" s="36">
        <f>SUMIFS(СВЦЭМ!$D$39:$D$782,СВЦЭМ!$A$39:$A$782,$A85,СВЦЭМ!$B$39:$B$782,L$77)+'СЕТ СН'!$G$14+СВЦЭМ!$D$10+'СЕТ СН'!$G$6-'СЕТ СН'!$G$26</f>
        <v>1952.4327785299997</v>
      </c>
      <c r="M85" s="36">
        <f>SUMIFS(СВЦЭМ!$D$39:$D$782,СВЦЭМ!$A$39:$A$782,$A85,СВЦЭМ!$B$39:$B$782,M$77)+'СЕТ СН'!$G$14+СВЦЭМ!$D$10+'СЕТ СН'!$G$6-'СЕТ СН'!$G$26</f>
        <v>1982.2422544199999</v>
      </c>
      <c r="N85" s="36">
        <f>SUMIFS(СВЦЭМ!$D$39:$D$782,СВЦЭМ!$A$39:$A$782,$A85,СВЦЭМ!$B$39:$B$782,N$77)+'СЕТ СН'!$G$14+СВЦЭМ!$D$10+'СЕТ СН'!$G$6-'СЕТ СН'!$G$26</f>
        <v>1995.29349542</v>
      </c>
      <c r="O85" s="36">
        <f>SUMIFS(СВЦЭМ!$D$39:$D$782,СВЦЭМ!$A$39:$A$782,$A85,СВЦЭМ!$B$39:$B$782,O$77)+'СЕТ СН'!$G$14+СВЦЭМ!$D$10+'СЕТ СН'!$G$6-'СЕТ СН'!$G$26</f>
        <v>2000.7305950099999</v>
      </c>
      <c r="P85" s="36">
        <f>SUMIFS(СВЦЭМ!$D$39:$D$782,СВЦЭМ!$A$39:$A$782,$A85,СВЦЭМ!$B$39:$B$782,P$77)+'СЕТ СН'!$G$14+СВЦЭМ!$D$10+'СЕТ СН'!$G$6-'СЕТ СН'!$G$26</f>
        <v>2004.2608844699998</v>
      </c>
      <c r="Q85" s="36">
        <f>SUMIFS(СВЦЭМ!$D$39:$D$782,СВЦЭМ!$A$39:$A$782,$A85,СВЦЭМ!$B$39:$B$782,Q$77)+'СЕТ СН'!$G$14+СВЦЭМ!$D$10+'СЕТ СН'!$G$6-'СЕТ СН'!$G$26</f>
        <v>2002.6169817300001</v>
      </c>
      <c r="R85" s="36">
        <f>SUMIFS(СВЦЭМ!$D$39:$D$782,СВЦЭМ!$A$39:$A$782,$A85,СВЦЭМ!$B$39:$B$782,R$77)+'СЕТ СН'!$G$14+СВЦЭМ!$D$10+'СЕТ СН'!$G$6-'СЕТ СН'!$G$26</f>
        <v>1997.8854415199999</v>
      </c>
      <c r="S85" s="36">
        <f>SUMIFS(СВЦЭМ!$D$39:$D$782,СВЦЭМ!$A$39:$A$782,$A85,СВЦЭМ!$B$39:$B$782,S$77)+'СЕТ СН'!$G$14+СВЦЭМ!$D$10+'СЕТ СН'!$G$6-'СЕТ СН'!$G$26</f>
        <v>1993.5800467399999</v>
      </c>
      <c r="T85" s="36">
        <f>SUMIFS(СВЦЭМ!$D$39:$D$782,СВЦЭМ!$A$39:$A$782,$A85,СВЦЭМ!$B$39:$B$782,T$77)+'СЕТ СН'!$G$14+СВЦЭМ!$D$10+'СЕТ СН'!$G$6-'СЕТ СН'!$G$26</f>
        <v>1992.2417636800001</v>
      </c>
      <c r="U85" s="36">
        <f>SUMIFS(СВЦЭМ!$D$39:$D$782,СВЦЭМ!$A$39:$A$782,$A85,СВЦЭМ!$B$39:$B$782,U$77)+'СЕТ СН'!$G$14+СВЦЭМ!$D$10+'СЕТ СН'!$G$6-'СЕТ СН'!$G$26</f>
        <v>1991.9100344899998</v>
      </c>
      <c r="V85" s="36">
        <f>SUMIFS(СВЦЭМ!$D$39:$D$782,СВЦЭМ!$A$39:$A$782,$A85,СВЦЭМ!$B$39:$B$782,V$77)+'СЕТ СН'!$G$14+СВЦЭМ!$D$10+'СЕТ СН'!$G$6-'СЕТ СН'!$G$26</f>
        <v>1955.2436503899999</v>
      </c>
      <c r="W85" s="36">
        <f>SUMIFS(СВЦЭМ!$D$39:$D$782,СВЦЭМ!$A$39:$A$782,$A85,СВЦЭМ!$B$39:$B$782,W$77)+'СЕТ СН'!$G$14+СВЦЭМ!$D$10+'СЕТ СН'!$G$6-'СЕТ СН'!$G$26</f>
        <v>1924.1604445200001</v>
      </c>
      <c r="X85" s="36">
        <f>SUMIFS(СВЦЭМ!$D$39:$D$782,СВЦЭМ!$A$39:$A$782,$A85,СВЦЭМ!$B$39:$B$782,X$77)+'СЕТ СН'!$G$14+СВЦЭМ!$D$10+'СЕТ СН'!$G$6-'СЕТ СН'!$G$26</f>
        <v>1915.7120234099998</v>
      </c>
      <c r="Y85" s="36">
        <f>SUMIFS(СВЦЭМ!$D$39:$D$782,СВЦЭМ!$A$39:$A$782,$A85,СВЦЭМ!$B$39:$B$782,Y$77)+'СЕТ СН'!$G$14+СВЦЭМ!$D$10+'СЕТ СН'!$G$6-'СЕТ СН'!$G$26</f>
        <v>1908.85265519</v>
      </c>
    </row>
    <row r="86" spans="1:25" ht="15.75" x14ac:dyDescent="0.2">
      <c r="A86" s="35">
        <f t="shared" si="2"/>
        <v>44966</v>
      </c>
      <c r="B86" s="36">
        <f>SUMIFS(СВЦЭМ!$D$39:$D$782,СВЦЭМ!$A$39:$A$782,$A86,СВЦЭМ!$B$39:$B$782,B$77)+'СЕТ СН'!$G$14+СВЦЭМ!$D$10+'СЕТ СН'!$G$6-'СЕТ СН'!$G$26</f>
        <v>1825.5551477700001</v>
      </c>
      <c r="C86" s="36">
        <f>SUMIFS(СВЦЭМ!$D$39:$D$782,СВЦЭМ!$A$39:$A$782,$A86,СВЦЭМ!$B$39:$B$782,C$77)+'СЕТ СН'!$G$14+СВЦЭМ!$D$10+'СЕТ СН'!$G$6-'СЕТ СН'!$G$26</f>
        <v>1752.8218043100001</v>
      </c>
      <c r="D86" s="36">
        <f>SUMIFS(СВЦЭМ!$D$39:$D$782,СВЦЭМ!$A$39:$A$782,$A86,СВЦЭМ!$B$39:$B$782,D$77)+'СЕТ СН'!$G$14+СВЦЭМ!$D$10+'СЕТ СН'!$G$6-'СЕТ СН'!$G$26</f>
        <v>1781.31932886</v>
      </c>
      <c r="E86" s="36">
        <f>SUMIFS(СВЦЭМ!$D$39:$D$782,СВЦЭМ!$A$39:$A$782,$A86,СВЦЭМ!$B$39:$B$782,E$77)+'СЕТ СН'!$G$14+СВЦЭМ!$D$10+'СЕТ СН'!$G$6-'СЕТ СН'!$G$26</f>
        <v>1795.8731269199998</v>
      </c>
      <c r="F86" s="36">
        <f>SUMIFS(СВЦЭМ!$D$39:$D$782,СВЦЭМ!$A$39:$A$782,$A86,СВЦЭМ!$B$39:$B$782,F$77)+'СЕТ СН'!$G$14+СВЦЭМ!$D$10+'СЕТ СН'!$G$6-'СЕТ СН'!$G$26</f>
        <v>1794.7414838</v>
      </c>
      <c r="G86" s="36">
        <f>SUMIFS(СВЦЭМ!$D$39:$D$782,СВЦЭМ!$A$39:$A$782,$A86,СВЦЭМ!$B$39:$B$782,G$77)+'СЕТ СН'!$G$14+СВЦЭМ!$D$10+'СЕТ СН'!$G$6-'СЕТ СН'!$G$26</f>
        <v>1756.5058650000001</v>
      </c>
      <c r="H86" s="36">
        <f>SUMIFS(СВЦЭМ!$D$39:$D$782,СВЦЭМ!$A$39:$A$782,$A86,СВЦЭМ!$B$39:$B$782,H$77)+'СЕТ СН'!$G$14+СВЦЭМ!$D$10+'СЕТ СН'!$G$6-'СЕТ СН'!$G$26</f>
        <v>1732.7194615600001</v>
      </c>
      <c r="I86" s="36">
        <f>SUMIFS(СВЦЭМ!$D$39:$D$782,СВЦЭМ!$A$39:$A$782,$A86,СВЦЭМ!$B$39:$B$782,I$77)+'СЕТ СН'!$G$14+СВЦЭМ!$D$10+'СЕТ СН'!$G$6-'СЕТ СН'!$G$26</f>
        <v>1776.15056142</v>
      </c>
      <c r="J86" s="36">
        <f>SUMIFS(СВЦЭМ!$D$39:$D$782,СВЦЭМ!$A$39:$A$782,$A86,СВЦЭМ!$B$39:$B$782,J$77)+'СЕТ СН'!$G$14+СВЦЭМ!$D$10+'СЕТ СН'!$G$6-'СЕТ СН'!$G$26</f>
        <v>1761.91118822</v>
      </c>
      <c r="K86" s="36">
        <f>SUMIFS(СВЦЭМ!$D$39:$D$782,СВЦЭМ!$A$39:$A$782,$A86,СВЦЭМ!$B$39:$B$782,K$77)+'СЕТ СН'!$G$14+СВЦЭМ!$D$10+'СЕТ СН'!$G$6-'СЕТ СН'!$G$26</f>
        <v>1764.4510928700001</v>
      </c>
      <c r="L86" s="36">
        <f>SUMIFS(СВЦЭМ!$D$39:$D$782,СВЦЭМ!$A$39:$A$782,$A86,СВЦЭМ!$B$39:$B$782,L$77)+'СЕТ СН'!$G$14+СВЦЭМ!$D$10+'СЕТ СН'!$G$6-'СЕТ СН'!$G$26</f>
        <v>1810.7433340100001</v>
      </c>
      <c r="M86" s="36">
        <f>SUMIFS(СВЦЭМ!$D$39:$D$782,СВЦЭМ!$A$39:$A$782,$A86,СВЦЭМ!$B$39:$B$782,M$77)+'СЕТ СН'!$G$14+СВЦЭМ!$D$10+'СЕТ СН'!$G$6-'СЕТ СН'!$G$26</f>
        <v>1848.61771073</v>
      </c>
      <c r="N86" s="36">
        <f>SUMIFS(СВЦЭМ!$D$39:$D$782,СВЦЭМ!$A$39:$A$782,$A86,СВЦЭМ!$B$39:$B$782,N$77)+'СЕТ СН'!$G$14+СВЦЭМ!$D$10+'СЕТ СН'!$G$6-'СЕТ СН'!$G$26</f>
        <v>1888.6846873199997</v>
      </c>
      <c r="O86" s="36">
        <f>SUMIFS(СВЦЭМ!$D$39:$D$782,СВЦЭМ!$A$39:$A$782,$A86,СВЦЭМ!$B$39:$B$782,O$77)+'СЕТ СН'!$G$14+СВЦЭМ!$D$10+'СЕТ СН'!$G$6-'СЕТ СН'!$G$26</f>
        <v>1887.8877502299997</v>
      </c>
      <c r="P86" s="36">
        <f>SUMIFS(СВЦЭМ!$D$39:$D$782,СВЦЭМ!$A$39:$A$782,$A86,СВЦЭМ!$B$39:$B$782,P$77)+'СЕТ СН'!$G$14+СВЦЭМ!$D$10+'СЕТ СН'!$G$6-'СЕТ СН'!$G$26</f>
        <v>1886.3557750300001</v>
      </c>
      <c r="Q86" s="36">
        <f>SUMIFS(СВЦЭМ!$D$39:$D$782,СВЦЭМ!$A$39:$A$782,$A86,СВЦЭМ!$B$39:$B$782,Q$77)+'СЕТ СН'!$G$14+СВЦЭМ!$D$10+'СЕТ СН'!$G$6-'СЕТ СН'!$G$26</f>
        <v>1884.5338720099999</v>
      </c>
      <c r="R86" s="36">
        <f>SUMIFS(СВЦЭМ!$D$39:$D$782,СВЦЭМ!$A$39:$A$782,$A86,СВЦЭМ!$B$39:$B$782,R$77)+'СЕТ СН'!$G$14+СВЦЭМ!$D$10+'СЕТ СН'!$G$6-'СЕТ СН'!$G$26</f>
        <v>1881.7823775699999</v>
      </c>
      <c r="S86" s="36">
        <f>SUMIFS(СВЦЭМ!$D$39:$D$782,СВЦЭМ!$A$39:$A$782,$A86,СВЦЭМ!$B$39:$B$782,S$77)+'СЕТ СН'!$G$14+СВЦЭМ!$D$10+'СЕТ СН'!$G$6-'СЕТ СН'!$G$26</f>
        <v>1881.2531566600001</v>
      </c>
      <c r="T86" s="36">
        <f>SUMIFS(СВЦЭМ!$D$39:$D$782,СВЦЭМ!$A$39:$A$782,$A86,СВЦЭМ!$B$39:$B$782,T$77)+'СЕТ СН'!$G$14+СВЦЭМ!$D$10+'СЕТ СН'!$G$6-'СЕТ СН'!$G$26</f>
        <v>1850.3620246</v>
      </c>
      <c r="U86" s="36">
        <f>SUMIFS(СВЦЭМ!$D$39:$D$782,СВЦЭМ!$A$39:$A$782,$A86,СВЦЭМ!$B$39:$B$782,U$77)+'СЕТ СН'!$G$14+СВЦЭМ!$D$10+'СЕТ СН'!$G$6-'СЕТ СН'!$G$26</f>
        <v>1830.4500299699998</v>
      </c>
      <c r="V86" s="36">
        <f>SUMIFS(СВЦЭМ!$D$39:$D$782,СВЦЭМ!$A$39:$A$782,$A86,СВЦЭМ!$B$39:$B$782,V$77)+'СЕТ СН'!$G$14+СВЦЭМ!$D$10+'СЕТ СН'!$G$6-'СЕТ СН'!$G$26</f>
        <v>1823.0296994199998</v>
      </c>
      <c r="W86" s="36">
        <f>SUMIFS(СВЦЭМ!$D$39:$D$782,СВЦЭМ!$A$39:$A$782,$A86,СВЦЭМ!$B$39:$B$782,W$77)+'СЕТ СН'!$G$14+СВЦЭМ!$D$10+'СЕТ СН'!$G$6-'СЕТ СН'!$G$26</f>
        <v>1803.1848856900001</v>
      </c>
      <c r="X86" s="36">
        <f>SUMIFS(СВЦЭМ!$D$39:$D$782,СВЦЭМ!$A$39:$A$782,$A86,СВЦЭМ!$B$39:$B$782,X$77)+'СЕТ СН'!$G$14+СВЦЭМ!$D$10+'СЕТ СН'!$G$6-'СЕТ СН'!$G$26</f>
        <v>1791.8049267299998</v>
      </c>
      <c r="Y86" s="36">
        <f>SUMIFS(СВЦЭМ!$D$39:$D$782,СВЦЭМ!$A$39:$A$782,$A86,СВЦЭМ!$B$39:$B$782,Y$77)+'СЕТ СН'!$G$14+СВЦЭМ!$D$10+'СЕТ СН'!$G$6-'СЕТ СН'!$G$26</f>
        <v>1784.36847536</v>
      </c>
    </row>
    <row r="87" spans="1:25" ht="15.75" x14ac:dyDescent="0.2">
      <c r="A87" s="35">
        <f t="shared" si="2"/>
        <v>44967</v>
      </c>
      <c r="B87" s="36">
        <f>SUMIFS(СВЦЭМ!$D$39:$D$782,СВЦЭМ!$A$39:$A$782,$A87,СВЦЭМ!$B$39:$B$782,B$77)+'СЕТ СН'!$G$14+СВЦЭМ!$D$10+'СЕТ СН'!$G$6-'СЕТ СН'!$G$26</f>
        <v>1828.44941513</v>
      </c>
      <c r="C87" s="36">
        <f>SUMIFS(СВЦЭМ!$D$39:$D$782,СВЦЭМ!$A$39:$A$782,$A87,СВЦЭМ!$B$39:$B$782,C$77)+'СЕТ СН'!$G$14+СВЦЭМ!$D$10+'СЕТ СН'!$G$6-'СЕТ СН'!$G$26</f>
        <v>1849.3679314599999</v>
      </c>
      <c r="D87" s="36">
        <f>SUMIFS(СВЦЭМ!$D$39:$D$782,СВЦЭМ!$A$39:$A$782,$A87,СВЦЭМ!$B$39:$B$782,D$77)+'СЕТ СН'!$G$14+СВЦЭМ!$D$10+'СЕТ СН'!$G$6-'СЕТ СН'!$G$26</f>
        <v>1842.0618938899997</v>
      </c>
      <c r="E87" s="36">
        <f>SUMIFS(СВЦЭМ!$D$39:$D$782,СВЦЭМ!$A$39:$A$782,$A87,СВЦЭМ!$B$39:$B$782,E$77)+'СЕТ СН'!$G$14+СВЦЭМ!$D$10+'СЕТ СН'!$G$6-'СЕТ СН'!$G$26</f>
        <v>1873.0747123699998</v>
      </c>
      <c r="F87" s="36">
        <f>SUMIFS(СВЦЭМ!$D$39:$D$782,СВЦЭМ!$A$39:$A$782,$A87,СВЦЭМ!$B$39:$B$782,F$77)+'СЕТ СН'!$G$14+СВЦЭМ!$D$10+'СЕТ СН'!$G$6-'СЕТ СН'!$G$26</f>
        <v>1858.89809466</v>
      </c>
      <c r="G87" s="36">
        <f>SUMIFS(СВЦЭМ!$D$39:$D$782,СВЦЭМ!$A$39:$A$782,$A87,СВЦЭМ!$B$39:$B$782,G$77)+'СЕТ СН'!$G$14+СВЦЭМ!$D$10+'СЕТ СН'!$G$6-'СЕТ СН'!$G$26</f>
        <v>1833.4566481699999</v>
      </c>
      <c r="H87" s="36">
        <f>SUMIFS(СВЦЭМ!$D$39:$D$782,СВЦЭМ!$A$39:$A$782,$A87,СВЦЭМ!$B$39:$B$782,H$77)+'СЕТ СН'!$G$14+СВЦЭМ!$D$10+'СЕТ СН'!$G$6-'СЕТ СН'!$G$26</f>
        <v>1889.8921982699999</v>
      </c>
      <c r="I87" s="36">
        <f>SUMIFS(СВЦЭМ!$D$39:$D$782,СВЦЭМ!$A$39:$A$782,$A87,СВЦЭМ!$B$39:$B$782,I$77)+'СЕТ СН'!$G$14+СВЦЭМ!$D$10+'СЕТ СН'!$G$6-'СЕТ СН'!$G$26</f>
        <v>1876.0250040800001</v>
      </c>
      <c r="J87" s="36">
        <f>SUMIFS(СВЦЭМ!$D$39:$D$782,СВЦЭМ!$A$39:$A$782,$A87,СВЦЭМ!$B$39:$B$782,J$77)+'СЕТ СН'!$G$14+СВЦЭМ!$D$10+'СЕТ СН'!$G$6-'СЕТ СН'!$G$26</f>
        <v>1863.4713173199998</v>
      </c>
      <c r="K87" s="36">
        <f>SUMIFS(СВЦЭМ!$D$39:$D$782,СВЦЭМ!$A$39:$A$782,$A87,СВЦЭМ!$B$39:$B$782,K$77)+'СЕТ СН'!$G$14+СВЦЭМ!$D$10+'СЕТ СН'!$G$6-'СЕТ СН'!$G$26</f>
        <v>1856.6201521200001</v>
      </c>
      <c r="L87" s="36">
        <f>SUMIFS(СВЦЭМ!$D$39:$D$782,СВЦЭМ!$A$39:$A$782,$A87,СВЦЭМ!$B$39:$B$782,L$77)+'СЕТ СН'!$G$14+СВЦЭМ!$D$10+'СЕТ СН'!$G$6-'СЕТ СН'!$G$26</f>
        <v>1856.49516632</v>
      </c>
      <c r="M87" s="36">
        <f>SUMIFS(СВЦЭМ!$D$39:$D$782,СВЦЭМ!$A$39:$A$782,$A87,СВЦЭМ!$B$39:$B$782,M$77)+'СЕТ СН'!$G$14+СВЦЭМ!$D$10+'СЕТ СН'!$G$6-'СЕТ СН'!$G$26</f>
        <v>1870.8031299300001</v>
      </c>
      <c r="N87" s="36">
        <f>SUMIFS(СВЦЭМ!$D$39:$D$782,СВЦЭМ!$A$39:$A$782,$A87,СВЦЭМ!$B$39:$B$782,N$77)+'СЕТ СН'!$G$14+СВЦЭМ!$D$10+'СЕТ СН'!$G$6-'СЕТ СН'!$G$26</f>
        <v>1865.3686930499998</v>
      </c>
      <c r="O87" s="36">
        <f>SUMIFS(СВЦЭМ!$D$39:$D$782,СВЦЭМ!$A$39:$A$782,$A87,СВЦЭМ!$B$39:$B$782,O$77)+'СЕТ СН'!$G$14+СВЦЭМ!$D$10+'СЕТ СН'!$G$6-'СЕТ СН'!$G$26</f>
        <v>1844.5958731800001</v>
      </c>
      <c r="P87" s="36">
        <f>SUMIFS(СВЦЭМ!$D$39:$D$782,СВЦЭМ!$A$39:$A$782,$A87,СВЦЭМ!$B$39:$B$782,P$77)+'СЕТ СН'!$G$14+СВЦЭМ!$D$10+'СЕТ СН'!$G$6-'СЕТ СН'!$G$26</f>
        <v>1848.0182925499998</v>
      </c>
      <c r="Q87" s="36">
        <f>SUMIFS(СВЦЭМ!$D$39:$D$782,СВЦЭМ!$A$39:$A$782,$A87,СВЦЭМ!$B$39:$B$782,Q$77)+'СЕТ СН'!$G$14+СВЦЭМ!$D$10+'СЕТ СН'!$G$6-'СЕТ СН'!$G$26</f>
        <v>1845.0403370099998</v>
      </c>
      <c r="R87" s="36">
        <f>SUMIFS(СВЦЭМ!$D$39:$D$782,СВЦЭМ!$A$39:$A$782,$A87,СВЦЭМ!$B$39:$B$782,R$77)+'СЕТ СН'!$G$14+СВЦЭМ!$D$10+'СЕТ СН'!$G$6-'СЕТ СН'!$G$26</f>
        <v>1811.50407193</v>
      </c>
      <c r="S87" s="36">
        <f>SUMIFS(СВЦЭМ!$D$39:$D$782,СВЦЭМ!$A$39:$A$782,$A87,СВЦЭМ!$B$39:$B$782,S$77)+'СЕТ СН'!$G$14+СВЦЭМ!$D$10+'СЕТ СН'!$G$6-'СЕТ СН'!$G$26</f>
        <v>1842.5102154000001</v>
      </c>
      <c r="T87" s="36">
        <f>SUMIFS(СВЦЭМ!$D$39:$D$782,СВЦЭМ!$A$39:$A$782,$A87,СВЦЭМ!$B$39:$B$782,T$77)+'СЕТ СН'!$G$14+СВЦЭМ!$D$10+'СЕТ СН'!$G$6-'СЕТ СН'!$G$26</f>
        <v>1841.53772609</v>
      </c>
      <c r="U87" s="36">
        <f>SUMIFS(СВЦЭМ!$D$39:$D$782,СВЦЭМ!$A$39:$A$782,$A87,СВЦЭМ!$B$39:$B$782,U$77)+'СЕТ СН'!$G$14+СВЦЭМ!$D$10+'СЕТ СН'!$G$6-'СЕТ СН'!$G$26</f>
        <v>1839.65110529</v>
      </c>
      <c r="V87" s="36">
        <f>SUMIFS(СВЦЭМ!$D$39:$D$782,СВЦЭМ!$A$39:$A$782,$A87,СВЦЭМ!$B$39:$B$782,V$77)+'СЕТ СН'!$G$14+СВЦЭМ!$D$10+'СЕТ СН'!$G$6-'СЕТ СН'!$G$26</f>
        <v>1843.3293147199997</v>
      </c>
      <c r="W87" s="36">
        <f>SUMIFS(СВЦЭМ!$D$39:$D$782,СВЦЭМ!$A$39:$A$782,$A87,СВЦЭМ!$B$39:$B$782,W$77)+'СЕТ СН'!$G$14+СВЦЭМ!$D$10+'СЕТ СН'!$G$6-'СЕТ СН'!$G$26</f>
        <v>1840.4609308300001</v>
      </c>
      <c r="X87" s="36">
        <f>SUMIFS(СВЦЭМ!$D$39:$D$782,СВЦЭМ!$A$39:$A$782,$A87,СВЦЭМ!$B$39:$B$782,X$77)+'СЕТ СН'!$G$14+СВЦЭМ!$D$10+'СЕТ СН'!$G$6-'СЕТ СН'!$G$26</f>
        <v>1824.9944508600001</v>
      </c>
      <c r="Y87" s="36">
        <f>SUMIFS(СВЦЭМ!$D$39:$D$782,СВЦЭМ!$A$39:$A$782,$A87,СВЦЭМ!$B$39:$B$782,Y$77)+'СЕТ СН'!$G$14+СВЦЭМ!$D$10+'СЕТ СН'!$G$6-'СЕТ СН'!$G$26</f>
        <v>1826.9500923400001</v>
      </c>
    </row>
    <row r="88" spans="1:25" ht="15.75" x14ac:dyDescent="0.2">
      <c r="A88" s="35">
        <f t="shared" si="2"/>
        <v>44968</v>
      </c>
      <c r="B88" s="36">
        <f>SUMIFS(СВЦЭМ!$D$39:$D$782,СВЦЭМ!$A$39:$A$782,$A88,СВЦЭМ!$B$39:$B$782,B$77)+'СЕТ СН'!$G$14+СВЦЭМ!$D$10+'СЕТ СН'!$G$6-'СЕТ СН'!$G$26</f>
        <v>2030.7079619199999</v>
      </c>
      <c r="C88" s="36">
        <f>SUMIFS(СВЦЭМ!$D$39:$D$782,СВЦЭМ!$A$39:$A$782,$A88,СВЦЭМ!$B$39:$B$782,C$77)+'СЕТ СН'!$G$14+СВЦЭМ!$D$10+'СЕТ СН'!$G$6-'СЕТ СН'!$G$26</f>
        <v>2074.8583607299997</v>
      </c>
      <c r="D88" s="36">
        <f>SUMIFS(СВЦЭМ!$D$39:$D$782,СВЦЭМ!$A$39:$A$782,$A88,СВЦЭМ!$B$39:$B$782,D$77)+'СЕТ СН'!$G$14+СВЦЭМ!$D$10+'СЕТ СН'!$G$6-'СЕТ СН'!$G$26</f>
        <v>2087.8281726</v>
      </c>
      <c r="E88" s="36">
        <f>SUMIFS(СВЦЭМ!$D$39:$D$782,СВЦЭМ!$A$39:$A$782,$A88,СВЦЭМ!$B$39:$B$782,E$77)+'СЕТ СН'!$G$14+СВЦЭМ!$D$10+'СЕТ СН'!$G$6-'СЕТ СН'!$G$26</f>
        <v>2089.3101491799998</v>
      </c>
      <c r="F88" s="36">
        <f>SUMIFS(СВЦЭМ!$D$39:$D$782,СВЦЭМ!$A$39:$A$782,$A88,СВЦЭМ!$B$39:$B$782,F$77)+'СЕТ СН'!$G$14+СВЦЭМ!$D$10+'СЕТ СН'!$G$6-'СЕТ СН'!$G$26</f>
        <v>2084.0082160299999</v>
      </c>
      <c r="G88" s="36">
        <f>SUMIFS(СВЦЭМ!$D$39:$D$782,СВЦЭМ!$A$39:$A$782,$A88,СВЦЭМ!$B$39:$B$782,G$77)+'СЕТ СН'!$G$14+СВЦЭМ!$D$10+'СЕТ СН'!$G$6-'СЕТ СН'!$G$26</f>
        <v>2070.2013844899998</v>
      </c>
      <c r="H88" s="36">
        <f>SUMIFS(СВЦЭМ!$D$39:$D$782,СВЦЭМ!$A$39:$A$782,$A88,СВЦЭМ!$B$39:$B$782,H$77)+'СЕТ СН'!$G$14+СВЦЭМ!$D$10+'СЕТ СН'!$G$6-'СЕТ СН'!$G$26</f>
        <v>2015.8189405499998</v>
      </c>
      <c r="I88" s="36">
        <f>SUMIFS(СВЦЭМ!$D$39:$D$782,СВЦЭМ!$A$39:$A$782,$A88,СВЦЭМ!$B$39:$B$782,I$77)+'СЕТ СН'!$G$14+СВЦЭМ!$D$10+'СЕТ СН'!$G$6-'СЕТ СН'!$G$26</f>
        <v>1951.2230444799998</v>
      </c>
      <c r="J88" s="36">
        <f>SUMIFS(СВЦЭМ!$D$39:$D$782,СВЦЭМ!$A$39:$A$782,$A88,СВЦЭМ!$B$39:$B$782,J$77)+'СЕТ СН'!$G$14+СВЦЭМ!$D$10+'СЕТ СН'!$G$6-'СЕТ СН'!$G$26</f>
        <v>1915.69145656</v>
      </c>
      <c r="K88" s="36">
        <f>SUMIFS(СВЦЭМ!$D$39:$D$782,СВЦЭМ!$A$39:$A$782,$A88,СВЦЭМ!$B$39:$B$782,K$77)+'СЕТ СН'!$G$14+СВЦЭМ!$D$10+'СЕТ СН'!$G$6-'СЕТ СН'!$G$26</f>
        <v>1864.6414833200001</v>
      </c>
      <c r="L88" s="36">
        <f>SUMIFS(СВЦЭМ!$D$39:$D$782,СВЦЭМ!$A$39:$A$782,$A88,СВЦЭМ!$B$39:$B$782,L$77)+'СЕТ СН'!$G$14+СВЦЭМ!$D$10+'СЕТ СН'!$G$6-'СЕТ СН'!$G$26</f>
        <v>1871.65702465</v>
      </c>
      <c r="M88" s="36">
        <f>SUMIFS(СВЦЭМ!$D$39:$D$782,СВЦЭМ!$A$39:$A$782,$A88,СВЦЭМ!$B$39:$B$782,M$77)+'СЕТ СН'!$G$14+СВЦЭМ!$D$10+'СЕТ СН'!$G$6-'СЕТ СН'!$G$26</f>
        <v>1894.9310115799999</v>
      </c>
      <c r="N88" s="36">
        <f>SUMIFS(СВЦЭМ!$D$39:$D$782,СВЦЭМ!$A$39:$A$782,$A88,СВЦЭМ!$B$39:$B$782,N$77)+'СЕТ СН'!$G$14+СВЦЭМ!$D$10+'СЕТ СН'!$G$6-'СЕТ СН'!$G$26</f>
        <v>1930.5784249399999</v>
      </c>
      <c r="O88" s="36">
        <f>SUMIFS(СВЦЭМ!$D$39:$D$782,СВЦЭМ!$A$39:$A$782,$A88,СВЦЭМ!$B$39:$B$782,O$77)+'СЕТ СН'!$G$14+СВЦЭМ!$D$10+'СЕТ СН'!$G$6-'СЕТ СН'!$G$26</f>
        <v>1956.6720562999999</v>
      </c>
      <c r="P88" s="36">
        <f>SUMIFS(СВЦЭМ!$D$39:$D$782,СВЦЭМ!$A$39:$A$782,$A88,СВЦЭМ!$B$39:$B$782,P$77)+'СЕТ СН'!$G$14+СВЦЭМ!$D$10+'СЕТ СН'!$G$6-'СЕТ СН'!$G$26</f>
        <v>1978.1413543899998</v>
      </c>
      <c r="Q88" s="36">
        <f>SUMIFS(СВЦЭМ!$D$39:$D$782,СВЦЭМ!$A$39:$A$782,$A88,СВЦЭМ!$B$39:$B$782,Q$77)+'СЕТ СН'!$G$14+СВЦЭМ!$D$10+'СЕТ СН'!$G$6-'СЕТ СН'!$G$26</f>
        <v>1983.5925408399999</v>
      </c>
      <c r="R88" s="36">
        <f>SUMIFS(СВЦЭМ!$D$39:$D$782,СВЦЭМ!$A$39:$A$782,$A88,СВЦЭМ!$B$39:$B$782,R$77)+'СЕТ СН'!$G$14+СВЦЭМ!$D$10+'СЕТ СН'!$G$6-'СЕТ СН'!$G$26</f>
        <v>1963.9311992399998</v>
      </c>
      <c r="S88" s="36">
        <f>SUMIFS(СВЦЭМ!$D$39:$D$782,СВЦЭМ!$A$39:$A$782,$A88,СВЦЭМ!$B$39:$B$782,S$77)+'СЕТ СН'!$G$14+СВЦЭМ!$D$10+'СЕТ СН'!$G$6-'СЕТ СН'!$G$26</f>
        <v>1915.6361219099999</v>
      </c>
      <c r="T88" s="36">
        <f>SUMIFS(СВЦЭМ!$D$39:$D$782,СВЦЭМ!$A$39:$A$782,$A88,СВЦЭМ!$B$39:$B$782,T$77)+'СЕТ СН'!$G$14+СВЦЭМ!$D$10+'СЕТ СН'!$G$6-'СЕТ СН'!$G$26</f>
        <v>1895.1844594899999</v>
      </c>
      <c r="U88" s="36">
        <f>SUMIFS(СВЦЭМ!$D$39:$D$782,СВЦЭМ!$A$39:$A$782,$A88,СВЦЭМ!$B$39:$B$782,U$77)+'СЕТ СН'!$G$14+СВЦЭМ!$D$10+'СЕТ СН'!$G$6-'СЕТ СН'!$G$26</f>
        <v>1908.5284551</v>
      </c>
      <c r="V88" s="36">
        <f>SUMIFS(СВЦЭМ!$D$39:$D$782,СВЦЭМ!$A$39:$A$782,$A88,СВЦЭМ!$B$39:$B$782,V$77)+'СЕТ СН'!$G$14+СВЦЭМ!$D$10+'СЕТ СН'!$G$6-'СЕТ СН'!$G$26</f>
        <v>1935.7480967399997</v>
      </c>
      <c r="W88" s="36">
        <f>SUMIFS(СВЦЭМ!$D$39:$D$782,СВЦЭМ!$A$39:$A$782,$A88,СВЦЭМ!$B$39:$B$782,W$77)+'СЕТ СН'!$G$14+СВЦЭМ!$D$10+'СЕТ СН'!$G$6-'СЕТ СН'!$G$26</f>
        <v>1966.7293621899998</v>
      </c>
      <c r="X88" s="36">
        <f>SUMIFS(СВЦЭМ!$D$39:$D$782,СВЦЭМ!$A$39:$A$782,$A88,СВЦЭМ!$B$39:$B$782,X$77)+'СЕТ СН'!$G$14+СВЦЭМ!$D$10+'СЕТ СН'!$G$6-'СЕТ СН'!$G$26</f>
        <v>1998.6761251100002</v>
      </c>
      <c r="Y88" s="36">
        <f>SUMIFS(СВЦЭМ!$D$39:$D$782,СВЦЭМ!$A$39:$A$782,$A88,СВЦЭМ!$B$39:$B$782,Y$77)+'СЕТ СН'!$G$14+СВЦЭМ!$D$10+'СЕТ СН'!$G$6-'СЕТ СН'!$G$26</f>
        <v>2043.7959491399997</v>
      </c>
    </row>
    <row r="89" spans="1:25" ht="15.75" x14ac:dyDescent="0.2">
      <c r="A89" s="35">
        <f t="shared" si="2"/>
        <v>44969</v>
      </c>
      <c r="B89" s="36">
        <f>SUMIFS(СВЦЭМ!$D$39:$D$782,СВЦЭМ!$A$39:$A$782,$A89,СВЦЭМ!$B$39:$B$782,B$77)+'СЕТ СН'!$G$14+СВЦЭМ!$D$10+'СЕТ СН'!$G$6-'СЕТ СН'!$G$26</f>
        <v>1927.6281190999998</v>
      </c>
      <c r="C89" s="36">
        <f>SUMIFS(СВЦЭМ!$D$39:$D$782,СВЦЭМ!$A$39:$A$782,$A89,СВЦЭМ!$B$39:$B$782,C$77)+'СЕТ СН'!$G$14+СВЦЭМ!$D$10+'СЕТ СН'!$G$6-'СЕТ СН'!$G$26</f>
        <v>2005.3304278800001</v>
      </c>
      <c r="D89" s="36">
        <f>SUMIFS(СВЦЭМ!$D$39:$D$782,СВЦЭМ!$A$39:$A$782,$A89,СВЦЭМ!$B$39:$B$782,D$77)+'СЕТ СН'!$G$14+СВЦЭМ!$D$10+'СЕТ СН'!$G$6-'СЕТ СН'!$G$26</f>
        <v>2004.58385701</v>
      </c>
      <c r="E89" s="36">
        <f>SUMIFS(СВЦЭМ!$D$39:$D$782,СВЦЭМ!$A$39:$A$782,$A89,СВЦЭМ!$B$39:$B$782,E$77)+'СЕТ СН'!$G$14+СВЦЭМ!$D$10+'СЕТ СН'!$G$6-'СЕТ СН'!$G$26</f>
        <v>1971.4798584099999</v>
      </c>
      <c r="F89" s="36">
        <f>SUMIFS(СВЦЭМ!$D$39:$D$782,СВЦЭМ!$A$39:$A$782,$A89,СВЦЭМ!$B$39:$B$782,F$77)+'СЕТ СН'!$G$14+СВЦЭМ!$D$10+'СЕТ СН'!$G$6-'СЕТ СН'!$G$26</f>
        <v>2010.33013807</v>
      </c>
      <c r="G89" s="36">
        <f>SUMIFS(СВЦЭМ!$D$39:$D$782,СВЦЭМ!$A$39:$A$782,$A89,СВЦЭМ!$B$39:$B$782,G$77)+'СЕТ СН'!$G$14+СВЦЭМ!$D$10+'СЕТ СН'!$G$6-'СЕТ СН'!$G$26</f>
        <v>2016.9295247099999</v>
      </c>
      <c r="H89" s="36">
        <f>SUMIFS(СВЦЭМ!$D$39:$D$782,СВЦЭМ!$A$39:$A$782,$A89,СВЦЭМ!$B$39:$B$782,H$77)+'СЕТ СН'!$G$14+СВЦЭМ!$D$10+'СЕТ СН'!$G$6-'СЕТ СН'!$G$26</f>
        <v>2010.6057649199997</v>
      </c>
      <c r="I89" s="36">
        <f>SUMIFS(СВЦЭМ!$D$39:$D$782,СВЦЭМ!$A$39:$A$782,$A89,СВЦЭМ!$B$39:$B$782,I$77)+'СЕТ СН'!$G$14+СВЦЭМ!$D$10+'СЕТ СН'!$G$6-'СЕТ СН'!$G$26</f>
        <v>2015.0465225100002</v>
      </c>
      <c r="J89" s="36">
        <f>SUMIFS(СВЦЭМ!$D$39:$D$782,СВЦЭМ!$A$39:$A$782,$A89,СВЦЭМ!$B$39:$B$782,J$77)+'СЕТ СН'!$G$14+СВЦЭМ!$D$10+'СЕТ СН'!$G$6-'СЕТ СН'!$G$26</f>
        <v>2006.6403583000001</v>
      </c>
      <c r="K89" s="36">
        <f>SUMIFS(СВЦЭМ!$D$39:$D$782,СВЦЭМ!$A$39:$A$782,$A89,СВЦЭМ!$B$39:$B$782,K$77)+'СЕТ СН'!$G$14+СВЦЭМ!$D$10+'СЕТ СН'!$G$6-'СЕТ СН'!$G$26</f>
        <v>1937.7762721200002</v>
      </c>
      <c r="L89" s="36">
        <f>SUMIFS(СВЦЭМ!$D$39:$D$782,СВЦЭМ!$A$39:$A$782,$A89,СВЦЭМ!$B$39:$B$782,L$77)+'СЕТ СН'!$G$14+СВЦЭМ!$D$10+'СЕТ СН'!$G$6-'СЕТ СН'!$G$26</f>
        <v>1900.46179837</v>
      </c>
      <c r="M89" s="36">
        <f>SUMIFS(СВЦЭМ!$D$39:$D$782,СВЦЭМ!$A$39:$A$782,$A89,СВЦЭМ!$B$39:$B$782,M$77)+'СЕТ СН'!$G$14+СВЦЭМ!$D$10+'СЕТ СН'!$G$6-'СЕТ СН'!$G$26</f>
        <v>1899.1239629500001</v>
      </c>
      <c r="N89" s="36">
        <f>SUMIFS(СВЦЭМ!$D$39:$D$782,СВЦЭМ!$A$39:$A$782,$A89,СВЦЭМ!$B$39:$B$782,N$77)+'СЕТ СН'!$G$14+СВЦЭМ!$D$10+'СЕТ СН'!$G$6-'СЕТ СН'!$G$26</f>
        <v>1913.8223054599998</v>
      </c>
      <c r="O89" s="36">
        <f>SUMIFS(СВЦЭМ!$D$39:$D$782,СВЦЭМ!$A$39:$A$782,$A89,СВЦЭМ!$B$39:$B$782,O$77)+'СЕТ СН'!$G$14+СВЦЭМ!$D$10+'СЕТ СН'!$G$6-'СЕТ СН'!$G$26</f>
        <v>1948.43574059</v>
      </c>
      <c r="P89" s="36">
        <f>SUMIFS(СВЦЭМ!$D$39:$D$782,СВЦЭМ!$A$39:$A$782,$A89,СВЦЭМ!$B$39:$B$782,P$77)+'СЕТ СН'!$G$14+СВЦЭМ!$D$10+'СЕТ СН'!$G$6-'СЕТ СН'!$G$26</f>
        <v>1968.2690447800001</v>
      </c>
      <c r="Q89" s="36">
        <f>SUMIFS(СВЦЭМ!$D$39:$D$782,СВЦЭМ!$A$39:$A$782,$A89,СВЦЭМ!$B$39:$B$782,Q$77)+'СЕТ СН'!$G$14+СВЦЭМ!$D$10+'СЕТ СН'!$G$6-'СЕТ СН'!$G$26</f>
        <v>1980.6840166699999</v>
      </c>
      <c r="R89" s="36">
        <f>SUMIFS(СВЦЭМ!$D$39:$D$782,СВЦЭМ!$A$39:$A$782,$A89,СВЦЭМ!$B$39:$B$782,R$77)+'СЕТ СН'!$G$14+СВЦЭМ!$D$10+'СЕТ СН'!$G$6-'СЕТ СН'!$G$26</f>
        <v>1983.0212903399997</v>
      </c>
      <c r="S89" s="36">
        <f>SUMIFS(СВЦЭМ!$D$39:$D$782,СВЦЭМ!$A$39:$A$782,$A89,СВЦЭМ!$B$39:$B$782,S$77)+'СЕТ СН'!$G$14+СВЦЭМ!$D$10+'СЕТ СН'!$G$6-'СЕТ СН'!$G$26</f>
        <v>1940.6829148500001</v>
      </c>
      <c r="T89" s="36">
        <f>SUMIFS(СВЦЭМ!$D$39:$D$782,СВЦЭМ!$A$39:$A$782,$A89,СВЦЭМ!$B$39:$B$782,T$77)+'СЕТ СН'!$G$14+СВЦЭМ!$D$10+'СЕТ СН'!$G$6-'СЕТ СН'!$G$26</f>
        <v>1910.86226162</v>
      </c>
      <c r="U89" s="36">
        <f>SUMIFS(СВЦЭМ!$D$39:$D$782,СВЦЭМ!$A$39:$A$782,$A89,СВЦЭМ!$B$39:$B$782,U$77)+'СЕТ СН'!$G$14+СВЦЭМ!$D$10+'СЕТ СН'!$G$6-'СЕТ СН'!$G$26</f>
        <v>1881.92597037</v>
      </c>
      <c r="V89" s="36">
        <f>SUMIFS(СВЦЭМ!$D$39:$D$782,СВЦЭМ!$A$39:$A$782,$A89,СВЦЭМ!$B$39:$B$782,V$77)+'СЕТ СН'!$G$14+СВЦЭМ!$D$10+'СЕТ СН'!$G$6-'СЕТ СН'!$G$26</f>
        <v>1906.3269115499997</v>
      </c>
      <c r="W89" s="36">
        <f>SUMIFS(СВЦЭМ!$D$39:$D$782,СВЦЭМ!$A$39:$A$782,$A89,СВЦЭМ!$B$39:$B$782,W$77)+'СЕТ СН'!$G$14+СВЦЭМ!$D$10+'СЕТ СН'!$G$6-'СЕТ СН'!$G$26</f>
        <v>1921.5824497399999</v>
      </c>
      <c r="X89" s="36">
        <f>SUMIFS(СВЦЭМ!$D$39:$D$782,СВЦЭМ!$A$39:$A$782,$A89,СВЦЭМ!$B$39:$B$782,X$77)+'СЕТ СН'!$G$14+СВЦЭМ!$D$10+'СЕТ СН'!$G$6-'СЕТ СН'!$G$26</f>
        <v>1965.6501508199999</v>
      </c>
      <c r="Y89" s="36">
        <f>SUMIFS(СВЦЭМ!$D$39:$D$782,СВЦЭМ!$A$39:$A$782,$A89,СВЦЭМ!$B$39:$B$782,Y$77)+'СЕТ СН'!$G$14+СВЦЭМ!$D$10+'СЕТ СН'!$G$6-'СЕТ СН'!$G$26</f>
        <v>1963.9798271999998</v>
      </c>
    </row>
    <row r="90" spans="1:25" ht="15.75" x14ac:dyDescent="0.2">
      <c r="A90" s="35">
        <f t="shared" si="2"/>
        <v>44970</v>
      </c>
      <c r="B90" s="36">
        <f>SUMIFS(СВЦЭМ!$D$39:$D$782,СВЦЭМ!$A$39:$A$782,$A90,СВЦЭМ!$B$39:$B$782,B$77)+'СЕТ СН'!$G$14+СВЦЭМ!$D$10+'СЕТ СН'!$G$6-'СЕТ СН'!$G$26</f>
        <v>2070.8465178699998</v>
      </c>
      <c r="C90" s="36">
        <f>SUMIFS(СВЦЭМ!$D$39:$D$782,СВЦЭМ!$A$39:$A$782,$A90,СВЦЭМ!$B$39:$B$782,C$77)+'СЕТ СН'!$G$14+СВЦЭМ!$D$10+'СЕТ СН'!$G$6-'СЕТ СН'!$G$26</f>
        <v>2106.2867832299999</v>
      </c>
      <c r="D90" s="36">
        <f>SUMIFS(СВЦЭМ!$D$39:$D$782,СВЦЭМ!$A$39:$A$782,$A90,СВЦЭМ!$B$39:$B$782,D$77)+'СЕТ СН'!$G$14+СВЦЭМ!$D$10+'СЕТ СН'!$G$6-'СЕТ СН'!$G$26</f>
        <v>2112.7569554799998</v>
      </c>
      <c r="E90" s="36">
        <f>SUMIFS(СВЦЭМ!$D$39:$D$782,СВЦЭМ!$A$39:$A$782,$A90,СВЦЭМ!$B$39:$B$782,E$77)+'СЕТ СН'!$G$14+СВЦЭМ!$D$10+'СЕТ СН'!$G$6-'СЕТ СН'!$G$26</f>
        <v>2114.41494225</v>
      </c>
      <c r="F90" s="36">
        <f>SUMIFS(СВЦЭМ!$D$39:$D$782,СВЦЭМ!$A$39:$A$782,$A90,СВЦЭМ!$B$39:$B$782,F$77)+'СЕТ СН'!$G$14+СВЦЭМ!$D$10+'СЕТ СН'!$G$6-'СЕТ СН'!$G$26</f>
        <v>2084.2457595800001</v>
      </c>
      <c r="G90" s="36">
        <f>SUMIFS(СВЦЭМ!$D$39:$D$782,СВЦЭМ!$A$39:$A$782,$A90,СВЦЭМ!$B$39:$B$782,G$77)+'СЕТ СН'!$G$14+СВЦЭМ!$D$10+'СЕТ СН'!$G$6-'СЕТ СН'!$G$26</f>
        <v>2040.0454793899999</v>
      </c>
      <c r="H90" s="36">
        <f>SUMIFS(СВЦЭМ!$D$39:$D$782,СВЦЭМ!$A$39:$A$782,$A90,СВЦЭМ!$B$39:$B$782,H$77)+'СЕТ СН'!$G$14+СВЦЭМ!$D$10+'СЕТ СН'!$G$6-'СЕТ СН'!$G$26</f>
        <v>1983.9807760600002</v>
      </c>
      <c r="I90" s="36">
        <f>SUMIFS(СВЦЭМ!$D$39:$D$782,СВЦЭМ!$A$39:$A$782,$A90,СВЦЭМ!$B$39:$B$782,I$77)+'СЕТ СН'!$G$14+СВЦЭМ!$D$10+'СЕТ СН'!$G$6-'СЕТ СН'!$G$26</f>
        <v>1986.7533175799999</v>
      </c>
      <c r="J90" s="36">
        <f>SUMIFS(СВЦЭМ!$D$39:$D$782,СВЦЭМ!$A$39:$A$782,$A90,СВЦЭМ!$B$39:$B$782,J$77)+'СЕТ СН'!$G$14+СВЦЭМ!$D$10+'СЕТ СН'!$G$6-'СЕТ СН'!$G$26</f>
        <v>1940.1711008699999</v>
      </c>
      <c r="K90" s="36">
        <f>SUMIFS(СВЦЭМ!$D$39:$D$782,СВЦЭМ!$A$39:$A$782,$A90,СВЦЭМ!$B$39:$B$782,K$77)+'СЕТ СН'!$G$14+СВЦЭМ!$D$10+'СЕТ СН'!$G$6-'СЕТ СН'!$G$26</f>
        <v>1914.1141163500001</v>
      </c>
      <c r="L90" s="36">
        <f>SUMIFS(СВЦЭМ!$D$39:$D$782,СВЦЭМ!$A$39:$A$782,$A90,СВЦЭМ!$B$39:$B$782,L$77)+'СЕТ СН'!$G$14+СВЦЭМ!$D$10+'СЕТ СН'!$G$6-'СЕТ СН'!$G$26</f>
        <v>1929.4872830300001</v>
      </c>
      <c r="M90" s="36">
        <f>SUMIFS(СВЦЭМ!$D$39:$D$782,СВЦЭМ!$A$39:$A$782,$A90,СВЦЭМ!$B$39:$B$782,M$77)+'СЕТ СН'!$G$14+СВЦЭМ!$D$10+'СЕТ СН'!$G$6-'СЕТ СН'!$G$26</f>
        <v>1948.80073004</v>
      </c>
      <c r="N90" s="36">
        <f>SUMIFS(СВЦЭМ!$D$39:$D$782,СВЦЭМ!$A$39:$A$782,$A90,СВЦЭМ!$B$39:$B$782,N$77)+'СЕТ СН'!$G$14+СВЦЭМ!$D$10+'СЕТ СН'!$G$6-'СЕТ СН'!$G$26</f>
        <v>2000.58329998</v>
      </c>
      <c r="O90" s="36">
        <f>SUMIFS(СВЦЭМ!$D$39:$D$782,СВЦЭМ!$A$39:$A$782,$A90,СВЦЭМ!$B$39:$B$782,O$77)+'СЕТ СН'!$G$14+СВЦЭМ!$D$10+'СЕТ СН'!$G$6-'СЕТ СН'!$G$26</f>
        <v>2043.1120916099999</v>
      </c>
      <c r="P90" s="36">
        <f>SUMIFS(СВЦЭМ!$D$39:$D$782,СВЦЭМ!$A$39:$A$782,$A90,СВЦЭМ!$B$39:$B$782,P$77)+'СЕТ СН'!$G$14+СВЦЭМ!$D$10+'СЕТ СН'!$G$6-'СЕТ СН'!$G$26</f>
        <v>2079.3566027799998</v>
      </c>
      <c r="Q90" s="36">
        <f>SUMIFS(СВЦЭМ!$D$39:$D$782,СВЦЭМ!$A$39:$A$782,$A90,СВЦЭМ!$B$39:$B$782,Q$77)+'СЕТ СН'!$G$14+СВЦЭМ!$D$10+'СЕТ СН'!$G$6-'СЕТ СН'!$G$26</f>
        <v>2093.3137665599997</v>
      </c>
      <c r="R90" s="36">
        <f>SUMIFS(СВЦЭМ!$D$39:$D$782,СВЦЭМ!$A$39:$A$782,$A90,СВЦЭМ!$B$39:$B$782,R$77)+'СЕТ СН'!$G$14+СВЦЭМ!$D$10+'СЕТ СН'!$G$6-'СЕТ СН'!$G$26</f>
        <v>2082.0199946600001</v>
      </c>
      <c r="S90" s="36">
        <f>SUMIFS(СВЦЭМ!$D$39:$D$782,СВЦЭМ!$A$39:$A$782,$A90,СВЦЭМ!$B$39:$B$782,S$77)+'СЕТ СН'!$G$14+СВЦЭМ!$D$10+'СЕТ СН'!$G$6-'СЕТ СН'!$G$26</f>
        <v>2031.1082625200002</v>
      </c>
      <c r="T90" s="36">
        <f>SUMIFS(СВЦЭМ!$D$39:$D$782,СВЦЭМ!$A$39:$A$782,$A90,СВЦЭМ!$B$39:$B$782,T$77)+'СЕТ СН'!$G$14+СВЦЭМ!$D$10+'СЕТ СН'!$G$6-'СЕТ СН'!$G$26</f>
        <v>1990.5728805799999</v>
      </c>
      <c r="U90" s="36">
        <f>SUMIFS(СВЦЭМ!$D$39:$D$782,СВЦЭМ!$A$39:$A$782,$A90,СВЦЭМ!$B$39:$B$782,U$77)+'СЕТ СН'!$G$14+СВЦЭМ!$D$10+'СЕТ СН'!$G$6-'СЕТ СН'!$G$26</f>
        <v>2031.9510508899998</v>
      </c>
      <c r="V90" s="36">
        <f>SUMIFS(СВЦЭМ!$D$39:$D$782,СВЦЭМ!$A$39:$A$782,$A90,СВЦЭМ!$B$39:$B$782,V$77)+'СЕТ СН'!$G$14+СВЦЭМ!$D$10+'СЕТ СН'!$G$6-'СЕТ СН'!$G$26</f>
        <v>2044.0800449099997</v>
      </c>
      <c r="W90" s="36">
        <f>SUMIFS(СВЦЭМ!$D$39:$D$782,СВЦЭМ!$A$39:$A$782,$A90,СВЦЭМ!$B$39:$B$782,W$77)+'СЕТ СН'!$G$14+СВЦЭМ!$D$10+'СЕТ СН'!$G$6-'СЕТ СН'!$G$26</f>
        <v>2068.6610528900001</v>
      </c>
      <c r="X90" s="36">
        <f>SUMIFS(СВЦЭМ!$D$39:$D$782,СВЦЭМ!$A$39:$A$782,$A90,СВЦЭМ!$B$39:$B$782,X$77)+'СЕТ СН'!$G$14+СВЦЭМ!$D$10+'СЕТ СН'!$G$6-'СЕТ СН'!$G$26</f>
        <v>2103.3227511499999</v>
      </c>
      <c r="Y90" s="36">
        <f>SUMIFS(СВЦЭМ!$D$39:$D$782,СВЦЭМ!$A$39:$A$782,$A90,СВЦЭМ!$B$39:$B$782,Y$77)+'СЕТ СН'!$G$14+СВЦЭМ!$D$10+'СЕТ СН'!$G$6-'СЕТ СН'!$G$26</f>
        <v>2026.4910290100001</v>
      </c>
    </row>
    <row r="91" spans="1:25" ht="15.75" x14ac:dyDescent="0.2">
      <c r="A91" s="35">
        <f t="shared" si="2"/>
        <v>44971</v>
      </c>
      <c r="B91" s="36">
        <f>SUMIFS(СВЦЭМ!$D$39:$D$782,СВЦЭМ!$A$39:$A$782,$A91,СВЦЭМ!$B$39:$B$782,B$77)+'СЕТ СН'!$G$14+СВЦЭМ!$D$10+'СЕТ СН'!$G$6-'СЕТ СН'!$G$26</f>
        <v>2140.0899312799997</v>
      </c>
      <c r="C91" s="36">
        <f>SUMIFS(СВЦЭМ!$D$39:$D$782,СВЦЭМ!$A$39:$A$782,$A91,СВЦЭМ!$B$39:$B$782,C$77)+'СЕТ СН'!$G$14+СВЦЭМ!$D$10+'СЕТ СН'!$G$6-'СЕТ СН'!$G$26</f>
        <v>2184.96875245</v>
      </c>
      <c r="D91" s="36">
        <f>SUMIFS(СВЦЭМ!$D$39:$D$782,СВЦЭМ!$A$39:$A$782,$A91,СВЦЭМ!$B$39:$B$782,D$77)+'СЕТ СН'!$G$14+СВЦЭМ!$D$10+'СЕТ СН'!$G$6-'СЕТ СН'!$G$26</f>
        <v>2178.6830102200001</v>
      </c>
      <c r="E91" s="36">
        <f>SUMIFS(СВЦЭМ!$D$39:$D$782,СВЦЭМ!$A$39:$A$782,$A91,СВЦЭМ!$B$39:$B$782,E$77)+'СЕТ СН'!$G$14+СВЦЭМ!$D$10+'СЕТ СН'!$G$6-'СЕТ СН'!$G$26</f>
        <v>2265.4438726099997</v>
      </c>
      <c r="F91" s="36">
        <f>SUMIFS(СВЦЭМ!$D$39:$D$782,СВЦЭМ!$A$39:$A$782,$A91,СВЦЭМ!$B$39:$B$782,F$77)+'СЕТ СН'!$G$14+СВЦЭМ!$D$10+'СЕТ СН'!$G$6-'СЕТ СН'!$G$26</f>
        <v>2099.43253968</v>
      </c>
      <c r="G91" s="36">
        <f>SUMIFS(СВЦЭМ!$D$39:$D$782,СВЦЭМ!$A$39:$A$782,$A91,СВЦЭМ!$B$39:$B$782,G$77)+'СЕТ СН'!$G$14+СВЦЭМ!$D$10+'СЕТ СН'!$G$6-'СЕТ СН'!$G$26</f>
        <v>2218.5929465300001</v>
      </c>
      <c r="H91" s="36">
        <f>SUMIFS(СВЦЭМ!$D$39:$D$782,СВЦЭМ!$A$39:$A$782,$A91,СВЦЭМ!$B$39:$B$782,H$77)+'СЕТ СН'!$G$14+СВЦЭМ!$D$10+'СЕТ СН'!$G$6-'СЕТ СН'!$G$26</f>
        <v>2131.32301181</v>
      </c>
      <c r="I91" s="36">
        <f>SUMIFS(СВЦЭМ!$D$39:$D$782,СВЦЭМ!$A$39:$A$782,$A91,СВЦЭМ!$B$39:$B$782,I$77)+'СЕТ СН'!$G$14+СВЦЭМ!$D$10+'СЕТ СН'!$G$6-'СЕТ СН'!$G$26</f>
        <v>2089.7253154300001</v>
      </c>
      <c r="J91" s="36">
        <f>SUMIFS(СВЦЭМ!$D$39:$D$782,СВЦЭМ!$A$39:$A$782,$A91,СВЦЭМ!$B$39:$B$782,J$77)+'СЕТ СН'!$G$14+СВЦЭМ!$D$10+'СЕТ СН'!$G$6-'СЕТ СН'!$G$26</f>
        <v>2065.3877447499999</v>
      </c>
      <c r="K91" s="36">
        <f>SUMIFS(СВЦЭМ!$D$39:$D$782,СВЦЭМ!$A$39:$A$782,$A91,СВЦЭМ!$B$39:$B$782,K$77)+'СЕТ СН'!$G$14+СВЦЭМ!$D$10+'СЕТ СН'!$G$6-'СЕТ СН'!$G$26</f>
        <v>2045.0330456500001</v>
      </c>
      <c r="L91" s="36">
        <f>SUMIFS(СВЦЭМ!$D$39:$D$782,СВЦЭМ!$A$39:$A$782,$A91,СВЦЭМ!$B$39:$B$782,L$77)+'СЕТ СН'!$G$14+СВЦЭМ!$D$10+'СЕТ СН'!$G$6-'СЕТ СН'!$G$26</f>
        <v>2044.8881776799999</v>
      </c>
      <c r="M91" s="36">
        <f>SUMIFS(СВЦЭМ!$D$39:$D$782,СВЦЭМ!$A$39:$A$782,$A91,СВЦЭМ!$B$39:$B$782,M$77)+'СЕТ СН'!$G$14+СВЦЭМ!$D$10+'СЕТ СН'!$G$6-'СЕТ СН'!$G$26</f>
        <v>2115.5405112499998</v>
      </c>
      <c r="N91" s="36">
        <f>SUMIFS(СВЦЭМ!$D$39:$D$782,СВЦЭМ!$A$39:$A$782,$A91,СВЦЭМ!$B$39:$B$782,N$77)+'СЕТ СН'!$G$14+СВЦЭМ!$D$10+'СЕТ СН'!$G$6-'СЕТ СН'!$G$26</f>
        <v>2099.5185932899999</v>
      </c>
      <c r="O91" s="36">
        <f>SUMIFS(СВЦЭМ!$D$39:$D$782,СВЦЭМ!$A$39:$A$782,$A91,СВЦЭМ!$B$39:$B$782,O$77)+'СЕТ СН'!$G$14+СВЦЭМ!$D$10+'СЕТ СН'!$G$6-'СЕТ СН'!$G$26</f>
        <v>2126.5333916099999</v>
      </c>
      <c r="P91" s="36">
        <f>SUMIFS(СВЦЭМ!$D$39:$D$782,СВЦЭМ!$A$39:$A$782,$A91,СВЦЭМ!$B$39:$B$782,P$77)+'СЕТ СН'!$G$14+СВЦЭМ!$D$10+'СЕТ СН'!$G$6-'СЕТ СН'!$G$26</f>
        <v>2147.24817605</v>
      </c>
      <c r="Q91" s="36">
        <f>SUMIFS(СВЦЭМ!$D$39:$D$782,СВЦЭМ!$A$39:$A$782,$A91,СВЦЭМ!$B$39:$B$782,Q$77)+'СЕТ СН'!$G$14+СВЦЭМ!$D$10+'СЕТ СН'!$G$6-'СЕТ СН'!$G$26</f>
        <v>2154.9291803299998</v>
      </c>
      <c r="R91" s="36">
        <f>SUMIFS(СВЦЭМ!$D$39:$D$782,СВЦЭМ!$A$39:$A$782,$A91,СВЦЭМ!$B$39:$B$782,R$77)+'СЕТ СН'!$G$14+СВЦЭМ!$D$10+'СЕТ СН'!$G$6-'СЕТ СН'!$G$26</f>
        <v>2131.0981616599997</v>
      </c>
      <c r="S91" s="36">
        <f>SUMIFS(СВЦЭМ!$D$39:$D$782,СВЦЭМ!$A$39:$A$782,$A91,СВЦЭМ!$B$39:$B$782,S$77)+'СЕТ СН'!$G$14+СВЦЭМ!$D$10+'СЕТ СН'!$G$6-'СЕТ СН'!$G$26</f>
        <v>2093.6382469599998</v>
      </c>
      <c r="T91" s="36">
        <f>SUMIFS(СВЦЭМ!$D$39:$D$782,СВЦЭМ!$A$39:$A$782,$A91,СВЦЭМ!$B$39:$B$782,T$77)+'СЕТ СН'!$G$14+СВЦЭМ!$D$10+'СЕТ СН'!$G$6-'СЕТ СН'!$G$26</f>
        <v>2083.6618494499999</v>
      </c>
      <c r="U91" s="36">
        <f>SUMIFS(СВЦЭМ!$D$39:$D$782,СВЦЭМ!$A$39:$A$782,$A91,СВЦЭМ!$B$39:$B$782,U$77)+'СЕТ СН'!$G$14+СВЦЭМ!$D$10+'СЕТ СН'!$G$6-'СЕТ СН'!$G$26</f>
        <v>2077.6443349299998</v>
      </c>
      <c r="V91" s="36">
        <f>SUMIFS(СВЦЭМ!$D$39:$D$782,СВЦЭМ!$A$39:$A$782,$A91,СВЦЭМ!$B$39:$B$782,V$77)+'СЕТ СН'!$G$14+СВЦЭМ!$D$10+'СЕТ СН'!$G$6-'СЕТ СН'!$G$26</f>
        <v>2093.6399604899998</v>
      </c>
      <c r="W91" s="36">
        <f>SUMIFS(СВЦЭМ!$D$39:$D$782,СВЦЭМ!$A$39:$A$782,$A91,СВЦЭМ!$B$39:$B$782,W$77)+'СЕТ СН'!$G$14+СВЦЭМ!$D$10+'СЕТ СН'!$G$6-'СЕТ СН'!$G$26</f>
        <v>2117.3735935899999</v>
      </c>
      <c r="X91" s="36">
        <f>SUMIFS(СВЦЭМ!$D$39:$D$782,СВЦЭМ!$A$39:$A$782,$A91,СВЦЭМ!$B$39:$B$782,X$77)+'СЕТ СН'!$G$14+СВЦЭМ!$D$10+'СЕТ СН'!$G$6-'СЕТ СН'!$G$26</f>
        <v>2145.15012428</v>
      </c>
      <c r="Y91" s="36">
        <f>SUMIFS(СВЦЭМ!$D$39:$D$782,СВЦЭМ!$A$39:$A$782,$A91,СВЦЭМ!$B$39:$B$782,Y$77)+'СЕТ СН'!$G$14+СВЦЭМ!$D$10+'СЕТ СН'!$G$6-'СЕТ СН'!$G$26</f>
        <v>2161.57468978</v>
      </c>
    </row>
    <row r="92" spans="1:25" ht="15.75" x14ac:dyDescent="0.2">
      <c r="A92" s="35">
        <f t="shared" si="2"/>
        <v>44972</v>
      </c>
      <c r="B92" s="36">
        <f>SUMIFS(СВЦЭМ!$D$39:$D$782,СВЦЭМ!$A$39:$A$782,$A92,СВЦЭМ!$B$39:$B$782,B$77)+'СЕТ СН'!$G$14+СВЦЭМ!$D$10+'СЕТ СН'!$G$6-'СЕТ СН'!$G$26</f>
        <v>2102.69289325</v>
      </c>
      <c r="C92" s="36">
        <f>SUMIFS(СВЦЭМ!$D$39:$D$782,СВЦЭМ!$A$39:$A$782,$A92,СВЦЭМ!$B$39:$B$782,C$77)+'СЕТ СН'!$G$14+СВЦЭМ!$D$10+'СЕТ СН'!$G$6-'СЕТ СН'!$G$26</f>
        <v>2124.15755906</v>
      </c>
      <c r="D92" s="36">
        <f>SUMIFS(СВЦЭМ!$D$39:$D$782,СВЦЭМ!$A$39:$A$782,$A92,СВЦЭМ!$B$39:$B$782,D$77)+'СЕТ СН'!$G$14+СВЦЭМ!$D$10+'СЕТ СН'!$G$6-'СЕТ СН'!$G$26</f>
        <v>2151.0136360399997</v>
      </c>
      <c r="E92" s="36">
        <f>SUMIFS(СВЦЭМ!$D$39:$D$782,СВЦЭМ!$A$39:$A$782,$A92,СВЦЭМ!$B$39:$B$782,E$77)+'СЕТ СН'!$G$14+СВЦЭМ!$D$10+'СЕТ СН'!$G$6-'СЕТ СН'!$G$26</f>
        <v>2137.7337727700001</v>
      </c>
      <c r="F92" s="36">
        <f>SUMIFS(СВЦЭМ!$D$39:$D$782,СВЦЭМ!$A$39:$A$782,$A92,СВЦЭМ!$B$39:$B$782,F$77)+'СЕТ СН'!$G$14+СВЦЭМ!$D$10+'СЕТ СН'!$G$6-'СЕТ СН'!$G$26</f>
        <v>2110.7328890899998</v>
      </c>
      <c r="G92" s="36">
        <f>SUMIFS(СВЦЭМ!$D$39:$D$782,СВЦЭМ!$A$39:$A$782,$A92,СВЦЭМ!$B$39:$B$782,G$77)+'СЕТ СН'!$G$14+СВЦЭМ!$D$10+'СЕТ СН'!$G$6-'СЕТ СН'!$G$26</f>
        <v>2039.6705575800001</v>
      </c>
      <c r="H92" s="36">
        <f>SUMIFS(СВЦЭМ!$D$39:$D$782,СВЦЭМ!$A$39:$A$782,$A92,СВЦЭМ!$B$39:$B$782,H$77)+'СЕТ СН'!$G$14+СВЦЭМ!$D$10+'СЕТ СН'!$G$6-'СЕТ СН'!$G$26</f>
        <v>1964.2300071300001</v>
      </c>
      <c r="I92" s="36">
        <f>SUMIFS(СВЦЭМ!$D$39:$D$782,СВЦЭМ!$A$39:$A$782,$A92,СВЦЭМ!$B$39:$B$782,I$77)+'СЕТ СН'!$G$14+СВЦЭМ!$D$10+'СЕТ СН'!$G$6-'СЕТ СН'!$G$26</f>
        <v>1946.2330690200001</v>
      </c>
      <c r="J92" s="36">
        <f>SUMIFS(СВЦЭМ!$D$39:$D$782,СВЦЭМ!$A$39:$A$782,$A92,СВЦЭМ!$B$39:$B$782,J$77)+'СЕТ СН'!$G$14+СВЦЭМ!$D$10+'СЕТ СН'!$G$6-'СЕТ СН'!$G$26</f>
        <v>1915.0687811899998</v>
      </c>
      <c r="K92" s="36">
        <f>SUMIFS(СВЦЭМ!$D$39:$D$782,СВЦЭМ!$A$39:$A$782,$A92,СВЦЭМ!$B$39:$B$782,K$77)+'СЕТ СН'!$G$14+СВЦЭМ!$D$10+'СЕТ СН'!$G$6-'СЕТ СН'!$G$26</f>
        <v>1910.9770489899997</v>
      </c>
      <c r="L92" s="36">
        <f>SUMIFS(СВЦЭМ!$D$39:$D$782,СВЦЭМ!$A$39:$A$782,$A92,СВЦЭМ!$B$39:$B$782,L$77)+'СЕТ СН'!$G$14+СВЦЭМ!$D$10+'СЕТ СН'!$G$6-'СЕТ СН'!$G$26</f>
        <v>1921.7266911199999</v>
      </c>
      <c r="M92" s="36">
        <f>SUMIFS(СВЦЭМ!$D$39:$D$782,СВЦЭМ!$A$39:$A$782,$A92,СВЦЭМ!$B$39:$B$782,M$77)+'СЕТ СН'!$G$14+СВЦЭМ!$D$10+'СЕТ СН'!$G$6-'СЕТ СН'!$G$26</f>
        <v>1966.21699747</v>
      </c>
      <c r="N92" s="36">
        <f>SUMIFS(СВЦЭМ!$D$39:$D$782,СВЦЭМ!$A$39:$A$782,$A92,СВЦЭМ!$B$39:$B$782,N$77)+'СЕТ СН'!$G$14+СВЦЭМ!$D$10+'СЕТ СН'!$G$6-'СЕТ СН'!$G$26</f>
        <v>1987.7094332900001</v>
      </c>
      <c r="O92" s="36">
        <f>SUMIFS(СВЦЭМ!$D$39:$D$782,СВЦЭМ!$A$39:$A$782,$A92,СВЦЭМ!$B$39:$B$782,O$77)+'СЕТ СН'!$G$14+СВЦЭМ!$D$10+'СЕТ СН'!$G$6-'СЕТ СН'!$G$26</f>
        <v>2010.9900099799997</v>
      </c>
      <c r="P92" s="36">
        <f>SUMIFS(СВЦЭМ!$D$39:$D$782,СВЦЭМ!$A$39:$A$782,$A92,СВЦЭМ!$B$39:$B$782,P$77)+'СЕТ СН'!$G$14+СВЦЭМ!$D$10+'СЕТ СН'!$G$6-'СЕТ СН'!$G$26</f>
        <v>2031.55230699</v>
      </c>
      <c r="Q92" s="36">
        <f>SUMIFS(СВЦЭМ!$D$39:$D$782,СВЦЭМ!$A$39:$A$782,$A92,СВЦЭМ!$B$39:$B$782,Q$77)+'СЕТ СН'!$G$14+СВЦЭМ!$D$10+'СЕТ СН'!$G$6-'СЕТ СН'!$G$26</f>
        <v>2021.5556615400001</v>
      </c>
      <c r="R92" s="36">
        <f>SUMIFS(СВЦЭМ!$D$39:$D$782,СВЦЭМ!$A$39:$A$782,$A92,СВЦЭМ!$B$39:$B$782,R$77)+'СЕТ СН'!$G$14+СВЦЭМ!$D$10+'СЕТ СН'!$G$6-'СЕТ СН'!$G$26</f>
        <v>2002.1763536899998</v>
      </c>
      <c r="S92" s="36">
        <f>SUMIFS(СВЦЭМ!$D$39:$D$782,СВЦЭМ!$A$39:$A$782,$A92,СВЦЭМ!$B$39:$B$782,S$77)+'СЕТ СН'!$G$14+СВЦЭМ!$D$10+'СЕТ СН'!$G$6-'СЕТ СН'!$G$26</f>
        <v>1953.9004805499999</v>
      </c>
      <c r="T92" s="36">
        <f>SUMIFS(СВЦЭМ!$D$39:$D$782,СВЦЭМ!$A$39:$A$782,$A92,СВЦЭМ!$B$39:$B$782,T$77)+'СЕТ СН'!$G$14+СВЦЭМ!$D$10+'СЕТ СН'!$G$6-'СЕТ СН'!$G$26</f>
        <v>1902.3577491400001</v>
      </c>
      <c r="U92" s="36">
        <f>SUMIFS(СВЦЭМ!$D$39:$D$782,СВЦЭМ!$A$39:$A$782,$A92,СВЦЭМ!$B$39:$B$782,U$77)+'СЕТ СН'!$G$14+СВЦЭМ!$D$10+'СЕТ СН'!$G$6-'СЕТ СН'!$G$26</f>
        <v>1930.3428991299998</v>
      </c>
      <c r="V92" s="36">
        <f>SUMIFS(СВЦЭМ!$D$39:$D$782,СВЦЭМ!$A$39:$A$782,$A92,СВЦЭМ!$B$39:$B$782,V$77)+'СЕТ СН'!$G$14+СВЦЭМ!$D$10+'СЕТ СН'!$G$6-'СЕТ СН'!$G$26</f>
        <v>1921.2226100499997</v>
      </c>
      <c r="W92" s="36">
        <f>SUMIFS(СВЦЭМ!$D$39:$D$782,СВЦЭМ!$A$39:$A$782,$A92,СВЦЭМ!$B$39:$B$782,W$77)+'СЕТ СН'!$G$14+СВЦЭМ!$D$10+'СЕТ СН'!$G$6-'СЕТ СН'!$G$26</f>
        <v>1921.2087362699999</v>
      </c>
      <c r="X92" s="36">
        <f>SUMIFS(СВЦЭМ!$D$39:$D$782,СВЦЭМ!$A$39:$A$782,$A92,СВЦЭМ!$B$39:$B$782,X$77)+'СЕТ СН'!$G$14+СВЦЭМ!$D$10+'СЕТ СН'!$G$6-'СЕТ СН'!$G$26</f>
        <v>1983.7160466699997</v>
      </c>
      <c r="Y92" s="36">
        <f>SUMIFS(СВЦЭМ!$D$39:$D$782,СВЦЭМ!$A$39:$A$782,$A92,СВЦЭМ!$B$39:$B$782,Y$77)+'СЕТ СН'!$G$14+СВЦЭМ!$D$10+'СЕТ СН'!$G$6-'СЕТ СН'!$G$26</f>
        <v>2015.6730770199997</v>
      </c>
    </row>
    <row r="93" spans="1:25" ht="15.75" x14ac:dyDescent="0.2">
      <c r="A93" s="35">
        <f t="shared" si="2"/>
        <v>44973</v>
      </c>
      <c r="B93" s="36">
        <f>SUMIFS(СВЦЭМ!$D$39:$D$782,СВЦЭМ!$A$39:$A$782,$A93,СВЦЭМ!$B$39:$B$782,B$77)+'СЕТ СН'!$G$14+СВЦЭМ!$D$10+'СЕТ СН'!$G$6-'СЕТ СН'!$G$26</f>
        <v>2080.9032093999999</v>
      </c>
      <c r="C93" s="36">
        <f>SUMIFS(СВЦЭМ!$D$39:$D$782,СВЦЭМ!$A$39:$A$782,$A93,СВЦЭМ!$B$39:$B$782,C$77)+'СЕТ СН'!$G$14+СВЦЭМ!$D$10+'СЕТ СН'!$G$6-'СЕТ СН'!$G$26</f>
        <v>2119.3055498499998</v>
      </c>
      <c r="D93" s="36">
        <f>SUMIFS(СВЦЭМ!$D$39:$D$782,СВЦЭМ!$A$39:$A$782,$A93,СВЦЭМ!$B$39:$B$782,D$77)+'СЕТ СН'!$G$14+СВЦЭМ!$D$10+'СЕТ СН'!$G$6-'СЕТ СН'!$G$26</f>
        <v>2130.1324708900001</v>
      </c>
      <c r="E93" s="36">
        <f>SUMIFS(СВЦЭМ!$D$39:$D$782,СВЦЭМ!$A$39:$A$782,$A93,СВЦЭМ!$B$39:$B$782,E$77)+'СЕТ СН'!$G$14+СВЦЭМ!$D$10+'СЕТ СН'!$G$6-'СЕТ СН'!$G$26</f>
        <v>2131.4801627900001</v>
      </c>
      <c r="F93" s="36">
        <f>SUMIFS(СВЦЭМ!$D$39:$D$782,СВЦЭМ!$A$39:$A$782,$A93,СВЦЭМ!$B$39:$B$782,F$77)+'СЕТ СН'!$G$14+СВЦЭМ!$D$10+'СЕТ СН'!$G$6-'СЕТ СН'!$G$26</f>
        <v>2114.7953365099997</v>
      </c>
      <c r="G93" s="36">
        <f>SUMIFS(СВЦЭМ!$D$39:$D$782,СВЦЭМ!$A$39:$A$782,$A93,СВЦЭМ!$B$39:$B$782,G$77)+'СЕТ СН'!$G$14+СВЦЭМ!$D$10+'СЕТ СН'!$G$6-'СЕТ СН'!$G$26</f>
        <v>2067.1674567699997</v>
      </c>
      <c r="H93" s="36">
        <f>SUMIFS(СВЦЭМ!$D$39:$D$782,СВЦЭМ!$A$39:$A$782,$A93,СВЦЭМ!$B$39:$B$782,H$77)+'СЕТ СН'!$G$14+СВЦЭМ!$D$10+'СЕТ СН'!$G$6-'СЕТ СН'!$G$26</f>
        <v>1966.22200561</v>
      </c>
      <c r="I93" s="36">
        <f>SUMIFS(СВЦЭМ!$D$39:$D$782,СВЦЭМ!$A$39:$A$782,$A93,СВЦЭМ!$B$39:$B$782,I$77)+'СЕТ СН'!$G$14+СВЦЭМ!$D$10+'СЕТ СН'!$G$6-'СЕТ СН'!$G$26</f>
        <v>1929.52478045</v>
      </c>
      <c r="J93" s="36">
        <f>SUMIFS(СВЦЭМ!$D$39:$D$782,СВЦЭМ!$A$39:$A$782,$A93,СВЦЭМ!$B$39:$B$782,J$77)+'СЕТ СН'!$G$14+СВЦЭМ!$D$10+'СЕТ СН'!$G$6-'СЕТ СН'!$G$26</f>
        <v>1917.1672883799997</v>
      </c>
      <c r="K93" s="36">
        <f>SUMIFS(СВЦЭМ!$D$39:$D$782,СВЦЭМ!$A$39:$A$782,$A93,СВЦЭМ!$B$39:$B$782,K$77)+'СЕТ СН'!$G$14+СВЦЭМ!$D$10+'СЕТ СН'!$G$6-'СЕТ СН'!$G$26</f>
        <v>1925.7511567399997</v>
      </c>
      <c r="L93" s="36">
        <f>SUMIFS(СВЦЭМ!$D$39:$D$782,СВЦЭМ!$A$39:$A$782,$A93,СВЦЭМ!$B$39:$B$782,L$77)+'СЕТ СН'!$G$14+СВЦЭМ!$D$10+'СЕТ СН'!$G$6-'СЕТ СН'!$G$26</f>
        <v>1944.3710372599999</v>
      </c>
      <c r="M93" s="36">
        <f>SUMIFS(СВЦЭМ!$D$39:$D$782,СВЦЭМ!$A$39:$A$782,$A93,СВЦЭМ!$B$39:$B$782,M$77)+'СЕТ СН'!$G$14+СВЦЭМ!$D$10+'СЕТ СН'!$G$6-'СЕТ СН'!$G$26</f>
        <v>1966.5419235099998</v>
      </c>
      <c r="N93" s="36">
        <f>SUMIFS(СВЦЭМ!$D$39:$D$782,СВЦЭМ!$A$39:$A$782,$A93,СВЦЭМ!$B$39:$B$782,N$77)+'СЕТ СН'!$G$14+СВЦЭМ!$D$10+'СЕТ СН'!$G$6-'СЕТ СН'!$G$26</f>
        <v>2026.7169105200001</v>
      </c>
      <c r="O93" s="36">
        <f>SUMIFS(СВЦЭМ!$D$39:$D$782,СВЦЭМ!$A$39:$A$782,$A93,СВЦЭМ!$B$39:$B$782,O$77)+'СЕТ СН'!$G$14+СВЦЭМ!$D$10+'СЕТ СН'!$G$6-'СЕТ СН'!$G$26</f>
        <v>2048.6223964199999</v>
      </c>
      <c r="P93" s="36">
        <f>SUMIFS(СВЦЭМ!$D$39:$D$782,СВЦЭМ!$A$39:$A$782,$A93,СВЦЭМ!$B$39:$B$782,P$77)+'СЕТ СН'!$G$14+СВЦЭМ!$D$10+'СЕТ СН'!$G$6-'СЕТ СН'!$G$26</f>
        <v>2062.0976425599997</v>
      </c>
      <c r="Q93" s="36">
        <f>SUMIFS(СВЦЭМ!$D$39:$D$782,СВЦЭМ!$A$39:$A$782,$A93,СВЦЭМ!$B$39:$B$782,Q$77)+'СЕТ СН'!$G$14+СВЦЭМ!$D$10+'СЕТ СН'!$G$6-'СЕТ СН'!$G$26</f>
        <v>2066.4900405200001</v>
      </c>
      <c r="R93" s="36">
        <f>SUMIFS(СВЦЭМ!$D$39:$D$782,СВЦЭМ!$A$39:$A$782,$A93,СВЦЭМ!$B$39:$B$782,R$77)+'СЕТ СН'!$G$14+СВЦЭМ!$D$10+'СЕТ СН'!$G$6-'СЕТ СН'!$G$26</f>
        <v>2052.6208587599999</v>
      </c>
      <c r="S93" s="36">
        <f>SUMIFS(СВЦЭМ!$D$39:$D$782,СВЦЭМ!$A$39:$A$782,$A93,СВЦЭМ!$B$39:$B$782,S$77)+'СЕТ СН'!$G$14+СВЦЭМ!$D$10+'СЕТ СН'!$G$6-'СЕТ СН'!$G$26</f>
        <v>2002.2289201399999</v>
      </c>
      <c r="T93" s="36">
        <f>SUMIFS(СВЦЭМ!$D$39:$D$782,СВЦЭМ!$A$39:$A$782,$A93,СВЦЭМ!$B$39:$B$782,T$77)+'СЕТ СН'!$G$14+СВЦЭМ!$D$10+'СЕТ СН'!$G$6-'СЕТ СН'!$G$26</f>
        <v>1943.71681872</v>
      </c>
      <c r="U93" s="36">
        <f>SUMIFS(СВЦЭМ!$D$39:$D$782,СВЦЭМ!$A$39:$A$782,$A93,СВЦЭМ!$B$39:$B$782,U$77)+'СЕТ СН'!$G$14+СВЦЭМ!$D$10+'СЕТ СН'!$G$6-'СЕТ СН'!$G$26</f>
        <v>1963.5440464099997</v>
      </c>
      <c r="V93" s="36">
        <f>SUMIFS(СВЦЭМ!$D$39:$D$782,СВЦЭМ!$A$39:$A$782,$A93,СВЦЭМ!$B$39:$B$782,V$77)+'СЕТ СН'!$G$14+СВЦЭМ!$D$10+'СЕТ СН'!$G$6-'СЕТ СН'!$G$26</f>
        <v>1978.4880690800001</v>
      </c>
      <c r="W93" s="36">
        <f>SUMIFS(СВЦЭМ!$D$39:$D$782,СВЦЭМ!$A$39:$A$782,$A93,СВЦЭМ!$B$39:$B$782,W$77)+'СЕТ СН'!$G$14+СВЦЭМ!$D$10+'СЕТ СН'!$G$6-'СЕТ СН'!$G$26</f>
        <v>2014.7673782900001</v>
      </c>
      <c r="X93" s="36">
        <f>SUMIFS(СВЦЭМ!$D$39:$D$782,СВЦЭМ!$A$39:$A$782,$A93,СВЦЭМ!$B$39:$B$782,X$77)+'СЕТ СН'!$G$14+СВЦЭМ!$D$10+'СЕТ СН'!$G$6-'СЕТ СН'!$G$26</f>
        <v>2068.4329242599997</v>
      </c>
      <c r="Y93" s="36">
        <f>SUMIFS(СВЦЭМ!$D$39:$D$782,СВЦЭМ!$A$39:$A$782,$A93,СВЦЭМ!$B$39:$B$782,Y$77)+'СЕТ СН'!$G$14+СВЦЭМ!$D$10+'СЕТ СН'!$G$6-'СЕТ СН'!$G$26</f>
        <v>2087.62580157</v>
      </c>
    </row>
    <row r="94" spans="1:25" ht="15.75" x14ac:dyDescent="0.2">
      <c r="A94" s="35">
        <f t="shared" si="2"/>
        <v>44974</v>
      </c>
      <c r="B94" s="36">
        <f>SUMIFS(СВЦЭМ!$D$39:$D$782,СВЦЭМ!$A$39:$A$782,$A94,СВЦЭМ!$B$39:$B$782,B$77)+'СЕТ СН'!$G$14+СВЦЭМ!$D$10+'СЕТ СН'!$G$6-'СЕТ СН'!$G$26</f>
        <v>2228.6874241099999</v>
      </c>
      <c r="C94" s="36">
        <f>SUMIFS(СВЦЭМ!$D$39:$D$782,СВЦЭМ!$A$39:$A$782,$A94,СВЦЭМ!$B$39:$B$782,C$77)+'СЕТ СН'!$G$14+СВЦЭМ!$D$10+'СЕТ СН'!$G$6-'СЕТ СН'!$G$26</f>
        <v>2269.4322354599999</v>
      </c>
      <c r="D94" s="36">
        <f>SUMIFS(СВЦЭМ!$D$39:$D$782,СВЦЭМ!$A$39:$A$782,$A94,СВЦЭМ!$B$39:$B$782,D$77)+'СЕТ СН'!$G$14+СВЦЭМ!$D$10+'СЕТ СН'!$G$6-'СЕТ СН'!$G$26</f>
        <v>2278.9775745900001</v>
      </c>
      <c r="E94" s="36">
        <f>SUMIFS(СВЦЭМ!$D$39:$D$782,СВЦЭМ!$A$39:$A$782,$A94,СВЦЭМ!$B$39:$B$782,E$77)+'СЕТ СН'!$G$14+СВЦЭМ!$D$10+'СЕТ СН'!$G$6-'СЕТ СН'!$G$26</f>
        <v>2277.1443929800002</v>
      </c>
      <c r="F94" s="36">
        <f>SUMIFS(СВЦЭМ!$D$39:$D$782,СВЦЭМ!$A$39:$A$782,$A94,СВЦЭМ!$B$39:$B$782,F$77)+'СЕТ СН'!$G$14+СВЦЭМ!$D$10+'СЕТ СН'!$G$6-'СЕТ СН'!$G$26</f>
        <v>2237.5949809499998</v>
      </c>
      <c r="G94" s="36">
        <f>SUMIFS(СВЦЭМ!$D$39:$D$782,СВЦЭМ!$A$39:$A$782,$A94,СВЦЭМ!$B$39:$B$782,G$77)+'СЕТ СН'!$G$14+СВЦЭМ!$D$10+'СЕТ СН'!$G$6-'СЕТ СН'!$G$26</f>
        <v>2185.4260847199998</v>
      </c>
      <c r="H94" s="36">
        <f>SUMIFS(СВЦЭМ!$D$39:$D$782,СВЦЭМ!$A$39:$A$782,$A94,СВЦЭМ!$B$39:$B$782,H$77)+'СЕТ СН'!$G$14+СВЦЭМ!$D$10+'СЕТ СН'!$G$6-'СЕТ СН'!$G$26</f>
        <v>2109.8040326299997</v>
      </c>
      <c r="I94" s="36">
        <f>SUMIFS(СВЦЭМ!$D$39:$D$782,СВЦЭМ!$A$39:$A$782,$A94,СВЦЭМ!$B$39:$B$782,I$77)+'СЕТ СН'!$G$14+СВЦЭМ!$D$10+'СЕТ СН'!$G$6-'СЕТ СН'!$G$26</f>
        <v>2083.95068558</v>
      </c>
      <c r="J94" s="36">
        <f>SUMIFS(СВЦЭМ!$D$39:$D$782,СВЦЭМ!$A$39:$A$782,$A94,СВЦЭМ!$B$39:$B$782,J$77)+'СЕТ СН'!$G$14+СВЦЭМ!$D$10+'СЕТ СН'!$G$6-'СЕТ СН'!$G$26</f>
        <v>2050.96378663</v>
      </c>
      <c r="K94" s="36">
        <f>SUMIFS(СВЦЭМ!$D$39:$D$782,СВЦЭМ!$A$39:$A$782,$A94,СВЦЭМ!$B$39:$B$782,K$77)+'СЕТ СН'!$G$14+СВЦЭМ!$D$10+'СЕТ СН'!$G$6-'СЕТ СН'!$G$26</f>
        <v>2040.5617316499997</v>
      </c>
      <c r="L94" s="36">
        <f>SUMIFS(СВЦЭМ!$D$39:$D$782,СВЦЭМ!$A$39:$A$782,$A94,СВЦЭМ!$B$39:$B$782,L$77)+'СЕТ СН'!$G$14+СВЦЭМ!$D$10+'СЕТ СН'!$G$6-'СЕТ СН'!$G$26</f>
        <v>2041.9243038899999</v>
      </c>
      <c r="M94" s="36">
        <f>SUMIFS(СВЦЭМ!$D$39:$D$782,СВЦЭМ!$A$39:$A$782,$A94,СВЦЭМ!$B$39:$B$782,M$77)+'СЕТ СН'!$G$14+СВЦЭМ!$D$10+'СЕТ СН'!$G$6-'СЕТ СН'!$G$26</f>
        <v>2047.0761399499997</v>
      </c>
      <c r="N94" s="36">
        <f>SUMIFS(СВЦЭМ!$D$39:$D$782,СВЦЭМ!$A$39:$A$782,$A94,СВЦЭМ!$B$39:$B$782,N$77)+'СЕТ СН'!$G$14+СВЦЭМ!$D$10+'СЕТ СН'!$G$6-'СЕТ СН'!$G$26</f>
        <v>2078.6919409900001</v>
      </c>
      <c r="O94" s="36">
        <f>SUMIFS(СВЦЭМ!$D$39:$D$782,СВЦЭМ!$A$39:$A$782,$A94,СВЦЭМ!$B$39:$B$782,O$77)+'СЕТ СН'!$G$14+СВЦЭМ!$D$10+'СЕТ СН'!$G$6-'СЕТ СН'!$G$26</f>
        <v>2103.4190500300001</v>
      </c>
      <c r="P94" s="36">
        <f>SUMIFS(СВЦЭМ!$D$39:$D$782,СВЦЭМ!$A$39:$A$782,$A94,СВЦЭМ!$B$39:$B$782,P$77)+'СЕТ СН'!$G$14+СВЦЭМ!$D$10+'СЕТ СН'!$G$6-'СЕТ СН'!$G$26</f>
        <v>2126.3396390600001</v>
      </c>
      <c r="Q94" s="36">
        <f>SUMIFS(СВЦЭМ!$D$39:$D$782,СВЦЭМ!$A$39:$A$782,$A94,СВЦЭМ!$B$39:$B$782,Q$77)+'СЕТ СН'!$G$14+СВЦЭМ!$D$10+'СЕТ СН'!$G$6-'СЕТ СН'!$G$26</f>
        <v>2114.57261307</v>
      </c>
      <c r="R94" s="36">
        <f>SUMIFS(СВЦЭМ!$D$39:$D$782,СВЦЭМ!$A$39:$A$782,$A94,СВЦЭМ!$B$39:$B$782,R$77)+'СЕТ СН'!$G$14+СВЦЭМ!$D$10+'СЕТ СН'!$G$6-'СЕТ СН'!$G$26</f>
        <v>2090.9590087699999</v>
      </c>
      <c r="S94" s="36">
        <f>SUMIFS(СВЦЭМ!$D$39:$D$782,СВЦЭМ!$A$39:$A$782,$A94,СВЦЭМ!$B$39:$B$782,S$77)+'СЕТ СН'!$G$14+СВЦЭМ!$D$10+'СЕТ СН'!$G$6-'СЕТ СН'!$G$26</f>
        <v>2043.5152676299999</v>
      </c>
      <c r="T94" s="36">
        <f>SUMIFS(СВЦЭМ!$D$39:$D$782,СВЦЭМ!$A$39:$A$782,$A94,СВЦЭМ!$B$39:$B$782,T$77)+'СЕТ СН'!$G$14+СВЦЭМ!$D$10+'СЕТ СН'!$G$6-'СЕТ СН'!$G$26</f>
        <v>2014.3055816900001</v>
      </c>
      <c r="U94" s="36">
        <f>SUMIFS(СВЦЭМ!$D$39:$D$782,СВЦЭМ!$A$39:$A$782,$A94,СВЦЭМ!$B$39:$B$782,U$77)+'СЕТ СН'!$G$14+СВЦЭМ!$D$10+'СЕТ СН'!$G$6-'СЕТ СН'!$G$26</f>
        <v>2042.39862257</v>
      </c>
      <c r="V94" s="36">
        <f>SUMIFS(СВЦЭМ!$D$39:$D$782,СВЦЭМ!$A$39:$A$782,$A94,СВЦЭМ!$B$39:$B$782,V$77)+'СЕТ СН'!$G$14+СВЦЭМ!$D$10+'СЕТ СН'!$G$6-'СЕТ СН'!$G$26</f>
        <v>2067.4383331599997</v>
      </c>
      <c r="W94" s="36">
        <f>SUMIFS(СВЦЭМ!$D$39:$D$782,СВЦЭМ!$A$39:$A$782,$A94,СВЦЭМ!$B$39:$B$782,W$77)+'СЕТ СН'!$G$14+СВЦЭМ!$D$10+'СЕТ СН'!$G$6-'СЕТ СН'!$G$26</f>
        <v>2116.9832948200001</v>
      </c>
      <c r="X94" s="36">
        <f>SUMIFS(СВЦЭМ!$D$39:$D$782,СВЦЭМ!$A$39:$A$782,$A94,СВЦЭМ!$B$39:$B$782,X$77)+'СЕТ СН'!$G$14+СВЦЭМ!$D$10+'СЕТ СН'!$G$6-'СЕТ СН'!$G$26</f>
        <v>2136.3543003199998</v>
      </c>
      <c r="Y94" s="36">
        <f>SUMIFS(СВЦЭМ!$D$39:$D$782,СВЦЭМ!$A$39:$A$782,$A94,СВЦЭМ!$B$39:$B$782,Y$77)+'СЕТ СН'!$G$14+СВЦЭМ!$D$10+'СЕТ СН'!$G$6-'СЕТ СН'!$G$26</f>
        <v>2156.2599062599998</v>
      </c>
    </row>
    <row r="95" spans="1:25" ht="15.75" x14ac:dyDescent="0.2">
      <c r="A95" s="35">
        <f t="shared" si="2"/>
        <v>44975</v>
      </c>
      <c r="B95" s="36">
        <f>SUMIFS(СВЦЭМ!$D$39:$D$782,СВЦЭМ!$A$39:$A$782,$A95,СВЦЭМ!$B$39:$B$782,B$77)+'СЕТ СН'!$G$14+СВЦЭМ!$D$10+'СЕТ СН'!$G$6-'СЕТ СН'!$G$26</f>
        <v>2085.5678184200001</v>
      </c>
      <c r="C95" s="36">
        <f>SUMIFS(СВЦЭМ!$D$39:$D$782,СВЦЭМ!$A$39:$A$782,$A95,СВЦЭМ!$B$39:$B$782,C$77)+'СЕТ СН'!$G$14+СВЦЭМ!$D$10+'СЕТ СН'!$G$6-'СЕТ СН'!$G$26</f>
        <v>2137.2056107200001</v>
      </c>
      <c r="D95" s="36">
        <f>SUMIFS(СВЦЭМ!$D$39:$D$782,СВЦЭМ!$A$39:$A$782,$A95,СВЦЭМ!$B$39:$B$782,D$77)+'СЕТ СН'!$G$14+СВЦЭМ!$D$10+'СЕТ СН'!$G$6-'СЕТ СН'!$G$26</f>
        <v>2146.2123948799999</v>
      </c>
      <c r="E95" s="36">
        <f>SUMIFS(СВЦЭМ!$D$39:$D$782,СВЦЭМ!$A$39:$A$782,$A95,СВЦЭМ!$B$39:$B$782,E$77)+'СЕТ СН'!$G$14+СВЦЭМ!$D$10+'СЕТ СН'!$G$6-'СЕТ СН'!$G$26</f>
        <v>2152.8190555400001</v>
      </c>
      <c r="F95" s="36">
        <f>SUMIFS(СВЦЭМ!$D$39:$D$782,СВЦЭМ!$A$39:$A$782,$A95,СВЦЭМ!$B$39:$B$782,F$77)+'СЕТ СН'!$G$14+СВЦЭМ!$D$10+'СЕТ СН'!$G$6-'СЕТ СН'!$G$26</f>
        <v>2130.5212314</v>
      </c>
      <c r="G95" s="36">
        <f>SUMIFS(СВЦЭМ!$D$39:$D$782,СВЦЭМ!$A$39:$A$782,$A95,СВЦЭМ!$B$39:$B$782,G$77)+'СЕТ СН'!$G$14+СВЦЭМ!$D$10+'СЕТ СН'!$G$6-'СЕТ СН'!$G$26</f>
        <v>2117.0038214900001</v>
      </c>
      <c r="H95" s="36">
        <f>SUMIFS(СВЦЭМ!$D$39:$D$782,СВЦЭМ!$A$39:$A$782,$A95,СВЦЭМ!$B$39:$B$782,H$77)+'СЕТ СН'!$G$14+СВЦЭМ!$D$10+'СЕТ СН'!$G$6-'СЕТ СН'!$G$26</f>
        <v>2111.2259114899998</v>
      </c>
      <c r="I95" s="36">
        <f>SUMIFS(СВЦЭМ!$D$39:$D$782,СВЦЭМ!$A$39:$A$782,$A95,СВЦЭМ!$B$39:$B$782,I$77)+'СЕТ СН'!$G$14+СВЦЭМ!$D$10+'СЕТ СН'!$G$6-'СЕТ СН'!$G$26</f>
        <v>2114.1253830299997</v>
      </c>
      <c r="J95" s="36">
        <f>SUMIFS(СВЦЭМ!$D$39:$D$782,СВЦЭМ!$A$39:$A$782,$A95,СВЦЭМ!$B$39:$B$782,J$77)+'СЕТ СН'!$G$14+СВЦЭМ!$D$10+'СЕТ СН'!$G$6-'СЕТ СН'!$G$26</f>
        <v>2107.32709342</v>
      </c>
      <c r="K95" s="36">
        <f>SUMIFS(СВЦЭМ!$D$39:$D$782,СВЦЭМ!$A$39:$A$782,$A95,СВЦЭМ!$B$39:$B$782,K$77)+'СЕТ СН'!$G$14+СВЦЭМ!$D$10+'СЕТ СН'!$G$6-'СЕТ СН'!$G$26</f>
        <v>2017.1881267499998</v>
      </c>
      <c r="L95" s="36">
        <f>SUMIFS(СВЦЭМ!$D$39:$D$782,СВЦЭМ!$A$39:$A$782,$A95,СВЦЭМ!$B$39:$B$782,L$77)+'СЕТ СН'!$G$14+СВЦЭМ!$D$10+'СЕТ СН'!$G$6-'СЕТ СН'!$G$26</f>
        <v>2000.45069629</v>
      </c>
      <c r="M95" s="36">
        <f>SUMIFS(СВЦЭМ!$D$39:$D$782,СВЦЭМ!$A$39:$A$782,$A95,СВЦЭМ!$B$39:$B$782,M$77)+'СЕТ СН'!$G$14+СВЦЭМ!$D$10+'СЕТ СН'!$G$6-'СЕТ СН'!$G$26</f>
        <v>2014.4775835699998</v>
      </c>
      <c r="N95" s="36">
        <f>SUMIFS(СВЦЭМ!$D$39:$D$782,СВЦЭМ!$A$39:$A$782,$A95,СВЦЭМ!$B$39:$B$782,N$77)+'СЕТ СН'!$G$14+СВЦЭМ!$D$10+'СЕТ СН'!$G$6-'СЕТ СН'!$G$26</f>
        <v>2046.3871864600001</v>
      </c>
      <c r="O95" s="36">
        <f>SUMIFS(СВЦЭМ!$D$39:$D$782,СВЦЭМ!$A$39:$A$782,$A95,СВЦЭМ!$B$39:$B$782,O$77)+'СЕТ СН'!$G$14+СВЦЭМ!$D$10+'СЕТ СН'!$G$6-'СЕТ СН'!$G$26</f>
        <v>2060.7030431899998</v>
      </c>
      <c r="P95" s="36">
        <f>SUMIFS(СВЦЭМ!$D$39:$D$782,СВЦЭМ!$A$39:$A$782,$A95,СВЦЭМ!$B$39:$B$782,P$77)+'СЕТ СН'!$G$14+СВЦЭМ!$D$10+'СЕТ СН'!$G$6-'СЕТ СН'!$G$26</f>
        <v>2065.3389512499998</v>
      </c>
      <c r="Q95" s="36">
        <f>SUMIFS(СВЦЭМ!$D$39:$D$782,СВЦЭМ!$A$39:$A$782,$A95,СВЦЭМ!$B$39:$B$782,Q$77)+'СЕТ СН'!$G$14+СВЦЭМ!$D$10+'СЕТ СН'!$G$6-'СЕТ СН'!$G$26</f>
        <v>2065.1426202499997</v>
      </c>
      <c r="R95" s="36">
        <f>SUMIFS(СВЦЭМ!$D$39:$D$782,СВЦЭМ!$A$39:$A$782,$A95,СВЦЭМ!$B$39:$B$782,R$77)+'СЕТ СН'!$G$14+СВЦЭМ!$D$10+'СЕТ СН'!$G$6-'СЕТ СН'!$G$26</f>
        <v>2068.4235772500001</v>
      </c>
      <c r="S95" s="36">
        <f>SUMIFS(СВЦЭМ!$D$39:$D$782,СВЦЭМ!$A$39:$A$782,$A95,СВЦЭМ!$B$39:$B$782,S$77)+'СЕТ СН'!$G$14+СВЦЭМ!$D$10+'СЕТ СН'!$G$6-'СЕТ СН'!$G$26</f>
        <v>2067.0851333800001</v>
      </c>
      <c r="T95" s="36">
        <f>SUMIFS(СВЦЭМ!$D$39:$D$782,СВЦЭМ!$A$39:$A$782,$A95,СВЦЭМ!$B$39:$B$782,T$77)+'СЕТ СН'!$G$14+СВЦЭМ!$D$10+'СЕТ СН'!$G$6-'СЕТ СН'!$G$26</f>
        <v>2039.6843847599998</v>
      </c>
      <c r="U95" s="36">
        <f>SUMIFS(СВЦЭМ!$D$39:$D$782,СВЦЭМ!$A$39:$A$782,$A95,СВЦЭМ!$B$39:$B$782,U$77)+'СЕТ СН'!$G$14+СВЦЭМ!$D$10+'СЕТ СН'!$G$6-'СЕТ СН'!$G$26</f>
        <v>2035.8016627799998</v>
      </c>
      <c r="V95" s="36">
        <f>SUMIFS(СВЦЭМ!$D$39:$D$782,СВЦЭМ!$A$39:$A$782,$A95,СВЦЭМ!$B$39:$B$782,V$77)+'СЕТ СН'!$G$14+СВЦЭМ!$D$10+'СЕТ СН'!$G$6-'СЕТ СН'!$G$26</f>
        <v>2029.4782963899997</v>
      </c>
      <c r="W95" s="36">
        <f>SUMIFS(СВЦЭМ!$D$39:$D$782,СВЦЭМ!$A$39:$A$782,$A95,СВЦЭМ!$B$39:$B$782,W$77)+'СЕТ СН'!$G$14+СВЦЭМ!$D$10+'СЕТ СН'!$G$6-'СЕТ СН'!$G$26</f>
        <v>2065.70157333</v>
      </c>
      <c r="X95" s="36">
        <f>SUMIFS(СВЦЭМ!$D$39:$D$782,СВЦЭМ!$A$39:$A$782,$A95,СВЦЭМ!$B$39:$B$782,X$77)+'СЕТ СН'!$G$14+СВЦЭМ!$D$10+'СЕТ СН'!$G$6-'СЕТ СН'!$G$26</f>
        <v>2069.2613796699998</v>
      </c>
      <c r="Y95" s="36">
        <f>SUMIFS(СВЦЭМ!$D$39:$D$782,СВЦЭМ!$A$39:$A$782,$A95,СВЦЭМ!$B$39:$B$782,Y$77)+'СЕТ СН'!$G$14+СВЦЭМ!$D$10+'СЕТ СН'!$G$6-'СЕТ СН'!$G$26</f>
        <v>2115.7040447099998</v>
      </c>
    </row>
    <row r="96" spans="1:25" ht="15.75" x14ac:dyDescent="0.2">
      <c r="A96" s="35">
        <f t="shared" si="2"/>
        <v>44976</v>
      </c>
      <c r="B96" s="36">
        <f>SUMIFS(СВЦЭМ!$D$39:$D$782,СВЦЭМ!$A$39:$A$782,$A96,СВЦЭМ!$B$39:$B$782,B$77)+'СЕТ СН'!$G$14+СВЦЭМ!$D$10+'СЕТ СН'!$G$6-'СЕТ СН'!$G$26</f>
        <v>2176.0915752699998</v>
      </c>
      <c r="C96" s="36">
        <f>SUMIFS(СВЦЭМ!$D$39:$D$782,СВЦЭМ!$A$39:$A$782,$A96,СВЦЭМ!$B$39:$B$782,C$77)+'СЕТ СН'!$G$14+СВЦЭМ!$D$10+'СЕТ СН'!$G$6-'СЕТ СН'!$G$26</f>
        <v>2207.1458481</v>
      </c>
      <c r="D96" s="36">
        <f>SUMIFS(СВЦЭМ!$D$39:$D$782,СВЦЭМ!$A$39:$A$782,$A96,СВЦЭМ!$B$39:$B$782,D$77)+'СЕТ СН'!$G$14+СВЦЭМ!$D$10+'СЕТ СН'!$G$6-'СЕТ СН'!$G$26</f>
        <v>2202.7767334599998</v>
      </c>
      <c r="E96" s="36">
        <f>SUMIFS(СВЦЭМ!$D$39:$D$782,СВЦЭМ!$A$39:$A$782,$A96,СВЦЭМ!$B$39:$B$782,E$77)+'СЕТ СН'!$G$14+СВЦЭМ!$D$10+'СЕТ СН'!$G$6-'СЕТ СН'!$G$26</f>
        <v>2205.9622003700001</v>
      </c>
      <c r="F96" s="36">
        <f>SUMIFS(СВЦЭМ!$D$39:$D$782,СВЦЭМ!$A$39:$A$782,$A96,СВЦЭМ!$B$39:$B$782,F$77)+'СЕТ СН'!$G$14+СВЦЭМ!$D$10+'СЕТ СН'!$G$6-'СЕТ СН'!$G$26</f>
        <v>2218.2852216699998</v>
      </c>
      <c r="G96" s="36">
        <f>SUMIFS(СВЦЭМ!$D$39:$D$782,СВЦЭМ!$A$39:$A$782,$A96,СВЦЭМ!$B$39:$B$782,G$77)+'СЕТ СН'!$G$14+СВЦЭМ!$D$10+'СЕТ СН'!$G$6-'СЕТ СН'!$G$26</f>
        <v>2204.8074538800001</v>
      </c>
      <c r="H96" s="36">
        <f>SUMIFS(СВЦЭМ!$D$39:$D$782,СВЦЭМ!$A$39:$A$782,$A96,СВЦЭМ!$B$39:$B$782,H$77)+'СЕТ СН'!$G$14+СВЦЭМ!$D$10+'СЕТ СН'!$G$6-'СЕТ СН'!$G$26</f>
        <v>2197.3940489900001</v>
      </c>
      <c r="I96" s="36">
        <f>SUMIFS(СВЦЭМ!$D$39:$D$782,СВЦЭМ!$A$39:$A$782,$A96,СВЦЭМ!$B$39:$B$782,I$77)+'СЕТ СН'!$G$14+СВЦЭМ!$D$10+'СЕТ СН'!$G$6-'СЕТ СН'!$G$26</f>
        <v>2210.3085862600001</v>
      </c>
      <c r="J96" s="36">
        <f>SUMIFS(СВЦЭМ!$D$39:$D$782,СВЦЭМ!$A$39:$A$782,$A96,СВЦЭМ!$B$39:$B$782,J$77)+'СЕТ СН'!$G$14+СВЦЭМ!$D$10+'СЕТ СН'!$G$6-'СЕТ СН'!$G$26</f>
        <v>2149.9577544599997</v>
      </c>
      <c r="K96" s="36">
        <f>SUMIFS(СВЦЭМ!$D$39:$D$782,СВЦЭМ!$A$39:$A$782,$A96,СВЦЭМ!$B$39:$B$782,K$77)+'СЕТ СН'!$G$14+СВЦЭМ!$D$10+'СЕТ СН'!$G$6-'СЕТ СН'!$G$26</f>
        <v>2116.7527613299999</v>
      </c>
      <c r="L96" s="36">
        <f>SUMIFS(СВЦЭМ!$D$39:$D$782,СВЦЭМ!$A$39:$A$782,$A96,СВЦЭМ!$B$39:$B$782,L$77)+'СЕТ СН'!$G$14+СВЦЭМ!$D$10+'СЕТ СН'!$G$6-'СЕТ СН'!$G$26</f>
        <v>2083.5098034899997</v>
      </c>
      <c r="M96" s="36">
        <f>SUMIFS(СВЦЭМ!$D$39:$D$782,СВЦЭМ!$A$39:$A$782,$A96,СВЦЭМ!$B$39:$B$782,M$77)+'СЕТ СН'!$G$14+СВЦЭМ!$D$10+'СЕТ СН'!$G$6-'СЕТ СН'!$G$26</f>
        <v>2088.0045568599999</v>
      </c>
      <c r="N96" s="36">
        <f>SUMIFS(СВЦЭМ!$D$39:$D$782,СВЦЭМ!$A$39:$A$782,$A96,СВЦЭМ!$B$39:$B$782,N$77)+'СЕТ СН'!$G$14+СВЦЭМ!$D$10+'СЕТ СН'!$G$6-'СЕТ СН'!$G$26</f>
        <v>2103.1793249699999</v>
      </c>
      <c r="O96" s="36">
        <f>SUMIFS(СВЦЭМ!$D$39:$D$782,СВЦЭМ!$A$39:$A$782,$A96,СВЦЭМ!$B$39:$B$782,O$77)+'СЕТ СН'!$G$14+СВЦЭМ!$D$10+'СЕТ СН'!$G$6-'СЕТ СН'!$G$26</f>
        <v>2057.5738232999997</v>
      </c>
      <c r="P96" s="36">
        <f>SUMIFS(СВЦЭМ!$D$39:$D$782,СВЦЭМ!$A$39:$A$782,$A96,СВЦЭМ!$B$39:$B$782,P$77)+'СЕТ СН'!$G$14+СВЦЭМ!$D$10+'СЕТ СН'!$G$6-'СЕТ СН'!$G$26</f>
        <v>2170.85737634</v>
      </c>
      <c r="Q96" s="36">
        <f>SUMIFS(СВЦЭМ!$D$39:$D$782,СВЦЭМ!$A$39:$A$782,$A96,СВЦЭМ!$B$39:$B$782,Q$77)+'СЕТ СН'!$G$14+СВЦЭМ!$D$10+'СЕТ СН'!$G$6-'СЕТ СН'!$G$26</f>
        <v>2184.6938232699999</v>
      </c>
      <c r="R96" s="36">
        <f>SUMIFS(СВЦЭМ!$D$39:$D$782,СВЦЭМ!$A$39:$A$782,$A96,СВЦЭМ!$B$39:$B$782,R$77)+'СЕТ СН'!$G$14+СВЦЭМ!$D$10+'СЕТ СН'!$G$6-'СЕТ СН'!$G$26</f>
        <v>2187.2985545000001</v>
      </c>
      <c r="S96" s="36">
        <f>SUMIFS(СВЦЭМ!$D$39:$D$782,СВЦЭМ!$A$39:$A$782,$A96,СВЦЭМ!$B$39:$B$782,S$77)+'СЕТ СН'!$G$14+СВЦЭМ!$D$10+'СЕТ СН'!$G$6-'СЕТ СН'!$G$26</f>
        <v>2163.52989772</v>
      </c>
      <c r="T96" s="36">
        <f>SUMIFS(СВЦЭМ!$D$39:$D$782,СВЦЭМ!$A$39:$A$782,$A96,СВЦЭМ!$B$39:$B$782,T$77)+'СЕТ СН'!$G$14+СВЦЭМ!$D$10+'СЕТ СН'!$G$6-'СЕТ СН'!$G$26</f>
        <v>2110.9863474799999</v>
      </c>
      <c r="U96" s="36">
        <f>SUMIFS(СВЦЭМ!$D$39:$D$782,СВЦЭМ!$A$39:$A$782,$A96,СВЦЭМ!$B$39:$B$782,U$77)+'СЕТ СН'!$G$14+СВЦЭМ!$D$10+'СЕТ СН'!$G$6-'СЕТ СН'!$G$26</f>
        <v>2062.9618398100001</v>
      </c>
      <c r="V96" s="36">
        <f>SUMIFS(СВЦЭМ!$D$39:$D$782,СВЦЭМ!$A$39:$A$782,$A96,СВЦЭМ!$B$39:$B$782,V$77)+'СЕТ СН'!$G$14+СВЦЭМ!$D$10+'СЕТ СН'!$G$6-'СЕТ СН'!$G$26</f>
        <v>2008.0531621300001</v>
      </c>
      <c r="W96" s="36">
        <f>SUMIFS(СВЦЭМ!$D$39:$D$782,СВЦЭМ!$A$39:$A$782,$A96,СВЦЭМ!$B$39:$B$782,W$77)+'СЕТ СН'!$G$14+СВЦЭМ!$D$10+'СЕТ СН'!$G$6-'СЕТ СН'!$G$26</f>
        <v>2095.2303380099997</v>
      </c>
      <c r="X96" s="36">
        <f>SUMIFS(СВЦЭМ!$D$39:$D$782,СВЦЭМ!$A$39:$A$782,$A96,СВЦЭМ!$B$39:$B$782,X$77)+'СЕТ СН'!$G$14+СВЦЭМ!$D$10+'СЕТ СН'!$G$6-'СЕТ СН'!$G$26</f>
        <v>2136.46952397</v>
      </c>
      <c r="Y96" s="36">
        <f>SUMIFS(СВЦЭМ!$D$39:$D$782,СВЦЭМ!$A$39:$A$782,$A96,СВЦЭМ!$B$39:$B$782,Y$77)+'СЕТ СН'!$G$14+СВЦЭМ!$D$10+'СЕТ СН'!$G$6-'СЕТ СН'!$G$26</f>
        <v>2153.06347074</v>
      </c>
    </row>
    <row r="97" spans="1:27" ht="15.75" x14ac:dyDescent="0.2">
      <c r="A97" s="35">
        <f t="shared" si="2"/>
        <v>44977</v>
      </c>
      <c r="B97" s="36">
        <f>SUMIFS(СВЦЭМ!$D$39:$D$782,СВЦЭМ!$A$39:$A$782,$A97,СВЦЭМ!$B$39:$B$782,B$77)+'СЕТ СН'!$G$14+СВЦЭМ!$D$10+'СЕТ СН'!$G$6-'СЕТ СН'!$G$26</f>
        <v>2215.3376930499999</v>
      </c>
      <c r="C97" s="36">
        <f>SUMIFS(СВЦЭМ!$D$39:$D$782,СВЦЭМ!$A$39:$A$782,$A97,СВЦЭМ!$B$39:$B$782,C$77)+'СЕТ СН'!$G$14+СВЦЭМ!$D$10+'СЕТ СН'!$G$6-'СЕТ СН'!$G$26</f>
        <v>2192.1007094799998</v>
      </c>
      <c r="D97" s="36">
        <f>SUMIFS(СВЦЭМ!$D$39:$D$782,СВЦЭМ!$A$39:$A$782,$A97,СВЦЭМ!$B$39:$B$782,D$77)+'СЕТ СН'!$G$14+СВЦЭМ!$D$10+'СЕТ СН'!$G$6-'СЕТ СН'!$G$26</f>
        <v>2201.5321245199998</v>
      </c>
      <c r="E97" s="36">
        <f>SUMIFS(СВЦЭМ!$D$39:$D$782,СВЦЭМ!$A$39:$A$782,$A97,СВЦЭМ!$B$39:$B$782,E$77)+'СЕТ СН'!$G$14+СВЦЭМ!$D$10+'СЕТ СН'!$G$6-'СЕТ СН'!$G$26</f>
        <v>2207.9482518</v>
      </c>
      <c r="F97" s="36">
        <f>SUMIFS(СВЦЭМ!$D$39:$D$782,СВЦЭМ!$A$39:$A$782,$A97,СВЦЭМ!$B$39:$B$782,F$77)+'СЕТ СН'!$G$14+СВЦЭМ!$D$10+'СЕТ СН'!$G$6-'СЕТ СН'!$G$26</f>
        <v>2180.9315628899999</v>
      </c>
      <c r="G97" s="36">
        <f>SUMIFS(СВЦЭМ!$D$39:$D$782,СВЦЭМ!$A$39:$A$782,$A97,СВЦЭМ!$B$39:$B$782,G$77)+'СЕТ СН'!$G$14+СВЦЭМ!$D$10+'СЕТ СН'!$G$6-'СЕТ СН'!$G$26</f>
        <v>2170.7872266999998</v>
      </c>
      <c r="H97" s="36">
        <f>SUMIFS(СВЦЭМ!$D$39:$D$782,СВЦЭМ!$A$39:$A$782,$A97,СВЦЭМ!$B$39:$B$782,H$77)+'СЕТ СН'!$G$14+СВЦЭМ!$D$10+'СЕТ СН'!$G$6-'СЕТ СН'!$G$26</f>
        <v>2130.90820579</v>
      </c>
      <c r="I97" s="36">
        <f>SUMIFS(СВЦЭМ!$D$39:$D$782,СВЦЭМ!$A$39:$A$782,$A97,СВЦЭМ!$B$39:$B$782,I$77)+'СЕТ СН'!$G$14+СВЦЭМ!$D$10+'СЕТ СН'!$G$6-'СЕТ СН'!$G$26</f>
        <v>2072.8635652399998</v>
      </c>
      <c r="J97" s="36">
        <f>SUMIFS(СВЦЭМ!$D$39:$D$782,СВЦЭМ!$A$39:$A$782,$A97,СВЦЭМ!$B$39:$B$782,J$77)+'СЕТ СН'!$G$14+СВЦЭМ!$D$10+'СЕТ СН'!$G$6-'СЕТ СН'!$G$26</f>
        <v>2035.0059274400001</v>
      </c>
      <c r="K97" s="36">
        <f>SUMIFS(СВЦЭМ!$D$39:$D$782,СВЦЭМ!$A$39:$A$782,$A97,СВЦЭМ!$B$39:$B$782,K$77)+'СЕТ СН'!$G$14+СВЦЭМ!$D$10+'СЕТ СН'!$G$6-'СЕТ СН'!$G$26</f>
        <v>1993.8307777300001</v>
      </c>
      <c r="L97" s="36">
        <f>SUMIFS(СВЦЭМ!$D$39:$D$782,СВЦЭМ!$A$39:$A$782,$A97,СВЦЭМ!$B$39:$B$782,L$77)+'СЕТ СН'!$G$14+СВЦЭМ!$D$10+'СЕТ СН'!$G$6-'СЕТ СН'!$G$26</f>
        <v>1972.5224737499998</v>
      </c>
      <c r="M97" s="36">
        <f>SUMIFS(СВЦЭМ!$D$39:$D$782,СВЦЭМ!$A$39:$A$782,$A97,СВЦЭМ!$B$39:$B$782,M$77)+'СЕТ СН'!$G$14+СВЦЭМ!$D$10+'СЕТ СН'!$G$6-'СЕТ СН'!$G$26</f>
        <v>1995.3748233900001</v>
      </c>
      <c r="N97" s="36">
        <f>SUMIFS(СВЦЭМ!$D$39:$D$782,СВЦЭМ!$A$39:$A$782,$A97,СВЦЭМ!$B$39:$B$782,N$77)+'СЕТ СН'!$G$14+СВЦЭМ!$D$10+'СЕТ СН'!$G$6-'СЕТ СН'!$G$26</f>
        <v>2016.3550177399998</v>
      </c>
      <c r="O97" s="36">
        <f>SUMIFS(СВЦЭМ!$D$39:$D$782,СВЦЭМ!$A$39:$A$782,$A97,СВЦЭМ!$B$39:$B$782,O$77)+'СЕТ СН'!$G$14+СВЦЭМ!$D$10+'СЕТ СН'!$G$6-'СЕТ СН'!$G$26</f>
        <v>2030.6365567399998</v>
      </c>
      <c r="P97" s="36">
        <f>SUMIFS(СВЦЭМ!$D$39:$D$782,СВЦЭМ!$A$39:$A$782,$A97,СВЦЭМ!$B$39:$B$782,P$77)+'СЕТ СН'!$G$14+СВЦЭМ!$D$10+'СЕТ СН'!$G$6-'СЕТ СН'!$G$26</f>
        <v>2035.71809239</v>
      </c>
      <c r="Q97" s="36">
        <f>SUMIFS(СВЦЭМ!$D$39:$D$782,СВЦЭМ!$A$39:$A$782,$A97,СВЦЭМ!$B$39:$B$782,Q$77)+'СЕТ СН'!$G$14+СВЦЭМ!$D$10+'СЕТ СН'!$G$6-'СЕТ СН'!$G$26</f>
        <v>2028.6588652</v>
      </c>
      <c r="R97" s="36">
        <f>SUMIFS(СВЦЭМ!$D$39:$D$782,СВЦЭМ!$A$39:$A$782,$A97,СВЦЭМ!$B$39:$B$782,R$77)+'СЕТ СН'!$G$14+СВЦЭМ!$D$10+'СЕТ СН'!$G$6-'СЕТ СН'!$G$26</f>
        <v>2071.21211451</v>
      </c>
      <c r="S97" s="36">
        <f>SUMIFS(СВЦЭМ!$D$39:$D$782,СВЦЭМ!$A$39:$A$782,$A97,СВЦЭМ!$B$39:$B$782,S$77)+'СЕТ СН'!$G$14+СВЦЭМ!$D$10+'СЕТ СН'!$G$6-'СЕТ СН'!$G$26</f>
        <v>2084.4833372099997</v>
      </c>
      <c r="T97" s="36">
        <f>SUMIFS(СВЦЭМ!$D$39:$D$782,СВЦЭМ!$A$39:$A$782,$A97,СВЦЭМ!$B$39:$B$782,T$77)+'СЕТ СН'!$G$14+СВЦЭМ!$D$10+'СЕТ СН'!$G$6-'СЕТ СН'!$G$26</f>
        <v>2051.5585007</v>
      </c>
      <c r="U97" s="36">
        <f>SUMIFS(СВЦЭМ!$D$39:$D$782,СВЦЭМ!$A$39:$A$782,$A97,СВЦЭМ!$B$39:$B$782,U$77)+'СЕТ СН'!$G$14+СВЦЭМ!$D$10+'СЕТ СН'!$G$6-'СЕТ СН'!$G$26</f>
        <v>2019.0767662799999</v>
      </c>
      <c r="V97" s="36">
        <f>SUMIFS(СВЦЭМ!$D$39:$D$782,СВЦЭМ!$A$39:$A$782,$A97,СВЦЭМ!$B$39:$B$782,V$77)+'СЕТ СН'!$G$14+СВЦЭМ!$D$10+'СЕТ СН'!$G$6-'СЕТ СН'!$G$26</f>
        <v>2037.2816291899999</v>
      </c>
      <c r="W97" s="36">
        <f>SUMIFS(СВЦЭМ!$D$39:$D$782,СВЦЭМ!$A$39:$A$782,$A97,СВЦЭМ!$B$39:$B$782,W$77)+'СЕТ СН'!$G$14+СВЦЭМ!$D$10+'СЕТ СН'!$G$6-'СЕТ СН'!$G$26</f>
        <v>2050.2135908400001</v>
      </c>
      <c r="X97" s="36">
        <f>SUMIFS(СВЦЭМ!$D$39:$D$782,СВЦЭМ!$A$39:$A$782,$A97,СВЦЭМ!$B$39:$B$782,X$77)+'СЕТ СН'!$G$14+СВЦЭМ!$D$10+'СЕТ СН'!$G$6-'СЕТ СН'!$G$26</f>
        <v>2091.51595662</v>
      </c>
      <c r="Y97" s="36">
        <f>SUMIFS(СВЦЭМ!$D$39:$D$782,СВЦЭМ!$A$39:$A$782,$A97,СВЦЭМ!$B$39:$B$782,Y$77)+'СЕТ СН'!$G$14+СВЦЭМ!$D$10+'СЕТ СН'!$G$6-'СЕТ СН'!$G$26</f>
        <v>2117.7667025699998</v>
      </c>
    </row>
    <row r="98" spans="1:27" ht="15.75" x14ac:dyDescent="0.2">
      <c r="A98" s="35">
        <f t="shared" si="2"/>
        <v>44978</v>
      </c>
      <c r="B98" s="36">
        <f>SUMIFS(СВЦЭМ!$D$39:$D$782,СВЦЭМ!$A$39:$A$782,$A98,СВЦЭМ!$B$39:$B$782,B$77)+'СЕТ СН'!$G$14+СВЦЭМ!$D$10+'СЕТ СН'!$G$6-'СЕТ СН'!$G$26</f>
        <v>2157.8489149100001</v>
      </c>
      <c r="C98" s="36">
        <f>SUMIFS(СВЦЭМ!$D$39:$D$782,СВЦЭМ!$A$39:$A$782,$A98,СВЦЭМ!$B$39:$B$782,C$77)+'СЕТ СН'!$G$14+СВЦЭМ!$D$10+'СЕТ СН'!$G$6-'СЕТ СН'!$G$26</f>
        <v>2192.7619256799999</v>
      </c>
      <c r="D98" s="36">
        <f>SUMIFS(СВЦЭМ!$D$39:$D$782,СВЦЭМ!$A$39:$A$782,$A98,СВЦЭМ!$B$39:$B$782,D$77)+'СЕТ СН'!$G$14+СВЦЭМ!$D$10+'СЕТ СН'!$G$6-'СЕТ СН'!$G$26</f>
        <v>2201.7047440000001</v>
      </c>
      <c r="E98" s="36">
        <f>SUMIFS(СВЦЭМ!$D$39:$D$782,СВЦЭМ!$A$39:$A$782,$A98,СВЦЭМ!$B$39:$B$782,E$77)+'СЕТ СН'!$G$14+СВЦЭМ!$D$10+'СЕТ СН'!$G$6-'СЕТ СН'!$G$26</f>
        <v>2201.1198715800001</v>
      </c>
      <c r="F98" s="36">
        <f>SUMIFS(СВЦЭМ!$D$39:$D$782,СВЦЭМ!$A$39:$A$782,$A98,СВЦЭМ!$B$39:$B$782,F$77)+'СЕТ СН'!$G$14+СВЦЭМ!$D$10+'СЕТ СН'!$G$6-'СЕТ СН'!$G$26</f>
        <v>2180.52272709</v>
      </c>
      <c r="G98" s="36">
        <f>SUMIFS(СВЦЭМ!$D$39:$D$782,СВЦЭМ!$A$39:$A$782,$A98,СВЦЭМ!$B$39:$B$782,G$77)+'СЕТ СН'!$G$14+СВЦЭМ!$D$10+'СЕТ СН'!$G$6-'СЕТ СН'!$G$26</f>
        <v>2099.1809773599998</v>
      </c>
      <c r="H98" s="36">
        <f>SUMIFS(СВЦЭМ!$D$39:$D$782,СВЦЭМ!$A$39:$A$782,$A98,СВЦЭМ!$B$39:$B$782,H$77)+'СЕТ СН'!$G$14+СВЦЭМ!$D$10+'СЕТ СН'!$G$6-'СЕТ СН'!$G$26</f>
        <v>2047.3184330899999</v>
      </c>
      <c r="I98" s="36">
        <f>SUMIFS(СВЦЭМ!$D$39:$D$782,СВЦЭМ!$A$39:$A$782,$A98,СВЦЭМ!$B$39:$B$782,I$77)+'СЕТ СН'!$G$14+СВЦЭМ!$D$10+'СЕТ СН'!$G$6-'СЕТ СН'!$G$26</f>
        <v>2016.0873360599999</v>
      </c>
      <c r="J98" s="36">
        <f>SUMIFS(СВЦЭМ!$D$39:$D$782,СВЦЭМ!$A$39:$A$782,$A98,СВЦЭМ!$B$39:$B$782,J$77)+'СЕТ СН'!$G$14+СВЦЭМ!$D$10+'СЕТ СН'!$G$6-'СЕТ СН'!$G$26</f>
        <v>1980.6260731799998</v>
      </c>
      <c r="K98" s="36">
        <f>SUMIFS(СВЦЭМ!$D$39:$D$782,СВЦЭМ!$A$39:$A$782,$A98,СВЦЭМ!$B$39:$B$782,K$77)+'СЕТ СН'!$G$14+СВЦЭМ!$D$10+'СЕТ СН'!$G$6-'СЕТ СН'!$G$26</f>
        <v>1965.8847759400001</v>
      </c>
      <c r="L98" s="36">
        <f>SUMIFS(СВЦЭМ!$D$39:$D$782,СВЦЭМ!$A$39:$A$782,$A98,СВЦЭМ!$B$39:$B$782,L$77)+'СЕТ СН'!$G$14+СВЦЭМ!$D$10+'СЕТ СН'!$G$6-'СЕТ СН'!$G$26</f>
        <v>1982.3153491799999</v>
      </c>
      <c r="M98" s="36">
        <f>SUMIFS(СВЦЭМ!$D$39:$D$782,СВЦЭМ!$A$39:$A$782,$A98,СВЦЭМ!$B$39:$B$782,M$77)+'СЕТ СН'!$G$14+СВЦЭМ!$D$10+'СЕТ СН'!$G$6-'СЕТ СН'!$G$26</f>
        <v>2022.6248691999999</v>
      </c>
      <c r="N98" s="36">
        <f>SUMIFS(СВЦЭМ!$D$39:$D$782,СВЦЭМ!$A$39:$A$782,$A98,СВЦЭМ!$B$39:$B$782,N$77)+'СЕТ СН'!$G$14+СВЦЭМ!$D$10+'СЕТ СН'!$G$6-'СЕТ СН'!$G$26</f>
        <v>2052.4206153499999</v>
      </c>
      <c r="O98" s="36">
        <f>SUMIFS(СВЦЭМ!$D$39:$D$782,СВЦЭМ!$A$39:$A$782,$A98,СВЦЭМ!$B$39:$B$782,O$77)+'СЕТ СН'!$G$14+СВЦЭМ!$D$10+'СЕТ СН'!$G$6-'СЕТ СН'!$G$26</f>
        <v>2079.5844647999998</v>
      </c>
      <c r="P98" s="36">
        <f>SUMIFS(СВЦЭМ!$D$39:$D$782,СВЦЭМ!$A$39:$A$782,$A98,СВЦЭМ!$B$39:$B$782,P$77)+'СЕТ СН'!$G$14+СВЦЭМ!$D$10+'СЕТ СН'!$G$6-'СЕТ СН'!$G$26</f>
        <v>2091.4167742999998</v>
      </c>
      <c r="Q98" s="36">
        <f>SUMIFS(СВЦЭМ!$D$39:$D$782,СВЦЭМ!$A$39:$A$782,$A98,СВЦЭМ!$B$39:$B$782,Q$77)+'СЕТ СН'!$G$14+СВЦЭМ!$D$10+'СЕТ СН'!$G$6-'СЕТ СН'!$G$26</f>
        <v>2072.5872975500001</v>
      </c>
      <c r="R98" s="36">
        <f>SUMIFS(СВЦЭМ!$D$39:$D$782,СВЦЭМ!$A$39:$A$782,$A98,СВЦЭМ!$B$39:$B$782,R$77)+'СЕТ СН'!$G$14+СВЦЭМ!$D$10+'СЕТ СН'!$G$6-'СЕТ СН'!$G$26</f>
        <v>2036.5901481800001</v>
      </c>
      <c r="S98" s="36">
        <f>SUMIFS(СВЦЭМ!$D$39:$D$782,СВЦЭМ!$A$39:$A$782,$A98,СВЦЭМ!$B$39:$B$782,S$77)+'СЕТ СН'!$G$14+СВЦЭМ!$D$10+'СЕТ СН'!$G$6-'СЕТ СН'!$G$26</f>
        <v>1997.0622873399998</v>
      </c>
      <c r="T98" s="36">
        <f>SUMIFS(СВЦЭМ!$D$39:$D$782,СВЦЭМ!$A$39:$A$782,$A98,СВЦЭМ!$B$39:$B$782,T$77)+'СЕТ СН'!$G$14+СВЦЭМ!$D$10+'СЕТ СН'!$G$6-'СЕТ СН'!$G$26</f>
        <v>1970.2946727999997</v>
      </c>
      <c r="U98" s="36">
        <f>SUMIFS(СВЦЭМ!$D$39:$D$782,СВЦЭМ!$A$39:$A$782,$A98,СВЦЭМ!$B$39:$B$782,U$77)+'СЕТ СН'!$G$14+СВЦЭМ!$D$10+'СЕТ СН'!$G$6-'СЕТ СН'!$G$26</f>
        <v>1984.5566590899998</v>
      </c>
      <c r="V98" s="36">
        <f>SUMIFS(СВЦЭМ!$D$39:$D$782,СВЦЭМ!$A$39:$A$782,$A98,СВЦЭМ!$B$39:$B$782,V$77)+'СЕТ СН'!$G$14+СВЦЭМ!$D$10+'СЕТ СН'!$G$6-'СЕТ СН'!$G$26</f>
        <v>1982.4492811</v>
      </c>
      <c r="W98" s="36">
        <f>SUMIFS(СВЦЭМ!$D$39:$D$782,СВЦЭМ!$A$39:$A$782,$A98,СВЦЭМ!$B$39:$B$782,W$77)+'СЕТ СН'!$G$14+СВЦЭМ!$D$10+'СЕТ СН'!$G$6-'СЕТ СН'!$G$26</f>
        <v>2016.0007555500001</v>
      </c>
      <c r="X98" s="36">
        <f>SUMIFS(СВЦЭМ!$D$39:$D$782,СВЦЭМ!$A$39:$A$782,$A98,СВЦЭМ!$B$39:$B$782,X$77)+'СЕТ СН'!$G$14+СВЦЭМ!$D$10+'СЕТ СН'!$G$6-'СЕТ СН'!$G$26</f>
        <v>2046.0786908499999</v>
      </c>
      <c r="Y98" s="36">
        <f>SUMIFS(СВЦЭМ!$D$39:$D$782,СВЦЭМ!$A$39:$A$782,$A98,СВЦЭМ!$B$39:$B$782,Y$77)+'СЕТ СН'!$G$14+СВЦЭМ!$D$10+'СЕТ СН'!$G$6-'СЕТ СН'!$G$26</f>
        <v>2111.3569496199998</v>
      </c>
    </row>
    <row r="99" spans="1:27" ht="15.75" x14ac:dyDescent="0.2">
      <c r="A99" s="35">
        <f t="shared" si="2"/>
        <v>44979</v>
      </c>
      <c r="B99" s="36">
        <f>SUMIFS(СВЦЭМ!$D$39:$D$782,СВЦЭМ!$A$39:$A$782,$A99,СВЦЭМ!$B$39:$B$782,B$77)+'СЕТ СН'!$G$14+СВЦЭМ!$D$10+'СЕТ СН'!$G$6-'СЕТ СН'!$G$26</f>
        <v>2173.8220379599998</v>
      </c>
      <c r="C99" s="36">
        <f>SUMIFS(СВЦЭМ!$D$39:$D$782,СВЦЭМ!$A$39:$A$782,$A99,СВЦЭМ!$B$39:$B$782,C$77)+'СЕТ СН'!$G$14+СВЦЭМ!$D$10+'СЕТ СН'!$G$6-'СЕТ СН'!$G$26</f>
        <v>2230.46192845</v>
      </c>
      <c r="D99" s="36">
        <f>SUMIFS(СВЦЭМ!$D$39:$D$782,СВЦЭМ!$A$39:$A$782,$A99,СВЦЭМ!$B$39:$B$782,D$77)+'СЕТ СН'!$G$14+СВЦЭМ!$D$10+'СЕТ СН'!$G$6-'СЕТ СН'!$G$26</f>
        <v>2239.48880482</v>
      </c>
      <c r="E99" s="36">
        <f>SUMIFS(СВЦЭМ!$D$39:$D$782,СВЦЭМ!$A$39:$A$782,$A99,СВЦЭМ!$B$39:$B$782,E$77)+'СЕТ СН'!$G$14+СВЦЭМ!$D$10+'СЕТ СН'!$G$6-'СЕТ СН'!$G$26</f>
        <v>2234.5095063399999</v>
      </c>
      <c r="F99" s="36">
        <f>SUMIFS(СВЦЭМ!$D$39:$D$782,СВЦЭМ!$A$39:$A$782,$A99,СВЦЭМ!$B$39:$B$782,F$77)+'СЕТ СН'!$G$14+СВЦЭМ!$D$10+'СЕТ СН'!$G$6-'СЕТ СН'!$G$26</f>
        <v>2202.95157672</v>
      </c>
      <c r="G99" s="36">
        <f>SUMIFS(СВЦЭМ!$D$39:$D$782,СВЦЭМ!$A$39:$A$782,$A99,СВЦЭМ!$B$39:$B$782,G$77)+'СЕТ СН'!$G$14+СВЦЭМ!$D$10+'СЕТ СН'!$G$6-'СЕТ СН'!$G$26</f>
        <v>2124.0244867900001</v>
      </c>
      <c r="H99" s="36">
        <f>SUMIFS(СВЦЭМ!$D$39:$D$782,СВЦЭМ!$A$39:$A$782,$A99,СВЦЭМ!$B$39:$B$782,H$77)+'СЕТ СН'!$G$14+СВЦЭМ!$D$10+'СЕТ СН'!$G$6-'СЕТ СН'!$G$26</f>
        <v>2029.2564159200001</v>
      </c>
      <c r="I99" s="36">
        <f>SUMIFS(СВЦЭМ!$D$39:$D$782,СВЦЭМ!$A$39:$A$782,$A99,СВЦЭМ!$B$39:$B$782,I$77)+'СЕТ СН'!$G$14+СВЦЭМ!$D$10+'СЕТ СН'!$G$6-'СЕТ СН'!$G$26</f>
        <v>2002.5546828900001</v>
      </c>
      <c r="J99" s="36">
        <f>SUMIFS(СВЦЭМ!$D$39:$D$782,СВЦЭМ!$A$39:$A$782,$A99,СВЦЭМ!$B$39:$B$782,J$77)+'СЕТ СН'!$G$14+СВЦЭМ!$D$10+'СЕТ СН'!$G$6-'СЕТ СН'!$G$26</f>
        <v>1993.95048163</v>
      </c>
      <c r="K99" s="36">
        <f>SUMIFS(СВЦЭМ!$D$39:$D$782,СВЦЭМ!$A$39:$A$782,$A99,СВЦЭМ!$B$39:$B$782,K$77)+'СЕТ СН'!$G$14+СВЦЭМ!$D$10+'СЕТ СН'!$G$6-'СЕТ СН'!$G$26</f>
        <v>1980.7433458699998</v>
      </c>
      <c r="L99" s="36">
        <f>SUMIFS(СВЦЭМ!$D$39:$D$782,СВЦЭМ!$A$39:$A$782,$A99,СВЦЭМ!$B$39:$B$782,L$77)+'СЕТ СН'!$G$14+СВЦЭМ!$D$10+'СЕТ СН'!$G$6-'СЕТ СН'!$G$26</f>
        <v>1981.72681048</v>
      </c>
      <c r="M99" s="36">
        <f>SUMIFS(СВЦЭМ!$D$39:$D$782,СВЦЭМ!$A$39:$A$782,$A99,СВЦЭМ!$B$39:$B$782,M$77)+'СЕТ СН'!$G$14+СВЦЭМ!$D$10+'СЕТ СН'!$G$6-'СЕТ СН'!$G$26</f>
        <v>2019.8855794599999</v>
      </c>
      <c r="N99" s="36">
        <f>SUMIFS(СВЦЭМ!$D$39:$D$782,СВЦЭМ!$A$39:$A$782,$A99,СВЦЭМ!$B$39:$B$782,N$77)+'СЕТ СН'!$G$14+СВЦЭМ!$D$10+'СЕТ СН'!$G$6-'СЕТ СН'!$G$26</f>
        <v>2056.8105625499998</v>
      </c>
      <c r="O99" s="36">
        <f>SUMIFS(СВЦЭМ!$D$39:$D$782,СВЦЭМ!$A$39:$A$782,$A99,СВЦЭМ!$B$39:$B$782,O$77)+'СЕТ СН'!$G$14+СВЦЭМ!$D$10+'СЕТ СН'!$G$6-'СЕТ СН'!$G$26</f>
        <v>2037.3013678899997</v>
      </c>
      <c r="P99" s="36">
        <f>SUMIFS(СВЦЭМ!$D$39:$D$782,СВЦЭМ!$A$39:$A$782,$A99,СВЦЭМ!$B$39:$B$782,P$77)+'СЕТ СН'!$G$14+СВЦЭМ!$D$10+'СЕТ СН'!$G$6-'СЕТ СН'!$G$26</f>
        <v>2045.8504547399998</v>
      </c>
      <c r="Q99" s="36">
        <f>SUMIFS(СВЦЭМ!$D$39:$D$782,СВЦЭМ!$A$39:$A$782,$A99,СВЦЭМ!$B$39:$B$782,Q$77)+'СЕТ СН'!$G$14+СВЦЭМ!$D$10+'СЕТ СН'!$G$6-'СЕТ СН'!$G$26</f>
        <v>2059.2960558</v>
      </c>
      <c r="R99" s="36">
        <f>SUMIFS(СВЦЭМ!$D$39:$D$782,СВЦЭМ!$A$39:$A$782,$A99,СВЦЭМ!$B$39:$B$782,R$77)+'СЕТ СН'!$G$14+СВЦЭМ!$D$10+'СЕТ СН'!$G$6-'СЕТ СН'!$G$26</f>
        <v>2028.5872688499999</v>
      </c>
      <c r="S99" s="36">
        <f>SUMIFS(СВЦЭМ!$D$39:$D$782,СВЦЭМ!$A$39:$A$782,$A99,СВЦЭМ!$B$39:$B$782,S$77)+'СЕТ СН'!$G$14+СВЦЭМ!$D$10+'СЕТ СН'!$G$6-'СЕТ СН'!$G$26</f>
        <v>1990.780964</v>
      </c>
      <c r="T99" s="36">
        <f>SUMIFS(СВЦЭМ!$D$39:$D$782,СВЦЭМ!$A$39:$A$782,$A99,СВЦЭМ!$B$39:$B$782,T$77)+'СЕТ СН'!$G$14+СВЦЭМ!$D$10+'СЕТ СН'!$G$6-'СЕТ СН'!$G$26</f>
        <v>1970.4743877299998</v>
      </c>
      <c r="U99" s="36">
        <f>SUMIFS(СВЦЭМ!$D$39:$D$782,СВЦЭМ!$A$39:$A$782,$A99,СВЦЭМ!$B$39:$B$782,U$77)+'СЕТ СН'!$G$14+СВЦЭМ!$D$10+'СЕТ СН'!$G$6-'СЕТ СН'!$G$26</f>
        <v>2007.2918020399998</v>
      </c>
      <c r="V99" s="36">
        <f>SUMIFS(СВЦЭМ!$D$39:$D$782,СВЦЭМ!$A$39:$A$782,$A99,СВЦЭМ!$B$39:$B$782,V$77)+'СЕТ СН'!$G$14+СВЦЭМ!$D$10+'СЕТ СН'!$G$6-'СЕТ СН'!$G$26</f>
        <v>2018.5249903999998</v>
      </c>
      <c r="W99" s="36">
        <f>SUMIFS(СВЦЭМ!$D$39:$D$782,СВЦЭМ!$A$39:$A$782,$A99,СВЦЭМ!$B$39:$B$782,W$77)+'СЕТ СН'!$G$14+СВЦЭМ!$D$10+'СЕТ СН'!$G$6-'СЕТ СН'!$G$26</f>
        <v>2051.8355276399998</v>
      </c>
      <c r="X99" s="36">
        <f>SUMIFS(СВЦЭМ!$D$39:$D$782,СВЦЭМ!$A$39:$A$782,$A99,СВЦЭМ!$B$39:$B$782,X$77)+'СЕТ СН'!$G$14+СВЦЭМ!$D$10+'СЕТ СН'!$G$6-'СЕТ СН'!$G$26</f>
        <v>2083.6478419599998</v>
      </c>
      <c r="Y99" s="36">
        <f>SUMIFS(СВЦЭМ!$D$39:$D$782,СВЦЭМ!$A$39:$A$782,$A99,СВЦЭМ!$B$39:$B$782,Y$77)+'СЕТ СН'!$G$14+СВЦЭМ!$D$10+'СЕТ СН'!$G$6-'СЕТ СН'!$G$26</f>
        <v>2118.5689027499998</v>
      </c>
    </row>
    <row r="100" spans="1:27" ht="15.75" x14ac:dyDescent="0.2">
      <c r="A100" s="35">
        <f t="shared" si="2"/>
        <v>44980</v>
      </c>
      <c r="B100" s="36">
        <f>SUMIFS(СВЦЭМ!$D$39:$D$782,СВЦЭМ!$A$39:$A$782,$A100,СВЦЭМ!$B$39:$B$782,B$77)+'СЕТ СН'!$G$14+СВЦЭМ!$D$10+'СЕТ СН'!$G$6-'СЕТ СН'!$G$26</f>
        <v>2160.3876256999997</v>
      </c>
      <c r="C100" s="36">
        <f>SUMIFS(СВЦЭМ!$D$39:$D$782,СВЦЭМ!$A$39:$A$782,$A100,СВЦЭМ!$B$39:$B$782,C$77)+'СЕТ СН'!$G$14+СВЦЭМ!$D$10+'СЕТ СН'!$G$6-'СЕТ СН'!$G$26</f>
        <v>2130.7442791899998</v>
      </c>
      <c r="D100" s="36">
        <f>SUMIFS(СВЦЭМ!$D$39:$D$782,СВЦЭМ!$A$39:$A$782,$A100,СВЦЭМ!$B$39:$B$782,D$77)+'СЕТ СН'!$G$14+СВЦЭМ!$D$10+'СЕТ СН'!$G$6-'СЕТ СН'!$G$26</f>
        <v>2135.700773</v>
      </c>
      <c r="E100" s="36">
        <f>SUMIFS(СВЦЭМ!$D$39:$D$782,СВЦЭМ!$A$39:$A$782,$A100,СВЦЭМ!$B$39:$B$782,E$77)+'СЕТ СН'!$G$14+СВЦЭМ!$D$10+'СЕТ СН'!$G$6-'СЕТ СН'!$G$26</f>
        <v>2140.9308256099998</v>
      </c>
      <c r="F100" s="36">
        <f>SUMIFS(СВЦЭМ!$D$39:$D$782,СВЦЭМ!$A$39:$A$782,$A100,СВЦЭМ!$B$39:$B$782,F$77)+'СЕТ СН'!$G$14+СВЦЭМ!$D$10+'СЕТ СН'!$G$6-'СЕТ СН'!$G$26</f>
        <v>2137.1323987299997</v>
      </c>
      <c r="G100" s="36">
        <f>SUMIFS(СВЦЭМ!$D$39:$D$782,СВЦЭМ!$A$39:$A$782,$A100,СВЦЭМ!$B$39:$B$782,G$77)+'СЕТ СН'!$G$14+СВЦЭМ!$D$10+'СЕТ СН'!$G$6-'СЕТ СН'!$G$26</f>
        <v>2116.7631333700001</v>
      </c>
      <c r="H100" s="36">
        <f>SUMIFS(СВЦЭМ!$D$39:$D$782,СВЦЭМ!$A$39:$A$782,$A100,СВЦЭМ!$B$39:$B$782,H$77)+'СЕТ СН'!$G$14+СВЦЭМ!$D$10+'СЕТ СН'!$G$6-'СЕТ СН'!$G$26</f>
        <v>2057.1708167799998</v>
      </c>
      <c r="I100" s="36">
        <f>SUMIFS(СВЦЭМ!$D$39:$D$782,СВЦЭМ!$A$39:$A$782,$A100,СВЦЭМ!$B$39:$B$782,I$77)+'СЕТ СН'!$G$14+СВЦЭМ!$D$10+'СЕТ СН'!$G$6-'СЕТ СН'!$G$26</f>
        <v>1970.7499520000001</v>
      </c>
      <c r="J100" s="36">
        <f>SUMIFS(СВЦЭМ!$D$39:$D$782,СВЦЭМ!$A$39:$A$782,$A100,СВЦЭМ!$B$39:$B$782,J$77)+'СЕТ СН'!$G$14+СВЦЭМ!$D$10+'СЕТ СН'!$G$6-'СЕТ СН'!$G$26</f>
        <v>1897.0913236900001</v>
      </c>
      <c r="K100" s="36">
        <f>SUMIFS(СВЦЭМ!$D$39:$D$782,СВЦЭМ!$A$39:$A$782,$A100,СВЦЭМ!$B$39:$B$782,K$77)+'СЕТ СН'!$G$14+СВЦЭМ!$D$10+'СЕТ СН'!$G$6-'СЕТ СН'!$G$26</f>
        <v>1879.02969368</v>
      </c>
      <c r="L100" s="36">
        <f>SUMIFS(СВЦЭМ!$D$39:$D$782,СВЦЭМ!$A$39:$A$782,$A100,СВЦЭМ!$B$39:$B$782,L$77)+'СЕТ СН'!$G$14+СВЦЭМ!$D$10+'СЕТ СН'!$G$6-'СЕТ СН'!$G$26</f>
        <v>1912.6720534000001</v>
      </c>
      <c r="M100" s="36">
        <f>SUMIFS(СВЦЭМ!$D$39:$D$782,СВЦЭМ!$A$39:$A$782,$A100,СВЦЭМ!$B$39:$B$782,M$77)+'СЕТ СН'!$G$14+СВЦЭМ!$D$10+'СЕТ СН'!$G$6-'СЕТ СН'!$G$26</f>
        <v>1925.65746188</v>
      </c>
      <c r="N100" s="36">
        <f>SUMIFS(СВЦЭМ!$D$39:$D$782,СВЦЭМ!$A$39:$A$782,$A100,СВЦЭМ!$B$39:$B$782,N$77)+'СЕТ СН'!$G$14+СВЦЭМ!$D$10+'СЕТ СН'!$G$6-'СЕТ СН'!$G$26</f>
        <v>1974.1450974700001</v>
      </c>
      <c r="O100" s="36">
        <f>SUMIFS(СВЦЭМ!$D$39:$D$782,СВЦЭМ!$A$39:$A$782,$A100,СВЦЭМ!$B$39:$B$782,O$77)+'СЕТ СН'!$G$14+СВЦЭМ!$D$10+'СЕТ СН'!$G$6-'СЕТ СН'!$G$26</f>
        <v>1983.1213126299999</v>
      </c>
      <c r="P100" s="36">
        <f>SUMIFS(СВЦЭМ!$D$39:$D$782,СВЦЭМ!$A$39:$A$782,$A100,СВЦЭМ!$B$39:$B$782,P$77)+'СЕТ СН'!$G$14+СВЦЭМ!$D$10+'СЕТ СН'!$G$6-'СЕТ СН'!$G$26</f>
        <v>2008.09694524</v>
      </c>
      <c r="Q100" s="36">
        <f>SUMIFS(СВЦЭМ!$D$39:$D$782,СВЦЭМ!$A$39:$A$782,$A100,СВЦЭМ!$B$39:$B$782,Q$77)+'СЕТ СН'!$G$14+СВЦЭМ!$D$10+'СЕТ СН'!$G$6-'СЕТ СН'!$G$26</f>
        <v>2000.6909956700001</v>
      </c>
      <c r="R100" s="36">
        <f>SUMIFS(СВЦЭМ!$D$39:$D$782,СВЦЭМ!$A$39:$A$782,$A100,СВЦЭМ!$B$39:$B$782,R$77)+'СЕТ СН'!$G$14+СВЦЭМ!$D$10+'СЕТ СН'!$G$6-'СЕТ СН'!$G$26</f>
        <v>1995.7288352400001</v>
      </c>
      <c r="S100" s="36">
        <f>SUMIFS(СВЦЭМ!$D$39:$D$782,СВЦЭМ!$A$39:$A$782,$A100,СВЦЭМ!$B$39:$B$782,S$77)+'СЕТ СН'!$G$14+СВЦЭМ!$D$10+'СЕТ СН'!$G$6-'СЕТ СН'!$G$26</f>
        <v>1965.7607179799998</v>
      </c>
      <c r="T100" s="36">
        <f>SUMIFS(СВЦЭМ!$D$39:$D$782,СВЦЭМ!$A$39:$A$782,$A100,СВЦЭМ!$B$39:$B$782,T$77)+'СЕТ СН'!$G$14+СВЦЭМ!$D$10+'СЕТ СН'!$G$6-'СЕТ СН'!$G$26</f>
        <v>1914.1730156399999</v>
      </c>
      <c r="U100" s="36">
        <f>SUMIFS(СВЦЭМ!$D$39:$D$782,СВЦЭМ!$A$39:$A$782,$A100,СВЦЭМ!$B$39:$B$782,U$77)+'СЕТ СН'!$G$14+СВЦЭМ!$D$10+'СЕТ СН'!$G$6-'СЕТ СН'!$G$26</f>
        <v>1904.62175054</v>
      </c>
      <c r="V100" s="36">
        <f>SUMIFS(СВЦЭМ!$D$39:$D$782,СВЦЭМ!$A$39:$A$782,$A100,СВЦЭМ!$B$39:$B$782,V$77)+'СЕТ СН'!$G$14+СВЦЭМ!$D$10+'СЕТ СН'!$G$6-'СЕТ СН'!$G$26</f>
        <v>1920.27922459</v>
      </c>
      <c r="W100" s="36">
        <f>SUMIFS(СВЦЭМ!$D$39:$D$782,СВЦЭМ!$A$39:$A$782,$A100,СВЦЭМ!$B$39:$B$782,W$77)+'СЕТ СН'!$G$14+СВЦЭМ!$D$10+'СЕТ СН'!$G$6-'СЕТ СН'!$G$26</f>
        <v>1956.0140760999998</v>
      </c>
      <c r="X100" s="36">
        <f>SUMIFS(СВЦЭМ!$D$39:$D$782,СВЦЭМ!$A$39:$A$782,$A100,СВЦЭМ!$B$39:$B$782,X$77)+'СЕТ СН'!$G$14+СВЦЭМ!$D$10+'СЕТ СН'!$G$6-'СЕТ СН'!$G$26</f>
        <v>1991.6858863299999</v>
      </c>
      <c r="Y100" s="36">
        <f>SUMIFS(СВЦЭМ!$D$39:$D$782,СВЦЭМ!$A$39:$A$782,$A100,СВЦЭМ!$B$39:$B$782,Y$77)+'СЕТ СН'!$G$14+СВЦЭМ!$D$10+'СЕТ СН'!$G$6-'СЕТ СН'!$G$26</f>
        <v>2042.1418753499997</v>
      </c>
    </row>
    <row r="101" spans="1:27" ht="15.75" x14ac:dyDescent="0.2">
      <c r="A101" s="35">
        <f t="shared" si="2"/>
        <v>44981</v>
      </c>
      <c r="B101" s="36">
        <f>SUMIFS(СВЦЭМ!$D$39:$D$782,СВЦЭМ!$A$39:$A$782,$A101,СВЦЭМ!$B$39:$B$782,B$77)+'СЕТ СН'!$G$14+СВЦЭМ!$D$10+'СЕТ СН'!$G$6-'СЕТ СН'!$G$26</f>
        <v>2029.98582179</v>
      </c>
      <c r="C101" s="36">
        <f>SUMIFS(СВЦЭМ!$D$39:$D$782,СВЦЭМ!$A$39:$A$782,$A101,СВЦЭМ!$B$39:$B$782,C$77)+'СЕТ СН'!$G$14+СВЦЭМ!$D$10+'СЕТ СН'!$G$6-'СЕТ СН'!$G$26</f>
        <v>2031.0191856500001</v>
      </c>
      <c r="D101" s="36">
        <f>SUMIFS(СВЦЭМ!$D$39:$D$782,СВЦЭМ!$A$39:$A$782,$A101,СВЦЭМ!$B$39:$B$782,D$77)+'СЕТ СН'!$G$14+СВЦЭМ!$D$10+'СЕТ СН'!$G$6-'СЕТ СН'!$G$26</f>
        <v>1975.7746275599998</v>
      </c>
      <c r="E101" s="36">
        <f>SUMIFS(СВЦЭМ!$D$39:$D$782,СВЦЭМ!$A$39:$A$782,$A101,СВЦЭМ!$B$39:$B$782,E$77)+'СЕТ СН'!$G$14+СВЦЭМ!$D$10+'СЕТ СН'!$G$6-'СЕТ СН'!$G$26</f>
        <v>1926.5186623999998</v>
      </c>
      <c r="F101" s="36">
        <f>SUMIFS(СВЦЭМ!$D$39:$D$782,СВЦЭМ!$A$39:$A$782,$A101,СВЦЭМ!$B$39:$B$782,F$77)+'СЕТ СН'!$G$14+СВЦЭМ!$D$10+'СЕТ СН'!$G$6-'СЕТ СН'!$G$26</f>
        <v>1940.3106962799998</v>
      </c>
      <c r="G101" s="36">
        <f>SUMIFS(СВЦЭМ!$D$39:$D$782,СВЦЭМ!$A$39:$A$782,$A101,СВЦЭМ!$B$39:$B$782,G$77)+'СЕТ СН'!$G$14+СВЦЭМ!$D$10+'СЕТ СН'!$G$6-'СЕТ СН'!$G$26</f>
        <v>1966.7025359099998</v>
      </c>
      <c r="H101" s="36">
        <f>SUMIFS(СВЦЭМ!$D$39:$D$782,СВЦЭМ!$A$39:$A$782,$A101,СВЦЭМ!$B$39:$B$782,H$77)+'СЕТ СН'!$G$14+СВЦЭМ!$D$10+'СЕТ СН'!$G$6-'СЕТ СН'!$G$26</f>
        <v>1979.4143897599997</v>
      </c>
      <c r="I101" s="36">
        <f>SUMIFS(СВЦЭМ!$D$39:$D$782,СВЦЭМ!$A$39:$A$782,$A101,СВЦЭМ!$B$39:$B$782,I$77)+'СЕТ СН'!$G$14+СВЦЭМ!$D$10+'СЕТ СН'!$G$6-'СЕТ СН'!$G$26</f>
        <v>1947.2660022999999</v>
      </c>
      <c r="J101" s="36">
        <f>SUMIFS(СВЦЭМ!$D$39:$D$782,СВЦЭМ!$A$39:$A$782,$A101,СВЦЭМ!$B$39:$B$782,J$77)+'СЕТ СН'!$G$14+СВЦЭМ!$D$10+'СЕТ СН'!$G$6-'СЕТ СН'!$G$26</f>
        <v>1890.70464313</v>
      </c>
      <c r="K101" s="36">
        <f>SUMIFS(СВЦЭМ!$D$39:$D$782,СВЦЭМ!$A$39:$A$782,$A101,СВЦЭМ!$B$39:$B$782,K$77)+'СЕТ СН'!$G$14+СВЦЭМ!$D$10+'СЕТ СН'!$G$6-'СЕТ СН'!$G$26</f>
        <v>1880.0276642399999</v>
      </c>
      <c r="L101" s="36">
        <f>SUMIFS(СВЦЭМ!$D$39:$D$782,СВЦЭМ!$A$39:$A$782,$A101,СВЦЭМ!$B$39:$B$782,L$77)+'СЕТ СН'!$G$14+СВЦЭМ!$D$10+'СЕТ СН'!$G$6-'СЕТ СН'!$G$26</f>
        <v>1889.6547413499998</v>
      </c>
      <c r="M101" s="36">
        <f>SUMIFS(СВЦЭМ!$D$39:$D$782,СВЦЭМ!$A$39:$A$782,$A101,СВЦЭМ!$B$39:$B$782,M$77)+'СЕТ СН'!$G$14+СВЦЭМ!$D$10+'СЕТ СН'!$G$6-'СЕТ СН'!$G$26</f>
        <v>1900.4510122299998</v>
      </c>
      <c r="N101" s="36">
        <f>SUMIFS(СВЦЭМ!$D$39:$D$782,СВЦЭМ!$A$39:$A$782,$A101,СВЦЭМ!$B$39:$B$782,N$77)+'СЕТ СН'!$G$14+СВЦЭМ!$D$10+'СЕТ СН'!$G$6-'СЕТ СН'!$G$26</f>
        <v>1898.8629153399997</v>
      </c>
      <c r="O101" s="36">
        <f>SUMIFS(СВЦЭМ!$D$39:$D$782,СВЦЭМ!$A$39:$A$782,$A101,СВЦЭМ!$B$39:$B$782,O$77)+'СЕТ СН'!$G$14+СВЦЭМ!$D$10+'СЕТ СН'!$G$6-'СЕТ СН'!$G$26</f>
        <v>1925.2368668899999</v>
      </c>
      <c r="P101" s="36">
        <f>SUMIFS(СВЦЭМ!$D$39:$D$782,СВЦЭМ!$A$39:$A$782,$A101,СВЦЭМ!$B$39:$B$782,P$77)+'СЕТ СН'!$G$14+СВЦЭМ!$D$10+'СЕТ СН'!$G$6-'СЕТ СН'!$G$26</f>
        <v>1924.0944776900001</v>
      </c>
      <c r="Q101" s="36">
        <f>SUMIFS(СВЦЭМ!$D$39:$D$782,СВЦЭМ!$A$39:$A$782,$A101,СВЦЭМ!$B$39:$B$782,Q$77)+'СЕТ СН'!$G$14+СВЦЭМ!$D$10+'СЕТ СН'!$G$6-'СЕТ СН'!$G$26</f>
        <v>1928.62401899</v>
      </c>
      <c r="R101" s="36">
        <f>SUMIFS(СВЦЭМ!$D$39:$D$782,СВЦЭМ!$A$39:$A$782,$A101,СВЦЭМ!$B$39:$B$782,R$77)+'СЕТ СН'!$G$14+СВЦЭМ!$D$10+'СЕТ СН'!$G$6-'СЕТ СН'!$G$26</f>
        <v>1919.6504737999999</v>
      </c>
      <c r="S101" s="36">
        <f>SUMIFS(СВЦЭМ!$D$39:$D$782,СВЦЭМ!$A$39:$A$782,$A101,СВЦЭМ!$B$39:$B$782,S$77)+'СЕТ СН'!$G$14+СВЦЭМ!$D$10+'СЕТ СН'!$G$6-'СЕТ СН'!$G$26</f>
        <v>1913.59563131</v>
      </c>
      <c r="T101" s="36">
        <f>SUMIFS(СВЦЭМ!$D$39:$D$782,СВЦЭМ!$A$39:$A$782,$A101,СВЦЭМ!$B$39:$B$782,T$77)+'СЕТ СН'!$G$14+СВЦЭМ!$D$10+'СЕТ СН'!$G$6-'СЕТ СН'!$G$26</f>
        <v>1876.9964487299999</v>
      </c>
      <c r="U101" s="36">
        <f>SUMIFS(СВЦЭМ!$D$39:$D$782,СВЦЭМ!$A$39:$A$782,$A101,СВЦЭМ!$B$39:$B$782,U$77)+'СЕТ СН'!$G$14+СВЦЭМ!$D$10+'СЕТ СН'!$G$6-'СЕТ СН'!$G$26</f>
        <v>1881.1796934899999</v>
      </c>
      <c r="V101" s="36">
        <f>SUMIFS(СВЦЭМ!$D$39:$D$782,СВЦЭМ!$A$39:$A$782,$A101,СВЦЭМ!$B$39:$B$782,V$77)+'СЕТ СН'!$G$14+СВЦЭМ!$D$10+'СЕТ СН'!$G$6-'СЕТ СН'!$G$26</f>
        <v>1896.6109951899998</v>
      </c>
      <c r="W101" s="36">
        <f>SUMIFS(СВЦЭМ!$D$39:$D$782,СВЦЭМ!$A$39:$A$782,$A101,СВЦЭМ!$B$39:$B$782,W$77)+'СЕТ СН'!$G$14+СВЦЭМ!$D$10+'СЕТ СН'!$G$6-'СЕТ СН'!$G$26</f>
        <v>1884.2215878799998</v>
      </c>
      <c r="X101" s="36">
        <f>SUMIFS(СВЦЭМ!$D$39:$D$782,СВЦЭМ!$A$39:$A$782,$A101,СВЦЭМ!$B$39:$B$782,X$77)+'СЕТ СН'!$G$14+СВЦЭМ!$D$10+'СЕТ СН'!$G$6-'СЕТ СН'!$G$26</f>
        <v>1916.4080599999998</v>
      </c>
      <c r="Y101" s="36">
        <f>SUMIFS(СВЦЭМ!$D$39:$D$782,СВЦЭМ!$A$39:$A$782,$A101,СВЦЭМ!$B$39:$B$782,Y$77)+'СЕТ СН'!$G$14+СВЦЭМ!$D$10+'СЕТ СН'!$G$6-'СЕТ СН'!$G$26</f>
        <v>1935.8062064800001</v>
      </c>
    </row>
    <row r="102" spans="1:27" ht="15.75" x14ac:dyDescent="0.2">
      <c r="A102" s="35">
        <f t="shared" si="2"/>
        <v>44982</v>
      </c>
      <c r="B102" s="36">
        <f>SUMIFS(СВЦЭМ!$D$39:$D$782,СВЦЭМ!$A$39:$A$782,$A102,СВЦЭМ!$B$39:$B$782,B$77)+'СЕТ СН'!$G$14+СВЦЭМ!$D$10+'СЕТ СН'!$G$6-'СЕТ СН'!$G$26</f>
        <v>2157.5311563499999</v>
      </c>
      <c r="C102" s="36">
        <f>SUMIFS(СВЦЭМ!$D$39:$D$782,СВЦЭМ!$A$39:$A$782,$A102,СВЦЭМ!$B$39:$B$782,C$77)+'СЕТ СН'!$G$14+СВЦЭМ!$D$10+'СЕТ СН'!$G$6-'СЕТ СН'!$G$26</f>
        <v>2167.8144508</v>
      </c>
      <c r="D102" s="36">
        <f>SUMIFS(СВЦЭМ!$D$39:$D$782,СВЦЭМ!$A$39:$A$782,$A102,СВЦЭМ!$B$39:$B$782,D$77)+'СЕТ СН'!$G$14+СВЦЭМ!$D$10+'СЕТ СН'!$G$6-'СЕТ СН'!$G$26</f>
        <v>2178.59130491</v>
      </c>
      <c r="E102" s="36">
        <f>SUMIFS(СВЦЭМ!$D$39:$D$782,СВЦЭМ!$A$39:$A$782,$A102,СВЦЭМ!$B$39:$B$782,E$77)+'СЕТ СН'!$G$14+СВЦЭМ!$D$10+'СЕТ СН'!$G$6-'СЕТ СН'!$G$26</f>
        <v>2174.8617569600001</v>
      </c>
      <c r="F102" s="36">
        <f>SUMIFS(СВЦЭМ!$D$39:$D$782,СВЦЭМ!$A$39:$A$782,$A102,СВЦЭМ!$B$39:$B$782,F$77)+'СЕТ СН'!$G$14+СВЦЭМ!$D$10+'СЕТ СН'!$G$6-'СЕТ СН'!$G$26</f>
        <v>2164.9980728699998</v>
      </c>
      <c r="G102" s="36">
        <f>SUMIFS(СВЦЭМ!$D$39:$D$782,СВЦЭМ!$A$39:$A$782,$A102,СВЦЭМ!$B$39:$B$782,G$77)+'СЕТ СН'!$G$14+СВЦЭМ!$D$10+'СЕТ СН'!$G$6-'СЕТ СН'!$G$26</f>
        <v>2136.1668444100001</v>
      </c>
      <c r="H102" s="36">
        <f>SUMIFS(СВЦЭМ!$D$39:$D$782,СВЦЭМ!$A$39:$A$782,$A102,СВЦЭМ!$B$39:$B$782,H$77)+'СЕТ СН'!$G$14+СВЦЭМ!$D$10+'СЕТ СН'!$G$6-'СЕТ СН'!$G$26</f>
        <v>2095.9765852999999</v>
      </c>
      <c r="I102" s="36">
        <f>SUMIFS(СВЦЭМ!$D$39:$D$782,СВЦЭМ!$A$39:$A$782,$A102,СВЦЭМ!$B$39:$B$782,I$77)+'СЕТ СН'!$G$14+СВЦЭМ!$D$10+'СЕТ СН'!$G$6-'СЕТ СН'!$G$26</f>
        <v>2050.3663962599999</v>
      </c>
      <c r="J102" s="36">
        <f>SUMIFS(СВЦЭМ!$D$39:$D$782,СВЦЭМ!$A$39:$A$782,$A102,СВЦЭМ!$B$39:$B$782,J$77)+'СЕТ СН'!$G$14+СВЦЭМ!$D$10+'СЕТ СН'!$G$6-'СЕТ СН'!$G$26</f>
        <v>1954.4554592700001</v>
      </c>
      <c r="K102" s="36">
        <f>SUMIFS(СВЦЭМ!$D$39:$D$782,СВЦЭМ!$A$39:$A$782,$A102,СВЦЭМ!$B$39:$B$782,K$77)+'СЕТ СН'!$G$14+СВЦЭМ!$D$10+'СЕТ СН'!$G$6-'СЕТ СН'!$G$26</f>
        <v>1921.2283762799998</v>
      </c>
      <c r="L102" s="36">
        <f>SUMIFS(СВЦЭМ!$D$39:$D$782,СВЦЭМ!$A$39:$A$782,$A102,СВЦЭМ!$B$39:$B$782,L$77)+'СЕТ СН'!$G$14+СВЦЭМ!$D$10+'СЕТ СН'!$G$6-'СЕТ СН'!$G$26</f>
        <v>1961.2767813599999</v>
      </c>
      <c r="M102" s="36">
        <f>SUMIFS(СВЦЭМ!$D$39:$D$782,СВЦЭМ!$A$39:$A$782,$A102,СВЦЭМ!$B$39:$B$782,M$77)+'СЕТ СН'!$G$14+СВЦЭМ!$D$10+'СЕТ СН'!$G$6-'СЕТ СН'!$G$26</f>
        <v>1982.0189624199998</v>
      </c>
      <c r="N102" s="36">
        <f>SUMIFS(СВЦЭМ!$D$39:$D$782,СВЦЭМ!$A$39:$A$782,$A102,СВЦЭМ!$B$39:$B$782,N$77)+'СЕТ СН'!$G$14+СВЦЭМ!$D$10+'СЕТ СН'!$G$6-'СЕТ СН'!$G$26</f>
        <v>2020.4223337899998</v>
      </c>
      <c r="O102" s="36">
        <f>SUMIFS(СВЦЭМ!$D$39:$D$782,СВЦЭМ!$A$39:$A$782,$A102,СВЦЭМ!$B$39:$B$782,O$77)+'СЕТ СН'!$G$14+СВЦЭМ!$D$10+'СЕТ СН'!$G$6-'СЕТ СН'!$G$26</f>
        <v>2046.1812138400001</v>
      </c>
      <c r="P102" s="36">
        <f>SUMIFS(СВЦЭМ!$D$39:$D$782,СВЦЭМ!$A$39:$A$782,$A102,СВЦЭМ!$B$39:$B$782,P$77)+'СЕТ СН'!$G$14+СВЦЭМ!$D$10+'СЕТ СН'!$G$6-'СЕТ СН'!$G$26</f>
        <v>2076.9859161599998</v>
      </c>
      <c r="Q102" s="36">
        <f>SUMIFS(СВЦЭМ!$D$39:$D$782,СВЦЭМ!$A$39:$A$782,$A102,СВЦЭМ!$B$39:$B$782,Q$77)+'СЕТ СН'!$G$14+СВЦЭМ!$D$10+'СЕТ СН'!$G$6-'СЕТ СН'!$G$26</f>
        <v>2108.8446356599998</v>
      </c>
      <c r="R102" s="36">
        <f>SUMIFS(СВЦЭМ!$D$39:$D$782,СВЦЭМ!$A$39:$A$782,$A102,СВЦЭМ!$B$39:$B$782,R$77)+'СЕТ СН'!$G$14+СВЦЭМ!$D$10+'СЕТ СН'!$G$6-'СЕТ СН'!$G$26</f>
        <v>2099.43433839</v>
      </c>
      <c r="S102" s="36">
        <f>SUMIFS(СВЦЭМ!$D$39:$D$782,СВЦЭМ!$A$39:$A$782,$A102,СВЦЭМ!$B$39:$B$782,S$77)+'СЕТ СН'!$G$14+СВЦЭМ!$D$10+'СЕТ СН'!$G$6-'СЕТ СН'!$G$26</f>
        <v>2087.3672357199998</v>
      </c>
      <c r="T102" s="36">
        <f>SUMIFS(СВЦЭМ!$D$39:$D$782,СВЦЭМ!$A$39:$A$782,$A102,СВЦЭМ!$B$39:$B$782,T$77)+'СЕТ СН'!$G$14+СВЦЭМ!$D$10+'СЕТ СН'!$G$6-'СЕТ СН'!$G$26</f>
        <v>2045.9039746600001</v>
      </c>
      <c r="U102" s="36">
        <f>SUMIFS(СВЦЭМ!$D$39:$D$782,СВЦЭМ!$A$39:$A$782,$A102,СВЦЭМ!$B$39:$B$782,U$77)+'СЕТ СН'!$G$14+СВЦЭМ!$D$10+'СЕТ СН'!$G$6-'СЕТ СН'!$G$26</f>
        <v>2017.4600588200001</v>
      </c>
      <c r="V102" s="36">
        <f>SUMIFS(СВЦЭМ!$D$39:$D$782,СВЦЭМ!$A$39:$A$782,$A102,СВЦЭМ!$B$39:$B$782,V$77)+'СЕТ СН'!$G$14+СВЦЭМ!$D$10+'СЕТ СН'!$G$6-'СЕТ СН'!$G$26</f>
        <v>2025.14135627</v>
      </c>
      <c r="W102" s="36">
        <f>SUMIFS(СВЦЭМ!$D$39:$D$782,СВЦЭМ!$A$39:$A$782,$A102,СВЦЭМ!$B$39:$B$782,W$77)+'СЕТ СН'!$G$14+СВЦЭМ!$D$10+'СЕТ СН'!$G$6-'СЕТ СН'!$G$26</f>
        <v>2048.7467003299998</v>
      </c>
      <c r="X102" s="36">
        <f>SUMIFS(СВЦЭМ!$D$39:$D$782,СВЦЭМ!$A$39:$A$782,$A102,СВЦЭМ!$B$39:$B$782,X$77)+'СЕТ СН'!$G$14+СВЦЭМ!$D$10+'СЕТ СН'!$G$6-'СЕТ СН'!$G$26</f>
        <v>2073.4422365199998</v>
      </c>
      <c r="Y102" s="36">
        <f>SUMIFS(СВЦЭМ!$D$39:$D$782,СВЦЭМ!$A$39:$A$782,$A102,СВЦЭМ!$B$39:$B$782,Y$77)+'СЕТ СН'!$G$14+СВЦЭМ!$D$10+'СЕТ СН'!$G$6-'СЕТ СН'!$G$26</f>
        <v>2112.49163967</v>
      </c>
    </row>
    <row r="103" spans="1:27" ht="15.75" x14ac:dyDescent="0.2">
      <c r="A103" s="35">
        <f t="shared" si="2"/>
        <v>44983</v>
      </c>
      <c r="B103" s="36">
        <f>SUMIFS(СВЦЭМ!$D$39:$D$782,СВЦЭМ!$A$39:$A$782,$A103,СВЦЭМ!$B$39:$B$782,B$77)+'СЕТ СН'!$G$14+СВЦЭМ!$D$10+'СЕТ СН'!$G$6-'СЕТ СН'!$G$26</f>
        <v>2148.64147942</v>
      </c>
      <c r="C103" s="36">
        <f>SUMIFS(СВЦЭМ!$D$39:$D$782,СВЦЭМ!$A$39:$A$782,$A103,СВЦЭМ!$B$39:$B$782,C$77)+'СЕТ СН'!$G$14+СВЦЭМ!$D$10+'СЕТ СН'!$G$6-'СЕТ СН'!$G$26</f>
        <v>2161.6056209200001</v>
      </c>
      <c r="D103" s="36">
        <f>SUMIFS(СВЦЭМ!$D$39:$D$782,СВЦЭМ!$A$39:$A$782,$A103,СВЦЭМ!$B$39:$B$782,D$77)+'СЕТ СН'!$G$14+СВЦЭМ!$D$10+'СЕТ СН'!$G$6-'СЕТ СН'!$G$26</f>
        <v>2149.2186228099999</v>
      </c>
      <c r="E103" s="36">
        <f>SUMIFS(СВЦЭМ!$D$39:$D$782,СВЦЭМ!$A$39:$A$782,$A103,СВЦЭМ!$B$39:$B$782,E$77)+'СЕТ СН'!$G$14+СВЦЭМ!$D$10+'СЕТ СН'!$G$6-'СЕТ СН'!$G$26</f>
        <v>2150.3682023000001</v>
      </c>
      <c r="F103" s="36">
        <f>SUMIFS(СВЦЭМ!$D$39:$D$782,СВЦЭМ!$A$39:$A$782,$A103,СВЦЭМ!$B$39:$B$782,F$77)+'СЕТ СН'!$G$14+СВЦЭМ!$D$10+'СЕТ СН'!$G$6-'СЕТ СН'!$G$26</f>
        <v>2156.58841166</v>
      </c>
      <c r="G103" s="36">
        <f>SUMIFS(СВЦЭМ!$D$39:$D$782,СВЦЭМ!$A$39:$A$782,$A103,СВЦЭМ!$B$39:$B$782,G$77)+'СЕТ СН'!$G$14+СВЦЭМ!$D$10+'СЕТ СН'!$G$6-'СЕТ СН'!$G$26</f>
        <v>2154.9890040400001</v>
      </c>
      <c r="H103" s="36">
        <f>SUMIFS(СВЦЭМ!$D$39:$D$782,СВЦЭМ!$A$39:$A$782,$A103,СВЦЭМ!$B$39:$B$782,H$77)+'СЕТ СН'!$G$14+СВЦЭМ!$D$10+'СЕТ СН'!$G$6-'СЕТ СН'!$G$26</f>
        <v>2159.8771104100001</v>
      </c>
      <c r="I103" s="36">
        <f>SUMIFS(СВЦЭМ!$D$39:$D$782,СВЦЭМ!$A$39:$A$782,$A103,СВЦЭМ!$B$39:$B$782,I$77)+'СЕТ СН'!$G$14+СВЦЭМ!$D$10+'СЕТ СН'!$G$6-'СЕТ СН'!$G$26</f>
        <v>2087.81765163</v>
      </c>
      <c r="J103" s="36">
        <f>SUMIFS(СВЦЭМ!$D$39:$D$782,СВЦЭМ!$A$39:$A$782,$A103,СВЦЭМ!$B$39:$B$782,J$77)+'СЕТ СН'!$G$14+СВЦЭМ!$D$10+'СЕТ СН'!$G$6-'СЕТ СН'!$G$26</f>
        <v>2152.8194821799998</v>
      </c>
      <c r="K103" s="36">
        <f>SUMIFS(СВЦЭМ!$D$39:$D$782,СВЦЭМ!$A$39:$A$782,$A103,СВЦЭМ!$B$39:$B$782,K$77)+'СЕТ СН'!$G$14+СВЦЭМ!$D$10+'СЕТ СН'!$G$6-'СЕТ СН'!$G$26</f>
        <v>2090.9693347399998</v>
      </c>
      <c r="L103" s="36">
        <f>SUMIFS(СВЦЭМ!$D$39:$D$782,СВЦЭМ!$A$39:$A$782,$A103,СВЦЭМ!$B$39:$B$782,L$77)+'СЕТ СН'!$G$14+СВЦЭМ!$D$10+'СЕТ СН'!$G$6-'СЕТ СН'!$G$26</f>
        <v>1995.31187572</v>
      </c>
      <c r="M103" s="36">
        <f>SUMIFS(СВЦЭМ!$D$39:$D$782,СВЦЭМ!$A$39:$A$782,$A103,СВЦЭМ!$B$39:$B$782,M$77)+'СЕТ СН'!$G$14+СВЦЭМ!$D$10+'СЕТ СН'!$G$6-'СЕТ СН'!$G$26</f>
        <v>2022.7966286199999</v>
      </c>
      <c r="N103" s="36">
        <f>SUMIFS(СВЦЭМ!$D$39:$D$782,СВЦЭМ!$A$39:$A$782,$A103,СВЦЭМ!$B$39:$B$782,N$77)+'СЕТ СН'!$G$14+СВЦЭМ!$D$10+'СЕТ СН'!$G$6-'СЕТ СН'!$G$26</f>
        <v>2060.5690756399999</v>
      </c>
      <c r="O103" s="36">
        <f>SUMIFS(СВЦЭМ!$D$39:$D$782,СВЦЭМ!$A$39:$A$782,$A103,СВЦЭМ!$B$39:$B$782,O$77)+'СЕТ СН'!$G$14+СВЦЭМ!$D$10+'СЕТ СН'!$G$6-'СЕТ СН'!$G$26</f>
        <v>2102.6136102099999</v>
      </c>
      <c r="P103" s="36">
        <f>SUMIFS(СВЦЭМ!$D$39:$D$782,СВЦЭМ!$A$39:$A$782,$A103,СВЦЭМ!$B$39:$B$782,P$77)+'СЕТ СН'!$G$14+СВЦЭМ!$D$10+'СЕТ СН'!$G$6-'СЕТ СН'!$G$26</f>
        <v>2119.01226344</v>
      </c>
      <c r="Q103" s="36">
        <f>SUMIFS(СВЦЭМ!$D$39:$D$782,СВЦЭМ!$A$39:$A$782,$A103,СВЦЭМ!$B$39:$B$782,Q$77)+'СЕТ СН'!$G$14+СВЦЭМ!$D$10+'СЕТ СН'!$G$6-'СЕТ СН'!$G$26</f>
        <v>2144.2444777999999</v>
      </c>
      <c r="R103" s="36">
        <f>SUMIFS(СВЦЭМ!$D$39:$D$782,СВЦЭМ!$A$39:$A$782,$A103,СВЦЭМ!$B$39:$B$782,R$77)+'СЕТ СН'!$G$14+СВЦЭМ!$D$10+'СЕТ СН'!$G$6-'СЕТ СН'!$G$26</f>
        <v>2140.7784844399998</v>
      </c>
      <c r="S103" s="36">
        <f>SUMIFS(СВЦЭМ!$D$39:$D$782,СВЦЭМ!$A$39:$A$782,$A103,СВЦЭМ!$B$39:$B$782,S$77)+'СЕТ СН'!$G$14+СВЦЭМ!$D$10+'СЕТ СН'!$G$6-'СЕТ СН'!$G$26</f>
        <v>2098.8168535899999</v>
      </c>
      <c r="T103" s="36">
        <f>SUMIFS(СВЦЭМ!$D$39:$D$782,СВЦЭМ!$A$39:$A$782,$A103,СВЦЭМ!$B$39:$B$782,T$77)+'СЕТ СН'!$G$14+СВЦЭМ!$D$10+'СЕТ СН'!$G$6-'СЕТ СН'!$G$26</f>
        <v>2050.68167881</v>
      </c>
      <c r="U103" s="36">
        <f>SUMIFS(СВЦЭМ!$D$39:$D$782,СВЦЭМ!$A$39:$A$782,$A103,СВЦЭМ!$B$39:$B$782,U$77)+'СЕТ СН'!$G$14+СВЦЭМ!$D$10+'СЕТ СН'!$G$6-'СЕТ СН'!$G$26</f>
        <v>2025.8015176499998</v>
      </c>
      <c r="V103" s="36">
        <f>SUMIFS(СВЦЭМ!$D$39:$D$782,СВЦЭМ!$A$39:$A$782,$A103,СВЦЭМ!$B$39:$B$782,V$77)+'СЕТ СН'!$G$14+СВЦЭМ!$D$10+'СЕТ СН'!$G$6-'СЕТ СН'!$G$26</f>
        <v>2022.4039797999999</v>
      </c>
      <c r="W103" s="36">
        <f>SUMIFS(СВЦЭМ!$D$39:$D$782,СВЦЭМ!$A$39:$A$782,$A103,СВЦЭМ!$B$39:$B$782,W$77)+'СЕТ СН'!$G$14+СВЦЭМ!$D$10+'СЕТ СН'!$G$6-'СЕТ СН'!$G$26</f>
        <v>2058.7802328499997</v>
      </c>
      <c r="X103" s="36">
        <f>SUMIFS(СВЦЭМ!$D$39:$D$782,СВЦЭМ!$A$39:$A$782,$A103,СВЦЭМ!$B$39:$B$782,X$77)+'СЕТ СН'!$G$14+СВЦЭМ!$D$10+'СЕТ СН'!$G$6-'СЕТ СН'!$G$26</f>
        <v>2093.19706954</v>
      </c>
      <c r="Y103" s="36">
        <f>SUMIFS(СВЦЭМ!$D$39:$D$782,СВЦЭМ!$A$39:$A$782,$A103,СВЦЭМ!$B$39:$B$782,Y$77)+'СЕТ СН'!$G$14+СВЦЭМ!$D$10+'СЕТ СН'!$G$6-'СЕТ СН'!$G$26</f>
        <v>2129.6010886200002</v>
      </c>
    </row>
    <row r="104" spans="1:27" ht="15.75" x14ac:dyDescent="0.2">
      <c r="A104" s="35">
        <f t="shared" si="2"/>
        <v>44984</v>
      </c>
      <c r="B104" s="36">
        <f>SUMIFS(СВЦЭМ!$D$39:$D$782,СВЦЭМ!$A$39:$A$782,$A104,СВЦЭМ!$B$39:$B$782,B$77)+'СЕТ СН'!$G$14+СВЦЭМ!$D$10+'СЕТ СН'!$G$6-'СЕТ СН'!$G$26</f>
        <v>2140.1116671700001</v>
      </c>
      <c r="C104" s="36">
        <f>SUMIFS(СВЦЭМ!$D$39:$D$782,СВЦЭМ!$A$39:$A$782,$A104,СВЦЭМ!$B$39:$B$782,C$77)+'СЕТ СН'!$G$14+СВЦЭМ!$D$10+'СЕТ СН'!$G$6-'СЕТ СН'!$G$26</f>
        <v>2172.8368310400001</v>
      </c>
      <c r="D104" s="36">
        <f>SUMIFS(СВЦЭМ!$D$39:$D$782,СВЦЭМ!$A$39:$A$782,$A104,СВЦЭМ!$B$39:$B$782,D$77)+'СЕТ СН'!$G$14+СВЦЭМ!$D$10+'СЕТ СН'!$G$6-'СЕТ СН'!$G$26</f>
        <v>2175.8972607199998</v>
      </c>
      <c r="E104" s="36">
        <f>SUMIFS(СВЦЭМ!$D$39:$D$782,СВЦЭМ!$A$39:$A$782,$A104,СВЦЭМ!$B$39:$B$782,E$77)+'СЕТ СН'!$G$14+СВЦЭМ!$D$10+'СЕТ СН'!$G$6-'СЕТ СН'!$G$26</f>
        <v>2198.4292870099998</v>
      </c>
      <c r="F104" s="36">
        <f>SUMIFS(СВЦЭМ!$D$39:$D$782,СВЦЭМ!$A$39:$A$782,$A104,СВЦЭМ!$B$39:$B$782,F$77)+'СЕТ СН'!$G$14+СВЦЭМ!$D$10+'СЕТ СН'!$G$6-'СЕТ СН'!$G$26</f>
        <v>2195.2506986399999</v>
      </c>
      <c r="G104" s="36">
        <f>SUMIFS(СВЦЭМ!$D$39:$D$782,СВЦЭМ!$A$39:$A$782,$A104,СВЦЭМ!$B$39:$B$782,G$77)+'СЕТ СН'!$G$14+СВЦЭМ!$D$10+'СЕТ СН'!$G$6-'СЕТ СН'!$G$26</f>
        <v>2163.06012078</v>
      </c>
      <c r="H104" s="36">
        <f>SUMIFS(СВЦЭМ!$D$39:$D$782,СВЦЭМ!$A$39:$A$782,$A104,СВЦЭМ!$B$39:$B$782,H$77)+'СЕТ СН'!$G$14+СВЦЭМ!$D$10+'СЕТ СН'!$G$6-'СЕТ СН'!$G$26</f>
        <v>2116.4558530700001</v>
      </c>
      <c r="I104" s="36">
        <f>SUMIFS(СВЦЭМ!$D$39:$D$782,СВЦЭМ!$A$39:$A$782,$A104,СВЦЭМ!$B$39:$B$782,I$77)+'СЕТ СН'!$G$14+СВЦЭМ!$D$10+'СЕТ СН'!$G$6-'СЕТ СН'!$G$26</f>
        <v>2060.9681608000001</v>
      </c>
      <c r="J104" s="36">
        <f>SUMIFS(СВЦЭМ!$D$39:$D$782,СВЦЭМ!$A$39:$A$782,$A104,СВЦЭМ!$B$39:$B$782,J$77)+'СЕТ СН'!$G$14+СВЦЭМ!$D$10+'СЕТ СН'!$G$6-'СЕТ СН'!$G$26</f>
        <v>2033.8065594199998</v>
      </c>
      <c r="K104" s="36">
        <f>SUMIFS(СВЦЭМ!$D$39:$D$782,СВЦЭМ!$A$39:$A$782,$A104,СВЦЭМ!$B$39:$B$782,K$77)+'СЕТ СН'!$G$14+СВЦЭМ!$D$10+'СЕТ СН'!$G$6-'СЕТ СН'!$G$26</f>
        <v>2012.8689958800001</v>
      </c>
      <c r="L104" s="36">
        <f>SUMIFS(СВЦЭМ!$D$39:$D$782,СВЦЭМ!$A$39:$A$782,$A104,СВЦЭМ!$B$39:$B$782,L$77)+'СЕТ СН'!$G$14+СВЦЭМ!$D$10+'СЕТ СН'!$G$6-'СЕТ СН'!$G$26</f>
        <v>2019.6165988899998</v>
      </c>
      <c r="M104" s="36">
        <f>SUMIFS(СВЦЭМ!$D$39:$D$782,СВЦЭМ!$A$39:$A$782,$A104,СВЦЭМ!$B$39:$B$782,M$77)+'СЕТ СН'!$G$14+СВЦЭМ!$D$10+'СЕТ СН'!$G$6-'СЕТ СН'!$G$26</f>
        <v>2064.1780772100001</v>
      </c>
      <c r="N104" s="36">
        <f>SUMIFS(СВЦЭМ!$D$39:$D$782,СВЦЭМ!$A$39:$A$782,$A104,СВЦЭМ!$B$39:$B$782,N$77)+'СЕТ СН'!$G$14+СВЦЭМ!$D$10+'СЕТ СН'!$G$6-'СЕТ СН'!$G$26</f>
        <v>2102.6618681599998</v>
      </c>
      <c r="O104" s="36">
        <f>SUMIFS(СВЦЭМ!$D$39:$D$782,СВЦЭМ!$A$39:$A$782,$A104,СВЦЭМ!$B$39:$B$782,O$77)+'СЕТ СН'!$G$14+СВЦЭМ!$D$10+'СЕТ СН'!$G$6-'СЕТ СН'!$G$26</f>
        <v>2132.1308057900001</v>
      </c>
      <c r="P104" s="36">
        <f>SUMIFS(СВЦЭМ!$D$39:$D$782,СВЦЭМ!$A$39:$A$782,$A104,СВЦЭМ!$B$39:$B$782,P$77)+'СЕТ СН'!$G$14+СВЦЭМ!$D$10+'СЕТ СН'!$G$6-'СЕТ СН'!$G$26</f>
        <v>2141.2964998899997</v>
      </c>
      <c r="Q104" s="36">
        <f>SUMIFS(СВЦЭМ!$D$39:$D$782,СВЦЭМ!$A$39:$A$782,$A104,СВЦЭМ!$B$39:$B$782,Q$77)+'СЕТ СН'!$G$14+СВЦЭМ!$D$10+'СЕТ СН'!$G$6-'СЕТ СН'!$G$26</f>
        <v>2159.2086061300001</v>
      </c>
      <c r="R104" s="36">
        <f>SUMIFS(СВЦЭМ!$D$39:$D$782,СВЦЭМ!$A$39:$A$782,$A104,СВЦЭМ!$B$39:$B$782,R$77)+'СЕТ СН'!$G$14+СВЦЭМ!$D$10+'СЕТ СН'!$G$6-'СЕТ СН'!$G$26</f>
        <v>2160.7334747300001</v>
      </c>
      <c r="S104" s="36">
        <f>SUMIFS(СВЦЭМ!$D$39:$D$782,СВЦЭМ!$A$39:$A$782,$A104,СВЦЭМ!$B$39:$B$782,S$77)+'СЕТ СН'!$G$14+СВЦЭМ!$D$10+'СЕТ СН'!$G$6-'СЕТ СН'!$G$26</f>
        <v>2105.4501044899998</v>
      </c>
      <c r="T104" s="36">
        <f>SUMIFS(СВЦЭМ!$D$39:$D$782,СВЦЭМ!$A$39:$A$782,$A104,СВЦЭМ!$B$39:$B$782,T$77)+'СЕТ СН'!$G$14+СВЦЭМ!$D$10+'СЕТ СН'!$G$6-'СЕТ СН'!$G$26</f>
        <v>2034.1006598999998</v>
      </c>
      <c r="U104" s="36">
        <f>SUMIFS(СВЦЭМ!$D$39:$D$782,СВЦЭМ!$A$39:$A$782,$A104,СВЦЭМ!$B$39:$B$782,U$77)+'СЕТ СН'!$G$14+СВЦЭМ!$D$10+'СЕТ СН'!$G$6-'СЕТ СН'!$G$26</f>
        <v>2043.8334716300001</v>
      </c>
      <c r="V104" s="36">
        <f>SUMIFS(СВЦЭМ!$D$39:$D$782,СВЦЭМ!$A$39:$A$782,$A104,СВЦЭМ!$B$39:$B$782,V$77)+'СЕТ СН'!$G$14+СВЦЭМ!$D$10+'СЕТ СН'!$G$6-'СЕТ СН'!$G$26</f>
        <v>2068.9552177999999</v>
      </c>
      <c r="W104" s="36">
        <f>SUMIFS(СВЦЭМ!$D$39:$D$782,СВЦЭМ!$A$39:$A$782,$A104,СВЦЭМ!$B$39:$B$782,W$77)+'СЕТ СН'!$G$14+СВЦЭМ!$D$10+'СЕТ СН'!$G$6-'СЕТ СН'!$G$26</f>
        <v>2102.9860386199998</v>
      </c>
      <c r="X104" s="36">
        <f>SUMIFS(СВЦЭМ!$D$39:$D$782,СВЦЭМ!$A$39:$A$782,$A104,СВЦЭМ!$B$39:$B$782,X$77)+'СЕТ СН'!$G$14+СВЦЭМ!$D$10+'СЕТ СН'!$G$6-'СЕТ СН'!$G$26</f>
        <v>2128.28971228</v>
      </c>
      <c r="Y104" s="36">
        <f>SUMIFS(СВЦЭМ!$D$39:$D$782,СВЦЭМ!$A$39:$A$782,$A104,СВЦЭМ!$B$39:$B$782,Y$77)+'СЕТ СН'!$G$14+СВЦЭМ!$D$10+'СЕТ СН'!$G$6-'СЕТ СН'!$G$26</f>
        <v>2162.89353312</v>
      </c>
    </row>
    <row r="105" spans="1:27" ht="15.75" x14ac:dyDescent="0.2">
      <c r="A105" s="35">
        <f t="shared" si="2"/>
        <v>44985</v>
      </c>
      <c r="B105" s="36">
        <f>SUMIFS(СВЦЭМ!$D$39:$D$782,СВЦЭМ!$A$39:$A$782,$A105,СВЦЭМ!$B$39:$B$782,B$77)+'СЕТ СН'!$G$14+СВЦЭМ!$D$10+'СЕТ СН'!$G$6-'СЕТ СН'!$G$26</f>
        <v>2319.8533692800006</v>
      </c>
      <c r="C105" s="36">
        <f>SUMIFS(СВЦЭМ!$D$39:$D$782,СВЦЭМ!$A$39:$A$782,$A105,СВЦЭМ!$B$39:$B$782,C$77)+'СЕТ СН'!$G$14+СВЦЭМ!$D$10+'СЕТ СН'!$G$6-'СЕТ СН'!$G$26</f>
        <v>2344.9377471800003</v>
      </c>
      <c r="D105" s="36">
        <f>SUMIFS(СВЦЭМ!$D$39:$D$782,СВЦЭМ!$A$39:$A$782,$A105,СВЦЭМ!$B$39:$B$782,D$77)+'СЕТ СН'!$G$14+СВЦЭМ!$D$10+'СЕТ СН'!$G$6-'СЕТ СН'!$G$26</f>
        <v>2366.1368233500002</v>
      </c>
      <c r="E105" s="36">
        <f>SUMIFS(СВЦЭМ!$D$39:$D$782,СВЦЭМ!$A$39:$A$782,$A105,СВЦЭМ!$B$39:$B$782,E$77)+'СЕТ СН'!$G$14+СВЦЭМ!$D$10+'СЕТ СН'!$G$6-'СЕТ СН'!$G$26</f>
        <v>2379.6803084000003</v>
      </c>
      <c r="F105" s="36">
        <f>SUMIFS(СВЦЭМ!$D$39:$D$782,СВЦЭМ!$A$39:$A$782,$A105,СВЦЭМ!$B$39:$B$782,F$77)+'СЕТ СН'!$G$14+СВЦЭМ!$D$10+'СЕТ СН'!$G$6-'СЕТ СН'!$G$26</f>
        <v>2374.1512822200002</v>
      </c>
      <c r="G105" s="36">
        <f>SUMIFS(СВЦЭМ!$D$39:$D$782,СВЦЭМ!$A$39:$A$782,$A105,СВЦЭМ!$B$39:$B$782,G$77)+'СЕТ СН'!$G$14+СВЦЭМ!$D$10+'СЕТ СН'!$G$6-'СЕТ СН'!$G$26</f>
        <v>2343.6994639300001</v>
      </c>
      <c r="H105" s="36">
        <f>SUMIFS(СВЦЭМ!$D$39:$D$782,СВЦЭМ!$A$39:$A$782,$A105,СВЦЭМ!$B$39:$B$782,H$77)+'СЕТ СН'!$G$14+СВЦЭМ!$D$10+'СЕТ СН'!$G$6-'СЕТ СН'!$G$26</f>
        <v>2285.78449176</v>
      </c>
      <c r="I105" s="36">
        <f>SUMIFS(СВЦЭМ!$D$39:$D$782,СВЦЭМ!$A$39:$A$782,$A105,СВЦЭМ!$B$39:$B$782,I$77)+'СЕТ СН'!$G$14+СВЦЭМ!$D$10+'СЕТ СН'!$G$6-'СЕТ СН'!$G$26</f>
        <v>2232.9789506500001</v>
      </c>
      <c r="J105" s="36">
        <f>SUMIFS(СВЦЭМ!$D$39:$D$782,СВЦЭМ!$A$39:$A$782,$A105,СВЦЭМ!$B$39:$B$782,J$77)+'СЕТ СН'!$G$14+СВЦЭМ!$D$10+'СЕТ СН'!$G$6-'СЕТ СН'!$G$26</f>
        <v>2203.5802472199998</v>
      </c>
      <c r="K105" s="36">
        <f>SUMIFS(СВЦЭМ!$D$39:$D$782,СВЦЭМ!$A$39:$A$782,$A105,СВЦЭМ!$B$39:$B$782,K$77)+'СЕТ СН'!$G$14+СВЦЭМ!$D$10+'СЕТ СН'!$G$6-'СЕТ СН'!$G$26</f>
        <v>2180.4079518799999</v>
      </c>
      <c r="L105" s="36">
        <f>SUMIFS(СВЦЭМ!$D$39:$D$782,СВЦЭМ!$A$39:$A$782,$A105,СВЦЭМ!$B$39:$B$782,L$77)+'СЕТ СН'!$G$14+СВЦЭМ!$D$10+'СЕТ СН'!$G$6-'СЕТ СН'!$G$26</f>
        <v>2176.6993967200001</v>
      </c>
      <c r="M105" s="36">
        <f>SUMIFS(СВЦЭМ!$D$39:$D$782,СВЦЭМ!$A$39:$A$782,$A105,СВЦЭМ!$B$39:$B$782,M$77)+'СЕТ СН'!$G$14+СВЦЭМ!$D$10+'СЕТ СН'!$G$6-'СЕТ СН'!$G$26</f>
        <v>2193.7969797299997</v>
      </c>
      <c r="N105" s="36">
        <f>SUMIFS(СВЦЭМ!$D$39:$D$782,СВЦЭМ!$A$39:$A$782,$A105,СВЦЭМ!$B$39:$B$782,N$77)+'СЕТ СН'!$G$14+СВЦЭМ!$D$10+'СЕТ СН'!$G$6-'СЕТ СН'!$G$26</f>
        <v>2217.1617170599998</v>
      </c>
      <c r="O105" s="36">
        <f>SUMIFS(СВЦЭМ!$D$39:$D$782,СВЦЭМ!$A$39:$A$782,$A105,СВЦЭМ!$B$39:$B$782,O$77)+'СЕТ СН'!$G$14+СВЦЭМ!$D$10+'СЕТ СН'!$G$6-'СЕТ СН'!$G$26</f>
        <v>2244.5466802999999</v>
      </c>
      <c r="P105" s="36">
        <f>SUMIFS(СВЦЭМ!$D$39:$D$782,СВЦЭМ!$A$39:$A$782,$A105,СВЦЭМ!$B$39:$B$782,P$77)+'СЕТ СН'!$G$14+СВЦЭМ!$D$10+'СЕТ СН'!$G$6-'СЕТ СН'!$G$26</f>
        <v>2275.56403409</v>
      </c>
      <c r="Q105" s="36">
        <f>SUMIFS(СВЦЭМ!$D$39:$D$782,СВЦЭМ!$A$39:$A$782,$A105,СВЦЭМ!$B$39:$B$782,Q$77)+'СЕТ СН'!$G$14+СВЦЭМ!$D$10+'СЕТ СН'!$G$6-'СЕТ СН'!$G$26</f>
        <v>2289.95439253</v>
      </c>
      <c r="R105" s="36">
        <f>SUMIFS(СВЦЭМ!$D$39:$D$782,СВЦЭМ!$A$39:$A$782,$A105,СВЦЭМ!$B$39:$B$782,R$77)+'СЕТ СН'!$G$14+СВЦЭМ!$D$10+'СЕТ СН'!$G$6-'СЕТ СН'!$G$26</f>
        <v>2305.5746888100002</v>
      </c>
      <c r="S105" s="36">
        <f>SUMIFS(СВЦЭМ!$D$39:$D$782,СВЦЭМ!$A$39:$A$782,$A105,СВЦЭМ!$B$39:$B$782,S$77)+'СЕТ СН'!$G$14+СВЦЭМ!$D$10+'СЕТ СН'!$G$6-'СЕТ СН'!$G$26</f>
        <v>2286.8049463900002</v>
      </c>
      <c r="T105" s="36">
        <f>SUMIFS(СВЦЭМ!$D$39:$D$782,СВЦЭМ!$A$39:$A$782,$A105,СВЦЭМ!$B$39:$B$782,T$77)+'СЕТ СН'!$G$14+СВЦЭМ!$D$10+'СЕТ СН'!$G$6-'СЕТ СН'!$G$26</f>
        <v>2256.8975897800001</v>
      </c>
      <c r="U105" s="36">
        <f>SUMIFS(СВЦЭМ!$D$39:$D$782,СВЦЭМ!$A$39:$A$782,$A105,СВЦЭМ!$B$39:$B$782,U$77)+'СЕТ СН'!$G$14+СВЦЭМ!$D$10+'СЕТ СН'!$G$6-'СЕТ СН'!$G$26</f>
        <v>2205.46357231</v>
      </c>
      <c r="V105" s="36">
        <f>SUMIFS(СВЦЭМ!$D$39:$D$782,СВЦЭМ!$A$39:$A$782,$A105,СВЦЭМ!$B$39:$B$782,V$77)+'СЕТ СН'!$G$14+СВЦЭМ!$D$10+'СЕТ СН'!$G$6-'СЕТ СН'!$G$26</f>
        <v>2212.7651555100001</v>
      </c>
      <c r="W105" s="36">
        <f>SUMIFS(СВЦЭМ!$D$39:$D$782,СВЦЭМ!$A$39:$A$782,$A105,СВЦЭМ!$B$39:$B$782,W$77)+'СЕТ СН'!$G$14+СВЦЭМ!$D$10+'СЕТ СН'!$G$6-'СЕТ СН'!$G$26</f>
        <v>2224.3044905100001</v>
      </c>
      <c r="X105" s="36">
        <f>SUMIFS(СВЦЭМ!$D$39:$D$782,СВЦЭМ!$A$39:$A$782,$A105,СВЦЭМ!$B$39:$B$782,X$77)+'СЕТ СН'!$G$14+СВЦЭМ!$D$10+'СЕТ СН'!$G$6-'СЕТ СН'!$G$26</f>
        <v>2243.6799404600001</v>
      </c>
      <c r="Y105" s="36">
        <f>SUMIFS(СВЦЭМ!$D$39:$D$782,СВЦЭМ!$A$39:$A$782,$A105,СВЦЭМ!$B$39:$B$782,Y$77)+'СЕТ СН'!$G$14+СВЦЭМ!$D$10+'СЕТ СН'!$G$6-'СЕТ СН'!$G$26</f>
        <v>2252.9961035900001</v>
      </c>
    </row>
    <row r="106" spans="1:27" ht="15.75" x14ac:dyDescent="0.2">
      <c r="A106" s="39"/>
      <c r="B106" s="39"/>
      <c r="C106" s="39"/>
      <c r="D106" s="39"/>
      <c r="E106" s="39"/>
      <c r="F106" s="39"/>
      <c r="G106" s="39"/>
      <c r="H106" s="39"/>
      <c r="I106" s="39"/>
      <c r="J106" s="39"/>
      <c r="K106" s="39"/>
      <c r="L106" s="39"/>
      <c r="M106" s="39"/>
      <c r="N106" s="39"/>
      <c r="O106" s="39"/>
      <c r="P106" s="39"/>
      <c r="Q106" s="39"/>
      <c r="R106" s="39"/>
      <c r="S106" s="39"/>
      <c r="T106" s="39"/>
      <c r="U106" s="39"/>
      <c r="V106" s="39"/>
      <c r="W106" s="39"/>
      <c r="X106" s="39"/>
      <c r="Y106" s="39"/>
      <c r="Z106" s="39"/>
    </row>
    <row r="107" spans="1:27" ht="15.75" x14ac:dyDescent="0.25">
      <c r="A107" s="32"/>
      <c r="B107" s="32"/>
      <c r="C107" s="32"/>
      <c r="D107" s="32"/>
      <c r="E107" s="32"/>
      <c r="F107" s="32"/>
      <c r="G107" s="32"/>
      <c r="H107" s="32"/>
      <c r="I107" s="32"/>
      <c r="J107" s="32"/>
      <c r="K107" s="32"/>
      <c r="L107" s="32"/>
      <c r="M107" s="32"/>
      <c r="N107" s="32"/>
      <c r="O107" s="32"/>
      <c r="P107" s="32"/>
      <c r="Q107" s="32"/>
      <c r="R107" s="32"/>
      <c r="S107" s="32"/>
      <c r="T107" s="32"/>
      <c r="U107" s="32"/>
      <c r="V107" s="32"/>
      <c r="W107" s="32"/>
      <c r="X107" s="32"/>
      <c r="Y107" s="32"/>
    </row>
    <row r="108" spans="1:27" ht="12.75" customHeight="1" x14ac:dyDescent="0.2">
      <c r="A108" s="128" t="s">
        <v>7</v>
      </c>
      <c r="B108" s="131" t="s">
        <v>72</v>
      </c>
      <c r="C108" s="132"/>
      <c r="D108" s="132"/>
      <c r="E108" s="132"/>
      <c r="F108" s="132"/>
      <c r="G108" s="132"/>
      <c r="H108" s="132"/>
      <c r="I108" s="132"/>
      <c r="J108" s="132"/>
      <c r="K108" s="132"/>
      <c r="L108" s="132"/>
      <c r="M108" s="132"/>
      <c r="N108" s="132"/>
      <c r="O108" s="132"/>
      <c r="P108" s="132"/>
      <c r="Q108" s="132"/>
      <c r="R108" s="132"/>
      <c r="S108" s="132"/>
      <c r="T108" s="132"/>
      <c r="U108" s="132"/>
      <c r="V108" s="132"/>
      <c r="W108" s="132"/>
      <c r="X108" s="132"/>
      <c r="Y108" s="133"/>
    </row>
    <row r="109" spans="1:27" ht="12.75" customHeight="1" x14ac:dyDescent="0.2">
      <c r="A109" s="129"/>
      <c r="B109" s="134"/>
      <c r="C109" s="135"/>
      <c r="D109" s="135"/>
      <c r="E109" s="135"/>
      <c r="F109" s="135"/>
      <c r="G109" s="135"/>
      <c r="H109" s="135"/>
      <c r="I109" s="135"/>
      <c r="J109" s="135"/>
      <c r="K109" s="135"/>
      <c r="L109" s="135"/>
      <c r="M109" s="135"/>
      <c r="N109" s="135"/>
      <c r="O109" s="135"/>
      <c r="P109" s="135"/>
      <c r="Q109" s="135"/>
      <c r="R109" s="135"/>
      <c r="S109" s="135"/>
      <c r="T109" s="135"/>
      <c r="U109" s="135"/>
      <c r="V109" s="135"/>
      <c r="W109" s="135"/>
      <c r="X109" s="135"/>
      <c r="Y109" s="136"/>
    </row>
    <row r="110" spans="1:27" ht="12.75" customHeight="1" x14ac:dyDescent="0.2">
      <c r="A110" s="130"/>
      <c r="B110" s="34">
        <v>1</v>
      </c>
      <c r="C110" s="34">
        <v>2</v>
      </c>
      <c r="D110" s="34">
        <v>3</v>
      </c>
      <c r="E110" s="34">
        <v>4</v>
      </c>
      <c r="F110" s="34">
        <v>5</v>
      </c>
      <c r="G110" s="34">
        <v>6</v>
      </c>
      <c r="H110" s="34">
        <v>7</v>
      </c>
      <c r="I110" s="34">
        <v>8</v>
      </c>
      <c r="J110" s="34">
        <v>9</v>
      </c>
      <c r="K110" s="34">
        <v>10</v>
      </c>
      <c r="L110" s="34">
        <v>11</v>
      </c>
      <c r="M110" s="34">
        <v>12</v>
      </c>
      <c r="N110" s="34">
        <v>13</v>
      </c>
      <c r="O110" s="34">
        <v>14</v>
      </c>
      <c r="P110" s="34">
        <v>15</v>
      </c>
      <c r="Q110" s="34">
        <v>16</v>
      </c>
      <c r="R110" s="34">
        <v>17</v>
      </c>
      <c r="S110" s="34">
        <v>18</v>
      </c>
      <c r="T110" s="34">
        <v>19</v>
      </c>
      <c r="U110" s="34">
        <v>20</v>
      </c>
      <c r="V110" s="34">
        <v>21</v>
      </c>
      <c r="W110" s="34">
        <v>22</v>
      </c>
      <c r="X110" s="34">
        <v>23</v>
      </c>
      <c r="Y110" s="34">
        <v>24</v>
      </c>
    </row>
    <row r="111" spans="1:27" ht="15.75" customHeight="1" x14ac:dyDescent="0.2">
      <c r="A111" s="35" t="str">
        <f>A78</f>
        <v>01.02.2023</v>
      </c>
      <c r="B111" s="36">
        <f>SUMIFS(СВЦЭМ!$D$39:$D$782,СВЦЭМ!$A$39:$A$782,$A111,СВЦЭМ!$B$39:$B$782,B$110)+'СЕТ СН'!$H$14+СВЦЭМ!$D$10+'СЕТ СН'!$H$6-'СЕТ СН'!$H$26</f>
        <v>2088.3362390699999</v>
      </c>
      <c r="C111" s="36">
        <f>SUMIFS(СВЦЭМ!$D$39:$D$782,СВЦЭМ!$A$39:$A$782,$A111,СВЦЭМ!$B$39:$B$782,C$110)+'СЕТ СН'!$H$14+СВЦЭМ!$D$10+'СЕТ СН'!$H$6-'СЕТ СН'!$H$26</f>
        <v>2099.5270302899999</v>
      </c>
      <c r="D111" s="36">
        <f>SUMIFS(СВЦЭМ!$D$39:$D$782,СВЦЭМ!$A$39:$A$782,$A111,СВЦЭМ!$B$39:$B$782,D$110)+'СЕТ СН'!$H$14+СВЦЭМ!$D$10+'СЕТ СН'!$H$6-'СЕТ СН'!$H$26</f>
        <v>2165.1577140300001</v>
      </c>
      <c r="E111" s="36">
        <f>SUMIFS(СВЦЭМ!$D$39:$D$782,СВЦЭМ!$A$39:$A$782,$A111,СВЦЭМ!$B$39:$B$782,E$110)+'СЕТ СН'!$H$14+СВЦЭМ!$D$10+'СЕТ СН'!$H$6-'СЕТ СН'!$H$26</f>
        <v>2191.38633239</v>
      </c>
      <c r="F111" s="36">
        <f>SUMIFS(СВЦЭМ!$D$39:$D$782,СВЦЭМ!$A$39:$A$782,$A111,СВЦЭМ!$B$39:$B$782,F$110)+'СЕТ СН'!$H$14+СВЦЭМ!$D$10+'СЕТ СН'!$H$6-'СЕТ СН'!$H$26</f>
        <v>2192.1345720099998</v>
      </c>
      <c r="G111" s="36">
        <f>SUMIFS(СВЦЭМ!$D$39:$D$782,СВЦЭМ!$A$39:$A$782,$A111,СВЦЭМ!$B$39:$B$782,G$110)+'СЕТ СН'!$H$14+СВЦЭМ!$D$10+'СЕТ СН'!$H$6-'СЕТ СН'!$H$26</f>
        <v>2166.1189246999998</v>
      </c>
      <c r="H111" s="36">
        <f>SUMIFS(СВЦЭМ!$D$39:$D$782,СВЦЭМ!$A$39:$A$782,$A111,СВЦЭМ!$B$39:$B$782,H$110)+'СЕТ СН'!$H$14+СВЦЭМ!$D$10+'СЕТ СН'!$H$6-'СЕТ СН'!$H$26</f>
        <v>2139.3600516400002</v>
      </c>
      <c r="I111" s="36">
        <f>SUMIFS(СВЦЭМ!$D$39:$D$782,СВЦЭМ!$A$39:$A$782,$A111,СВЦЭМ!$B$39:$B$782,I$110)+'СЕТ СН'!$H$14+СВЦЭМ!$D$10+'СЕТ СН'!$H$6-'СЕТ СН'!$H$26</f>
        <v>2200.6310339199999</v>
      </c>
      <c r="J111" s="36">
        <f>SUMIFS(СВЦЭМ!$D$39:$D$782,СВЦЭМ!$A$39:$A$782,$A111,СВЦЭМ!$B$39:$B$782,J$110)+'СЕТ СН'!$H$14+СВЦЭМ!$D$10+'СЕТ СН'!$H$6-'СЕТ СН'!$H$26</f>
        <v>2201.4549207700002</v>
      </c>
      <c r="K111" s="36">
        <f>SUMIFS(СВЦЭМ!$D$39:$D$782,СВЦЭМ!$A$39:$A$782,$A111,СВЦЭМ!$B$39:$B$782,K$110)+'СЕТ СН'!$H$14+СВЦЭМ!$D$10+'СЕТ СН'!$H$6-'СЕТ СН'!$H$26</f>
        <v>2197.2499028699999</v>
      </c>
      <c r="L111" s="36">
        <f>SUMIFS(СВЦЭМ!$D$39:$D$782,СВЦЭМ!$A$39:$A$782,$A111,СВЦЭМ!$B$39:$B$782,L$110)+'СЕТ СН'!$H$14+СВЦЭМ!$D$10+'СЕТ СН'!$H$6-'СЕТ СН'!$H$26</f>
        <v>2178.5791069699999</v>
      </c>
      <c r="M111" s="36">
        <f>SUMIFS(СВЦЭМ!$D$39:$D$782,СВЦЭМ!$A$39:$A$782,$A111,СВЦЭМ!$B$39:$B$782,M$110)+'СЕТ СН'!$H$14+СВЦЭМ!$D$10+'СЕТ СН'!$H$6-'СЕТ СН'!$H$26</f>
        <v>2174.2303777399998</v>
      </c>
      <c r="N111" s="36">
        <f>SUMIFS(СВЦЭМ!$D$39:$D$782,СВЦЭМ!$A$39:$A$782,$A111,СВЦЭМ!$B$39:$B$782,N$110)+'СЕТ СН'!$H$14+СВЦЭМ!$D$10+'СЕТ СН'!$H$6-'СЕТ СН'!$H$26</f>
        <v>2149.3556045599998</v>
      </c>
      <c r="O111" s="36">
        <f>SUMIFS(СВЦЭМ!$D$39:$D$782,СВЦЭМ!$A$39:$A$782,$A111,СВЦЭМ!$B$39:$B$782,O$110)+'СЕТ СН'!$H$14+СВЦЭМ!$D$10+'СЕТ СН'!$H$6-'СЕТ СН'!$H$26</f>
        <v>2133.9922740500001</v>
      </c>
      <c r="P111" s="36">
        <f>SUMIFS(СВЦЭМ!$D$39:$D$782,СВЦЭМ!$A$39:$A$782,$A111,СВЦЭМ!$B$39:$B$782,P$110)+'СЕТ СН'!$H$14+СВЦЭМ!$D$10+'СЕТ СН'!$H$6-'СЕТ СН'!$H$26</f>
        <v>2132.99642417</v>
      </c>
      <c r="Q111" s="36">
        <f>SUMIFS(СВЦЭМ!$D$39:$D$782,СВЦЭМ!$A$39:$A$782,$A111,СВЦЭМ!$B$39:$B$782,Q$110)+'СЕТ СН'!$H$14+СВЦЭМ!$D$10+'СЕТ СН'!$H$6-'СЕТ СН'!$H$26</f>
        <v>2129.7976484800001</v>
      </c>
      <c r="R111" s="36">
        <f>SUMIFS(СВЦЭМ!$D$39:$D$782,СВЦЭМ!$A$39:$A$782,$A111,СВЦЭМ!$B$39:$B$782,R$110)+'СЕТ СН'!$H$14+СВЦЭМ!$D$10+'СЕТ СН'!$H$6-'СЕТ СН'!$H$26</f>
        <v>2120.74989994</v>
      </c>
      <c r="S111" s="36">
        <f>SUMIFS(СВЦЭМ!$D$39:$D$782,СВЦЭМ!$A$39:$A$782,$A111,СВЦЭМ!$B$39:$B$782,S$110)+'СЕТ СН'!$H$14+СВЦЭМ!$D$10+'СЕТ СН'!$H$6-'СЕТ СН'!$H$26</f>
        <v>2126.1827073099998</v>
      </c>
      <c r="T111" s="36">
        <f>SUMIFS(СВЦЭМ!$D$39:$D$782,СВЦЭМ!$A$39:$A$782,$A111,СВЦЭМ!$B$39:$B$782,T$110)+'СЕТ СН'!$H$14+СВЦЭМ!$D$10+'СЕТ СН'!$H$6-'СЕТ СН'!$H$26</f>
        <v>2141.5775168499999</v>
      </c>
      <c r="U111" s="36">
        <f>SUMIFS(СВЦЭМ!$D$39:$D$782,СВЦЭМ!$A$39:$A$782,$A111,СВЦЭМ!$B$39:$B$782,U$110)+'СЕТ СН'!$H$14+СВЦЭМ!$D$10+'СЕТ СН'!$H$6-'СЕТ СН'!$H$26</f>
        <v>2119.90436641</v>
      </c>
      <c r="V111" s="36">
        <f>SUMIFS(СВЦЭМ!$D$39:$D$782,СВЦЭМ!$A$39:$A$782,$A111,СВЦЭМ!$B$39:$B$782,V$110)+'СЕТ СН'!$H$14+СВЦЭМ!$D$10+'СЕТ СН'!$H$6-'СЕТ СН'!$H$26</f>
        <v>2130.0932503499998</v>
      </c>
      <c r="W111" s="36">
        <f>SUMIFS(СВЦЭМ!$D$39:$D$782,СВЦЭМ!$A$39:$A$782,$A111,СВЦЭМ!$B$39:$B$782,W$110)+'СЕТ СН'!$H$14+СВЦЭМ!$D$10+'СЕТ СН'!$H$6-'СЕТ СН'!$H$26</f>
        <v>2123.3080421199998</v>
      </c>
      <c r="X111" s="36">
        <f>SUMIFS(СВЦЭМ!$D$39:$D$782,СВЦЭМ!$A$39:$A$782,$A111,СВЦЭМ!$B$39:$B$782,X$110)+'СЕТ СН'!$H$14+СВЦЭМ!$D$10+'СЕТ СН'!$H$6-'СЕТ СН'!$H$26</f>
        <v>2106.8155034400002</v>
      </c>
      <c r="Y111" s="36">
        <f>SUMIFS(СВЦЭМ!$D$39:$D$782,СВЦЭМ!$A$39:$A$782,$A111,СВЦЭМ!$B$39:$B$782,Y$110)+'СЕТ СН'!$H$14+СВЦЭМ!$D$10+'СЕТ СН'!$H$6-'СЕТ СН'!$H$26</f>
        <v>2094.6815737100001</v>
      </c>
      <c r="AA111" s="45"/>
    </row>
    <row r="112" spans="1:27" ht="15.75" x14ac:dyDescent="0.2">
      <c r="A112" s="35">
        <f>A111+1</f>
        <v>44959</v>
      </c>
      <c r="B112" s="36">
        <f>SUMIFS(СВЦЭМ!$D$39:$D$782,СВЦЭМ!$A$39:$A$782,$A112,СВЦЭМ!$B$39:$B$782,B$110)+'СЕТ СН'!$H$14+СВЦЭМ!$D$10+'СЕТ СН'!$H$6-'СЕТ СН'!$H$26</f>
        <v>2137.9496653299998</v>
      </c>
      <c r="C112" s="36">
        <f>SUMIFS(СВЦЭМ!$D$39:$D$782,СВЦЭМ!$A$39:$A$782,$A112,СВЦЭМ!$B$39:$B$782,C$110)+'СЕТ СН'!$H$14+СВЦЭМ!$D$10+'СЕТ СН'!$H$6-'СЕТ СН'!$H$26</f>
        <v>2122.17623559</v>
      </c>
      <c r="D112" s="36">
        <f>SUMIFS(СВЦЭМ!$D$39:$D$782,СВЦЭМ!$A$39:$A$782,$A112,СВЦЭМ!$B$39:$B$782,D$110)+'СЕТ СН'!$H$14+СВЦЭМ!$D$10+'СЕТ СН'!$H$6-'СЕТ СН'!$H$26</f>
        <v>2123.8730179099998</v>
      </c>
      <c r="E112" s="36">
        <f>SUMIFS(СВЦЭМ!$D$39:$D$782,СВЦЭМ!$A$39:$A$782,$A112,СВЦЭМ!$B$39:$B$782,E$110)+'СЕТ СН'!$H$14+СВЦЭМ!$D$10+'СЕТ СН'!$H$6-'СЕТ СН'!$H$26</f>
        <v>2135.1302616799999</v>
      </c>
      <c r="F112" s="36">
        <f>SUMIFS(СВЦЭМ!$D$39:$D$782,СВЦЭМ!$A$39:$A$782,$A112,СВЦЭМ!$B$39:$B$782,F$110)+'СЕТ СН'!$H$14+СВЦЭМ!$D$10+'СЕТ СН'!$H$6-'СЕТ СН'!$H$26</f>
        <v>2126.4615761800001</v>
      </c>
      <c r="G112" s="36">
        <f>SUMIFS(СВЦЭМ!$D$39:$D$782,СВЦЭМ!$A$39:$A$782,$A112,СВЦЭМ!$B$39:$B$782,G$110)+'СЕТ СН'!$H$14+СВЦЭМ!$D$10+'СЕТ СН'!$H$6-'СЕТ СН'!$H$26</f>
        <v>2141.6486670300001</v>
      </c>
      <c r="H112" s="36">
        <f>SUMIFS(СВЦЭМ!$D$39:$D$782,СВЦЭМ!$A$39:$A$782,$A112,СВЦЭМ!$B$39:$B$782,H$110)+'СЕТ СН'!$H$14+СВЦЭМ!$D$10+'СЕТ СН'!$H$6-'СЕТ СН'!$H$26</f>
        <v>2182.9192222900001</v>
      </c>
      <c r="I112" s="36">
        <f>SUMIFS(СВЦЭМ!$D$39:$D$782,СВЦЭМ!$A$39:$A$782,$A112,СВЦЭМ!$B$39:$B$782,I$110)+'СЕТ СН'!$H$14+СВЦЭМ!$D$10+'СЕТ СН'!$H$6-'СЕТ СН'!$H$26</f>
        <v>2145.3247758299999</v>
      </c>
      <c r="J112" s="36">
        <f>SUMIFS(СВЦЭМ!$D$39:$D$782,СВЦЭМ!$A$39:$A$782,$A112,СВЦЭМ!$B$39:$B$782,J$110)+'СЕТ СН'!$H$14+СВЦЭМ!$D$10+'СЕТ СН'!$H$6-'СЕТ СН'!$H$26</f>
        <v>2114.5433499000001</v>
      </c>
      <c r="K112" s="36">
        <f>SUMIFS(СВЦЭМ!$D$39:$D$782,СВЦЭМ!$A$39:$A$782,$A112,СВЦЭМ!$B$39:$B$782,K$110)+'СЕТ СН'!$H$14+СВЦЭМ!$D$10+'СЕТ СН'!$H$6-'СЕТ СН'!$H$26</f>
        <v>2130.1030412300001</v>
      </c>
      <c r="L112" s="36">
        <f>SUMIFS(СВЦЭМ!$D$39:$D$782,СВЦЭМ!$A$39:$A$782,$A112,СВЦЭМ!$B$39:$B$782,L$110)+'СЕТ СН'!$H$14+СВЦЭМ!$D$10+'СЕТ СН'!$H$6-'СЕТ СН'!$H$26</f>
        <v>2119.8502734799999</v>
      </c>
      <c r="M112" s="36">
        <f>SUMIFS(СВЦЭМ!$D$39:$D$782,СВЦЭМ!$A$39:$A$782,$A112,СВЦЭМ!$B$39:$B$782,M$110)+'СЕТ СН'!$H$14+СВЦЭМ!$D$10+'СЕТ СН'!$H$6-'СЕТ СН'!$H$26</f>
        <v>2112.2575991399999</v>
      </c>
      <c r="N112" s="36">
        <f>SUMIFS(СВЦЭМ!$D$39:$D$782,СВЦЭМ!$A$39:$A$782,$A112,СВЦЭМ!$B$39:$B$782,N$110)+'СЕТ СН'!$H$14+СВЦЭМ!$D$10+'СЕТ СН'!$H$6-'СЕТ СН'!$H$26</f>
        <v>2048.2162083899998</v>
      </c>
      <c r="O112" s="36">
        <f>SUMIFS(СВЦЭМ!$D$39:$D$782,СВЦЭМ!$A$39:$A$782,$A112,СВЦЭМ!$B$39:$B$782,O$110)+'СЕТ СН'!$H$14+СВЦЭМ!$D$10+'СЕТ СН'!$H$6-'СЕТ СН'!$H$26</f>
        <v>2134.1507842400001</v>
      </c>
      <c r="P112" s="36">
        <f>SUMIFS(СВЦЭМ!$D$39:$D$782,СВЦЭМ!$A$39:$A$782,$A112,СВЦЭМ!$B$39:$B$782,P$110)+'СЕТ СН'!$H$14+СВЦЭМ!$D$10+'СЕТ СН'!$H$6-'СЕТ СН'!$H$26</f>
        <v>2191.9736715099998</v>
      </c>
      <c r="Q112" s="36">
        <f>SUMIFS(СВЦЭМ!$D$39:$D$782,СВЦЭМ!$A$39:$A$782,$A112,СВЦЭМ!$B$39:$B$782,Q$110)+'СЕТ СН'!$H$14+СВЦЭМ!$D$10+'СЕТ СН'!$H$6-'СЕТ СН'!$H$26</f>
        <v>2178.31018696</v>
      </c>
      <c r="R112" s="36">
        <f>SUMIFS(СВЦЭМ!$D$39:$D$782,СВЦЭМ!$A$39:$A$782,$A112,СВЦЭМ!$B$39:$B$782,R$110)+'СЕТ СН'!$H$14+СВЦЭМ!$D$10+'СЕТ СН'!$H$6-'СЕТ СН'!$H$26</f>
        <v>2152.8054841099997</v>
      </c>
      <c r="S112" s="36">
        <f>SUMIFS(СВЦЭМ!$D$39:$D$782,СВЦЭМ!$A$39:$A$782,$A112,СВЦЭМ!$B$39:$B$782,S$110)+'СЕТ СН'!$H$14+СВЦЭМ!$D$10+'СЕТ СН'!$H$6-'СЕТ СН'!$H$26</f>
        <v>2078.3021764300001</v>
      </c>
      <c r="T112" s="36">
        <f>SUMIFS(СВЦЭМ!$D$39:$D$782,СВЦЭМ!$A$39:$A$782,$A112,СВЦЭМ!$B$39:$B$782,T$110)+'СЕТ СН'!$H$14+СВЦЭМ!$D$10+'СЕТ СН'!$H$6-'СЕТ СН'!$H$26</f>
        <v>2070.49075017</v>
      </c>
      <c r="U112" s="36">
        <f>SUMIFS(СВЦЭМ!$D$39:$D$782,СВЦЭМ!$A$39:$A$782,$A112,СВЦЭМ!$B$39:$B$782,U$110)+'СЕТ СН'!$H$14+СВЦЭМ!$D$10+'СЕТ СН'!$H$6-'СЕТ СН'!$H$26</f>
        <v>2125.8846508799998</v>
      </c>
      <c r="V112" s="36">
        <f>SUMIFS(СВЦЭМ!$D$39:$D$782,СВЦЭМ!$A$39:$A$782,$A112,СВЦЭМ!$B$39:$B$782,V$110)+'СЕТ СН'!$H$14+СВЦЭМ!$D$10+'СЕТ СН'!$H$6-'СЕТ СН'!$H$26</f>
        <v>2145.8775953199997</v>
      </c>
      <c r="W112" s="36">
        <f>SUMIFS(СВЦЭМ!$D$39:$D$782,СВЦЭМ!$A$39:$A$782,$A112,СВЦЭМ!$B$39:$B$782,W$110)+'СЕТ СН'!$H$14+СВЦЭМ!$D$10+'СЕТ СН'!$H$6-'СЕТ СН'!$H$26</f>
        <v>2154.0601620100001</v>
      </c>
      <c r="X112" s="36">
        <f>SUMIFS(СВЦЭМ!$D$39:$D$782,СВЦЭМ!$A$39:$A$782,$A112,СВЦЭМ!$B$39:$B$782,X$110)+'СЕТ СН'!$H$14+СВЦЭМ!$D$10+'СЕТ СН'!$H$6-'СЕТ СН'!$H$26</f>
        <v>2185.2260800399999</v>
      </c>
      <c r="Y112" s="36">
        <f>SUMIFS(СВЦЭМ!$D$39:$D$782,СВЦЭМ!$A$39:$A$782,$A112,СВЦЭМ!$B$39:$B$782,Y$110)+'СЕТ СН'!$H$14+СВЦЭМ!$D$10+'СЕТ СН'!$H$6-'СЕТ СН'!$H$26</f>
        <v>2166.24185184</v>
      </c>
    </row>
    <row r="113" spans="1:25" ht="15.75" x14ac:dyDescent="0.2">
      <c r="A113" s="35">
        <f t="shared" ref="A113:A138" si="3">A112+1</f>
        <v>44960</v>
      </c>
      <c r="B113" s="36">
        <f>SUMIFS(СВЦЭМ!$D$39:$D$782,СВЦЭМ!$A$39:$A$782,$A113,СВЦЭМ!$B$39:$B$782,B$110)+'СЕТ СН'!$H$14+СВЦЭМ!$D$10+'СЕТ СН'!$H$6-'СЕТ СН'!$H$26</f>
        <v>2051.1271326599999</v>
      </c>
      <c r="C113" s="36">
        <f>SUMIFS(СВЦЭМ!$D$39:$D$782,СВЦЭМ!$A$39:$A$782,$A113,СВЦЭМ!$B$39:$B$782,C$110)+'СЕТ СН'!$H$14+СВЦЭМ!$D$10+'СЕТ СН'!$H$6-'СЕТ СН'!$H$26</f>
        <v>2095.82896876</v>
      </c>
      <c r="D113" s="36">
        <f>SUMIFS(СВЦЭМ!$D$39:$D$782,СВЦЭМ!$A$39:$A$782,$A113,СВЦЭМ!$B$39:$B$782,D$110)+'СЕТ СН'!$H$14+СВЦЭМ!$D$10+'СЕТ СН'!$H$6-'СЕТ СН'!$H$26</f>
        <v>2102.8225953299998</v>
      </c>
      <c r="E113" s="36">
        <f>SUMIFS(СВЦЭМ!$D$39:$D$782,СВЦЭМ!$A$39:$A$782,$A113,СВЦЭМ!$B$39:$B$782,E$110)+'СЕТ СН'!$H$14+СВЦЭМ!$D$10+'СЕТ СН'!$H$6-'СЕТ СН'!$H$26</f>
        <v>2096.9728215099999</v>
      </c>
      <c r="F113" s="36">
        <f>SUMIFS(СВЦЭМ!$D$39:$D$782,СВЦЭМ!$A$39:$A$782,$A113,СВЦЭМ!$B$39:$B$782,F$110)+'СЕТ СН'!$H$14+СВЦЭМ!$D$10+'СЕТ СН'!$H$6-'СЕТ СН'!$H$26</f>
        <v>2103.1546637699998</v>
      </c>
      <c r="G113" s="36">
        <f>SUMIFS(СВЦЭМ!$D$39:$D$782,СВЦЭМ!$A$39:$A$782,$A113,СВЦЭМ!$B$39:$B$782,G$110)+'СЕТ СН'!$H$14+СВЦЭМ!$D$10+'СЕТ СН'!$H$6-'СЕТ СН'!$H$26</f>
        <v>2082.8449658899999</v>
      </c>
      <c r="H113" s="36">
        <f>SUMIFS(СВЦЭМ!$D$39:$D$782,СВЦЭМ!$A$39:$A$782,$A113,СВЦЭМ!$B$39:$B$782,H$110)+'СЕТ СН'!$H$14+СВЦЭМ!$D$10+'СЕТ СН'!$H$6-'СЕТ СН'!$H$26</f>
        <v>2058.4066364099999</v>
      </c>
      <c r="I113" s="36">
        <f>SUMIFS(СВЦЭМ!$D$39:$D$782,СВЦЭМ!$A$39:$A$782,$A113,СВЦЭМ!$B$39:$B$782,I$110)+'СЕТ СН'!$H$14+СВЦЭМ!$D$10+'СЕТ СН'!$H$6-'СЕТ СН'!$H$26</f>
        <v>2055.01645568</v>
      </c>
      <c r="J113" s="36">
        <f>SUMIFS(СВЦЭМ!$D$39:$D$782,СВЦЭМ!$A$39:$A$782,$A113,СВЦЭМ!$B$39:$B$782,J$110)+'СЕТ СН'!$H$14+СВЦЭМ!$D$10+'СЕТ СН'!$H$6-'СЕТ СН'!$H$26</f>
        <v>2054.3941229299999</v>
      </c>
      <c r="K113" s="36">
        <f>SUMIFS(СВЦЭМ!$D$39:$D$782,СВЦЭМ!$A$39:$A$782,$A113,СВЦЭМ!$B$39:$B$782,K$110)+'СЕТ СН'!$H$14+СВЦЭМ!$D$10+'СЕТ СН'!$H$6-'СЕТ СН'!$H$26</f>
        <v>2063.7932490799999</v>
      </c>
      <c r="L113" s="36">
        <f>SUMIFS(СВЦЭМ!$D$39:$D$782,СВЦЭМ!$A$39:$A$782,$A113,СВЦЭМ!$B$39:$B$782,L$110)+'СЕТ СН'!$H$14+СВЦЭМ!$D$10+'СЕТ СН'!$H$6-'СЕТ СН'!$H$26</f>
        <v>2060.5370795499998</v>
      </c>
      <c r="M113" s="36">
        <f>SUMIFS(СВЦЭМ!$D$39:$D$782,СВЦЭМ!$A$39:$A$782,$A113,СВЦЭМ!$B$39:$B$782,M$110)+'СЕТ СН'!$H$14+СВЦЭМ!$D$10+'СЕТ СН'!$H$6-'СЕТ СН'!$H$26</f>
        <v>2064.8613628799999</v>
      </c>
      <c r="N113" s="36">
        <f>SUMIFS(СВЦЭМ!$D$39:$D$782,СВЦЭМ!$A$39:$A$782,$A113,СВЦЭМ!$B$39:$B$782,N$110)+'СЕТ СН'!$H$14+СВЦЭМ!$D$10+'СЕТ СН'!$H$6-'СЕТ СН'!$H$26</f>
        <v>2059.5257641799999</v>
      </c>
      <c r="O113" s="36">
        <f>SUMIFS(СВЦЭМ!$D$39:$D$782,СВЦЭМ!$A$39:$A$782,$A113,СВЦЭМ!$B$39:$B$782,O$110)+'СЕТ СН'!$H$14+СВЦЭМ!$D$10+'СЕТ СН'!$H$6-'СЕТ СН'!$H$26</f>
        <v>2052.4014722500001</v>
      </c>
      <c r="P113" s="36">
        <f>SUMIFS(СВЦЭМ!$D$39:$D$782,СВЦЭМ!$A$39:$A$782,$A113,СВЦЭМ!$B$39:$B$782,P$110)+'СЕТ СН'!$H$14+СВЦЭМ!$D$10+'СЕТ СН'!$H$6-'СЕТ СН'!$H$26</f>
        <v>2049.1232752299998</v>
      </c>
      <c r="Q113" s="36">
        <f>SUMIFS(СВЦЭМ!$D$39:$D$782,СВЦЭМ!$A$39:$A$782,$A113,СВЦЭМ!$B$39:$B$782,Q$110)+'СЕТ СН'!$H$14+СВЦЭМ!$D$10+'СЕТ СН'!$H$6-'СЕТ СН'!$H$26</f>
        <v>2041.7700857699999</v>
      </c>
      <c r="R113" s="36">
        <f>SUMIFS(СВЦЭМ!$D$39:$D$782,СВЦЭМ!$A$39:$A$782,$A113,СВЦЭМ!$B$39:$B$782,R$110)+'СЕТ СН'!$H$14+СВЦЭМ!$D$10+'СЕТ СН'!$H$6-'СЕТ СН'!$H$26</f>
        <v>2036.0901257999999</v>
      </c>
      <c r="S113" s="36">
        <f>SUMIFS(СВЦЭМ!$D$39:$D$782,СВЦЭМ!$A$39:$A$782,$A113,СВЦЭМ!$B$39:$B$782,S$110)+'СЕТ СН'!$H$14+СВЦЭМ!$D$10+'СЕТ СН'!$H$6-'СЕТ СН'!$H$26</f>
        <v>2056.3698768599997</v>
      </c>
      <c r="T113" s="36">
        <f>SUMIFS(СВЦЭМ!$D$39:$D$782,СВЦЭМ!$A$39:$A$782,$A113,СВЦЭМ!$B$39:$B$782,T$110)+'СЕТ СН'!$H$14+СВЦЭМ!$D$10+'СЕТ СН'!$H$6-'СЕТ СН'!$H$26</f>
        <v>2052.1353824399998</v>
      </c>
      <c r="U113" s="36">
        <f>SUMIFS(СВЦЭМ!$D$39:$D$782,СВЦЭМ!$A$39:$A$782,$A113,СВЦЭМ!$B$39:$B$782,U$110)+'СЕТ СН'!$H$14+СВЦЭМ!$D$10+'СЕТ СН'!$H$6-'СЕТ СН'!$H$26</f>
        <v>2060.2281016000002</v>
      </c>
      <c r="V113" s="36">
        <f>SUMIFS(СВЦЭМ!$D$39:$D$782,СВЦЭМ!$A$39:$A$782,$A113,СВЦЭМ!$B$39:$B$782,V$110)+'СЕТ СН'!$H$14+СВЦЭМ!$D$10+'СЕТ СН'!$H$6-'СЕТ СН'!$H$26</f>
        <v>2055.6293377299999</v>
      </c>
      <c r="W113" s="36">
        <f>SUMIFS(СВЦЭМ!$D$39:$D$782,СВЦЭМ!$A$39:$A$782,$A113,СВЦЭМ!$B$39:$B$782,W$110)+'СЕТ СН'!$H$14+СВЦЭМ!$D$10+'СЕТ СН'!$H$6-'СЕТ СН'!$H$26</f>
        <v>2046.5159583899999</v>
      </c>
      <c r="X113" s="36">
        <f>SUMIFS(СВЦЭМ!$D$39:$D$782,СВЦЭМ!$A$39:$A$782,$A113,СВЦЭМ!$B$39:$B$782,X$110)+'СЕТ СН'!$H$14+СВЦЭМ!$D$10+'СЕТ СН'!$H$6-'СЕТ СН'!$H$26</f>
        <v>2038.2093084899998</v>
      </c>
      <c r="Y113" s="36">
        <f>SUMIFS(СВЦЭМ!$D$39:$D$782,СВЦЭМ!$A$39:$A$782,$A113,СВЦЭМ!$B$39:$B$782,Y$110)+'СЕТ СН'!$H$14+СВЦЭМ!$D$10+'СЕТ СН'!$H$6-'СЕТ СН'!$H$26</f>
        <v>2047.1483640599999</v>
      </c>
    </row>
    <row r="114" spans="1:25" ht="15.75" x14ac:dyDescent="0.2">
      <c r="A114" s="35">
        <f t="shared" si="3"/>
        <v>44961</v>
      </c>
      <c r="B114" s="36">
        <f>SUMIFS(СВЦЭМ!$D$39:$D$782,СВЦЭМ!$A$39:$A$782,$A114,СВЦЭМ!$B$39:$B$782,B$110)+'СЕТ СН'!$H$14+СВЦЭМ!$D$10+'СЕТ СН'!$H$6-'СЕТ СН'!$H$26</f>
        <v>2205.7487489800001</v>
      </c>
      <c r="C114" s="36">
        <f>SUMIFS(СВЦЭМ!$D$39:$D$782,СВЦЭМ!$A$39:$A$782,$A114,СВЦЭМ!$B$39:$B$782,C$110)+'СЕТ СН'!$H$14+СВЦЭМ!$D$10+'СЕТ СН'!$H$6-'СЕТ СН'!$H$26</f>
        <v>2225.6542997000001</v>
      </c>
      <c r="D114" s="36">
        <f>SUMIFS(СВЦЭМ!$D$39:$D$782,СВЦЭМ!$A$39:$A$782,$A114,СВЦЭМ!$B$39:$B$782,D$110)+'СЕТ СН'!$H$14+СВЦЭМ!$D$10+'СЕТ СН'!$H$6-'СЕТ СН'!$H$26</f>
        <v>2227.07697345</v>
      </c>
      <c r="E114" s="36">
        <f>SUMIFS(СВЦЭМ!$D$39:$D$782,СВЦЭМ!$A$39:$A$782,$A114,СВЦЭМ!$B$39:$B$782,E$110)+'СЕТ СН'!$H$14+СВЦЭМ!$D$10+'СЕТ СН'!$H$6-'СЕТ СН'!$H$26</f>
        <v>2218.68719676</v>
      </c>
      <c r="F114" s="36">
        <f>SUMIFS(СВЦЭМ!$D$39:$D$782,СВЦЭМ!$A$39:$A$782,$A114,СВЦЭМ!$B$39:$B$782,F$110)+'СЕТ СН'!$H$14+СВЦЭМ!$D$10+'СЕТ СН'!$H$6-'СЕТ СН'!$H$26</f>
        <v>2215.3395130499998</v>
      </c>
      <c r="G114" s="36">
        <f>SUMIFS(СВЦЭМ!$D$39:$D$782,СВЦЭМ!$A$39:$A$782,$A114,СВЦЭМ!$B$39:$B$782,G$110)+'СЕТ СН'!$H$14+СВЦЭМ!$D$10+'СЕТ СН'!$H$6-'СЕТ СН'!$H$26</f>
        <v>2188.76180608</v>
      </c>
      <c r="H114" s="36">
        <f>SUMIFS(СВЦЭМ!$D$39:$D$782,СВЦЭМ!$A$39:$A$782,$A114,СВЦЭМ!$B$39:$B$782,H$110)+'СЕТ СН'!$H$14+СВЦЭМ!$D$10+'СЕТ СН'!$H$6-'СЕТ СН'!$H$26</f>
        <v>2129.93702691</v>
      </c>
      <c r="I114" s="36">
        <f>SUMIFS(СВЦЭМ!$D$39:$D$782,СВЦЭМ!$A$39:$A$782,$A114,СВЦЭМ!$B$39:$B$782,I$110)+'СЕТ СН'!$H$14+СВЦЭМ!$D$10+'СЕТ СН'!$H$6-'СЕТ СН'!$H$26</f>
        <v>2059.9373726700001</v>
      </c>
      <c r="J114" s="36">
        <f>SUMIFS(СВЦЭМ!$D$39:$D$782,СВЦЭМ!$A$39:$A$782,$A114,СВЦЭМ!$B$39:$B$782,J$110)+'СЕТ СН'!$H$14+СВЦЭМ!$D$10+'СЕТ СН'!$H$6-'СЕТ СН'!$H$26</f>
        <v>1996.9988698799998</v>
      </c>
      <c r="K114" s="36">
        <f>SUMIFS(СВЦЭМ!$D$39:$D$782,СВЦЭМ!$A$39:$A$782,$A114,СВЦЭМ!$B$39:$B$782,K$110)+'СЕТ СН'!$H$14+СВЦЭМ!$D$10+'СЕТ СН'!$H$6-'СЕТ СН'!$H$26</f>
        <v>1994.0687668999999</v>
      </c>
      <c r="L114" s="36">
        <f>SUMIFS(СВЦЭМ!$D$39:$D$782,СВЦЭМ!$A$39:$A$782,$A114,СВЦЭМ!$B$39:$B$782,L$110)+'СЕТ СН'!$H$14+СВЦЭМ!$D$10+'СЕТ СН'!$H$6-'СЕТ СН'!$H$26</f>
        <v>2009.5747458399999</v>
      </c>
      <c r="M114" s="36">
        <f>SUMIFS(СВЦЭМ!$D$39:$D$782,СВЦЭМ!$A$39:$A$782,$A114,СВЦЭМ!$B$39:$B$782,M$110)+'СЕТ СН'!$H$14+СВЦЭМ!$D$10+'СЕТ СН'!$H$6-'СЕТ СН'!$H$26</f>
        <v>2022.6218527799999</v>
      </c>
      <c r="N114" s="36">
        <f>SUMIFS(СВЦЭМ!$D$39:$D$782,СВЦЭМ!$A$39:$A$782,$A114,СВЦЭМ!$B$39:$B$782,N$110)+'СЕТ СН'!$H$14+СВЦЭМ!$D$10+'СЕТ СН'!$H$6-'СЕТ СН'!$H$26</f>
        <v>2060.3303470400001</v>
      </c>
      <c r="O114" s="36">
        <f>SUMIFS(СВЦЭМ!$D$39:$D$782,СВЦЭМ!$A$39:$A$782,$A114,СВЦЭМ!$B$39:$B$782,O$110)+'СЕТ СН'!$H$14+СВЦЭМ!$D$10+'СЕТ СН'!$H$6-'СЕТ СН'!$H$26</f>
        <v>2080.9795508100001</v>
      </c>
      <c r="P114" s="36">
        <f>SUMIFS(СВЦЭМ!$D$39:$D$782,СВЦЭМ!$A$39:$A$782,$A114,СВЦЭМ!$B$39:$B$782,P$110)+'СЕТ СН'!$H$14+СВЦЭМ!$D$10+'СЕТ СН'!$H$6-'СЕТ СН'!$H$26</f>
        <v>2100.3812784399997</v>
      </c>
      <c r="Q114" s="36">
        <f>SUMIFS(СВЦЭМ!$D$39:$D$782,СВЦЭМ!$A$39:$A$782,$A114,СВЦЭМ!$B$39:$B$782,Q$110)+'СЕТ СН'!$H$14+СВЦЭМ!$D$10+'СЕТ СН'!$H$6-'СЕТ СН'!$H$26</f>
        <v>2105.4681703900001</v>
      </c>
      <c r="R114" s="36">
        <f>SUMIFS(СВЦЭМ!$D$39:$D$782,СВЦЭМ!$A$39:$A$782,$A114,СВЦЭМ!$B$39:$B$782,R$110)+'СЕТ СН'!$H$14+СВЦЭМ!$D$10+'СЕТ СН'!$H$6-'СЕТ СН'!$H$26</f>
        <v>2081.59486844</v>
      </c>
      <c r="S114" s="36">
        <f>SUMIFS(СВЦЭМ!$D$39:$D$782,СВЦЭМ!$A$39:$A$782,$A114,СВЦЭМ!$B$39:$B$782,S$110)+'СЕТ СН'!$H$14+СВЦЭМ!$D$10+'СЕТ СН'!$H$6-'СЕТ СН'!$H$26</f>
        <v>2037.8464661999999</v>
      </c>
      <c r="T114" s="36">
        <f>SUMIFS(СВЦЭМ!$D$39:$D$782,СВЦЭМ!$A$39:$A$782,$A114,СВЦЭМ!$B$39:$B$782,T$110)+'СЕТ СН'!$H$14+СВЦЭМ!$D$10+'СЕТ СН'!$H$6-'СЕТ СН'!$H$26</f>
        <v>2055.30323894</v>
      </c>
      <c r="U114" s="36">
        <f>SUMIFS(СВЦЭМ!$D$39:$D$782,СВЦЭМ!$A$39:$A$782,$A114,СВЦЭМ!$B$39:$B$782,U$110)+'СЕТ СН'!$H$14+СВЦЭМ!$D$10+'СЕТ СН'!$H$6-'СЕТ СН'!$H$26</f>
        <v>2062.982786</v>
      </c>
      <c r="V114" s="36">
        <f>SUMIFS(СВЦЭМ!$D$39:$D$782,СВЦЭМ!$A$39:$A$782,$A114,СВЦЭМ!$B$39:$B$782,V$110)+'СЕТ СН'!$H$14+СВЦЭМ!$D$10+'СЕТ СН'!$H$6-'СЕТ СН'!$H$26</f>
        <v>2072.7390018000001</v>
      </c>
      <c r="W114" s="36">
        <f>SUMIFS(СВЦЭМ!$D$39:$D$782,СВЦЭМ!$A$39:$A$782,$A114,СВЦЭМ!$B$39:$B$782,W$110)+'СЕТ СН'!$H$14+СВЦЭМ!$D$10+'СЕТ СН'!$H$6-'СЕТ СН'!$H$26</f>
        <v>2107.4776139699998</v>
      </c>
      <c r="X114" s="36">
        <f>SUMIFS(СВЦЭМ!$D$39:$D$782,СВЦЭМ!$A$39:$A$782,$A114,СВЦЭМ!$B$39:$B$782,X$110)+'СЕТ СН'!$H$14+СВЦЭМ!$D$10+'СЕТ СН'!$H$6-'СЕТ СН'!$H$26</f>
        <v>2123.2462390400001</v>
      </c>
      <c r="Y114" s="36">
        <f>SUMIFS(СВЦЭМ!$D$39:$D$782,СВЦЭМ!$A$39:$A$782,$A114,СВЦЭМ!$B$39:$B$782,Y$110)+'СЕТ СН'!$H$14+СВЦЭМ!$D$10+'СЕТ СН'!$H$6-'СЕТ СН'!$H$26</f>
        <v>2142.8126656899999</v>
      </c>
    </row>
    <row r="115" spans="1:25" ht="15.75" x14ac:dyDescent="0.2">
      <c r="A115" s="35">
        <f t="shared" si="3"/>
        <v>44962</v>
      </c>
      <c r="B115" s="36">
        <f>SUMIFS(СВЦЭМ!$D$39:$D$782,СВЦЭМ!$A$39:$A$782,$A115,СВЦЭМ!$B$39:$B$782,B$110)+'СЕТ СН'!$H$14+СВЦЭМ!$D$10+'СЕТ СН'!$H$6-'СЕТ СН'!$H$26</f>
        <v>2065.8033996599997</v>
      </c>
      <c r="C115" s="36">
        <f>SUMIFS(СВЦЭМ!$D$39:$D$782,СВЦЭМ!$A$39:$A$782,$A115,СВЦЭМ!$B$39:$B$782,C$110)+'СЕТ СН'!$H$14+СВЦЭМ!$D$10+'СЕТ СН'!$H$6-'СЕТ СН'!$H$26</f>
        <v>2102.8058648400001</v>
      </c>
      <c r="D115" s="36">
        <f>SUMIFS(СВЦЭМ!$D$39:$D$782,СВЦЭМ!$A$39:$A$782,$A115,СВЦЭМ!$B$39:$B$782,D$110)+'СЕТ СН'!$H$14+СВЦЭМ!$D$10+'СЕТ СН'!$H$6-'СЕТ СН'!$H$26</f>
        <v>2102.21095203</v>
      </c>
      <c r="E115" s="36">
        <f>SUMIFS(СВЦЭМ!$D$39:$D$782,СВЦЭМ!$A$39:$A$782,$A115,СВЦЭМ!$B$39:$B$782,E$110)+'СЕТ СН'!$H$14+СВЦЭМ!$D$10+'СЕТ СН'!$H$6-'СЕТ СН'!$H$26</f>
        <v>2083.9169769599998</v>
      </c>
      <c r="F115" s="36">
        <f>SUMIFS(СВЦЭМ!$D$39:$D$782,СВЦЭМ!$A$39:$A$782,$A115,СВЦЭМ!$B$39:$B$782,F$110)+'СЕТ СН'!$H$14+СВЦЭМ!$D$10+'СЕТ СН'!$H$6-'СЕТ СН'!$H$26</f>
        <v>2077.9936819899999</v>
      </c>
      <c r="G115" s="36">
        <f>SUMIFS(СВЦЭМ!$D$39:$D$782,СВЦЭМ!$A$39:$A$782,$A115,СВЦЭМ!$B$39:$B$782,G$110)+'СЕТ СН'!$H$14+СВЦЭМ!$D$10+'СЕТ СН'!$H$6-'СЕТ СН'!$H$26</f>
        <v>2070.8059566900001</v>
      </c>
      <c r="H115" s="36">
        <f>SUMIFS(СВЦЭМ!$D$39:$D$782,СВЦЭМ!$A$39:$A$782,$A115,СВЦЭМ!$B$39:$B$782,H$110)+'СЕТ СН'!$H$14+СВЦЭМ!$D$10+'СЕТ СН'!$H$6-'СЕТ СН'!$H$26</f>
        <v>2037.7081165799998</v>
      </c>
      <c r="I115" s="36">
        <f>SUMIFS(СВЦЭМ!$D$39:$D$782,СВЦЭМ!$A$39:$A$782,$A115,СВЦЭМ!$B$39:$B$782,I$110)+'СЕТ СН'!$H$14+СВЦЭМ!$D$10+'СЕТ СН'!$H$6-'СЕТ СН'!$H$26</f>
        <v>1973.6045706399998</v>
      </c>
      <c r="J115" s="36">
        <f>SUMIFS(СВЦЭМ!$D$39:$D$782,СВЦЭМ!$A$39:$A$782,$A115,СВЦЭМ!$B$39:$B$782,J$110)+'СЕТ СН'!$H$14+СВЦЭМ!$D$10+'СЕТ СН'!$H$6-'СЕТ СН'!$H$26</f>
        <v>1917.7049980999998</v>
      </c>
      <c r="K115" s="36">
        <f>SUMIFS(СВЦЭМ!$D$39:$D$782,СВЦЭМ!$A$39:$A$782,$A115,СВЦЭМ!$B$39:$B$782,K$110)+'СЕТ СН'!$H$14+СВЦЭМ!$D$10+'СЕТ СН'!$H$6-'СЕТ СН'!$H$26</f>
        <v>1887.4230978199998</v>
      </c>
      <c r="L115" s="36">
        <f>SUMIFS(СВЦЭМ!$D$39:$D$782,СВЦЭМ!$A$39:$A$782,$A115,СВЦЭМ!$B$39:$B$782,L$110)+'СЕТ СН'!$H$14+СВЦЭМ!$D$10+'СЕТ СН'!$H$6-'СЕТ СН'!$H$26</f>
        <v>1884.9818860199998</v>
      </c>
      <c r="M115" s="36">
        <f>SUMIFS(СВЦЭМ!$D$39:$D$782,СВЦЭМ!$A$39:$A$782,$A115,СВЦЭМ!$B$39:$B$782,M$110)+'СЕТ СН'!$H$14+СВЦЭМ!$D$10+'СЕТ СН'!$H$6-'СЕТ СН'!$H$26</f>
        <v>1916.8666565799999</v>
      </c>
      <c r="N115" s="36">
        <f>SUMIFS(СВЦЭМ!$D$39:$D$782,СВЦЭМ!$A$39:$A$782,$A115,СВЦЭМ!$B$39:$B$782,N$110)+'СЕТ СН'!$H$14+СВЦЭМ!$D$10+'СЕТ СН'!$H$6-'СЕТ СН'!$H$26</f>
        <v>1957.7734074999998</v>
      </c>
      <c r="O115" s="36">
        <f>SUMIFS(СВЦЭМ!$D$39:$D$782,СВЦЭМ!$A$39:$A$782,$A115,СВЦЭМ!$B$39:$B$782,O$110)+'СЕТ СН'!$H$14+СВЦЭМ!$D$10+'СЕТ СН'!$H$6-'СЕТ СН'!$H$26</f>
        <v>1978.1796366999999</v>
      </c>
      <c r="P115" s="36">
        <f>SUMIFS(СВЦЭМ!$D$39:$D$782,СВЦЭМ!$A$39:$A$782,$A115,СВЦЭМ!$B$39:$B$782,P$110)+'СЕТ СН'!$H$14+СВЦЭМ!$D$10+'СЕТ СН'!$H$6-'СЕТ СН'!$H$26</f>
        <v>2034.2306422999998</v>
      </c>
      <c r="Q115" s="36">
        <f>SUMIFS(СВЦЭМ!$D$39:$D$782,СВЦЭМ!$A$39:$A$782,$A115,СВЦЭМ!$B$39:$B$782,Q$110)+'СЕТ СН'!$H$14+СВЦЭМ!$D$10+'СЕТ СН'!$H$6-'СЕТ СН'!$H$26</f>
        <v>2047.8034627799998</v>
      </c>
      <c r="R115" s="36">
        <f>SUMIFS(СВЦЭМ!$D$39:$D$782,СВЦЭМ!$A$39:$A$782,$A115,СВЦЭМ!$B$39:$B$782,R$110)+'СЕТ СН'!$H$14+СВЦЭМ!$D$10+'СЕТ СН'!$H$6-'СЕТ СН'!$H$26</f>
        <v>2025.4585245999999</v>
      </c>
      <c r="S115" s="36">
        <f>SUMIFS(СВЦЭМ!$D$39:$D$782,СВЦЭМ!$A$39:$A$782,$A115,СВЦЭМ!$B$39:$B$782,S$110)+'СЕТ СН'!$H$14+СВЦЭМ!$D$10+'СЕТ СН'!$H$6-'СЕТ СН'!$H$26</f>
        <v>1964.0912640999998</v>
      </c>
      <c r="T115" s="36">
        <f>SUMIFS(СВЦЭМ!$D$39:$D$782,СВЦЭМ!$A$39:$A$782,$A115,СВЦЭМ!$B$39:$B$782,T$110)+'СЕТ СН'!$H$14+СВЦЭМ!$D$10+'СЕТ СН'!$H$6-'СЕТ СН'!$H$26</f>
        <v>1908.4810681099998</v>
      </c>
      <c r="U115" s="36">
        <f>SUMIFS(СВЦЭМ!$D$39:$D$782,СВЦЭМ!$A$39:$A$782,$A115,СВЦЭМ!$B$39:$B$782,U$110)+'СЕТ СН'!$H$14+СВЦЭМ!$D$10+'СЕТ СН'!$H$6-'СЕТ СН'!$H$26</f>
        <v>1933.3736852999998</v>
      </c>
      <c r="V115" s="36">
        <f>SUMIFS(СВЦЭМ!$D$39:$D$782,СВЦЭМ!$A$39:$A$782,$A115,СВЦЭМ!$B$39:$B$782,V$110)+'СЕТ СН'!$H$14+СВЦЭМ!$D$10+'СЕТ СН'!$H$6-'СЕТ СН'!$H$26</f>
        <v>1947.9615748099998</v>
      </c>
      <c r="W115" s="36">
        <f>SUMIFS(СВЦЭМ!$D$39:$D$782,СВЦЭМ!$A$39:$A$782,$A115,СВЦЭМ!$B$39:$B$782,W$110)+'СЕТ СН'!$H$14+СВЦЭМ!$D$10+'СЕТ СН'!$H$6-'СЕТ СН'!$H$26</f>
        <v>1977.9178774899999</v>
      </c>
      <c r="X115" s="36">
        <f>SUMIFS(СВЦЭМ!$D$39:$D$782,СВЦЭМ!$A$39:$A$782,$A115,СВЦЭМ!$B$39:$B$782,X$110)+'СЕТ СН'!$H$14+СВЦЭМ!$D$10+'СЕТ СН'!$H$6-'СЕТ СН'!$H$26</f>
        <v>2001.3224772199999</v>
      </c>
      <c r="Y115" s="36">
        <f>SUMIFS(СВЦЭМ!$D$39:$D$782,СВЦЭМ!$A$39:$A$782,$A115,СВЦЭМ!$B$39:$B$782,Y$110)+'СЕТ СН'!$H$14+СВЦЭМ!$D$10+'СЕТ СН'!$H$6-'СЕТ СН'!$H$26</f>
        <v>2028.0227182099998</v>
      </c>
    </row>
    <row r="116" spans="1:25" ht="15.75" x14ac:dyDescent="0.2">
      <c r="A116" s="35">
        <f t="shared" si="3"/>
        <v>44963</v>
      </c>
      <c r="B116" s="36">
        <f>SUMIFS(СВЦЭМ!$D$39:$D$782,СВЦЭМ!$A$39:$A$782,$A116,СВЦЭМ!$B$39:$B$782,B$110)+'СЕТ СН'!$H$14+СВЦЭМ!$D$10+'СЕТ СН'!$H$6-'СЕТ СН'!$H$26</f>
        <v>2064.7050348799999</v>
      </c>
      <c r="C116" s="36">
        <f>SUMIFS(СВЦЭМ!$D$39:$D$782,СВЦЭМ!$A$39:$A$782,$A116,СВЦЭМ!$B$39:$B$782,C$110)+'СЕТ СН'!$H$14+СВЦЭМ!$D$10+'СЕТ СН'!$H$6-'СЕТ СН'!$H$26</f>
        <v>2104.3699013800001</v>
      </c>
      <c r="D116" s="36">
        <f>SUMIFS(СВЦЭМ!$D$39:$D$782,СВЦЭМ!$A$39:$A$782,$A116,СВЦЭМ!$B$39:$B$782,D$110)+'СЕТ СН'!$H$14+СВЦЭМ!$D$10+'СЕТ СН'!$H$6-'СЕТ СН'!$H$26</f>
        <v>2103.5904891</v>
      </c>
      <c r="E116" s="36">
        <f>SUMIFS(СВЦЭМ!$D$39:$D$782,СВЦЭМ!$A$39:$A$782,$A116,СВЦЭМ!$B$39:$B$782,E$110)+'СЕТ СН'!$H$14+СВЦЭМ!$D$10+'СЕТ СН'!$H$6-'СЕТ СН'!$H$26</f>
        <v>2086.89914963</v>
      </c>
      <c r="F116" s="36">
        <f>SUMIFS(СВЦЭМ!$D$39:$D$782,СВЦЭМ!$A$39:$A$782,$A116,СВЦЭМ!$B$39:$B$782,F$110)+'СЕТ СН'!$H$14+СВЦЭМ!$D$10+'СЕТ СН'!$H$6-'СЕТ СН'!$H$26</f>
        <v>2103.59237239</v>
      </c>
      <c r="G116" s="36">
        <f>SUMIFS(СВЦЭМ!$D$39:$D$782,СВЦЭМ!$A$39:$A$782,$A116,СВЦЭМ!$B$39:$B$782,G$110)+'СЕТ СН'!$H$14+СВЦЭМ!$D$10+'СЕТ СН'!$H$6-'СЕТ СН'!$H$26</f>
        <v>2046.2482086999999</v>
      </c>
      <c r="H116" s="36">
        <f>SUMIFS(СВЦЭМ!$D$39:$D$782,СВЦЭМ!$A$39:$A$782,$A116,СВЦЭМ!$B$39:$B$782,H$110)+'СЕТ СН'!$H$14+СВЦЭМ!$D$10+'СЕТ СН'!$H$6-'СЕТ СН'!$H$26</f>
        <v>2008.2559206299998</v>
      </c>
      <c r="I116" s="36">
        <f>SUMIFS(СВЦЭМ!$D$39:$D$782,СВЦЭМ!$A$39:$A$782,$A116,СВЦЭМ!$B$39:$B$782,I$110)+'СЕТ СН'!$H$14+СВЦЭМ!$D$10+'СЕТ СН'!$H$6-'СЕТ СН'!$H$26</f>
        <v>1971.3395722599998</v>
      </c>
      <c r="J116" s="36">
        <f>SUMIFS(СВЦЭМ!$D$39:$D$782,СВЦЭМ!$A$39:$A$782,$A116,СВЦЭМ!$B$39:$B$782,J$110)+'СЕТ СН'!$H$14+СВЦЭМ!$D$10+'СЕТ СН'!$H$6-'СЕТ СН'!$H$26</f>
        <v>1954.2606042799998</v>
      </c>
      <c r="K116" s="36">
        <f>SUMIFS(СВЦЭМ!$D$39:$D$782,СВЦЭМ!$A$39:$A$782,$A116,СВЦЭМ!$B$39:$B$782,K$110)+'СЕТ СН'!$H$14+СВЦЭМ!$D$10+'СЕТ СН'!$H$6-'СЕТ СН'!$H$26</f>
        <v>1965.9105546899998</v>
      </c>
      <c r="L116" s="36">
        <f>SUMIFS(СВЦЭМ!$D$39:$D$782,СВЦЭМ!$A$39:$A$782,$A116,СВЦЭМ!$B$39:$B$782,L$110)+'СЕТ СН'!$H$14+СВЦЭМ!$D$10+'СЕТ СН'!$H$6-'СЕТ СН'!$H$26</f>
        <v>1965.4497198199999</v>
      </c>
      <c r="M116" s="36">
        <f>SUMIFS(СВЦЭМ!$D$39:$D$782,СВЦЭМ!$A$39:$A$782,$A116,СВЦЭМ!$B$39:$B$782,M$110)+'СЕТ СН'!$H$14+СВЦЭМ!$D$10+'СЕТ СН'!$H$6-'СЕТ СН'!$H$26</f>
        <v>1983.5553494799999</v>
      </c>
      <c r="N116" s="36">
        <f>SUMIFS(СВЦЭМ!$D$39:$D$782,СВЦЭМ!$A$39:$A$782,$A116,СВЦЭМ!$B$39:$B$782,N$110)+'СЕТ СН'!$H$14+СВЦЭМ!$D$10+'СЕТ СН'!$H$6-'СЕТ СН'!$H$26</f>
        <v>2003.1416445299999</v>
      </c>
      <c r="O116" s="36">
        <f>SUMIFS(СВЦЭМ!$D$39:$D$782,СВЦЭМ!$A$39:$A$782,$A116,СВЦЭМ!$B$39:$B$782,O$110)+'СЕТ СН'!$H$14+СВЦЭМ!$D$10+'СЕТ СН'!$H$6-'СЕТ СН'!$H$26</f>
        <v>2003.1174957399999</v>
      </c>
      <c r="P116" s="36">
        <f>SUMIFS(СВЦЭМ!$D$39:$D$782,СВЦЭМ!$A$39:$A$782,$A116,СВЦЭМ!$B$39:$B$782,P$110)+'СЕТ СН'!$H$14+СВЦЭМ!$D$10+'СЕТ СН'!$H$6-'СЕТ СН'!$H$26</f>
        <v>2004.0697192299999</v>
      </c>
      <c r="Q116" s="36">
        <f>SUMIFS(СВЦЭМ!$D$39:$D$782,СВЦЭМ!$A$39:$A$782,$A116,СВЦЭМ!$B$39:$B$782,Q$110)+'СЕТ СН'!$H$14+СВЦЭМ!$D$10+'СЕТ СН'!$H$6-'СЕТ СН'!$H$26</f>
        <v>1998.6060777599998</v>
      </c>
      <c r="R116" s="36">
        <f>SUMIFS(СВЦЭМ!$D$39:$D$782,СВЦЭМ!$A$39:$A$782,$A116,СВЦЭМ!$B$39:$B$782,R$110)+'СЕТ СН'!$H$14+СВЦЭМ!$D$10+'СЕТ СН'!$H$6-'СЕТ СН'!$H$26</f>
        <v>2025.1655036599998</v>
      </c>
      <c r="S116" s="36">
        <f>SUMIFS(СВЦЭМ!$D$39:$D$782,СВЦЭМ!$A$39:$A$782,$A116,СВЦЭМ!$B$39:$B$782,S$110)+'СЕТ СН'!$H$14+СВЦЭМ!$D$10+'СЕТ СН'!$H$6-'СЕТ СН'!$H$26</f>
        <v>1959.3023536999999</v>
      </c>
      <c r="T116" s="36">
        <f>SUMIFS(СВЦЭМ!$D$39:$D$782,СВЦЭМ!$A$39:$A$782,$A116,СВЦЭМ!$B$39:$B$782,T$110)+'СЕТ СН'!$H$14+СВЦЭМ!$D$10+'СЕТ СН'!$H$6-'СЕТ СН'!$H$26</f>
        <v>1967.8416687699998</v>
      </c>
      <c r="U116" s="36">
        <f>SUMIFS(СВЦЭМ!$D$39:$D$782,СВЦЭМ!$A$39:$A$782,$A116,СВЦЭМ!$B$39:$B$782,U$110)+'СЕТ СН'!$H$14+СВЦЭМ!$D$10+'СЕТ СН'!$H$6-'СЕТ СН'!$H$26</f>
        <v>1976.2797401499997</v>
      </c>
      <c r="V116" s="36">
        <f>SUMIFS(СВЦЭМ!$D$39:$D$782,СВЦЭМ!$A$39:$A$782,$A116,СВЦЭМ!$B$39:$B$782,V$110)+'СЕТ СН'!$H$14+СВЦЭМ!$D$10+'СЕТ СН'!$H$6-'СЕТ СН'!$H$26</f>
        <v>1981.4186767699998</v>
      </c>
      <c r="W116" s="36">
        <f>SUMIFS(СВЦЭМ!$D$39:$D$782,СВЦЭМ!$A$39:$A$782,$A116,СВЦЭМ!$B$39:$B$782,W$110)+'СЕТ СН'!$H$14+СВЦЭМ!$D$10+'СЕТ СН'!$H$6-'СЕТ СН'!$H$26</f>
        <v>1965.8866170799997</v>
      </c>
      <c r="X116" s="36">
        <f>SUMIFS(СВЦЭМ!$D$39:$D$782,СВЦЭМ!$A$39:$A$782,$A116,СВЦЭМ!$B$39:$B$782,X$110)+'СЕТ СН'!$H$14+СВЦЭМ!$D$10+'СЕТ СН'!$H$6-'СЕТ СН'!$H$26</f>
        <v>2002.5256158599998</v>
      </c>
      <c r="Y116" s="36">
        <f>SUMIFS(СВЦЭМ!$D$39:$D$782,СВЦЭМ!$A$39:$A$782,$A116,СВЦЭМ!$B$39:$B$782,Y$110)+'СЕТ СН'!$H$14+СВЦЭМ!$D$10+'СЕТ СН'!$H$6-'СЕТ СН'!$H$26</f>
        <v>2027.9112570299999</v>
      </c>
    </row>
    <row r="117" spans="1:25" ht="15.75" x14ac:dyDescent="0.2">
      <c r="A117" s="35">
        <f t="shared" si="3"/>
        <v>44964</v>
      </c>
      <c r="B117" s="36">
        <f>SUMIFS(СВЦЭМ!$D$39:$D$782,СВЦЭМ!$A$39:$A$782,$A117,СВЦЭМ!$B$39:$B$782,B$110)+'СЕТ СН'!$H$14+СВЦЭМ!$D$10+'СЕТ СН'!$H$6-'СЕТ СН'!$H$26</f>
        <v>2033.6578558699998</v>
      </c>
      <c r="C117" s="36">
        <f>SUMIFS(СВЦЭМ!$D$39:$D$782,СВЦЭМ!$A$39:$A$782,$A117,СВЦЭМ!$B$39:$B$782,C$110)+'СЕТ СН'!$H$14+СВЦЭМ!$D$10+'СЕТ СН'!$H$6-'СЕТ СН'!$H$26</f>
        <v>2070.7962444599998</v>
      </c>
      <c r="D117" s="36">
        <f>SUMIFS(СВЦЭМ!$D$39:$D$782,СВЦЭМ!$A$39:$A$782,$A117,СВЦЭМ!$B$39:$B$782,D$110)+'СЕТ СН'!$H$14+СВЦЭМ!$D$10+'СЕТ СН'!$H$6-'СЕТ СН'!$H$26</f>
        <v>2067.9299437099999</v>
      </c>
      <c r="E117" s="36">
        <f>SUMIFS(СВЦЭМ!$D$39:$D$782,СВЦЭМ!$A$39:$A$782,$A117,СВЦЭМ!$B$39:$B$782,E$110)+'СЕТ СН'!$H$14+СВЦЭМ!$D$10+'СЕТ СН'!$H$6-'СЕТ СН'!$H$26</f>
        <v>2063.0669104799999</v>
      </c>
      <c r="F117" s="36">
        <f>SUMIFS(СВЦЭМ!$D$39:$D$782,СВЦЭМ!$A$39:$A$782,$A117,СВЦЭМ!$B$39:$B$782,F$110)+'СЕТ СН'!$H$14+СВЦЭМ!$D$10+'СЕТ СН'!$H$6-'СЕТ СН'!$H$26</f>
        <v>2065.2829312899999</v>
      </c>
      <c r="G117" s="36">
        <f>SUMIFS(СВЦЭМ!$D$39:$D$782,СВЦЭМ!$A$39:$A$782,$A117,СВЦЭМ!$B$39:$B$782,G$110)+'СЕТ СН'!$H$14+СВЦЭМ!$D$10+'СЕТ СН'!$H$6-'СЕТ СН'!$H$26</f>
        <v>2078.09146865</v>
      </c>
      <c r="H117" s="36">
        <f>SUMIFS(СВЦЭМ!$D$39:$D$782,СВЦЭМ!$A$39:$A$782,$A117,СВЦЭМ!$B$39:$B$782,H$110)+'СЕТ СН'!$H$14+СВЦЭМ!$D$10+'СЕТ СН'!$H$6-'СЕТ СН'!$H$26</f>
        <v>2034.2444027299998</v>
      </c>
      <c r="I117" s="36">
        <f>SUMIFS(СВЦЭМ!$D$39:$D$782,СВЦЭМ!$A$39:$A$782,$A117,СВЦЭМ!$B$39:$B$782,I$110)+'СЕТ СН'!$H$14+СВЦЭМ!$D$10+'СЕТ СН'!$H$6-'СЕТ СН'!$H$26</f>
        <v>1999.8098457399999</v>
      </c>
      <c r="J117" s="36">
        <f>SUMIFS(СВЦЭМ!$D$39:$D$782,СВЦЭМ!$A$39:$A$782,$A117,СВЦЭМ!$B$39:$B$782,J$110)+'СЕТ СН'!$H$14+СВЦЭМ!$D$10+'СЕТ СН'!$H$6-'СЕТ СН'!$H$26</f>
        <v>1955.4442115399997</v>
      </c>
      <c r="K117" s="36">
        <f>SUMIFS(СВЦЭМ!$D$39:$D$782,СВЦЭМ!$A$39:$A$782,$A117,СВЦЭМ!$B$39:$B$782,K$110)+'СЕТ СН'!$H$14+СВЦЭМ!$D$10+'СЕТ СН'!$H$6-'СЕТ СН'!$H$26</f>
        <v>1950.0348552099999</v>
      </c>
      <c r="L117" s="36">
        <f>SUMIFS(СВЦЭМ!$D$39:$D$782,СВЦЭМ!$A$39:$A$782,$A117,СВЦЭМ!$B$39:$B$782,L$110)+'СЕТ СН'!$H$14+СВЦЭМ!$D$10+'СЕТ СН'!$H$6-'СЕТ СН'!$H$26</f>
        <v>1946.2219517299998</v>
      </c>
      <c r="M117" s="36">
        <f>SUMIFS(СВЦЭМ!$D$39:$D$782,СВЦЭМ!$A$39:$A$782,$A117,СВЦЭМ!$B$39:$B$782,M$110)+'СЕТ СН'!$H$14+СВЦЭМ!$D$10+'СЕТ СН'!$H$6-'СЕТ СН'!$H$26</f>
        <v>1978.6188661999997</v>
      </c>
      <c r="N117" s="36">
        <f>SUMIFS(СВЦЭМ!$D$39:$D$782,СВЦЭМ!$A$39:$A$782,$A117,СВЦЭМ!$B$39:$B$782,N$110)+'СЕТ СН'!$H$14+СВЦЭМ!$D$10+'СЕТ СН'!$H$6-'СЕТ СН'!$H$26</f>
        <v>1989.3485108599998</v>
      </c>
      <c r="O117" s="36">
        <f>SUMIFS(СВЦЭМ!$D$39:$D$782,СВЦЭМ!$A$39:$A$782,$A117,СВЦЭМ!$B$39:$B$782,O$110)+'СЕТ СН'!$H$14+СВЦЭМ!$D$10+'СЕТ СН'!$H$6-'СЕТ СН'!$H$26</f>
        <v>2001.6903314999997</v>
      </c>
      <c r="P117" s="36">
        <f>SUMIFS(СВЦЭМ!$D$39:$D$782,СВЦЭМ!$A$39:$A$782,$A117,СВЦЭМ!$B$39:$B$782,P$110)+'СЕТ СН'!$H$14+СВЦЭМ!$D$10+'СЕТ СН'!$H$6-'СЕТ СН'!$H$26</f>
        <v>2016.6161108699998</v>
      </c>
      <c r="Q117" s="36">
        <f>SUMIFS(СВЦЭМ!$D$39:$D$782,СВЦЭМ!$A$39:$A$782,$A117,СВЦЭМ!$B$39:$B$782,Q$110)+'СЕТ СН'!$H$14+СВЦЭМ!$D$10+'СЕТ СН'!$H$6-'СЕТ СН'!$H$26</f>
        <v>2029.5386516099998</v>
      </c>
      <c r="R117" s="36">
        <f>SUMIFS(СВЦЭМ!$D$39:$D$782,СВЦЭМ!$A$39:$A$782,$A117,СВЦЭМ!$B$39:$B$782,R$110)+'СЕТ СН'!$H$14+СВЦЭМ!$D$10+'СЕТ СН'!$H$6-'СЕТ СН'!$H$26</f>
        <v>2029.8393808099997</v>
      </c>
      <c r="S117" s="36">
        <f>SUMIFS(СВЦЭМ!$D$39:$D$782,СВЦЭМ!$A$39:$A$782,$A117,СВЦЭМ!$B$39:$B$782,S$110)+'СЕТ СН'!$H$14+СВЦЭМ!$D$10+'СЕТ СН'!$H$6-'СЕТ СН'!$H$26</f>
        <v>1980.9216178399997</v>
      </c>
      <c r="T117" s="36">
        <f>SUMIFS(СВЦЭМ!$D$39:$D$782,СВЦЭМ!$A$39:$A$782,$A117,СВЦЭМ!$B$39:$B$782,T$110)+'СЕТ СН'!$H$14+СВЦЭМ!$D$10+'СЕТ СН'!$H$6-'СЕТ СН'!$H$26</f>
        <v>1932.0020567699999</v>
      </c>
      <c r="U117" s="36">
        <f>SUMIFS(СВЦЭМ!$D$39:$D$782,СВЦЭМ!$A$39:$A$782,$A117,СВЦЭМ!$B$39:$B$782,U$110)+'СЕТ СН'!$H$14+СВЦЭМ!$D$10+'СЕТ СН'!$H$6-'СЕТ СН'!$H$26</f>
        <v>1968.7037328499998</v>
      </c>
      <c r="V117" s="36">
        <f>SUMIFS(СВЦЭМ!$D$39:$D$782,СВЦЭМ!$A$39:$A$782,$A117,СВЦЭМ!$B$39:$B$782,V$110)+'СЕТ СН'!$H$14+СВЦЭМ!$D$10+'СЕТ СН'!$H$6-'СЕТ СН'!$H$26</f>
        <v>1970.8308584299998</v>
      </c>
      <c r="W117" s="36">
        <f>SUMIFS(СВЦЭМ!$D$39:$D$782,СВЦЭМ!$A$39:$A$782,$A117,СВЦЭМ!$B$39:$B$782,W$110)+'СЕТ СН'!$H$14+СВЦЭМ!$D$10+'СЕТ СН'!$H$6-'СЕТ СН'!$H$26</f>
        <v>1958.4312351099998</v>
      </c>
      <c r="X117" s="36">
        <f>SUMIFS(СВЦЭМ!$D$39:$D$782,СВЦЭМ!$A$39:$A$782,$A117,СВЦЭМ!$B$39:$B$782,X$110)+'СЕТ СН'!$H$14+СВЦЭМ!$D$10+'СЕТ СН'!$H$6-'СЕТ СН'!$H$26</f>
        <v>2008.9678737599997</v>
      </c>
      <c r="Y117" s="36">
        <f>SUMIFS(СВЦЭМ!$D$39:$D$782,СВЦЭМ!$A$39:$A$782,$A117,СВЦЭМ!$B$39:$B$782,Y$110)+'СЕТ СН'!$H$14+СВЦЭМ!$D$10+'СЕТ СН'!$H$6-'СЕТ СН'!$H$26</f>
        <v>2029.0120254499998</v>
      </c>
    </row>
    <row r="118" spans="1:25" ht="15.75" x14ac:dyDescent="0.2">
      <c r="A118" s="35">
        <f t="shared" si="3"/>
        <v>44965</v>
      </c>
      <c r="B118" s="36">
        <f>SUMIFS(СВЦЭМ!$D$39:$D$782,СВЦЭМ!$A$39:$A$782,$A118,СВЦЭМ!$B$39:$B$782,B$110)+'СЕТ СН'!$H$14+СВЦЭМ!$D$10+'СЕТ СН'!$H$6-'СЕТ СН'!$H$26</f>
        <v>1978.9304328699998</v>
      </c>
      <c r="C118" s="36">
        <f>SUMIFS(СВЦЭМ!$D$39:$D$782,СВЦЭМ!$A$39:$A$782,$A118,СВЦЭМ!$B$39:$B$782,C$110)+'СЕТ СН'!$H$14+СВЦЭМ!$D$10+'СЕТ СН'!$H$6-'СЕТ СН'!$H$26</f>
        <v>2020.9092767899999</v>
      </c>
      <c r="D118" s="36">
        <f>SUMIFS(СВЦЭМ!$D$39:$D$782,СВЦЭМ!$A$39:$A$782,$A118,СВЦЭМ!$B$39:$B$782,D$110)+'СЕТ СН'!$H$14+СВЦЭМ!$D$10+'СЕТ СН'!$H$6-'СЕТ СН'!$H$26</f>
        <v>2040.8983066299998</v>
      </c>
      <c r="E118" s="36">
        <f>SUMIFS(СВЦЭМ!$D$39:$D$782,СВЦЭМ!$A$39:$A$782,$A118,СВЦЭМ!$B$39:$B$782,E$110)+'СЕТ СН'!$H$14+СВЦЭМ!$D$10+'СЕТ СН'!$H$6-'СЕТ СН'!$H$26</f>
        <v>2058.1314833599999</v>
      </c>
      <c r="F118" s="36">
        <f>SUMIFS(СВЦЭМ!$D$39:$D$782,СВЦЭМ!$A$39:$A$782,$A118,СВЦЭМ!$B$39:$B$782,F$110)+'СЕТ СН'!$H$14+СВЦЭМ!$D$10+'СЕТ СН'!$H$6-'СЕТ СН'!$H$26</f>
        <v>2047.3004017799999</v>
      </c>
      <c r="G118" s="36">
        <f>SUMIFS(СВЦЭМ!$D$39:$D$782,СВЦЭМ!$A$39:$A$782,$A118,СВЦЭМ!$B$39:$B$782,G$110)+'СЕТ СН'!$H$14+СВЦЭМ!$D$10+'СЕТ СН'!$H$6-'СЕТ СН'!$H$26</f>
        <v>2041.7112003099999</v>
      </c>
      <c r="H118" s="36">
        <f>SUMIFS(СВЦЭМ!$D$39:$D$782,СВЦЭМ!$A$39:$A$782,$A118,СВЦЭМ!$B$39:$B$782,H$110)+'СЕТ СН'!$H$14+СВЦЭМ!$D$10+'СЕТ СН'!$H$6-'СЕТ СН'!$H$26</f>
        <v>1975.3559722199998</v>
      </c>
      <c r="I118" s="36">
        <f>SUMIFS(СВЦЭМ!$D$39:$D$782,СВЦЭМ!$A$39:$A$782,$A118,СВЦЭМ!$B$39:$B$782,I$110)+'СЕТ СН'!$H$14+СВЦЭМ!$D$10+'СЕТ СН'!$H$6-'СЕТ СН'!$H$26</f>
        <v>1968.3618237299997</v>
      </c>
      <c r="J118" s="36">
        <f>SUMIFS(СВЦЭМ!$D$39:$D$782,СВЦЭМ!$A$39:$A$782,$A118,СВЦЭМ!$B$39:$B$782,J$110)+'СЕТ СН'!$H$14+СВЦЭМ!$D$10+'СЕТ СН'!$H$6-'СЕТ СН'!$H$26</f>
        <v>1954.2549214999999</v>
      </c>
      <c r="K118" s="36">
        <f>SUMIFS(СВЦЭМ!$D$39:$D$782,СВЦЭМ!$A$39:$A$782,$A118,СВЦЭМ!$B$39:$B$782,K$110)+'СЕТ СН'!$H$14+СВЦЭМ!$D$10+'СЕТ СН'!$H$6-'СЕТ СН'!$H$26</f>
        <v>1972.9902683099999</v>
      </c>
      <c r="L118" s="36">
        <f>SUMIFS(СВЦЭМ!$D$39:$D$782,СВЦЭМ!$A$39:$A$782,$A118,СВЦЭМ!$B$39:$B$782,L$110)+'СЕТ СН'!$H$14+СВЦЭМ!$D$10+'СЕТ СН'!$H$6-'СЕТ СН'!$H$26</f>
        <v>2001.6627785299997</v>
      </c>
      <c r="M118" s="36">
        <f>SUMIFS(СВЦЭМ!$D$39:$D$782,СВЦЭМ!$A$39:$A$782,$A118,СВЦЭМ!$B$39:$B$782,M$110)+'СЕТ СН'!$H$14+СВЦЭМ!$D$10+'СЕТ СН'!$H$6-'СЕТ СН'!$H$26</f>
        <v>2031.4722544199999</v>
      </c>
      <c r="N118" s="36">
        <f>SUMIFS(СВЦЭМ!$D$39:$D$782,СВЦЭМ!$A$39:$A$782,$A118,СВЦЭМ!$B$39:$B$782,N$110)+'СЕТ СН'!$H$14+СВЦЭМ!$D$10+'СЕТ СН'!$H$6-'СЕТ СН'!$H$26</f>
        <v>2044.5234954199998</v>
      </c>
      <c r="O118" s="36">
        <f>SUMIFS(СВЦЭМ!$D$39:$D$782,СВЦЭМ!$A$39:$A$782,$A118,СВЦЭМ!$B$39:$B$782,O$110)+'СЕТ СН'!$H$14+СВЦЭМ!$D$10+'СЕТ СН'!$H$6-'СЕТ СН'!$H$26</f>
        <v>2049.9605950099999</v>
      </c>
      <c r="P118" s="36">
        <f>SUMIFS(СВЦЭМ!$D$39:$D$782,СВЦЭМ!$A$39:$A$782,$A118,СВЦЭМ!$B$39:$B$782,P$110)+'СЕТ СН'!$H$14+СВЦЭМ!$D$10+'СЕТ СН'!$H$6-'СЕТ СН'!$H$26</f>
        <v>2053.4908844699999</v>
      </c>
      <c r="Q118" s="36">
        <f>SUMIFS(СВЦЭМ!$D$39:$D$782,СВЦЭМ!$A$39:$A$782,$A118,СВЦЭМ!$B$39:$B$782,Q$110)+'СЕТ СН'!$H$14+СВЦЭМ!$D$10+'СЕТ СН'!$H$6-'СЕТ СН'!$H$26</f>
        <v>2051.8469817300002</v>
      </c>
      <c r="R118" s="36">
        <f>SUMIFS(СВЦЭМ!$D$39:$D$782,СВЦЭМ!$A$39:$A$782,$A118,СВЦЭМ!$B$39:$B$782,R$110)+'СЕТ СН'!$H$14+СВЦЭМ!$D$10+'СЕТ СН'!$H$6-'СЕТ СН'!$H$26</f>
        <v>2047.1154415199999</v>
      </c>
      <c r="S118" s="36">
        <f>SUMIFS(СВЦЭМ!$D$39:$D$782,СВЦЭМ!$A$39:$A$782,$A118,СВЦЭМ!$B$39:$B$782,S$110)+'СЕТ СН'!$H$14+СВЦЭМ!$D$10+'СЕТ СН'!$H$6-'СЕТ СН'!$H$26</f>
        <v>2042.8100467399997</v>
      </c>
      <c r="T118" s="36">
        <f>SUMIFS(СВЦЭМ!$D$39:$D$782,СВЦЭМ!$A$39:$A$782,$A118,СВЦЭМ!$B$39:$B$782,T$110)+'СЕТ СН'!$H$14+СВЦЭМ!$D$10+'СЕТ СН'!$H$6-'СЕТ СН'!$H$26</f>
        <v>2041.4717636799999</v>
      </c>
      <c r="U118" s="36">
        <f>SUMIFS(СВЦЭМ!$D$39:$D$782,СВЦЭМ!$A$39:$A$782,$A118,СВЦЭМ!$B$39:$B$782,U$110)+'СЕТ СН'!$H$14+СВЦЭМ!$D$10+'СЕТ СН'!$H$6-'СЕТ СН'!$H$26</f>
        <v>2041.1400344899998</v>
      </c>
      <c r="V118" s="36">
        <f>SUMIFS(СВЦЭМ!$D$39:$D$782,СВЦЭМ!$A$39:$A$782,$A118,СВЦЭМ!$B$39:$B$782,V$110)+'СЕТ СН'!$H$14+СВЦЭМ!$D$10+'СЕТ СН'!$H$6-'СЕТ СН'!$H$26</f>
        <v>2004.4736503899999</v>
      </c>
      <c r="W118" s="36">
        <f>SUMIFS(СВЦЭМ!$D$39:$D$782,СВЦЭМ!$A$39:$A$782,$A118,СВЦЭМ!$B$39:$B$782,W$110)+'СЕТ СН'!$H$14+СВЦЭМ!$D$10+'СЕТ СН'!$H$6-'СЕТ СН'!$H$26</f>
        <v>1973.3904445199998</v>
      </c>
      <c r="X118" s="36">
        <f>SUMIFS(СВЦЭМ!$D$39:$D$782,СВЦЭМ!$A$39:$A$782,$A118,СВЦЭМ!$B$39:$B$782,X$110)+'СЕТ СН'!$H$14+СВЦЭМ!$D$10+'СЕТ СН'!$H$6-'СЕТ СН'!$H$26</f>
        <v>1964.9420234099998</v>
      </c>
      <c r="Y118" s="36">
        <f>SUMIFS(СВЦЭМ!$D$39:$D$782,СВЦЭМ!$A$39:$A$782,$A118,СВЦЭМ!$B$39:$B$782,Y$110)+'СЕТ СН'!$H$14+СВЦЭМ!$D$10+'СЕТ СН'!$H$6-'СЕТ СН'!$H$26</f>
        <v>1958.0826551899997</v>
      </c>
    </row>
    <row r="119" spans="1:25" ht="15.75" x14ac:dyDescent="0.2">
      <c r="A119" s="35">
        <f t="shared" si="3"/>
        <v>44966</v>
      </c>
      <c r="B119" s="36">
        <f>SUMIFS(СВЦЭМ!$D$39:$D$782,СВЦЭМ!$A$39:$A$782,$A119,СВЦЭМ!$B$39:$B$782,B$110)+'СЕТ СН'!$H$14+СВЦЭМ!$D$10+'СЕТ СН'!$H$6-'СЕТ СН'!$H$26</f>
        <v>1874.7851477699999</v>
      </c>
      <c r="C119" s="36">
        <f>SUMIFS(СВЦЭМ!$D$39:$D$782,СВЦЭМ!$A$39:$A$782,$A119,СВЦЭМ!$B$39:$B$782,C$110)+'СЕТ СН'!$H$14+СВЦЭМ!$D$10+'СЕТ СН'!$H$6-'СЕТ СН'!$H$26</f>
        <v>1802.0518043099999</v>
      </c>
      <c r="D119" s="36">
        <f>SUMIFS(СВЦЭМ!$D$39:$D$782,СВЦЭМ!$A$39:$A$782,$A119,СВЦЭМ!$B$39:$B$782,D$110)+'СЕТ СН'!$H$14+СВЦЭМ!$D$10+'СЕТ СН'!$H$6-'СЕТ СН'!$H$26</f>
        <v>1830.5493288599998</v>
      </c>
      <c r="E119" s="36">
        <f>SUMIFS(СВЦЭМ!$D$39:$D$782,СВЦЭМ!$A$39:$A$782,$A119,СВЦЭМ!$B$39:$B$782,E$110)+'СЕТ СН'!$H$14+СВЦЭМ!$D$10+'СЕТ СН'!$H$6-'СЕТ СН'!$H$26</f>
        <v>1845.1031269199998</v>
      </c>
      <c r="F119" s="36">
        <f>SUMIFS(СВЦЭМ!$D$39:$D$782,СВЦЭМ!$A$39:$A$782,$A119,СВЦЭМ!$B$39:$B$782,F$110)+'СЕТ СН'!$H$14+СВЦЭМ!$D$10+'СЕТ СН'!$H$6-'СЕТ СН'!$H$26</f>
        <v>1843.9714837999998</v>
      </c>
      <c r="G119" s="36">
        <f>SUMIFS(СВЦЭМ!$D$39:$D$782,СВЦЭМ!$A$39:$A$782,$A119,СВЦЭМ!$B$39:$B$782,G$110)+'СЕТ СН'!$H$14+СВЦЭМ!$D$10+'СЕТ СН'!$H$6-'СЕТ СН'!$H$26</f>
        <v>1805.7358649999999</v>
      </c>
      <c r="H119" s="36">
        <f>SUMIFS(СВЦЭМ!$D$39:$D$782,СВЦЭМ!$A$39:$A$782,$A119,СВЦЭМ!$B$39:$B$782,H$110)+'СЕТ СН'!$H$14+СВЦЭМ!$D$10+'СЕТ СН'!$H$6-'СЕТ СН'!$H$26</f>
        <v>1781.9494615599999</v>
      </c>
      <c r="I119" s="36">
        <f>SUMIFS(СВЦЭМ!$D$39:$D$782,СВЦЭМ!$A$39:$A$782,$A119,СВЦЭМ!$B$39:$B$782,I$110)+'СЕТ СН'!$H$14+СВЦЭМ!$D$10+'СЕТ СН'!$H$6-'СЕТ СН'!$H$26</f>
        <v>1825.3805614199998</v>
      </c>
      <c r="J119" s="36">
        <f>SUMIFS(СВЦЭМ!$D$39:$D$782,СВЦЭМ!$A$39:$A$782,$A119,СВЦЭМ!$B$39:$B$782,J$110)+'СЕТ СН'!$H$14+СВЦЭМ!$D$10+'СЕТ СН'!$H$6-'СЕТ СН'!$H$26</f>
        <v>1811.1411882199998</v>
      </c>
      <c r="K119" s="36">
        <f>SUMIFS(СВЦЭМ!$D$39:$D$782,СВЦЭМ!$A$39:$A$782,$A119,СВЦЭМ!$B$39:$B$782,K$110)+'СЕТ СН'!$H$14+СВЦЭМ!$D$10+'СЕТ СН'!$H$6-'СЕТ СН'!$H$26</f>
        <v>1813.6810928699999</v>
      </c>
      <c r="L119" s="36">
        <f>SUMIFS(СВЦЭМ!$D$39:$D$782,СВЦЭМ!$A$39:$A$782,$A119,СВЦЭМ!$B$39:$B$782,L$110)+'СЕТ СН'!$H$14+СВЦЭМ!$D$10+'СЕТ СН'!$H$6-'СЕТ СН'!$H$26</f>
        <v>1859.9733340099999</v>
      </c>
      <c r="M119" s="36">
        <f>SUMIFS(СВЦЭМ!$D$39:$D$782,СВЦЭМ!$A$39:$A$782,$A119,СВЦЭМ!$B$39:$B$782,M$110)+'СЕТ СН'!$H$14+СВЦЭМ!$D$10+'СЕТ СН'!$H$6-'СЕТ СН'!$H$26</f>
        <v>1897.8477107299998</v>
      </c>
      <c r="N119" s="36">
        <f>SUMIFS(СВЦЭМ!$D$39:$D$782,СВЦЭМ!$A$39:$A$782,$A119,СВЦЭМ!$B$39:$B$782,N$110)+'СЕТ СН'!$H$14+СВЦЭМ!$D$10+'СЕТ СН'!$H$6-'СЕТ СН'!$H$26</f>
        <v>1937.9146873199998</v>
      </c>
      <c r="O119" s="36">
        <f>SUMIFS(СВЦЭМ!$D$39:$D$782,СВЦЭМ!$A$39:$A$782,$A119,СВЦЭМ!$B$39:$B$782,O$110)+'СЕТ СН'!$H$14+СВЦЭМ!$D$10+'СЕТ СН'!$H$6-'СЕТ СН'!$H$26</f>
        <v>1937.1177502299997</v>
      </c>
      <c r="P119" s="36">
        <f>SUMIFS(СВЦЭМ!$D$39:$D$782,СВЦЭМ!$A$39:$A$782,$A119,СВЦЭМ!$B$39:$B$782,P$110)+'СЕТ СН'!$H$14+СВЦЭМ!$D$10+'СЕТ СН'!$H$6-'СЕТ СН'!$H$26</f>
        <v>1935.5857750299999</v>
      </c>
      <c r="Q119" s="36">
        <f>SUMIFS(СВЦЭМ!$D$39:$D$782,СВЦЭМ!$A$39:$A$782,$A119,СВЦЭМ!$B$39:$B$782,Q$110)+'СЕТ СН'!$H$14+СВЦЭМ!$D$10+'СЕТ СН'!$H$6-'СЕТ СН'!$H$26</f>
        <v>1933.7638720099999</v>
      </c>
      <c r="R119" s="36">
        <f>SUMIFS(СВЦЭМ!$D$39:$D$782,СВЦЭМ!$A$39:$A$782,$A119,СВЦЭМ!$B$39:$B$782,R$110)+'СЕТ СН'!$H$14+СВЦЭМ!$D$10+'СЕТ СН'!$H$6-'СЕТ СН'!$H$26</f>
        <v>1931.0123775699999</v>
      </c>
      <c r="S119" s="36">
        <f>SUMIFS(СВЦЭМ!$D$39:$D$782,СВЦЭМ!$A$39:$A$782,$A119,СВЦЭМ!$B$39:$B$782,S$110)+'СЕТ СН'!$H$14+СВЦЭМ!$D$10+'СЕТ СН'!$H$6-'СЕТ СН'!$H$26</f>
        <v>1930.4831566599998</v>
      </c>
      <c r="T119" s="36">
        <f>SUMIFS(СВЦЭМ!$D$39:$D$782,СВЦЭМ!$A$39:$A$782,$A119,СВЦЭМ!$B$39:$B$782,T$110)+'СЕТ СН'!$H$14+СВЦЭМ!$D$10+'СЕТ СН'!$H$6-'СЕТ СН'!$H$26</f>
        <v>1899.5920245999998</v>
      </c>
      <c r="U119" s="36">
        <f>SUMIFS(СВЦЭМ!$D$39:$D$782,СВЦЭМ!$A$39:$A$782,$A119,СВЦЭМ!$B$39:$B$782,U$110)+'СЕТ СН'!$H$14+СВЦЭМ!$D$10+'СЕТ СН'!$H$6-'СЕТ СН'!$H$26</f>
        <v>1879.6800299699999</v>
      </c>
      <c r="V119" s="36">
        <f>SUMIFS(СВЦЭМ!$D$39:$D$782,СВЦЭМ!$A$39:$A$782,$A119,СВЦЭМ!$B$39:$B$782,V$110)+'СЕТ СН'!$H$14+СВЦЭМ!$D$10+'СЕТ СН'!$H$6-'СЕТ СН'!$H$26</f>
        <v>1872.2596994199998</v>
      </c>
      <c r="W119" s="36">
        <f>SUMIFS(СВЦЭМ!$D$39:$D$782,СВЦЭМ!$A$39:$A$782,$A119,СВЦЭМ!$B$39:$B$782,W$110)+'СЕТ СН'!$H$14+СВЦЭМ!$D$10+'СЕТ СН'!$H$6-'СЕТ СН'!$H$26</f>
        <v>1852.4148856899999</v>
      </c>
      <c r="X119" s="36">
        <f>SUMIFS(СВЦЭМ!$D$39:$D$782,СВЦЭМ!$A$39:$A$782,$A119,СВЦЭМ!$B$39:$B$782,X$110)+'СЕТ СН'!$H$14+СВЦЭМ!$D$10+'СЕТ СН'!$H$6-'СЕТ СН'!$H$26</f>
        <v>1841.0349267299998</v>
      </c>
      <c r="Y119" s="36">
        <f>SUMIFS(СВЦЭМ!$D$39:$D$782,СВЦЭМ!$A$39:$A$782,$A119,СВЦЭМ!$B$39:$B$782,Y$110)+'СЕТ СН'!$H$14+СВЦЭМ!$D$10+'СЕТ СН'!$H$6-'СЕТ СН'!$H$26</f>
        <v>1833.5984753599998</v>
      </c>
    </row>
    <row r="120" spans="1:25" ht="15.75" x14ac:dyDescent="0.2">
      <c r="A120" s="35">
        <f t="shared" si="3"/>
        <v>44967</v>
      </c>
      <c r="B120" s="36">
        <f>SUMIFS(СВЦЭМ!$D$39:$D$782,СВЦЭМ!$A$39:$A$782,$A120,СВЦЭМ!$B$39:$B$782,B$110)+'СЕТ СН'!$H$14+СВЦЭМ!$D$10+'СЕТ СН'!$H$6-'СЕТ СН'!$H$26</f>
        <v>1877.6794151299998</v>
      </c>
      <c r="C120" s="36">
        <f>SUMIFS(СВЦЭМ!$D$39:$D$782,СВЦЭМ!$A$39:$A$782,$A120,СВЦЭМ!$B$39:$B$782,C$110)+'СЕТ СН'!$H$14+СВЦЭМ!$D$10+'СЕТ СН'!$H$6-'СЕТ СН'!$H$26</f>
        <v>1898.5979314599999</v>
      </c>
      <c r="D120" s="36">
        <f>SUMIFS(СВЦЭМ!$D$39:$D$782,СВЦЭМ!$A$39:$A$782,$A120,СВЦЭМ!$B$39:$B$782,D$110)+'СЕТ СН'!$H$14+СВЦЭМ!$D$10+'СЕТ СН'!$H$6-'СЕТ СН'!$H$26</f>
        <v>1891.2918938899998</v>
      </c>
      <c r="E120" s="36">
        <f>SUMIFS(СВЦЭМ!$D$39:$D$782,СВЦЭМ!$A$39:$A$782,$A120,СВЦЭМ!$B$39:$B$782,E$110)+'СЕТ СН'!$H$14+СВЦЭМ!$D$10+'СЕТ СН'!$H$6-'СЕТ СН'!$H$26</f>
        <v>1922.3047123699998</v>
      </c>
      <c r="F120" s="36">
        <f>SUMIFS(СВЦЭМ!$D$39:$D$782,СВЦЭМ!$A$39:$A$782,$A120,СВЦЭМ!$B$39:$B$782,F$110)+'СЕТ СН'!$H$14+СВЦЭМ!$D$10+'СЕТ СН'!$H$6-'СЕТ СН'!$H$26</f>
        <v>1908.1280946599998</v>
      </c>
      <c r="G120" s="36">
        <f>SUMIFS(СВЦЭМ!$D$39:$D$782,СВЦЭМ!$A$39:$A$782,$A120,СВЦЭМ!$B$39:$B$782,G$110)+'СЕТ СН'!$H$14+СВЦЭМ!$D$10+'СЕТ СН'!$H$6-'СЕТ СН'!$H$26</f>
        <v>1882.6866481699999</v>
      </c>
      <c r="H120" s="36">
        <f>SUMIFS(СВЦЭМ!$D$39:$D$782,СВЦЭМ!$A$39:$A$782,$A120,СВЦЭМ!$B$39:$B$782,H$110)+'СЕТ СН'!$H$14+СВЦЭМ!$D$10+'СЕТ СН'!$H$6-'СЕТ СН'!$H$26</f>
        <v>1939.1221982699999</v>
      </c>
      <c r="I120" s="36">
        <f>SUMIFS(СВЦЭМ!$D$39:$D$782,СВЦЭМ!$A$39:$A$782,$A120,СВЦЭМ!$B$39:$B$782,I$110)+'СЕТ СН'!$H$14+СВЦЭМ!$D$10+'СЕТ СН'!$H$6-'СЕТ СН'!$H$26</f>
        <v>1925.2550040799999</v>
      </c>
      <c r="J120" s="36">
        <f>SUMIFS(СВЦЭМ!$D$39:$D$782,СВЦЭМ!$A$39:$A$782,$A120,СВЦЭМ!$B$39:$B$782,J$110)+'СЕТ СН'!$H$14+СВЦЭМ!$D$10+'СЕТ СН'!$H$6-'СЕТ СН'!$H$26</f>
        <v>1912.7013173199998</v>
      </c>
      <c r="K120" s="36">
        <f>SUMIFS(СВЦЭМ!$D$39:$D$782,СВЦЭМ!$A$39:$A$782,$A120,СВЦЭМ!$B$39:$B$782,K$110)+'СЕТ СН'!$H$14+СВЦЭМ!$D$10+'СЕТ СН'!$H$6-'СЕТ СН'!$H$26</f>
        <v>1905.8501521199998</v>
      </c>
      <c r="L120" s="36">
        <f>SUMIFS(СВЦЭМ!$D$39:$D$782,СВЦЭМ!$A$39:$A$782,$A120,СВЦЭМ!$B$39:$B$782,L$110)+'СЕТ СН'!$H$14+СВЦЭМ!$D$10+'СЕТ СН'!$H$6-'СЕТ СН'!$H$26</f>
        <v>1905.7251663199997</v>
      </c>
      <c r="M120" s="36">
        <f>SUMIFS(СВЦЭМ!$D$39:$D$782,СВЦЭМ!$A$39:$A$782,$A120,СВЦЭМ!$B$39:$B$782,M$110)+'СЕТ СН'!$H$14+СВЦЭМ!$D$10+'СЕТ СН'!$H$6-'СЕТ СН'!$H$26</f>
        <v>1920.0331299299999</v>
      </c>
      <c r="N120" s="36">
        <f>SUMIFS(СВЦЭМ!$D$39:$D$782,СВЦЭМ!$A$39:$A$782,$A120,СВЦЭМ!$B$39:$B$782,N$110)+'СЕТ СН'!$H$14+СВЦЭМ!$D$10+'СЕТ СН'!$H$6-'СЕТ СН'!$H$26</f>
        <v>1914.5986930499998</v>
      </c>
      <c r="O120" s="36">
        <f>SUMIFS(СВЦЭМ!$D$39:$D$782,СВЦЭМ!$A$39:$A$782,$A120,СВЦЭМ!$B$39:$B$782,O$110)+'СЕТ СН'!$H$14+СВЦЭМ!$D$10+'СЕТ СН'!$H$6-'СЕТ СН'!$H$26</f>
        <v>1893.8258731799999</v>
      </c>
      <c r="P120" s="36">
        <f>SUMIFS(СВЦЭМ!$D$39:$D$782,СВЦЭМ!$A$39:$A$782,$A120,СВЦЭМ!$B$39:$B$782,P$110)+'СЕТ СН'!$H$14+СВЦЭМ!$D$10+'СЕТ СН'!$H$6-'СЕТ СН'!$H$26</f>
        <v>1897.2482925499999</v>
      </c>
      <c r="Q120" s="36">
        <f>SUMIFS(СВЦЭМ!$D$39:$D$782,СВЦЭМ!$A$39:$A$782,$A120,СВЦЭМ!$B$39:$B$782,Q$110)+'СЕТ СН'!$H$14+СВЦЭМ!$D$10+'СЕТ СН'!$H$6-'СЕТ СН'!$H$26</f>
        <v>1894.2703370099998</v>
      </c>
      <c r="R120" s="36">
        <f>SUMIFS(СВЦЭМ!$D$39:$D$782,СВЦЭМ!$A$39:$A$782,$A120,СВЦЭМ!$B$39:$B$782,R$110)+'СЕТ СН'!$H$14+СВЦЭМ!$D$10+'СЕТ СН'!$H$6-'СЕТ СН'!$H$26</f>
        <v>1860.7340719299998</v>
      </c>
      <c r="S120" s="36">
        <f>SUMIFS(СВЦЭМ!$D$39:$D$782,СВЦЭМ!$A$39:$A$782,$A120,СВЦЭМ!$B$39:$B$782,S$110)+'СЕТ СН'!$H$14+СВЦЭМ!$D$10+'СЕТ СН'!$H$6-'СЕТ СН'!$H$26</f>
        <v>1891.7402153999999</v>
      </c>
      <c r="T120" s="36">
        <f>SUMIFS(СВЦЭМ!$D$39:$D$782,СВЦЭМ!$A$39:$A$782,$A120,СВЦЭМ!$B$39:$B$782,T$110)+'СЕТ СН'!$H$14+СВЦЭМ!$D$10+'СЕТ СН'!$H$6-'СЕТ СН'!$H$26</f>
        <v>1890.7677260899998</v>
      </c>
      <c r="U120" s="36">
        <f>SUMIFS(СВЦЭМ!$D$39:$D$782,СВЦЭМ!$A$39:$A$782,$A120,СВЦЭМ!$B$39:$B$782,U$110)+'СЕТ СН'!$H$14+СВЦЭМ!$D$10+'СЕТ СН'!$H$6-'СЕТ СН'!$H$26</f>
        <v>1888.8811052899998</v>
      </c>
      <c r="V120" s="36">
        <f>SUMIFS(СВЦЭМ!$D$39:$D$782,СВЦЭМ!$A$39:$A$782,$A120,СВЦЭМ!$B$39:$B$782,V$110)+'СЕТ СН'!$H$14+СВЦЭМ!$D$10+'СЕТ СН'!$H$6-'СЕТ СН'!$H$26</f>
        <v>1892.5593147199997</v>
      </c>
      <c r="W120" s="36">
        <f>SUMIFS(СВЦЭМ!$D$39:$D$782,СВЦЭМ!$A$39:$A$782,$A120,СВЦЭМ!$B$39:$B$782,W$110)+'СЕТ СН'!$H$14+СВЦЭМ!$D$10+'СЕТ СН'!$H$6-'СЕТ СН'!$H$26</f>
        <v>1889.6909308299998</v>
      </c>
      <c r="X120" s="36">
        <f>SUMIFS(СВЦЭМ!$D$39:$D$782,СВЦЭМ!$A$39:$A$782,$A120,СВЦЭМ!$B$39:$B$782,X$110)+'СЕТ СН'!$H$14+СВЦЭМ!$D$10+'СЕТ СН'!$H$6-'СЕТ СН'!$H$26</f>
        <v>1874.2244508599999</v>
      </c>
      <c r="Y120" s="36">
        <f>SUMIFS(СВЦЭМ!$D$39:$D$782,СВЦЭМ!$A$39:$A$782,$A120,СВЦЭМ!$B$39:$B$782,Y$110)+'СЕТ СН'!$H$14+СВЦЭМ!$D$10+'СЕТ СН'!$H$6-'СЕТ СН'!$H$26</f>
        <v>1876.1800923399999</v>
      </c>
    </row>
    <row r="121" spans="1:25" ht="15.75" x14ac:dyDescent="0.2">
      <c r="A121" s="35">
        <f t="shared" si="3"/>
        <v>44968</v>
      </c>
      <c r="B121" s="36">
        <f>SUMIFS(СВЦЭМ!$D$39:$D$782,СВЦЭМ!$A$39:$A$782,$A121,СВЦЭМ!$B$39:$B$782,B$110)+'СЕТ СН'!$H$14+СВЦЭМ!$D$10+'СЕТ СН'!$H$6-'СЕТ СН'!$H$26</f>
        <v>2079.9379619199999</v>
      </c>
      <c r="C121" s="36">
        <f>SUMIFS(СВЦЭМ!$D$39:$D$782,СВЦЭМ!$A$39:$A$782,$A121,СВЦЭМ!$B$39:$B$782,C$110)+'СЕТ СН'!$H$14+СВЦЭМ!$D$10+'СЕТ СН'!$H$6-'СЕТ СН'!$H$26</f>
        <v>2124.0883607299997</v>
      </c>
      <c r="D121" s="36">
        <f>SUMIFS(СВЦЭМ!$D$39:$D$782,СВЦЭМ!$A$39:$A$782,$A121,СВЦЭМ!$B$39:$B$782,D$110)+'СЕТ СН'!$H$14+СВЦЭМ!$D$10+'СЕТ СН'!$H$6-'СЕТ СН'!$H$26</f>
        <v>2137.0581726</v>
      </c>
      <c r="E121" s="36">
        <f>SUMIFS(СВЦЭМ!$D$39:$D$782,СВЦЭМ!$A$39:$A$782,$A121,СВЦЭМ!$B$39:$B$782,E$110)+'СЕТ СН'!$H$14+СВЦЭМ!$D$10+'СЕТ СН'!$H$6-'СЕТ СН'!$H$26</f>
        <v>2138.5401491799998</v>
      </c>
      <c r="F121" s="36">
        <f>SUMIFS(СВЦЭМ!$D$39:$D$782,СВЦЭМ!$A$39:$A$782,$A121,СВЦЭМ!$B$39:$B$782,F$110)+'СЕТ СН'!$H$14+СВЦЭМ!$D$10+'СЕТ СН'!$H$6-'СЕТ СН'!$H$26</f>
        <v>2133.2382160299999</v>
      </c>
      <c r="G121" s="36">
        <f>SUMIFS(СВЦЭМ!$D$39:$D$782,СВЦЭМ!$A$39:$A$782,$A121,СВЦЭМ!$B$39:$B$782,G$110)+'СЕТ СН'!$H$14+СВЦЭМ!$D$10+'СЕТ СН'!$H$6-'СЕТ СН'!$H$26</f>
        <v>2119.4313844899998</v>
      </c>
      <c r="H121" s="36">
        <f>SUMIFS(СВЦЭМ!$D$39:$D$782,СВЦЭМ!$A$39:$A$782,$A121,СВЦЭМ!$B$39:$B$782,H$110)+'СЕТ СН'!$H$14+СВЦЭМ!$D$10+'СЕТ СН'!$H$6-'СЕТ СН'!$H$26</f>
        <v>2065.0489405499998</v>
      </c>
      <c r="I121" s="36">
        <f>SUMIFS(СВЦЭМ!$D$39:$D$782,СВЦЭМ!$A$39:$A$782,$A121,СВЦЭМ!$B$39:$B$782,I$110)+'СЕТ СН'!$H$14+СВЦЭМ!$D$10+'СЕТ СН'!$H$6-'СЕТ СН'!$H$26</f>
        <v>2000.4530444799998</v>
      </c>
      <c r="J121" s="36">
        <f>SUMIFS(СВЦЭМ!$D$39:$D$782,СВЦЭМ!$A$39:$A$782,$A121,СВЦЭМ!$B$39:$B$782,J$110)+'СЕТ СН'!$H$14+СВЦЭМ!$D$10+'СЕТ СН'!$H$6-'СЕТ СН'!$H$26</f>
        <v>1964.9214565599998</v>
      </c>
      <c r="K121" s="36">
        <f>SUMIFS(СВЦЭМ!$D$39:$D$782,СВЦЭМ!$A$39:$A$782,$A121,СВЦЭМ!$B$39:$B$782,K$110)+'СЕТ СН'!$H$14+СВЦЭМ!$D$10+'СЕТ СН'!$H$6-'СЕТ СН'!$H$26</f>
        <v>1913.8714833199999</v>
      </c>
      <c r="L121" s="36">
        <f>SUMIFS(СВЦЭМ!$D$39:$D$782,СВЦЭМ!$A$39:$A$782,$A121,СВЦЭМ!$B$39:$B$782,L$110)+'СЕТ СН'!$H$14+СВЦЭМ!$D$10+'СЕТ СН'!$H$6-'СЕТ СН'!$H$26</f>
        <v>1920.8870246499998</v>
      </c>
      <c r="M121" s="36">
        <f>SUMIFS(СВЦЭМ!$D$39:$D$782,СВЦЭМ!$A$39:$A$782,$A121,СВЦЭМ!$B$39:$B$782,M$110)+'СЕТ СН'!$H$14+СВЦЭМ!$D$10+'СЕТ СН'!$H$6-'СЕТ СН'!$H$26</f>
        <v>1944.1610115799999</v>
      </c>
      <c r="N121" s="36">
        <f>SUMIFS(СВЦЭМ!$D$39:$D$782,СВЦЭМ!$A$39:$A$782,$A121,СВЦЭМ!$B$39:$B$782,N$110)+'СЕТ СН'!$H$14+СВЦЭМ!$D$10+'СЕТ СН'!$H$6-'СЕТ СН'!$H$26</f>
        <v>1979.8084249399999</v>
      </c>
      <c r="O121" s="36">
        <f>SUMIFS(СВЦЭМ!$D$39:$D$782,СВЦЭМ!$A$39:$A$782,$A121,СВЦЭМ!$B$39:$B$782,O$110)+'СЕТ СН'!$H$14+СВЦЭМ!$D$10+'СЕТ СН'!$H$6-'СЕТ СН'!$H$26</f>
        <v>2005.9020562999999</v>
      </c>
      <c r="P121" s="36">
        <f>SUMIFS(СВЦЭМ!$D$39:$D$782,СВЦЭМ!$A$39:$A$782,$A121,СВЦЭМ!$B$39:$B$782,P$110)+'СЕТ СН'!$H$14+СВЦЭМ!$D$10+'СЕТ СН'!$H$6-'СЕТ СН'!$H$26</f>
        <v>2027.3713543899999</v>
      </c>
      <c r="Q121" s="36">
        <f>SUMIFS(СВЦЭМ!$D$39:$D$782,СВЦЭМ!$A$39:$A$782,$A121,СВЦЭМ!$B$39:$B$782,Q$110)+'СЕТ СН'!$H$14+СВЦЭМ!$D$10+'СЕТ СН'!$H$6-'СЕТ СН'!$H$26</f>
        <v>2032.8225408399999</v>
      </c>
      <c r="R121" s="36">
        <f>SUMIFS(СВЦЭМ!$D$39:$D$782,СВЦЭМ!$A$39:$A$782,$A121,СВЦЭМ!$B$39:$B$782,R$110)+'СЕТ СН'!$H$14+СВЦЭМ!$D$10+'СЕТ СН'!$H$6-'СЕТ СН'!$H$26</f>
        <v>2013.1611992399999</v>
      </c>
      <c r="S121" s="36">
        <f>SUMIFS(СВЦЭМ!$D$39:$D$782,СВЦЭМ!$A$39:$A$782,$A121,СВЦЭМ!$B$39:$B$782,S$110)+'СЕТ СН'!$H$14+СВЦЭМ!$D$10+'СЕТ СН'!$H$6-'СЕТ СН'!$H$26</f>
        <v>1964.8661219099999</v>
      </c>
      <c r="T121" s="36">
        <f>SUMIFS(СВЦЭМ!$D$39:$D$782,СВЦЭМ!$A$39:$A$782,$A121,СВЦЭМ!$B$39:$B$782,T$110)+'СЕТ СН'!$H$14+СВЦЭМ!$D$10+'СЕТ СН'!$H$6-'СЕТ СН'!$H$26</f>
        <v>1944.4144594899999</v>
      </c>
      <c r="U121" s="36">
        <f>SUMIFS(СВЦЭМ!$D$39:$D$782,СВЦЭМ!$A$39:$A$782,$A121,СВЦЭМ!$B$39:$B$782,U$110)+'СЕТ СН'!$H$14+СВЦЭМ!$D$10+'СЕТ СН'!$H$6-'СЕТ СН'!$H$26</f>
        <v>1957.7584550999998</v>
      </c>
      <c r="V121" s="36">
        <f>SUMIFS(СВЦЭМ!$D$39:$D$782,СВЦЭМ!$A$39:$A$782,$A121,СВЦЭМ!$B$39:$B$782,V$110)+'СЕТ СН'!$H$14+СВЦЭМ!$D$10+'СЕТ СН'!$H$6-'СЕТ СН'!$H$26</f>
        <v>1984.9780967399997</v>
      </c>
      <c r="W121" s="36">
        <f>SUMIFS(СВЦЭМ!$D$39:$D$782,СВЦЭМ!$A$39:$A$782,$A121,СВЦЭМ!$B$39:$B$782,W$110)+'СЕТ СН'!$H$14+СВЦЭМ!$D$10+'СЕТ СН'!$H$6-'СЕТ СН'!$H$26</f>
        <v>2015.9593621899999</v>
      </c>
      <c r="X121" s="36">
        <f>SUMIFS(СВЦЭМ!$D$39:$D$782,СВЦЭМ!$A$39:$A$782,$A121,СВЦЭМ!$B$39:$B$782,X$110)+'СЕТ СН'!$H$14+СВЦЭМ!$D$10+'СЕТ СН'!$H$6-'СЕТ СН'!$H$26</f>
        <v>2047.9061251099999</v>
      </c>
      <c r="Y121" s="36">
        <f>SUMIFS(СВЦЭМ!$D$39:$D$782,СВЦЭМ!$A$39:$A$782,$A121,СВЦЭМ!$B$39:$B$782,Y$110)+'СЕТ СН'!$H$14+СВЦЭМ!$D$10+'СЕТ СН'!$H$6-'СЕТ СН'!$H$26</f>
        <v>2093.0259491399997</v>
      </c>
    </row>
    <row r="122" spans="1:25" ht="15.75" x14ac:dyDescent="0.2">
      <c r="A122" s="35">
        <f t="shared" si="3"/>
        <v>44969</v>
      </c>
      <c r="B122" s="36">
        <f>SUMIFS(СВЦЭМ!$D$39:$D$782,СВЦЭМ!$A$39:$A$782,$A122,СВЦЭМ!$B$39:$B$782,B$110)+'СЕТ СН'!$H$14+СВЦЭМ!$D$10+'СЕТ СН'!$H$6-'СЕТ СН'!$H$26</f>
        <v>1976.8581190999998</v>
      </c>
      <c r="C122" s="36">
        <f>SUMIFS(СВЦЭМ!$D$39:$D$782,СВЦЭМ!$A$39:$A$782,$A122,СВЦЭМ!$B$39:$B$782,C$110)+'СЕТ СН'!$H$14+СВЦЭМ!$D$10+'СЕТ СН'!$H$6-'СЕТ СН'!$H$26</f>
        <v>2054.5604278800001</v>
      </c>
      <c r="D122" s="36">
        <f>SUMIFS(СВЦЭМ!$D$39:$D$782,СВЦЭМ!$A$39:$A$782,$A122,СВЦЭМ!$B$39:$B$782,D$110)+'СЕТ СН'!$H$14+СВЦЭМ!$D$10+'СЕТ СН'!$H$6-'СЕТ СН'!$H$26</f>
        <v>2053.81385701</v>
      </c>
      <c r="E122" s="36">
        <f>SUMIFS(СВЦЭМ!$D$39:$D$782,СВЦЭМ!$A$39:$A$782,$A122,СВЦЭМ!$B$39:$B$782,E$110)+'СЕТ СН'!$H$14+СВЦЭМ!$D$10+'СЕТ СН'!$H$6-'СЕТ СН'!$H$26</f>
        <v>2020.7098584099999</v>
      </c>
      <c r="F122" s="36">
        <f>SUMIFS(СВЦЭМ!$D$39:$D$782,СВЦЭМ!$A$39:$A$782,$A122,СВЦЭМ!$B$39:$B$782,F$110)+'СЕТ СН'!$H$14+СВЦЭМ!$D$10+'СЕТ СН'!$H$6-'СЕТ СН'!$H$26</f>
        <v>2059.56013807</v>
      </c>
      <c r="G122" s="36">
        <f>SUMIFS(СВЦЭМ!$D$39:$D$782,СВЦЭМ!$A$39:$A$782,$A122,СВЦЭМ!$B$39:$B$782,G$110)+'СЕТ СН'!$H$14+СВЦЭМ!$D$10+'СЕТ СН'!$H$6-'СЕТ СН'!$H$26</f>
        <v>2066.1595247099999</v>
      </c>
      <c r="H122" s="36">
        <f>SUMIFS(СВЦЭМ!$D$39:$D$782,СВЦЭМ!$A$39:$A$782,$A122,СВЦЭМ!$B$39:$B$782,H$110)+'СЕТ СН'!$H$14+СВЦЭМ!$D$10+'СЕТ СН'!$H$6-'СЕТ СН'!$H$26</f>
        <v>2059.8357649199997</v>
      </c>
      <c r="I122" s="36">
        <f>SUMIFS(СВЦЭМ!$D$39:$D$782,СВЦЭМ!$A$39:$A$782,$A122,СВЦЭМ!$B$39:$B$782,I$110)+'СЕТ СН'!$H$14+СВЦЭМ!$D$10+'СЕТ СН'!$H$6-'СЕТ СН'!$H$26</f>
        <v>2064.2765225100002</v>
      </c>
      <c r="J122" s="36">
        <f>SUMIFS(СВЦЭМ!$D$39:$D$782,СВЦЭМ!$A$39:$A$782,$A122,СВЦЭМ!$B$39:$B$782,J$110)+'СЕТ СН'!$H$14+СВЦЭМ!$D$10+'СЕТ СН'!$H$6-'СЕТ СН'!$H$26</f>
        <v>2055.8703583000001</v>
      </c>
      <c r="K122" s="36">
        <f>SUMIFS(СВЦЭМ!$D$39:$D$782,СВЦЭМ!$A$39:$A$782,$A122,СВЦЭМ!$B$39:$B$782,K$110)+'СЕТ СН'!$H$14+СВЦЭМ!$D$10+'СЕТ СН'!$H$6-'СЕТ СН'!$H$26</f>
        <v>1987.0062721199999</v>
      </c>
      <c r="L122" s="36">
        <f>SUMIFS(СВЦЭМ!$D$39:$D$782,СВЦЭМ!$A$39:$A$782,$A122,СВЦЭМ!$B$39:$B$782,L$110)+'СЕТ СН'!$H$14+СВЦЭМ!$D$10+'СЕТ СН'!$H$6-'СЕТ СН'!$H$26</f>
        <v>1949.6917983699998</v>
      </c>
      <c r="M122" s="36">
        <f>SUMIFS(СВЦЭМ!$D$39:$D$782,СВЦЭМ!$A$39:$A$782,$A122,СВЦЭМ!$B$39:$B$782,M$110)+'СЕТ СН'!$H$14+СВЦЭМ!$D$10+'СЕТ СН'!$H$6-'СЕТ СН'!$H$26</f>
        <v>1948.3539629499999</v>
      </c>
      <c r="N122" s="36">
        <f>SUMIFS(СВЦЭМ!$D$39:$D$782,СВЦЭМ!$A$39:$A$782,$A122,СВЦЭМ!$B$39:$B$782,N$110)+'СЕТ СН'!$H$14+СВЦЭМ!$D$10+'СЕТ СН'!$H$6-'СЕТ СН'!$H$26</f>
        <v>1963.0523054599998</v>
      </c>
      <c r="O122" s="36">
        <f>SUMIFS(СВЦЭМ!$D$39:$D$782,СВЦЭМ!$A$39:$A$782,$A122,СВЦЭМ!$B$39:$B$782,O$110)+'СЕТ СН'!$H$14+СВЦЭМ!$D$10+'СЕТ СН'!$H$6-'СЕТ СН'!$H$26</f>
        <v>1997.6657405899998</v>
      </c>
      <c r="P122" s="36">
        <f>SUMIFS(СВЦЭМ!$D$39:$D$782,СВЦЭМ!$A$39:$A$782,$A122,СВЦЭМ!$B$39:$B$782,P$110)+'СЕТ СН'!$H$14+СВЦЭМ!$D$10+'СЕТ СН'!$H$6-'СЕТ СН'!$H$26</f>
        <v>2017.4990447799998</v>
      </c>
      <c r="Q122" s="36">
        <f>SUMIFS(СВЦЭМ!$D$39:$D$782,СВЦЭМ!$A$39:$A$782,$A122,СВЦЭМ!$B$39:$B$782,Q$110)+'СЕТ СН'!$H$14+СВЦЭМ!$D$10+'СЕТ СН'!$H$6-'СЕТ СН'!$H$26</f>
        <v>2029.9140166699999</v>
      </c>
      <c r="R122" s="36">
        <f>SUMIFS(СВЦЭМ!$D$39:$D$782,СВЦЭМ!$A$39:$A$782,$A122,СВЦЭМ!$B$39:$B$782,R$110)+'СЕТ СН'!$H$14+СВЦЭМ!$D$10+'СЕТ СН'!$H$6-'СЕТ СН'!$H$26</f>
        <v>2032.2512903399997</v>
      </c>
      <c r="S122" s="36">
        <f>SUMIFS(СВЦЭМ!$D$39:$D$782,СВЦЭМ!$A$39:$A$782,$A122,СВЦЭМ!$B$39:$B$782,S$110)+'СЕТ СН'!$H$14+СВЦЭМ!$D$10+'СЕТ СН'!$H$6-'СЕТ СН'!$H$26</f>
        <v>1989.9129148499999</v>
      </c>
      <c r="T122" s="36">
        <f>SUMIFS(СВЦЭМ!$D$39:$D$782,СВЦЭМ!$A$39:$A$782,$A122,СВЦЭМ!$B$39:$B$782,T$110)+'СЕТ СН'!$H$14+СВЦЭМ!$D$10+'СЕТ СН'!$H$6-'СЕТ СН'!$H$26</f>
        <v>1960.0922616199998</v>
      </c>
      <c r="U122" s="36">
        <f>SUMIFS(СВЦЭМ!$D$39:$D$782,СВЦЭМ!$A$39:$A$782,$A122,СВЦЭМ!$B$39:$B$782,U$110)+'СЕТ СН'!$H$14+СВЦЭМ!$D$10+'СЕТ СН'!$H$6-'СЕТ СН'!$H$26</f>
        <v>1931.1559703699997</v>
      </c>
      <c r="V122" s="36">
        <f>SUMIFS(СВЦЭМ!$D$39:$D$782,СВЦЭМ!$A$39:$A$782,$A122,СВЦЭМ!$B$39:$B$782,V$110)+'СЕТ СН'!$H$14+СВЦЭМ!$D$10+'СЕТ СН'!$H$6-'СЕТ СН'!$H$26</f>
        <v>1955.5569115499998</v>
      </c>
      <c r="W122" s="36">
        <f>SUMIFS(СВЦЭМ!$D$39:$D$782,СВЦЭМ!$A$39:$A$782,$A122,СВЦЭМ!$B$39:$B$782,W$110)+'СЕТ СН'!$H$14+СВЦЭМ!$D$10+'СЕТ СН'!$H$6-'СЕТ СН'!$H$26</f>
        <v>1970.8124497399999</v>
      </c>
      <c r="X122" s="36">
        <f>SUMIFS(СВЦЭМ!$D$39:$D$782,СВЦЭМ!$A$39:$A$782,$A122,СВЦЭМ!$B$39:$B$782,X$110)+'СЕТ СН'!$H$14+СВЦЭМ!$D$10+'СЕТ СН'!$H$6-'СЕТ СН'!$H$26</f>
        <v>2014.8801508199999</v>
      </c>
      <c r="Y122" s="36">
        <f>SUMIFS(СВЦЭМ!$D$39:$D$782,СВЦЭМ!$A$39:$A$782,$A122,СВЦЭМ!$B$39:$B$782,Y$110)+'СЕТ СН'!$H$14+СВЦЭМ!$D$10+'СЕТ СН'!$H$6-'СЕТ СН'!$H$26</f>
        <v>2013.2098271999998</v>
      </c>
    </row>
    <row r="123" spans="1:25" ht="15.75" x14ac:dyDescent="0.2">
      <c r="A123" s="35">
        <f t="shared" si="3"/>
        <v>44970</v>
      </c>
      <c r="B123" s="36">
        <f>SUMIFS(СВЦЭМ!$D$39:$D$782,СВЦЭМ!$A$39:$A$782,$A123,СВЦЭМ!$B$39:$B$782,B$110)+'СЕТ СН'!$H$14+СВЦЭМ!$D$10+'СЕТ СН'!$H$6-'СЕТ СН'!$H$26</f>
        <v>2120.0765178699999</v>
      </c>
      <c r="C123" s="36">
        <f>SUMIFS(СВЦЭМ!$D$39:$D$782,СВЦЭМ!$A$39:$A$782,$A123,СВЦЭМ!$B$39:$B$782,C$110)+'СЕТ СН'!$H$14+СВЦЭМ!$D$10+'СЕТ СН'!$H$6-'СЕТ СН'!$H$26</f>
        <v>2155.5167832299999</v>
      </c>
      <c r="D123" s="36">
        <f>SUMIFS(СВЦЭМ!$D$39:$D$782,СВЦЭМ!$A$39:$A$782,$A123,СВЦЭМ!$B$39:$B$782,D$110)+'СЕТ СН'!$H$14+СВЦЭМ!$D$10+'СЕТ СН'!$H$6-'СЕТ СН'!$H$26</f>
        <v>2161.9869554799998</v>
      </c>
      <c r="E123" s="36">
        <f>SUMIFS(СВЦЭМ!$D$39:$D$782,СВЦЭМ!$A$39:$A$782,$A123,СВЦЭМ!$B$39:$B$782,E$110)+'СЕТ СН'!$H$14+СВЦЭМ!$D$10+'СЕТ СН'!$H$6-'СЕТ СН'!$H$26</f>
        <v>2163.64494225</v>
      </c>
      <c r="F123" s="36">
        <f>SUMIFS(СВЦЭМ!$D$39:$D$782,СВЦЭМ!$A$39:$A$782,$A123,СВЦЭМ!$B$39:$B$782,F$110)+'СЕТ СН'!$H$14+СВЦЭМ!$D$10+'СЕТ СН'!$H$6-'СЕТ СН'!$H$26</f>
        <v>2133.4757595800002</v>
      </c>
      <c r="G123" s="36">
        <f>SUMIFS(СВЦЭМ!$D$39:$D$782,СВЦЭМ!$A$39:$A$782,$A123,СВЦЭМ!$B$39:$B$782,G$110)+'СЕТ СН'!$H$14+СВЦЭМ!$D$10+'СЕТ СН'!$H$6-'СЕТ СН'!$H$26</f>
        <v>2089.2754793899999</v>
      </c>
      <c r="H123" s="36">
        <f>SUMIFS(СВЦЭМ!$D$39:$D$782,СВЦЭМ!$A$39:$A$782,$A123,СВЦЭМ!$B$39:$B$782,H$110)+'СЕТ СН'!$H$14+СВЦЭМ!$D$10+'СЕТ СН'!$H$6-'СЕТ СН'!$H$26</f>
        <v>2033.2107760599999</v>
      </c>
      <c r="I123" s="36">
        <f>SUMIFS(СВЦЭМ!$D$39:$D$782,СВЦЭМ!$A$39:$A$782,$A123,СВЦЭМ!$B$39:$B$782,I$110)+'СЕТ СН'!$H$14+СВЦЭМ!$D$10+'СЕТ СН'!$H$6-'СЕТ СН'!$H$26</f>
        <v>2035.9833175799999</v>
      </c>
      <c r="J123" s="36">
        <f>SUMIFS(СВЦЭМ!$D$39:$D$782,СВЦЭМ!$A$39:$A$782,$A123,СВЦЭМ!$B$39:$B$782,J$110)+'СЕТ СН'!$H$14+СВЦЭМ!$D$10+'СЕТ СН'!$H$6-'СЕТ СН'!$H$26</f>
        <v>1989.4011008699999</v>
      </c>
      <c r="K123" s="36">
        <f>SUMIFS(СВЦЭМ!$D$39:$D$782,СВЦЭМ!$A$39:$A$782,$A123,СВЦЭМ!$B$39:$B$782,K$110)+'СЕТ СН'!$H$14+СВЦЭМ!$D$10+'СЕТ СН'!$H$6-'СЕТ СН'!$H$26</f>
        <v>1963.3441163499999</v>
      </c>
      <c r="L123" s="36">
        <f>SUMIFS(СВЦЭМ!$D$39:$D$782,СВЦЭМ!$A$39:$A$782,$A123,СВЦЭМ!$B$39:$B$782,L$110)+'СЕТ СН'!$H$14+СВЦЭМ!$D$10+'СЕТ СН'!$H$6-'СЕТ СН'!$H$26</f>
        <v>1978.7172830299999</v>
      </c>
      <c r="M123" s="36">
        <f>SUMIFS(СВЦЭМ!$D$39:$D$782,СВЦЭМ!$A$39:$A$782,$A123,СВЦЭМ!$B$39:$B$782,M$110)+'СЕТ СН'!$H$14+СВЦЭМ!$D$10+'СЕТ СН'!$H$6-'СЕТ СН'!$H$26</f>
        <v>1998.0307300399998</v>
      </c>
      <c r="N123" s="36">
        <f>SUMIFS(СВЦЭМ!$D$39:$D$782,СВЦЭМ!$A$39:$A$782,$A123,СВЦЭМ!$B$39:$B$782,N$110)+'СЕТ СН'!$H$14+СВЦЭМ!$D$10+'СЕТ СН'!$H$6-'СЕТ СН'!$H$26</f>
        <v>2049.81329998</v>
      </c>
      <c r="O123" s="36">
        <f>SUMIFS(СВЦЭМ!$D$39:$D$782,СВЦЭМ!$A$39:$A$782,$A123,СВЦЭМ!$B$39:$B$782,O$110)+'СЕТ СН'!$H$14+СВЦЭМ!$D$10+'СЕТ СН'!$H$6-'СЕТ СН'!$H$26</f>
        <v>2092.3420916099999</v>
      </c>
      <c r="P123" s="36">
        <f>SUMIFS(СВЦЭМ!$D$39:$D$782,СВЦЭМ!$A$39:$A$782,$A123,СВЦЭМ!$B$39:$B$782,P$110)+'СЕТ СН'!$H$14+СВЦЭМ!$D$10+'СЕТ СН'!$H$6-'СЕТ СН'!$H$26</f>
        <v>2128.5866027799998</v>
      </c>
      <c r="Q123" s="36">
        <f>SUMIFS(СВЦЭМ!$D$39:$D$782,СВЦЭМ!$A$39:$A$782,$A123,СВЦЭМ!$B$39:$B$782,Q$110)+'СЕТ СН'!$H$14+СВЦЭМ!$D$10+'СЕТ СН'!$H$6-'СЕТ СН'!$H$26</f>
        <v>2142.5437665599998</v>
      </c>
      <c r="R123" s="36">
        <f>SUMIFS(СВЦЭМ!$D$39:$D$782,СВЦЭМ!$A$39:$A$782,$A123,СВЦЭМ!$B$39:$B$782,R$110)+'СЕТ СН'!$H$14+СВЦЭМ!$D$10+'СЕТ СН'!$H$6-'СЕТ СН'!$H$26</f>
        <v>2131.2499946600001</v>
      </c>
      <c r="S123" s="36">
        <f>SUMIFS(СВЦЭМ!$D$39:$D$782,СВЦЭМ!$A$39:$A$782,$A123,СВЦЭМ!$B$39:$B$782,S$110)+'СЕТ СН'!$H$14+СВЦЭМ!$D$10+'СЕТ СН'!$H$6-'СЕТ СН'!$H$26</f>
        <v>2080.3382625200002</v>
      </c>
      <c r="T123" s="36">
        <f>SUMIFS(СВЦЭМ!$D$39:$D$782,СВЦЭМ!$A$39:$A$782,$A123,СВЦЭМ!$B$39:$B$782,T$110)+'СЕТ СН'!$H$14+СВЦЭМ!$D$10+'СЕТ СН'!$H$6-'СЕТ СН'!$H$26</f>
        <v>2039.8028805799997</v>
      </c>
      <c r="U123" s="36">
        <f>SUMIFS(СВЦЭМ!$D$39:$D$782,СВЦЭМ!$A$39:$A$782,$A123,СВЦЭМ!$B$39:$B$782,U$110)+'СЕТ СН'!$H$14+СВЦЭМ!$D$10+'СЕТ СН'!$H$6-'СЕТ СН'!$H$26</f>
        <v>2081.1810508899998</v>
      </c>
      <c r="V123" s="36">
        <f>SUMIFS(СВЦЭМ!$D$39:$D$782,СВЦЭМ!$A$39:$A$782,$A123,СВЦЭМ!$B$39:$B$782,V$110)+'СЕТ СН'!$H$14+СВЦЭМ!$D$10+'СЕТ СН'!$H$6-'СЕТ СН'!$H$26</f>
        <v>2093.3100449099998</v>
      </c>
      <c r="W123" s="36">
        <f>SUMIFS(СВЦЭМ!$D$39:$D$782,СВЦЭМ!$A$39:$A$782,$A123,СВЦЭМ!$B$39:$B$782,W$110)+'СЕТ СН'!$H$14+СВЦЭМ!$D$10+'СЕТ СН'!$H$6-'СЕТ СН'!$H$26</f>
        <v>2117.8910528900001</v>
      </c>
      <c r="X123" s="36">
        <f>SUMIFS(СВЦЭМ!$D$39:$D$782,СВЦЭМ!$A$39:$A$782,$A123,СВЦЭМ!$B$39:$B$782,X$110)+'СЕТ СН'!$H$14+СВЦЭМ!$D$10+'СЕТ СН'!$H$6-'СЕТ СН'!$H$26</f>
        <v>2152.5527511499999</v>
      </c>
      <c r="Y123" s="36">
        <f>SUMIFS(СВЦЭМ!$D$39:$D$782,СВЦЭМ!$A$39:$A$782,$A123,СВЦЭМ!$B$39:$B$782,Y$110)+'СЕТ СН'!$H$14+СВЦЭМ!$D$10+'СЕТ СН'!$H$6-'СЕТ СН'!$H$26</f>
        <v>2075.7210290100002</v>
      </c>
    </row>
    <row r="124" spans="1:25" ht="15.75" x14ac:dyDescent="0.2">
      <c r="A124" s="35">
        <f t="shared" si="3"/>
        <v>44971</v>
      </c>
      <c r="B124" s="36">
        <f>SUMIFS(СВЦЭМ!$D$39:$D$782,СВЦЭМ!$A$39:$A$782,$A124,СВЦЭМ!$B$39:$B$782,B$110)+'СЕТ СН'!$H$14+СВЦЭМ!$D$10+'СЕТ СН'!$H$6-'СЕТ СН'!$H$26</f>
        <v>2189.3199312799998</v>
      </c>
      <c r="C124" s="36">
        <f>SUMIFS(СВЦЭМ!$D$39:$D$782,СВЦЭМ!$A$39:$A$782,$A124,СВЦЭМ!$B$39:$B$782,C$110)+'СЕТ СН'!$H$14+СВЦЭМ!$D$10+'СЕТ СН'!$H$6-'СЕТ СН'!$H$26</f>
        <v>2234.19875245</v>
      </c>
      <c r="D124" s="36">
        <f>SUMIFS(СВЦЭМ!$D$39:$D$782,СВЦЭМ!$A$39:$A$782,$A124,СВЦЭМ!$B$39:$B$782,D$110)+'СЕТ СН'!$H$14+СВЦЭМ!$D$10+'СЕТ СН'!$H$6-'СЕТ СН'!$H$26</f>
        <v>2227.9130102200002</v>
      </c>
      <c r="E124" s="36">
        <f>SUMIFS(СВЦЭМ!$D$39:$D$782,СВЦЭМ!$A$39:$A$782,$A124,СВЦЭМ!$B$39:$B$782,E$110)+'СЕТ СН'!$H$14+СВЦЭМ!$D$10+'СЕТ СН'!$H$6-'СЕТ СН'!$H$26</f>
        <v>2314.6738726099998</v>
      </c>
      <c r="F124" s="36">
        <f>SUMIFS(СВЦЭМ!$D$39:$D$782,СВЦЭМ!$A$39:$A$782,$A124,СВЦЭМ!$B$39:$B$782,F$110)+'СЕТ СН'!$H$14+СВЦЭМ!$D$10+'СЕТ СН'!$H$6-'СЕТ СН'!$H$26</f>
        <v>2148.66253968</v>
      </c>
      <c r="G124" s="36">
        <f>SUMIFS(СВЦЭМ!$D$39:$D$782,СВЦЭМ!$A$39:$A$782,$A124,СВЦЭМ!$B$39:$B$782,G$110)+'СЕТ СН'!$H$14+СВЦЭМ!$D$10+'СЕТ СН'!$H$6-'СЕТ СН'!$H$26</f>
        <v>2267.8229465300001</v>
      </c>
      <c r="H124" s="36">
        <f>SUMIFS(СВЦЭМ!$D$39:$D$782,СВЦЭМ!$A$39:$A$782,$A124,СВЦЭМ!$B$39:$B$782,H$110)+'СЕТ СН'!$H$14+СВЦЭМ!$D$10+'СЕТ СН'!$H$6-'СЕТ СН'!$H$26</f>
        <v>2180.55301181</v>
      </c>
      <c r="I124" s="36">
        <f>SUMIFS(СВЦЭМ!$D$39:$D$782,СВЦЭМ!$A$39:$A$782,$A124,СВЦЭМ!$B$39:$B$782,I$110)+'СЕТ СН'!$H$14+СВЦЭМ!$D$10+'СЕТ СН'!$H$6-'СЕТ СН'!$H$26</f>
        <v>2138.9553154300002</v>
      </c>
      <c r="J124" s="36">
        <f>SUMIFS(СВЦЭМ!$D$39:$D$782,СВЦЭМ!$A$39:$A$782,$A124,СВЦЭМ!$B$39:$B$782,J$110)+'СЕТ СН'!$H$14+СВЦЭМ!$D$10+'СЕТ СН'!$H$6-'СЕТ СН'!$H$26</f>
        <v>2114.6177447499999</v>
      </c>
      <c r="K124" s="36">
        <f>SUMIFS(СВЦЭМ!$D$39:$D$782,СВЦЭМ!$A$39:$A$782,$A124,СВЦЭМ!$B$39:$B$782,K$110)+'СЕТ СН'!$H$14+СВЦЭМ!$D$10+'СЕТ СН'!$H$6-'СЕТ СН'!$H$26</f>
        <v>2094.2630456500001</v>
      </c>
      <c r="L124" s="36">
        <f>SUMIFS(СВЦЭМ!$D$39:$D$782,СВЦЭМ!$A$39:$A$782,$A124,СВЦЭМ!$B$39:$B$782,L$110)+'СЕТ СН'!$H$14+СВЦЭМ!$D$10+'СЕТ СН'!$H$6-'СЕТ СН'!$H$26</f>
        <v>2094.1181776799999</v>
      </c>
      <c r="M124" s="36">
        <f>SUMIFS(СВЦЭМ!$D$39:$D$782,СВЦЭМ!$A$39:$A$782,$A124,СВЦЭМ!$B$39:$B$782,M$110)+'СЕТ СН'!$H$14+СВЦЭМ!$D$10+'СЕТ СН'!$H$6-'СЕТ СН'!$H$26</f>
        <v>2164.7705112499998</v>
      </c>
      <c r="N124" s="36">
        <f>SUMIFS(СВЦЭМ!$D$39:$D$782,СВЦЭМ!$A$39:$A$782,$A124,СВЦЭМ!$B$39:$B$782,N$110)+'СЕТ СН'!$H$14+СВЦЭМ!$D$10+'СЕТ СН'!$H$6-'СЕТ СН'!$H$26</f>
        <v>2148.7485932899999</v>
      </c>
      <c r="O124" s="36">
        <f>SUMIFS(СВЦЭМ!$D$39:$D$782,СВЦЭМ!$A$39:$A$782,$A124,СВЦЭМ!$B$39:$B$782,O$110)+'СЕТ СН'!$H$14+СВЦЭМ!$D$10+'СЕТ СН'!$H$6-'СЕТ СН'!$H$26</f>
        <v>2175.7633916099999</v>
      </c>
      <c r="P124" s="36">
        <f>SUMIFS(СВЦЭМ!$D$39:$D$782,СВЦЭМ!$A$39:$A$782,$A124,СВЦЭМ!$B$39:$B$782,P$110)+'СЕТ СН'!$H$14+СВЦЭМ!$D$10+'СЕТ СН'!$H$6-'СЕТ СН'!$H$26</f>
        <v>2196.47817605</v>
      </c>
      <c r="Q124" s="36">
        <f>SUMIFS(СВЦЭМ!$D$39:$D$782,СВЦЭМ!$A$39:$A$782,$A124,СВЦЭМ!$B$39:$B$782,Q$110)+'СЕТ СН'!$H$14+СВЦЭМ!$D$10+'СЕТ СН'!$H$6-'СЕТ СН'!$H$26</f>
        <v>2204.1591803299998</v>
      </c>
      <c r="R124" s="36">
        <f>SUMIFS(СВЦЭМ!$D$39:$D$782,СВЦЭМ!$A$39:$A$782,$A124,СВЦЭМ!$B$39:$B$782,R$110)+'СЕТ СН'!$H$14+СВЦЭМ!$D$10+'СЕТ СН'!$H$6-'СЕТ СН'!$H$26</f>
        <v>2180.3281616599998</v>
      </c>
      <c r="S124" s="36">
        <f>SUMIFS(СВЦЭМ!$D$39:$D$782,СВЦЭМ!$A$39:$A$782,$A124,СВЦЭМ!$B$39:$B$782,S$110)+'СЕТ СН'!$H$14+СВЦЭМ!$D$10+'СЕТ СН'!$H$6-'СЕТ СН'!$H$26</f>
        <v>2142.8682469599999</v>
      </c>
      <c r="T124" s="36">
        <f>SUMIFS(СВЦЭМ!$D$39:$D$782,СВЦЭМ!$A$39:$A$782,$A124,СВЦЭМ!$B$39:$B$782,T$110)+'СЕТ СН'!$H$14+СВЦЭМ!$D$10+'СЕТ СН'!$H$6-'СЕТ СН'!$H$26</f>
        <v>2132.8918494499999</v>
      </c>
      <c r="U124" s="36">
        <f>SUMIFS(СВЦЭМ!$D$39:$D$782,СВЦЭМ!$A$39:$A$782,$A124,СВЦЭМ!$B$39:$B$782,U$110)+'СЕТ СН'!$H$14+СВЦЭМ!$D$10+'СЕТ СН'!$H$6-'СЕТ СН'!$H$26</f>
        <v>2126.8743349299998</v>
      </c>
      <c r="V124" s="36">
        <f>SUMIFS(СВЦЭМ!$D$39:$D$782,СВЦЭМ!$A$39:$A$782,$A124,СВЦЭМ!$B$39:$B$782,V$110)+'СЕТ СН'!$H$14+СВЦЭМ!$D$10+'СЕТ СН'!$H$6-'СЕТ СН'!$H$26</f>
        <v>2142.8699604899998</v>
      </c>
      <c r="W124" s="36">
        <f>SUMIFS(СВЦЭМ!$D$39:$D$782,СВЦЭМ!$A$39:$A$782,$A124,СВЦЭМ!$B$39:$B$782,W$110)+'СЕТ СН'!$H$14+СВЦЭМ!$D$10+'СЕТ СН'!$H$6-'СЕТ СН'!$H$26</f>
        <v>2166.6035935899999</v>
      </c>
      <c r="X124" s="36">
        <f>SUMIFS(СВЦЭМ!$D$39:$D$782,СВЦЭМ!$A$39:$A$782,$A124,СВЦЭМ!$B$39:$B$782,X$110)+'СЕТ СН'!$H$14+СВЦЭМ!$D$10+'СЕТ СН'!$H$6-'СЕТ СН'!$H$26</f>
        <v>2194.38012428</v>
      </c>
      <c r="Y124" s="36">
        <f>SUMIFS(СВЦЭМ!$D$39:$D$782,СВЦЭМ!$A$39:$A$782,$A124,СВЦЭМ!$B$39:$B$782,Y$110)+'СЕТ СН'!$H$14+СВЦЭМ!$D$10+'СЕТ СН'!$H$6-'СЕТ СН'!$H$26</f>
        <v>2210.80468978</v>
      </c>
    </row>
    <row r="125" spans="1:25" ht="15.75" x14ac:dyDescent="0.2">
      <c r="A125" s="35">
        <f t="shared" si="3"/>
        <v>44972</v>
      </c>
      <c r="B125" s="36">
        <f>SUMIFS(СВЦЭМ!$D$39:$D$782,СВЦЭМ!$A$39:$A$782,$A125,СВЦЭМ!$B$39:$B$782,B$110)+'СЕТ СН'!$H$14+СВЦЭМ!$D$10+'СЕТ СН'!$H$6-'СЕТ СН'!$H$26</f>
        <v>2151.92289325</v>
      </c>
      <c r="C125" s="36">
        <f>SUMIFS(СВЦЭМ!$D$39:$D$782,СВЦЭМ!$A$39:$A$782,$A125,СВЦЭМ!$B$39:$B$782,C$110)+'СЕТ СН'!$H$14+СВЦЭМ!$D$10+'СЕТ СН'!$H$6-'СЕТ СН'!$H$26</f>
        <v>2173.3875590600001</v>
      </c>
      <c r="D125" s="36">
        <f>SUMIFS(СВЦЭМ!$D$39:$D$782,СВЦЭМ!$A$39:$A$782,$A125,СВЦЭМ!$B$39:$B$782,D$110)+'СЕТ СН'!$H$14+СВЦЭМ!$D$10+'СЕТ СН'!$H$6-'СЕТ СН'!$H$26</f>
        <v>2200.2436360399997</v>
      </c>
      <c r="E125" s="36">
        <f>SUMIFS(СВЦЭМ!$D$39:$D$782,СВЦЭМ!$A$39:$A$782,$A125,СВЦЭМ!$B$39:$B$782,E$110)+'СЕТ СН'!$H$14+СВЦЭМ!$D$10+'СЕТ СН'!$H$6-'СЕТ СН'!$H$26</f>
        <v>2186.9637727700001</v>
      </c>
      <c r="F125" s="36">
        <f>SUMIFS(СВЦЭМ!$D$39:$D$782,СВЦЭМ!$A$39:$A$782,$A125,СВЦЭМ!$B$39:$B$782,F$110)+'СЕТ СН'!$H$14+СВЦЭМ!$D$10+'СЕТ СН'!$H$6-'СЕТ СН'!$H$26</f>
        <v>2159.9628890899999</v>
      </c>
      <c r="G125" s="36">
        <f>SUMIFS(СВЦЭМ!$D$39:$D$782,СВЦЭМ!$A$39:$A$782,$A125,СВЦЭМ!$B$39:$B$782,G$110)+'СЕТ СН'!$H$14+СВЦЭМ!$D$10+'СЕТ СН'!$H$6-'СЕТ СН'!$H$26</f>
        <v>2088.9005575800002</v>
      </c>
      <c r="H125" s="36">
        <f>SUMIFS(СВЦЭМ!$D$39:$D$782,СВЦЭМ!$A$39:$A$782,$A125,СВЦЭМ!$B$39:$B$782,H$110)+'СЕТ СН'!$H$14+СВЦЭМ!$D$10+'СЕТ СН'!$H$6-'СЕТ СН'!$H$26</f>
        <v>2013.4600071299999</v>
      </c>
      <c r="I125" s="36">
        <f>SUMIFS(СВЦЭМ!$D$39:$D$782,СВЦЭМ!$A$39:$A$782,$A125,СВЦЭМ!$B$39:$B$782,I$110)+'СЕТ СН'!$H$14+СВЦЭМ!$D$10+'СЕТ СН'!$H$6-'СЕТ СН'!$H$26</f>
        <v>1995.4630690199999</v>
      </c>
      <c r="J125" s="36">
        <f>SUMIFS(СВЦЭМ!$D$39:$D$782,СВЦЭМ!$A$39:$A$782,$A125,СВЦЭМ!$B$39:$B$782,J$110)+'СЕТ СН'!$H$14+СВЦЭМ!$D$10+'СЕТ СН'!$H$6-'СЕТ СН'!$H$26</f>
        <v>1964.2987811899998</v>
      </c>
      <c r="K125" s="36">
        <f>SUMIFS(СВЦЭМ!$D$39:$D$782,СВЦЭМ!$A$39:$A$782,$A125,СВЦЭМ!$B$39:$B$782,K$110)+'СЕТ СН'!$H$14+СВЦЭМ!$D$10+'СЕТ СН'!$H$6-'СЕТ СН'!$H$26</f>
        <v>1960.2070489899997</v>
      </c>
      <c r="L125" s="36">
        <f>SUMIFS(СВЦЭМ!$D$39:$D$782,СВЦЭМ!$A$39:$A$782,$A125,СВЦЭМ!$B$39:$B$782,L$110)+'СЕТ СН'!$H$14+СВЦЭМ!$D$10+'СЕТ СН'!$H$6-'СЕТ СН'!$H$26</f>
        <v>1970.9566911199997</v>
      </c>
      <c r="M125" s="36">
        <f>SUMIFS(СВЦЭМ!$D$39:$D$782,СВЦЭМ!$A$39:$A$782,$A125,СВЦЭМ!$B$39:$B$782,M$110)+'СЕТ СН'!$H$14+СВЦЭМ!$D$10+'СЕТ СН'!$H$6-'СЕТ СН'!$H$26</f>
        <v>2015.4469974699998</v>
      </c>
      <c r="N125" s="36">
        <f>SUMIFS(СВЦЭМ!$D$39:$D$782,СВЦЭМ!$A$39:$A$782,$A125,СВЦЭМ!$B$39:$B$782,N$110)+'СЕТ СН'!$H$14+СВЦЭМ!$D$10+'СЕТ СН'!$H$6-'СЕТ СН'!$H$26</f>
        <v>2036.9394332899999</v>
      </c>
      <c r="O125" s="36">
        <f>SUMIFS(СВЦЭМ!$D$39:$D$782,СВЦЭМ!$A$39:$A$782,$A125,СВЦЭМ!$B$39:$B$782,O$110)+'СЕТ СН'!$H$14+СВЦЭМ!$D$10+'СЕТ СН'!$H$6-'СЕТ СН'!$H$26</f>
        <v>2060.2200099799998</v>
      </c>
      <c r="P125" s="36">
        <f>SUMIFS(СВЦЭМ!$D$39:$D$782,СВЦЭМ!$A$39:$A$782,$A125,СВЦЭМ!$B$39:$B$782,P$110)+'СЕТ СН'!$H$14+СВЦЭМ!$D$10+'СЕТ СН'!$H$6-'СЕТ СН'!$H$26</f>
        <v>2080.7823069900001</v>
      </c>
      <c r="Q125" s="36">
        <f>SUMIFS(СВЦЭМ!$D$39:$D$782,СВЦЭМ!$A$39:$A$782,$A125,СВЦЭМ!$B$39:$B$782,Q$110)+'СЕТ СН'!$H$14+СВЦЭМ!$D$10+'СЕТ СН'!$H$6-'СЕТ СН'!$H$26</f>
        <v>2070.7856615400001</v>
      </c>
      <c r="R125" s="36">
        <f>SUMIFS(СВЦЭМ!$D$39:$D$782,СВЦЭМ!$A$39:$A$782,$A125,СВЦЭМ!$B$39:$B$782,R$110)+'СЕТ СН'!$H$14+СВЦЭМ!$D$10+'СЕТ СН'!$H$6-'СЕТ СН'!$H$26</f>
        <v>2051.4063536899998</v>
      </c>
      <c r="S125" s="36">
        <f>SUMIFS(СВЦЭМ!$D$39:$D$782,СВЦЭМ!$A$39:$A$782,$A125,СВЦЭМ!$B$39:$B$782,S$110)+'СЕТ СН'!$H$14+СВЦЭМ!$D$10+'СЕТ СН'!$H$6-'СЕТ СН'!$H$26</f>
        <v>2003.1304805499999</v>
      </c>
      <c r="T125" s="36">
        <f>SUMIFS(СВЦЭМ!$D$39:$D$782,СВЦЭМ!$A$39:$A$782,$A125,СВЦЭМ!$B$39:$B$782,T$110)+'СЕТ СН'!$H$14+СВЦЭМ!$D$10+'СЕТ СН'!$H$6-'СЕТ СН'!$H$26</f>
        <v>1951.5877491399999</v>
      </c>
      <c r="U125" s="36">
        <f>SUMIFS(СВЦЭМ!$D$39:$D$782,СВЦЭМ!$A$39:$A$782,$A125,СВЦЭМ!$B$39:$B$782,U$110)+'СЕТ СН'!$H$14+СВЦЭМ!$D$10+'СЕТ СН'!$H$6-'СЕТ СН'!$H$26</f>
        <v>1979.5728991299998</v>
      </c>
      <c r="V125" s="36">
        <f>SUMIFS(СВЦЭМ!$D$39:$D$782,СВЦЭМ!$A$39:$A$782,$A125,СВЦЭМ!$B$39:$B$782,V$110)+'СЕТ СН'!$H$14+СВЦЭМ!$D$10+'СЕТ СН'!$H$6-'СЕТ СН'!$H$26</f>
        <v>1970.4526100499997</v>
      </c>
      <c r="W125" s="36">
        <f>SUMIFS(СВЦЭМ!$D$39:$D$782,СВЦЭМ!$A$39:$A$782,$A125,СВЦЭМ!$B$39:$B$782,W$110)+'СЕТ СН'!$H$14+СВЦЭМ!$D$10+'СЕТ СН'!$H$6-'СЕТ СН'!$H$26</f>
        <v>1970.4387362699999</v>
      </c>
      <c r="X125" s="36">
        <f>SUMIFS(СВЦЭМ!$D$39:$D$782,СВЦЭМ!$A$39:$A$782,$A125,СВЦЭМ!$B$39:$B$782,X$110)+'СЕТ СН'!$H$14+СВЦЭМ!$D$10+'СЕТ СН'!$H$6-'СЕТ СН'!$H$26</f>
        <v>2032.9460466699998</v>
      </c>
      <c r="Y125" s="36">
        <f>SUMIFS(СВЦЭМ!$D$39:$D$782,СВЦЭМ!$A$39:$A$782,$A125,СВЦЭМ!$B$39:$B$782,Y$110)+'СЕТ СН'!$H$14+СВЦЭМ!$D$10+'СЕТ СН'!$H$6-'СЕТ СН'!$H$26</f>
        <v>2064.9030770199997</v>
      </c>
    </row>
    <row r="126" spans="1:25" ht="15.75" x14ac:dyDescent="0.2">
      <c r="A126" s="35">
        <f t="shared" si="3"/>
        <v>44973</v>
      </c>
      <c r="B126" s="36">
        <f>SUMIFS(СВЦЭМ!$D$39:$D$782,СВЦЭМ!$A$39:$A$782,$A126,СВЦЭМ!$B$39:$B$782,B$110)+'СЕТ СН'!$H$14+СВЦЭМ!$D$10+'СЕТ СН'!$H$6-'СЕТ СН'!$H$26</f>
        <v>2130.1332093999999</v>
      </c>
      <c r="C126" s="36">
        <f>SUMIFS(СВЦЭМ!$D$39:$D$782,СВЦЭМ!$A$39:$A$782,$A126,СВЦЭМ!$B$39:$B$782,C$110)+'СЕТ СН'!$H$14+СВЦЭМ!$D$10+'СЕТ СН'!$H$6-'СЕТ СН'!$H$26</f>
        <v>2168.5355498499998</v>
      </c>
      <c r="D126" s="36">
        <f>SUMIFS(СВЦЭМ!$D$39:$D$782,СВЦЭМ!$A$39:$A$782,$A126,СВЦЭМ!$B$39:$B$782,D$110)+'СЕТ СН'!$H$14+СВЦЭМ!$D$10+'СЕТ СН'!$H$6-'СЕТ СН'!$H$26</f>
        <v>2179.3624708900002</v>
      </c>
      <c r="E126" s="36">
        <f>SUMIFS(СВЦЭМ!$D$39:$D$782,СВЦЭМ!$A$39:$A$782,$A126,СВЦЭМ!$B$39:$B$782,E$110)+'СЕТ СН'!$H$14+СВЦЭМ!$D$10+'СЕТ СН'!$H$6-'СЕТ СН'!$H$26</f>
        <v>2180.7101627900001</v>
      </c>
      <c r="F126" s="36">
        <f>SUMIFS(СВЦЭМ!$D$39:$D$782,СВЦЭМ!$A$39:$A$782,$A126,СВЦЭМ!$B$39:$B$782,F$110)+'СЕТ СН'!$H$14+СВЦЭМ!$D$10+'СЕТ СН'!$H$6-'СЕТ СН'!$H$26</f>
        <v>2164.0253365099998</v>
      </c>
      <c r="G126" s="36">
        <f>SUMIFS(СВЦЭМ!$D$39:$D$782,СВЦЭМ!$A$39:$A$782,$A126,СВЦЭМ!$B$39:$B$782,G$110)+'СЕТ СН'!$H$14+СВЦЭМ!$D$10+'СЕТ СН'!$H$6-'СЕТ СН'!$H$26</f>
        <v>2116.3974567699997</v>
      </c>
      <c r="H126" s="36">
        <f>SUMIFS(СВЦЭМ!$D$39:$D$782,СВЦЭМ!$A$39:$A$782,$A126,СВЦЭМ!$B$39:$B$782,H$110)+'СЕТ СН'!$H$14+СВЦЭМ!$D$10+'СЕТ СН'!$H$6-'СЕТ СН'!$H$26</f>
        <v>2015.4520056099998</v>
      </c>
      <c r="I126" s="36">
        <f>SUMIFS(СВЦЭМ!$D$39:$D$782,СВЦЭМ!$A$39:$A$782,$A126,СВЦЭМ!$B$39:$B$782,I$110)+'СЕТ СН'!$H$14+СВЦЭМ!$D$10+'СЕТ СН'!$H$6-'СЕТ СН'!$H$26</f>
        <v>1978.7547804499998</v>
      </c>
      <c r="J126" s="36">
        <f>SUMIFS(СВЦЭМ!$D$39:$D$782,СВЦЭМ!$A$39:$A$782,$A126,СВЦЭМ!$B$39:$B$782,J$110)+'СЕТ СН'!$H$14+СВЦЭМ!$D$10+'СЕТ СН'!$H$6-'СЕТ СН'!$H$26</f>
        <v>1966.3972883799997</v>
      </c>
      <c r="K126" s="36">
        <f>SUMIFS(СВЦЭМ!$D$39:$D$782,СВЦЭМ!$A$39:$A$782,$A126,СВЦЭМ!$B$39:$B$782,K$110)+'СЕТ СН'!$H$14+СВЦЭМ!$D$10+'СЕТ СН'!$H$6-'СЕТ СН'!$H$26</f>
        <v>1974.9811567399997</v>
      </c>
      <c r="L126" s="36">
        <f>SUMIFS(СВЦЭМ!$D$39:$D$782,СВЦЭМ!$A$39:$A$782,$A126,СВЦЭМ!$B$39:$B$782,L$110)+'СЕТ СН'!$H$14+СВЦЭМ!$D$10+'СЕТ СН'!$H$6-'СЕТ СН'!$H$26</f>
        <v>1993.6010372599999</v>
      </c>
      <c r="M126" s="36">
        <f>SUMIFS(СВЦЭМ!$D$39:$D$782,СВЦЭМ!$A$39:$A$782,$A126,СВЦЭМ!$B$39:$B$782,M$110)+'СЕТ СН'!$H$14+СВЦЭМ!$D$10+'СЕТ СН'!$H$6-'СЕТ СН'!$H$26</f>
        <v>2015.7719235099999</v>
      </c>
      <c r="N126" s="36">
        <f>SUMIFS(СВЦЭМ!$D$39:$D$782,СВЦЭМ!$A$39:$A$782,$A126,СВЦЭМ!$B$39:$B$782,N$110)+'СЕТ СН'!$H$14+СВЦЭМ!$D$10+'СЕТ СН'!$H$6-'СЕТ СН'!$H$26</f>
        <v>2075.9469105200001</v>
      </c>
      <c r="O126" s="36">
        <f>SUMIFS(СВЦЭМ!$D$39:$D$782,СВЦЭМ!$A$39:$A$782,$A126,СВЦЭМ!$B$39:$B$782,O$110)+'СЕТ СН'!$H$14+СВЦЭМ!$D$10+'СЕТ СН'!$H$6-'СЕТ СН'!$H$26</f>
        <v>2097.8523964199999</v>
      </c>
      <c r="P126" s="36">
        <f>SUMIFS(СВЦЭМ!$D$39:$D$782,СВЦЭМ!$A$39:$A$782,$A126,СВЦЭМ!$B$39:$B$782,P$110)+'СЕТ СН'!$H$14+СВЦЭМ!$D$10+'СЕТ СН'!$H$6-'СЕТ СН'!$H$26</f>
        <v>2111.3276425599997</v>
      </c>
      <c r="Q126" s="36">
        <f>SUMIFS(СВЦЭМ!$D$39:$D$782,СВЦЭМ!$A$39:$A$782,$A126,СВЦЭМ!$B$39:$B$782,Q$110)+'СЕТ СН'!$H$14+СВЦЭМ!$D$10+'СЕТ СН'!$H$6-'СЕТ СН'!$H$26</f>
        <v>2115.7200405200001</v>
      </c>
      <c r="R126" s="36">
        <f>SUMIFS(СВЦЭМ!$D$39:$D$782,СВЦЭМ!$A$39:$A$782,$A126,СВЦЭМ!$B$39:$B$782,R$110)+'СЕТ СН'!$H$14+СВЦЭМ!$D$10+'СЕТ СН'!$H$6-'СЕТ СН'!$H$26</f>
        <v>2101.8508587599999</v>
      </c>
      <c r="S126" s="36">
        <f>SUMIFS(СВЦЭМ!$D$39:$D$782,СВЦЭМ!$A$39:$A$782,$A126,СВЦЭМ!$B$39:$B$782,S$110)+'СЕТ СН'!$H$14+СВЦЭМ!$D$10+'СЕТ СН'!$H$6-'СЕТ СН'!$H$26</f>
        <v>2051.4589201399999</v>
      </c>
      <c r="T126" s="36">
        <f>SUMIFS(СВЦЭМ!$D$39:$D$782,СВЦЭМ!$A$39:$A$782,$A126,СВЦЭМ!$B$39:$B$782,T$110)+'СЕТ СН'!$H$14+СВЦЭМ!$D$10+'СЕТ СН'!$H$6-'СЕТ СН'!$H$26</f>
        <v>1992.9468187199998</v>
      </c>
      <c r="U126" s="36">
        <f>SUMIFS(СВЦЭМ!$D$39:$D$782,СВЦЭМ!$A$39:$A$782,$A126,СВЦЭМ!$B$39:$B$782,U$110)+'СЕТ СН'!$H$14+СВЦЭМ!$D$10+'СЕТ СН'!$H$6-'СЕТ СН'!$H$26</f>
        <v>2012.7740464099998</v>
      </c>
      <c r="V126" s="36">
        <f>SUMIFS(СВЦЭМ!$D$39:$D$782,СВЦЭМ!$A$39:$A$782,$A126,СВЦЭМ!$B$39:$B$782,V$110)+'СЕТ СН'!$H$14+СВЦЭМ!$D$10+'СЕТ СН'!$H$6-'СЕТ СН'!$H$26</f>
        <v>2027.7180690799999</v>
      </c>
      <c r="W126" s="36">
        <f>SUMIFS(СВЦЭМ!$D$39:$D$782,СВЦЭМ!$A$39:$A$782,$A126,СВЦЭМ!$B$39:$B$782,W$110)+'СЕТ СН'!$H$14+СВЦЭМ!$D$10+'СЕТ СН'!$H$6-'СЕТ СН'!$H$26</f>
        <v>2063.9973782900001</v>
      </c>
      <c r="X126" s="36">
        <f>SUMIFS(СВЦЭМ!$D$39:$D$782,СВЦЭМ!$A$39:$A$782,$A126,СВЦЭМ!$B$39:$B$782,X$110)+'СЕТ СН'!$H$14+СВЦЭМ!$D$10+'СЕТ СН'!$H$6-'СЕТ СН'!$H$26</f>
        <v>2117.6629242599997</v>
      </c>
      <c r="Y126" s="36">
        <f>SUMIFS(СВЦЭМ!$D$39:$D$782,СВЦЭМ!$A$39:$A$782,$A126,СВЦЭМ!$B$39:$B$782,Y$110)+'СЕТ СН'!$H$14+СВЦЭМ!$D$10+'СЕТ СН'!$H$6-'СЕТ СН'!$H$26</f>
        <v>2136.85580157</v>
      </c>
    </row>
    <row r="127" spans="1:25" ht="15.75" x14ac:dyDescent="0.2">
      <c r="A127" s="35">
        <f t="shared" si="3"/>
        <v>44974</v>
      </c>
      <c r="B127" s="36">
        <f>SUMIFS(СВЦЭМ!$D$39:$D$782,СВЦЭМ!$A$39:$A$782,$A127,СВЦЭМ!$B$39:$B$782,B$110)+'СЕТ СН'!$H$14+СВЦЭМ!$D$10+'СЕТ СН'!$H$6-'СЕТ СН'!$H$26</f>
        <v>2277.91742411</v>
      </c>
      <c r="C127" s="36">
        <f>SUMIFS(СВЦЭМ!$D$39:$D$782,СВЦЭМ!$A$39:$A$782,$A127,СВЦЭМ!$B$39:$B$782,C$110)+'СЕТ СН'!$H$14+СВЦЭМ!$D$10+'СЕТ СН'!$H$6-'СЕТ СН'!$H$26</f>
        <v>2318.6622354599999</v>
      </c>
      <c r="D127" s="36">
        <f>SUMIFS(СВЦЭМ!$D$39:$D$782,СВЦЭМ!$A$39:$A$782,$A127,СВЦЭМ!$B$39:$B$782,D$110)+'СЕТ СН'!$H$14+СВЦЭМ!$D$10+'СЕТ СН'!$H$6-'СЕТ СН'!$H$26</f>
        <v>2328.2075745900001</v>
      </c>
      <c r="E127" s="36">
        <f>SUMIFS(СВЦЭМ!$D$39:$D$782,СВЦЭМ!$A$39:$A$782,$A127,СВЦЭМ!$B$39:$B$782,E$110)+'СЕТ СН'!$H$14+СВЦЭМ!$D$10+'СЕТ СН'!$H$6-'СЕТ СН'!$H$26</f>
        <v>2326.3743929800003</v>
      </c>
      <c r="F127" s="36">
        <f>SUMIFS(СВЦЭМ!$D$39:$D$782,СВЦЭМ!$A$39:$A$782,$A127,СВЦЭМ!$B$39:$B$782,F$110)+'СЕТ СН'!$H$14+СВЦЭМ!$D$10+'СЕТ СН'!$H$6-'СЕТ СН'!$H$26</f>
        <v>2286.8249809499998</v>
      </c>
      <c r="G127" s="36">
        <f>SUMIFS(СВЦЭМ!$D$39:$D$782,СВЦЭМ!$A$39:$A$782,$A127,СВЦЭМ!$B$39:$B$782,G$110)+'СЕТ СН'!$H$14+СВЦЭМ!$D$10+'СЕТ СН'!$H$6-'СЕТ СН'!$H$26</f>
        <v>2234.6560847199999</v>
      </c>
      <c r="H127" s="36">
        <f>SUMIFS(СВЦЭМ!$D$39:$D$782,СВЦЭМ!$A$39:$A$782,$A127,СВЦЭМ!$B$39:$B$782,H$110)+'СЕТ СН'!$H$14+СВЦЭМ!$D$10+'СЕТ СН'!$H$6-'СЕТ СН'!$H$26</f>
        <v>2159.0340326299997</v>
      </c>
      <c r="I127" s="36">
        <f>SUMIFS(СВЦЭМ!$D$39:$D$782,СВЦЭМ!$A$39:$A$782,$A127,СВЦЭМ!$B$39:$B$782,I$110)+'СЕТ СН'!$H$14+СВЦЭМ!$D$10+'СЕТ СН'!$H$6-'СЕТ СН'!$H$26</f>
        <v>2133.18068558</v>
      </c>
      <c r="J127" s="36">
        <f>SUMIFS(СВЦЭМ!$D$39:$D$782,СВЦЭМ!$A$39:$A$782,$A127,СВЦЭМ!$B$39:$B$782,J$110)+'СЕТ СН'!$H$14+СВЦЭМ!$D$10+'СЕТ СН'!$H$6-'СЕТ СН'!$H$26</f>
        <v>2100.19378663</v>
      </c>
      <c r="K127" s="36">
        <f>SUMIFS(СВЦЭМ!$D$39:$D$782,СВЦЭМ!$A$39:$A$782,$A127,СВЦЭМ!$B$39:$B$782,K$110)+'СЕТ СН'!$H$14+СВЦЭМ!$D$10+'СЕТ СН'!$H$6-'СЕТ СН'!$H$26</f>
        <v>2089.7917316499997</v>
      </c>
      <c r="L127" s="36">
        <f>SUMIFS(СВЦЭМ!$D$39:$D$782,СВЦЭМ!$A$39:$A$782,$A127,СВЦЭМ!$B$39:$B$782,L$110)+'СЕТ СН'!$H$14+СВЦЭМ!$D$10+'СЕТ СН'!$H$6-'СЕТ СН'!$H$26</f>
        <v>2091.1543038899999</v>
      </c>
      <c r="M127" s="36">
        <f>SUMIFS(СВЦЭМ!$D$39:$D$782,СВЦЭМ!$A$39:$A$782,$A127,СВЦЭМ!$B$39:$B$782,M$110)+'СЕТ СН'!$H$14+СВЦЭМ!$D$10+'СЕТ СН'!$H$6-'СЕТ СН'!$H$26</f>
        <v>2096.3061399499998</v>
      </c>
      <c r="N127" s="36">
        <f>SUMIFS(СВЦЭМ!$D$39:$D$782,СВЦЭМ!$A$39:$A$782,$A127,СВЦЭМ!$B$39:$B$782,N$110)+'СЕТ СН'!$H$14+СВЦЭМ!$D$10+'СЕТ СН'!$H$6-'СЕТ СН'!$H$26</f>
        <v>2127.9219409900002</v>
      </c>
      <c r="O127" s="36">
        <f>SUMIFS(СВЦЭМ!$D$39:$D$782,СВЦЭМ!$A$39:$A$782,$A127,СВЦЭМ!$B$39:$B$782,O$110)+'СЕТ СН'!$H$14+СВЦЭМ!$D$10+'СЕТ СН'!$H$6-'СЕТ СН'!$H$26</f>
        <v>2152.6490500300001</v>
      </c>
      <c r="P127" s="36">
        <f>SUMIFS(СВЦЭМ!$D$39:$D$782,СВЦЭМ!$A$39:$A$782,$A127,СВЦЭМ!$B$39:$B$782,P$110)+'СЕТ СН'!$H$14+СВЦЭМ!$D$10+'СЕТ СН'!$H$6-'СЕТ СН'!$H$26</f>
        <v>2175.5696390600001</v>
      </c>
      <c r="Q127" s="36">
        <f>SUMIFS(СВЦЭМ!$D$39:$D$782,СВЦЭМ!$A$39:$A$782,$A127,СВЦЭМ!$B$39:$B$782,Q$110)+'СЕТ СН'!$H$14+СВЦЭМ!$D$10+'СЕТ СН'!$H$6-'СЕТ СН'!$H$26</f>
        <v>2163.80261307</v>
      </c>
      <c r="R127" s="36">
        <f>SUMIFS(СВЦЭМ!$D$39:$D$782,СВЦЭМ!$A$39:$A$782,$A127,СВЦЭМ!$B$39:$B$782,R$110)+'СЕТ СН'!$H$14+СВЦЭМ!$D$10+'СЕТ СН'!$H$6-'СЕТ СН'!$H$26</f>
        <v>2140.1890087699999</v>
      </c>
      <c r="S127" s="36">
        <f>SUMIFS(СВЦЭМ!$D$39:$D$782,СВЦЭМ!$A$39:$A$782,$A127,СВЦЭМ!$B$39:$B$782,S$110)+'СЕТ СН'!$H$14+СВЦЭМ!$D$10+'СЕТ СН'!$H$6-'СЕТ СН'!$H$26</f>
        <v>2092.7452676299999</v>
      </c>
      <c r="T127" s="36">
        <f>SUMIFS(СВЦЭМ!$D$39:$D$782,СВЦЭМ!$A$39:$A$782,$A127,СВЦЭМ!$B$39:$B$782,T$110)+'СЕТ СН'!$H$14+СВЦЭМ!$D$10+'СЕТ СН'!$H$6-'СЕТ СН'!$H$26</f>
        <v>2063.5355816900001</v>
      </c>
      <c r="U127" s="36">
        <f>SUMIFS(СВЦЭМ!$D$39:$D$782,СВЦЭМ!$A$39:$A$782,$A127,СВЦЭМ!$B$39:$B$782,U$110)+'СЕТ СН'!$H$14+СВЦЭМ!$D$10+'СЕТ СН'!$H$6-'СЕТ СН'!$H$26</f>
        <v>2091.6286225700001</v>
      </c>
      <c r="V127" s="36">
        <f>SUMIFS(СВЦЭМ!$D$39:$D$782,СВЦЭМ!$A$39:$A$782,$A127,СВЦЭМ!$B$39:$B$782,V$110)+'СЕТ СН'!$H$14+СВЦЭМ!$D$10+'СЕТ СН'!$H$6-'СЕТ СН'!$H$26</f>
        <v>2116.6683331599997</v>
      </c>
      <c r="W127" s="36">
        <f>SUMIFS(СВЦЭМ!$D$39:$D$782,СВЦЭМ!$A$39:$A$782,$A127,СВЦЭМ!$B$39:$B$782,W$110)+'СЕТ СН'!$H$14+СВЦЭМ!$D$10+'СЕТ СН'!$H$6-'СЕТ СН'!$H$26</f>
        <v>2166.2132948200001</v>
      </c>
      <c r="X127" s="36">
        <f>SUMIFS(СВЦЭМ!$D$39:$D$782,СВЦЭМ!$A$39:$A$782,$A127,СВЦЭМ!$B$39:$B$782,X$110)+'СЕТ СН'!$H$14+СВЦЭМ!$D$10+'СЕТ СН'!$H$6-'СЕТ СН'!$H$26</f>
        <v>2185.5843003199998</v>
      </c>
      <c r="Y127" s="36">
        <f>SUMIFS(СВЦЭМ!$D$39:$D$782,СВЦЭМ!$A$39:$A$782,$A127,СВЦЭМ!$B$39:$B$782,Y$110)+'СЕТ СН'!$H$14+СВЦЭМ!$D$10+'СЕТ СН'!$H$6-'СЕТ СН'!$H$26</f>
        <v>2205.4899062599998</v>
      </c>
    </row>
    <row r="128" spans="1:25" ht="15.75" x14ac:dyDescent="0.2">
      <c r="A128" s="35">
        <f t="shared" si="3"/>
        <v>44975</v>
      </c>
      <c r="B128" s="36">
        <f>SUMIFS(СВЦЭМ!$D$39:$D$782,СВЦЭМ!$A$39:$A$782,$A128,СВЦЭМ!$B$39:$B$782,B$110)+'СЕТ СН'!$H$14+СВЦЭМ!$D$10+'СЕТ СН'!$H$6-'СЕТ СН'!$H$26</f>
        <v>2134.7978184200001</v>
      </c>
      <c r="C128" s="36">
        <f>SUMIFS(СВЦЭМ!$D$39:$D$782,СВЦЭМ!$A$39:$A$782,$A128,СВЦЭМ!$B$39:$B$782,C$110)+'СЕТ СН'!$H$14+СВЦЭМ!$D$10+'СЕТ СН'!$H$6-'СЕТ СН'!$H$26</f>
        <v>2186.4356107200001</v>
      </c>
      <c r="D128" s="36">
        <f>SUMIFS(СВЦЭМ!$D$39:$D$782,СВЦЭМ!$A$39:$A$782,$A128,СВЦЭМ!$B$39:$B$782,D$110)+'СЕТ СН'!$H$14+СВЦЭМ!$D$10+'СЕТ СН'!$H$6-'СЕТ СН'!$H$26</f>
        <v>2195.4423948799999</v>
      </c>
      <c r="E128" s="36">
        <f>SUMIFS(СВЦЭМ!$D$39:$D$782,СВЦЭМ!$A$39:$A$782,$A128,СВЦЭМ!$B$39:$B$782,E$110)+'СЕТ СН'!$H$14+СВЦЭМ!$D$10+'СЕТ СН'!$H$6-'СЕТ СН'!$H$26</f>
        <v>2202.0490555400002</v>
      </c>
      <c r="F128" s="36">
        <f>SUMIFS(СВЦЭМ!$D$39:$D$782,СВЦЭМ!$A$39:$A$782,$A128,СВЦЭМ!$B$39:$B$782,F$110)+'СЕТ СН'!$H$14+СВЦЭМ!$D$10+'СЕТ СН'!$H$6-'СЕТ СН'!$H$26</f>
        <v>2179.7512314000001</v>
      </c>
      <c r="G128" s="36">
        <f>SUMIFS(СВЦЭМ!$D$39:$D$782,СВЦЭМ!$A$39:$A$782,$A128,СВЦЭМ!$B$39:$B$782,G$110)+'СЕТ СН'!$H$14+СВЦЭМ!$D$10+'СЕТ СН'!$H$6-'СЕТ СН'!$H$26</f>
        <v>2166.2338214900001</v>
      </c>
      <c r="H128" s="36">
        <f>SUMIFS(СВЦЭМ!$D$39:$D$782,СВЦЭМ!$A$39:$A$782,$A128,СВЦЭМ!$B$39:$B$782,H$110)+'СЕТ СН'!$H$14+СВЦЭМ!$D$10+'СЕТ СН'!$H$6-'СЕТ СН'!$H$26</f>
        <v>2160.4559114899998</v>
      </c>
      <c r="I128" s="36">
        <f>SUMIFS(СВЦЭМ!$D$39:$D$782,СВЦЭМ!$A$39:$A$782,$A128,СВЦЭМ!$B$39:$B$782,I$110)+'СЕТ СН'!$H$14+СВЦЭМ!$D$10+'СЕТ СН'!$H$6-'СЕТ СН'!$H$26</f>
        <v>2163.3553830299998</v>
      </c>
      <c r="J128" s="36">
        <f>SUMIFS(СВЦЭМ!$D$39:$D$782,СВЦЭМ!$A$39:$A$782,$A128,СВЦЭМ!$B$39:$B$782,J$110)+'СЕТ СН'!$H$14+СВЦЭМ!$D$10+'СЕТ СН'!$H$6-'СЕТ СН'!$H$26</f>
        <v>2156.55709342</v>
      </c>
      <c r="K128" s="36">
        <f>SUMIFS(СВЦЭМ!$D$39:$D$782,СВЦЭМ!$A$39:$A$782,$A128,СВЦЭМ!$B$39:$B$782,K$110)+'СЕТ СН'!$H$14+СВЦЭМ!$D$10+'СЕТ СН'!$H$6-'СЕТ СН'!$H$26</f>
        <v>2066.4181267499998</v>
      </c>
      <c r="L128" s="36">
        <f>SUMIFS(СВЦЭМ!$D$39:$D$782,СВЦЭМ!$A$39:$A$782,$A128,СВЦЭМ!$B$39:$B$782,L$110)+'СЕТ СН'!$H$14+СВЦЭМ!$D$10+'СЕТ СН'!$H$6-'СЕТ СН'!$H$26</f>
        <v>2049.68069629</v>
      </c>
      <c r="M128" s="36">
        <f>SUMIFS(СВЦЭМ!$D$39:$D$782,СВЦЭМ!$A$39:$A$782,$A128,СВЦЭМ!$B$39:$B$782,M$110)+'СЕТ СН'!$H$14+СВЦЭМ!$D$10+'СЕТ СН'!$H$6-'СЕТ СН'!$H$26</f>
        <v>2063.7075835699998</v>
      </c>
      <c r="N128" s="36">
        <f>SUMIFS(СВЦЭМ!$D$39:$D$782,СВЦЭМ!$A$39:$A$782,$A128,СВЦЭМ!$B$39:$B$782,N$110)+'СЕТ СН'!$H$14+СВЦЭМ!$D$10+'СЕТ СН'!$H$6-'СЕТ СН'!$H$26</f>
        <v>2095.6171864600001</v>
      </c>
      <c r="O128" s="36">
        <f>SUMIFS(СВЦЭМ!$D$39:$D$782,СВЦЭМ!$A$39:$A$782,$A128,СВЦЭМ!$B$39:$B$782,O$110)+'СЕТ СН'!$H$14+СВЦЭМ!$D$10+'СЕТ СН'!$H$6-'СЕТ СН'!$H$26</f>
        <v>2109.9330431899998</v>
      </c>
      <c r="P128" s="36">
        <f>SUMIFS(СВЦЭМ!$D$39:$D$782,СВЦЭМ!$A$39:$A$782,$A128,СВЦЭМ!$B$39:$B$782,P$110)+'СЕТ СН'!$H$14+СВЦЭМ!$D$10+'СЕТ СН'!$H$6-'СЕТ СН'!$H$26</f>
        <v>2114.5689512499998</v>
      </c>
      <c r="Q128" s="36">
        <f>SUMIFS(СВЦЭМ!$D$39:$D$782,СВЦЭМ!$A$39:$A$782,$A128,СВЦЭМ!$B$39:$B$782,Q$110)+'СЕТ СН'!$H$14+СВЦЭМ!$D$10+'СЕТ СН'!$H$6-'СЕТ СН'!$H$26</f>
        <v>2114.3726202499997</v>
      </c>
      <c r="R128" s="36">
        <f>SUMIFS(СВЦЭМ!$D$39:$D$782,СВЦЭМ!$A$39:$A$782,$A128,СВЦЭМ!$B$39:$B$782,R$110)+'СЕТ СН'!$H$14+СВЦЭМ!$D$10+'СЕТ СН'!$H$6-'СЕТ СН'!$H$26</f>
        <v>2117.6535772500001</v>
      </c>
      <c r="S128" s="36">
        <f>SUMIFS(СВЦЭМ!$D$39:$D$782,СВЦЭМ!$A$39:$A$782,$A128,СВЦЭМ!$B$39:$B$782,S$110)+'СЕТ СН'!$H$14+СВЦЭМ!$D$10+'СЕТ СН'!$H$6-'СЕТ СН'!$H$26</f>
        <v>2116.3151333800001</v>
      </c>
      <c r="T128" s="36">
        <f>SUMIFS(СВЦЭМ!$D$39:$D$782,СВЦЭМ!$A$39:$A$782,$A128,СВЦЭМ!$B$39:$B$782,T$110)+'СЕТ СН'!$H$14+СВЦЭМ!$D$10+'СЕТ СН'!$H$6-'СЕТ СН'!$H$26</f>
        <v>2088.9143847599998</v>
      </c>
      <c r="U128" s="36">
        <f>SUMIFS(СВЦЭМ!$D$39:$D$782,СВЦЭМ!$A$39:$A$782,$A128,СВЦЭМ!$B$39:$B$782,U$110)+'СЕТ СН'!$H$14+СВЦЭМ!$D$10+'СЕТ СН'!$H$6-'СЕТ СН'!$H$26</f>
        <v>2085.0316627799998</v>
      </c>
      <c r="V128" s="36">
        <f>SUMIFS(СВЦЭМ!$D$39:$D$782,СВЦЭМ!$A$39:$A$782,$A128,СВЦЭМ!$B$39:$B$782,V$110)+'СЕТ СН'!$H$14+СВЦЭМ!$D$10+'СЕТ СН'!$H$6-'СЕТ СН'!$H$26</f>
        <v>2078.7082963899998</v>
      </c>
      <c r="W128" s="36">
        <f>SUMIFS(СВЦЭМ!$D$39:$D$782,СВЦЭМ!$A$39:$A$782,$A128,СВЦЭМ!$B$39:$B$782,W$110)+'СЕТ СН'!$H$14+СВЦЭМ!$D$10+'СЕТ СН'!$H$6-'СЕТ СН'!$H$26</f>
        <v>2114.93157333</v>
      </c>
      <c r="X128" s="36">
        <f>SUMIFS(СВЦЭМ!$D$39:$D$782,СВЦЭМ!$A$39:$A$782,$A128,СВЦЭМ!$B$39:$B$782,X$110)+'СЕТ СН'!$H$14+СВЦЭМ!$D$10+'СЕТ СН'!$H$6-'СЕТ СН'!$H$26</f>
        <v>2118.4913796699998</v>
      </c>
      <c r="Y128" s="36">
        <f>SUMIFS(СВЦЭМ!$D$39:$D$782,СВЦЭМ!$A$39:$A$782,$A128,СВЦЭМ!$B$39:$B$782,Y$110)+'СЕТ СН'!$H$14+СВЦЭМ!$D$10+'СЕТ СН'!$H$6-'СЕТ СН'!$H$26</f>
        <v>2164.9340447099999</v>
      </c>
    </row>
    <row r="129" spans="1:27" ht="15.75" x14ac:dyDescent="0.2">
      <c r="A129" s="35">
        <f t="shared" si="3"/>
        <v>44976</v>
      </c>
      <c r="B129" s="36">
        <f>SUMIFS(СВЦЭМ!$D$39:$D$782,СВЦЭМ!$A$39:$A$782,$A129,СВЦЭМ!$B$39:$B$782,B$110)+'СЕТ СН'!$H$14+СВЦЭМ!$D$10+'СЕТ СН'!$H$6-'СЕТ СН'!$H$26</f>
        <v>2225.3215752699998</v>
      </c>
      <c r="C129" s="36">
        <f>SUMIFS(СВЦЭМ!$D$39:$D$782,СВЦЭМ!$A$39:$A$782,$A129,СВЦЭМ!$B$39:$B$782,C$110)+'СЕТ СН'!$H$14+СВЦЭМ!$D$10+'СЕТ СН'!$H$6-'СЕТ СН'!$H$26</f>
        <v>2256.3758481</v>
      </c>
      <c r="D129" s="36">
        <f>SUMIFS(СВЦЭМ!$D$39:$D$782,СВЦЭМ!$A$39:$A$782,$A129,СВЦЭМ!$B$39:$B$782,D$110)+'СЕТ СН'!$H$14+СВЦЭМ!$D$10+'СЕТ СН'!$H$6-'СЕТ СН'!$H$26</f>
        <v>2252.0067334599999</v>
      </c>
      <c r="E129" s="36">
        <f>SUMIFS(СВЦЭМ!$D$39:$D$782,СВЦЭМ!$A$39:$A$782,$A129,СВЦЭМ!$B$39:$B$782,E$110)+'СЕТ СН'!$H$14+СВЦЭМ!$D$10+'СЕТ СН'!$H$6-'СЕТ СН'!$H$26</f>
        <v>2255.1922003700001</v>
      </c>
      <c r="F129" s="36">
        <f>SUMIFS(СВЦЭМ!$D$39:$D$782,СВЦЭМ!$A$39:$A$782,$A129,СВЦЭМ!$B$39:$B$782,F$110)+'СЕТ СН'!$H$14+СВЦЭМ!$D$10+'СЕТ СН'!$H$6-'СЕТ СН'!$H$26</f>
        <v>2267.5152216699998</v>
      </c>
      <c r="G129" s="36">
        <f>SUMIFS(СВЦЭМ!$D$39:$D$782,СВЦЭМ!$A$39:$A$782,$A129,СВЦЭМ!$B$39:$B$782,G$110)+'СЕТ СН'!$H$14+СВЦЭМ!$D$10+'СЕТ СН'!$H$6-'СЕТ СН'!$H$26</f>
        <v>2254.0374538800002</v>
      </c>
      <c r="H129" s="36">
        <f>SUMIFS(СВЦЭМ!$D$39:$D$782,СВЦЭМ!$A$39:$A$782,$A129,СВЦЭМ!$B$39:$B$782,H$110)+'СЕТ СН'!$H$14+СВЦЭМ!$D$10+'СЕТ СН'!$H$6-'СЕТ СН'!$H$26</f>
        <v>2246.6240489900001</v>
      </c>
      <c r="I129" s="36">
        <f>SUMIFS(СВЦЭМ!$D$39:$D$782,СВЦЭМ!$A$39:$A$782,$A129,СВЦЭМ!$B$39:$B$782,I$110)+'СЕТ СН'!$H$14+СВЦЭМ!$D$10+'СЕТ СН'!$H$6-'СЕТ СН'!$H$26</f>
        <v>2259.5385862600001</v>
      </c>
      <c r="J129" s="36">
        <f>SUMIFS(СВЦЭМ!$D$39:$D$782,СВЦЭМ!$A$39:$A$782,$A129,СВЦЭМ!$B$39:$B$782,J$110)+'СЕТ СН'!$H$14+СВЦЭМ!$D$10+'СЕТ СН'!$H$6-'СЕТ СН'!$H$26</f>
        <v>2199.1877544599997</v>
      </c>
      <c r="K129" s="36">
        <f>SUMIFS(СВЦЭМ!$D$39:$D$782,СВЦЭМ!$A$39:$A$782,$A129,СВЦЭМ!$B$39:$B$782,K$110)+'СЕТ СН'!$H$14+СВЦЭМ!$D$10+'СЕТ СН'!$H$6-'СЕТ СН'!$H$26</f>
        <v>2165.9827613299999</v>
      </c>
      <c r="L129" s="36">
        <f>SUMIFS(СВЦЭМ!$D$39:$D$782,СВЦЭМ!$A$39:$A$782,$A129,СВЦЭМ!$B$39:$B$782,L$110)+'СЕТ СН'!$H$14+СВЦЭМ!$D$10+'СЕТ СН'!$H$6-'СЕТ СН'!$H$26</f>
        <v>2132.7398034899998</v>
      </c>
      <c r="M129" s="36">
        <f>SUMIFS(СВЦЭМ!$D$39:$D$782,СВЦЭМ!$A$39:$A$782,$A129,СВЦЭМ!$B$39:$B$782,M$110)+'СЕТ СН'!$H$14+СВЦЭМ!$D$10+'СЕТ СН'!$H$6-'СЕТ СН'!$H$26</f>
        <v>2137.2345568599999</v>
      </c>
      <c r="N129" s="36">
        <f>SUMIFS(СВЦЭМ!$D$39:$D$782,СВЦЭМ!$A$39:$A$782,$A129,СВЦЭМ!$B$39:$B$782,N$110)+'СЕТ СН'!$H$14+СВЦЭМ!$D$10+'СЕТ СН'!$H$6-'СЕТ СН'!$H$26</f>
        <v>2152.4093249699999</v>
      </c>
      <c r="O129" s="36">
        <f>SUMIFS(СВЦЭМ!$D$39:$D$782,СВЦЭМ!$A$39:$A$782,$A129,СВЦЭМ!$B$39:$B$782,O$110)+'СЕТ СН'!$H$14+СВЦЭМ!$D$10+'СЕТ СН'!$H$6-'СЕТ СН'!$H$26</f>
        <v>2106.8038232999997</v>
      </c>
      <c r="P129" s="36">
        <f>SUMIFS(СВЦЭМ!$D$39:$D$782,СВЦЭМ!$A$39:$A$782,$A129,СВЦЭМ!$B$39:$B$782,P$110)+'СЕТ СН'!$H$14+СВЦЭМ!$D$10+'СЕТ СН'!$H$6-'СЕТ СН'!$H$26</f>
        <v>2220.08737634</v>
      </c>
      <c r="Q129" s="36">
        <f>SUMIFS(СВЦЭМ!$D$39:$D$782,СВЦЭМ!$A$39:$A$782,$A129,СВЦЭМ!$B$39:$B$782,Q$110)+'СЕТ СН'!$H$14+СВЦЭМ!$D$10+'СЕТ СН'!$H$6-'СЕТ СН'!$H$26</f>
        <v>2233.92382327</v>
      </c>
      <c r="R129" s="36">
        <f>SUMIFS(СВЦЭМ!$D$39:$D$782,СВЦЭМ!$A$39:$A$782,$A129,СВЦЭМ!$B$39:$B$782,R$110)+'СЕТ СН'!$H$14+СВЦЭМ!$D$10+'СЕТ СН'!$H$6-'СЕТ СН'!$H$26</f>
        <v>2236.5285545000002</v>
      </c>
      <c r="S129" s="36">
        <f>SUMIFS(СВЦЭМ!$D$39:$D$782,СВЦЭМ!$A$39:$A$782,$A129,СВЦЭМ!$B$39:$B$782,S$110)+'СЕТ СН'!$H$14+СВЦЭМ!$D$10+'СЕТ СН'!$H$6-'СЕТ СН'!$H$26</f>
        <v>2212.75989772</v>
      </c>
      <c r="T129" s="36">
        <f>SUMIFS(СВЦЭМ!$D$39:$D$782,СВЦЭМ!$A$39:$A$782,$A129,СВЦЭМ!$B$39:$B$782,T$110)+'СЕТ СН'!$H$14+СВЦЭМ!$D$10+'СЕТ СН'!$H$6-'СЕТ СН'!$H$26</f>
        <v>2160.21634748</v>
      </c>
      <c r="U129" s="36">
        <f>SUMIFS(СВЦЭМ!$D$39:$D$782,СВЦЭМ!$A$39:$A$782,$A129,СВЦЭМ!$B$39:$B$782,U$110)+'СЕТ СН'!$H$14+СВЦЭМ!$D$10+'СЕТ СН'!$H$6-'СЕТ СН'!$H$26</f>
        <v>2112.1918398100001</v>
      </c>
      <c r="V129" s="36">
        <f>SUMIFS(СВЦЭМ!$D$39:$D$782,СВЦЭМ!$A$39:$A$782,$A129,СВЦЭМ!$B$39:$B$782,V$110)+'СЕТ СН'!$H$14+СВЦЭМ!$D$10+'СЕТ СН'!$H$6-'СЕТ СН'!$H$26</f>
        <v>2057.2831621300002</v>
      </c>
      <c r="W129" s="36">
        <f>SUMIFS(СВЦЭМ!$D$39:$D$782,СВЦЭМ!$A$39:$A$782,$A129,СВЦЭМ!$B$39:$B$782,W$110)+'СЕТ СН'!$H$14+СВЦЭМ!$D$10+'СЕТ СН'!$H$6-'СЕТ СН'!$H$26</f>
        <v>2144.4603380099998</v>
      </c>
      <c r="X129" s="36">
        <f>SUMIFS(СВЦЭМ!$D$39:$D$782,СВЦЭМ!$A$39:$A$782,$A129,СВЦЭМ!$B$39:$B$782,X$110)+'СЕТ СН'!$H$14+СВЦЭМ!$D$10+'СЕТ СН'!$H$6-'СЕТ СН'!$H$26</f>
        <v>2185.69952397</v>
      </c>
      <c r="Y129" s="36">
        <f>SUMIFS(СВЦЭМ!$D$39:$D$782,СВЦЭМ!$A$39:$A$782,$A129,СВЦЭМ!$B$39:$B$782,Y$110)+'СЕТ СН'!$H$14+СВЦЭМ!$D$10+'СЕТ СН'!$H$6-'СЕТ СН'!$H$26</f>
        <v>2202.29347074</v>
      </c>
    </row>
    <row r="130" spans="1:27" ht="15.75" x14ac:dyDescent="0.2">
      <c r="A130" s="35">
        <f t="shared" si="3"/>
        <v>44977</v>
      </c>
      <c r="B130" s="36">
        <f>SUMIFS(СВЦЭМ!$D$39:$D$782,СВЦЭМ!$A$39:$A$782,$A130,СВЦЭМ!$B$39:$B$782,B$110)+'СЕТ СН'!$H$14+СВЦЭМ!$D$10+'СЕТ СН'!$H$6-'СЕТ СН'!$H$26</f>
        <v>2264.5676930499999</v>
      </c>
      <c r="C130" s="36">
        <f>SUMIFS(СВЦЭМ!$D$39:$D$782,СВЦЭМ!$A$39:$A$782,$A130,СВЦЭМ!$B$39:$B$782,C$110)+'СЕТ СН'!$H$14+СВЦЭМ!$D$10+'СЕТ СН'!$H$6-'СЕТ СН'!$H$26</f>
        <v>2241.3307094799998</v>
      </c>
      <c r="D130" s="36">
        <f>SUMIFS(СВЦЭМ!$D$39:$D$782,СВЦЭМ!$A$39:$A$782,$A130,СВЦЭМ!$B$39:$B$782,D$110)+'СЕТ СН'!$H$14+СВЦЭМ!$D$10+'СЕТ СН'!$H$6-'СЕТ СН'!$H$26</f>
        <v>2250.7621245199998</v>
      </c>
      <c r="E130" s="36">
        <f>SUMIFS(СВЦЭМ!$D$39:$D$782,СВЦЭМ!$A$39:$A$782,$A130,СВЦЭМ!$B$39:$B$782,E$110)+'СЕТ СН'!$H$14+СВЦЭМ!$D$10+'СЕТ СН'!$H$6-'СЕТ СН'!$H$26</f>
        <v>2257.1782518</v>
      </c>
      <c r="F130" s="36">
        <f>SUMIFS(СВЦЭМ!$D$39:$D$782,СВЦЭМ!$A$39:$A$782,$A130,СВЦЭМ!$B$39:$B$782,F$110)+'СЕТ СН'!$H$14+СВЦЭМ!$D$10+'СЕТ СН'!$H$6-'СЕТ СН'!$H$26</f>
        <v>2230.1615628899999</v>
      </c>
      <c r="G130" s="36">
        <f>SUMIFS(СВЦЭМ!$D$39:$D$782,СВЦЭМ!$A$39:$A$782,$A130,СВЦЭМ!$B$39:$B$782,G$110)+'СЕТ СН'!$H$14+СВЦЭМ!$D$10+'СЕТ СН'!$H$6-'СЕТ СН'!$H$26</f>
        <v>2220.0172266999998</v>
      </c>
      <c r="H130" s="36">
        <f>SUMIFS(СВЦЭМ!$D$39:$D$782,СВЦЭМ!$A$39:$A$782,$A130,СВЦЭМ!$B$39:$B$782,H$110)+'СЕТ СН'!$H$14+СВЦЭМ!$D$10+'СЕТ СН'!$H$6-'СЕТ СН'!$H$26</f>
        <v>2180.13820579</v>
      </c>
      <c r="I130" s="36">
        <f>SUMIFS(СВЦЭМ!$D$39:$D$782,СВЦЭМ!$A$39:$A$782,$A130,СВЦЭМ!$B$39:$B$782,I$110)+'СЕТ СН'!$H$14+СВЦЭМ!$D$10+'СЕТ СН'!$H$6-'СЕТ СН'!$H$26</f>
        <v>2122.0935652399999</v>
      </c>
      <c r="J130" s="36">
        <f>SUMIFS(СВЦЭМ!$D$39:$D$782,СВЦЭМ!$A$39:$A$782,$A130,СВЦЭМ!$B$39:$B$782,J$110)+'СЕТ СН'!$H$14+СВЦЭМ!$D$10+'СЕТ СН'!$H$6-'СЕТ СН'!$H$26</f>
        <v>2084.2359274400001</v>
      </c>
      <c r="K130" s="36">
        <f>SUMIFS(СВЦЭМ!$D$39:$D$782,СВЦЭМ!$A$39:$A$782,$A130,СВЦЭМ!$B$39:$B$782,K$110)+'СЕТ СН'!$H$14+СВЦЭМ!$D$10+'СЕТ СН'!$H$6-'СЕТ СН'!$H$26</f>
        <v>2043.0607777299999</v>
      </c>
      <c r="L130" s="36">
        <f>SUMIFS(СВЦЭМ!$D$39:$D$782,СВЦЭМ!$A$39:$A$782,$A130,СВЦЭМ!$B$39:$B$782,L$110)+'СЕТ СН'!$H$14+СВЦЭМ!$D$10+'СЕТ СН'!$H$6-'СЕТ СН'!$H$26</f>
        <v>2021.7524737499998</v>
      </c>
      <c r="M130" s="36">
        <f>SUMIFS(СВЦЭМ!$D$39:$D$782,СВЦЭМ!$A$39:$A$782,$A130,СВЦЭМ!$B$39:$B$782,M$110)+'СЕТ СН'!$H$14+СВЦЭМ!$D$10+'СЕТ СН'!$H$6-'СЕТ СН'!$H$26</f>
        <v>2044.6048233899999</v>
      </c>
      <c r="N130" s="36">
        <f>SUMIFS(СВЦЭМ!$D$39:$D$782,СВЦЭМ!$A$39:$A$782,$A130,СВЦЭМ!$B$39:$B$782,N$110)+'СЕТ СН'!$H$14+СВЦЭМ!$D$10+'СЕТ СН'!$H$6-'СЕТ СН'!$H$26</f>
        <v>2065.5850177399998</v>
      </c>
      <c r="O130" s="36">
        <f>SUMIFS(СВЦЭМ!$D$39:$D$782,СВЦЭМ!$A$39:$A$782,$A130,СВЦЭМ!$B$39:$B$782,O$110)+'СЕТ СН'!$H$14+СВЦЭМ!$D$10+'СЕТ СН'!$H$6-'СЕТ СН'!$H$26</f>
        <v>2079.8665567399999</v>
      </c>
      <c r="P130" s="36">
        <f>SUMIFS(СВЦЭМ!$D$39:$D$782,СВЦЭМ!$A$39:$A$782,$A130,СВЦЭМ!$B$39:$B$782,P$110)+'СЕТ СН'!$H$14+СВЦЭМ!$D$10+'СЕТ СН'!$H$6-'СЕТ СН'!$H$26</f>
        <v>2084.9480923900001</v>
      </c>
      <c r="Q130" s="36">
        <f>SUMIFS(СВЦЭМ!$D$39:$D$782,СВЦЭМ!$A$39:$A$782,$A130,СВЦЭМ!$B$39:$B$782,Q$110)+'СЕТ СН'!$H$14+СВЦЭМ!$D$10+'СЕТ СН'!$H$6-'СЕТ СН'!$H$26</f>
        <v>2077.8888652000001</v>
      </c>
      <c r="R130" s="36">
        <f>SUMIFS(СВЦЭМ!$D$39:$D$782,СВЦЭМ!$A$39:$A$782,$A130,СВЦЭМ!$B$39:$B$782,R$110)+'СЕТ СН'!$H$14+СВЦЭМ!$D$10+'СЕТ СН'!$H$6-'СЕТ СН'!$H$26</f>
        <v>2120.44211451</v>
      </c>
      <c r="S130" s="36">
        <f>SUMIFS(СВЦЭМ!$D$39:$D$782,СВЦЭМ!$A$39:$A$782,$A130,СВЦЭМ!$B$39:$B$782,S$110)+'СЕТ СН'!$H$14+СВЦЭМ!$D$10+'СЕТ СН'!$H$6-'СЕТ СН'!$H$26</f>
        <v>2133.7133372099997</v>
      </c>
      <c r="T130" s="36">
        <f>SUMIFS(СВЦЭМ!$D$39:$D$782,СВЦЭМ!$A$39:$A$782,$A130,СВЦЭМ!$B$39:$B$782,T$110)+'СЕТ СН'!$H$14+СВЦЭМ!$D$10+'СЕТ СН'!$H$6-'СЕТ СН'!$H$26</f>
        <v>2100.7885007</v>
      </c>
      <c r="U130" s="36">
        <f>SUMIFS(СВЦЭМ!$D$39:$D$782,СВЦЭМ!$A$39:$A$782,$A130,СВЦЭМ!$B$39:$B$782,U$110)+'СЕТ СН'!$H$14+СВЦЭМ!$D$10+'СЕТ СН'!$H$6-'СЕТ СН'!$H$26</f>
        <v>2068.3067662799999</v>
      </c>
      <c r="V130" s="36">
        <f>SUMIFS(СВЦЭМ!$D$39:$D$782,СВЦЭМ!$A$39:$A$782,$A130,СВЦЭМ!$B$39:$B$782,V$110)+'СЕТ СН'!$H$14+СВЦЭМ!$D$10+'СЕТ СН'!$H$6-'СЕТ СН'!$H$26</f>
        <v>2086.5116291899999</v>
      </c>
      <c r="W130" s="36">
        <f>SUMIFS(СВЦЭМ!$D$39:$D$782,СВЦЭМ!$A$39:$A$782,$A130,СВЦЭМ!$B$39:$B$782,W$110)+'СЕТ СН'!$H$14+СВЦЭМ!$D$10+'СЕТ СН'!$H$6-'СЕТ СН'!$H$26</f>
        <v>2099.4435908400001</v>
      </c>
      <c r="X130" s="36">
        <f>SUMIFS(СВЦЭМ!$D$39:$D$782,СВЦЭМ!$A$39:$A$782,$A130,СВЦЭМ!$B$39:$B$782,X$110)+'СЕТ СН'!$H$14+СВЦЭМ!$D$10+'СЕТ СН'!$H$6-'СЕТ СН'!$H$26</f>
        <v>2140.74595662</v>
      </c>
      <c r="Y130" s="36">
        <f>SUMIFS(СВЦЭМ!$D$39:$D$782,СВЦЭМ!$A$39:$A$782,$A130,СВЦЭМ!$B$39:$B$782,Y$110)+'СЕТ СН'!$H$14+СВЦЭМ!$D$10+'СЕТ СН'!$H$6-'СЕТ СН'!$H$26</f>
        <v>2166.9967025699998</v>
      </c>
    </row>
    <row r="131" spans="1:27" ht="15.75" x14ac:dyDescent="0.2">
      <c r="A131" s="35">
        <f t="shared" si="3"/>
        <v>44978</v>
      </c>
      <c r="B131" s="36">
        <f>SUMIFS(СВЦЭМ!$D$39:$D$782,СВЦЭМ!$A$39:$A$782,$A131,СВЦЭМ!$B$39:$B$782,B$110)+'СЕТ СН'!$H$14+СВЦЭМ!$D$10+'СЕТ СН'!$H$6-'СЕТ СН'!$H$26</f>
        <v>2207.0789149100001</v>
      </c>
      <c r="C131" s="36">
        <f>SUMIFS(СВЦЭМ!$D$39:$D$782,СВЦЭМ!$A$39:$A$782,$A131,СВЦЭМ!$B$39:$B$782,C$110)+'СЕТ СН'!$H$14+СВЦЭМ!$D$10+'СЕТ СН'!$H$6-'СЕТ СН'!$H$26</f>
        <v>2241.9919256799999</v>
      </c>
      <c r="D131" s="36">
        <f>SUMIFS(СВЦЭМ!$D$39:$D$782,СВЦЭМ!$A$39:$A$782,$A131,СВЦЭМ!$B$39:$B$782,D$110)+'СЕТ СН'!$H$14+СВЦЭМ!$D$10+'СЕТ СН'!$H$6-'СЕТ СН'!$H$26</f>
        <v>2250.9347440000001</v>
      </c>
      <c r="E131" s="36">
        <f>SUMIFS(СВЦЭМ!$D$39:$D$782,СВЦЭМ!$A$39:$A$782,$A131,СВЦЭМ!$B$39:$B$782,E$110)+'СЕТ СН'!$H$14+СВЦЭМ!$D$10+'СЕТ СН'!$H$6-'СЕТ СН'!$H$26</f>
        <v>2250.3498715800001</v>
      </c>
      <c r="F131" s="36">
        <f>SUMIFS(СВЦЭМ!$D$39:$D$782,СВЦЭМ!$A$39:$A$782,$A131,СВЦЭМ!$B$39:$B$782,F$110)+'СЕТ СН'!$H$14+СВЦЭМ!$D$10+'СЕТ СН'!$H$6-'СЕТ СН'!$H$26</f>
        <v>2229.75272709</v>
      </c>
      <c r="G131" s="36">
        <f>SUMIFS(СВЦЭМ!$D$39:$D$782,СВЦЭМ!$A$39:$A$782,$A131,СВЦЭМ!$B$39:$B$782,G$110)+'СЕТ СН'!$H$14+СВЦЭМ!$D$10+'СЕТ СН'!$H$6-'СЕТ СН'!$H$26</f>
        <v>2148.4109773599998</v>
      </c>
      <c r="H131" s="36">
        <f>SUMIFS(СВЦЭМ!$D$39:$D$782,СВЦЭМ!$A$39:$A$782,$A131,СВЦЭМ!$B$39:$B$782,H$110)+'СЕТ СН'!$H$14+СВЦЭМ!$D$10+'СЕТ СН'!$H$6-'СЕТ СН'!$H$26</f>
        <v>2096.5484330899999</v>
      </c>
      <c r="I131" s="36">
        <f>SUMIFS(СВЦЭМ!$D$39:$D$782,СВЦЭМ!$A$39:$A$782,$A131,СВЦЭМ!$B$39:$B$782,I$110)+'СЕТ СН'!$H$14+СВЦЭМ!$D$10+'СЕТ СН'!$H$6-'СЕТ СН'!$H$26</f>
        <v>2065.3173360599999</v>
      </c>
      <c r="J131" s="36">
        <f>SUMIFS(СВЦЭМ!$D$39:$D$782,СВЦЭМ!$A$39:$A$782,$A131,СВЦЭМ!$B$39:$B$782,J$110)+'СЕТ СН'!$H$14+СВЦЭМ!$D$10+'СЕТ СН'!$H$6-'СЕТ СН'!$H$26</f>
        <v>2029.8560731799998</v>
      </c>
      <c r="K131" s="36">
        <f>SUMIFS(СВЦЭМ!$D$39:$D$782,СВЦЭМ!$A$39:$A$782,$A131,СВЦЭМ!$B$39:$B$782,K$110)+'СЕТ СН'!$H$14+СВЦЭМ!$D$10+'СЕТ СН'!$H$6-'СЕТ СН'!$H$26</f>
        <v>2015.1147759399998</v>
      </c>
      <c r="L131" s="36">
        <f>SUMIFS(СВЦЭМ!$D$39:$D$782,СВЦЭМ!$A$39:$A$782,$A131,СВЦЭМ!$B$39:$B$782,L$110)+'СЕТ СН'!$H$14+СВЦЭМ!$D$10+'СЕТ СН'!$H$6-'СЕТ СН'!$H$26</f>
        <v>2031.5453491799999</v>
      </c>
      <c r="M131" s="36">
        <f>SUMIFS(СВЦЭМ!$D$39:$D$782,СВЦЭМ!$A$39:$A$782,$A131,СВЦЭМ!$B$39:$B$782,M$110)+'СЕТ СН'!$H$14+СВЦЭМ!$D$10+'СЕТ СН'!$H$6-'СЕТ СН'!$H$26</f>
        <v>2071.8548691999999</v>
      </c>
      <c r="N131" s="36">
        <f>SUMIFS(СВЦЭМ!$D$39:$D$782,СВЦЭМ!$A$39:$A$782,$A131,СВЦЭМ!$B$39:$B$782,N$110)+'СЕТ СН'!$H$14+СВЦЭМ!$D$10+'СЕТ СН'!$H$6-'СЕТ СН'!$H$26</f>
        <v>2101.65061535</v>
      </c>
      <c r="O131" s="36">
        <f>SUMIFS(СВЦЭМ!$D$39:$D$782,СВЦЭМ!$A$39:$A$782,$A131,СВЦЭМ!$B$39:$B$782,O$110)+'СЕТ СН'!$H$14+СВЦЭМ!$D$10+'СЕТ СН'!$H$6-'СЕТ СН'!$H$26</f>
        <v>2128.8144647999998</v>
      </c>
      <c r="P131" s="36">
        <f>SUMIFS(СВЦЭМ!$D$39:$D$782,СВЦЭМ!$A$39:$A$782,$A131,СВЦЭМ!$B$39:$B$782,P$110)+'СЕТ СН'!$H$14+СВЦЭМ!$D$10+'СЕТ СН'!$H$6-'СЕТ СН'!$H$26</f>
        <v>2140.6467742999998</v>
      </c>
      <c r="Q131" s="36">
        <f>SUMIFS(СВЦЭМ!$D$39:$D$782,СВЦЭМ!$A$39:$A$782,$A131,СВЦЭМ!$B$39:$B$782,Q$110)+'СЕТ СН'!$H$14+СВЦЭМ!$D$10+'СЕТ СН'!$H$6-'СЕТ СН'!$H$26</f>
        <v>2121.8172975500001</v>
      </c>
      <c r="R131" s="36">
        <f>SUMIFS(СВЦЭМ!$D$39:$D$782,СВЦЭМ!$A$39:$A$782,$A131,СВЦЭМ!$B$39:$B$782,R$110)+'СЕТ СН'!$H$14+СВЦЭМ!$D$10+'СЕТ СН'!$H$6-'СЕТ СН'!$H$26</f>
        <v>2085.8201481800002</v>
      </c>
      <c r="S131" s="36">
        <f>SUMIFS(СВЦЭМ!$D$39:$D$782,СВЦЭМ!$A$39:$A$782,$A131,СВЦЭМ!$B$39:$B$782,S$110)+'СЕТ СН'!$H$14+СВЦЭМ!$D$10+'СЕТ СН'!$H$6-'СЕТ СН'!$H$26</f>
        <v>2046.2922873399998</v>
      </c>
      <c r="T131" s="36">
        <f>SUMIFS(СВЦЭМ!$D$39:$D$782,СВЦЭМ!$A$39:$A$782,$A131,СВЦЭМ!$B$39:$B$782,T$110)+'СЕТ СН'!$H$14+СВЦЭМ!$D$10+'СЕТ СН'!$H$6-'СЕТ СН'!$H$26</f>
        <v>2019.5246727999997</v>
      </c>
      <c r="U131" s="36">
        <f>SUMIFS(СВЦЭМ!$D$39:$D$782,СВЦЭМ!$A$39:$A$782,$A131,СВЦЭМ!$B$39:$B$782,U$110)+'СЕТ СН'!$H$14+СВЦЭМ!$D$10+'СЕТ СН'!$H$6-'СЕТ СН'!$H$26</f>
        <v>2033.7866590899998</v>
      </c>
      <c r="V131" s="36">
        <f>SUMIFS(СВЦЭМ!$D$39:$D$782,СВЦЭМ!$A$39:$A$782,$A131,СВЦЭМ!$B$39:$B$782,V$110)+'СЕТ СН'!$H$14+СВЦЭМ!$D$10+'СЕТ СН'!$H$6-'СЕТ СН'!$H$26</f>
        <v>2031.6792810999998</v>
      </c>
      <c r="W131" s="36">
        <f>SUMIFS(СВЦЭМ!$D$39:$D$782,СВЦЭМ!$A$39:$A$782,$A131,СВЦЭМ!$B$39:$B$782,W$110)+'СЕТ СН'!$H$14+СВЦЭМ!$D$10+'СЕТ СН'!$H$6-'СЕТ СН'!$H$26</f>
        <v>2065.2307555500001</v>
      </c>
      <c r="X131" s="36">
        <f>SUMIFS(СВЦЭМ!$D$39:$D$782,СВЦЭМ!$A$39:$A$782,$A131,СВЦЭМ!$B$39:$B$782,X$110)+'СЕТ СН'!$H$14+СВЦЭМ!$D$10+'СЕТ СН'!$H$6-'СЕТ СН'!$H$26</f>
        <v>2095.3086908499999</v>
      </c>
      <c r="Y131" s="36">
        <f>SUMIFS(СВЦЭМ!$D$39:$D$782,СВЦЭМ!$A$39:$A$782,$A131,СВЦЭМ!$B$39:$B$782,Y$110)+'СЕТ СН'!$H$14+СВЦЭМ!$D$10+'СЕТ СН'!$H$6-'СЕТ СН'!$H$26</f>
        <v>2160.5869496199998</v>
      </c>
    </row>
    <row r="132" spans="1:27" ht="15.75" x14ac:dyDescent="0.2">
      <c r="A132" s="35">
        <f t="shared" si="3"/>
        <v>44979</v>
      </c>
      <c r="B132" s="36">
        <f>SUMIFS(СВЦЭМ!$D$39:$D$782,СВЦЭМ!$A$39:$A$782,$A132,СВЦЭМ!$B$39:$B$782,B$110)+'СЕТ СН'!$H$14+СВЦЭМ!$D$10+'СЕТ СН'!$H$6-'СЕТ СН'!$H$26</f>
        <v>2223.0520379599998</v>
      </c>
      <c r="C132" s="36">
        <f>SUMIFS(СВЦЭМ!$D$39:$D$782,СВЦЭМ!$A$39:$A$782,$A132,СВЦЭМ!$B$39:$B$782,C$110)+'СЕТ СН'!$H$14+СВЦЭМ!$D$10+'СЕТ СН'!$H$6-'СЕТ СН'!$H$26</f>
        <v>2279.69192845</v>
      </c>
      <c r="D132" s="36">
        <f>SUMIFS(СВЦЭМ!$D$39:$D$782,СВЦЭМ!$A$39:$A$782,$A132,СВЦЭМ!$B$39:$B$782,D$110)+'СЕТ СН'!$H$14+СВЦЭМ!$D$10+'СЕТ СН'!$H$6-'СЕТ СН'!$H$26</f>
        <v>2288.7188048200001</v>
      </c>
      <c r="E132" s="36">
        <f>SUMIFS(СВЦЭМ!$D$39:$D$782,СВЦЭМ!$A$39:$A$782,$A132,СВЦЭМ!$B$39:$B$782,E$110)+'СЕТ СН'!$H$14+СВЦЭМ!$D$10+'СЕТ СН'!$H$6-'СЕТ СН'!$H$26</f>
        <v>2283.7395063399999</v>
      </c>
      <c r="F132" s="36">
        <f>SUMIFS(СВЦЭМ!$D$39:$D$782,СВЦЭМ!$A$39:$A$782,$A132,СВЦЭМ!$B$39:$B$782,F$110)+'СЕТ СН'!$H$14+СВЦЭМ!$D$10+'СЕТ СН'!$H$6-'СЕТ СН'!$H$26</f>
        <v>2252.1815767200001</v>
      </c>
      <c r="G132" s="36">
        <f>SUMIFS(СВЦЭМ!$D$39:$D$782,СВЦЭМ!$A$39:$A$782,$A132,СВЦЭМ!$B$39:$B$782,G$110)+'СЕТ СН'!$H$14+СВЦЭМ!$D$10+'СЕТ СН'!$H$6-'СЕТ СН'!$H$26</f>
        <v>2173.2544867900001</v>
      </c>
      <c r="H132" s="36">
        <f>SUMIFS(СВЦЭМ!$D$39:$D$782,СВЦЭМ!$A$39:$A$782,$A132,СВЦЭМ!$B$39:$B$782,H$110)+'СЕТ СН'!$H$14+СВЦЭМ!$D$10+'СЕТ СН'!$H$6-'СЕТ СН'!$H$26</f>
        <v>2078.4864159200001</v>
      </c>
      <c r="I132" s="36">
        <f>SUMIFS(СВЦЭМ!$D$39:$D$782,СВЦЭМ!$A$39:$A$782,$A132,СВЦЭМ!$B$39:$B$782,I$110)+'СЕТ СН'!$H$14+СВЦЭМ!$D$10+'СЕТ СН'!$H$6-'СЕТ СН'!$H$26</f>
        <v>2051.7846828900001</v>
      </c>
      <c r="J132" s="36">
        <f>SUMIFS(СВЦЭМ!$D$39:$D$782,СВЦЭМ!$A$39:$A$782,$A132,СВЦЭМ!$B$39:$B$782,J$110)+'СЕТ СН'!$H$14+СВЦЭМ!$D$10+'СЕТ СН'!$H$6-'СЕТ СН'!$H$26</f>
        <v>2043.1804816299998</v>
      </c>
      <c r="K132" s="36">
        <f>SUMIFS(СВЦЭМ!$D$39:$D$782,СВЦЭМ!$A$39:$A$782,$A132,СВЦЭМ!$B$39:$B$782,K$110)+'СЕТ СН'!$H$14+СВЦЭМ!$D$10+'СЕТ СН'!$H$6-'СЕТ СН'!$H$26</f>
        <v>2029.9733458699998</v>
      </c>
      <c r="L132" s="36">
        <f>SUMIFS(СВЦЭМ!$D$39:$D$782,СВЦЭМ!$A$39:$A$782,$A132,СВЦЭМ!$B$39:$B$782,L$110)+'СЕТ СН'!$H$14+СВЦЭМ!$D$10+'СЕТ СН'!$H$6-'СЕТ СН'!$H$26</f>
        <v>2030.9568104799998</v>
      </c>
      <c r="M132" s="36">
        <f>SUMIFS(СВЦЭМ!$D$39:$D$782,СВЦЭМ!$A$39:$A$782,$A132,СВЦЭМ!$B$39:$B$782,M$110)+'СЕТ СН'!$H$14+СВЦЭМ!$D$10+'СЕТ СН'!$H$6-'СЕТ СН'!$H$26</f>
        <v>2069.1155794599999</v>
      </c>
      <c r="N132" s="36">
        <f>SUMIFS(СВЦЭМ!$D$39:$D$782,СВЦЭМ!$A$39:$A$782,$A132,СВЦЭМ!$B$39:$B$782,N$110)+'СЕТ СН'!$H$14+СВЦЭМ!$D$10+'СЕТ СН'!$H$6-'СЕТ СН'!$H$26</f>
        <v>2106.0405625499998</v>
      </c>
      <c r="O132" s="36">
        <f>SUMIFS(СВЦЭМ!$D$39:$D$782,СВЦЭМ!$A$39:$A$782,$A132,СВЦЭМ!$B$39:$B$782,O$110)+'СЕТ СН'!$H$14+СВЦЭМ!$D$10+'СЕТ СН'!$H$6-'СЕТ СН'!$H$26</f>
        <v>2086.5313678899997</v>
      </c>
      <c r="P132" s="36">
        <f>SUMIFS(СВЦЭМ!$D$39:$D$782,СВЦЭМ!$A$39:$A$782,$A132,СВЦЭМ!$B$39:$B$782,P$110)+'СЕТ СН'!$H$14+СВЦЭМ!$D$10+'СЕТ СН'!$H$6-'СЕТ СН'!$H$26</f>
        <v>2095.0804547399998</v>
      </c>
      <c r="Q132" s="36">
        <f>SUMIFS(СВЦЭМ!$D$39:$D$782,СВЦЭМ!$A$39:$A$782,$A132,СВЦЭМ!$B$39:$B$782,Q$110)+'СЕТ СН'!$H$14+СВЦЭМ!$D$10+'СЕТ СН'!$H$6-'СЕТ СН'!$H$26</f>
        <v>2108.5260558</v>
      </c>
      <c r="R132" s="36">
        <f>SUMIFS(СВЦЭМ!$D$39:$D$782,СВЦЭМ!$A$39:$A$782,$A132,СВЦЭМ!$B$39:$B$782,R$110)+'СЕТ СН'!$H$14+СВЦЭМ!$D$10+'СЕТ СН'!$H$6-'СЕТ СН'!$H$26</f>
        <v>2077.8172688499999</v>
      </c>
      <c r="S132" s="36">
        <f>SUMIFS(СВЦЭМ!$D$39:$D$782,СВЦЭМ!$A$39:$A$782,$A132,СВЦЭМ!$B$39:$B$782,S$110)+'СЕТ СН'!$H$14+СВЦЭМ!$D$10+'СЕТ СН'!$H$6-'СЕТ СН'!$H$26</f>
        <v>2040.0109639999998</v>
      </c>
      <c r="T132" s="36">
        <f>SUMIFS(СВЦЭМ!$D$39:$D$782,СВЦЭМ!$A$39:$A$782,$A132,СВЦЭМ!$B$39:$B$782,T$110)+'СЕТ СН'!$H$14+СВЦЭМ!$D$10+'СЕТ СН'!$H$6-'СЕТ СН'!$H$26</f>
        <v>2019.7043877299998</v>
      </c>
      <c r="U132" s="36">
        <f>SUMIFS(СВЦЭМ!$D$39:$D$782,СВЦЭМ!$A$39:$A$782,$A132,СВЦЭМ!$B$39:$B$782,U$110)+'СЕТ СН'!$H$14+СВЦЭМ!$D$10+'СЕТ СН'!$H$6-'СЕТ СН'!$H$26</f>
        <v>2056.5218020399998</v>
      </c>
      <c r="V132" s="36">
        <f>SUMIFS(СВЦЭМ!$D$39:$D$782,СВЦЭМ!$A$39:$A$782,$A132,СВЦЭМ!$B$39:$B$782,V$110)+'СЕТ СН'!$H$14+СВЦЭМ!$D$10+'СЕТ СН'!$H$6-'СЕТ СН'!$H$26</f>
        <v>2067.7549903999998</v>
      </c>
      <c r="W132" s="36">
        <f>SUMIFS(СВЦЭМ!$D$39:$D$782,СВЦЭМ!$A$39:$A$782,$A132,СВЦЭМ!$B$39:$B$782,W$110)+'СЕТ СН'!$H$14+СВЦЭМ!$D$10+'СЕТ СН'!$H$6-'СЕТ СН'!$H$26</f>
        <v>2101.0655276399998</v>
      </c>
      <c r="X132" s="36">
        <f>SUMIFS(СВЦЭМ!$D$39:$D$782,СВЦЭМ!$A$39:$A$782,$A132,СВЦЭМ!$B$39:$B$782,X$110)+'СЕТ СН'!$H$14+СВЦЭМ!$D$10+'СЕТ СН'!$H$6-'СЕТ СН'!$H$26</f>
        <v>2132.8778419599998</v>
      </c>
      <c r="Y132" s="36">
        <f>SUMIFS(СВЦЭМ!$D$39:$D$782,СВЦЭМ!$A$39:$A$782,$A132,СВЦЭМ!$B$39:$B$782,Y$110)+'СЕТ СН'!$H$14+СВЦЭМ!$D$10+'СЕТ СН'!$H$6-'СЕТ СН'!$H$26</f>
        <v>2167.7989027499998</v>
      </c>
    </row>
    <row r="133" spans="1:27" ht="15.75" x14ac:dyDescent="0.2">
      <c r="A133" s="35">
        <f t="shared" si="3"/>
        <v>44980</v>
      </c>
      <c r="B133" s="36">
        <f>SUMIFS(СВЦЭМ!$D$39:$D$782,СВЦЭМ!$A$39:$A$782,$A133,СВЦЭМ!$B$39:$B$782,B$110)+'СЕТ СН'!$H$14+СВЦЭМ!$D$10+'СЕТ СН'!$H$6-'СЕТ СН'!$H$26</f>
        <v>2209.6176256999997</v>
      </c>
      <c r="C133" s="36">
        <f>SUMIFS(СВЦЭМ!$D$39:$D$782,СВЦЭМ!$A$39:$A$782,$A133,СВЦЭМ!$B$39:$B$782,C$110)+'СЕТ СН'!$H$14+СВЦЭМ!$D$10+'СЕТ СН'!$H$6-'СЕТ СН'!$H$26</f>
        <v>2179.9742791899998</v>
      </c>
      <c r="D133" s="36">
        <f>SUMIFS(СВЦЭМ!$D$39:$D$782,СВЦЭМ!$A$39:$A$782,$A133,СВЦЭМ!$B$39:$B$782,D$110)+'СЕТ СН'!$H$14+СВЦЭМ!$D$10+'СЕТ СН'!$H$6-'СЕТ СН'!$H$26</f>
        <v>2184.930773</v>
      </c>
      <c r="E133" s="36">
        <f>SUMIFS(СВЦЭМ!$D$39:$D$782,СВЦЭМ!$A$39:$A$782,$A133,СВЦЭМ!$B$39:$B$782,E$110)+'СЕТ СН'!$H$14+СВЦЭМ!$D$10+'СЕТ СН'!$H$6-'СЕТ СН'!$H$26</f>
        <v>2190.1608256099998</v>
      </c>
      <c r="F133" s="36">
        <f>SUMIFS(СВЦЭМ!$D$39:$D$782,СВЦЭМ!$A$39:$A$782,$A133,СВЦЭМ!$B$39:$B$782,F$110)+'СЕТ СН'!$H$14+СВЦЭМ!$D$10+'СЕТ СН'!$H$6-'СЕТ СН'!$H$26</f>
        <v>2186.3623987299998</v>
      </c>
      <c r="G133" s="36">
        <f>SUMIFS(СВЦЭМ!$D$39:$D$782,СВЦЭМ!$A$39:$A$782,$A133,СВЦЭМ!$B$39:$B$782,G$110)+'СЕТ СН'!$H$14+СВЦЭМ!$D$10+'СЕТ СН'!$H$6-'СЕТ СН'!$H$26</f>
        <v>2165.9931333700001</v>
      </c>
      <c r="H133" s="36">
        <f>SUMIFS(СВЦЭМ!$D$39:$D$782,СВЦЭМ!$A$39:$A$782,$A133,СВЦЭМ!$B$39:$B$782,H$110)+'СЕТ СН'!$H$14+СВЦЭМ!$D$10+'СЕТ СН'!$H$6-'СЕТ СН'!$H$26</f>
        <v>2106.4008167799998</v>
      </c>
      <c r="I133" s="36">
        <f>SUMIFS(СВЦЭМ!$D$39:$D$782,СВЦЭМ!$A$39:$A$782,$A133,СВЦЭМ!$B$39:$B$782,I$110)+'СЕТ СН'!$H$14+СВЦЭМ!$D$10+'СЕТ СН'!$H$6-'СЕТ СН'!$H$26</f>
        <v>2019.9799519999999</v>
      </c>
      <c r="J133" s="36">
        <f>SUMIFS(СВЦЭМ!$D$39:$D$782,СВЦЭМ!$A$39:$A$782,$A133,СВЦЭМ!$B$39:$B$782,J$110)+'СЕТ СН'!$H$14+СВЦЭМ!$D$10+'СЕТ СН'!$H$6-'СЕТ СН'!$H$26</f>
        <v>1946.3213236899999</v>
      </c>
      <c r="K133" s="36">
        <f>SUMIFS(СВЦЭМ!$D$39:$D$782,СВЦЭМ!$A$39:$A$782,$A133,СВЦЭМ!$B$39:$B$782,K$110)+'СЕТ СН'!$H$14+СВЦЭМ!$D$10+'СЕТ СН'!$H$6-'СЕТ СН'!$H$26</f>
        <v>1928.2596936799998</v>
      </c>
      <c r="L133" s="36">
        <f>SUMIFS(СВЦЭМ!$D$39:$D$782,СВЦЭМ!$A$39:$A$782,$A133,СВЦЭМ!$B$39:$B$782,L$110)+'СЕТ СН'!$H$14+СВЦЭМ!$D$10+'СЕТ СН'!$H$6-'СЕТ СН'!$H$26</f>
        <v>1961.9020533999999</v>
      </c>
      <c r="M133" s="36">
        <f>SUMIFS(СВЦЭМ!$D$39:$D$782,СВЦЭМ!$A$39:$A$782,$A133,СВЦЭМ!$B$39:$B$782,M$110)+'СЕТ СН'!$H$14+СВЦЭМ!$D$10+'СЕТ СН'!$H$6-'СЕТ СН'!$H$26</f>
        <v>1974.8874618799998</v>
      </c>
      <c r="N133" s="36">
        <f>SUMIFS(СВЦЭМ!$D$39:$D$782,СВЦЭМ!$A$39:$A$782,$A133,СВЦЭМ!$B$39:$B$782,N$110)+'СЕТ СН'!$H$14+СВЦЭМ!$D$10+'СЕТ СН'!$H$6-'СЕТ СН'!$H$26</f>
        <v>2023.3750974699999</v>
      </c>
      <c r="O133" s="36">
        <f>SUMIFS(СВЦЭМ!$D$39:$D$782,СВЦЭМ!$A$39:$A$782,$A133,СВЦЭМ!$B$39:$B$782,O$110)+'СЕТ СН'!$H$14+СВЦЭМ!$D$10+'СЕТ СН'!$H$6-'СЕТ СН'!$H$26</f>
        <v>2032.3513126299999</v>
      </c>
      <c r="P133" s="36">
        <f>SUMIFS(СВЦЭМ!$D$39:$D$782,СВЦЭМ!$A$39:$A$782,$A133,СВЦЭМ!$B$39:$B$782,P$110)+'СЕТ СН'!$H$14+СВЦЭМ!$D$10+'СЕТ СН'!$H$6-'СЕТ СН'!$H$26</f>
        <v>2057.32694524</v>
      </c>
      <c r="Q133" s="36">
        <f>SUMIFS(СВЦЭМ!$D$39:$D$782,СВЦЭМ!$A$39:$A$782,$A133,СВЦЭМ!$B$39:$B$782,Q$110)+'СЕТ СН'!$H$14+СВЦЭМ!$D$10+'СЕТ СН'!$H$6-'СЕТ СН'!$H$26</f>
        <v>2049.9209956700001</v>
      </c>
      <c r="R133" s="36">
        <f>SUMIFS(СВЦЭМ!$D$39:$D$782,СВЦЭМ!$A$39:$A$782,$A133,СВЦЭМ!$B$39:$B$782,R$110)+'СЕТ СН'!$H$14+СВЦЭМ!$D$10+'СЕТ СН'!$H$6-'СЕТ СН'!$H$26</f>
        <v>2044.9588352399999</v>
      </c>
      <c r="S133" s="36">
        <f>SUMIFS(СВЦЭМ!$D$39:$D$782,СВЦЭМ!$A$39:$A$782,$A133,СВЦЭМ!$B$39:$B$782,S$110)+'СЕТ СН'!$H$14+СВЦЭМ!$D$10+'СЕТ СН'!$H$6-'СЕТ СН'!$H$26</f>
        <v>2014.9907179799998</v>
      </c>
      <c r="T133" s="36">
        <f>SUMIFS(СВЦЭМ!$D$39:$D$782,СВЦЭМ!$A$39:$A$782,$A133,СВЦЭМ!$B$39:$B$782,T$110)+'СЕТ СН'!$H$14+СВЦЭМ!$D$10+'СЕТ СН'!$H$6-'СЕТ СН'!$H$26</f>
        <v>1963.4030156399999</v>
      </c>
      <c r="U133" s="36">
        <f>SUMIFS(СВЦЭМ!$D$39:$D$782,СВЦЭМ!$A$39:$A$782,$A133,СВЦЭМ!$B$39:$B$782,U$110)+'СЕТ СН'!$H$14+СВЦЭМ!$D$10+'СЕТ СН'!$H$6-'СЕТ СН'!$H$26</f>
        <v>1953.8517505399998</v>
      </c>
      <c r="V133" s="36">
        <f>SUMIFS(СВЦЭМ!$D$39:$D$782,СВЦЭМ!$A$39:$A$782,$A133,СВЦЭМ!$B$39:$B$782,V$110)+'СЕТ СН'!$H$14+СВЦЭМ!$D$10+'СЕТ СН'!$H$6-'СЕТ СН'!$H$26</f>
        <v>1969.5092245899998</v>
      </c>
      <c r="W133" s="36">
        <f>SUMIFS(СВЦЭМ!$D$39:$D$782,СВЦЭМ!$A$39:$A$782,$A133,СВЦЭМ!$B$39:$B$782,W$110)+'СЕТ СН'!$H$14+СВЦЭМ!$D$10+'СЕТ СН'!$H$6-'СЕТ СН'!$H$26</f>
        <v>2005.2440760999998</v>
      </c>
      <c r="X133" s="36">
        <f>SUMIFS(СВЦЭМ!$D$39:$D$782,СВЦЭМ!$A$39:$A$782,$A133,СВЦЭМ!$B$39:$B$782,X$110)+'СЕТ СН'!$H$14+СВЦЭМ!$D$10+'СЕТ СН'!$H$6-'СЕТ СН'!$H$26</f>
        <v>2040.9158863299999</v>
      </c>
      <c r="Y133" s="36">
        <f>SUMIFS(СВЦЭМ!$D$39:$D$782,СВЦЭМ!$A$39:$A$782,$A133,СВЦЭМ!$B$39:$B$782,Y$110)+'СЕТ СН'!$H$14+СВЦЭМ!$D$10+'СЕТ СН'!$H$6-'СЕТ СН'!$H$26</f>
        <v>2091.3718753499998</v>
      </c>
    </row>
    <row r="134" spans="1:27" ht="15.75" x14ac:dyDescent="0.2">
      <c r="A134" s="35">
        <f t="shared" si="3"/>
        <v>44981</v>
      </c>
      <c r="B134" s="36">
        <f>SUMIFS(СВЦЭМ!$D$39:$D$782,СВЦЭМ!$A$39:$A$782,$A134,СВЦЭМ!$B$39:$B$782,B$110)+'СЕТ СН'!$H$14+СВЦЭМ!$D$10+'СЕТ СН'!$H$6-'СЕТ СН'!$H$26</f>
        <v>2079.2158217900001</v>
      </c>
      <c r="C134" s="36">
        <f>SUMIFS(СВЦЭМ!$D$39:$D$782,СВЦЭМ!$A$39:$A$782,$A134,СВЦЭМ!$B$39:$B$782,C$110)+'СЕТ СН'!$H$14+СВЦЭМ!$D$10+'СЕТ СН'!$H$6-'СЕТ СН'!$H$26</f>
        <v>2080.2491856500001</v>
      </c>
      <c r="D134" s="36">
        <f>SUMIFS(СВЦЭМ!$D$39:$D$782,СВЦЭМ!$A$39:$A$782,$A134,СВЦЭМ!$B$39:$B$782,D$110)+'СЕТ СН'!$H$14+СВЦЭМ!$D$10+'СЕТ СН'!$H$6-'СЕТ СН'!$H$26</f>
        <v>2025.0046275599998</v>
      </c>
      <c r="E134" s="36">
        <f>SUMIFS(СВЦЭМ!$D$39:$D$782,СВЦЭМ!$A$39:$A$782,$A134,СВЦЭМ!$B$39:$B$782,E$110)+'СЕТ СН'!$H$14+СВЦЭМ!$D$10+'СЕТ СН'!$H$6-'СЕТ СН'!$H$26</f>
        <v>1975.7486623999998</v>
      </c>
      <c r="F134" s="36">
        <f>SUMIFS(СВЦЭМ!$D$39:$D$782,СВЦЭМ!$A$39:$A$782,$A134,СВЦЭМ!$B$39:$B$782,F$110)+'СЕТ СН'!$H$14+СВЦЭМ!$D$10+'СЕТ СН'!$H$6-'СЕТ СН'!$H$26</f>
        <v>1989.5406962799998</v>
      </c>
      <c r="G134" s="36">
        <f>SUMIFS(СВЦЭМ!$D$39:$D$782,СВЦЭМ!$A$39:$A$782,$A134,СВЦЭМ!$B$39:$B$782,G$110)+'СЕТ СН'!$H$14+СВЦЭМ!$D$10+'СЕТ СН'!$H$6-'СЕТ СН'!$H$26</f>
        <v>2015.9325359099998</v>
      </c>
      <c r="H134" s="36">
        <f>SUMIFS(СВЦЭМ!$D$39:$D$782,СВЦЭМ!$A$39:$A$782,$A134,СВЦЭМ!$B$39:$B$782,H$110)+'СЕТ СН'!$H$14+СВЦЭМ!$D$10+'СЕТ СН'!$H$6-'СЕТ СН'!$H$26</f>
        <v>2028.6443897599997</v>
      </c>
      <c r="I134" s="36">
        <f>SUMIFS(СВЦЭМ!$D$39:$D$782,СВЦЭМ!$A$39:$A$782,$A134,СВЦЭМ!$B$39:$B$782,I$110)+'СЕТ СН'!$H$14+СВЦЭМ!$D$10+'СЕТ СН'!$H$6-'СЕТ СН'!$H$26</f>
        <v>1996.4960022999999</v>
      </c>
      <c r="J134" s="36">
        <f>SUMIFS(СВЦЭМ!$D$39:$D$782,СВЦЭМ!$A$39:$A$782,$A134,СВЦЭМ!$B$39:$B$782,J$110)+'СЕТ СН'!$H$14+СВЦЭМ!$D$10+'СЕТ СН'!$H$6-'СЕТ СН'!$H$26</f>
        <v>1939.9346431299998</v>
      </c>
      <c r="K134" s="36">
        <f>SUMIFS(СВЦЭМ!$D$39:$D$782,СВЦЭМ!$A$39:$A$782,$A134,СВЦЭМ!$B$39:$B$782,K$110)+'СЕТ СН'!$H$14+СВЦЭМ!$D$10+'СЕТ СН'!$H$6-'СЕТ СН'!$H$26</f>
        <v>1929.2576642399999</v>
      </c>
      <c r="L134" s="36">
        <f>SUMIFS(СВЦЭМ!$D$39:$D$782,СВЦЭМ!$A$39:$A$782,$A134,СВЦЭМ!$B$39:$B$782,L$110)+'СЕТ СН'!$H$14+СВЦЭМ!$D$10+'СЕТ СН'!$H$6-'СЕТ СН'!$H$26</f>
        <v>1938.8847413499998</v>
      </c>
      <c r="M134" s="36">
        <f>SUMIFS(СВЦЭМ!$D$39:$D$782,СВЦЭМ!$A$39:$A$782,$A134,СВЦЭМ!$B$39:$B$782,M$110)+'СЕТ СН'!$H$14+СВЦЭМ!$D$10+'СЕТ СН'!$H$6-'СЕТ СН'!$H$26</f>
        <v>1949.6810122299999</v>
      </c>
      <c r="N134" s="36">
        <f>SUMIFS(СВЦЭМ!$D$39:$D$782,СВЦЭМ!$A$39:$A$782,$A134,СВЦЭМ!$B$39:$B$782,N$110)+'СЕТ СН'!$H$14+СВЦЭМ!$D$10+'СЕТ СН'!$H$6-'СЕТ СН'!$H$26</f>
        <v>1948.0929153399998</v>
      </c>
      <c r="O134" s="36">
        <f>SUMIFS(СВЦЭМ!$D$39:$D$782,СВЦЭМ!$A$39:$A$782,$A134,СВЦЭМ!$B$39:$B$782,O$110)+'СЕТ СН'!$H$14+СВЦЭМ!$D$10+'СЕТ СН'!$H$6-'СЕТ СН'!$H$26</f>
        <v>1974.4668668899999</v>
      </c>
      <c r="P134" s="36">
        <f>SUMIFS(СВЦЭМ!$D$39:$D$782,СВЦЭМ!$A$39:$A$782,$A134,СВЦЭМ!$B$39:$B$782,P$110)+'СЕТ СН'!$H$14+СВЦЭМ!$D$10+'СЕТ СН'!$H$6-'СЕТ СН'!$H$26</f>
        <v>1973.3244776899999</v>
      </c>
      <c r="Q134" s="36">
        <f>SUMIFS(СВЦЭМ!$D$39:$D$782,СВЦЭМ!$A$39:$A$782,$A134,СВЦЭМ!$B$39:$B$782,Q$110)+'СЕТ СН'!$H$14+СВЦЭМ!$D$10+'СЕТ СН'!$H$6-'СЕТ СН'!$H$26</f>
        <v>1977.8540189899998</v>
      </c>
      <c r="R134" s="36">
        <f>SUMIFS(СВЦЭМ!$D$39:$D$782,СВЦЭМ!$A$39:$A$782,$A134,СВЦЭМ!$B$39:$B$782,R$110)+'СЕТ СН'!$H$14+СВЦЭМ!$D$10+'СЕТ СН'!$H$6-'СЕТ СН'!$H$26</f>
        <v>1968.8804737999999</v>
      </c>
      <c r="S134" s="36">
        <f>SUMIFS(СВЦЭМ!$D$39:$D$782,СВЦЭМ!$A$39:$A$782,$A134,СВЦЭМ!$B$39:$B$782,S$110)+'СЕТ СН'!$H$14+СВЦЭМ!$D$10+'СЕТ СН'!$H$6-'СЕТ СН'!$H$26</f>
        <v>1962.8256313099998</v>
      </c>
      <c r="T134" s="36">
        <f>SUMIFS(СВЦЭМ!$D$39:$D$782,СВЦЭМ!$A$39:$A$782,$A134,СВЦЭМ!$B$39:$B$782,T$110)+'СЕТ СН'!$H$14+СВЦЭМ!$D$10+'СЕТ СН'!$H$6-'СЕТ СН'!$H$26</f>
        <v>1926.2264487299999</v>
      </c>
      <c r="U134" s="36">
        <f>SUMIFS(СВЦЭМ!$D$39:$D$782,СВЦЭМ!$A$39:$A$782,$A134,СВЦЭМ!$B$39:$B$782,U$110)+'СЕТ СН'!$H$14+СВЦЭМ!$D$10+'СЕТ СН'!$H$6-'СЕТ СН'!$H$26</f>
        <v>1930.4096934899999</v>
      </c>
      <c r="V134" s="36">
        <f>SUMIFS(СВЦЭМ!$D$39:$D$782,СВЦЭМ!$A$39:$A$782,$A134,СВЦЭМ!$B$39:$B$782,V$110)+'СЕТ СН'!$H$14+СВЦЭМ!$D$10+'СЕТ СН'!$H$6-'СЕТ СН'!$H$26</f>
        <v>1945.8409951899998</v>
      </c>
      <c r="W134" s="36">
        <f>SUMIFS(СВЦЭМ!$D$39:$D$782,СВЦЭМ!$A$39:$A$782,$A134,СВЦЭМ!$B$39:$B$782,W$110)+'СЕТ СН'!$H$14+СВЦЭМ!$D$10+'СЕТ СН'!$H$6-'СЕТ СН'!$H$26</f>
        <v>1933.4515878799998</v>
      </c>
      <c r="X134" s="36">
        <f>SUMIFS(СВЦЭМ!$D$39:$D$782,СВЦЭМ!$A$39:$A$782,$A134,СВЦЭМ!$B$39:$B$782,X$110)+'СЕТ СН'!$H$14+СВЦЭМ!$D$10+'СЕТ СН'!$H$6-'СЕТ СН'!$H$26</f>
        <v>1965.6380599999998</v>
      </c>
      <c r="Y134" s="36">
        <f>SUMIFS(СВЦЭМ!$D$39:$D$782,СВЦЭМ!$A$39:$A$782,$A134,СВЦЭМ!$B$39:$B$782,Y$110)+'СЕТ СН'!$H$14+СВЦЭМ!$D$10+'СЕТ СН'!$H$6-'СЕТ СН'!$H$26</f>
        <v>1985.0362064799999</v>
      </c>
    </row>
    <row r="135" spans="1:27" ht="15.75" x14ac:dyDescent="0.2">
      <c r="A135" s="35">
        <f t="shared" si="3"/>
        <v>44982</v>
      </c>
      <c r="B135" s="36">
        <f>SUMIFS(СВЦЭМ!$D$39:$D$782,СВЦЭМ!$A$39:$A$782,$A135,СВЦЭМ!$B$39:$B$782,B$110)+'СЕТ СН'!$H$14+СВЦЭМ!$D$10+'СЕТ СН'!$H$6-'СЕТ СН'!$H$26</f>
        <v>2206.76115635</v>
      </c>
      <c r="C135" s="36">
        <f>SUMIFS(СВЦЭМ!$D$39:$D$782,СВЦЭМ!$A$39:$A$782,$A135,СВЦЭМ!$B$39:$B$782,C$110)+'СЕТ СН'!$H$14+СВЦЭМ!$D$10+'СЕТ СН'!$H$6-'СЕТ СН'!$H$26</f>
        <v>2217.0444508</v>
      </c>
      <c r="D135" s="36">
        <f>SUMIFS(СВЦЭМ!$D$39:$D$782,СВЦЭМ!$A$39:$A$782,$A135,СВЦЭМ!$B$39:$B$782,D$110)+'СЕТ СН'!$H$14+СВЦЭМ!$D$10+'СЕТ СН'!$H$6-'СЕТ СН'!$H$26</f>
        <v>2227.82130491</v>
      </c>
      <c r="E135" s="36">
        <f>SUMIFS(СВЦЭМ!$D$39:$D$782,СВЦЭМ!$A$39:$A$782,$A135,СВЦЭМ!$B$39:$B$782,E$110)+'СЕТ СН'!$H$14+СВЦЭМ!$D$10+'СЕТ СН'!$H$6-'СЕТ СН'!$H$26</f>
        <v>2224.0917569600001</v>
      </c>
      <c r="F135" s="36">
        <f>SUMIFS(СВЦЭМ!$D$39:$D$782,СВЦЭМ!$A$39:$A$782,$A135,СВЦЭМ!$B$39:$B$782,F$110)+'СЕТ СН'!$H$14+СВЦЭМ!$D$10+'СЕТ СН'!$H$6-'СЕТ СН'!$H$26</f>
        <v>2214.2280728699998</v>
      </c>
      <c r="G135" s="36">
        <f>SUMIFS(СВЦЭМ!$D$39:$D$782,СВЦЭМ!$A$39:$A$782,$A135,СВЦЭМ!$B$39:$B$782,G$110)+'СЕТ СН'!$H$14+СВЦЭМ!$D$10+'СЕТ СН'!$H$6-'СЕТ СН'!$H$26</f>
        <v>2185.3968444100001</v>
      </c>
      <c r="H135" s="36">
        <f>SUMIFS(СВЦЭМ!$D$39:$D$782,СВЦЭМ!$A$39:$A$782,$A135,СВЦЭМ!$B$39:$B$782,H$110)+'СЕТ СН'!$H$14+СВЦЭМ!$D$10+'СЕТ СН'!$H$6-'СЕТ СН'!$H$26</f>
        <v>2145.2065852999999</v>
      </c>
      <c r="I135" s="36">
        <f>SUMIFS(СВЦЭМ!$D$39:$D$782,СВЦЭМ!$A$39:$A$782,$A135,СВЦЭМ!$B$39:$B$782,I$110)+'СЕТ СН'!$H$14+СВЦЭМ!$D$10+'СЕТ СН'!$H$6-'СЕТ СН'!$H$26</f>
        <v>2099.5963962599999</v>
      </c>
      <c r="J135" s="36">
        <f>SUMIFS(СВЦЭМ!$D$39:$D$782,СВЦЭМ!$A$39:$A$782,$A135,СВЦЭМ!$B$39:$B$782,J$110)+'СЕТ СН'!$H$14+СВЦЭМ!$D$10+'СЕТ СН'!$H$6-'СЕТ СН'!$H$26</f>
        <v>2003.6854592699999</v>
      </c>
      <c r="K135" s="36">
        <f>SUMIFS(СВЦЭМ!$D$39:$D$782,СВЦЭМ!$A$39:$A$782,$A135,СВЦЭМ!$B$39:$B$782,K$110)+'СЕТ СН'!$H$14+СВЦЭМ!$D$10+'СЕТ СН'!$H$6-'СЕТ СН'!$H$26</f>
        <v>1970.4583762799998</v>
      </c>
      <c r="L135" s="36">
        <f>SUMIFS(СВЦЭМ!$D$39:$D$782,СВЦЭМ!$A$39:$A$782,$A135,СВЦЭМ!$B$39:$B$782,L$110)+'СЕТ СН'!$H$14+СВЦЭМ!$D$10+'СЕТ СН'!$H$6-'СЕТ СН'!$H$26</f>
        <v>2010.5067813599999</v>
      </c>
      <c r="M135" s="36">
        <f>SUMIFS(СВЦЭМ!$D$39:$D$782,СВЦЭМ!$A$39:$A$782,$A135,СВЦЭМ!$B$39:$B$782,M$110)+'СЕТ СН'!$H$14+СВЦЭМ!$D$10+'СЕТ СН'!$H$6-'СЕТ СН'!$H$26</f>
        <v>2031.2489624199998</v>
      </c>
      <c r="N135" s="36">
        <f>SUMIFS(СВЦЭМ!$D$39:$D$782,СВЦЭМ!$A$39:$A$782,$A135,СВЦЭМ!$B$39:$B$782,N$110)+'СЕТ СН'!$H$14+СВЦЭМ!$D$10+'СЕТ СН'!$H$6-'СЕТ СН'!$H$26</f>
        <v>2069.6523337899998</v>
      </c>
      <c r="O135" s="36">
        <f>SUMIFS(СВЦЭМ!$D$39:$D$782,СВЦЭМ!$A$39:$A$782,$A135,СВЦЭМ!$B$39:$B$782,O$110)+'СЕТ СН'!$H$14+СВЦЭМ!$D$10+'СЕТ СН'!$H$6-'СЕТ СН'!$H$26</f>
        <v>2095.4112138400001</v>
      </c>
      <c r="P135" s="36">
        <f>SUMIFS(СВЦЭМ!$D$39:$D$782,СВЦЭМ!$A$39:$A$782,$A135,СВЦЭМ!$B$39:$B$782,P$110)+'СЕТ СН'!$H$14+СВЦЭМ!$D$10+'СЕТ СН'!$H$6-'СЕТ СН'!$H$26</f>
        <v>2126.2159161599998</v>
      </c>
      <c r="Q135" s="36">
        <f>SUMIFS(СВЦЭМ!$D$39:$D$782,СВЦЭМ!$A$39:$A$782,$A135,СВЦЭМ!$B$39:$B$782,Q$110)+'СЕТ СН'!$H$14+СВЦЭМ!$D$10+'СЕТ СН'!$H$6-'СЕТ СН'!$H$26</f>
        <v>2158.0746356599998</v>
      </c>
      <c r="R135" s="36">
        <f>SUMIFS(СВЦЭМ!$D$39:$D$782,СВЦЭМ!$A$39:$A$782,$A135,СВЦЭМ!$B$39:$B$782,R$110)+'СЕТ СН'!$H$14+СВЦЭМ!$D$10+'СЕТ СН'!$H$6-'СЕТ СН'!$H$26</f>
        <v>2148.66433839</v>
      </c>
      <c r="S135" s="36">
        <f>SUMIFS(СВЦЭМ!$D$39:$D$782,СВЦЭМ!$A$39:$A$782,$A135,СВЦЭМ!$B$39:$B$782,S$110)+'СЕТ СН'!$H$14+СВЦЭМ!$D$10+'СЕТ СН'!$H$6-'СЕТ СН'!$H$26</f>
        <v>2136.5972357199998</v>
      </c>
      <c r="T135" s="36">
        <f>SUMIFS(СВЦЭМ!$D$39:$D$782,СВЦЭМ!$A$39:$A$782,$A135,СВЦЭМ!$B$39:$B$782,T$110)+'СЕТ СН'!$H$14+СВЦЭМ!$D$10+'СЕТ СН'!$H$6-'СЕТ СН'!$H$26</f>
        <v>2095.1339746600001</v>
      </c>
      <c r="U135" s="36">
        <f>SUMIFS(СВЦЭМ!$D$39:$D$782,СВЦЭМ!$A$39:$A$782,$A135,СВЦЭМ!$B$39:$B$782,U$110)+'СЕТ СН'!$H$14+СВЦЭМ!$D$10+'СЕТ СН'!$H$6-'СЕТ СН'!$H$26</f>
        <v>2066.6900588200001</v>
      </c>
      <c r="V135" s="36">
        <f>SUMIFS(СВЦЭМ!$D$39:$D$782,СВЦЭМ!$A$39:$A$782,$A135,СВЦЭМ!$B$39:$B$782,V$110)+'СЕТ СН'!$H$14+СВЦЭМ!$D$10+'СЕТ СН'!$H$6-'СЕТ СН'!$H$26</f>
        <v>2074.37135627</v>
      </c>
      <c r="W135" s="36">
        <f>SUMIFS(СВЦЭМ!$D$39:$D$782,СВЦЭМ!$A$39:$A$782,$A135,СВЦЭМ!$B$39:$B$782,W$110)+'СЕТ СН'!$H$14+СВЦЭМ!$D$10+'СЕТ СН'!$H$6-'СЕТ СН'!$H$26</f>
        <v>2097.9767003299999</v>
      </c>
      <c r="X135" s="36">
        <f>SUMIFS(СВЦЭМ!$D$39:$D$782,СВЦЭМ!$A$39:$A$782,$A135,СВЦЭМ!$B$39:$B$782,X$110)+'СЕТ СН'!$H$14+СВЦЭМ!$D$10+'СЕТ СН'!$H$6-'СЕТ СН'!$H$26</f>
        <v>2122.6722365199998</v>
      </c>
      <c r="Y135" s="36">
        <f>SUMIFS(СВЦЭМ!$D$39:$D$782,СВЦЭМ!$A$39:$A$782,$A135,СВЦЭМ!$B$39:$B$782,Y$110)+'СЕТ СН'!$H$14+СВЦЭМ!$D$10+'СЕТ СН'!$H$6-'СЕТ СН'!$H$26</f>
        <v>2161.7216396700001</v>
      </c>
    </row>
    <row r="136" spans="1:27" ht="15.75" x14ac:dyDescent="0.2">
      <c r="A136" s="35">
        <f t="shared" si="3"/>
        <v>44983</v>
      </c>
      <c r="B136" s="36">
        <f>SUMIFS(СВЦЭМ!$D$39:$D$782,СВЦЭМ!$A$39:$A$782,$A136,СВЦЭМ!$B$39:$B$782,B$110)+'СЕТ СН'!$H$14+СВЦЭМ!$D$10+'СЕТ СН'!$H$6-'СЕТ СН'!$H$26</f>
        <v>2197.87147942</v>
      </c>
      <c r="C136" s="36">
        <f>SUMIFS(СВЦЭМ!$D$39:$D$782,СВЦЭМ!$A$39:$A$782,$A136,СВЦЭМ!$B$39:$B$782,C$110)+'СЕТ СН'!$H$14+СВЦЭМ!$D$10+'СЕТ СН'!$H$6-'СЕТ СН'!$H$26</f>
        <v>2210.8356209200001</v>
      </c>
      <c r="D136" s="36">
        <f>SUMIFS(СВЦЭМ!$D$39:$D$782,СВЦЭМ!$A$39:$A$782,$A136,СВЦЭМ!$B$39:$B$782,D$110)+'СЕТ СН'!$H$14+СВЦЭМ!$D$10+'СЕТ СН'!$H$6-'СЕТ СН'!$H$26</f>
        <v>2198.44862281</v>
      </c>
      <c r="E136" s="36">
        <f>SUMIFS(СВЦЭМ!$D$39:$D$782,СВЦЭМ!$A$39:$A$782,$A136,СВЦЭМ!$B$39:$B$782,E$110)+'СЕТ СН'!$H$14+СВЦЭМ!$D$10+'СЕТ СН'!$H$6-'СЕТ СН'!$H$26</f>
        <v>2199.5982023000001</v>
      </c>
      <c r="F136" s="36">
        <f>SUMIFS(СВЦЭМ!$D$39:$D$782,СВЦЭМ!$A$39:$A$782,$A136,СВЦЭМ!$B$39:$B$782,F$110)+'СЕТ СН'!$H$14+СВЦЭМ!$D$10+'СЕТ СН'!$H$6-'СЕТ СН'!$H$26</f>
        <v>2205.81841166</v>
      </c>
      <c r="G136" s="36">
        <f>SUMIFS(СВЦЭМ!$D$39:$D$782,СВЦЭМ!$A$39:$A$782,$A136,СВЦЭМ!$B$39:$B$782,G$110)+'СЕТ СН'!$H$14+СВЦЭМ!$D$10+'СЕТ СН'!$H$6-'СЕТ СН'!$H$26</f>
        <v>2204.2190040400001</v>
      </c>
      <c r="H136" s="36">
        <f>SUMIFS(СВЦЭМ!$D$39:$D$782,СВЦЭМ!$A$39:$A$782,$A136,СВЦЭМ!$B$39:$B$782,H$110)+'СЕТ СН'!$H$14+СВЦЭМ!$D$10+'СЕТ СН'!$H$6-'СЕТ СН'!$H$26</f>
        <v>2209.1071104100001</v>
      </c>
      <c r="I136" s="36">
        <f>SUMIFS(СВЦЭМ!$D$39:$D$782,СВЦЭМ!$A$39:$A$782,$A136,СВЦЭМ!$B$39:$B$782,I$110)+'СЕТ СН'!$H$14+СВЦЭМ!$D$10+'СЕТ СН'!$H$6-'СЕТ СН'!$H$26</f>
        <v>2137.04765163</v>
      </c>
      <c r="J136" s="36">
        <f>SUMIFS(СВЦЭМ!$D$39:$D$782,СВЦЭМ!$A$39:$A$782,$A136,СВЦЭМ!$B$39:$B$782,J$110)+'СЕТ СН'!$H$14+СВЦЭМ!$D$10+'СЕТ СН'!$H$6-'СЕТ СН'!$H$26</f>
        <v>2202.0494821799998</v>
      </c>
      <c r="K136" s="36">
        <f>SUMIFS(СВЦЭМ!$D$39:$D$782,СВЦЭМ!$A$39:$A$782,$A136,СВЦЭМ!$B$39:$B$782,K$110)+'СЕТ СН'!$H$14+СВЦЭМ!$D$10+'СЕТ СН'!$H$6-'СЕТ СН'!$H$26</f>
        <v>2140.1993347399998</v>
      </c>
      <c r="L136" s="36">
        <f>SUMIFS(СВЦЭМ!$D$39:$D$782,СВЦЭМ!$A$39:$A$782,$A136,СВЦЭМ!$B$39:$B$782,L$110)+'СЕТ СН'!$H$14+СВЦЭМ!$D$10+'СЕТ СН'!$H$6-'СЕТ СН'!$H$26</f>
        <v>2044.5418757199998</v>
      </c>
      <c r="M136" s="36">
        <f>SUMIFS(СВЦЭМ!$D$39:$D$782,СВЦЭМ!$A$39:$A$782,$A136,СВЦЭМ!$B$39:$B$782,M$110)+'СЕТ СН'!$H$14+СВЦЭМ!$D$10+'СЕТ СН'!$H$6-'СЕТ СН'!$H$26</f>
        <v>2072.0266286199999</v>
      </c>
      <c r="N136" s="36">
        <f>SUMIFS(СВЦЭМ!$D$39:$D$782,СВЦЭМ!$A$39:$A$782,$A136,СВЦЭМ!$B$39:$B$782,N$110)+'СЕТ СН'!$H$14+СВЦЭМ!$D$10+'СЕТ СН'!$H$6-'СЕТ СН'!$H$26</f>
        <v>2109.79907564</v>
      </c>
      <c r="O136" s="36">
        <f>SUMIFS(СВЦЭМ!$D$39:$D$782,СВЦЭМ!$A$39:$A$782,$A136,СВЦЭМ!$B$39:$B$782,O$110)+'СЕТ СН'!$H$14+СВЦЭМ!$D$10+'СЕТ СН'!$H$6-'СЕТ СН'!$H$26</f>
        <v>2151.84361021</v>
      </c>
      <c r="P136" s="36">
        <f>SUMIFS(СВЦЭМ!$D$39:$D$782,СВЦЭМ!$A$39:$A$782,$A136,СВЦЭМ!$B$39:$B$782,P$110)+'СЕТ СН'!$H$14+СВЦЭМ!$D$10+'СЕТ СН'!$H$6-'СЕТ СН'!$H$26</f>
        <v>2168.24226344</v>
      </c>
      <c r="Q136" s="36">
        <f>SUMIFS(СВЦЭМ!$D$39:$D$782,СВЦЭМ!$A$39:$A$782,$A136,СВЦЭМ!$B$39:$B$782,Q$110)+'СЕТ СН'!$H$14+СВЦЭМ!$D$10+'СЕТ СН'!$H$6-'СЕТ СН'!$H$26</f>
        <v>2193.4744777999999</v>
      </c>
      <c r="R136" s="36">
        <f>SUMIFS(СВЦЭМ!$D$39:$D$782,СВЦЭМ!$A$39:$A$782,$A136,СВЦЭМ!$B$39:$B$782,R$110)+'СЕТ СН'!$H$14+СВЦЭМ!$D$10+'СЕТ СН'!$H$6-'СЕТ СН'!$H$26</f>
        <v>2190.0084844399998</v>
      </c>
      <c r="S136" s="36">
        <f>SUMIFS(СВЦЭМ!$D$39:$D$782,СВЦЭМ!$A$39:$A$782,$A136,СВЦЭМ!$B$39:$B$782,S$110)+'СЕТ СН'!$H$14+СВЦЭМ!$D$10+'СЕТ СН'!$H$6-'СЕТ СН'!$H$26</f>
        <v>2148.04685359</v>
      </c>
      <c r="T136" s="36">
        <f>SUMIFS(СВЦЭМ!$D$39:$D$782,СВЦЭМ!$A$39:$A$782,$A136,СВЦЭМ!$B$39:$B$782,T$110)+'СЕТ СН'!$H$14+СВЦЭМ!$D$10+'СЕТ СН'!$H$6-'СЕТ СН'!$H$26</f>
        <v>2099.91167881</v>
      </c>
      <c r="U136" s="36">
        <f>SUMIFS(СВЦЭМ!$D$39:$D$782,СВЦЭМ!$A$39:$A$782,$A136,СВЦЭМ!$B$39:$B$782,U$110)+'СЕТ СН'!$H$14+СВЦЭМ!$D$10+'СЕТ СН'!$H$6-'СЕТ СН'!$H$26</f>
        <v>2075.0315176499998</v>
      </c>
      <c r="V136" s="36">
        <f>SUMIFS(СВЦЭМ!$D$39:$D$782,СВЦЭМ!$A$39:$A$782,$A136,СВЦЭМ!$B$39:$B$782,V$110)+'СЕТ СН'!$H$14+СВЦЭМ!$D$10+'СЕТ СН'!$H$6-'СЕТ СН'!$H$26</f>
        <v>2071.6339797999999</v>
      </c>
      <c r="W136" s="36">
        <f>SUMIFS(СВЦЭМ!$D$39:$D$782,СВЦЭМ!$A$39:$A$782,$A136,СВЦЭМ!$B$39:$B$782,W$110)+'СЕТ СН'!$H$14+СВЦЭМ!$D$10+'СЕТ СН'!$H$6-'СЕТ СН'!$H$26</f>
        <v>2108.0102328499997</v>
      </c>
      <c r="X136" s="36">
        <f>SUMIFS(СВЦЭМ!$D$39:$D$782,СВЦЭМ!$A$39:$A$782,$A136,СВЦЭМ!$B$39:$B$782,X$110)+'СЕТ СН'!$H$14+СВЦЭМ!$D$10+'СЕТ СН'!$H$6-'СЕТ СН'!$H$26</f>
        <v>2142.42706954</v>
      </c>
      <c r="Y136" s="36">
        <f>SUMIFS(СВЦЭМ!$D$39:$D$782,СВЦЭМ!$A$39:$A$782,$A136,СВЦЭМ!$B$39:$B$782,Y$110)+'СЕТ СН'!$H$14+СВЦЭМ!$D$10+'СЕТ СН'!$H$6-'СЕТ СН'!$H$26</f>
        <v>2178.8310886200002</v>
      </c>
    </row>
    <row r="137" spans="1:27" ht="15.75" x14ac:dyDescent="0.2">
      <c r="A137" s="35">
        <f t="shared" si="3"/>
        <v>44984</v>
      </c>
      <c r="B137" s="36">
        <f>SUMIFS(СВЦЭМ!$D$39:$D$782,СВЦЭМ!$A$39:$A$782,$A137,СВЦЭМ!$B$39:$B$782,B$110)+'СЕТ СН'!$H$14+СВЦЭМ!$D$10+'СЕТ СН'!$H$6-'СЕТ СН'!$H$26</f>
        <v>2189.3416671700002</v>
      </c>
      <c r="C137" s="36">
        <f>SUMIFS(СВЦЭМ!$D$39:$D$782,СВЦЭМ!$A$39:$A$782,$A137,СВЦЭМ!$B$39:$B$782,C$110)+'СЕТ СН'!$H$14+СВЦЭМ!$D$10+'СЕТ СН'!$H$6-'СЕТ СН'!$H$26</f>
        <v>2222.0668310400001</v>
      </c>
      <c r="D137" s="36">
        <f>SUMIFS(СВЦЭМ!$D$39:$D$782,СВЦЭМ!$A$39:$A$782,$A137,СВЦЭМ!$B$39:$B$782,D$110)+'СЕТ СН'!$H$14+СВЦЭМ!$D$10+'СЕТ СН'!$H$6-'СЕТ СН'!$H$26</f>
        <v>2225.1272607199999</v>
      </c>
      <c r="E137" s="36">
        <f>SUMIFS(СВЦЭМ!$D$39:$D$782,СВЦЭМ!$A$39:$A$782,$A137,СВЦЭМ!$B$39:$B$782,E$110)+'СЕТ СН'!$H$14+СВЦЭМ!$D$10+'СЕТ СН'!$H$6-'СЕТ СН'!$H$26</f>
        <v>2247.6592870099998</v>
      </c>
      <c r="F137" s="36">
        <f>SUMIFS(СВЦЭМ!$D$39:$D$782,СВЦЭМ!$A$39:$A$782,$A137,СВЦЭМ!$B$39:$B$782,F$110)+'СЕТ СН'!$H$14+СВЦЭМ!$D$10+'СЕТ СН'!$H$6-'СЕТ СН'!$H$26</f>
        <v>2244.4806986399999</v>
      </c>
      <c r="G137" s="36">
        <f>SUMIFS(СВЦЭМ!$D$39:$D$782,СВЦЭМ!$A$39:$A$782,$A137,СВЦЭМ!$B$39:$B$782,G$110)+'СЕТ СН'!$H$14+СВЦЭМ!$D$10+'СЕТ СН'!$H$6-'СЕТ СН'!$H$26</f>
        <v>2212.2901207800001</v>
      </c>
      <c r="H137" s="36">
        <f>SUMIFS(СВЦЭМ!$D$39:$D$782,СВЦЭМ!$A$39:$A$782,$A137,СВЦЭМ!$B$39:$B$782,H$110)+'СЕТ СН'!$H$14+СВЦЭМ!$D$10+'СЕТ СН'!$H$6-'СЕТ СН'!$H$26</f>
        <v>2165.6858530700001</v>
      </c>
      <c r="I137" s="36">
        <f>SUMIFS(СВЦЭМ!$D$39:$D$782,СВЦЭМ!$A$39:$A$782,$A137,СВЦЭМ!$B$39:$B$782,I$110)+'СЕТ СН'!$H$14+СВЦЭМ!$D$10+'СЕТ СН'!$H$6-'СЕТ СН'!$H$26</f>
        <v>2110.1981608000001</v>
      </c>
      <c r="J137" s="36">
        <f>SUMIFS(СВЦЭМ!$D$39:$D$782,СВЦЭМ!$A$39:$A$782,$A137,СВЦЭМ!$B$39:$B$782,J$110)+'СЕТ СН'!$H$14+СВЦЭМ!$D$10+'СЕТ СН'!$H$6-'СЕТ СН'!$H$26</f>
        <v>2083.0365594199998</v>
      </c>
      <c r="K137" s="36">
        <f>SUMIFS(СВЦЭМ!$D$39:$D$782,СВЦЭМ!$A$39:$A$782,$A137,СВЦЭМ!$B$39:$B$782,K$110)+'СЕТ СН'!$H$14+СВЦЭМ!$D$10+'СЕТ СН'!$H$6-'СЕТ СН'!$H$26</f>
        <v>2062.0989958800001</v>
      </c>
      <c r="L137" s="36">
        <f>SUMIFS(СВЦЭМ!$D$39:$D$782,СВЦЭМ!$A$39:$A$782,$A137,СВЦЭМ!$B$39:$B$782,L$110)+'СЕТ СН'!$H$14+СВЦЭМ!$D$10+'СЕТ СН'!$H$6-'СЕТ СН'!$H$26</f>
        <v>2068.8465988899998</v>
      </c>
      <c r="M137" s="36">
        <f>SUMIFS(СВЦЭМ!$D$39:$D$782,СВЦЭМ!$A$39:$A$782,$A137,СВЦЭМ!$B$39:$B$782,M$110)+'СЕТ СН'!$H$14+СВЦЭМ!$D$10+'СЕТ СН'!$H$6-'СЕТ СН'!$H$26</f>
        <v>2113.4080772100001</v>
      </c>
      <c r="N137" s="36">
        <f>SUMIFS(СВЦЭМ!$D$39:$D$782,СВЦЭМ!$A$39:$A$782,$A137,СВЦЭМ!$B$39:$B$782,N$110)+'СЕТ СН'!$H$14+СВЦЭМ!$D$10+'СЕТ СН'!$H$6-'СЕТ СН'!$H$26</f>
        <v>2151.8918681599998</v>
      </c>
      <c r="O137" s="36">
        <f>SUMIFS(СВЦЭМ!$D$39:$D$782,СВЦЭМ!$A$39:$A$782,$A137,СВЦЭМ!$B$39:$B$782,O$110)+'СЕТ СН'!$H$14+СВЦЭМ!$D$10+'СЕТ СН'!$H$6-'СЕТ СН'!$H$26</f>
        <v>2181.3608057900001</v>
      </c>
      <c r="P137" s="36">
        <f>SUMIFS(СВЦЭМ!$D$39:$D$782,СВЦЭМ!$A$39:$A$782,$A137,СВЦЭМ!$B$39:$B$782,P$110)+'СЕТ СН'!$H$14+СВЦЭМ!$D$10+'СЕТ СН'!$H$6-'СЕТ СН'!$H$26</f>
        <v>2190.5264998899997</v>
      </c>
      <c r="Q137" s="36">
        <f>SUMIFS(СВЦЭМ!$D$39:$D$782,СВЦЭМ!$A$39:$A$782,$A137,СВЦЭМ!$B$39:$B$782,Q$110)+'СЕТ СН'!$H$14+СВЦЭМ!$D$10+'СЕТ СН'!$H$6-'СЕТ СН'!$H$26</f>
        <v>2208.4386061300002</v>
      </c>
      <c r="R137" s="36">
        <f>SUMIFS(СВЦЭМ!$D$39:$D$782,СВЦЭМ!$A$39:$A$782,$A137,СВЦЭМ!$B$39:$B$782,R$110)+'СЕТ СН'!$H$14+СВЦЭМ!$D$10+'СЕТ СН'!$H$6-'СЕТ СН'!$H$26</f>
        <v>2209.9634747300001</v>
      </c>
      <c r="S137" s="36">
        <f>SUMIFS(СВЦЭМ!$D$39:$D$782,СВЦЭМ!$A$39:$A$782,$A137,СВЦЭМ!$B$39:$B$782,S$110)+'СЕТ СН'!$H$14+СВЦЭМ!$D$10+'СЕТ СН'!$H$6-'СЕТ СН'!$H$26</f>
        <v>2154.6801044899998</v>
      </c>
      <c r="T137" s="36">
        <f>SUMIFS(СВЦЭМ!$D$39:$D$782,СВЦЭМ!$A$39:$A$782,$A137,СВЦЭМ!$B$39:$B$782,T$110)+'СЕТ СН'!$H$14+СВЦЭМ!$D$10+'СЕТ СН'!$H$6-'СЕТ СН'!$H$26</f>
        <v>2083.3306598999998</v>
      </c>
      <c r="U137" s="36">
        <f>SUMIFS(СВЦЭМ!$D$39:$D$782,СВЦЭМ!$A$39:$A$782,$A137,СВЦЭМ!$B$39:$B$782,U$110)+'СЕТ СН'!$H$14+СВЦЭМ!$D$10+'СЕТ СН'!$H$6-'СЕТ СН'!$H$26</f>
        <v>2093.0634716300001</v>
      </c>
      <c r="V137" s="36">
        <f>SUMIFS(СВЦЭМ!$D$39:$D$782,СВЦЭМ!$A$39:$A$782,$A137,СВЦЭМ!$B$39:$B$782,V$110)+'СЕТ СН'!$H$14+СВЦЭМ!$D$10+'СЕТ СН'!$H$6-'СЕТ СН'!$H$26</f>
        <v>2118.1852177999999</v>
      </c>
      <c r="W137" s="36">
        <f>SUMIFS(СВЦЭМ!$D$39:$D$782,СВЦЭМ!$A$39:$A$782,$A137,СВЦЭМ!$B$39:$B$782,W$110)+'СЕТ СН'!$H$14+СВЦЭМ!$D$10+'СЕТ СН'!$H$6-'СЕТ СН'!$H$26</f>
        <v>2152.2160386199998</v>
      </c>
      <c r="X137" s="36">
        <f>SUMIFS(СВЦЭМ!$D$39:$D$782,СВЦЭМ!$A$39:$A$782,$A137,СВЦЭМ!$B$39:$B$782,X$110)+'СЕТ СН'!$H$14+СВЦЭМ!$D$10+'СЕТ СН'!$H$6-'СЕТ СН'!$H$26</f>
        <v>2177.51971228</v>
      </c>
      <c r="Y137" s="36">
        <f>SUMIFS(СВЦЭМ!$D$39:$D$782,СВЦЭМ!$A$39:$A$782,$A137,СВЦЭМ!$B$39:$B$782,Y$110)+'СЕТ СН'!$H$14+СВЦЭМ!$D$10+'СЕТ СН'!$H$6-'СЕТ СН'!$H$26</f>
        <v>2212.12353312</v>
      </c>
    </row>
    <row r="138" spans="1:27" ht="15.75" x14ac:dyDescent="0.2">
      <c r="A138" s="35">
        <f t="shared" si="3"/>
        <v>44985</v>
      </c>
      <c r="B138" s="36">
        <f>SUMIFS(СВЦЭМ!$D$39:$D$782,СВЦЭМ!$A$39:$A$782,$A138,СВЦЭМ!$B$39:$B$782,B$110)+'СЕТ СН'!$H$14+СВЦЭМ!$D$10+'СЕТ СН'!$H$6-'СЕТ СН'!$H$26</f>
        <v>2369.0833692800006</v>
      </c>
      <c r="C138" s="36">
        <f>SUMIFS(СВЦЭМ!$D$39:$D$782,СВЦЭМ!$A$39:$A$782,$A138,СВЦЭМ!$B$39:$B$782,C$110)+'СЕТ СН'!$H$14+СВЦЭМ!$D$10+'СЕТ СН'!$H$6-'СЕТ СН'!$H$26</f>
        <v>2394.1677471800003</v>
      </c>
      <c r="D138" s="36">
        <f>SUMIFS(СВЦЭМ!$D$39:$D$782,СВЦЭМ!$A$39:$A$782,$A138,СВЦЭМ!$B$39:$B$782,D$110)+'СЕТ СН'!$H$14+СВЦЭМ!$D$10+'СЕТ СН'!$H$6-'СЕТ СН'!$H$26</f>
        <v>2415.3668233500002</v>
      </c>
      <c r="E138" s="36">
        <f>SUMIFS(СВЦЭМ!$D$39:$D$782,СВЦЭМ!$A$39:$A$782,$A138,СВЦЭМ!$B$39:$B$782,E$110)+'СЕТ СН'!$H$14+СВЦЭМ!$D$10+'СЕТ СН'!$H$6-'СЕТ СН'!$H$26</f>
        <v>2428.9103084000003</v>
      </c>
      <c r="F138" s="36">
        <f>SUMIFS(СВЦЭМ!$D$39:$D$782,СВЦЭМ!$A$39:$A$782,$A138,СВЦЭМ!$B$39:$B$782,F$110)+'СЕТ СН'!$H$14+СВЦЭМ!$D$10+'СЕТ СН'!$H$6-'СЕТ СН'!$H$26</f>
        <v>2423.3812822200002</v>
      </c>
      <c r="G138" s="36">
        <f>SUMIFS(СВЦЭМ!$D$39:$D$782,СВЦЭМ!$A$39:$A$782,$A138,СВЦЭМ!$B$39:$B$782,G$110)+'СЕТ СН'!$H$14+СВЦЭМ!$D$10+'СЕТ СН'!$H$6-'СЕТ СН'!$H$26</f>
        <v>2392.9294639300001</v>
      </c>
      <c r="H138" s="36">
        <f>SUMIFS(СВЦЭМ!$D$39:$D$782,СВЦЭМ!$A$39:$A$782,$A138,СВЦЭМ!$B$39:$B$782,H$110)+'СЕТ СН'!$H$14+СВЦЭМ!$D$10+'СЕТ СН'!$H$6-'СЕТ СН'!$H$26</f>
        <v>2335.0144917600001</v>
      </c>
      <c r="I138" s="36">
        <f>SUMIFS(СВЦЭМ!$D$39:$D$782,СВЦЭМ!$A$39:$A$782,$A138,СВЦЭМ!$B$39:$B$782,I$110)+'СЕТ СН'!$H$14+СВЦЭМ!$D$10+'СЕТ СН'!$H$6-'СЕТ СН'!$H$26</f>
        <v>2282.2089506500001</v>
      </c>
      <c r="J138" s="36">
        <f>SUMIFS(СВЦЭМ!$D$39:$D$782,СВЦЭМ!$A$39:$A$782,$A138,СВЦЭМ!$B$39:$B$782,J$110)+'СЕТ СН'!$H$14+СВЦЭМ!$D$10+'СЕТ СН'!$H$6-'СЕТ СН'!$H$26</f>
        <v>2252.8102472199998</v>
      </c>
      <c r="K138" s="36">
        <f>SUMIFS(СВЦЭМ!$D$39:$D$782,СВЦЭМ!$A$39:$A$782,$A138,СВЦЭМ!$B$39:$B$782,K$110)+'СЕТ СН'!$H$14+СВЦЭМ!$D$10+'СЕТ СН'!$H$6-'СЕТ СН'!$H$26</f>
        <v>2229.6379518799999</v>
      </c>
      <c r="L138" s="36">
        <f>SUMIFS(СВЦЭМ!$D$39:$D$782,СВЦЭМ!$A$39:$A$782,$A138,СВЦЭМ!$B$39:$B$782,L$110)+'СЕТ СН'!$H$14+СВЦЭМ!$D$10+'СЕТ СН'!$H$6-'СЕТ СН'!$H$26</f>
        <v>2225.9293967200001</v>
      </c>
      <c r="M138" s="36">
        <f>SUMIFS(СВЦЭМ!$D$39:$D$782,СВЦЭМ!$A$39:$A$782,$A138,СВЦЭМ!$B$39:$B$782,M$110)+'СЕТ СН'!$H$14+СВЦЭМ!$D$10+'СЕТ СН'!$H$6-'СЕТ СН'!$H$26</f>
        <v>2243.0269797299998</v>
      </c>
      <c r="N138" s="36">
        <f>SUMIFS(СВЦЭМ!$D$39:$D$782,СВЦЭМ!$A$39:$A$782,$A138,СВЦЭМ!$B$39:$B$782,N$110)+'СЕТ СН'!$H$14+СВЦЭМ!$D$10+'СЕТ СН'!$H$6-'СЕТ СН'!$H$26</f>
        <v>2266.3917170599998</v>
      </c>
      <c r="O138" s="36">
        <f>SUMIFS(СВЦЭМ!$D$39:$D$782,СВЦЭМ!$A$39:$A$782,$A138,СВЦЭМ!$B$39:$B$782,O$110)+'СЕТ СН'!$H$14+СВЦЭМ!$D$10+'СЕТ СН'!$H$6-'СЕТ СН'!$H$26</f>
        <v>2293.7766803</v>
      </c>
      <c r="P138" s="36">
        <f>SUMIFS(СВЦЭМ!$D$39:$D$782,СВЦЭМ!$A$39:$A$782,$A138,СВЦЭМ!$B$39:$B$782,P$110)+'СЕТ СН'!$H$14+СВЦЭМ!$D$10+'СЕТ СН'!$H$6-'СЕТ СН'!$H$26</f>
        <v>2324.79403409</v>
      </c>
      <c r="Q138" s="36">
        <f>SUMIFS(СВЦЭМ!$D$39:$D$782,СВЦЭМ!$A$39:$A$782,$A138,СВЦЭМ!$B$39:$B$782,Q$110)+'СЕТ СН'!$H$14+СВЦЭМ!$D$10+'СЕТ СН'!$H$6-'СЕТ СН'!$H$26</f>
        <v>2339.18439253</v>
      </c>
      <c r="R138" s="36">
        <f>SUMIFS(СВЦЭМ!$D$39:$D$782,СВЦЭМ!$A$39:$A$782,$A138,СВЦЭМ!$B$39:$B$782,R$110)+'СЕТ СН'!$H$14+СВЦЭМ!$D$10+'СЕТ СН'!$H$6-'СЕТ СН'!$H$26</f>
        <v>2354.8046888100002</v>
      </c>
      <c r="S138" s="36">
        <f>SUMIFS(СВЦЭМ!$D$39:$D$782,СВЦЭМ!$A$39:$A$782,$A138,СВЦЭМ!$B$39:$B$782,S$110)+'СЕТ СН'!$H$14+СВЦЭМ!$D$10+'СЕТ СН'!$H$6-'СЕТ СН'!$H$26</f>
        <v>2336.0349463900002</v>
      </c>
      <c r="T138" s="36">
        <f>SUMIFS(СВЦЭМ!$D$39:$D$782,СВЦЭМ!$A$39:$A$782,$A138,СВЦЭМ!$B$39:$B$782,T$110)+'СЕТ СН'!$H$14+СВЦЭМ!$D$10+'СЕТ СН'!$H$6-'СЕТ СН'!$H$26</f>
        <v>2306.1275897800001</v>
      </c>
      <c r="U138" s="36">
        <f>SUMIFS(СВЦЭМ!$D$39:$D$782,СВЦЭМ!$A$39:$A$782,$A138,СВЦЭМ!$B$39:$B$782,U$110)+'СЕТ СН'!$H$14+СВЦЭМ!$D$10+'СЕТ СН'!$H$6-'СЕТ СН'!$H$26</f>
        <v>2254.69357231</v>
      </c>
      <c r="V138" s="36">
        <f>SUMIFS(СВЦЭМ!$D$39:$D$782,СВЦЭМ!$A$39:$A$782,$A138,СВЦЭМ!$B$39:$B$782,V$110)+'СЕТ СН'!$H$14+СВЦЭМ!$D$10+'СЕТ СН'!$H$6-'СЕТ СН'!$H$26</f>
        <v>2261.9951555100001</v>
      </c>
      <c r="W138" s="36">
        <f>SUMIFS(СВЦЭМ!$D$39:$D$782,СВЦЭМ!$A$39:$A$782,$A138,СВЦЭМ!$B$39:$B$782,W$110)+'СЕТ СН'!$H$14+СВЦЭМ!$D$10+'СЕТ СН'!$H$6-'СЕТ СН'!$H$26</f>
        <v>2273.5344905100001</v>
      </c>
      <c r="X138" s="36">
        <f>SUMIFS(СВЦЭМ!$D$39:$D$782,СВЦЭМ!$A$39:$A$782,$A138,СВЦЭМ!$B$39:$B$782,X$110)+'СЕТ СН'!$H$14+СВЦЭМ!$D$10+'СЕТ СН'!$H$6-'СЕТ СН'!$H$26</f>
        <v>2292.9099404600001</v>
      </c>
      <c r="Y138" s="36">
        <f>SUMIFS(СВЦЭМ!$D$39:$D$782,СВЦЭМ!$A$39:$A$782,$A138,СВЦЭМ!$B$39:$B$782,Y$110)+'СЕТ СН'!$H$14+СВЦЭМ!$D$10+'СЕТ СН'!$H$6-'СЕТ СН'!$H$26</f>
        <v>2302.2261035900001</v>
      </c>
    </row>
    <row r="139" spans="1:27" ht="15.75" x14ac:dyDescent="0.2">
      <c r="A139" s="39"/>
      <c r="B139" s="39"/>
      <c r="C139" s="39"/>
      <c r="D139" s="39"/>
      <c r="E139" s="39"/>
      <c r="F139" s="39"/>
      <c r="G139" s="39"/>
      <c r="H139" s="39"/>
      <c r="I139" s="39"/>
      <c r="J139" s="39"/>
      <c r="K139" s="39"/>
      <c r="L139" s="39"/>
      <c r="M139" s="39"/>
      <c r="N139" s="39"/>
      <c r="O139" s="39"/>
      <c r="P139" s="39"/>
      <c r="Q139" s="39"/>
      <c r="R139" s="39"/>
      <c r="S139" s="39"/>
      <c r="T139" s="39"/>
      <c r="U139" s="39"/>
      <c r="V139" s="39"/>
      <c r="W139" s="39"/>
      <c r="X139" s="39"/>
      <c r="Y139" s="39"/>
      <c r="Z139" s="39"/>
    </row>
    <row r="140" spans="1:27" ht="15.75" x14ac:dyDescent="0.25">
      <c r="A140" s="32"/>
      <c r="B140" s="33"/>
      <c r="C140" s="32"/>
      <c r="D140" s="32"/>
      <c r="E140" s="32"/>
      <c r="F140" s="32"/>
      <c r="G140" s="32"/>
      <c r="H140" s="32"/>
      <c r="I140" s="32"/>
      <c r="J140" s="32"/>
      <c r="K140" s="32"/>
      <c r="L140" s="32"/>
      <c r="M140" s="32"/>
      <c r="N140" s="32"/>
      <c r="O140" s="32"/>
      <c r="P140" s="32"/>
      <c r="Q140" s="32"/>
      <c r="R140" s="32"/>
      <c r="S140" s="32"/>
      <c r="T140" s="32"/>
      <c r="U140" s="32"/>
      <c r="V140" s="32"/>
      <c r="W140" s="32"/>
      <c r="X140" s="32"/>
      <c r="Y140" s="32"/>
    </row>
    <row r="141" spans="1:27" ht="12.75" customHeight="1" x14ac:dyDescent="0.2">
      <c r="A141" s="128" t="s">
        <v>7</v>
      </c>
      <c r="B141" s="131" t="s">
        <v>73</v>
      </c>
      <c r="C141" s="132"/>
      <c r="D141" s="132"/>
      <c r="E141" s="132"/>
      <c r="F141" s="132"/>
      <c r="G141" s="132"/>
      <c r="H141" s="132"/>
      <c r="I141" s="132"/>
      <c r="J141" s="132"/>
      <c r="K141" s="132"/>
      <c r="L141" s="132"/>
      <c r="M141" s="132"/>
      <c r="N141" s="132"/>
      <c r="O141" s="132"/>
      <c r="P141" s="132"/>
      <c r="Q141" s="132"/>
      <c r="R141" s="132"/>
      <c r="S141" s="132"/>
      <c r="T141" s="132"/>
      <c r="U141" s="132"/>
      <c r="V141" s="132"/>
      <c r="W141" s="132"/>
      <c r="X141" s="132"/>
      <c r="Y141" s="133"/>
    </row>
    <row r="142" spans="1:27" ht="12.75" customHeight="1" x14ac:dyDescent="0.2">
      <c r="A142" s="129"/>
      <c r="B142" s="134"/>
      <c r="C142" s="135"/>
      <c r="D142" s="135"/>
      <c r="E142" s="135"/>
      <c r="F142" s="135"/>
      <c r="G142" s="135"/>
      <c r="H142" s="135"/>
      <c r="I142" s="135"/>
      <c r="J142" s="135"/>
      <c r="K142" s="135"/>
      <c r="L142" s="135"/>
      <c r="M142" s="135"/>
      <c r="N142" s="135"/>
      <c r="O142" s="135"/>
      <c r="P142" s="135"/>
      <c r="Q142" s="135"/>
      <c r="R142" s="135"/>
      <c r="S142" s="135"/>
      <c r="T142" s="135"/>
      <c r="U142" s="135"/>
      <c r="V142" s="135"/>
      <c r="W142" s="135"/>
      <c r="X142" s="135"/>
      <c r="Y142" s="136"/>
    </row>
    <row r="143" spans="1:27" ht="12.75" customHeight="1" x14ac:dyDescent="0.2">
      <c r="A143" s="130"/>
      <c r="B143" s="34">
        <v>1</v>
      </c>
      <c r="C143" s="34">
        <v>2</v>
      </c>
      <c r="D143" s="34">
        <v>3</v>
      </c>
      <c r="E143" s="34">
        <v>4</v>
      </c>
      <c r="F143" s="34">
        <v>5</v>
      </c>
      <c r="G143" s="34">
        <v>6</v>
      </c>
      <c r="H143" s="34">
        <v>7</v>
      </c>
      <c r="I143" s="34">
        <v>8</v>
      </c>
      <c r="J143" s="34">
        <v>9</v>
      </c>
      <c r="K143" s="34">
        <v>10</v>
      </c>
      <c r="L143" s="34">
        <v>11</v>
      </c>
      <c r="M143" s="34">
        <v>12</v>
      </c>
      <c r="N143" s="34">
        <v>13</v>
      </c>
      <c r="O143" s="34">
        <v>14</v>
      </c>
      <c r="P143" s="34">
        <v>15</v>
      </c>
      <c r="Q143" s="34">
        <v>16</v>
      </c>
      <c r="R143" s="34">
        <v>17</v>
      </c>
      <c r="S143" s="34">
        <v>18</v>
      </c>
      <c r="T143" s="34">
        <v>19</v>
      </c>
      <c r="U143" s="34">
        <v>20</v>
      </c>
      <c r="V143" s="34">
        <v>21</v>
      </c>
      <c r="W143" s="34">
        <v>22</v>
      </c>
      <c r="X143" s="34">
        <v>23</v>
      </c>
      <c r="Y143" s="34">
        <v>24</v>
      </c>
    </row>
    <row r="144" spans="1:27" ht="15.75" customHeight="1" x14ac:dyDescent="0.2">
      <c r="A144" s="35" t="str">
        <f>A111</f>
        <v>01.02.2023</v>
      </c>
      <c r="B144" s="36">
        <f>SUMIFS(СВЦЭМ!$D$39:$D$782,СВЦЭМ!$A$39:$A$782,$A144,СВЦЭМ!$B$39:$B$782,B$143)+'СЕТ СН'!$I$14+СВЦЭМ!$D$10+'СЕТ СН'!$I$6-'СЕТ СН'!$I$26</f>
        <v>2375.71623907</v>
      </c>
      <c r="C144" s="36">
        <f>SUMIFS(СВЦЭМ!$D$39:$D$782,СВЦЭМ!$A$39:$A$782,$A144,СВЦЭМ!$B$39:$B$782,C$143)+'СЕТ СН'!$I$14+СВЦЭМ!$D$10+'СЕТ СН'!$I$6-'СЕТ СН'!$I$26</f>
        <v>2386.90703029</v>
      </c>
      <c r="D144" s="36">
        <f>SUMIFS(СВЦЭМ!$D$39:$D$782,СВЦЭМ!$A$39:$A$782,$A144,СВЦЭМ!$B$39:$B$782,D$143)+'СЕТ СН'!$I$14+СВЦЭМ!$D$10+'СЕТ СН'!$I$6-'СЕТ СН'!$I$26</f>
        <v>2452.5377140299997</v>
      </c>
      <c r="E144" s="36">
        <f>SUMIFS(СВЦЭМ!$D$39:$D$782,СВЦЭМ!$A$39:$A$782,$A144,СВЦЭМ!$B$39:$B$782,E$143)+'СЕТ СН'!$I$14+СВЦЭМ!$D$10+'СЕТ СН'!$I$6-'СЕТ СН'!$I$26</f>
        <v>2478.7663323899997</v>
      </c>
      <c r="F144" s="36">
        <f>SUMIFS(СВЦЭМ!$D$39:$D$782,СВЦЭМ!$A$39:$A$782,$A144,СВЦЭМ!$B$39:$B$782,F$143)+'СЕТ СН'!$I$14+СВЦЭМ!$D$10+'СЕТ СН'!$I$6-'СЕТ СН'!$I$26</f>
        <v>2479.5145720099999</v>
      </c>
      <c r="G144" s="36">
        <f>SUMIFS(СВЦЭМ!$D$39:$D$782,СВЦЭМ!$A$39:$A$782,$A144,СВЦЭМ!$B$39:$B$782,G$143)+'СЕТ СН'!$I$14+СВЦЭМ!$D$10+'СЕТ СН'!$I$6-'СЕТ СН'!$I$26</f>
        <v>2453.4989246999999</v>
      </c>
      <c r="H144" s="36">
        <f>SUMIFS(СВЦЭМ!$D$39:$D$782,СВЦЭМ!$A$39:$A$782,$A144,СВЦЭМ!$B$39:$B$782,H$143)+'СЕТ СН'!$I$14+СВЦЭМ!$D$10+'СЕТ СН'!$I$6-'СЕТ СН'!$I$26</f>
        <v>2426.7400516400003</v>
      </c>
      <c r="I144" s="36">
        <f>SUMIFS(СВЦЭМ!$D$39:$D$782,СВЦЭМ!$A$39:$A$782,$A144,СВЦЭМ!$B$39:$B$782,I$143)+'СЕТ СН'!$I$14+СВЦЭМ!$D$10+'СЕТ СН'!$I$6-'СЕТ СН'!$I$26</f>
        <v>2488.01103392</v>
      </c>
      <c r="J144" s="36">
        <f>SUMIFS(СВЦЭМ!$D$39:$D$782,СВЦЭМ!$A$39:$A$782,$A144,СВЦЭМ!$B$39:$B$782,J$143)+'СЕТ СН'!$I$14+СВЦЭМ!$D$10+'СЕТ СН'!$I$6-'СЕТ СН'!$I$26</f>
        <v>2488.8349207700003</v>
      </c>
      <c r="K144" s="36">
        <f>SUMIFS(СВЦЭМ!$D$39:$D$782,СВЦЭМ!$A$39:$A$782,$A144,СВЦЭМ!$B$39:$B$782,K$143)+'СЕТ СН'!$I$14+СВЦЭМ!$D$10+'СЕТ СН'!$I$6-'СЕТ СН'!$I$26</f>
        <v>2484.62990287</v>
      </c>
      <c r="L144" s="36">
        <f>SUMIFS(СВЦЭМ!$D$39:$D$782,СВЦЭМ!$A$39:$A$782,$A144,СВЦЭМ!$B$39:$B$782,L$143)+'СЕТ СН'!$I$14+СВЦЭМ!$D$10+'СЕТ СН'!$I$6-'СЕТ СН'!$I$26</f>
        <v>2465.95910697</v>
      </c>
      <c r="M144" s="36">
        <f>SUMIFS(СВЦЭМ!$D$39:$D$782,СВЦЭМ!$A$39:$A$782,$A144,СВЦЭМ!$B$39:$B$782,M$143)+'СЕТ СН'!$I$14+СВЦЭМ!$D$10+'СЕТ СН'!$I$6-'СЕТ СН'!$I$26</f>
        <v>2461.6103777399999</v>
      </c>
      <c r="N144" s="36">
        <f>SUMIFS(СВЦЭМ!$D$39:$D$782,СВЦЭМ!$A$39:$A$782,$A144,СВЦЭМ!$B$39:$B$782,N$143)+'СЕТ СН'!$I$14+СВЦЭМ!$D$10+'СЕТ СН'!$I$6-'СЕТ СН'!$I$26</f>
        <v>2436.73560456</v>
      </c>
      <c r="O144" s="36">
        <f>SUMIFS(СВЦЭМ!$D$39:$D$782,СВЦЭМ!$A$39:$A$782,$A144,СВЦЭМ!$B$39:$B$782,O$143)+'СЕТ СН'!$I$14+СВЦЭМ!$D$10+'СЕТ СН'!$I$6-'СЕТ СН'!$I$26</f>
        <v>2421.3722740499998</v>
      </c>
      <c r="P144" s="36">
        <f>SUMIFS(СВЦЭМ!$D$39:$D$782,СВЦЭМ!$A$39:$A$782,$A144,СВЦЭМ!$B$39:$B$782,P$143)+'СЕТ СН'!$I$14+СВЦЭМ!$D$10+'СЕТ СН'!$I$6-'СЕТ СН'!$I$26</f>
        <v>2420.3764241700001</v>
      </c>
      <c r="Q144" s="36">
        <f>SUMIFS(СВЦЭМ!$D$39:$D$782,СВЦЭМ!$A$39:$A$782,$A144,СВЦЭМ!$B$39:$B$782,Q$143)+'СЕТ СН'!$I$14+СВЦЭМ!$D$10+'СЕТ СН'!$I$6-'СЕТ СН'!$I$26</f>
        <v>2417.1776484800002</v>
      </c>
      <c r="R144" s="36">
        <f>SUMIFS(СВЦЭМ!$D$39:$D$782,СВЦЭМ!$A$39:$A$782,$A144,СВЦЭМ!$B$39:$B$782,R$143)+'СЕТ СН'!$I$14+СВЦЭМ!$D$10+'СЕТ СН'!$I$6-'СЕТ СН'!$I$26</f>
        <v>2408.1298999399996</v>
      </c>
      <c r="S144" s="36">
        <f>SUMIFS(СВЦЭМ!$D$39:$D$782,СВЦЭМ!$A$39:$A$782,$A144,СВЦЭМ!$B$39:$B$782,S$143)+'СЕТ СН'!$I$14+СВЦЭМ!$D$10+'СЕТ СН'!$I$6-'СЕТ СН'!$I$26</f>
        <v>2413.56270731</v>
      </c>
      <c r="T144" s="36">
        <f>SUMIFS(СВЦЭМ!$D$39:$D$782,СВЦЭМ!$A$39:$A$782,$A144,СВЦЭМ!$B$39:$B$782,T$143)+'СЕТ СН'!$I$14+СВЦЭМ!$D$10+'СЕТ СН'!$I$6-'СЕТ СН'!$I$26</f>
        <v>2428.95751685</v>
      </c>
      <c r="U144" s="36">
        <f>SUMIFS(СВЦЭМ!$D$39:$D$782,СВЦЭМ!$A$39:$A$782,$A144,СВЦЭМ!$B$39:$B$782,U$143)+'СЕТ СН'!$I$14+СВЦЭМ!$D$10+'СЕТ СН'!$I$6-'СЕТ СН'!$I$26</f>
        <v>2407.2843664100001</v>
      </c>
      <c r="V144" s="36">
        <f>SUMIFS(СВЦЭМ!$D$39:$D$782,СВЦЭМ!$A$39:$A$782,$A144,СВЦЭМ!$B$39:$B$782,V$143)+'СЕТ СН'!$I$14+СВЦЭМ!$D$10+'СЕТ СН'!$I$6-'СЕТ СН'!$I$26</f>
        <v>2417.4732503499999</v>
      </c>
      <c r="W144" s="36">
        <f>SUMIFS(СВЦЭМ!$D$39:$D$782,СВЦЭМ!$A$39:$A$782,$A144,СВЦЭМ!$B$39:$B$782,W$143)+'СЕТ СН'!$I$14+СВЦЭМ!$D$10+'СЕТ СН'!$I$6-'СЕТ СН'!$I$26</f>
        <v>2410.6880421199999</v>
      </c>
      <c r="X144" s="36">
        <f>SUMIFS(СВЦЭМ!$D$39:$D$782,СВЦЭМ!$A$39:$A$782,$A144,СВЦЭМ!$B$39:$B$782,X$143)+'СЕТ СН'!$I$14+СВЦЭМ!$D$10+'СЕТ СН'!$I$6-'СЕТ СН'!$I$26</f>
        <v>2394.1955034399998</v>
      </c>
      <c r="Y144" s="36">
        <f>SUMIFS(СВЦЭМ!$D$39:$D$782,СВЦЭМ!$A$39:$A$782,$A144,СВЦЭМ!$B$39:$B$782,Y$143)+'СЕТ СН'!$I$14+СВЦЭМ!$D$10+'СЕТ СН'!$I$6-'СЕТ СН'!$I$26</f>
        <v>2382.0615737099997</v>
      </c>
      <c r="AA144" s="45"/>
    </row>
    <row r="145" spans="1:25" ht="15.75" x14ac:dyDescent="0.2">
      <c r="A145" s="35">
        <f>A144+1</f>
        <v>44959</v>
      </c>
      <c r="B145" s="36">
        <f>SUMIFS(СВЦЭМ!$D$39:$D$782,СВЦЭМ!$A$39:$A$782,$A145,СВЦЭМ!$B$39:$B$782,B$143)+'СЕТ СН'!$I$14+СВЦЭМ!$D$10+'СЕТ СН'!$I$6-'СЕТ СН'!$I$26</f>
        <v>2425.3296653299999</v>
      </c>
      <c r="C145" s="36">
        <f>SUMIFS(СВЦЭМ!$D$39:$D$782,СВЦЭМ!$A$39:$A$782,$A145,СВЦЭМ!$B$39:$B$782,C$143)+'СЕТ СН'!$I$14+СВЦЭМ!$D$10+'СЕТ СН'!$I$6-'СЕТ СН'!$I$26</f>
        <v>2409.5562355900001</v>
      </c>
      <c r="D145" s="36">
        <f>SUMIFS(СВЦЭМ!$D$39:$D$782,СВЦЭМ!$A$39:$A$782,$A145,СВЦЭМ!$B$39:$B$782,D$143)+'СЕТ СН'!$I$14+СВЦЭМ!$D$10+'СЕТ СН'!$I$6-'СЕТ СН'!$I$26</f>
        <v>2411.2530179099999</v>
      </c>
      <c r="E145" s="36">
        <f>SUMIFS(СВЦЭМ!$D$39:$D$782,СВЦЭМ!$A$39:$A$782,$A145,СВЦЭМ!$B$39:$B$782,E$143)+'СЕТ СН'!$I$14+СВЦЭМ!$D$10+'СЕТ СН'!$I$6-'СЕТ СН'!$I$26</f>
        <v>2422.51026168</v>
      </c>
      <c r="F145" s="36">
        <f>SUMIFS(СВЦЭМ!$D$39:$D$782,СВЦЭМ!$A$39:$A$782,$A145,СВЦЭМ!$B$39:$B$782,F$143)+'СЕТ СН'!$I$14+СВЦЭМ!$D$10+'СЕТ СН'!$I$6-'СЕТ СН'!$I$26</f>
        <v>2413.8415761799997</v>
      </c>
      <c r="G145" s="36">
        <f>SUMIFS(СВЦЭМ!$D$39:$D$782,СВЦЭМ!$A$39:$A$782,$A145,СВЦЭМ!$B$39:$B$782,G$143)+'СЕТ СН'!$I$14+СВЦЭМ!$D$10+'СЕТ СН'!$I$6-'СЕТ СН'!$I$26</f>
        <v>2429.0286670300002</v>
      </c>
      <c r="H145" s="36">
        <f>SUMIFS(СВЦЭМ!$D$39:$D$782,СВЦЭМ!$A$39:$A$782,$A145,СВЦЭМ!$B$39:$B$782,H$143)+'СЕТ СН'!$I$14+СВЦЭМ!$D$10+'СЕТ СН'!$I$6-'СЕТ СН'!$I$26</f>
        <v>2470.2992222900002</v>
      </c>
      <c r="I145" s="36">
        <f>SUMIFS(СВЦЭМ!$D$39:$D$782,СВЦЭМ!$A$39:$A$782,$A145,СВЦЭМ!$B$39:$B$782,I$143)+'СЕТ СН'!$I$14+СВЦЭМ!$D$10+'СЕТ СН'!$I$6-'СЕТ СН'!$I$26</f>
        <v>2432.70477583</v>
      </c>
      <c r="J145" s="36">
        <f>SUMIFS(СВЦЭМ!$D$39:$D$782,СВЦЭМ!$A$39:$A$782,$A145,СВЦЭМ!$B$39:$B$782,J$143)+'СЕТ СН'!$I$14+СВЦЭМ!$D$10+'СЕТ СН'!$I$6-'СЕТ СН'!$I$26</f>
        <v>2401.9233499000002</v>
      </c>
      <c r="K145" s="36">
        <f>SUMIFS(СВЦЭМ!$D$39:$D$782,СВЦЭМ!$A$39:$A$782,$A145,СВЦЭМ!$B$39:$B$782,K$143)+'СЕТ СН'!$I$14+СВЦЭМ!$D$10+'СЕТ СН'!$I$6-'СЕТ СН'!$I$26</f>
        <v>2417.4830412299998</v>
      </c>
      <c r="L145" s="36">
        <f>SUMIFS(СВЦЭМ!$D$39:$D$782,СВЦЭМ!$A$39:$A$782,$A145,СВЦЭМ!$B$39:$B$782,L$143)+'СЕТ СН'!$I$14+СВЦЭМ!$D$10+'СЕТ СН'!$I$6-'СЕТ СН'!$I$26</f>
        <v>2407.2302734800001</v>
      </c>
      <c r="M145" s="36">
        <f>SUMIFS(СВЦЭМ!$D$39:$D$782,СВЦЭМ!$A$39:$A$782,$A145,СВЦЭМ!$B$39:$B$782,M$143)+'СЕТ СН'!$I$14+СВЦЭМ!$D$10+'СЕТ СН'!$I$6-'СЕТ СН'!$I$26</f>
        <v>2399.63759914</v>
      </c>
      <c r="N145" s="36">
        <f>SUMIFS(СВЦЭМ!$D$39:$D$782,СВЦЭМ!$A$39:$A$782,$A145,СВЦЭМ!$B$39:$B$782,N$143)+'СЕТ СН'!$I$14+СВЦЭМ!$D$10+'СЕТ СН'!$I$6-'СЕТ СН'!$I$26</f>
        <v>2335.5962083899999</v>
      </c>
      <c r="O145" s="36">
        <f>SUMIFS(СВЦЭМ!$D$39:$D$782,СВЦЭМ!$A$39:$A$782,$A145,СВЦЭМ!$B$39:$B$782,O$143)+'СЕТ СН'!$I$14+СВЦЭМ!$D$10+'СЕТ СН'!$I$6-'СЕТ СН'!$I$26</f>
        <v>2421.5307842399998</v>
      </c>
      <c r="P145" s="36">
        <f>SUMIFS(СВЦЭМ!$D$39:$D$782,СВЦЭМ!$A$39:$A$782,$A145,СВЦЭМ!$B$39:$B$782,P$143)+'СЕТ СН'!$I$14+СВЦЭМ!$D$10+'СЕТ СН'!$I$6-'СЕТ СН'!$I$26</f>
        <v>2479.3536715099999</v>
      </c>
      <c r="Q145" s="36">
        <f>SUMIFS(СВЦЭМ!$D$39:$D$782,СВЦЭМ!$A$39:$A$782,$A145,СВЦЭМ!$B$39:$B$782,Q$143)+'СЕТ СН'!$I$14+СВЦЭМ!$D$10+'СЕТ СН'!$I$6-'СЕТ СН'!$I$26</f>
        <v>2465.6901869599997</v>
      </c>
      <c r="R145" s="36">
        <f>SUMIFS(СВЦЭМ!$D$39:$D$782,СВЦЭМ!$A$39:$A$782,$A145,СВЦЭМ!$B$39:$B$782,R$143)+'СЕТ СН'!$I$14+СВЦЭМ!$D$10+'СЕТ СН'!$I$6-'СЕТ СН'!$I$26</f>
        <v>2440.1854841099998</v>
      </c>
      <c r="S145" s="36">
        <f>SUMIFS(СВЦЭМ!$D$39:$D$782,СВЦЭМ!$A$39:$A$782,$A145,СВЦЭМ!$B$39:$B$782,S$143)+'СЕТ СН'!$I$14+СВЦЭМ!$D$10+'СЕТ СН'!$I$6-'СЕТ СН'!$I$26</f>
        <v>2365.6821764300003</v>
      </c>
      <c r="T145" s="36">
        <f>SUMIFS(СВЦЭМ!$D$39:$D$782,СВЦЭМ!$A$39:$A$782,$A145,СВЦЭМ!$B$39:$B$782,T$143)+'СЕТ СН'!$I$14+СВЦЭМ!$D$10+'СЕТ СН'!$I$6-'СЕТ СН'!$I$26</f>
        <v>2357.8707501700001</v>
      </c>
      <c r="U145" s="36">
        <f>SUMIFS(СВЦЭМ!$D$39:$D$782,СВЦЭМ!$A$39:$A$782,$A145,СВЦЭМ!$B$39:$B$782,U$143)+'СЕТ СН'!$I$14+СВЦЭМ!$D$10+'СЕТ СН'!$I$6-'СЕТ СН'!$I$26</f>
        <v>2413.2646508799999</v>
      </c>
      <c r="V145" s="36">
        <f>SUMIFS(СВЦЭМ!$D$39:$D$782,СВЦЭМ!$A$39:$A$782,$A145,СВЦЭМ!$B$39:$B$782,V$143)+'СЕТ СН'!$I$14+СВЦЭМ!$D$10+'СЕТ СН'!$I$6-'СЕТ СН'!$I$26</f>
        <v>2433.2575953199998</v>
      </c>
      <c r="W145" s="36">
        <f>SUMIFS(СВЦЭМ!$D$39:$D$782,СВЦЭМ!$A$39:$A$782,$A145,СВЦЭМ!$B$39:$B$782,W$143)+'СЕТ СН'!$I$14+СВЦЭМ!$D$10+'СЕТ СН'!$I$6-'СЕТ СН'!$I$26</f>
        <v>2441.4401620099998</v>
      </c>
      <c r="X145" s="36">
        <f>SUMIFS(СВЦЭМ!$D$39:$D$782,СВЦЭМ!$A$39:$A$782,$A145,СВЦЭМ!$B$39:$B$782,X$143)+'СЕТ СН'!$I$14+СВЦЭМ!$D$10+'СЕТ СН'!$I$6-'СЕТ СН'!$I$26</f>
        <v>2472.6060800400001</v>
      </c>
      <c r="Y145" s="36">
        <f>SUMIFS(СВЦЭМ!$D$39:$D$782,СВЦЭМ!$A$39:$A$782,$A145,СВЦЭМ!$B$39:$B$782,Y$143)+'СЕТ СН'!$I$14+СВЦЭМ!$D$10+'СЕТ СН'!$I$6-'СЕТ СН'!$I$26</f>
        <v>2453.6218518400001</v>
      </c>
    </row>
    <row r="146" spans="1:25" ht="15.75" x14ac:dyDescent="0.2">
      <c r="A146" s="35">
        <f t="shared" ref="A146:A171" si="4">A145+1</f>
        <v>44960</v>
      </c>
      <c r="B146" s="36">
        <f>SUMIFS(СВЦЭМ!$D$39:$D$782,СВЦЭМ!$A$39:$A$782,$A146,СВЦЭМ!$B$39:$B$782,B$143)+'СЕТ СН'!$I$14+СВЦЭМ!$D$10+'СЕТ СН'!$I$6-'СЕТ СН'!$I$26</f>
        <v>2338.50713266</v>
      </c>
      <c r="C146" s="36">
        <f>SUMIFS(СВЦЭМ!$D$39:$D$782,СВЦЭМ!$A$39:$A$782,$A146,СВЦЭМ!$B$39:$B$782,C$143)+'СЕТ СН'!$I$14+СВЦЭМ!$D$10+'СЕТ СН'!$I$6-'СЕТ СН'!$I$26</f>
        <v>2383.2089687600001</v>
      </c>
      <c r="D146" s="36">
        <f>SUMIFS(СВЦЭМ!$D$39:$D$782,СВЦЭМ!$A$39:$A$782,$A146,СВЦЭМ!$B$39:$B$782,D$143)+'СЕТ СН'!$I$14+СВЦЭМ!$D$10+'СЕТ СН'!$I$6-'СЕТ СН'!$I$26</f>
        <v>2390.2025953299999</v>
      </c>
      <c r="E146" s="36">
        <f>SUMIFS(СВЦЭМ!$D$39:$D$782,СВЦЭМ!$A$39:$A$782,$A146,СВЦЭМ!$B$39:$B$782,E$143)+'СЕТ СН'!$I$14+СВЦЭМ!$D$10+'СЕТ СН'!$I$6-'СЕТ СН'!$I$26</f>
        <v>2384.35282151</v>
      </c>
      <c r="F146" s="36">
        <f>SUMIFS(СВЦЭМ!$D$39:$D$782,СВЦЭМ!$A$39:$A$782,$A146,СВЦЭМ!$B$39:$B$782,F$143)+'СЕТ СН'!$I$14+СВЦЭМ!$D$10+'СЕТ СН'!$I$6-'СЕТ СН'!$I$26</f>
        <v>2390.53466377</v>
      </c>
      <c r="G146" s="36">
        <f>SUMIFS(СВЦЭМ!$D$39:$D$782,СВЦЭМ!$A$39:$A$782,$A146,СВЦЭМ!$B$39:$B$782,G$143)+'СЕТ СН'!$I$14+СВЦЭМ!$D$10+'СЕТ СН'!$I$6-'СЕТ СН'!$I$26</f>
        <v>2370.22496589</v>
      </c>
      <c r="H146" s="36">
        <f>SUMIFS(СВЦЭМ!$D$39:$D$782,СВЦЭМ!$A$39:$A$782,$A146,СВЦЭМ!$B$39:$B$782,H$143)+'СЕТ СН'!$I$14+СВЦЭМ!$D$10+'СЕТ СН'!$I$6-'СЕТ СН'!$I$26</f>
        <v>2345.78663641</v>
      </c>
      <c r="I146" s="36">
        <f>SUMIFS(СВЦЭМ!$D$39:$D$782,СВЦЭМ!$A$39:$A$782,$A146,СВЦЭМ!$B$39:$B$782,I$143)+'СЕТ СН'!$I$14+СВЦЭМ!$D$10+'СЕТ СН'!$I$6-'СЕТ СН'!$I$26</f>
        <v>2342.3964556800001</v>
      </c>
      <c r="J146" s="36">
        <f>SUMIFS(СВЦЭМ!$D$39:$D$782,СВЦЭМ!$A$39:$A$782,$A146,СВЦЭМ!$B$39:$B$782,J$143)+'СЕТ СН'!$I$14+СВЦЭМ!$D$10+'СЕТ СН'!$I$6-'СЕТ СН'!$I$26</f>
        <v>2341.77412293</v>
      </c>
      <c r="K146" s="36">
        <f>SUMIFS(СВЦЭМ!$D$39:$D$782,СВЦЭМ!$A$39:$A$782,$A146,СВЦЭМ!$B$39:$B$782,K$143)+'СЕТ СН'!$I$14+СВЦЭМ!$D$10+'СЕТ СН'!$I$6-'СЕТ СН'!$I$26</f>
        <v>2351.17324908</v>
      </c>
      <c r="L146" s="36">
        <f>SUMIFS(СВЦЭМ!$D$39:$D$782,СВЦЭМ!$A$39:$A$782,$A146,СВЦЭМ!$B$39:$B$782,L$143)+'СЕТ СН'!$I$14+СВЦЭМ!$D$10+'СЕТ СН'!$I$6-'СЕТ СН'!$I$26</f>
        <v>2347.9170795499999</v>
      </c>
      <c r="M146" s="36">
        <f>SUMIFS(СВЦЭМ!$D$39:$D$782,СВЦЭМ!$A$39:$A$782,$A146,СВЦЭМ!$B$39:$B$782,M$143)+'СЕТ СН'!$I$14+СВЦЭМ!$D$10+'СЕТ СН'!$I$6-'СЕТ СН'!$I$26</f>
        <v>2352.24136288</v>
      </c>
      <c r="N146" s="36">
        <f>SUMIFS(СВЦЭМ!$D$39:$D$782,СВЦЭМ!$A$39:$A$782,$A146,СВЦЭМ!$B$39:$B$782,N$143)+'СЕТ СН'!$I$14+СВЦЭМ!$D$10+'СЕТ СН'!$I$6-'СЕТ СН'!$I$26</f>
        <v>2346.90576418</v>
      </c>
      <c r="O146" s="36">
        <f>SUMIFS(СВЦЭМ!$D$39:$D$782,СВЦЭМ!$A$39:$A$782,$A146,СВЦЭМ!$B$39:$B$782,O$143)+'СЕТ СН'!$I$14+СВЦЭМ!$D$10+'СЕТ СН'!$I$6-'СЕТ СН'!$I$26</f>
        <v>2339.7814722499998</v>
      </c>
      <c r="P146" s="36">
        <f>SUMIFS(СВЦЭМ!$D$39:$D$782,СВЦЭМ!$A$39:$A$782,$A146,СВЦЭМ!$B$39:$B$782,P$143)+'СЕТ СН'!$I$14+СВЦЭМ!$D$10+'СЕТ СН'!$I$6-'СЕТ СН'!$I$26</f>
        <v>2336.5032752299999</v>
      </c>
      <c r="Q146" s="36">
        <f>SUMIFS(СВЦЭМ!$D$39:$D$782,СВЦЭМ!$A$39:$A$782,$A146,СВЦЭМ!$B$39:$B$782,Q$143)+'СЕТ СН'!$I$14+СВЦЭМ!$D$10+'СЕТ СН'!$I$6-'СЕТ СН'!$I$26</f>
        <v>2329.1500857700003</v>
      </c>
      <c r="R146" s="36">
        <f>SUMIFS(СВЦЭМ!$D$39:$D$782,СВЦЭМ!$A$39:$A$782,$A146,СВЦЭМ!$B$39:$B$782,R$143)+'СЕТ СН'!$I$14+СВЦЭМ!$D$10+'СЕТ СН'!$I$6-'СЕТ СН'!$I$26</f>
        <v>2323.4701258</v>
      </c>
      <c r="S146" s="36">
        <f>SUMIFS(СВЦЭМ!$D$39:$D$782,СВЦЭМ!$A$39:$A$782,$A146,СВЦЭМ!$B$39:$B$782,S$143)+'СЕТ СН'!$I$14+СВЦЭМ!$D$10+'СЕТ СН'!$I$6-'СЕТ СН'!$I$26</f>
        <v>2343.7498768599999</v>
      </c>
      <c r="T146" s="36">
        <f>SUMIFS(СВЦЭМ!$D$39:$D$782,СВЦЭМ!$A$39:$A$782,$A146,СВЦЭМ!$B$39:$B$782,T$143)+'СЕТ СН'!$I$14+СВЦЭМ!$D$10+'СЕТ СН'!$I$6-'СЕТ СН'!$I$26</f>
        <v>2339.5153824399999</v>
      </c>
      <c r="U146" s="36">
        <f>SUMIFS(СВЦЭМ!$D$39:$D$782,СВЦЭМ!$A$39:$A$782,$A146,СВЦЭМ!$B$39:$B$782,U$143)+'СЕТ СН'!$I$14+СВЦЭМ!$D$10+'СЕТ СН'!$I$6-'СЕТ СН'!$I$26</f>
        <v>2347.6081015999998</v>
      </c>
      <c r="V146" s="36">
        <f>SUMIFS(СВЦЭМ!$D$39:$D$782,СВЦЭМ!$A$39:$A$782,$A146,СВЦЭМ!$B$39:$B$782,V$143)+'СЕТ СН'!$I$14+СВЦЭМ!$D$10+'СЕТ СН'!$I$6-'СЕТ СН'!$I$26</f>
        <v>2343.00933773</v>
      </c>
      <c r="W146" s="36">
        <f>SUMIFS(СВЦЭМ!$D$39:$D$782,СВЦЭМ!$A$39:$A$782,$A146,СВЦЭМ!$B$39:$B$782,W$143)+'СЕТ СН'!$I$14+СВЦЭМ!$D$10+'СЕТ СН'!$I$6-'СЕТ СН'!$I$26</f>
        <v>2333.89595839</v>
      </c>
      <c r="X146" s="36">
        <f>SUMIFS(СВЦЭМ!$D$39:$D$782,СВЦЭМ!$A$39:$A$782,$A146,СВЦЭМ!$B$39:$B$782,X$143)+'СЕТ СН'!$I$14+СВЦЭМ!$D$10+'СЕТ СН'!$I$6-'СЕТ СН'!$I$26</f>
        <v>2325.5893084899999</v>
      </c>
      <c r="Y146" s="36">
        <f>SUMIFS(СВЦЭМ!$D$39:$D$782,СВЦЭМ!$A$39:$A$782,$A146,СВЦЭМ!$B$39:$B$782,Y$143)+'СЕТ СН'!$I$14+СВЦЭМ!$D$10+'СЕТ СН'!$I$6-'СЕТ СН'!$I$26</f>
        <v>2334.5283640600001</v>
      </c>
    </row>
    <row r="147" spans="1:25" ht="15.75" x14ac:dyDescent="0.2">
      <c r="A147" s="35">
        <f t="shared" si="4"/>
        <v>44961</v>
      </c>
      <c r="B147" s="36">
        <f>SUMIFS(СВЦЭМ!$D$39:$D$782,СВЦЭМ!$A$39:$A$782,$A147,СВЦЭМ!$B$39:$B$782,B$143)+'СЕТ СН'!$I$14+СВЦЭМ!$D$10+'СЕТ СН'!$I$6-'СЕТ СН'!$I$26</f>
        <v>2493.1287489799997</v>
      </c>
      <c r="C147" s="36">
        <f>SUMIFS(СВЦЭМ!$D$39:$D$782,СВЦЭМ!$A$39:$A$782,$A147,СВЦЭМ!$B$39:$B$782,C$143)+'СЕТ СН'!$I$14+СВЦЭМ!$D$10+'СЕТ СН'!$I$6-'СЕТ СН'!$I$26</f>
        <v>2513.0342996999998</v>
      </c>
      <c r="D147" s="36">
        <f>SUMIFS(СВЦЭМ!$D$39:$D$782,СВЦЭМ!$A$39:$A$782,$A147,СВЦЭМ!$B$39:$B$782,D$143)+'СЕТ СН'!$I$14+СВЦЭМ!$D$10+'СЕТ СН'!$I$6-'СЕТ СН'!$I$26</f>
        <v>2514.4569734500001</v>
      </c>
      <c r="E147" s="36">
        <f>SUMIFS(СВЦЭМ!$D$39:$D$782,СВЦЭМ!$A$39:$A$782,$A147,СВЦЭМ!$B$39:$B$782,E$143)+'СЕТ СН'!$I$14+СВЦЭМ!$D$10+'СЕТ СН'!$I$6-'СЕТ СН'!$I$26</f>
        <v>2506.0671967600001</v>
      </c>
      <c r="F147" s="36">
        <f>SUMIFS(СВЦЭМ!$D$39:$D$782,СВЦЭМ!$A$39:$A$782,$A147,СВЦЭМ!$B$39:$B$782,F$143)+'СЕТ СН'!$I$14+СВЦЭМ!$D$10+'СЕТ СН'!$I$6-'СЕТ СН'!$I$26</f>
        <v>2502.7195130499999</v>
      </c>
      <c r="G147" s="36">
        <f>SUMIFS(СВЦЭМ!$D$39:$D$782,СВЦЭМ!$A$39:$A$782,$A147,СВЦЭМ!$B$39:$B$782,G$143)+'СЕТ СН'!$I$14+СВЦЭМ!$D$10+'СЕТ СН'!$I$6-'СЕТ СН'!$I$26</f>
        <v>2476.1418060799997</v>
      </c>
      <c r="H147" s="36">
        <f>SUMIFS(СВЦЭМ!$D$39:$D$782,СВЦЭМ!$A$39:$A$782,$A147,СВЦЭМ!$B$39:$B$782,H$143)+'СЕТ СН'!$I$14+СВЦЭМ!$D$10+'СЕТ СН'!$I$6-'СЕТ СН'!$I$26</f>
        <v>2417.3170269100001</v>
      </c>
      <c r="I147" s="36">
        <f>SUMIFS(СВЦЭМ!$D$39:$D$782,СВЦЭМ!$A$39:$A$782,$A147,СВЦЭМ!$B$39:$B$782,I$143)+'СЕТ СН'!$I$14+СВЦЭМ!$D$10+'СЕТ СН'!$I$6-'СЕТ СН'!$I$26</f>
        <v>2347.3173726699997</v>
      </c>
      <c r="J147" s="36">
        <f>SUMIFS(СВЦЭМ!$D$39:$D$782,СВЦЭМ!$A$39:$A$782,$A147,СВЦЭМ!$B$39:$B$782,J$143)+'СЕТ СН'!$I$14+СВЦЭМ!$D$10+'СЕТ СН'!$I$6-'СЕТ СН'!$I$26</f>
        <v>2284.3788698799999</v>
      </c>
      <c r="K147" s="36">
        <f>SUMIFS(СВЦЭМ!$D$39:$D$782,СВЦЭМ!$A$39:$A$782,$A147,СВЦЭМ!$B$39:$B$782,K$143)+'СЕТ СН'!$I$14+СВЦЭМ!$D$10+'СЕТ СН'!$I$6-'СЕТ СН'!$I$26</f>
        <v>2281.4487669</v>
      </c>
      <c r="L147" s="36">
        <f>SUMIFS(СВЦЭМ!$D$39:$D$782,СВЦЭМ!$A$39:$A$782,$A147,СВЦЭМ!$B$39:$B$782,L$143)+'СЕТ СН'!$I$14+СВЦЭМ!$D$10+'СЕТ СН'!$I$6-'СЕТ СН'!$I$26</f>
        <v>2296.9547458400002</v>
      </c>
      <c r="M147" s="36">
        <f>SUMIFS(СВЦЭМ!$D$39:$D$782,СВЦЭМ!$A$39:$A$782,$A147,СВЦЭМ!$B$39:$B$782,M$143)+'СЕТ СН'!$I$14+СВЦЭМ!$D$10+'СЕТ СН'!$I$6-'СЕТ СН'!$I$26</f>
        <v>2310.0018527800003</v>
      </c>
      <c r="N147" s="36">
        <f>SUMIFS(СВЦЭМ!$D$39:$D$782,СВЦЭМ!$A$39:$A$782,$A147,СВЦЭМ!$B$39:$B$782,N$143)+'СЕТ СН'!$I$14+СВЦЭМ!$D$10+'СЕТ СН'!$I$6-'СЕТ СН'!$I$26</f>
        <v>2347.7103470399998</v>
      </c>
      <c r="O147" s="36">
        <f>SUMIFS(СВЦЭМ!$D$39:$D$782,СВЦЭМ!$A$39:$A$782,$A147,СВЦЭМ!$B$39:$B$782,O$143)+'СЕТ СН'!$I$14+СВЦЭМ!$D$10+'СЕТ СН'!$I$6-'СЕТ СН'!$I$26</f>
        <v>2368.3595508099997</v>
      </c>
      <c r="P147" s="36">
        <f>SUMIFS(СВЦЭМ!$D$39:$D$782,СВЦЭМ!$A$39:$A$782,$A147,СВЦЭМ!$B$39:$B$782,P$143)+'СЕТ СН'!$I$14+СВЦЭМ!$D$10+'СЕТ СН'!$I$6-'СЕТ СН'!$I$26</f>
        <v>2387.7612784399998</v>
      </c>
      <c r="Q147" s="36">
        <f>SUMIFS(СВЦЭМ!$D$39:$D$782,СВЦЭМ!$A$39:$A$782,$A147,СВЦЭМ!$B$39:$B$782,Q$143)+'СЕТ СН'!$I$14+СВЦЭМ!$D$10+'СЕТ СН'!$I$6-'СЕТ СН'!$I$26</f>
        <v>2392.8481703899997</v>
      </c>
      <c r="R147" s="36">
        <f>SUMIFS(СВЦЭМ!$D$39:$D$782,СВЦЭМ!$A$39:$A$782,$A147,СВЦЭМ!$B$39:$B$782,R$143)+'СЕТ СН'!$I$14+СВЦЭМ!$D$10+'СЕТ СН'!$I$6-'СЕТ СН'!$I$26</f>
        <v>2368.9748684400001</v>
      </c>
      <c r="S147" s="36">
        <f>SUMIFS(СВЦЭМ!$D$39:$D$782,СВЦЭМ!$A$39:$A$782,$A147,СВЦЭМ!$B$39:$B$782,S$143)+'СЕТ СН'!$I$14+СВЦЭМ!$D$10+'СЕТ СН'!$I$6-'СЕТ СН'!$I$26</f>
        <v>2325.2264661999998</v>
      </c>
      <c r="T147" s="36">
        <f>SUMIFS(СВЦЭМ!$D$39:$D$782,СВЦЭМ!$A$39:$A$782,$A147,СВЦЭМ!$B$39:$B$782,T$143)+'СЕТ СН'!$I$14+СВЦЭМ!$D$10+'СЕТ СН'!$I$6-'СЕТ СН'!$I$26</f>
        <v>2342.6832389399997</v>
      </c>
      <c r="U147" s="36">
        <f>SUMIFS(СВЦЭМ!$D$39:$D$782,СВЦЭМ!$A$39:$A$782,$A147,СВЦЭМ!$B$39:$B$782,U$143)+'СЕТ СН'!$I$14+СВЦЭМ!$D$10+'СЕТ СН'!$I$6-'СЕТ СН'!$I$26</f>
        <v>2350.3627859999997</v>
      </c>
      <c r="V147" s="36">
        <f>SUMIFS(СВЦЭМ!$D$39:$D$782,СВЦЭМ!$A$39:$A$782,$A147,СВЦЭМ!$B$39:$B$782,V$143)+'СЕТ СН'!$I$14+СВЦЭМ!$D$10+'СЕТ СН'!$I$6-'СЕТ СН'!$I$26</f>
        <v>2360.1190017999998</v>
      </c>
      <c r="W147" s="36">
        <f>SUMIFS(СВЦЭМ!$D$39:$D$782,СВЦЭМ!$A$39:$A$782,$A147,СВЦЭМ!$B$39:$B$782,W$143)+'СЕТ СН'!$I$14+СВЦЭМ!$D$10+'СЕТ СН'!$I$6-'СЕТ СН'!$I$26</f>
        <v>2394.8576139699999</v>
      </c>
      <c r="X147" s="36">
        <f>SUMIFS(СВЦЭМ!$D$39:$D$782,СВЦЭМ!$A$39:$A$782,$A147,СВЦЭМ!$B$39:$B$782,X$143)+'СЕТ СН'!$I$14+СВЦЭМ!$D$10+'СЕТ СН'!$I$6-'СЕТ СН'!$I$26</f>
        <v>2410.6262390399997</v>
      </c>
      <c r="Y147" s="36">
        <f>SUMIFS(СВЦЭМ!$D$39:$D$782,СВЦЭМ!$A$39:$A$782,$A147,СВЦЭМ!$B$39:$B$782,Y$143)+'СЕТ СН'!$I$14+СВЦЭМ!$D$10+'СЕТ СН'!$I$6-'СЕТ СН'!$I$26</f>
        <v>2430.19266569</v>
      </c>
    </row>
    <row r="148" spans="1:25" ht="15.75" x14ac:dyDescent="0.2">
      <c r="A148" s="35">
        <f t="shared" si="4"/>
        <v>44962</v>
      </c>
      <c r="B148" s="36">
        <f>SUMIFS(СВЦЭМ!$D$39:$D$782,СВЦЭМ!$A$39:$A$782,$A148,СВЦЭМ!$B$39:$B$782,B$143)+'СЕТ СН'!$I$14+СВЦЭМ!$D$10+'СЕТ СН'!$I$6-'СЕТ СН'!$I$26</f>
        <v>2353.1833996599998</v>
      </c>
      <c r="C148" s="36">
        <f>SUMIFS(СВЦЭМ!$D$39:$D$782,СВЦЭМ!$A$39:$A$782,$A148,СВЦЭМ!$B$39:$B$782,C$143)+'СЕТ СН'!$I$14+СВЦЭМ!$D$10+'СЕТ СН'!$I$6-'СЕТ СН'!$I$26</f>
        <v>2390.1858648400002</v>
      </c>
      <c r="D148" s="36">
        <f>SUMIFS(СВЦЭМ!$D$39:$D$782,СВЦЭМ!$A$39:$A$782,$A148,СВЦЭМ!$B$39:$B$782,D$143)+'СЕТ СН'!$I$14+СВЦЭМ!$D$10+'СЕТ СН'!$I$6-'СЕТ СН'!$I$26</f>
        <v>2389.5909520300002</v>
      </c>
      <c r="E148" s="36">
        <f>SUMIFS(СВЦЭМ!$D$39:$D$782,СВЦЭМ!$A$39:$A$782,$A148,СВЦЭМ!$B$39:$B$782,E$143)+'СЕТ СН'!$I$14+СВЦЭМ!$D$10+'СЕТ СН'!$I$6-'СЕТ СН'!$I$26</f>
        <v>2371.2969769599999</v>
      </c>
      <c r="F148" s="36">
        <f>SUMIFS(СВЦЭМ!$D$39:$D$782,СВЦЭМ!$A$39:$A$782,$A148,СВЦЭМ!$B$39:$B$782,F$143)+'СЕТ СН'!$I$14+СВЦЭМ!$D$10+'СЕТ СН'!$I$6-'СЕТ СН'!$I$26</f>
        <v>2365.37368199</v>
      </c>
      <c r="G148" s="36">
        <f>SUMIFS(СВЦЭМ!$D$39:$D$782,СВЦЭМ!$A$39:$A$782,$A148,СВЦЭМ!$B$39:$B$782,G$143)+'СЕТ СН'!$I$14+СВЦЭМ!$D$10+'СЕТ СН'!$I$6-'СЕТ СН'!$I$26</f>
        <v>2358.1859566900002</v>
      </c>
      <c r="H148" s="36">
        <f>SUMIFS(СВЦЭМ!$D$39:$D$782,СВЦЭМ!$A$39:$A$782,$A148,СВЦЭМ!$B$39:$B$782,H$143)+'СЕТ СН'!$I$14+СВЦЭМ!$D$10+'СЕТ СН'!$I$6-'СЕТ СН'!$I$26</f>
        <v>2325.0881165800001</v>
      </c>
      <c r="I148" s="36">
        <f>SUMIFS(СВЦЭМ!$D$39:$D$782,СВЦЭМ!$A$39:$A$782,$A148,СВЦЭМ!$B$39:$B$782,I$143)+'СЕТ СН'!$I$14+СВЦЭМ!$D$10+'СЕТ СН'!$I$6-'СЕТ СН'!$I$26</f>
        <v>2260.9845706400001</v>
      </c>
      <c r="J148" s="36">
        <f>SUMIFS(СВЦЭМ!$D$39:$D$782,СВЦЭМ!$A$39:$A$782,$A148,СВЦЭМ!$B$39:$B$782,J$143)+'СЕТ СН'!$I$14+СВЦЭМ!$D$10+'СЕТ СН'!$I$6-'СЕТ СН'!$I$26</f>
        <v>2205.0849981000001</v>
      </c>
      <c r="K148" s="36">
        <f>SUMIFS(СВЦЭМ!$D$39:$D$782,СВЦЭМ!$A$39:$A$782,$A148,СВЦЭМ!$B$39:$B$782,K$143)+'СЕТ СН'!$I$14+СВЦЭМ!$D$10+'СЕТ СН'!$I$6-'СЕТ СН'!$I$26</f>
        <v>2174.8030978199999</v>
      </c>
      <c r="L148" s="36">
        <f>SUMIFS(СВЦЭМ!$D$39:$D$782,СВЦЭМ!$A$39:$A$782,$A148,СВЦЭМ!$B$39:$B$782,L$143)+'СЕТ СН'!$I$14+СВЦЭМ!$D$10+'СЕТ СН'!$I$6-'СЕТ СН'!$I$26</f>
        <v>2172.3618860199999</v>
      </c>
      <c r="M148" s="36">
        <f>SUMIFS(СВЦЭМ!$D$39:$D$782,СВЦЭМ!$A$39:$A$782,$A148,СВЦЭМ!$B$39:$B$782,M$143)+'СЕТ СН'!$I$14+СВЦЭМ!$D$10+'СЕТ СН'!$I$6-'СЕТ СН'!$I$26</f>
        <v>2204.24665658</v>
      </c>
      <c r="N148" s="36">
        <f>SUMIFS(СВЦЭМ!$D$39:$D$782,СВЦЭМ!$A$39:$A$782,$A148,СВЦЭМ!$B$39:$B$782,N$143)+'СЕТ СН'!$I$14+СВЦЭМ!$D$10+'СЕТ СН'!$I$6-'СЕТ СН'!$I$26</f>
        <v>2245.1534075</v>
      </c>
      <c r="O148" s="36">
        <f>SUMIFS(СВЦЭМ!$D$39:$D$782,СВЦЭМ!$A$39:$A$782,$A148,СВЦЭМ!$B$39:$B$782,O$143)+'СЕТ СН'!$I$14+СВЦЭМ!$D$10+'СЕТ СН'!$I$6-'СЕТ СН'!$I$26</f>
        <v>2265.5596366999998</v>
      </c>
      <c r="P148" s="36">
        <f>SUMIFS(СВЦЭМ!$D$39:$D$782,СВЦЭМ!$A$39:$A$782,$A148,СВЦЭМ!$B$39:$B$782,P$143)+'СЕТ СН'!$I$14+СВЦЭМ!$D$10+'СЕТ СН'!$I$6-'СЕТ СН'!$I$26</f>
        <v>2321.6106423000001</v>
      </c>
      <c r="Q148" s="36">
        <f>SUMIFS(СВЦЭМ!$D$39:$D$782,СВЦЭМ!$A$39:$A$782,$A148,СВЦЭМ!$B$39:$B$782,Q$143)+'СЕТ СН'!$I$14+СВЦЭМ!$D$10+'СЕТ СН'!$I$6-'СЕТ СН'!$I$26</f>
        <v>2335.1834627799999</v>
      </c>
      <c r="R148" s="36">
        <f>SUMIFS(СВЦЭМ!$D$39:$D$782,СВЦЭМ!$A$39:$A$782,$A148,СВЦЭМ!$B$39:$B$782,R$143)+'СЕТ СН'!$I$14+СВЦЭМ!$D$10+'СЕТ СН'!$I$6-'СЕТ СН'!$I$26</f>
        <v>2312.8385245999998</v>
      </c>
      <c r="S148" s="36">
        <f>SUMIFS(СВЦЭМ!$D$39:$D$782,СВЦЭМ!$A$39:$A$782,$A148,СВЦЭМ!$B$39:$B$782,S$143)+'СЕТ СН'!$I$14+СВЦЭМ!$D$10+'СЕТ СН'!$I$6-'СЕТ СН'!$I$26</f>
        <v>2251.4712640999996</v>
      </c>
      <c r="T148" s="36">
        <f>SUMIFS(СВЦЭМ!$D$39:$D$782,СВЦЭМ!$A$39:$A$782,$A148,СВЦЭМ!$B$39:$B$782,T$143)+'СЕТ СН'!$I$14+СВЦЭМ!$D$10+'СЕТ СН'!$I$6-'СЕТ СН'!$I$26</f>
        <v>2195.8610681099999</v>
      </c>
      <c r="U148" s="36">
        <f>SUMIFS(СВЦЭМ!$D$39:$D$782,СВЦЭМ!$A$39:$A$782,$A148,СВЦЭМ!$B$39:$B$782,U$143)+'СЕТ СН'!$I$14+СВЦЭМ!$D$10+'СЕТ СН'!$I$6-'СЕТ СН'!$I$26</f>
        <v>2220.7536853000001</v>
      </c>
      <c r="V148" s="36">
        <f>SUMIFS(СВЦЭМ!$D$39:$D$782,СВЦЭМ!$A$39:$A$782,$A148,СВЦЭМ!$B$39:$B$782,V$143)+'СЕТ СН'!$I$14+СВЦЭМ!$D$10+'СЕТ СН'!$I$6-'СЕТ СН'!$I$26</f>
        <v>2235.3415748099997</v>
      </c>
      <c r="W148" s="36">
        <f>SUMIFS(СВЦЭМ!$D$39:$D$782,СВЦЭМ!$A$39:$A$782,$A148,СВЦЭМ!$B$39:$B$782,W$143)+'СЕТ СН'!$I$14+СВЦЭМ!$D$10+'СЕТ СН'!$I$6-'СЕТ СН'!$I$26</f>
        <v>2265.2978774900002</v>
      </c>
      <c r="X148" s="36">
        <f>SUMIFS(СВЦЭМ!$D$39:$D$782,СВЦЭМ!$A$39:$A$782,$A148,СВЦЭМ!$B$39:$B$782,X$143)+'СЕТ СН'!$I$14+СВЦЭМ!$D$10+'СЕТ СН'!$I$6-'СЕТ СН'!$I$26</f>
        <v>2288.7024772200002</v>
      </c>
      <c r="Y148" s="36">
        <f>SUMIFS(СВЦЭМ!$D$39:$D$782,СВЦЭМ!$A$39:$A$782,$A148,СВЦЭМ!$B$39:$B$782,Y$143)+'СЕТ СН'!$I$14+СВЦЭМ!$D$10+'СЕТ СН'!$I$6-'СЕТ СН'!$I$26</f>
        <v>2315.4027182099999</v>
      </c>
    </row>
    <row r="149" spans="1:25" ht="15.75" x14ac:dyDescent="0.2">
      <c r="A149" s="35">
        <f t="shared" si="4"/>
        <v>44963</v>
      </c>
      <c r="B149" s="36">
        <f>SUMIFS(СВЦЭМ!$D$39:$D$782,СВЦЭМ!$A$39:$A$782,$A149,СВЦЭМ!$B$39:$B$782,B$143)+'СЕТ СН'!$I$14+СВЦЭМ!$D$10+'СЕТ СН'!$I$6-'СЕТ СН'!$I$26</f>
        <v>2352.08503488</v>
      </c>
      <c r="C149" s="36">
        <f>SUMIFS(СВЦЭМ!$D$39:$D$782,СВЦЭМ!$A$39:$A$782,$A149,СВЦЭМ!$B$39:$B$782,C$143)+'СЕТ СН'!$I$14+СВЦЭМ!$D$10+'СЕТ СН'!$I$6-'СЕТ СН'!$I$26</f>
        <v>2391.7499013799998</v>
      </c>
      <c r="D149" s="36">
        <f>SUMIFS(СВЦЭМ!$D$39:$D$782,СВЦЭМ!$A$39:$A$782,$A149,СВЦЭМ!$B$39:$B$782,D$143)+'СЕТ СН'!$I$14+СВЦЭМ!$D$10+'СЕТ СН'!$I$6-'СЕТ СН'!$I$26</f>
        <v>2390.9704891000001</v>
      </c>
      <c r="E149" s="36">
        <f>SUMIFS(СВЦЭМ!$D$39:$D$782,СВЦЭМ!$A$39:$A$782,$A149,СВЦЭМ!$B$39:$B$782,E$143)+'СЕТ СН'!$I$14+СВЦЭМ!$D$10+'СЕТ СН'!$I$6-'СЕТ СН'!$I$26</f>
        <v>2374.2791496299997</v>
      </c>
      <c r="F149" s="36">
        <f>SUMIFS(СВЦЭМ!$D$39:$D$782,СВЦЭМ!$A$39:$A$782,$A149,СВЦЭМ!$B$39:$B$782,F$143)+'СЕТ СН'!$I$14+СВЦЭМ!$D$10+'СЕТ СН'!$I$6-'СЕТ СН'!$I$26</f>
        <v>2390.9723723899997</v>
      </c>
      <c r="G149" s="36">
        <f>SUMIFS(СВЦЭМ!$D$39:$D$782,СВЦЭМ!$A$39:$A$782,$A149,СВЦЭМ!$B$39:$B$782,G$143)+'СЕТ СН'!$I$14+СВЦЭМ!$D$10+'СЕТ СН'!$I$6-'СЕТ СН'!$I$26</f>
        <v>2333.6282087</v>
      </c>
      <c r="H149" s="36">
        <f>SUMIFS(СВЦЭМ!$D$39:$D$782,СВЦЭМ!$A$39:$A$782,$A149,СВЦЭМ!$B$39:$B$782,H$143)+'СЕТ СН'!$I$14+СВЦЭМ!$D$10+'СЕТ СН'!$I$6-'СЕТ СН'!$I$26</f>
        <v>2295.6359206299999</v>
      </c>
      <c r="I149" s="36">
        <f>SUMIFS(СВЦЭМ!$D$39:$D$782,СВЦЭМ!$A$39:$A$782,$A149,СВЦЭМ!$B$39:$B$782,I$143)+'СЕТ СН'!$I$14+СВЦЭМ!$D$10+'СЕТ СН'!$I$6-'СЕТ СН'!$I$26</f>
        <v>2258.7195722599999</v>
      </c>
      <c r="J149" s="36">
        <f>SUMIFS(СВЦЭМ!$D$39:$D$782,СВЦЭМ!$A$39:$A$782,$A149,СВЦЭМ!$B$39:$B$782,J$143)+'СЕТ СН'!$I$14+СВЦЭМ!$D$10+'СЕТ СН'!$I$6-'СЕТ СН'!$I$26</f>
        <v>2241.6406042799999</v>
      </c>
      <c r="K149" s="36">
        <f>SUMIFS(СВЦЭМ!$D$39:$D$782,СВЦЭМ!$A$39:$A$782,$A149,СВЦЭМ!$B$39:$B$782,K$143)+'СЕТ СН'!$I$14+СВЦЭМ!$D$10+'СЕТ СН'!$I$6-'СЕТ СН'!$I$26</f>
        <v>2253.2905546900001</v>
      </c>
      <c r="L149" s="36">
        <f>SUMIFS(СВЦЭМ!$D$39:$D$782,СВЦЭМ!$A$39:$A$782,$A149,СВЦЭМ!$B$39:$B$782,L$143)+'СЕТ СН'!$I$14+СВЦЭМ!$D$10+'СЕТ СН'!$I$6-'СЕТ СН'!$I$26</f>
        <v>2252.8297198199998</v>
      </c>
      <c r="M149" s="36">
        <f>SUMIFS(СВЦЭМ!$D$39:$D$782,СВЦЭМ!$A$39:$A$782,$A149,СВЦЭМ!$B$39:$B$782,M$143)+'СЕТ СН'!$I$14+СВЦЭМ!$D$10+'СЕТ СН'!$I$6-'СЕТ СН'!$I$26</f>
        <v>2270.9353494799998</v>
      </c>
      <c r="N149" s="36">
        <f>SUMIFS(СВЦЭМ!$D$39:$D$782,СВЦЭМ!$A$39:$A$782,$A149,СВЦЭМ!$B$39:$B$782,N$143)+'СЕТ СН'!$I$14+СВЦЭМ!$D$10+'СЕТ СН'!$I$6-'СЕТ СН'!$I$26</f>
        <v>2290.5216445300002</v>
      </c>
      <c r="O149" s="36">
        <f>SUMIFS(СВЦЭМ!$D$39:$D$782,СВЦЭМ!$A$39:$A$782,$A149,СВЦЭМ!$B$39:$B$782,O$143)+'СЕТ СН'!$I$14+СВЦЭМ!$D$10+'СЕТ СН'!$I$6-'СЕТ СН'!$I$26</f>
        <v>2290.49749574</v>
      </c>
      <c r="P149" s="36">
        <f>SUMIFS(СВЦЭМ!$D$39:$D$782,СВЦЭМ!$A$39:$A$782,$A149,СВЦЭМ!$B$39:$B$782,P$143)+'СЕТ СН'!$I$14+СВЦЭМ!$D$10+'СЕТ СН'!$I$6-'СЕТ СН'!$I$26</f>
        <v>2291.44971923</v>
      </c>
      <c r="Q149" s="36">
        <f>SUMIFS(СВЦЭМ!$D$39:$D$782,СВЦЭМ!$A$39:$A$782,$A149,СВЦЭМ!$B$39:$B$782,Q$143)+'СЕТ СН'!$I$14+СВЦЭМ!$D$10+'СЕТ СН'!$I$6-'СЕТ СН'!$I$26</f>
        <v>2285.9860777599997</v>
      </c>
      <c r="R149" s="36">
        <f>SUMIFS(СВЦЭМ!$D$39:$D$782,СВЦЭМ!$A$39:$A$782,$A149,СВЦЭМ!$B$39:$B$782,R$143)+'СЕТ СН'!$I$14+СВЦЭМ!$D$10+'СЕТ СН'!$I$6-'СЕТ СН'!$I$26</f>
        <v>2312.5455036599997</v>
      </c>
      <c r="S149" s="36">
        <f>SUMIFS(СВЦЭМ!$D$39:$D$782,СВЦЭМ!$A$39:$A$782,$A149,СВЦЭМ!$B$39:$B$782,S$143)+'СЕТ СН'!$I$14+СВЦЭМ!$D$10+'СЕТ СН'!$I$6-'СЕТ СН'!$I$26</f>
        <v>2246.6823537</v>
      </c>
      <c r="T149" s="36">
        <f>SUMIFS(СВЦЭМ!$D$39:$D$782,СВЦЭМ!$A$39:$A$782,$A149,СВЦЭМ!$B$39:$B$782,T$143)+'СЕТ СН'!$I$14+СВЦЭМ!$D$10+'СЕТ СН'!$I$6-'СЕТ СН'!$I$26</f>
        <v>2255.2216687700002</v>
      </c>
      <c r="U149" s="36">
        <f>SUMIFS(СВЦЭМ!$D$39:$D$782,СВЦЭМ!$A$39:$A$782,$A149,СВЦЭМ!$B$39:$B$782,U$143)+'СЕТ СН'!$I$14+СВЦЭМ!$D$10+'СЕТ СН'!$I$6-'СЕТ СН'!$I$26</f>
        <v>2263.6597401499998</v>
      </c>
      <c r="V149" s="36">
        <f>SUMIFS(СВЦЭМ!$D$39:$D$782,СВЦЭМ!$A$39:$A$782,$A149,СВЦЭМ!$B$39:$B$782,V$143)+'СЕТ СН'!$I$14+СВЦЭМ!$D$10+'СЕТ СН'!$I$6-'СЕТ СН'!$I$26</f>
        <v>2268.7986767699999</v>
      </c>
      <c r="W149" s="36">
        <f>SUMIFS(СВЦЭМ!$D$39:$D$782,СВЦЭМ!$A$39:$A$782,$A149,СВЦЭМ!$B$39:$B$782,W$143)+'СЕТ СН'!$I$14+СВЦЭМ!$D$10+'СЕТ СН'!$I$6-'СЕТ СН'!$I$26</f>
        <v>2253.2666170799998</v>
      </c>
      <c r="X149" s="36">
        <f>SUMIFS(СВЦЭМ!$D$39:$D$782,СВЦЭМ!$A$39:$A$782,$A149,СВЦЭМ!$B$39:$B$782,X$143)+'СЕТ СН'!$I$14+СВЦЭМ!$D$10+'СЕТ СН'!$I$6-'СЕТ СН'!$I$26</f>
        <v>2289.9056158599997</v>
      </c>
      <c r="Y149" s="36">
        <f>SUMIFS(СВЦЭМ!$D$39:$D$782,СВЦЭМ!$A$39:$A$782,$A149,СВЦЭМ!$B$39:$B$782,Y$143)+'СЕТ СН'!$I$14+СВЦЭМ!$D$10+'СЕТ СН'!$I$6-'СЕТ СН'!$I$26</f>
        <v>2315.29125703</v>
      </c>
    </row>
    <row r="150" spans="1:25" ht="15.75" x14ac:dyDescent="0.2">
      <c r="A150" s="35">
        <f t="shared" si="4"/>
        <v>44964</v>
      </c>
      <c r="B150" s="36">
        <f>SUMIFS(СВЦЭМ!$D$39:$D$782,СВЦЭМ!$A$39:$A$782,$A150,СВЦЭМ!$B$39:$B$782,B$143)+'СЕТ СН'!$I$14+СВЦЭМ!$D$10+'СЕТ СН'!$I$6-'СЕТ СН'!$I$26</f>
        <v>2321.0378558699999</v>
      </c>
      <c r="C150" s="36">
        <f>SUMIFS(СВЦЭМ!$D$39:$D$782,СВЦЭМ!$A$39:$A$782,$A150,СВЦЭМ!$B$39:$B$782,C$143)+'СЕТ СН'!$I$14+СВЦЭМ!$D$10+'СЕТ СН'!$I$6-'СЕТ СН'!$I$26</f>
        <v>2358.1762444599999</v>
      </c>
      <c r="D150" s="36">
        <f>SUMIFS(СВЦЭМ!$D$39:$D$782,СВЦЭМ!$A$39:$A$782,$A150,СВЦЭМ!$B$39:$B$782,D$143)+'СЕТ СН'!$I$14+СВЦЭМ!$D$10+'СЕТ СН'!$I$6-'СЕТ СН'!$I$26</f>
        <v>2355.30994371</v>
      </c>
      <c r="E150" s="36">
        <f>SUMIFS(СВЦЭМ!$D$39:$D$782,СВЦЭМ!$A$39:$A$782,$A150,СВЦЭМ!$B$39:$B$782,E$143)+'СЕТ СН'!$I$14+СВЦЭМ!$D$10+'СЕТ СН'!$I$6-'СЕТ СН'!$I$26</f>
        <v>2350.44691048</v>
      </c>
      <c r="F150" s="36">
        <f>SUMIFS(СВЦЭМ!$D$39:$D$782,СВЦЭМ!$A$39:$A$782,$A150,СВЦЭМ!$B$39:$B$782,F$143)+'СЕТ СН'!$I$14+СВЦЭМ!$D$10+'СЕТ СН'!$I$6-'СЕТ СН'!$I$26</f>
        <v>2352.66293129</v>
      </c>
      <c r="G150" s="36">
        <f>SUMIFS(СВЦЭМ!$D$39:$D$782,СВЦЭМ!$A$39:$A$782,$A150,СВЦЭМ!$B$39:$B$782,G$143)+'СЕТ СН'!$I$14+СВЦЭМ!$D$10+'СЕТ СН'!$I$6-'СЕТ СН'!$I$26</f>
        <v>2365.4714686500001</v>
      </c>
      <c r="H150" s="36">
        <f>SUMIFS(СВЦЭМ!$D$39:$D$782,СВЦЭМ!$A$39:$A$782,$A150,СВЦЭМ!$B$39:$B$782,H$143)+'СЕТ СН'!$I$14+СВЦЭМ!$D$10+'СЕТ СН'!$I$6-'СЕТ СН'!$I$26</f>
        <v>2321.6244027299999</v>
      </c>
      <c r="I150" s="36">
        <f>SUMIFS(СВЦЭМ!$D$39:$D$782,СВЦЭМ!$A$39:$A$782,$A150,СВЦЭМ!$B$39:$B$782,I$143)+'СЕТ СН'!$I$14+СВЦЭМ!$D$10+'СЕТ СН'!$I$6-'СЕТ СН'!$I$26</f>
        <v>2287.1898457400002</v>
      </c>
      <c r="J150" s="36">
        <f>SUMIFS(СВЦЭМ!$D$39:$D$782,СВЦЭМ!$A$39:$A$782,$A150,СВЦЭМ!$B$39:$B$782,J$143)+'СЕТ СН'!$I$14+СВЦЭМ!$D$10+'СЕТ СН'!$I$6-'СЕТ СН'!$I$26</f>
        <v>2242.8242115399999</v>
      </c>
      <c r="K150" s="36">
        <f>SUMIFS(СВЦЭМ!$D$39:$D$782,СВЦЭМ!$A$39:$A$782,$A150,СВЦЭМ!$B$39:$B$782,K$143)+'СЕТ СН'!$I$14+СВЦЭМ!$D$10+'СЕТ СН'!$I$6-'СЕТ СН'!$I$26</f>
        <v>2237.41485521</v>
      </c>
      <c r="L150" s="36">
        <f>SUMIFS(СВЦЭМ!$D$39:$D$782,СВЦЭМ!$A$39:$A$782,$A150,СВЦЭМ!$B$39:$B$782,L$143)+'СЕТ СН'!$I$14+СВЦЭМ!$D$10+'СЕТ СН'!$I$6-'СЕТ СН'!$I$26</f>
        <v>2233.6019517300001</v>
      </c>
      <c r="M150" s="36">
        <f>SUMIFS(СВЦЭМ!$D$39:$D$782,СВЦЭМ!$A$39:$A$782,$A150,СВЦЭМ!$B$39:$B$782,M$143)+'СЕТ СН'!$I$14+СВЦЭМ!$D$10+'СЕТ СН'!$I$6-'СЕТ СН'!$I$26</f>
        <v>2265.9988661999996</v>
      </c>
      <c r="N150" s="36">
        <f>SUMIFS(СВЦЭМ!$D$39:$D$782,СВЦЭМ!$A$39:$A$782,$A150,СВЦЭМ!$B$39:$B$782,N$143)+'СЕТ СН'!$I$14+СВЦЭМ!$D$10+'СЕТ СН'!$I$6-'СЕТ СН'!$I$26</f>
        <v>2276.7285108599999</v>
      </c>
      <c r="O150" s="36">
        <f>SUMIFS(СВЦЭМ!$D$39:$D$782,СВЦЭМ!$A$39:$A$782,$A150,СВЦЭМ!$B$39:$B$782,O$143)+'СЕТ СН'!$I$14+СВЦЭМ!$D$10+'СЕТ СН'!$I$6-'СЕТ СН'!$I$26</f>
        <v>2289.0703315000001</v>
      </c>
      <c r="P150" s="36">
        <f>SUMIFS(СВЦЭМ!$D$39:$D$782,СВЦЭМ!$A$39:$A$782,$A150,СВЦЭМ!$B$39:$B$782,P$143)+'СЕТ СН'!$I$14+СВЦЭМ!$D$10+'СЕТ СН'!$I$6-'СЕТ СН'!$I$26</f>
        <v>2303.9961108699999</v>
      </c>
      <c r="Q150" s="36">
        <f>SUMIFS(СВЦЭМ!$D$39:$D$782,СВЦЭМ!$A$39:$A$782,$A150,СВЦЭМ!$B$39:$B$782,Q$143)+'СЕТ СН'!$I$14+СВЦЭМ!$D$10+'СЕТ СН'!$I$6-'СЕТ СН'!$I$26</f>
        <v>2316.9186516099999</v>
      </c>
      <c r="R150" s="36">
        <f>SUMIFS(СВЦЭМ!$D$39:$D$782,СВЦЭМ!$A$39:$A$782,$A150,СВЦЭМ!$B$39:$B$782,R$143)+'СЕТ СН'!$I$14+СВЦЭМ!$D$10+'СЕТ СН'!$I$6-'СЕТ СН'!$I$26</f>
        <v>2317.2193808100001</v>
      </c>
      <c r="S150" s="36">
        <f>SUMIFS(СВЦЭМ!$D$39:$D$782,СВЦЭМ!$A$39:$A$782,$A150,СВЦЭМ!$B$39:$B$782,S$143)+'СЕТ СН'!$I$14+СВЦЭМ!$D$10+'СЕТ СН'!$I$6-'СЕТ СН'!$I$26</f>
        <v>2268.3016178399998</v>
      </c>
      <c r="T150" s="36">
        <f>SUMIFS(СВЦЭМ!$D$39:$D$782,СВЦЭМ!$A$39:$A$782,$A150,СВЦЭМ!$B$39:$B$782,T$143)+'СЕТ СН'!$I$14+СВЦЭМ!$D$10+'СЕТ СН'!$I$6-'СЕТ СН'!$I$26</f>
        <v>2219.38205677</v>
      </c>
      <c r="U150" s="36">
        <f>SUMIFS(СВЦЭМ!$D$39:$D$782,СВЦЭМ!$A$39:$A$782,$A150,СВЦЭМ!$B$39:$B$782,U$143)+'СЕТ СН'!$I$14+СВЦЭМ!$D$10+'СЕТ СН'!$I$6-'СЕТ СН'!$I$26</f>
        <v>2256.0837328500002</v>
      </c>
      <c r="V150" s="36">
        <f>SUMIFS(СВЦЭМ!$D$39:$D$782,СВЦЭМ!$A$39:$A$782,$A150,СВЦЭМ!$B$39:$B$782,V$143)+'СЕТ СН'!$I$14+СВЦЭМ!$D$10+'СЕТ СН'!$I$6-'СЕТ СН'!$I$26</f>
        <v>2258.2108584299999</v>
      </c>
      <c r="W150" s="36">
        <f>SUMIFS(СВЦЭМ!$D$39:$D$782,СВЦЭМ!$A$39:$A$782,$A150,СВЦЭМ!$B$39:$B$782,W$143)+'СЕТ СН'!$I$14+СВЦЭМ!$D$10+'СЕТ СН'!$I$6-'СЕТ СН'!$I$26</f>
        <v>2245.8112351099999</v>
      </c>
      <c r="X150" s="36">
        <f>SUMIFS(СВЦЭМ!$D$39:$D$782,СВЦЭМ!$A$39:$A$782,$A150,СВЦЭМ!$B$39:$B$782,X$143)+'СЕТ СН'!$I$14+СВЦЭМ!$D$10+'СЕТ СН'!$I$6-'СЕТ СН'!$I$26</f>
        <v>2296.3478737599999</v>
      </c>
      <c r="Y150" s="36">
        <f>SUMIFS(СВЦЭМ!$D$39:$D$782,СВЦЭМ!$A$39:$A$782,$A150,СВЦЭМ!$B$39:$B$782,Y$143)+'СЕТ СН'!$I$14+СВЦЭМ!$D$10+'СЕТ СН'!$I$6-'СЕТ СН'!$I$26</f>
        <v>2316.3920254499999</v>
      </c>
    </row>
    <row r="151" spans="1:25" ht="15.75" x14ac:dyDescent="0.2">
      <c r="A151" s="35">
        <f t="shared" si="4"/>
        <v>44965</v>
      </c>
      <c r="B151" s="36">
        <f>SUMIFS(СВЦЭМ!$D$39:$D$782,СВЦЭМ!$A$39:$A$782,$A151,СВЦЭМ!$B$39:$B$782,B$143)+'СЕТ СН'!$I$14+СВЦЭМ!$D$10+'СЕТ СН'!$I$6-'СЕТ СН'!$I$26</f>
        <v>2266.3104328700001</v>
      </c>
      <c r="C151" s="36">
        <f>SUMIFS(СВЦЭМ!$D$39:$D$782,СВЦЭМ!$A$39:$A$782,$A151,СВЦЭМ!$B$39:$B$782,C$143)+'СЕТ СН'!$I$14+СВЦЭМ!$D$10+'СЕТ СН'!$I$6-'СЕТ СН'!$I$26</f>
        <v>2308.2892767900003</v>
      </c>
      <c r="D151" s="36">
        <f>SUMIFS(СВЦЭМ!$D$39:$D$782,СВЦЭМ!$A$39:$A$782,$A151,СВЦЭМ!$B$39:$B$782,D$143)+'СЕТ СН'!$I$14+СВЦЭМ!$D$10+'СЕТ СН'!$I$6-'СЕТ СН'!$I$26</f>
        <v>2328.2783066299999</v>
      </c>
      <c r="E151" s="36">
        <f>SUMIFS(СВЦЭМ!$D$39:$D$782,СВЦЭМ!$A$39:$A$782,$A151,СВЦЭМ!$B$39:$B$782,E$143)+'СЕТ СН'!$I$14+СВЦЭМ!$D$10+'СЕТ СН'!$I$6-'СЕТ СН'!$I$26</f>
        <v>2345.5114833600001</v>
      </c>
      <c r="F151" s="36">
        <f>SUMIFS(СВЦЭМ!$D$39:$D$782,СВЦЭМ!$A$39:$A$782,$A151,СВЦЭМ!$B$39:$B$782,F$143)+'СЕТ СН'!$I$14+СВЦЭМ!$D$10+'СЕТ СН'!$I$6-'СЕТ СН'!$I$26</f>
        <v>2334.68040178</v>
      </c>
      <c r="G151" s="36">
        <f>SUMIFS(СВЦЭМ!$D$39:$D$782,СВЦЭМ!$A$39:$A$782,$A151,СВЦЭМ!$B$39:$B$782,G$143)+'СЕТ СН'!$I$14+СВЦЭМ!$D$10+'СЕТ СН'!$I$6-'СЕТ СН'!$I$26</f>
        <v>2329.0912003100002</v>
      </c>
      <c r="H151" s="36">
        <f>SUMIFS(СВЦЭМ!$D$39:$D$782,СВЦЭМ!$A$39:$A$782,$A151,СВЦЭМ!$B$39:$B$782,H$143)+'СЕТ СН'!$I$14+СВЦЭМ!$D$10+'СЕТ СН'!$I$6-'СЕТ СН'!$I$26</f>
        <v>2262.7359722199999</v>
      </c>
      <c r="I151" s="36">
        <f>SUMIFS(СВЦЭМ!$D$39:$D$782,СВЦЭМ!$A$39:$A$782,$A151,СВЦЭМ!$B$39:$B$782,I$143)+'СЕТ СН'!$I$14+СВЦЭМ!$D$10+'СЕТ СН'!$I$6-'СЕТ СН'!$I$26</f>
        <v>2255.7418237299999</v>
      </c>
      <c r="J151" s="36">
        <f>SUMIFS(СВЦЭМ!$D$39:$D$782,СВЦЭМ!$A$39:$A$782,$A151,СВЦЭМ!$B$39:$B$782,J$143)+'СЕТ СН'!$I$14+СВЦЭМ!$D$10+'СЕТ СН'!$I$6-'СЕТ СН'!$I$26</f>
        <v>2241.6349215</v>
      </c>
      <c r="K151" s="36">
        <f>SUMIFS(СВЦЭМ!$D$39:$D$782,СВЦЭМ!$A$39:$A$782,$A151,СВЦЭМ!$B$39:$B$782,K$143)+'СЕТ СН'!$I$14+СВЦЭМ!$D$10+'СЕТ СН'!$I$6-'СЕТ СН'!$I$26</f>
        <v>2260.37026831</v>
      </c>
      <c r="L151" s="36">
        <f>SUMIFS(СВЦЭМ!$D$39:$D$782,СВЦЭМ!$A$39:$A$782,$A151,СВЦЭМ!$B$39:$B$782,L$143)+'СЕТ СН'!$I$14+СВЦЭМ!$D$10+'СЕТ СН'!$I$6-'СЕТ СН'!$I$26</f>
        <v>2289.0427785299999</v>
      </c>
      <c r="M151" s="36">
        <f>SUMIFS(СВЦЭМ!$D$39:$D$782,СВЦЭМ!$A$39:$A$782,$A151,СВЦЭМ!$B$39:$B$782,M$143)+'СЕТ СН'!$I$14+СВЦЭМ!$D$10+'СЕТ СН'!$I$6-'СЕТ СН'!$I$26</f>
        <v>2318.85225442</v>
      </c>
      <c r="N151" s="36">
        <f>SUMIFS(СВЦЭМ!$D$39:$D$782,СВЦЭМ!$A$39:$A$782,$A151,СВЦЭМ!$B$39:$B$782,N$143)+'СЕТ СН'!$I$14+СВЦЭМ!$D$10+'СЕТ СН'!$I$6-'СЕТ СН'!$I$26</f>
        <v>2331.9034954199997</v>
      </c>
      <c r="O151" s="36">
        <f>SUMIFS(СВЦЭМ!$D$39:$D$782,СВЦЭМ!$A$39:$A$782,$A151,СВЦЭМ!$B$39:$B$782,O$143)+'СЕТ СН'!$I$14+СВЦЭМ!$D$10+'СЕТ СН'!$I$6-'СЕТ СН'!$I$26</f>
        <v>2337.34059501</v>
      </c>
      <c r="P151" s="36">
        <f>SUMIFS(СВЦЭМ!$D$39:$D$782,СВЦЭМ!$A$39:$A$782,$A151,СВЦЭМ!$B$39:$B$782,P$143)+'СЕТ СН'!$I$14+СВЦЭМ!$D$10+'СЕТ СН'!$I$6-'СЕТ СН'!$I$26</f>
        <v>2340.87088447</v>
      </c>
      <c r="Q151" s="36">
        <f>SUMIFS(СВЦЭМ!$D$39:$D$782,СВЦЭМ!$A$39:$A$782,$A151,СВЦЭМ!$B$39:$B$782,Q$143)+'СЕТ СН'!$I$14+СВЦЭМ!$D$10+'СЕТ СН'!$I$6-'СЕТ СН'!$I$26</f>
        <v>2339.2269817300003</v>
      </c>
      <c r="R151" s="36">
        <f>SUMIFS(СВЦЭМ!$D$39:$D$782,СВЦЭМ!$A$39:$A$782,$A151,СВЦЭМ!$B$39:$B$782,R$143)+'СЕТ СН'!$I$14+СВЦЭМ!$D$10+'СЕТ СН'!$I$6-'СЕТ СН'!$I$26</f>
        <v>2334.49544152</v>
      </c>
      <c r="S151" s="36">
        <f>SUMIFS(СВЦЭМ!$D$39:$D$782,СВЦЭМ!$A$39:$A$782,$A151,СВЦЭМ!$B$39:$B$782,S$143)+'СЕТ СН'!$I$14+СВЦЭМ!$D$10+'СЕТ СН'!$I$6-'СЕТ СН'!$I$26</f>
        <v>2330.1900467400001</v>
      </c>
      <c r="T151" s="36">
        <f>SUMIFS(СВЦЭМ!$D$39:$D$782,СВЦЭМ!$A$39:$A$782,$A151,СВЦЭМ!$B$39:$B$782,T$143)+'СЕТ СН'!$I$14+СВЦЭМ!$D$10+'СЕТ СН'!$I$6-'СЕТ СН'!$I$26</f>
        <v>2328.8517636799997</v>
      </c>
      <c r="U151" s="36">
        <f>SUMIFS(СВЦЭМ!$D$39:$D$782,СВЦЭМ!$A$39:$A$782,$A151,СВЦЭМ!$B$39:$B$782,U$143)+'СЕТ СН'!$I$14+СВЦЭМ!$D$10+'СЕТ СН'!$I$6-'СЕТ СН'!$I$26</f>
        <v>2328.5200344899999</v>
      </c>
      <c r="V151" s="36">
        <f>SUMIFS(СВЦЭМ!$D$39:$D$782,СВЦЭМ!$A$39:$A$782,$A151,СВЦЭМ!$B$39:$B$782,V$143)+'СЕТ СН'!$I$14+СВЦЭМ!$D$10+'СЕТ СН'!$I$6-'СЕТ СН'!$I$26</f>
        <v>2291.85365039</v>
      </c>
      <c r="W151" s="36">
        <f>SUMIFS(СВЦЭМ!$D$39:$D$782,СВЦЭМ!$A$39:$A$782,$A151,СВЦЭМ!$B$39:$B$782,W$143)+'СЕТ СН'!$I$14+СВЦЭМ!$D$10+'СЕТ СН'!$I$6-'СЕТ СН'!$I$26</f>
        <v>2260.7704445199997</v>
      </c>
      <c r="X151" s="36">
        <f>SUMIFS(СВЦЭМ!$D$39:$D$782,СВЦЭМ!$A$39:$A$782,$A151,СВЦЭМ!$B$39:$B$782,X$143)+'СЕТ СН'!$I$14+СВЦЭМ!$D$10+'СЕТ СН'!$I$6-'СЕТ СН'!$I$26</f>
        <v>2252.3220234099999</v>
      </c>
      <c r="Y151" s="36">
        <f>SUMIFS(СВЦЭМ!$D$39:$D$782,СВЦЭМ!$A$39:$A$782,$A151,СВЦЭМ!$B$39:$B$782,Y$143)+'СЕТ СН'!$I$14+СВЦЭМ!$D$10+'СЕТ СН'!$I$6-'СЕТ СН'!$I$26</f>
        <v>2245.4626551900001</v>
      </c>
    </row>
    <row r="152" spans="1:25" ht="15.75" x14ac:dyDescent="0.2">
      <c r="A152" s="35">
        <f t="shared" si="4"/>
        <v>44966</v>
      </c>
      <c r="B152" s="36">
        <f>SUMIFS(СВЦЭМ!$D$39:$D$782,СВЦЭМ!$A$39:$A$782,$A152,СВЦЭМ!$B$39:$B$782,B$143)+'СЕТ СН'!$I$14+СВЦЭМ!$D$10+'СЕТ СН'!$I$6-'СЕТ СН'!$I$26</f>
        <v>2162.1651477699997</v>
      </c>
      <c r="C152" s="36">
        <f>SUMIFS(СВЦЭМ!$D$39:$D$782,СВЦЭМ!$A$39:$A$782,$A152,СВЦЭМ!$B$39:$B$782,C$143)+'СЕТ СН'!$I$14+СВЦЭМ!$D$10+'СЕТ СН'!$I$6-'СЕТ СН'!$I$26</f>
        <v>2089.4318043100002</v>
      </c>
      <c r="D152" s="36">
        <f>SUMIFS(СВЦЭМ!$D$39:$D$782,СВЦЭМ!$A$39:$A$782,$A152,СВЦЭМ!$B$39:$B$782,D$143)+'СЕТ СН'!$I$14+СВЦЭМ!$D$10+'СЕТ СН'!$I$6-'СЕТ СН'!$I$26</f>
        <v>2117.9293288600002</v>
      </c>
      <c r="E152" s="36">
        <f>SUMIFS(СВЦЭМ!$D$39:$D$782,СВЦЭМ!$A$39:$A$782,$A152,СВЦЭМ!$B$39:$B$782,E$143)+'СЕТ СН'!$I$14+СВЦЭМ!$D$10+'СЕТ СН'!$I$6-'СЕТ СН'!$I$26</f>
        <v>2132.4831269199999</v>
      </c>
      <c r="F152" s="36">
        <f>SUMIFS(СВЦЭМ!$D$39:$D$782,СВЦЭМ!$A$39:$A$782,$A152,СВЦЭМ!$B$39:$B$782,F$143)+'СЕТ СН'!$I$14+СВЦЭМ!$D$10+'СЕТ СН'!$I$6-'СЕТ СН'!$I$26</f>
        <v>2131.3514838000001</v>
      </c>
      <c r="G152" s="36">
        <f>SUMIFS(СВЦЭМ!$D$39:$D$782,СВЦЭМ!$A$39:$A$782,$A152,СВЦЭМ!$B$39:$B$782,G$143)+'СЕТ СН'!$I$14+СВЦЭМ!$D$10+'СЕТ СН'!$I$6-'СЕТ СН'!$I$26</f>
        <v>2093.1158649999998</v>
      </c>
      <c r="H152" s="36">
        <f>SUMIFS(СВЦЭМ!$D$39:$D$782,СВЦЭМ!$A$39:$A$782,$A152,СВЦЭМ!$B$39:$B$782,H$143)+'СЕТ СН'!$I$14+СВЦЭМ!$D$10+'СЕТ СН'!$I$6-'СЕТ СН'!$I$26</f>
        <v>2069.3294615599998</v>
      </c>
      <c r="I152" s="36">
        <f>SUMIFS(СВЦЭМ!$D$39:$D$782,СВЦЭМ!$A$39:$A$782,$A152,СВЦЭМ!$B$39:$B$782,I$143)+'СЕТ СН'!$I$14+СВЦЭМ!$D$10+'СЕТ СН'!$I$6-'СЕТ СН'!$I$26</f>
        <v>2112.7605614200002</v>
      </c>
      <c r="J152" s="36">
        <f>SUMIFS(СВЦЭМ!$D$39:$D$782,СВЦЭМ!$A$39:$A$782,$A152,СВЦЭМ!$B$39:$B$782,J$143)+'СЕТ СН'!$I$14+СВЦЭМ!$D$10+'СЕТ СН'!$I$6-'СЕТ СН'!$I$26</f>
        <v>2098.5211882200001</v>
      </c>
      <c r="K152" s="36">
        <f>SUMIFS(СВЦЭМ!$D$39:$D$782,СВЦЭМ!$A$39:$A$782,$A152,СВЦЭМ!$B$39:$B$782,K$143)+'СЕТ СН'!$I$14+СВЦЭМ!$D$10+'СЕТ СН'!$I$6-'СЕТ СН'!$I$26</f>
        <v>2101.0610928699998</v>
      </c>
      <c r="L152" s="36">
        <f>SUMIFS(СВЦЭМ!$D$39:$D$782,СВЦЭМ!$A$39:$A$782,$A152,СВЦЭМ!$B$39:$B$782,L$143)+'СЕТ СН'!$I$14+СВЦЭМ!$D$10+'СЕТ СН'!$I$6-'СЕТ СН'!$I$26</f>
        <v>2147.3533340100003</v>
      </c>
      <c r="M152" s="36">
        <f>SUMIFS(СВЦЭМ!$D$39:$D$782,СВЦЭМ!$A$39:$A$782,$A152,СВЦЭМ!$B$39:$B$782,M$143)+'СЕТ СН'!$I$14+СВЦЭМ!$D$10+'СЕТ СН'!$I$6-'СЕТ СН'!$I$26</f>
        <v>2185.2277107299997</v>
      </c>
      <c r="N152" s="36">
        <f>SUMIFS(СВЦЭМ!$D$39:$D$782,СВЦЭМ!$A$39:$A$782,$A152,СВЦЭМ!$B$39:$B$782,N$143)+'СЕТ СН'!$I$14+СВЦЭМ!$D$10+'СЕТ СН'!$I$6-'СЕТ СН'!$I$26</f>
        <v>2225.2946873199999</v>
      </c>
      <c r="O152" s="36">
        <f>SUMIFS(СВЦЭМ!$D$39:$D$782,СВЦЭМ!$A$39:$A$782,$A152,СВЦЭМ!$B$39:$B$782,O$143)+'СЕТ СН'!$I$14+СВЦЭМ!$D$10+'СЕТ СН'!$I$6-'СЕТ СН'!$I$26</f>
        <v>2224.4977502299998</v>
      </c>
      <c r="P152" s="36">
        <f>SUMIFS(СВЦЭМ!$D$39:$D$782,СВЦЭМ!$A$39:$A$782,$A152,СВЦЭМ!$B$39:$B$782,P$143)+'СЕТ СН'!$I$14+СВЦЭМ!$D$10+'СЕТ СН'!$I$6-'СЕТ СН'!$I$26</f>
        <v>2222.9657750300003</v>
      </c>
      <c r="Q152" s="36">
        <f>SUMIFS(СВЦЭМ!$D$39:$D$782,СВЦЭМ!$A$39:$A$782,$A152,СВЦЭМ!$B$39:$B$782,Q$143)+'СЕТ СН'!$I$14+СВЦЭМ!$D$10+'СЕТ СН'!$I$6-'СЕТ СН'!$I$26</f>
        <v>2221.14387201</v>
      </c>
      <c r="R152" s="36">
        <f>SUMIFS(СВЦЭМ!$D$39:$D$782,СВЦЭМ!$A$39:$A$782,$A152,СВЦЭМ!$B$39:$B$782,R$143)+'СЕТ СН'!$I$14+СВЦЭМ!$D$10+'СЕТ СН'!$I$6-'СЕТ СН'!$I$26</f>
        <v>2218.39237757</v>
      </c>
      <c r="S152" s="36">
        <f>SUMIFS(СВЦЭМ!$D$39:$D$782,СВЦЭМ!$A$39:$A$782,$A152,СВЦЭМ!$B$39:$B$782,S$143)+'СЕТ СН'!$I$14+СВЦЭМ!$D$10+'СЕТ СН'!$I$6-'СЕТ СН'!$I$26</f>
        <v>2217.8631566599997</v>
      </c>
      <c r="T152" s="36">
        <f>SUMIFS(СВЦЭМ!$D$39:$D$782,СВЦЭМ!$A$39:$A$782,$A152,СВЦЭМ!$B$39:$B$782,T$143)+'СЕТ СН'!$I$14+СВЦЭМ!$D$10+'СЕТ СН'!$I$6-'СЕТ СН'!$I$26</f>
        <v>2186.9720245999997</v>
      </c>
      <c r="U152" s="36">
        <f>SUMIFS(СВЦЭМ!$D$39:$D$782,СВЦЭМ!$A$39:$A$782,$A152,СВЦЭМ!$B$39:$B$782,U$143)+'СЕТ СН'!$I$14+СВЦЭМ!$D$10+'СЕТ СН'!$I$6-'СЕТ СН'!$I$26</f>
        <v>2167.06002997</v>
      </c>
      <c r="V152" s="36">
        <f>SUMIFS(СВЦЭМ!$D$39:$D$782,СВЦЭМ!$A$39:$A$782,$A152,СВЦЭМ!$B$39:$B$782,V$143)+'СЕТ СН'!$I$14+СВЦЭМ!$D$10+'СЕТ СН'!$I$6-'СЕТ СН'!$I$26</f>
        <v>2159.6396994199999</v>
      </c>
      <c r="W152" s="36">
        <f>SUMIFS(СВЦЭМ!$D$39:$D$782,СВЦЭМ!$A$39:$A$782,$A152,СВЦЭМ!$B$39:$B$782,W$143)+'СЕТ СН'!$I$14+СВЦЭМ!$D$10+'СЕТ СН'!$I$6-'СЕТ СН'!$I$26</f>
        <v>2139.7948856900002</v>
      </c>
      <c r="X152" s="36">
        <f>SUMIFS(СВЦЭМ!$D$39:$D$782,СВЦЭМ!$A$39:$A$782,$A152,СВЦЭМ!$B$39:$B$782,X$143)+'СЕТ СН'!$I$14+СВЦЭМ!$D$10+'СЕТ СН'!$I$6-'СЕТ СН'!$I$26</f>
        <v>2128.4149267299999</v>
      </c>
      <c r="Y152" s="36">
        <f>SUMIFS(СВЦЭМ!$D$39:$D$782,СВЦЭМ!$A$39:$A$782,$A152,СВЦЭМ!$B$39:$B$782,Y$143)+'СЕТ СН'!$I$14+СВЦЭМ!$D$10+'СЕТ СН'!$I$6-'СЕТ СН'!$I$26</f>
        <v>2120.9784753599997</v>
      </c>
    </row>
    <row r="153" spans="1:25" ht="15.75" x14ac:dyDescent="0.2">
      <c r="A153" s="35">
        <f t="shared" si="4"/>
        <v>44967</v>
      </c>
      <c r="B153" s="36">
        <f>SUMIFS(СВЦЭМ!$D$39:$D$782,СВЦЭМ!$A$39:$A$782,$A153,СВЦЭМ!$B$39:$B$782,B$143)+'СЕТ СН'!$I$14+СВЦЭМ!$D$10+'СЕТ СН'!$I$6-'СЕТ СН'!$I$26</f>
        <v>2165.0594151300002</v>
      </c>
      <c r="C153" s="36">
        <f>SUMIFS(СВЦЭМ!$D$39:$D$782,СВЦЭМ!$A$39:$A$782,$A153,СВЦЭМ!$B$39:$B$782,C$143)+'СЕТ СН'!$I$14+СВЦЭМ!$D$10+'СЕТ СН'!$I$6-'СЕТ СН'!$I$26</f>
        <v>2185.97793146</v>
      </c>
      <c r="D153" s="36">
        <f>SUMIFS(СВЦЭМ!$D$39:$D$782,СВЦЭМ!$A$39:$A$782,$A153,СВЦЭМ!$B$39:$B$782,D$143)+'СЕТ СН'!$I$14+СВЦЭМ!$D$10+'СЕТ СН'!$I$6-'СЕТ СН'!$I$26</f>
        <v>2178.6718938899999</v>
      </c>
      <c r="E153" s="36">
        <f>SUMIFS(СВЦЭМ!$D$39:$D$782,СВЦЭМ!$A$39:$A$782,$A153,СВЦЭМ!$B$39:$B$782,E$143)+'СЕТ СН'!$I$14+СВЦЭМ!$D$10+'СЕТ СН'!$I$6-'СЕТ СН'!$I$26</f>
        <v>2209.6847123699999</v>
      </c>
      <c r="F153" s="36">
        <f>SUMIFS(СВЦЭМ!$D$39:$D$782,СВЦЭМ!$A$39:$A$782,$A153,СВЦЭМ!$B$39:$B$782,F$143)+'СЕТ СН'!$I$14+СВЦЭМ!$D$10+'СЕТ СН'!$I$6-'СЕТ СН'!$I$26</f>
        <v>2195.5080946600001</v>
      </c>
      <c r="G153" s="36">
        <f>SUMIFS(СВЦЭМ!$D$39:$D$782,СВЦЭМ!$A$39:$A$782,$A153,СВЦЭМ!$B$39:$B$782,G$143)+'СЕТ СН'!$I$14+СВЦЭМ!$D$10+'СЕТ СН'!$I$6-'СЕТ СН'!$I$26</f>
        <v>2170.06664817</v>
      </c>
      <c r="H153" s="36">
        <f>SUMIFS(СВЦЭМ!$D$39:$D$782,СВЦЭМ!$A$39:$A$782,$A153,СВЦЭМ!$B$39:$B$782,H$143)+'СЕТ СН'!$I$14+СВЦЭМ!$D$10+'СЕТ СН'!$I$6-'СЕТ СН'!$I$26</f>
        <v>2226.50219827</v>
      </c>
      <c r="I153" s="36">
        <f>SUMIFS(СВЦЭМ!$D$39:$D$782,СВЦЭМ!$A$39:$A$782,$A153,СВЦЭМ!$B$39:$B$782,I$143)+'СЕТ СН'!$I$14+СВЦЭМ!$D$10+'СЕТ СН'!$I$6-'СЕТ СН'!$I$26</f>
        <v>2212.6350040799998</v>
      </c>
      <c r="J153" s="36">
        <f>SUMIFS(СВЦЭМ!$D$39:$D$782,СВЦЭМ!$A$39:$A$782,$A153,СВЦЭМ!$B$39:$B$782,J$143)+'СЕТ СН'!$I$14+СВЦЭМ!$D$10+'СЕТ СН'!$I$6-'СЕТ СН'!$I$26</f>
        <v>2200.0813173199999</v>
      </c>
      <c r="K153" s="36">
        <f>SUMIFS(СВЦЭМ!$D$39:$D$782,СВЦЭМ!$A$39:$A$782,$A153,СВЦЭМ!$B$39:$B$782,K$143)+'СЕТ СН'!$I$14+СВЦЭМ!$D$10+'СЕТ СН'!$I$6-'СЕТ СН'!$I$26</f>
        <v>2193.2301521199997</v>
      </c>
      <c r="L153" s="36">
        <f>SUMIFS(СВЦЭМ!$D$39:$D$782,СВЦЭМ!$A$39:$A$782,$A153,СВЦЭМ!$B$39:$B$782,L$143)+'СЕТ СН'!$I$14+СВЦЭМ!$D$10+'СЕТ СН'!$I$6-'СЕТ СН'!$I$26</f>
        <v>2193.1051663199996</v>
      </c>
      <c r="M153" s="36">
        <f>SUMIFS(СВЦЭМ!$D$39:$D$782,СВЦЭМ!$A$39:$A$782,$A153,СВЦЭМ!$B$39:$B$782,M$143)+'СЕТ СН'!$I$14+СВЦЭМ!$D$10+'СЕТ СН'!$I$6-'СЕТ СН'!$I$26</f>
        <v>2207.4131299299997</v>
      </c>
      <c r="N153" s="36">
        <f>SUMIFS(СВЦЭМ!$D$39:$D$782,СВЦЭМ!$A$39:$A$782,$A153,СВЦЭМ!$B$39:$B$782,N$143)+'СЕТ СН'!$I$14+СВЦЭМ!$D$10+'СЕТ СН'!$I$6-'СЕТ СН'!$I$26</f>
        <v>2201.9786930499999</v>
      </c>
      <c r="O153" s="36">
        <f>SUMIFS(СВЦЭМ!$D$39:$D$782,СВЦЭМ!$A$39:$A$782,$A153,СВЦЭМ!$B$39:$B$782,O$143)+'СЕТ СН'!$I$14+СВЦЭМ!$D$10+'СЕТ СН'!$I$6-'СЕТ СН'!$I$26</f>
        <v>2181.2058731799998</v>
      </c>
      <c r="P153" s="36">
        <f>SUMIFS(СВЦЭМ!$D$39:$D$782,СВЦЭМ!$A$39:$A$782,$A153,СВЦЭМ!$B$39:$B$782,P$143)+'СЕТ СН'!$I$14+СВЦЭМ!$D$10+'СЕТ СН'!$I$6-'СЕТ СН'!$I$26</f>
        <v>2184.62829255</v>
      </c>
      <c r="Q153" s="36">
        <f>SUMIFS(СВЦЭМ!$D$39:$D$782,СВЦЭМ!$A$39:$A$782,$A153,СВЦЭМ!$B$39:$B$782,Q$143)+'СЕТ СН'!$I$14+СВЦЭМ!$D$10+'СЕТ СН'!$I$6-'СЕТ СН'!$I$26</f>
        <v>2181.6503370099999</v>
      </c>
      <c r="R153" s="36">
        <f>SUMIFS(СВЦЭМ!$D$39:$D$782,СВЦЭМ!$A$39:$A$782,$A153,СВЦЭМ!$B$39:$B$782,R$143)+'СЕТ СН'!$I$14+СВЦЭМ!$D$10+'СЕТ СН'!$I$6-'СЕТ СН'!$I$26</f>
        <v>2148.1140719300001</v>
      </c>
      <c r="S153" s="36">
        <f>SUMIFS(СВЦЭМ!$D$39:$D$782,СВЦЭМ!$A$39:$A$782,$A153,СВЦЭМ!$B$39:$B$782,S$143)+'СЕТ СН'!$I$14+СВЦЭМ!$D$10+'СЕТ СН'!$I$6-'СЕТ СН'!$I$26</f>
        <v>2179.1202154000002</v>
      </c>
      <c r="T153" s="36">
        <f>SUMIFS(СВЦЭМ!$D$39:$D$782,СВЦЭМ!$A$39:$A$782,$A153,СВЦЭМ!$B$39:$B$782,T$143)+'СЕТ СН'!$I$14+СВЦЭМ!$D$10+'СЕТ СН'!$I$6-'СЕТ СН'!$I$26</f>
        <v>2178.1477260900001</v>
      </c>
      <c r="U153" s="36">
        <f>SUMIFS(СВЦЭМ!$D$39:$D$782,СВЦЭМ!$A$39:$A$782,$A153,СВЦЭМ!$B$39:$B$782,U$143)+'СЕТ СН'!$I$14+СВЦЭМ!$D$10+'СЕТ СН'!$I$6-'СЕТ СН'!$I$26</f>
        <v>2176.2611052900002</v>
      </c>
      <c r="V153" s="36">
        <f>SUMIFS(СВЦЭМ!$D$39:$D$782,СВЦЭМ!$A$39:$A$782,$A153,СВЦЭМ!$B$39:$B$782,V$143)+'СЕТ СН'!$I$14+СВЦЭМ!$D$10+'СЕТ СН'!$I$6-'СЕТ СН'!$I$26</f>
        <v>2179.9393147199999</v>
      </c>
      <c r="W153" s="36">
        <f>SUMIFS(СВЦЭМ!$D$39:$D$782,СВЦЭМ!$A$39:$A$782,$A153,СВЦЭМ!$B$39:$B$782,W$143)+'СЕТ СН'!$I$14+СВЦЭМ!$D$10+'СЕТ СН'!$I$6-'СЕТ СН'!$I$26</f>
        <v>2177.0709308300002</v>
      </c>
      <c r="X153" s="36">
        <f>SUMIFS(СВЦЭМ!$D$39:$D$782,СВЦЭМ!$A$39:$A$782,$A153,СВЦЭМ!$B$39:$B$782,X$143)+'СЕТ СН'!$I$14+СВЦЭМ!$D$10+'СЕТ СН'!$I$6-'СЕТ СН'!$I$26</f>
        <v>2161.6044508599998</v>
      </c>
      <c r="Y153" s="36">
        <f>SUMIFS(СВЦЭМ!$D$39:$D$782,СВЦЭМ!$A$39:$A$782,$A153,СВЦЭМ!$B$39:$B$782,Y$143)+'СЕТ СН'!$I$14+СВЦЭМ!$D$10+'СЕТ СН'!$I$6-'СЕТ СН'!$I$26</f>
        <v>2163.5600923399998</v>
      </c>
    </row>
    <row r="154" spans="1:25" ht="15.75" x14ac:dyDescent="0.2">
      <c r="A154" s="35">
        <f t="shared" si="4"/>
        <v>44968</v>
      </c>
      <c r="B154" s="36">
        <f>SUMIFS(СВЦЭМ!$D$39:$D$782,СВЦЭМ!$A$39:$A$782,$A154,СВЦЭМ!$B$39:$B$782,B$143)+'СЕТ СН'!$I$14+СВЦЭМ!$D$10+'СЕТ СН'!$I$6-'СЕТ СН'!$I$26</f>
        <v>2367.31796192</v>
      </c>
      <c r="C154" s="36">
        <f>SUMIFS(СВЦЭМ!$D$39:$D$782,СВЦЭМ!$A$39:$A$782,$A154,СВЦЭМ!$B$39:$B$782,C$143)+'СЕТ СН'!$I$14+СВЦЭМ!$D$10+'СЕТ СН'!$I$6-'СЕТ СН'!$I$26</f>
        <v>2411.4683607299999</v>
      </c>
      <c r="D154" s="36">
        <f>SUMIFS(СВЦЭМ!$D$39:$D$782,СВЦЭМ!$A$39:$A$782,$A154,СВЦЭМ!$B$39:$B$782,D$143)+'СЕТ СН'!$I$14+СВЦЭМ!$D$10+'СЕТ СН'!$I$6-'СЕТ СН'!$I$26</f>
        <v>2424.4381726000001</v>
      </c>
      <c r="E154" s="36">
        <f>SUMIFS(СВЦЭМ!$D$39:$D$782,СВЦЭМ!$A$39:$A$782,$A154,СВЦЭМ!$B$39:$B$782,E$143)+'СЕТ СН'!$I$14+СВЦЭМ!$D$10+'СЕТ СН'!$I$6-'СЕТ СН'!$I$26</f>
        <v>2425.92014918</v>
      </c>
      <c r="F154" s="36">
        <f>SUMIFS(СВЦЭМ!$D$39:$D$782,СВЦЭМ!$A$39:$A$782,$A154,СВЦЭМ!$B$39:$B$782,F$143)+'СЕТ СН'!$I$14+СВЦЭМ!$D$10+'СЕТ СН'!$I$6-'СЕТ СН'!$I$26</f>
        <v>2420.61821603</v>
      </c>
      <c r="G154" s="36">
        <f>SUMIFS(СВЦЭМ!$D$39:$D$782,СВЦЭМ!$A$39:$A$782,$A154,СВЦЭМ!$B$39:$B$782,G$143)+'СЕТ СН'!$I$14+СВЦЭМ!$D$10+'СЕТ СН'!$I$6-'СЕТ СН'!$I$26</f>
        <v>2406.8113844899999</v>
      </c>
      <c r="H154" s="36">
        <f>SUMIFS(СВЦЭМ!$D$39:$D$782,СВЦЭМ!$A$39:$A$782,$A154,СВЦЭМ!$B$39:$B$782,H$143)+'СЕТ СН'!$I$14+СВЦЭМ!$D$10+'СЕТ СН'!$I$6-'СЕТ СН'!$I$26</f>
        <v>2352.4289405499999</v>
      </c>
      <c r="I154" s="36">
        <f>SUMIFS(СВЦЭМ!$D$39:$D$782,СВЦЭМ!$A$39:$A$782,$A154,СВЦЭМ!$B$39:$B$782,I$143)+'СЕТ СН'!$I$14+СВЦЭМ!$D$10+'СЕТ СН'!$I$6-'СЕТ СН'!$I$26</f>
        <v>2287.8330444799999</v>
      </c>
      <c r="J154" s="36">
        <f>SUMIFS(СВЦЭМ!$D$39:$D$782,СВЦЭМ!$A$39:$A$782,$A154,СВЦЭМ!$B$39:$B$782,J$143)+'СЕТ СН'!$I$14+СВЦЭМ!$D$10+'СЕТ СН'!$I$6-'СЕТ СН'!$I$26</f>
        <v>2252.3014565599997</v>
      </c>
      <c r="K154" s="36">
        <f>SUMIFS(СВЦЭМ!$D$39:$D$782,СВЦЭМ!$A$39:$A$782,$A154,СВЦЭМ!$B$39:$B$782,K$143)+'СЕТ СН'!$I$14+СВЦЭМ!$D$10+'СЕТ СН'!$I$6-'СЕТ СН'!$I$26</f>
        <v>2201.2514833200003</v>
      </c>
      <c r="L154" s="36">
        <f>SUMIFS(СВЦЭМ!$D$39:$D$782,СВЦЭМ!$A$39:$A$782,$A154,СВЦЭМ!$B$39:$B$782,L$143)+'СЕТ СН'!$I$14+СВЦЭМ!$D$10+'СЕТ СН'!$I$6-'СЕТ СН'!$I$26</f>
        <v>2208.2670246500002</v>
      </c>
      <c r="M154" s="36">
        <f>SUMIFS(СВЦЭМ!$D$39:$D$782,СВЦЭМ!$A$39:$A$782,$A154,СВЦЭМ!$B$39:$B$782,M$143)+'СЕТ СН'!$I$14+СВЦЭМ!$D$10+'СЕТ СН'!$I$6-'СЕТ СН'!$I$26</f>
        <v>2231.54101158</v>
      </c>
      <c r="N154" s="36">
        <f>SUMIFS(СВЦЭМ!$D$39:$D$782,СВЦЭМ!$A$39:$A$782,$A154,СВЦЭМ!$B$39:$B$782,N$143)+'СЕТ СН'!$I$14+СВЦЭМ!$D$10+'СЕТ СН'!$I$6-'СЕТ СН'!$I$26</f>
        <v>2267.18842494</v>
      </c>
      <c r="O154" s="36">
        <f>SUMIFS(СВЦЭМ!$D$39:$D$782,СВЦЭМ!$A$39:$A$782,$A154,СВЦЭМ!$B$39:$B$782,O$143)+'СЕТ СН'!$I$14+СВЦЭМ!$D$10+'СЕТ СН'!$I$6-'СЕТ СН'!$I$26</f>
        <v>2293.2820563</v>
      </c>
      <c r="P154" s="36">
        <f>SUMIFS(СВЦЭМ!$D$39:$D$782,СВЦЭМ!$A$39:$A$782,$A154,СВЦЭМ!$B$39:$B$782,P$143)+'СЕТ СН'!$I$14+СВЦЭМ!$D$10+'СЕТ СН'!$I$6-'СЕТ СН'!$I$26</f>
        <v>2314.75135439</v>
      </c>
      <c r="Q154" s="36">
        <f>SUMIFS(СВЦЭМ!$D$39:$D$782,СВЦЭМ!$A$39:$A$782,$A154,СВЦЭМ!$B$39:$B$782,Q$143)+'СЕТ СН'!$I$14+СВЦЭМ!$D$10+'СЕТ СН'!$I$6-'СЕТ СН'!$I$26</f>
        <v>2320.20254084</v>
      </c>
      <c r="R154" s="36">
        <f>SUMIFS(СВЦЭМ!$D$39:$D$782,СВЦЭМ!$A$39:$A$782,$A154,СВЦЭМ!$B$39:$B$782,R$143)+'СЕТ СН'!$I$14+СВЦЭМ!$D$10+'СЕТ СН'!$I$6-'СЕТ СН'!$I$26</f>
        <v>2300.54119924</v>
      </c>
      <c r="S154" s="36">
        <f>SUMIFS(СВЦЭМ!$D$39:$D$782,СВЦЭМ!$A$39:$A$782,$A154,СВЦЭМ!$B$39:$B$782,S$143)+'СЕТ СН'!$I$14+СВЦЭМ!$D$10+'СЕТ СН'!$I$6-'СЕТ СН'!$I$26</f>
        <v>2252.2461219100001</v>
      </c>
      <c r="T154" s="36">
        <f>SUMIFS(СВЦЭМ!$D$39:$D$782,СВЦЭМ!$A$39:$A$782,$A154,СВЦЭМ!$B$39:$B$782,T$143)+'СЕТ СН'!$I$14+СВЦЭМ!$D$10+'СЕТ СН'!$I$6-'СЕТ СН'!$I$26</f>
        <v>2231.79445949</v>
      </c>
      <c r="U154" s="36">
        <f>SUMIFS(СВЦЭМ!$D$39:$D$782,СВЦЭМ!$A$39:$A$782,$A154,СВЦЭМ!$B$39:$B$782,U$143)+'СЕТ СН'!$I$14+СВЦЭМ!$D$10+'СЕТ СН'!$I$6-'СЕТ СН'!$I$26</f>
        <v>2245.1384551000001</v>
      </c>
      <c r="V154" s="36">
        <f>SUMIFS(СВЦЭМ!$D$39:$D$782,СВЦЭМ!$A$39:$A$782,$A154,СВЦЭМ!$B$39:$B$782,V$143)+'СЕТ СН'!$I$14+СВЦЭМ!$D$10+'СЕТ СН'!$I$6-'СЕТ СН'!$I$26</f>
        <v>2272.3580967399998</v>
      </c>
      <c r="W154" s="36">
        <f>SUMIFS(СВЦЭМ!$D$39:$D$782,СВЦЭМ!$A$39:$A$782,$A154,СВЦЭМ!$B$39:$B$782,W$143)+'СЕТ СН'!$I$14+СВЦЭМ!$D$10+'СЕТ СН'!$I$6-'СЕТ СН'!$I$26</f>
        <v>2303.33936219</v>
      </c>
      <c r="X154" s="36">
        <f>SUMIFS(СВЦЭМ!$D$39:$D$782,СВЦЭМ!$A$39:$A$782,$A154,СВЦЭМ!$B$39:$B$782,X$143)+'СЕТ СН'!$I$14+СВЦЭМ!$D$10+'СЕТ СН'!$I$6-'СЕТ СН'!$I$26</f>
        <v>2335.2861251100003</v>
      </c>
      <c r="Y154" s="36">
        <f>SUMIFS(СВЦЭМ!$D$39:$D$782,СВЦЭМ!$A$39:$A$782,$A154,СВЦЭМ!$B$39:$B$782,Y$143)+'СЕТ СН'!$I$14+СВЦЭМ!$D$10+'СЕТ СН'!$I$6-'СЕТ СН'!$I$26</f>
        <v>2380.4059491399998</v>
      </c>
    </row>
    <row r="155" spans="1:25" ht="15.75" x14ac:dyDescent="0.2">
      <c r="A155" s="35">
        <f t="shared" si="4"/>
        <v>44969</v>
      </c>
      <c r="B155" s="36">
        <f>SUMIFS(СВЦЭМ!$D$39:$D$782,СВЦЭМ!$A$39:$A$782,$A155,СВЦЭМ!$B$39:$B$782,B$143)+'СЕТ СН'!$I$14+СВЦЭМ!$D$10+'СЕТ СН'!$I$6-'СЕТ СН'!$I$26</f>
        <v>2264.2381190999999</v>
      </c>
      <c r="C155" s="36">
        <f>SUMIFS(СВЦЭМ!$D$39:$D$782,СВЦЭМ!$A$39:$A$782,$A155,СВЦЭМ!$B$39:$B$782,C$143)+'СЕТ СН'!$I$14+СВЦЭМ!$D$10+'СЕТ СН'!$I$6-'СЕТ СН'!$I$26</f>
        <v>2341.9404278800002</v>
      </c>
      <c r="D155" s="36">
        <f>SUMIFS(СВЦЭМ!$D$39:$D$782,СВЦЭМ!$A$39:$A$782,$A155,СВЦЭМ!$B$39:$B$782,D$143)+'СЕТ СН'!$I$14+СВЦЭМ!$D$10+'СЕТ СН'!$I$6-'СЕТ СН'!$I$26</f>
        <v>2341.1938570100001</v>
      </c>
      <c r="E155" s="36">
        <f>SUMIFS(СВЦЭМ!$D$39:$D$782,СВЦЭМ!$A$39:$A$782,$A155,СВЦЭМ!$B$39:$B$782,E$143)+'СЕТ СН'!$I$14+СВЦЭМ!$D$10+'СЕТ СН'!$I$6-'СЕТ СН'!$I$26</f>
        <v>2308.08985841</v>
      </c>
      <c r="F155" s="36">
        <f>SUMIFS(СВЦЭМ!$D$39:$D$782,СВЦЭМ!$A$39:$A$782,$A155,СВЦЭМ!$B$39:$B$782,F$143)+'СЕТ СН'!$I$14+СВЦЭМ!$D$10+'СЕТ СН'!$I$6-'СЕТ СН'!$I$26</f>
        <v>2346.9401380700001</v>
      </c>
      <c r="G155" s="36">
        <f>SUMIFS(СВЦЭМ!$D$39:$D$782,СВЦЭМ!$A$39:$A$782,$A155,СВЦЭМ!$B$39:$B$782,G$143)+'СЕТ СН'!$I$14+СВЦЭМ!$D$10+'СЕТ СН'!$I$6-'СЕТ СН'!$I$26</f>
        <v>2353.53952471</v>
      </c>
      <c r="H155" s="36">
        <f>SUMIFS(СВЦЭМ!$D$39:$D$782,СВЦЭМ!$A$39:$A$782,$A155,СВЦЭМ!$B$39:$B$782,H$143)+'СЕТ СН'!$I$14+СВЦЭМ!$D$10+'СЕТ СН'!$I$6-'СЕТ СН'!$I$26</f>
        <v>2347.2157649199999</v>
      </c>
      <c r="I155" s="36">
        <f>SUMIFS(СВЦЭМ!$D$39:$D$782,СВЦЭМ!$A$39:$A$782,$A155,СВЦЭМ!$B$39:$B$782,I$143)+'СЕТ СН'!$I$14+СВЦЭМ!$D$10+'СЕТ СН'!$I$6-'СЕТ СН'!$I$26</f>
        <v>2351.6565225100003</v>
      </c>
      <c r="J155" s="36">
        <f>SUMIFS(СВЦЭМ!$D$39:$D$782,СВЦЭМ!$A$39:$A$782,$A155,СВЦЭМ!$B$39:$B$782,J$143)+'СЕТ СН'!$I$14+СВЦЭМ!$D$10+'СЕТ СН'!$I$6-'СЕТ СН'!$I$26</f>
        <v>2343.2503582999998</v>
      </c>
      <c r="K155" s="36">
        <f>SUMIFS(СВЦЭМ!$D$39:$D$782,СВЦЭМ!$A$39:$A$782,$A155,СВЦЭМ!$B$39:$B$782,K$143)+'СЕТ СН'!$I$14+СВЦЭМ!$D$10+'СЕТ СН'!$I$6-'СЕТ СН'!$I$26</f>
        <v>2274.3862721200003</v>
      </c>
      <c r="L155" s="36">
        <f>SUMIFS(СВЦЭМ!$D$39:$D$782,СВЦЭМ!$A$39:$A$782,$A155,СВЦЭМ!$B$39:$B$782,L$143)+'СЕТ СН'!$I$14+СВЦЭМ!$D$10+'СЕТ СН'!$I$6-'СЕТ СН'!$I$26</f>
        <v>2237.0717983699997</v>
      </c>
      <c r="M155" s="36">
        <f>SUMIFS(СВЦЭМ!$D$39:$D$782,СВЦЭМ!$A$39:$A$782,$A155,СВЦЭМ!$B$39:$B$782,M$143)+'СЕТ СН'!$I$14+СВЦЭМ!$D$10+'СЕТ СН'!$I$6-'СЕТ СН'!$I$26</f>
        <v>2235.7339629500002</v>
      </c>
      <c r="N155" s="36">
        <f>SUMIFS(СВЦЭМ!$D$39:$D$782,СВЦЭМ!$A$39:$A$782,$A155,СВЦЭМ!$B$39:$B$782,N$143)+'СЕТ СН'!$I$14+СВЦЭМ!$D$10+'СЕТ СН'!$I$6-'СЕТ СН'!$I$26</f>
        <v>2250.43230546</v>
      </c>
      <c r="O155" s="36">
        <f>SUMIFS(СВЦЭМ!$D$39:$D$782,СВЦЭМ!$A$39:$A$782,$A155,СВЦЭМ!$B$39:$B$782,O$143)+'СЕТ СН'!$I$14+СВЦЭМ!$D$10+'СЕТ СН'!$I$6-'СЕТ СН'!$I$26</f>
        <v>2285.0457405899997</v>
      </c>
      <c r="P155" s="36">
        <f>SUMIFS(СВЦЭМ!$D$39:$D$782,СВЦЭМ!$A$39:$A$782,$A155,СВЦЭМ!$B$39:$B$782,P$143)+'СЕТ СН'!$I$14+СВЦЭМ!$D$10+'СЕТ СН'!$I$6-'СЕТ СН'!$I$26</f>
        <v>2304.8790447800002</v>
      </c>
      <c r="Q155" s="36">
        <f>SUMIFS(СВЦЭМ!$D$39:$D$782,СВЦЭМ!$A$39:$A$782,$A155,СВЦЭМ!$B$39:$B$782,Q$143)+'СЕТ СН'!$I$14+СВЦЭМ!$D$10+'СЕТ СН'!$I$6-'СЕТ СН'!$I$26</f>
        <v>2317.29401667</v>
      </c>
      <c r="R155" s="36">
        <f>SUMIFS(СВЦЭМ!$D$39:$D$782,СВЦЭМ!$A$39:$A$782,$A155,СВЦЭМ!$B$39:$B$782,R$143)+'СЕТ СН'!$I$14+СВЦЭМ!$D$10+'СЕТ СН'!$I$6-'СЕТ СН'!$I$26</f>
        <v>2319.6312903399999</v>
      </c>
      <c r="S155" s="36">
        <f>SUMIFS(СВЦЭМ!$D$39:$D$782,СВЦЭМ!$A$39:$A$782,$A155,СВЦЭМ!$B$39:$B$782,S$143)+'СЕТ СН'!$I$14+СВЦЭМ!$D$10+'СЕТ СН'!$I$6-'СЕТ СН'!$I$26</f>
        <v>2277.2929148499998</v>
      </c>
      <c r="T155" s="36">
        <f>SUMIFS(СВЦЭМ!$D$39:$D$782,СВЦЭМ!$A$39:$A$782,$A155,СВЦЭМ!$B$39:$B$782,T$143)+'СЕТ СН'!$I$14+СВЦЭМ!$D$10+'СЕТ СН'!$I$6-'СЕТ СН'!$I$26</f>
        <v>2247.4722616199997</v>
      </c>
      <c r="U155" s="36">
        <f>SUMIFS(СВЦЭМ!$D$39:$D$782,СВЦЭМ!$A$39:$A$782,$A155,СВЦЭМ!$B$39:$B$782,U$143)+'СЕТ СН'!$I$14+СВЦЭМ!$D$10+'СЕТ СН'!$I$6-'СЕТ СН'!$I$26</f>
        <v>2218.5359703699996</v>
      </c>
      <c r="V155" s="36">
        <f>SUMIFS(СВЦЭМ!$D$39:$D$782,СВЦЭМ!$A$39:$A$782,$A155,СВЦЭМ!$B$39:$B$782,V$143)+'СЕТ СН'!$I$14+СВЦЭМ!$D$10+'СЕТ СН'!$I$6-'СЕТ СН'!$I$26</f>
        <v>2242.9369115499999</v>
      </c>
      <c r="W155" s="36">
        <f>SUMIFS(СВЦЭМ!$D$39:$D$782,СВЦЭМ!$A$39:$A$782,$A155,СВЦЭМ!$B$39:$B$782,W$143)+'СЕТ СН'!$I$14+СВЦЭМ!$D$10+'СЕТ СН'!$I$6-'СЕТ СН'!$I$26</f>
        <v>2258.19244974</v>
      </c>
      <c r="X155" s="36">
        <f>SUMIFS(СВЦЭМ!$D$39:$D$782,СВЦЭМ!$A$39:$A$782,$A155,СВЦЭМ!$B$39:$B$782,X$143)+'СЕТ СН'!$I$14+СВЦЭМ!$D$10+'СЕТ СН'!$I$6-'СЕТ СН'!$I$26</f>
        <v>2302.26015082</v>
      </c>
      <c r="Y155" s="36">
        <f>SUMIFS(СВЦЭМ!$D$39:$D$782,СВЦЭМ!$A$39:$A$782,$A155,СВЦЭМ!$B$39:$B$782,Y$143)+'СЕТ СН'!$I$14+СВЦЭМ!$D$10+'СЕТ СН'!$I$6-'СЕТ СН'!$I$26</f>
        <v>2300.5898271999999</v>
      </c>
    </row>
    <row r="156" spans="1:25" ht="15.75" x14ac:dyDescent="0.2">
      <c r="A156" s="35">
        <f t="shared" si="4"/>
        <v>44970</v>
      </c>
      <c r="B156" s="36">
        <f>SUMIFS(СВЦЭМ!$D$39:$D$782,СВЦЭМ!$A$39:$A$782,$A156,СВЦЭМ!$B$39:$B$782,B$143)+'СЕТ СН'!$I$14+СВЦЭМ!$D$10+'СЕТ СН'!$I$6-'СЕТ СН'!$I$26</f>
        <v>2407.45651787</v>
      </c>
      <c r="C156" s="36">
        <f>SUMIFS(СВЦЭМ!$D$39:$D$782,СВЦЭМ!$A$39:$A$782,$A156,СВЦЭМ!$B$39:$B$782,C$143)+'СЕТ СН'!$I$14+СВЦЭМ!$D$10+'СЕТ СН'!$I$6-'СЕТ СН'!$I$26</f>
        <v>2442.89678323</v>
      </c>
      <c r="D156" s="36">
        <f>SUMIFS(СВЦЭМ!$D$39:$D$782,СВЦЭМ!$A$39:$A$782,$A156,СВЦЭМ!$B$39:$B$782,D$143)+'СЕТ СН'!$I$14+СВЦЭМ!$D$10+'СЕТ СН'!$I$6-'СЕТ СН'!$I$26</f>
        <v>2449.3669554799999</v>
      </c>
      <c r="E156" s="36">
        <f>SUMIFS(СВЦЭМ!$D$39:$D$782,СВЦЭМ!$A$39:$A$782,$A156,СВЦЭМ!$B$39:$B$782,E$143)+'СЕТ СН'!$I$14+СВЦЭМ!$D$10+'СЕТ СН'!$I$6-'СЕТ СН'!$I$26</f>
        <v>2451.0249422500001</v>
      </c>
      <c r="F156" s="36">
        <f>SUMIFS(СВЦЭМ!$D$39:$D$782,СВЦЭМ!$A$39:$A$782,$A156,СВЦЭМ!$B$39:$B$782,F$143)+'СЕТ СН'!$I$14+СВЦЭМ!$D$10+'СЕТ СН'!$I$6-'СЕТ СН'!$I$26</f>
        <v>2420.8557595800003</v>
      </c>
      <c r="G156" s="36">
        <f>SUMIFS(СВЦЭМ!$D$39:$D$782,СВЦЭМ!$A$39:$A$782,$A156,СВЦЭМ!$B$39:$B$782,G$143)+'СЕТ СН'!$I$14+СВЦЭМ!$D$10+'СЕТ СН'!$I$6-'СЕТ СН'!$I$26</f>
        <v>2376.65547939</v>
      </c>
      <c r="H156" s="36">
        <f>SUMIFS(СВЦЭМ!$D$39:$D$782,СВЦЭМ!$A$39:$A$782,$A156,СВЦЭМ!$B$39:$B$782,H$143)+'СЕТ СН'!$I$14+СВЦЭМ!$D$10+'СЕТ СН'!$I$6-'СЕТ СН'!$I$26</f>
        <v>2320.5907760600003</v>
      </c>
      <c r="I156" s="36">
        <f>SUMIFS(СВЦЭМ!$D$39:$D$782,СВЦЭМ!$A$39:$A$782,$A156,СВЦЭМ!$B$39:$B$782,I$143)+'СЕТ СН'!$I$14+СВЦЭМ!$D$10+'СЕТ СН'!$I$6-'СЕТ СН'!$I$26</f>
        <v>2323.3633175800001</v>
      </c>
      <c r="J156" s="36">
        <f>SUMIFS(СВЦЭМ!$D$39:$D$782,СВЦЭМ!$A$39:$A$782,$A156,СВЦЭМ!$B$39:$B$782,J$143)+'СЕТ СН'!$I$14+СВЦЭМ!$D$10+'СЕТ СН'!$I$6-'СЕТ СН'!$I$26</f>
        <v>2276.78110087</v>
      </c>
      <c r="K156" s="36">
        <f>SUMIFS(СВЦЭМ!$D$39:$D$782,СВЦЭМ!$A$39:$A$782,$A156,СВЦЭМ!$B$39:$B$782,K$143)+'СЕТ СН'!$I$14+СВЦЭМ!$D$10+'СЕТ СН'!$I$6-'СЕТ СН'!$I$26</f>
        <v>2250.7241163500003</v>
      </c>
      <c r="L156" s="36">
        <f>SUMIFS(СВЦЭМ!$D$39:$D$782,СВЦЭМ!$A$39:$A$782,$A156,СВЦЭМ!$B$39:$B$782,L$143)+'СЕТ СН'!$I$14+СВЦЭМ!$D$10+'СЕТ СН'!$I$6-'СЕТ СН'!$I$26</f>
        <v>2266.0972830299997</v>
      </c>
      <c r="M156" s="36">
        <f>SUMIFS(СВЦЭМ!$D$39:$D$782,СВЦЭМ!$A$39:$A$782,$A156,СВЦЭМ!$B$39:$B$782,M$143)+'СЕТ СН'!$I$14+СВЦЭМ!$D$10+'СЕТ СН'!$I$6-'СЕТ СН'!$I$26</f>
        <v>2285.4107300400001</v>
      </c>
      <c r="N156" s="36">
        <f>SUMIFS(СВЦЭМ!$D$39:$D$782,СВЦЭМ!$A$39:$A$782,$A156,СВЦЭМ!$B$39:$B$782,N$143)+'СЕТ СН'!$I$14+СВЦЭМ!$D$10+'СЕТ СН'!$I$6-'СЕТ СН'!$I$26</f>
        <v>2337.1932999800001</v>
      </c>
      <c r="O156" s="36">
        <f>SUMIFS(СВЦЭМ!$D$39:$D$782,СВЦЭМ!$A$39:$A$782,$A156,СВЦЭМ!$B$39:$B$782,O$143)+'СЕТ СН'!$I$14+СВЦЭМ!$D$10+'СЕТ СН'!$I$6-'СЕТ СН'!$I$26</f>
        <v>2379.72209161</v>
      </c>
      <c r="P156" s="36">
        <f>SUMIFS(СВЦЭМ!$D$39:$D$782,СВЦЭМ!$A$39:$A$782,$A156,СВЦЭМ!$B$39:$B$782,P$143)+'СЕТ СН'!$I$14+СВЦЭМ!$D$10+'СЕТ СН'!$I$6-'СЕТ СН'!$I$26</f>
        <v>2415.9666027799999</v>
      </c>
      <c r="Q156" s="36">
        <f>SUMIFS(СВЦЭМ!$D$39:$D$782,СВЦЭМ!$A$39:$A$782,$A156,СВЦЭМ!$B$39:$B$782,Q$143)+'СЕТ СН'!$I$14+СВЦЭМ!$D$10+'СЕТ СН'!$I$6-'СЕТ СН'!$I$26</f>
        <v>2429.9237665599999</v>
      </c>
      <c r="R156" s="36">
        <f>SUMIFS(СВЦЭМ!$D$39:$D$782,СВЦЭМ!$A$39:$A$782,$A156,СВЦЭМ!$B$39:$B$782,R$143)+'СЕТ СН'!$I$14+СВЦЭМ!$D$10+'СЕТ СН'!$I$6-'СЕТ СН'!$I$26</f>
        <v>2418.6299946600002</v>
      </c>
      <c r="S156" s="36">
        <f>SUMIFS(СВЦЭМ!$D$39:$D$782,СВЦЭМ!$A$39:$A$782,$A156,СВЦЭМ!$B$39:$B$782,S$143)+'СЕТ СН'!$I$14+СВЦЭМ!$D$10+'СЕТ СН'!$I$6-'СЕТ СН'!$I$26</f>
        <v>2367.7182625200003</v>
      </c>
      <c r="T156" s="36">
        <f>SUMIFS(СВЦЭМ!$D$39:$D$782,СВЦЭМ!$A$39:$A$782,$A156,СВЦЭМ!$B$39:$B$782,T$143)+'СЕТ СН'!$I$14+СВЦЭМ!$D$10+'СЕТ СН'!$I$6-'СЕТ СН'!$I$26</f>
        <v>2327.1828805799996</v>
      </c>
      <c r="U156" s="36">
        <f>SUMIFS(СВЦЭМ!$D$39:$D$782,СВЦЭМ!$A$39:$A$782,$A156,СВЦЭМ!$B$39:$B$782,U$143)+'СЕТ СН'!$I$14+СВЦЭМ!$D$10+'СЕТ СН'!$I$6-'СЕТ СН'!$I$26</f>
        <v>2368.5610508899999</v>
      </c>
      <c r="V156" s="36">
        <f>SUMIFS(СВЦЭМ!$D$39:$D$782,СВЦЭМ!$A$39:$A$782,$A156,СВЦЭМ!$B$39:$B$782,V$143)+'СЕТ СН'!$I$14+СВЦЭМ!$D$10+'СЕТ СН'!$I$6-'СЕТ СН'!$I$26</f>
        <v>2380.6900449099999</v>
      </c>
      <c r="W156" s="36">
        <f>SUMIFS(СВЦЭМ!$D$39:$D$782,СВЦЭМ!$A$39:$A$782,$A156,СВЦЭМ!$B$39:$B$782,W$143)+'СЕТ СН'!$I$14+СВЦЭМ!$D$10+'СЕТ СН'!$I$6-'СЕТ СН'!$I$26</f>
        <v>2405.2710528899997</v>
      </c>
      <c r="X156" s="36">
        <f>SUMIFS(СВЦЭМ!$D$39:$D$782,СВЦЭМ!$A$39:$A$782,$A156,СВЦЭМ!$B$39:$B$782,X$143)+'СЕТ СН'!$I$14+СВЦЭМ!$D$10+'СЕТ СН'!$I$6-'СЕТ СН'!$I$26</f>
        <v>2439.9327511500001</v>
      </c>
      <c r="Y156" s="36">
        <f>SUMIFS(СВЦЭМ!$D$39:$D$782,СВЦЭМ!$A$39:$A$782,$A156,СВЦЭМ!$B$39:$B$782,Y$143)+'СЕТ СН'!$I$14+СВЦЭМ!$D$10+'СЕТ СН'!$I$6-'СЕТ СН'!$I$26</f>
        <v>2363.1010290100003</v>
      </c>
    </row>
    <row r="157" spans="1:25" ht="15.75" x14ac:dyDescent="0.2">
      <c r="A157" s="35">
        <f t="shared" si="4"/>
        <v>44971</v>
      </c>
      <c r="B157" s="36">
        <f>SUMIFS(СВЦЭМ!$D$39:$D$782,СВЦЭМ!$A$39:$A$782,$A157,СВЦЭМ!$B$39:$B$782,B$143)+'СЕТ СН'!$I$14+СВЦЭМ!$D$10+'СЕТ СН'!$I$6-'СЕТ СН'!$I$26</f>
        <v>2476.6999312799999</v>
      </c>
      <c r="C157" s="36">
        <f>SUMIFS(СВЦЭМ!$D$39:$D$782,СВЦЭМ!$A$39:$A$782,$A157,СВЦЭМ!$B$39:$B$782,C$143)+'СЕТ СН'!$I$14+СВЦЭМ!$D$10+'СЕТ СН'!$I$6-'СЕТ СН'!$I$26</f>
        <v>2521.5787524500001</v>
      </c>
      <c r="D157" s="36">
        <f>SUMIFS(СВЦЭМ!$D$39:$D$782,СВЦЭМ!$A$39:$A$782,$A157,СВЦЭМ!$B$39:$B$782,D$143)+'СЕТ СН'!$I$14+СВЦЭМ!$D$10+'СЕТ СН'!$I$6-'СЕТ СН'!$I$26</f>
        <v>2515.2930102199998</v>
      </c>
      <c r="E157" s="36">
        <f>SUMIFS(СВЦЭМ!$D$39:$D$782,СВЦЭМ!$A$39:$A$782,$A157,СВЦЭМ!$B$39:$B$782,E$143)+'СЕТ СН'!$I$14+СВЦЭМ!$D$10+'СЕТ СН'!$I$6-'СЕТ СН'!$I$26</f>
        <v>2602.0538726099999</v>
      </c>
      <c r="F157" s="36">
        <f>SUMIFS(СВЦЭМ!$D$39:$D$782,СВЦЭМ!$A$39:$A$782,$A157,СВЦЭМ!$B$39:$B$782,F$143)+'СЕТ СН'!$I$14+СВЦЭМ!$D$10+'СЕТ СН'!$I$6-'СЕТ СН'!$I$26</f>
        <v>2436.0425396800001</v>
      </c>
      <c r="G157" s="36">
        <f>SUMIFS(СВЦЭМ!$D$39:$D$782,СВЦЭМ!$A$39:$A$782,$A157,СВЦЭМ!$B$39:$B$782,G$143)+'СЕТ СН'!$I$14+СВЦЭМ!$D$10+'СЕТ СН'!$I$6-'СЕТ СН'!$I$26</f>
        <v>2555.2029465300002</v>
      </c>
      <c r="H157" s="36">
        <f>SUMIFS(СВЦЭМ!$D$39:$D$782,СВЦЭМ!$A$39:$A$782,$A157,СВЦЭМ!$B$39:$B$782,H$143)+'СЕТ СН'!$I$14+СВЦЭМ!$D$10+'СЕТ СН'!$I$6-'СЕТ СН'!$I$26</f>
        <v>2467.9330118099997</v>
      </c>
      <c r="I157" s="36">
        <f>SUMIFS(СВЦЭМ!$D$39:$D$782,СВЦЭМ!$A$39:$A$782,$A157,СВЦЭМ!$B$39:$B$782,I$143)+'СЕТ СН'!$I$14+СВЦЭМ!$D$10+'СЕТ СН'!$I$6-'СЕТ СН'!$I$26</f>
        <v>2426.3353154300003</v>
      </c>
      <c r="J157" s="36">
        <f>SUMIFS(СВЦЭМ!$D$39:$D$782,СВЦЭМ!$A$39:$A$782,$A157,СВЦЭМ!$B$39:$B$782,J$143)+'СЕТ СН'!$I$14+СВЦЭМ!$D$10+'СЕТ СН'!$I$6-'СЕТ СН'!$I$26</f>
        <v>2401.99774475</v>
      </c>
      <c r="K157" s="36">
        <f>SUMIFS(СВЦЭМ!$D$39:$D$782,СВЦЭМ!$A$39:$A$782,$A157,СВЦЭМ!$B$39:$B$782,K$143)+'СЕТ СН'!$I$14+СВЦЭМ!$D$10+'СЕТ СН'!$I$6-'СЕТ СН'!$I$26</f>
        <v>2381.6430456500002</v>
      </c>
      <c r="L157" s="36">
        <f>SUMIFS(СВЦЭМ!$D$39:$D$782,СВЦЭМ!$A$39:$A$782,$A157,СВЦЭМ!$B$39:$B$782,L$143)+'СЕТ СН'!$I$14+СВЦЭМ!$D$10+'СЕТ СН'!$I$6-'СЕТ СН'!$I$26</f>
        <v>2381.49817768</v>
      </c>
      <c r="M157" s="36">
        <f>SUMIFS(СВЦЭМ!$D$39:$D$782,СВЦЭМ!$A$39:$A$782,$A157,СВЦЭМ!$B$39:$B$782,M$143)+'СЕТ СН'!$I$14+СВЦЭМ!$D$10+'СЕТ СН'!$I$6-'СЕТ СН'!$I$26</f>
        <v>2452.1505112499999</v>
      </c>
      <c r="N157" s="36">
        <f>SUMIFS(СВЦЭМ!$D$39:$D$782,СВЦЭМ!$A$39:$A$782,$A157,СВЦЭМ!$B$39:$B$782,N$143)+'СЕТ СН'!$I$14+СВЦЭМ!$D$10+'СЕТ СН'!$I$6-'СЕТ СН'!$I$26</f>
        <v>2436.12859329</v>
      </c>
      <c r="O157" s="36">
        <f>SUMIFS(СВЦЭМ!$D$39:$D$782,СВЦЭМ!$A$39:$A$782,$A157,СВЦЭМ!$B$39:$B$782,O$143)+'СЕТ СН'!$I$14+СВЦЭМ!$D$10+'СЕТ СН'!$I$6-'СЕТ СН'!$I$26</f>
        <v>2463.14339161</v>
      </c>
      <c r="P157" s="36">
        <f>SUMIFS(СВЦЭМ!$D$39:$D$782,СВЦЭМ!$A$39:$A$782,$A157,СВЦЭМ!$B$39:$B$782,P$143)+'СЕТ СН'!$I$14+СВЦЭМ!$D$10+'СЕТ СН'!$I$6-'СЕТ СН'!$I$26</f>
        <v>2483.8581760500001</v>
      </c>
      <c r="Q157" s="36">
        <f>SUMIFS(СВЦЭМ!$D$39:$D$782,СВЦЭМ!$A$39:$A$782,$A157,СВЦЭМ!$B$39:$B$782,Q$143)+'СЕТ СН'!$I$14+СВЦЭМ!$D$10+'СЕТ СН'!$I$6-'СЕТ СН'!$I$26</f>
        <v>2491.5391803299999</v>
      </c>
      <c r="R157" s="36">
        <f>SUMIFS(СВЦЭМ!$D$39:$D$782,СВЦЭМ!$A$39:$A$782,$A157,СВЦЭМ!$B$39:$B$782,R$143)+'СЕТ СН'!$I$14+СВЦЭМ!$D$10+'СЕТ СН'!$I$6-'СЕТ СН'!$I$26</f>
        <v>2467.7081616599999</v>
      </c>
      <c r="S157" s="36">
        <f>SUMIFS(СВЦЭМ!$D$39:$D$782,СВЦЭМ!$A$39:$A$782,$A157,СВЦЭМ!$B$39:$B$782,S$143)+'СЕТ СН'!$I$14+СВЦЭМ!$D$10+'СЕТ СН'!$I$6-'СЕТ СН'!$I$26</f>
        <v>2430.24824696</v>
      </c>
      <c r="T157" s="36">
        <f>SUMIFS(СВЦЭМ!$D$39:$D$782,СВЦЭМ!$A$39:$A$782,$A157,СВЦЭМ!$B$39:$B$782,T$143)+'СЕТ СН'!$I$14+СВЦЭМ!$D$10+'СЕТ СН'!$I$6-'СЕТ СН'!$I$26</f>
        <v>2420.27184945</v>
      </c>
      <c r="U157" s="36">
        <f>SUMIFS(СВЦЭМ!$D$39:$D$782,СВЦЭМ!$A$39:$A$782,$A157,СВЦЭМ!$B$39:$B$782,U$143)+'СЕТ СН'!$I$14+СВЦЭМ!$D$10+'СЕТ СН'!$I$6-'СЕТ СН'!$I$26</f>
        <v>2414.2543349299999</v>
      </c>
      <c r="V157" s="36">
        <f>SUMIFS(СВЦЭМ!$D$39:$D$782,СВЦЭМ!$A$39:$A$782,$A157,СВЦЭМ!$B$39:$B$782,V$143)+'СЕТ СН'!$I$14+СВЦЭМ!$D$10+'СЕТ СН'!$I$6-'СЕТ СН'!$I$26</f>
        <v>2430.2499604899999</v>
      </c>
      <c r="W157" s="36">
        <f>SUMIFS(СВЦЭМ!$D$39:$D$782,СВЦЭМ!$A$39:$A$782,$A157,СВЦЭМ!$B$39:$B$782,W$143)+'СЕТ СН'!$I$14+СВЦЭМ!$D$10+'СЕТ СН'!$I$6-'СЕТ СН'!$I$26</f>
        <v>2453.9835935900001</v>
      </c>
      <c r="X157" s="36">
        <f>SUMIFS(СВЦЭМ!$D$39:$D$782,СВЦЭМ!$A$39:$A$782,$A157,СВЦЭМ!$B$39:$B$782,X$143)+'СЕТ СН'!$I$14+СВЦЭМ!$D$10+'СЕТ СН'!$I$6-'СЕТ СН'!$I$26</f>
        <v>2481.7601242800001</v>
      </c>
      <c r="Y157" s="36">
        <f>SUMIFS(СВЦЭМ!$D$39:$D$782,СВЦЭМ!$A$39:$A$782,$A157,СВЦЭМ!$B$39:$B$782,Y$143)+'СЕТ СН'!$I$14+СВЦЭМ!$D$10+'СЕТ СН'!$I$6-'СЕТ СН'!$I$26</f>
        <v>2498.1846897799996</v>
      </c>
    </row>
    <row r="158" spans="1:25" ht="15.75" x14ac:dyDescent="0.2">
      <c r="A158" s="35">
        <f t="shared" si="4"/>
        <v>44972</v>
      </c>
      <c r="B158" s="36">
        <f>SUMIFS(СВЦЭМ!$D$39:$D$782,СВЦЭМ!$A$39:$A$782,$A158,СВЦЭМ!$B$39:$B$782,B$143)+'СЕТ СН'!$I$14+СВЦЭМ!$D$10+'СЕТ СН'!$I$6-'СЕТ СН'!$I$26</f>
        <v>2439.3028932500001</v>
      </c>
      <c r="C158" s="36">
        <f>SUMIFS(СВЦЭМ!$D$39:$D$782,СВЦЭМ!$A$39:$A$782,$A158,СВЦЭМ!$B$39:$B$782,C$143)+'СЕТ СН'!$I$14+СВЦЭМ!$D$10+'СЕТ СН'!$I$6-'СЕТ СН'!$I$26</f>
        <v>2460.7675590600002</v>
      </c>
      <c r="D158" s="36">
        <f>SUMIFS(СВЦЭМ!$D$39:$D$782,СВЦЭМ!$A$39:$A$782,$A158,СВЦЭМ!$B$39:$B$782,D$143)+'СЕТ СН'!$I$14+СВЦЭМ!$D$10+'СЕТ СН'!$I$6-'СЕТ СН'!$I$26</f>
        <v>2487.6236360399998</v>
      </c>
      <c r="E158" s="36">
        <f>SUMIFS(СВЦЭМ!$D$39:$D$782,СВЦЭМ!$A$39:$A$782,$A158,СВЦЭМ!$B$39:$B$782,E$143)+'СЕТ СН'!$I$14+СВЦЭМ!$D$10+'СЕТ СН'!$I$6-'СЕТ СН'!$I$26</f>
        <v>2474.3437727700002</v>
      </c>
      <c r="F158" s="36">
        <f>SUMIFS(СВЦЭМ!$D$39:$D$782,СВЦЭМ!$A$39:$A$782,$A158,СВЦЭМ!$B$39:$B$782,F$143)+'СЕТ СН'!$I$14+СВЦЭМ!$D$10+'СЕТ СН'!$I$6-'СЕТ СН'!$I$26</f>
        <v>2447.34288909</v>
      </c>
      <c r="G158" s="36">
        <f>SUMIFS(СВЦЭМ!$D$39:$D$782,СВЦЭМ!$A$39:$A$782,$A158,СВЦЭМ!$B$39:$B$782,G$143)+'СЕТ СН'!$I$14+СВЦЭМ!$D$10+'СЕТ СН'!$I$6-'СЕТ СН'!$I$26</f>
        <v>2376.2805575800003</v>
      </c>
      <c r="H158" s="36">
        <f>SUMIFS(СВЦЭМ!$D$39:$D$782,СВЦЭМ!$A$39:$A$782,$A158,СВЦЭМ!$B$39:$B$782,H$143)+'СЕТ СН'!$I$14+СВЦЭМ!$D$10+'СЕТ СН'!$I$6-'СЕТ СН'!$I$26</f>
        <v>2300.8400071300002</v>
      </c>
      <c r="I158" s="36">
        <f>SUMIFS(СВЦЭМ!$D$39:$D$782,СВЦЭМ!$A$39:$A$782,$A158,СВЦЭМ!$B$39:$B$782,I$143)+'СЕТ СН'!$I$14+СВЦЭМ!$D$10+'СЕТ СН'!$I$6-'СЕТ СН'!$I$26</f>
        <v>2282.8430690200003</v>
      </c>
      <c r="J158" s="36">
        <f>SUMIFS(СВЦЭМ!$D$39:$D$782,СВЦЭМ!$A$39:$A$782,$A158,СВЦЭМ!$B$39:$B$782,J$143)+'СЕТ СН'!$I$14+СВЦЭМ!$D$10+'СЕТ СН'!$I$6-'СЕТ СН'!$I$26</f>
        <v>2251.6787811899999</v>
      </c>
      <c r="K158" s="36">
        <f>SUMIFS(СВЦЭМ!$D$39:$D$782,СВЦЭМ!$A$39:$A$782,$A158,СВЦЭМ!$B$39:$B$782,K$143)+'СЕТ СН'!$I$14+СВЦЭМ!$D$10+'СЕТ СН'!$I$6-'СЕТ СН'!$I$26</f>
        <v>2247.5870489899999</v>
      </c>
      <c r="L158" s="36">
        <f>SUMIFS(СВЦЭМ!$D$39:$D$782,СВЦЭМ!$A$39:$A$782,$A158,СВЦЭМ!$B$39:$B$782,L$143)+'СЕТ СН'!$I$14+СВЦЭМ!$D$10+'СЕТ СН'!$I$6-'СЕТ СН'!$I$26</f>
        <v>2258.3366911200001</v>
      </c>
      <c r="M158" s="36">
        <f>SUMIFS(СВЦЭМ!$D$39:$D$782,СВЦЭМ!$A$39:$A$782,$A158,СВЦЭМ!$B$39:$B$782,M$143)+'СЕТ СН'!$I$14+СВЦЭМ!$D$10+'СЕТ СН'!$I$6-'СЕТ СН'!$I$26</f>
        <v>2302.8269974699997</v>
      </c>
      <c r="N158" s="36">
        <f>SUMIFS(СВЦЭМ!$D$39:$D$782,СВЦЭМ!$A$39:$A$782,$A158,СВЦЭМ!$B$39:$B$782,N$143)+'СЕТ СН'!$I$14+СВЦЭМ!$D$10+'СЕТ СН'!$I$6-'СЕТ СН'!$I$26</f>
        <v>2324.3194332900002</v>
      </c>
      <c r="O158" s="36">
        <f>SUMIFS(СВЦЭМ!$D$39:$D$782,СВЦЭМ!$A$39:$A$782,$A158,СВЦЭМ!$B$39:$B$782,O$143)+'СЕТ СН'!$I$14+СВЦЭМ!$D$10+'СЕТ СН'!$I$6-'СЕТ СН'!$I$26</f>
        <v>2347.6000099799999</v>
      </c>
      <c r="P158" s="36">
        <f>SUMIFS(СВЦЭМ!$D$39:$D$782,СВЦЭМ!$A$39:$A$782,$A158,СВЦЭМ!$B$39:$B$782,P$143)+'СЕТ СН'!$I$14+СВЦЭМ!$D$10+'СЕТ СН'!$I$6-'СЕТ СН'!$I$26</f>
        <v>2368.1623069899997</v>
      </c>
      <c r="Q158" s="36">
        <f>SUMIFS(СВЦЭМ!$D$39:$D$782,СВЦЭМ!$A$39:$A$782,$A158,СВЦЭМ!$B$39:$B$782,Q$143)+'СЕТ СН'!$I$14+СВЦЭМ!$D$10+'СЕТ СН'!$I$6-'СЕТ СН'!$I$26</f>
        <v>2358.1656615399997</v>
      </c>
      <c r="R158" s="36">
        <f>SUMIFS(СВЦЭМ!$D$39:$D$782,СВЦЭМ!$A$39:$A$782,$A158,СВЦЭМ!$B$39:$B$782,R$143)+'СЕТ СН'!$I$14+СВЦЭМ!$D$10+'СЕТ СН'!$I$6-'СЕТ СН'!$I$26</f>
        <v>2338.7863536899999</v>
      </c>
      <c r="S158" s="36">
        <f>SUMIFS(СВЦЭМ!$D$39:$D$782,СВЦЭМ!$A$39:$A$782,$A158,СВЦЭМ!$B$39:$B$782,S$143)+'СЕТ СН'!$I$14+СВЦЭМ!$D$10+'СЕТ СН'!$I$6-'СЕТ СН'!$I$26</f>
        <v>2290.51048055</v>
      </c>
      <c r="T158" s="36">
        <f>SUMIFS(СВЦЭМ!$D$39:$D$782,СВЦЭМ!$A$39:$A$782,$A158,СВЦЭМ!$B$39:$B$782,T$143)+'СЕТ СН'!$I$14+СВЦЭМ!$D$10+'СЕТ СН'!$I$6-'СЕТ СН'!$I$26</f>
        <v>2238.9677491399998</v>
      </c>
      <c r="U158" s="36">
        <f>SUMIFS(СВЦЭМ!$D$39:$D$782,СВЦЭМ!$A$39:$A$782,$A158,СВЦЭМ!$B$39:$B$782,U$143)+'СЕТ СН'!$I$14+СВЦЭМ!$D$10+'СЕТ СН'!$I$6-'СЕТ СН'!$I$26</f>
        <v>2266.9528991299999</v>
      </c>
      <c r="V158" s="36">
        <f>SUMIFS(СВЦЭМ!$D$39:$D$782,СВЦЭМ!$A$39:$A$782,$A158,СВЦЭМ!$B$39:$B$782,V$143)+'СЕТ СН'!$I$14+СВЦЭМ!$D$10+'СЕТ СН'!$I$6-'СЕТ СН'!$I$26</f>
        <v>2257.8326100499999</v>
      </c>
      <c r="W158" s="36">
        <f>SUMIFS(СВЦЭМ!$D$39:$D$782,СВЦЭМ!$A$39:$A$782,$A158,СВЦЭМ!$B$39:$B$782,W$143)+'СЕТ СН'!$I$14+СВЦЭМ!$D$10+'СЕТ СН'!$I$6-'СЕТ СН'!$I$26</f>
        <v>2257.81873627</v>
      </c>
      <c r="X158" s="36">
        <f>SUMIFS(СВЦЭМ!$D$39:$D$782,СВЦЭМ!$A$39:$A$782,$A158,СВЦЭМ!$B$39:$B$782,X$143)+'СЕТ СН'!$I$14+СВЦЭМ!$D$10+'СЕТ СН'!$I$6-'СЕТ СН'!$I$26</f>
        <v>2320.3260466699999</v>
      </c>
      <c r="Y158" s="36">
        <f>SUMIFS(СВЦЭМ!$D$39:$D$782,СВЦЭМ!$A$39:$A$782,$A158,СВЦЭМ!$B$39:$B$782,Y$143)+'СЕТ СН'!$I$14+СВЦЭМ!$D$10+'СЕТ СН'!$I$6-'СЕТ СН'!$I$26</f>
        <v>2352.2830770199998</v>
      </c>
    </row>
    <row r="159" spans="1:25" ht="15.75" x14ac:dyDescent="0.2">
      <c r="A159" s="35">
        <f t="shared" si="4"/>
        <v>44973</v>
      </c>
      <c r="B159" s="36">
        <f>SUMIFS(СВЦЭМ!$D$39:$D$782,СВЦЭМ!$A$39:$A$782,$A159,СВЦЭМ!$B$39:$B$782,B$143)+'СЕТ СН'!$I$14+СВЦЭМ!$D$10+'СЕТ СН'!$I$6-'СЕТ СН'!$I$26</f>
        <v>2417.5132094000001</v>
      </c>
      <c r="C159" s="36">
        <f>SUMIFS(СВЦЭМ!$D$39:$D$782,СВЦЭМ!$A$39:$A$782,$A159,СВЦЭМ!$B$39:$B$782,C$143)+'СЕТ СН'!$I$14+СВЦЭМ!$D$10+'СЕТ СН'!$I$6-'СЕТ СН'!$I$26</f>
        <v>2455.9155498499999</v>
      </c>
      <c r="D159" s="36">
        <f>SUMIFS(СВЦЭМ!$D$39:$D$782,СВЦЭМ!$A$39:$A$782,$A159,СВЦЭМ!$B$39:$B$782,D$143)+'СЕТ СН'!$I$14+СВЦЭМ!$D$10+'СЕТ СН'!$I$6-'СЕТ СН'!$I$26</f>
        <v>2466.7424708899998</v>
      </c>
      <c r="E159" s="36">
        <f>SUMIFS(СВЦЭМ!$D$39:$D$782,СВЦЭМ!$A$39:$A$782,$A159,СВЦЭМ!$B$39:$B$782,E$143)+'СЕТ СН'!$I$14+СВЦЭМ!$D$10+'СЕТ СН'!$I$6-'СЕТ СН'!$I$26</f>
        <v>2468.0901627900002</v>
      </c>
      <c r="F159" s="36">
        <f>SUMIFS(СВЦЭМ!$D$39:$D$782,СВЦЭМ!$A$39:$A$782,$A159,СВЦЭМ!$B$39:$B$782,F$143)+'СЕТ СН'!$I$14+СВЦЭМ!$D$10+'СЕТ СН'!$I$6-'СЕТ СН'!$I$26</f>
        <v>2451.4053365099999</v>
      </c>
      <c r="G159" s="36">
        <f>SUMIFS(СВЦЭМ!$D$39:$D$782,СВЦЭМ!$A$39:$A$782,$A159,СВЦЭМ!$B$39:$B$782,G$143)+'СЕТ СН'!$I$14+СВЦЭМ!$D$10+'СЕТ СН'!$I$6-'СЕТ СН'!$I$26</f>
        <v>2403.7774567699998</v>
      </c>
      <c r="H159" s="36">
        <f>SUMIFS(СВЦЭМ!$D$39:$D$782,СВЦЭМ!$A$39:$A$782,$A159,СВЦЭМ!$B$39:$B$782,H$143)+'СЕТ СН'!$I$14+СВЦЭМ!$D$10+'СЕТ СН'!$I$6-'СЕТ СН'!$I$26</f>
        <v>2302.8320056100001</v>
      </c>
      <c r="I159" s="36">
        <f>SUMIFS(СВЦЭМ!$D$39:$D$782,СВЦЭМ!$A$39:$A$782,$A159,СВЦЭМ!$B$39:$B$782,I$143)+'СЕТ СН'!$I$14+СВЦЭМ!$D$10+'СЕТ СН'!$I$6-'СЕТ СН'!$I$26</f>
        <v>2266.1347804500001</v>
      </c>
      <c r="J159" s="36">
        <f>SUMIFS(СВЦЭМ!$D$39:$D$782,СВЦЭМ!$A$39:$A$782,$A159,СВЦЭМ!$B$39:$B$782,J$143)+'СЕТ СН'!$I$14+СВЦЭМ!$D$10+'СЕТ СН'!$I$6-'СЕТ СН'!$I$26</f>
        <v>2253.7772883799998</v>
      </c>
      <c r="K159" s="36">
        <f>SUMIFS(СВЦЭМ!$D$39:$D$782,СВЦЭМ!$A$39:$A$782,$A159,СВЦЭМ!$B$39:$B$782,K$143)+'СЕТ СН'!$I$14+СВЦЭМ!$D$10+'СЕТ СН'!$I$6-'СЕТ СН'!$I$26</f>
        <v>2262.3611567399998</v>
      </c>
      <c r="L159" s="36">
        <f>SUMIFS(СВЦЭМ!$D$39:$D$782,СВЦЭМ!$A$39:$A$782,$A159,СВЦЭМ!$B$39:$B$782,L$143)+'СЕТ СН'!$I$14+СВЦЭМ!$D$10+'СЕТ СН'!$I$6-'СЕТ СН'!$I$26</f>
        <v>2280.98103726</v>
      </c>
      <c r="M159" s="36">
        <f>SUMIFS(СВЦЭМ!$D$39:$D$782,СВЦЭМ!$A$39:$A$782,$A159,СВЦЭМ!$B$39:$B$782,M$143)+'СЕТ СН'!$I$14+СВЦЭМ!$D$10+'СЕТ СН'!$I$6-'СЕТ СН'!$I$26</f>
        <v>2303.15192351</v>
      </c>
      <c r="N159" s="36">
        <f>SUMIFS(СВЦЭМ!$D$39:$D$782,СВЦЭМ!$A$39:$A$782,$A159,СВЦЭМ!$B$39:$B$782,N$143)+'СЕТ СН'!$I$14+СВЦЭМ!$D$10+'СЕТ СН'!$I$6-'СЕТ СН'!$I$26</f>
        <v>2363.3269105199997</v>
      </c>
      <c r="O159" s="36">
        <f>SUMIFS(СВЦЭМ!$D$39:$D$782,СВЦЭМ!$A$39:$A$782,$A159,СВЦЭМ!$B$39:$B$782,O$143)+'СЕТ СН'!$I$14+СВЦЭМ!$D$10+'СЕТ СН'!$I$6-'СЕТ СН'!$I$26</f>
        <v>2385.23239642</v>
      </c>
      <c r="P159" s="36">
        <f>SUMIFS(СВЦЭМ!$D$39:$D$782,СВЦЭМ!$A$39:$A$782,$A159,СВЦЭМ!$B$39:$B$782,P$143)+'СЕТ СН'!$I$14+СВЦЭМ!$D$10+'СЕТ СН'!$I$6-'СЕТ СН'!$I$26</f>
        <v>2398.7076425599998</v>
      </c>
      <c r="Q159" s="36">
        <f>SUMIFS(СВЦЭМ!$D$39:$D$782,СВЦЭМ!$A$39:$A$782,$A159,СВЦЭМ!$B$39:$B$782,Q$143)+'СЕТ СН'!$I$14+СВЦЭМ!$D$10+'СЕТ СН'!$I$6-'СЕТ СН'!$I$26</f>
        <v>2403.1000405200002</v>
      </c>
      <c r="R159" s="36">
        <f>SUMIFS(СВЦЭМ!$D$39:$D$782,СВЦЭМ!$A$39:$A$782,$A159,СВЦЭМ!$B$39:$B$782,R$143)+'СЕТ СН'!$I$14+СВЦЭМ!$D$10+'СЕТ СН'!$I$6-'СЕТ СН'!$I$26</f>
        <v>2389.23085876</v>
      </c>
      <c r="S159" s="36">
        <f>SUMIFS(СВЦЭМ!$D$39:$D$782,СВЦЭМ!$A$39:$A$782,$A159,СВЦЭМ!$B$39:$B$782,S$143)+'СЕТ СН'!$I$14+СВЦЭМ!$D$10+'СЕТ СН'!$I$6-'СЕТ СН'!$I$26</f>
        <v>2338.83892014</v>
      </c>
      <c r="T159" s="36">
        <f>SUMIFS(СВЦЭМ!$D$39:$D$782,СВЦЭМ!$A$39:$A$782,$A159,СВЦЭМ!$B$39:$B$782,T$143)+'СЕТ СН'!$I$14+СВЦЭМ!$D$10+'СЕТ СН'!$I$6-'СЕТ СН'!$I$26</f>
        <v>2280.3268187200001</v>
      </c>
      <c r="U159" s="36">
        <f>SUMIFS(СВЦЭМ!$D$39:$D$782,СВЦЭМ!$A$39:$A$782,$A159,СВЦЭМ!$B$39:$B$782,U$143)+'СЕТ СН'!$I$14+СВЦЭМ!$D$10+'СЕТ СН'!$I$6-'СЕТ СН'!$I$26</f>
        <v>2300.1540464099999</v>
      </c>
      <c r="V159" s="36">
        <f>SUMIFS(СВЦЭМ!$D$39:$D$782,СВЦЭМ!$A$39:$A$782,$A159,СВЦЭМ!$B$39:$B$782,V$143)+'СЕТ СН'!$I$14+СВЦЭМ!$D$10+'СЕТ СН'!$I$6-'СЕТ СН'!$I$26</f>
        <v>2315.0980690799997</v>
      </c>
      <c r="W159" s="36">
        <f>SUMIFS(СВЦЭМ!$D$39:$D$782,СВЦЭМ!$A$39:$A$782,$A159,СВЦЭМ!$B$39:$B$782,W$143)+'СЕТ СН'!$I$14+СВЦЭМ!$D$10+'СЕТ СН'!$I$6-'СЕТ СН'!$I$26</f>
        <v>2351.3773782899998</v>
      </c>
      <c r="X159" s="36">
        <f>SUMIFS(СВЦЭМ!$D$39:$D$782,СВЦЭМ!$A$39:$A$782,$A159,СВЦЭМ!$B$39:$B$782,X$143)+'СЕТ СН'!$I$14+СВЦЭМ!$D$10+'СЕТ СН'!$I$6-'СЕТ СН'!$I$26</f>
        <v>2405.0429242599998</v>
      </c>
      <c r="Y159" s="36">
        <f>SUMIFS(СВЦЭМ!$D$39:$D$782,СВЦЭМ!$A$39:$A$782,$A159,СВЦЭМ!$B$39:$B$782,Y$143)+'СЕТ СН'!$I$14+СВЦЭМ!$D$10+'СЕТ СН'!$I$6-'СЕТ СН'!$I$26</f>
        <v>2424.2358015700001</v>
      </c>
    </row>
    <row r="160" spans="1:25" ht="15.75" x14ac:dyDescent="0.2">
      <c r="A160" s="35">
        <f t="shared" si="4"/>
        <v>44974</v>
      </c>
      <c r="B160" s="36">
        <f>SUMIFS(СВЦЭМ!$D$39:$D$782,СВЦЭМ!$A$39:$A$782,$A160,СВЦЭМ!$B$39:$B$782,B$143)+'СЕТ СН'!$I$14+СВЦЭМ!$D$10+'СЕТ СН'!$I$6-'СЕТ СН'!$I$26</f>
        <v>2565.2974241100001</v>
      </c>
      <c r="C160" s="36">
        <f>SUMIFS(СВЦЭМ!$D$39:$D$782,СВЦЭМ!$A$39:$A$782,$A160,СВЦЭМ!$B$39:$B$782,C$143)+'СЕТ СН'!$I$14+СВЦЭМ!$D$10+'СЕТ СН'!$I$6-'СЕТ СН'!$I$26</f>
        <v>2606.04223546</v>
      </c>
      <c r="D160" s="36">
        <f>SUMIFS(СВЦЭМ!$D$39:$D$782,СВЦЭМ!$A$39:$A$782,$A160,СВЦЭМ!$B$39:$B$782,D$143)+'СЕТ СН'!$I$14+СВЦЭМ!$D$10+'СЕТ СН'!$I$6-'СЕТ СН'!$I$26</f>
        <v>2615.5875745900003</v>
      </c>
      <c r="E160" s="36">
        <f>SUMIFS(СВЦЭМ!$D$39:$D$782,СВЦЭМ!$A$39:$A$782,$A160,СВЦЭМ!$B$39:$B$782,E$143)+'СЕТ СН'!$I$14+СВЦЭМ!$D$10+'СЕТ СН'!$I$6-'СЕТ СН'!$I$26</f>
        <v>2613.7543929800004</v>
      </c>
      <c r="F160" s="36">
        <f>SUMIFS(СВЦЭМ!$D$39:$D$782,СВЦЭМ!$A$39:$A$782,$A160,СВЦЭМ!$B$39:$B$782,F$143)+'СЕТ СН'!$I$14+СВЦЭМ!$D$10+'СЕТ СН'!$I$6-'СЕТ СН'!$I$26</f>
        <v>2574.2049809499999</v>
      </c>
      <c r="G160" s="36">
        <f>SUMIFS(СВЦЭМ!$D$39:$D$782,СВЦЭМ!$A$39:$A$782,$A160,СВЦЭМ!$B$39:$B$782,G$143)+'СЕТ СН'!$I$14+СВЦЭМ!$D$10+'СЕТ СН'!$I$6-'СЕТ СН'!$I$26</f>
        <v>2522.03608472</v>
      </c>
      <c r="H160" s="36">
        <f>SUMIFS(СВЦЭМ!$D$39:$D$782,СВЦЭМ!$A$39:$A$782,$A160,СВЦЭМ!$B$39:$B$782,H$143)+'СЕТ СН'!$I$14+СВЦЭМ!$D$10+'СЕТ СН'!$I$6-'СЕТ СН'!$I$26</f>
        <v>2446.4140326299998</v>
      </c>
      <c r="I160" s="36">
        <f>SUMIFS(СВЦЭМ!$D$39:$D$782,СВЦЭМ!$A$39:$A$782,$A160,СВЦЭМ!$B$39:$B$782,I$143)+'СЕТ СН'!$I$14+СВЦЭМ!$D$10+'СЕТ СН'!$I$6-'СЕТ СН'!$I$26</f>
        <v>2420.5606855799997</v>
      </c>
      <c r="J160" s="36">
        <f>SUMIFS(СВЦЭМ!$D$39:$D$782,СВЦЭМ!$A$39:$A$782,$A160,СВЦЭМ!$B$39:$B$782,J$143)+'СЕТ СН'!$I$14+СВЦЭМ!$D$10+'СЕТ СН'!$I$6-'СЕТ СН'!$I$26</f>
        <v>2387.5737866299996</v>
      </c>
      <c r="K160" s="36">
        <f>SUMIFS(СВЦЭМ!$D$39:$D$782,СВЦЭМ!$A$39:$A$782,$A160,СВЦЭМ!$B$39:$B$782,K$143)+'СЕТ СН'!$I$14+СВЦЭМ!$D$10+'СЕТ СН'!$I$6-'СЕТ СН'!$I$26</f>
        <v>2377.1717316499999</v>
      </c>
      <c r="L160" s="36">
        <f>SUMIFS(СВЦЭМ!$D$39:$D$782,СВЦЭМ!$A$39:$A$782,$A160,СВЦЭМ!$B$39:$B$782,L$143)+'СЕТ СН'!$I$14+СВЦЭМ!$D$10+'СЕТ СН'!$I$6-'СЕТ СН'!$I$26</f>
        <v>2378.53430389</v>
      </c>
      <c r="M160" s="36">
        <f>SUMIFS(СВЦЭМ!$D$39:$D$782,СВЦЭМ!$A$39:$A$782,$A160,СВЦЭМ!$B$39:$B$782,M$143)+'СЕТ СН'!$I$14+СВЦЭМ!$D$10+'СЕТ СН'!$I$6-'СЕТ СН'!$I$26</f>
        <v>2383.6861399499999</v>
      </c>
      <c r="N160" s="36">
        <f>SUMIFS(СВЦЭМ!$D$39:$D$782,СВЦЭМ!$A$39:$A$782,$A160,СВЦЭМ!$B$39:$B$782,N$143)+'СЕТ СН'!$I$14+СВЦЭМ!$D$10+'СЕТ СН'!$I$6-'СЕТ СН'!$I$26</f>
        <v>2415.3019409899998</v>
      </c>
      <c r="O160" s="36">
        <f>SUMIFS(СВЦЭМ!$D$39:$D$782,СВЦЭМ!$A$39:$A$782,$A160,СВЦЭМ!$B$39:$B$782,O$143)+'СЕТ СН'!$I$14+СВЦЭМ!$D$10+'СЕТ СН'!$I$6-'СЕТ СН'!$I$26</f>
        <v>2440.0290500299998</v>
      </c>
      <c r="P160" s="36">
        <f>SUMIFS(СВЦЭМ!$D$39:$D$782,СВЦЭМ!$A$39:$A$782,$A160,СВЦЭМ!$B$39:$B$782,P$143)+'СЕТ СН'!$I$14+СВЦЭМ!$D$10+'СЕТ СН'!$I$6-'СЕТ СН'!$I$26</f>
        <v>2462.9496390599998</v>
      </c>
      <c r="Q160" s="36">
        <f>SUMIFS(СВЦЭМ!$D$39:$D$782,СВЦЭМ!$A$39:$A$782,$A160,СВЦЭМ!$B$39:$B$782,Q$143)+'СЕТ СН'!$I$14+СВЦЭМ!$D$10+'СЕТ СН'!$I$6-'СЕТ СН'!$I$26</f>
        <v>2451.1826130700001</v>
      </c>
      <c r="R160" s="36">
        <f>SUMIFS(СВЦЭМ!$D$39:$D$782,СВЦЭМ!$A$39:$A$782,$A160,СВЦЭМ!$B$39:$B$782,R$143)+'СЕТ СН'!$I$14+СВЦЭМ!$D$10+'СЕТ СН'!$I$6-'СЕТ СН'!$I$26</f>
        <v>2427.56900877</v>
      </c>
      <c r="S160" s="36">
        <f>SUMIFS(СВЦЭМ!$D$39:$D$782,СВЦЭМ!$A$39:$A$782,$A160,СВЦЭМ!$B$39:$B$782,S$143)+'СЕТ СН'!$I$14+СВЦЭМ!$D$10+'СЕТ СН'!$I$6-'СЕТ СН'!$I$26</f>
        <v>2380.1252676300001</v>
      </c>
      <c r="T160" s="36">
        <f>SUMIFS(СВЦЭМ!$D$39:$D$782,СВЦЭМ!$A$39:$A$782,$A160,СВЦЭМ!$B$39:$B$782,T$143)+'СЕТ СН'!$I$14+СВЦЭМ!$D$10+'СЕТ СН'!$I$6-'СЕТ СН'!$I$26</f>
        <v>2350.9155816900002</v>
      </c>
      <c r="U160" s="36">
        <f>SUMIFS(СВЦЭМ!$D$39:$D$782,СВЦЭМ!$A$39:$A$782,$A160,СВЦЭМ!$B$39:$B$782,U$143)+'СЕТ СН'!$I$14+СВЦЭМ!$D$10+'СЕТ СН'!$I$6-'СЕТ СН'!$I$26</f>
        <v>2379.0086225699997</v>
      </c>
      <c r="V160" s="36">
        <f>SUMIFS(СВЦЭМ!$D$39:$D$782,СВЦЭМ!$A$39:$A$782,$A160,СВЦЭМ!$B$39:$B$782,V$143)+'СЕТ СН'!$I$14+СВЦЭМ!$D$10+'СЕТ СН'!$I$6-'СЕТ СН'!$I$26</f>
        <v>2404.0483331599999</v>
      </c>
      <c r="W160" s="36">
        <f>SUMIFS(СВЦЭМ!$D$39:$D$782,СВЦЭМ!$A$39:$A$782,$A160,СВЦЭМ!$B$39:$B$782,W$143)+'СЕТ СН'!$I$14+СВЦЭМ!$D$10+'СЕТ СН'!$I$6-'СЕТ СН'!$I$26</f>
        <v>2453.5932948199998</v>
      </c>
      <c r="X160" s="36">
        <f>SUMIFS(СВЦЭМ!$D$39:$D$782,СВЦЭМ!$A$39:$A$782,$A160,СВЦЭМ!$B$39:$B$782,X$143)+'СЕТ СН'!$I$14+СВЦЭМ!$D$10+'СЕТ СН'!$I$6-'СЕТ СН'!$I$26</f>
        <v>2472.9643003199999</v>
      </c>
      <c r="Y160" s="36">
        <f>SUMIFS(СВЦЭМ!$D$39:$D$782,СВЦЭМ!$A$39:$A$782,$A160,СВЦЭМ!$B$39:$B$782,Y$143)+'СЕТ СН'!$I$14+СВЦЭМ!$D$10+'СЕТ СН'!$I$6-'СЕТ СН'!$I$26</f>
        <v>2492.8699062599999</v>
      </c>
    </row>
    <row r="161" spans="1:26" ht="15.75" x14ac:dyDescent="0.2">
      <c r="A161" s="35">
        <f t="shared" si="4"/>
        <v>44975</v>
      </c>
      <c r="B161" s="36">
        <f>SUMIFS(СВЦЭМ!$D$39:$D$782,СВЦЭМ!$A$39:$A$782,$A161,СВЦЭМ!$B$39:$B$782,B$143)+'СЕТ СН'!$I$14+СВЦЭМ!$D$10+'СЕТ СН'!$I$6-'СЕТ СН'!$I$26</f>
        <v>2422.1778184200002</v>
      </c>
      <c r="C161" s="36">
        <f>SUMIFS(СВЦЭМ!$D$39:$D$782,СВЦЭМ!$A$39:$A$782,$A161,СВЦЭМ!$B$39:$B$782,C$143)+'СЕТ СН'!$I$14+СВЦЭМ!$D$10+'СЕТ СН'!$I$6-'СЕТ СН'!$I$26</f>
        <v>2473.8156107200002</v>
      </c>
      <c r="D161" s="36">
        <f>SUMIFS(СВЦЭМ!$D$39:$D$782,СВЦЭМ!$A$39:$A$782,$A161,СВЦЭМ!$B$39:$B$782,D$143)+'СЕТ СН'!$I$14+СВЦЭМ!$D$10+'СЕТ СН'!$I$6-'СЕТ СН'!$I$26</f>
        <v>2482.82239488</v>
      </c>
      <c r="E161" s="36">
        <f>SUMIFS(СВЦЭМ!$D$39:$D$782,СВЦЭМ!$A$39:$A$782,$A161,СВЦЭМ!$B$39:$B$782,E$143)+'СЕТ СН'!$I$14+СВЦЭМ!$D$10+'СЕТ СН'!$I$6-'СЕТ СН'!$I$26</f>
        <v>2489.4290555400003</v>
      </c>
      <c r="F161" s="36">
        <f>SUMIFS(СВЦЭМ!$D$39:$D$782,СВЦЭМ!$A$39:$A$782,$A161,СВЦЭМ!$B$39:$B$782,F$143)+'СЕТ СН'!$I$14+СВЦЭМ!$D$10+'СЕТ СН'!$I$6-'СЕТ СН'!$I$26</f>
        <v>2467.1312313999997</v>
      </c>
      <c r="G161" s="36">
        <f>SUMIFS(СВЦЭМ!$D$39:$D$782,СВЦЭМ!$A$39:$A$782,$A161,СВЦЭМ!$B$39:$B$782,G$143)+'СЕТ СН'!$I$14+СВЦЭМ!$D$10+'СЕТ СН'!$I$6-'СЕТ СН'!$I$26</f>
        <v>2453.6138214900002</v>
      </c>
      <c r="H161" s="36">
        <f>SUMIFS(СВЦЭМ!$D$39:$D$782,СВЦЭМ!$A$39:$A$782,$A161,СВЦЭМ!$B$39:$B$782,H$143)+'СЕТ СН'!$I$14+СВЦЭМ!$D$10+'СЕТ СН'!$I$6-'СЕТ СН'!$I$26</f>
        <v>2447.8359114899999</v>
      </c>
      <c r="I161" s="36">
        <f>SUMIFS(СВЦЭМ!$D$39:$D$782,СВЦЭМ!$A$39:$A$782,$A161,СВЦЭМ!$B$39:$B$782,I$143)+'СЕТ СН'!$I$14+СВЦЭМ!$D$10+'СЕТ СН'!$I$6-'СЕТ СН'!$I$26</f>
        <v>2450.7353830299999</v>
      </c>
      <c r="J161" s="36">
        <f>SUMIFS(СВЦЭМ!$D$39:$D$782,СВЦЭМ!$A$39:$A$782,$A161,СВЦЭМ!$B$39:$B$782,J$143)+'СЕТ СН'!$I$14+СВЦЭМ!$D$10+'СЕТ СН'!$I$6-'СЕТ СН'!$I$26</f>
        <v>2443.9370934199997</v>
      </c>
      <c r="K161" s="36">
        <f>SUMIFS(СВЦЭМ!$D$39:$D$782,СВЦЭМ!$A$39:$A$782,$A161,СВЦЭМ!$B$39:$B$782,K$143)+'СЕТ СН'!$I$14+СВЦЭМ!$D$10+'СЕТ СН'!$I$6-'СЕТ СН'!$I$26</f>
        <v>2353.7981267499999</v>
      </c>
      <c r="L161" s="36">
        <f>SUMIFS(СВЦЭМ!$D$39:$D$782,СВЦЭМ!$A$39:$A$782,$A161,СВЦЭМ!$B$39:$B$782,L$143)+'СЕТ СН'!$I$14+СВЦЭМ!$D$10+'СЕТ СН'!$I$6-'СЕТ СН'!$I$26</f>
        <v>2337.0606962900001</v>
      </c>
      <c r="M161" s="36">
        <f>SUMIFS(СВЦЭМ!$D$39:$D$782,СВЦЭМ!$A$39:$A$782,$A161,СВЦЭМ!$B$39:$B$782,M$143)+'СЕТ СН'!$I$14+СВЦЭМ!$D$10+'СЕТ СН'!$I$6-'СЕТ СН'!$I$26</f>
        <v>2351.0875835699999</v>
      </c>
      <c r="N161" s="36">
        <f>SUMIFS(СВЦЭМ!$D$39:$D$782,СВЦЭМ!$A$39:$A$782,$A161,СВЦЭМ!$B$39:$B$782,N$143)+'СЕТ СН'!$I$14+СВЦЭМ!$D$10+'СЕТ СН'!$I$6-'СЕТ СН'!$I$26</f>
        <v>2382.9971864600002</v>
      </c>
      <c r="O161" s="36">
        <f>SUMIFS(СВЦЭМ!$D$39:$D$782,СВЦЭМ!$A$39:$A$782,$A161,СВЦЭМ!$B$39:$B$782,O$143)+'СЕТ СН'!$I$14+СВЦЭМ!$D$10+'СЕТ СН'!$I$6-'СЕТ СН'!$I$26</f>
        <v>2397.3130431899999</v>
      </c>
      <c r="P161" s="36">
        <f>SUMIFS(СВЦЭМ!$D$39:$D$782,СВЦЭМ!$A$39:$A$782,$A161,СВЦЭМ!$B$39:$B$782,P$143)+'СЕТ СН'!$I$14+СВЦЭМ!$D$10+'СЕТ СН'!$I$6-'СЕТ СН'!$I$26</f>
        <v>2401.9489512499999</v>
      </c>
      <c r="Q161" s="36">
        <f>SUMIFS(СВЦЭМ!$D$39:$D$782,СВЦЭМ!$A$39:$A$782,$A161,СВЦЭМ!$B$39:$B$782,Q$143)+'СЕТ СН'!$I$14+СВЦЭМ!$D$10+'СЕТ СН'!$I$6-'СЕТ СН'!$I$26</f>
        <v>2401.7526202499998</v>
      </c>
      <c r="R161" s="36">
        <f>SUMIFS(СВЦЭМ!$D$39:$D$782,СВЦЭМ!$A$39:$A$782,$A161,СВЦЭМ!$B$39:$B$782,R$143)+'СЕТ СН'!$I$14+СВЦЭМ!$D$10+'СЕТ СН'!$I$6-'СЕТ СН'!$I$26</f>
        <v>2405.0335772500002</v>
      </c>
      <c r="S161" s="36">
        <f>SUMIFS(СВЦЭМ!$D$39:$D$782,СВЦЭМ!$A$39:$A$782,$A161,СВЦЭМ!$B$39:$B$782,S$143)+'СЕТ СН'!$I$14+СВЦЭМ!$D$10+'СЕТ СН'!$I$6-'СЕТ СН'!$I$26</f>
        <v>2403.6951333799998</v>
      </c>
      <c r="T161" s="36">
        <f>SUMIFS(СВЦЭМ!$D$39:$D$782,СВЦЭМ!$A$39:$A$782,$A161,СВЦЭМ!$B$39:$B$782,T$143)+'СЕТ СН'!$I$14+СВЦЭМ!$D$10+'СЕТ СН'!$I$6-'СЕТ СН'!$I$26</f>
        <v>2376.29438476</v>
      </c>
      <c r="U161" s="36">
        <f>SUMIFS(СВЦЭМ!$D$39:$D$782,СВЦЭМ!$A$39:$A$782,$A161,СВЦЭМ!$B$39:$B$782,U$143)+'СЕТ СН'!$I$14+СВЦЭМ!$D$10+'СЕТ СН'!$I$6-'СЕТ СН'!$I$26</f>
        <v>2372.4116627799999</v>
      </c>
      <c r="V161" s="36">
        <f>SUMIFS(СВЦЭМ!$D$39:$D$782,СВЦЭМ!$A$39:$A$782,$A161,СВЦЭМ!$B$39:$B$782,V$143)+'СЕТ СН'!$I$14+СВЦЭМ!$D$10+'СЕТ СН'!$I$6-'СЕТ СН'!$I$26</f>
        <v>2366.0882963899999</v>
      </c>
      <c r="W161" s="36">
        <f>SUMIFS(СВЦЭМ!$D$39:$D$782,СВЦЭМ!$A$39:$A$782,$A161,СВЦЭМ!$B$39:$B$782,W$143)+'СЕТ СН'!$I$14+СВЦЭМ!$D$10+'СЕТ СН'!$I$6-'СЕТ СН'!$I$26</f>
        <v>2402.3115733300001</v>
      </c>
      <c r="X161" s="36">
        <f>SUMIFS(СВЦЭМ!$D$39:$D$782,СВЦЭМ!$A$39:$A$782,$A161,СВЦЭМ!$B$39:$B$782,X$143)+'СЕТ СН'!$I$14+СВЦЭМ!$D$10+'СЕТ СН'!$I$6-'СЕТ СН'!$I$26</f>
        <v>2405.8713796699999</v>
      </c>
      <c r="Y161" s="36">
        <f>SUMIFS(СВЦЭМ!$D$39:$D$782,СВЦЭМ!$A$39:$A$782,$A161,СВЦЭМ!$B$39:$B$782,Y$143)+'СЕТ СН'!$I$14+СВЦЭМ!$D$10+'СЕТ СН'!$I$6-'СЕТ СН'!$I$26</f>
        <v>2452.31404471</v>
      </c>
    </row>
    <row r="162" spans="1:26" ht="15.75" x14ac:dyDescent="0.2">
      <c r="A162" s="35">
        <f t="shared" si="4"/>
        <v>44976</v>
      </c>
      <c r="B162" s="36">
        <f>SUMIFS(СВЦЭМ!$D$39:$D$782,СВЦЭМ!$A$39:$A$782,$A162,СВЦЭМ!$B$39:$B$782,B$143)+'СЕТ СН'!$I$14+СВЦЭМ!$D$10+'СЕТ СН'!$I$6-'СЕТ СН'!$I$26</f>
        <v>2512.7015752699999</v>
      </c>
      <c r="C162" s="36">
        <f>SUMIFS(СВЦЭМ!$D$39:$D$782,СВЦЭМ!$A$39:$A$782,$A162,СВЦЭМ!$B$39:$B$782,C$143)+'СЕТ СН'!$I$14+СВЦЭМ!$D$10+'СЕТ СН'!$I$6-'СЕТ СН'!$I$26</f>
        <v>2543.7558480999996</v>
      </c>
      <c r="D162" s="36">
        <f>SUMIFS(СВЦЭМ!$D$39:$D$782,СВЦЭМ!$A$39:$A$782,$A162,СВЦЭМ!$B$39:$B$782,D$143)+'СЕТ СН'!$I$14+СВЦЭМ!$D$10+'СЕТ СН'!$I$6-'СЕТ СН'!$I$26</f>
        <v>2539.38673346</v>
      </c>
      <c r="E162" s="36">
        <f>SUMIFS(СВЦЭМ!$D$39:$D$782,СВЦЭМ!$A$39:$A$782,$A162,СВЦЭМ!$B$39:$B$782,E$143)+'СЕТ СН'!$I$14+СВЦЭМ!$D$10+'СЕТ СН'!$I$6-'СЕТ СН'!$I$26</f>
        <v>2542.5722003700002</v>
      </c>
      <c r="F162" s="36">
        <f>SUMIFS(СВЦЭМ!$D$39:$D$782,СВЦЭМ!$A$39:$A$782,$A162,СВЦЭМ!$B$39:$B$782,F$143)+'СЕТ СН'!$I$14+СВЦЭМ!$D$10+'СЕТ СН'!$I$6-'СЕТ СН'!$I$26</f>
        <v>2554.89522167</v>
      </c>
      <c r="G162" s="36">
        <f>SUMIFS(СВЦЭМ!$D$39:$D$782,СВЦЭМ!$A$39:$A$782,$A162,СВЦЭМ!$B$39:$B$782,G$143)+'СЕТ СН'!$I$14+СВЦЭМ!$D$10+'СЕТ СН'!$I$6-'СЕТ СН'!$I$26</f>
        <v>2541.4174538799998</v>
      </c>
      <c r="H162" s="36">
        <f>SUMIFS(СВЦЭМ!$D$39:$D$782,СВЦЭМ!$A$39:$A$782,$A162,СВЦЭМ!$B$39:$B$782,H$143)+'СЕТ СН'!$I$14+СВЦЭМ!$D$10+'СЕТ СН'!$I$6-'СЕТ СН'!$I$26</f>
        <v>2534.0040489900002</v>
      </c>
      <c r="I162" s="36">
        <f>SUMIFS(СВЦЭМ!$D$39:$D$782,СВЦЭМ!$A$39:$A$782,$A162,СВЦЭМ!$B$39:$B$782,I$143)+'СЕТ СН'!$I$14+СВЦЭМ!$D$10+'СЕТ СН'!$I$6-'СЕТ СН'!$I$26</f>
        <v>2546.9185862599998</v>
      </c>
      <c r="J162" s="36">
        <f>SUMIFS(СВЦЭМ!$D$39:$D$782,СВЦЭМ!$A$39:$A$782,$A162,СВЦЭМ!$B$39:$B$782,J$143)+'СЕТ СН'!$I$14+СВЦЭМ!$D$10+'СЕТ СН'!$I$6-'СЕТ СН'!$I$26</f>
        <v>2486.5677544599998</v>
      </c>
      <c r="K162" s="36">
        <f>SUMIFS(СВЦЭМ!$D$39:$D$782,СВЦЭМ!$A$39:$A$782,$A162,СВЦЭМ!$B$39:$B$782,K$143)+'СЕТ СН'!$I$14+СВЦЭМ!$D$10+'СЕТ СН'!$I$6-'СЕТ СН'!$I$26</f>
        <v>2453.36276133</v>
      </c>
      <c r="L162" s="36">
        <f>SUMIFS(СВЦЭМ!$D$39:$D$782,СВЦЭМ!$A$39:$A$782,$A162,СВЦЭМ!$B$39:$B$782,L$143)+'СЕТ СН'!$I$14+СВЦЭМ!$D$10+'СЕТ СН'!$I$6-'СЕТ СН'!$I$26</f>
        <v>2420.1198034899999</v>
      </c>
      <c r="M162" s="36">
        <f>SUMIFS(СВЦЭМ!$D$39:$D$782,СВЦЭМ!$A$39:$A$782,$A162,СВЦЭМ!$B$39:$B$782,M$143)+'СЕТ СН'!$I$14+СВЦЭМ!$D$10+'СЕТ СН'!$I$6-'СЕТ СН'!$I$26</f>
        <v>2424.61455686</v>
      </c>
      <c r="N162" s="36">
        <f>SUMIFS(СВЦЭМ!$D$39:$D$782,СВЦЭМ!$A$39:$A$782,$A162,СВЦЭМ!$B$39:$B$782,N$143)+'СЕТ СН'!$I$14+СВЦЭМ!$D$10+'СЕТ СН'!$I$6-'СЕТ СН'!$I$26</f>
        <v>2439.7893249700001</v>
      </c>
      <c r="O162" s="36">
        <f>SUMIFS(СВЦЭМ!$D$39:$D$782,СВЦЭМ!$A$39:$A$782,$A162,СВЦЭМ!$B$39:$B$782,O$143)+'СЕТ СН'!$I$14+СВЦЭМ!$D$10+'СЕТ СН'!$I$6-'СЕТ СН'!$I$26</f>
        <v>2394.1838232999999</v>
      </c>
      <c r="P162" s="36">
        <f>SUMIFS(СВЦЭМ!$D$39:$D$782,СВЦЭМ!$A$39:$A$782,$A162,СВЦЭМ!$B$39:$B$782,P$143)+'СЕТ СН'!$I$14+СВЦЭМ!$D$10+'СЕТ СН'!$I$6-'СЕТ СН'!$I$26</f>
        <v>2507.4673763399996</v>
      </c>
      <c r="Q162" s="36">
        <f>SUMIFS(СВЦЭМ!$D$39:$D$782,СВЦЭМ!$A$39:$A$782,$A162,СВЦЭМ!$B$39:$B$782,Q$143)+'СЕТ СН'!$I$14+СВЦЭМ!$D$10+'СЕТ СН'!$I$6-'СЕТ СН'!$I$26</f>
        <v>2521.3038232700001</v>
      </c>
      <c r="R162" s="36">
        <f>SUMIFS(СВЦЭМ!$D$39:$D$782,СВЦЭМ!$A$39:$A$782,$A162,СВЦЭМ!$B$39:$B$782,R$143)+'СЕТ СН'!$I$14+СВЦЭМ!$D$10+'СЕТ СН'!$I$6-'СЕТ СН'!$I$26</f>
        <v>2523.9085544999998</v>
      </c>
      <c r="S162" s="36">
        <f>SUMIFS(СВЦЭМ!$D$39:$D$782,СВЦЭМ!$A$39:$A$782,$A162,СВЦЭМ!$B$39:$B$782,S$143)+'СЕТ СН'!$I$14+СВЦЭМ!$D$10+'СЕТ СН'!$I$6-'СЕТ СН'!$I$26</f>
        <v>2500.1398977199997</v>
      </c>
      <c r="T162" s="36">
        <f>SUMIFS(СВЦЭМ!$D$39:$D$782,СВЦЭМ!$A$39:$A$782,$A162,СВЦЭМ!$B$39:$B$782,T$143)+'СЕТ СН'!$I$14+СВЦЭМ!$D$10+'СЕТ СН'!$I$6-'СЕТ СН'!$I$26</f>
        <v>2447.5963474800001</v>
      </c>
      <c r="U162" s="36">
        <f>SUMIFS(СВЦЭМ!$D$39:$D$782,СВЦЭМ!$A$39:$A$782,$A162,СВЦЭМ!$B$39:$B$782,U$143)+'СЕТ СН'!$I$14+СВЦЭМ!$D$10+'СЕТ СН'!$I$6-'СЕТ СН'!$I$26</f>
        <v>2399.5718398099998</v>
      </c>
      <c r="V162" s="36">
        <f>SUMIFS(СВЦЭМ!$D$39:$D$782,СВЦЭМ!$A$39:$A$782,$A162,СВЦЭМ!$B$39:$B$782,V$143)+'СЕТ СН'!$I$14+СВЦЭМ!$D$10+'СЕТ СН'!$I$6-'СЕТ СН'!$I$26</f>
        <v>2344.6631621300003</v>
      </c>
      <c r="W162" s="36">
        <f>SUMIFS(СВЦЭМ!$D$39:$D$782,СВЦЭМ!$A$39:$A$782,$A162,СВЦЭМ!$B$39:$B$782,W$143)+'СЕТ СН'!$I$14+СВЦЭМ!$D$10+'СЕТ СН'!$I$6-'СЕТ СН'!$I$26</f>
        <v>2431.8403380099999</v>
      </c>
      <c r="X162" s="36">
        <f>SUMIFS(СВЦЭМ!$D$39:$D$782,СВЦЭМ!$A$39:$A$782,$A162,СВЦЭМ!$B$39:$B$782,X$143)+'СЕТ СН'!$I$14+СВЦЭМ!$D$10+'СЕТ СН'!$I$6-'СЕТ СН'!$I$26</f>
        <v>2473.0795239700001</v>
      </c>
      <c r="Y162" s="36">
        <f>SUMIFS(СВЦЭМ!$D$39:$D$782,СВЦЭМ!$A$39:$A$782,$A162,СВЦЭМ!$B$39:$B$782,Y$143)+'СЕТ СН'!$I$14+СВЦЭМ!$D$10+'СЕТ СН'!$I$6-'СЕТ СН'!$I$26</f>
        <v>2489.6734707400001</v>
      </c>
    </row>
    <row r="163" spans="1:26" ht="15.75" x14ac:dyDescent="0.2">
      <c r="A163" s="35">
        <f t="shared" si="4"/>
        <v>44977</v>
      </c>
      <c r="B163" s="36">
        <f>SUMIFS(СВЦЭМ!$D$39:$D$782,СВЦЭМ!$A$39:$A$782,$A163,СВЦЭМ!$B$39:$B$782,B$143)+'СЕТ СН'!$I$14+СВЦЭМ!$D$10+'СЕТ СН'!$I$6-'СЕТ СН'!$I$26</f>
        <v>2551.94769305</v>
      </c>
      <c r="C163" s="36">
        <f>SUMIFS(СВЦЭМ!$D$39:$D$782,СВЦЭМ!$A$39:$A$782,$A163,СВЦЭМ!$B$39:$B$782,C$143)+'СЕТ СН'!$I$14+СВЦЭМ!$D$10+'СЕТ СН'!$I$6-'СЕТ СН'!$I$26</f>
        <v>2528.7107094799999</v>
      </c>
      <c r="D163" s="36">
        <f>SUMIFS(СВЦЭМ!$D$39:$D$782,СВЦЭМ!$A$39:$A$782,$A163,СВЦЭМ!$B$39:$B$782,D$143)+'СЕТ СН'!$I$14+СВЦЭМ!$D$10+'СЕТ СН'!$I$6-'СЕТ СН'!$I$26</f>
        <v>2538.1421245199999</v>
      </c>
      <c r="E163" s="36">
        <f>SUMIFS(СВЦЭМ!$D$39:$D$782,СВЦЭМ!$A$39:$A$782,$A163,СВЦЭМ!$B$39:$B$782,E$143)+'СЕТ СН'!$I$14+СВЦЭМ!$D$10+'СЕТ СН'!$I$6-'СЕТ СН'!$I$26</f>
        <v>2544.5582518000001</v>
      </c>
      <c r="F163" s="36">
        <f>SUMIFS(СВЦЭМ!$D$39:$D$782,СВЦЭМ!$A$39:$A$782,$A163,СВЦЭМ!$B$39:$B$782,F$143)+'СЕТ СН'!$I$14+СВЦЭМ!$D$10+'СЕТ СН'!$I$6-'СЕТ СН'!$I$26</f>
        <v>2517.54156289</v>
      </c>
      <c r="G163" s="36">
        <f>SUMIFS(СВЦЭМ!$D$39:$D$782,СВЦЭМ!$A$39:$A$782,$A163,СВЦЭМ!$B$39:$B$782,G$143)+'СЕТ СН'!$I$14+СВЦЭМ!$D$10+'СЕТ СН'!$I$6-'СЕТ СН'!$I$26</f>
        <v>2507.3972266999999</v>
      </c>
      <c r="H163" s="36">
        <f>SUMIFS(СВЦЭМ!$D$39:$D$782,СВЦЭМ!$A$39:$A$782,$A163,СВЦЭМ!$B$39:$B$782,H$143)+'СЕТ СН'!$I$14+СВЦЭМ!$D$10+'СЕТ СН'!$I$6-'СЕТ СН'!$I$26</f>
        <v>2467.5182057900001</v>
      </c>
      <c r="I163" s="36">
        <f>SUMIFS(СВЦЭМ!$D$39:$D$782,СВЦЭМ!$A$39:$A$782,$A163,СВЦЭМ!$B$39:$B$782,I$143)+'СЕТ СН'!$I$14+СВЦЭМ!$D$10+'СЕТ СН'!$I$6-'СЕТ СН'!$I$26</f>
        <v>2409.47356524</v>
      </c>
      <c r="J163" s="36">
        <f>SUMIFS(СВЦЭМ!$D$39:$D$782,СВЦЭМ!$A$39:$A$782,$A163,СВЦЭМ!$B$39:$B$782,J$143)+'СЕТ СН'!$I$14+СВЦЭМ!$D$10+'СЕТ СН'!$I$6-'СЕТ СН'!$I$26</f>
        <v>2371.6159274399997</v>
      </c>
      <c r="K163" s="36">
        <f>SUMIFS(СВЦЭМ!$D$39:$D$782,СВЦЭМ!$A$39:$A$782,$A163,СВЦЭМ!$B$39:$B$782,K$143)+'СЕТ СН'!$I$14+СВЦЭМ!$D$10+'СЕТ СН'!$I$6-'СЕТ СН'!$I$26</f>
        <v>2330.4407777300003</v>
      </c>
      <c r="L163" s="36">
        <f>SUMIFS(СВЦЭМ!$D$39:$D$782,СВЦЭМ!$A$39:$A$782,$A163,СВЦЭМ!$B$39:$B$782,L$143)+'СЕТ СН'!$I$14+СВЦЭМ!$D$10+'СЕТ СН'!$I$6-'СЕТ СН'!$I$26</f>
        <v>2309.1324737499999</v>
      </c>
      <c r="M163" s="36">
        <f>SUMIFS(СВЦЭМ!$D$39:$D$782,СВЦЭМ!$A$39:$A$782,$A163,СВЦЭМ!$B$39:$B$782,M$143)+'СЕТ СН'!$I$14+СВЦЭМ!$D$10+'СЕТ СН'!$I$6-'СЕТ СН'!$I$26</f>
        <v>2331.9848233900002</v>
      </c>
      <c r="N163" s="36">
        <f>SUMIFS(СВЦЭМ!$D$39:$D$782,СВЦЭМ!$A$39:$A$782,$A163,СВЦЭМ!$B$39:$B$782,N$143)+'СЕТ СН'!$I$14+СВЦЭМ!$D$10+'СЕТ СН'!$I$6-'СЕТ СН'!$I$26</f>
        <v>2352.9650177399999</v>
      </c>
      <c r="O163" s="36">
        <f>SUMIFS(СВЦЭМ!$D$39:$D$782,СВЦЭМ!$A$39:$A$782,$A163,СВЦЭМ!$B$39:$B$782,O$143)+'СЕТ СН'!$I$14+СВЦЭМ!$D$10+'СЕТ СН'!$I$6-'СЕТ СН'!$I$26</f>
        <v>2367.24655674</v>
      </c>
      <c r="P163" s="36">
        <f>SUMIFS(СВЦЭМ!$D$39:$D$782,СВЦЭМ!$A$39:$A$782,$A163,СВЦЭМ!$B$39:$B$782,P$143)+'СЕТ СН'!$I$14+СВЦЭМ!$D$10+'СЕТ СН'!$I$6-'СЕТ СН'!$I$26</f>
        <v>2372.3280923900002</v>
      </c>
      <c r="Q163" s="36">
        <f>SUMIFS(СВЦЭМ!$D$39:$D$782,СВЦЭМ!$A$39:$A$782,$A163,СВЦЭМ!$B$39:$B$782,Q$143)+'СЕТ СН'!$I$14+СВЦЭМ!$D$10+'СЕТ СН'!$I$6-'СЕТ СН'!$I$26</f>
        <v>2365.2688651999997</v>
      </c>
      <c r="R163" s="36">
        <f>SUMIFS(СВЦЭМ!$D$39:$D$782,СВЦЭМ!$A$39:$A$782,$A163,СВЦЭМ!$B$39:$B$782,R$143)+'СЕТ СН'!$I$14+СВЦЭМ!$D$10+'СЕТ СН'!$I$6-'СЕТ СН'!$I$26</f>
        <v>2407.8221145099997</v>
      </c>
      <c r="S163" s="36">
        <f>SUMIFS(СВЦЭМ!$D$39:$D$782,СВЦЭМ!$A$39:$A$782,$A163,СВЦЭМ!$B$39:$B$782,S$143)+'СЕТ СН'!$I$14+СВЦЭМ!$D$10+'СЕТ СН'!$I$6-'СЕТ СН'!$I$26</f>
        <v>2421.0933372099998</v>
      </c>
      <c r="T163" s="36">
        <f>SUMIFS(СВЦЭМ!$D$39:$D$782,СВЦЭМ!$A$39:$A$782,$A163,СВЦЭМ!$B$39:$B$782,T$143)+'СЕТ СН'!$I$14+СВЦЭМ!$D$10+'СЕТ СН'!$I$6-'СЕТ СН'!$I$26</f>
        <v>2388.1685006999996</v>
      </c>
      <c r="U163" s="36">
        <f>SUMIFS(СВЦЭМ!$D$39:$D$782,СВЦЭМ!$A$39:$A$782,$A163,СВЦЭМ!$B$39:$B$782,U$143)+'СЕТ СН'!$I$14+СВЦЭМ!$D$10+'СЕТ СН'!$I$6-'СЕТ СН'!$I$26</f>
        <v>2355.68676628</v>
      </c>
      <c r="V163" s="36">
        <f>SUMIFS(СВЦЭМ!$D$39:$D$782,СВЦЭМ!$A$39:$A$782,$A163,СВЦЭМ!$B$39:$B$782,V$143)+'СЕТ СН'!$I$14+СВЦЭМ!$D$10+'СЕТ СН'!$I$6-'СЕТ СН'!$I$26</f>
        <v>2373.89162919</v>
      </c>
      <c r="W163" s="36">
        <f>SUMIFS(СВЦЭМ!$D$39:$D$782,СВЦЭМ!$A$39:$A$782,$A163,СВЦЭМ!$B$39:$B$782,W$143)+'СЕТ СН'!$I$14+СВЦЭМ!$D$10+'СЕТ СН'!$I$6-'СЕТ СН'!$I$26</f>
        <v>2386.8235908400002</v>
      </c>
      <c r="X163" s="36">
        <f>SUMIFS(СВЦЭМ!$D$39:$D$782,СВЦЭМ!$A$39:$A$782,$A163,СВЦЭМ!$B$39:$B$782,X$143)+'СЕТ СН'!$I$14+СВЦЭМ!$D$10+'СЕТ СН'!$I$6-'СЕТ СН'!$I$26</f>
        <v>2428.1259566199997</v>
      </c>
      <c r="Y163" s="36">
        <f>SUMIFS(СВЦЭМ!$D$39:$D$782,СВЦЭМ!$A$39:$A$782,$A163,СВЦЭМ!$B$39:$B$782,Y$143)+'СЕТ СН'!$I$14+СВЦЭМ!$D$10+'СЕТ СН'!$I$6-'СЕТ СН'!$I$26</f>
        <v>2454.3767025699999</v>
      </c>
    </row>
    <row r="164" spans="1:26" ht="15.75" x14ac:dyDescent="0.2">
      <c r="A164" s="35">
        <f t="shared" si="4"/>
        <v>44978</v>
      </c>
      <c r="B164" s="36">
        <f>SUMIFS(СВЦЭМ!$D$39:$D$782,СВЦЭМ!$A$39:$A$782,$A164,СВЦЭМ!$B$39:$B$782,B$143)+'СЕТ СН'!$I$14+СВЦЭМ!$D$10+'СЕТ СН'!$I$6-'СЕТ СН'!$I$26</f>
        <v>2494.4589149100002</v>
      </c>
      <c r="C164" s="36">
        <f>SUMIFS(СВЦЭМ!$D$39:$D$782,СВЦЭМ!$A$39:$A$782,$A164,СВЦЭМ!$B$39:$B$782,C$143)+'СЕТ СН'!$I$14+СВЦЭМ!$D$10+'СЕТ СН'!$I$6-'СЕТ СН'!$I$26</f>
        <v>2529.37192568</v>
      </c>
      <c r="D164" s="36">
        <f>SUMIFS(СВЦЭМ!$D$39:$D$782,СВЦЭМ!$A$39:$A$782,$A164,СВЦЭМ!$B$39:$B$782,D$143)+'СЕТ СН'!$I$14+СВЦЭМ!$D$10+'СЕТ СН'!$I$6-'СЕТ СН'!$I$26</f>
        <v>2538.3147440000002</v>
      </c>
      <c r="E164" s="36">
        <f>SUMIFS(СВЦЭМ!$D$39:$D$782,СВЦЭМ!$A$39:$A$782,$A164,СВЦЭМ!$B$39:$B$782,E$143)+'СЕТ СН'!$I$14+СВЦЭМ!$D$10+'СЕТ СН'!$I$6-'СЕТ СН'!$I$26</f>
        <v>2537.7298715799998</v>
      </c>
      <c r="F164" s="36">
        <f>SUMIFS(СВЦЭМ!$D$39:$D$782,СВЦЭМ!$A$39:$A$782,$A164,СВЦЭМ!$B$39:$B$782,F$143)+'СЕТ СН'!$I$14+СВЦЭМ!$D$10+'СЕТ СН'!$I$6-'СЕТ СН'!$I$26</f>
        <v>2517.1327270900001</v>
      </c>
      <c r="G164" s="36">
        <f>SUMIFS(СВЦЭМ!$D$39:$D$782,СВЦЭМ!$A$39:$A$782,$A164,СВЦЭМ!$B$39:$B$782,G$143)+'СЕТ СН'!$I$14+СВЦЭМ!$D$10+'СЕТ СН'!$I$6-'СЕТ СН'!$I$26</f>
        <v>2435.7909773599999</v>
      </c>
      <c r="H164" s="36">
        <f>SUMIFS(СВЦЭМ!$D$39:$D$782,СВЦЭМ!$A$39:$A$782,$A164,СВЦЭМ!$B$39:$B$782,H$143)+'СЕТ СН'!$I$14+СВЦЭМ!$D$10+'СЕТ СН'!$I$6-'СЕТ СН'!$I$26</f>
        <v>2383.92843309</v>
      </c>
      <c r="I164" s="36">
        <f>SUMIFS(СВЦЭМ!$D$39:$D$782,СВЦЭМ!$A$39:$A$782,$A164,СВЦЭМ!$B$39:$B$782,I$143)+'СЕТ СН'!$I$14+СВЦЭМ!$D$10+'СЕТ СН'!$I$6-'СЕТ СН'!$I$26</f>
        <v>2352.69733606</v>
      </c>
      <c r="J164" s="36">
        <f>SUMIFS(СВЦЭМ!$D$39:$D$782,СВЦЭМ!$A$39:$A$782,$A164,СВЦЭМ!$B$39:$B$782,J$143)+'СЕТ СН'!$I$14+СВЦЭМ!$D$10+'СЕТ СН'!$I$6-'СЕТ СН'!$I$26</f>
        <v>2317.2360731799999</v>
      </c>
      <c r="K164" s="36">
        <f>SUMIFS(СВЦЭМ!$D$39:$D$782,СВЦЭМ!$A$39:$A$782,$A164,СВЦЭМ!$B$39:$B$782,K$143)+'СЕТ СН'!$I$14+СВЦЭМ!$D$10+'СЕТ СН'!$I$6-'СЕТ СН'!$I$26</f>
        <v>2302.4947759400002</v>
      </c>
      <c r="L164" s="36">
        <f>SUMIFS(СВЦЭМ!$D$39:$D$782,СВЦЭМ!$A$39:$A$782,$A164,СВЦЭМ!$B$39:$B$782,L$143)+'СЕТ СН'!$I$14+СВЦЭМ!$D$10+'СЕТ СН'!$I$6-'СЕТ СН'!$I$26</f>
        <v>2318.92534918</v>
      </c>
      <c r="M164" s="36">
        <f>SUMIFS(СВЦЭМ!$D$39:$D$782,СВЦЭМ!$A$39:$A$782,$A164,СВЦЭМ!$B$39:$B$782,M$143)+'СЕТ СН'!$I$14+СВЦЭМ!$D$10+'СЕТ СН'!$I$6-'СЕТ СН'!$I$26</f>
        <v>2359.2348692</v>
      </c>
      <c r="N164" s="36">
        <f>SUMIFS(СВЦЭМ!$D$39:$D$782,СВЦЭМ!$A$39:$A$782,$A164,СВЦЭМ!$B$39:$B$782,N$143)+'СЕТ СН'!$I$14+СВЦЭМ!$D$10+'СЕТ СН'!$I$6-'СЕТ СН'!$I$26</f>
        <v>2389.0306153499996</v>
      </c>
      <c r="O164" s="36">
        <f>SUMIFS(СВЦЭМ!$D$39:$D$782,СВЦЭМ!$A$39:$A$782,$A164,СВЦЭМ!$B$39:$B$782,O$143)+'СЕТ СН'!$I$14+СВЦЭМ!$D$10+'СЕТ СН'!$I$6-'СЕТ СН'!$I$26</f>
        <v>2416.1944647999999</v>
      </c>
      <c r="P164" s="36">
        <f>SUMIFS(СВЦЭМ!$D$39:$D$782,СВЦЭМ!$A$39:$A$782,$A164,СВЦЭМ!$B$39:$B$782,P$143)+'СЕТ СН'!$I$14+СВЦЭМ!$D$10+'СЕТ СН'!$I$6-'СЕТ СН'!$I$26</f>
        <v>2428.0267742999999</v>
      </c>
      <c r="Q164" s="36">
        <f>SUMIFS(СВЦЭМ!$D$39:$D$782,СВЦЭМ!$A$39:$A$782,$A164,СВЦЭМ!$B$39:$B$782,Q$143)+'СЕТ СН'!$I$14+СВЦЭМ!$D$10+'СЕТ СН'!$I$6-'СЕТ СН'!$I$26</f>
        <v>2409.1972975500003</v>
      </c>
      <c r="R164" s="36">
        <f>SUMIFS(СВЦЭМ!$D$39:$D$782,СВЦЭМ!$A$39:$A$782,$A164,СВЦЭМ!$B$39:$B$782,R$143)+'СЕТ СН'!$I$14+СВЦЭМ!$D$10+'СЕТ СН'!$I$6-'СЕТ СН'!$I$26</f>
        <v>2373.2001481799998</v>
      </c>
      <c r="S164" s="36">
        <f>SUMIFS(СВЦЭМ!$D$39:$D$782,СВЦЭМ!$A$39:$A$782,$A164,СВЦЭМ!$B$39:$B$782,S$143)+'СЕТ СН'!$I$14+СВЦЭМ!$D$10+'СЕТ СН'!$I$6-'СЕТ СН'!$I$26</f>
        <v>2333.6722873399999</v>
      </c>
      <c r="T164" s="36">
        <f>SUMIFS(СВЦЭМ!$D$39:$D$782,СВЦЭМ!$A$39:$A$782,$A164,СВЦЭМ!$B$39:$B$782,T$143)+'СЕТ СН'!$I$14+СВЦЭМ!$D$10+'СЕТ СН'!$I$6-'СЕТ СН'!$I$26</f>
        <v>2306.9046727999998</v>
      </c>
      <c r="U164" s="36">
        <f>SUMIFS(СВЦЭМ!$D$39:$D$782,СВЦЭМ!$A$39:$A$782,$A164,СВЦЭМ!$B$39:$B$782,U$143)+'СЕТ СН'!$I$14+СВЦЭМ!$D$10+'СЕТ СН'!$I$6-'СЕТ СН'!$I$26</f>
        <v>2321.1666590899999</v>
      </c>
      <c r="V164" s="36">
        <f>SUMIFS(СВЦЭМ!$D$39:$D$782,СВЦЭМ!$A$39:$A$782,$A164,СВЦЭМ!$B$39:$B$782,V$143)+'СЕТ СН'!$I$14+СВЦЭМ!$D$10+'СЕТ СН'!$I$6-'СЕТ СН'!$I$26</f>
        <v>2319.0592810999997</v>
      </c>
      <c r="W164" s="36">
        <f>SUMIFS(СВЦЭМ!$D$39:$D$782,СВЦЭМ!$A$39:$A$782,$A164,СВЦЭМ!$B$39:$B$782,W$143)+'СЕТ СН'!$I$14+СВЦЭМ!$D$10+'СЕТ СН'!$I$6-'СЕТ СН'!$I$26</f>
        <v>2352.6107555500002</v>
      </c>
      <c r="X164" s="36">
        <f>SUMIFS(СВЦЭМ!$D$39:$D$782,СВЦЭМ!$A$39:$A$782,$A164,СВЦЭМ!$B$39:$B$782,X$143)+'СЕТ СН'!$I$14+СВЦЭМ!$D$10+'СЕТ СН'!$I$6-'СЕТ СН'!$I$26</f>
        <v>2382.6886908500001</v>
      </c>
      <c r="Y164" s="36">
        <f>SUMIFS(СВЦЭМ!$D$39:$D$782,СВЦЭМ!$A$39:$A$782,$A164,СВЦЭМ!$B$39:$B$782,Y$143)+'СЕТ СН'!$I$14+СВЦЭМ!$D$10+'СЕТ СН'!$I$6-'СЕТ СН'!$I$26</f>
        <v>2447.9669496199999</v>
      </c>
    </row>
    <row r="165" spans="1:26" ht="15.75" x14ac:dyDescent="0.2">
      <c r="A165" s="35">
        <f t="shared" si="4"/>
        <v>44979</v>
      </c>
      <c r="B165" s="36">
        <f>SUMIFS(СВЦЭМ!$D$39:$D$782,СВЦЭМ!$A$39:$A$782,$A165,СВЦЭМ!$B$39:$B$782,B$143)+'СЕТ СН'!$I$14+СВЦЭМ!$D$10+'СЕТ СН'!$I$6-'СЕТ СН'!$I$26</f>
        <v>2510.4320379599999</v>
      </c>
      <c r="C165" s="36">
        <f>SUMIFS(СВЦЭМ!$D$39:$D$782,СВЦЭМ!$A$39:$A$782,$A165,СВЦЭМ!$B$39:$B$782,C$143)+'СЕТ СН'!$I$14+СВЦЭМ!$D$10+'СЕТ СН'!$I$6-'СЕТ СН'!$I$26</f>
        <v>2567.0719284500001</v>
      </c>
      <c r="D165" s="36">
        <f>SUMIFS(СВЦЭМ!$D$39:$D$782,СВЦЭМ!$A$39:$A$782,$A165,СВЦЭМ!$B$39:$B$782,D$143)+'СЕТ СН'!$I$14+СВЦЭМ!$D$10+'СЕТ СН'!$I$6-'СЕТ СН'!$I$26</f>
        <v>2576.0988048199997</v>
      </c>
      <c r="E165" s="36">
        <f>SUMIFS(СВЦЭМ!$D$39:$D$782,СВЦЭМ!$A$39:$A$782,$A165,СВЦЭМ!$B$39:$B$782,E$143)+'СЕТ СН'!$I$14+СВЦЭМ!$D$10+'СЕТ СН'!$I$6-'СЕТ СН'!$I$26</f>
        <v>2571.11950634</v>
      </c>
      <c r="F165" s="36">
        <f>SUMIFS(СВЦЭМ!$D$39:$D$782,СВЦЭМ!$A$39:$A$782,$A165,СВЦЭМ!$B$39:$B$782,F$143)+'СЕТ СН'!$I$14+СВЦЭМ!$D$10+'СЕТ СН'!$I$6-'СЕТ СН'!$I$26</f>
        <v>2539.5615767199997</v>
      </c>
      <c r="G165" s="36">
        <f>SUMIFS(СВЦЭМ!$D$39:$D$782,СВЦЭМ!$A$39:$A$782,$A165,СВЦЭМ!$B$39:$B$782,G$143)+'СЕТ СН'!$I$14+СВЦЭМ!$D$10+'СЕТ СН'!$I$6-'СЕТ СН'!$I$26</f>
        <v>2460.6344867899998</v>
      </c>
      <c r="H165" s="36">
        <f>SUMIFS(СВЦЭМ!$D$39:$D$782,СВЦЭМ!$A$39:$A$782,$A165,СВЦЭМ!$B$39:$B$782,H$143)+'СЕТ СН'!$I$14+СВЦЭМ!$D$10+'СЕТ СН'!$I$6-'СЕТ СН'!$I$26</f>
        <v>2365.8664159199998</v>
      </c>
      <c r="I165" s="36">
        <f>SUMIFS(СВЦЭМ!$D$39:$D$782,СВЦЭМ!$A$39:$A$782,$A165,СВЦЭМ!$B$39:$B$782,I$143)+'СЕТ СН'!$I$14+СВЦЭМ!$D$10+'СЕТ СН'!$I$6-'СЕТ СН'!$I$26</f>
        <v>2339.1646828900002</v>
      </c>
      <c r="J165" s="36">
        <f>SUMIFS(СВЦЭМ!$D$39:$D$782,СВЦЭМ!$A$39:$A$782,$A165,СВЦЭМ!$B$39:$B$782,J$143)+'СЕТ СН'!$I$14+СВЦЭМ!$D$10+'СЕТ СН'!$I$6-'СЕТ СН'!$I$26</f>
        <v>2330.5604816300001</v>
      </c>
      <c r="K165" s="36">
        <f>SUMIFS(СВЦЭМ!$D$39:$D$782,СВЦЭМ!$A$39:$A$782,$A165,СВЦЭМ!$B$39:$B$782,K$143)+'СЕТ СН'!$I$14+СВЦЭМ!$D$10+'СЕТ СН'!$I$6-'СЕТ СН'!$I$26</f>
        <v>2317.3533458699999</v>
      </c>
      <c r="L165" s="36">
        <f>SUMIFS(СВЦЭМ!$D$39:$D$782,СВЦЭМ!$A$39:$A$782,$A165,СВЦЭМ!$B$39:$B$782,L$143)+'СЕТ СН'!$I$14+СВЦЭМ!$D$10+'СЕТ СН'!$I$6-'СЕТ СН'!$I$26</f>
        <v>2318.3368104800002</v>
      </c>
      <c r="M165" s="36">
        <f>SUMIFS(СВЦЭМ!$D$39:$D$782,СВЦЭМ!$A$39:$A$782,$A165,СВЦЭМ!$B$39:$B$782,M$143)+'СЕТ СН'!$I$14+СВЦЭМ!$D$10+'СЕТ СН'!$I$6-'СЕТ СН'!$I$26</f>
        <v>2356.49557946</v>
      </c>
      <c r="N165" s="36">
        <f>SUMIFS(СВЦЭМ!$D$39:$D$782,СВЦЭМ!$A$39:$A$782,$A165,СВЦЭМ!$B$39:$B$782,N$143)+'СЕТ СН'!$I$14+СВЦЭМ!$D$10+'СЕТ СН'!$I$6-'СЕТ СН'!$I$26</f>
        <v>2393.4205625499999</v>
      </c>
      <c r="O165" s="36">
        <f>SUMIFS(СВЦЭМ!$D$39:$D$782,СВЦЭМ!$A$39:$A$782,$A165,СВЦЭМ!$B$39:$B$782,O$143)+'СЕТ СН'!$I$14+СВЦЭМ!$D$10+'СЕТ СН'!$I$6-'СЕТ СН'!$I$26</f>
        <v>2373.9113678899998</v>
      </c>
      <c r="P165" s="36">
        <f>SUMIFS(СВЦЭМ!$D$39:$D$782,СВЦЭМ!$A$39:$A$782,$A165,СВЦЭМ!$B$39:$B$782,P$143)+'СЕТ СН'!$I$14+СВЦЭМ!$D$10+'СЕТ СН'!$I$6-'СЕТ СН'!$I$26</f>
        <v>2382.4604547399999</v>
      </c>
      <c r="Q165" s="36">
        <f>SUMIFS(СВЦЭМ!$D$39:$D$782,СВЦЭМ!$A$39:$A$782,$A165,СВЦЭМ!$B$39:$B$782,Q$143)+'СЕТ СН'!$I$14+СВЦЭМ!$D$10+'СЕТ СН'!$I$6-'СЕТ СН'!$I$26</f>
        <v>2395.9060558000001</v>
      </c>
      <c r="R165" s="36">
        <f>SUMIFS(СВЦЭМ!$D$39:$D$782,СВЦЭМ!$A$39:$A$782,$A165,СВЦЭМ!$B$39:$B$782,R$143)+'СЕТ СН'!$I$14+СВЦЭМ!$D$10+'СЕТ СН'!$I$6-'СЕТ СН'!$I$26</f>
        <v>2365.19726885</v>
      </c>
      <c r="S165" s="36">
        <f>SUMIFS(СВЦЭМ!$D$39:$D$782,СВЦЭМ!$A$39:$A$782,$A165,СВЦЭМ!$B$39:$B$782,S$143)+'СЕТ СН'!$I$14+СВЦЭМ!$D$10+'СЕТ СН'!$I$6-'СЕТ СН'!$I$26</f>
        <v>2327.3909640000002</v>
      </c>
      <c r="T165" s="36">
        <f>SUMIFS(СВЦЭМ!$D$39:$D$782,СВЦЭМ!$A$39:$A$782,$A165,СВЦЭМ!$B$39:$B$782,T$143)+'СЕТ СН'!$I$14+СВЦЭМ!$D$10+'СЕТ СН'!$I$6-'СЕТ СН'!$I$26</f>
        <v>2307.0843877299999</v>
      </c>
      <c r="U165" s="36">
        <f>SUMIFS(СВЦЭМ!$D$39:$D$782,СВЦЭМ!$A$39:$A$782,$A165,СВЦЭМ!$B$39:$B$782,U$143)+'СЕТ СН'!$I$14+СВЦЭМ!$D$10+'СЕТ СН'!$I$6-'СЕТ СН'!$I$26</f>
        <v>2343.9018020399999</v>
      </c>
      <c r="V165" s="36">
        <f>SUMIFS(СВЦЭМ!$D$39:$D$782,СВЦЭМ!$A$39:$A$782,$A165,СВЦЭМ!$B$39:$B$782,V$143)+'СЕТ СН'!$I$14+СВЦЭМ!$D$10+'СЕТ СН'!$I$6-'СЕТ СН'!$I$26</f>
        <v>2355.1349903999999</v>
      </c>
      <c r="W165" s="36">
        <f>SUMIFS(СВЦЭМ!$D$39:$D$782,СВЦЭМ!$A$39:$A$782,$A165,СВЦЭМ!$B$39:$B$782,W$143)+'СЕТ СН'!$I$14+СВЦЭМ!$D$10+'СЕТ СН'!$I$6-'СЕТ СН'!$I$26</f>
        <v>2388.4455276399999</v>
      </c>
      <c r="X165" s="36">
        <f>SUMIFS(СВЦЭМ!$D$39:$D$782,СВЦЭМ!$A$39:$A$782,$A165,СВЦЭМ!$B$39:$B$782,X$143)+'СЕТ СН'!$I$14+СВЦЭМ!$D$10+'СЕТ СН'!$I$6-'СЕТ СН'!$I$26</f>
        <v>2420.25784196</v>
      </c>
      <c r="Y165" s="36">
        <f>SUMIFS(СВЦЭМ!$D$39:$D$782,СВЦЭМ!$A$39:$A$782,$A165,СВЦЭМ!$B$39:$B$782,Y$143)+'СЕТ СН'!$I$14+СВЦЭМ!$D$10+'СЕТ СН'!$I$6-'СЕТ СН'!$I$26</f>
        <v>2455.1789027499999</v>
      </c>
    </row>
    <row r="166" spans="1:26" ht="15.75" x14ac:dyDescent="0.2">
      <c r="A166" s="35">
        <f t="shared" si="4"/>
        <v>44980</v>
      </c>
      <c r="B166" s="36">
        <f>SUMIFS(СВЦЭМ!$D$39:$D$782,СВЦЭМ!$A$39:$A$782,$A166,СВЦЭМ!$B$39:$B$782,B$143)+'СЕТ СН'!$I$14+СВЦЭМ!$D$10+'СЕТ СН'!$I$6-'СЕТ СН'!$I$26</f>
        <v>2496.9976256999998</v>
      </c>
      <c r="C166" s="36">
        <f>SUMIFS(СВЦЭМ!$D$39:$D$782,СВЦЭМ!$A$39:$A$782,$A166,СВЦЭМ!$B$39:$B$782,C$143)+'СЕТ СН'!$I$14+СВЦЭМ!$D$10+'СЕТ СН'!$I$6-'СЕТ СН'!$I$26</f>
        <v>2467.3542791899999</v>
      </c>
      <c r="D166" s="36">
        <f>SUMIFS(СВЦЭМ!$D$39:$D$782,СВЦЭМ!$A$39:$A$782,$A166,СВЦЭМ!$B$39:$B$782,D$143)+'СЕТ СН'!$I$14+СВЦЭМ!$D$10+'СЕТ СН'!$I$6-'СЕТ СН'!$I$26</f>
        <v>2472.3107730000002</v>
      </c>
      <c r="E166" s="36">
        <f>SUMIFS(СВЦЭМ!$D$39:$D$782,СВЦЭМ!$A$39:$A$782,$A166,СВЦЭМ!$B$39:$B$782,E$143)+'СЕТ СН'!$I$14+СВЦЭМ!$D$10+'СЕТ СН'!$I$6-'СЕТ СН'!$I$26</f>
        <v>2477.54082561</v>
      </c>
      <c r="F166" s="36">
        <f>SUMIFS(СВЦЭМ!$D$39:$D$782,СВЦЭМ!$A$39:$A$782,$A166,СВЦЭМ!$B$39:$B$782,F$143)+'СЕТ СН'!$I$14+СВЦЭМ!$D$10+'СЕТ СН'!$I$6-'СЕТ СН'!$I$26</f>
        <v>2473.7423987299999</v>
      </c>
      <c r="G166" s="36">
        <f>SUMIFS(СВЦЭМ!$D$39:$D$782,СВЦЭМ!$A$39:$A$782,$A166,СВЦЭМ!$B$39:$B$782,G$143)+'СЕТ СН'!$I$14+СВЦЭМ!$D$10+'СЕТ СН'!$I$6-'СЕТ СН'!$I$26</f>
        <v>2453.3731333699998</v>
      </c>
      <c r="H166" s="36">
        <f>SUMIFS(СВЦЭМ!$D$39:$D$782,СВЦЭМ!$A$39:$A$782,$A166,СВЦЭМ!$B$39:$B$782,H$143)+'СЕТ СН'!$I$14+СВЦЭМ!$D$10+'СЕТ СН'!$I$6-'СЕТ СН'!$I$26</f>
        <v>2393.7808167799999</v>
      </c>
      <c r="I166" s="36">
        <f>SUMIFS(СВЦЭМ!$D$39:$D$782,СВЦЭМ!$A$39:$A$782,$A166,СВЦЭМ!$B$39:$B$782,I$143)+'СЕТ СН'!$I$14+СВЦЭМ!$D$10+'СЕТ СН'!$I$6-'СЕТ СН'!$I$26</f>
        <v>2307.3599519999998</v>
      </c>
      <c r="J166" s="36">
        <f>SUMIFS(СВЦЭМ!$D$39:$D$782,СВЦЭМ!$A$39:$A$782,$A166,СВЦЭМ!$B$39:$B$782,J$143)+'СЕТ СН'!$I$14+СВЦЭМ!$D$10+'СЕТ СН'!$I$6-'СЕТ СН'!$I$26</f>
        <v>2233.7013236900002</v>
      </c>
      <c r="K166" s="36">
        <f>SUMIFS(СВЦЭМ!$D$39:$D$782,СВЦЭМ!$A$39:$A$782,$A166,СВЦЭМ!$B$39:$B$782,K$143)+'СЕТ СН'!$I$14+СВЦЭМ!$D$10+'СЕТ СН'!$I$6-'СЕТ СН'!$I$26</f>
        <v>2215.6396936800002</v>
      </c>
      <c r="L166" s="36">
        <f>SUMIFS(СВЦЭМ!$D$39:$D$782,СВЦЭМ!$A$39:$A$782,$A166,СВЦЭМ!$B$39:$B$782,L$143)+'СЕТ СН'!$I$14+СВЦЭМ!$D$10+'СЕТ СН'!$I$6-'СЕТ СН'!$I$26</f>
        <v>2249.2820534000002</v>
      </c>
      <c r="M166" s="36">
        <f>SUMIFS(СВЦЭМ!$D$39:$D$782,СВЦЭМ!$A$39:$A$782,$A166,СВЦЭМ!$B$39:$B$782,M$143)+'СЕТ СН'!$I$14+СВЦЭМ!$D$10+'СЕТ СН'!$I$6-'СЕТ СН'!$I$26</f>
        <v>2262.2674618800002</v>
      </c>
      <c r="N166" s="36">
        <f>SUMIFS(СВЦЭМ!$D$39:$D$782,СВЦЭМ!$A$39:$A$782,$A166,СВЦЭМ!$B$39:$B$782,N$143)+'СЕТ СН'!$I$14+СВЦЭМ!$D$10+'СЕТ СН'!$I$6-'СЕТ СН'!$I$26</f>
        <v>2310.7550974699998</v>
      </c>
      <c r="O166" s="36">
        <f>SUMIFS(СВЦЭМ!$D$39:$D$782,СВЦЭМ!$A$39:$A$782,$A166,СВЦЭМ!$B$39:$B$782,O$143)+'СЕТ СН'!$I$14+СВЦЭМ!$D$10+'СЕТ СН'!$I$6-'СЕТ СН'!$I$26</f>
        <v>2319.73131263</v>
      </c>
      <c r="P166" s="36">
        <f>SUMIFS(СВЦЭМ!$D$39:$D$782,СВЦЭМ!$A$39:$A$782,$A166,СВЦЭМ!$B$39:$B$782,P$143)+'СЕТ СН'!$I$14+СВЦЭМ!$D$10+'СЕТ СН'!$I$6-'СЕТ СН'!$I$26</f>
        <v>2344.7069452400001</v>
      </c>
      <c r="Q166" s="36">
        <f>SUMIFS(СВЦЭМ!$D$39:$D$782,СВЦЭМ!$A$39:$A$782,$A166,СВЦЭМ!$B$39:$B$782,Q$143)+'СЕТ СН'!$I$14+СВЦЭМ!$D$10+'СЕТ СН'!$I$6-'СЕТ СН'!$I$26</f>
        <v>2337.3009956699998</v>
      </c>
      <c r="R166" s="36">
        <f>SUMIFS(СВЦЭМ!$D$39:$D$782,СВЦЭМ!$A$39:$A$782,$A166,СВЦЭМ!$B$39:$B$782,R$143)+'СЕТ СН'!$I$14+СВЦЭМ!$D$10+'СЕТ СН'!$I$6-'СЕТ СН'!$I$26</f>
        <v>2332.3388352399998</v>
      </c>
      <c r="S166" s="36">
        <f>SUMIFS(СВЦЭМ!$D$39:$D$782,СВЦЭМ!$A$39:$A$782,$A166,СВЦЭМ!$B$39:$B$782,S$143)+'СЕТ СН'!$I$14+СВЦЭМ!$D$10+'СЕТ СН'!$I$6-'СЕТ СН'!$I$26</f>
        <v>2302.3707179799999</v>
      </c>
      <c r="T166" s="36">
        <f>SUMIFS(СВЦЭМ!$D$39:$D$782,СВЦЭМ!$A$39:$A$782,$A166,СВЦЭМ!$B$39:$B$782,T$143)+'СЕТ СН'!$I$14+СВЦЭМ!$D$10+'СЕТ СН'!$I$6-'СЕТ СН'!$I$26</f>
        <v>2250.78301564</v>
      </c>
      <c r="U166" s="36">
        <f>SUMIFS(СВЦЭМ!$D$39:$D$782,СВЦЭМ!$A$39:$A$782,$A166,СВЦЭМ!$B$39:$B$782,U$143)+'СЕТ СН'!$I$14+СВЦЭМ!$D$10+'СЕТ СН'!$I$6-'СЕТ СН'!$I$26</f>
        <v>2241.2317505399997</v>
      </c>
      <c r="V166" s="36">
        <f>SUMIFS(СВЦЭМ!$D$39:$D$782,СВЦЭМ!$A$39:$A$782,$A166,СВЦЭМ!$B$39:$B$782,V$143)+'СЕТ СН'!$I$14+СВЦЭМ!$D$10+'СЕТ СН'!$I$6-'СЕТ СН'!$I$26</f>
        <v>2256.8892245899997</v>
      </c>
      <c r="W166" s="36">
        <f>SUMIFS(СВЦЭМ!$D$39:$D$782,СВЦЭМ!$A$39:$A$782,$A166,СВЦЭМ!$B$39:$B$782,W$143)+'СЕТ СН'!$I$14+СВЦЭМ!$D$10+'СЕТ СН'!$I$6-'СЕТ СН'!$I$26</f>
        <v>2292.6240760999999</v>
      </c>
      <c r="X166" s="36">
        <f>SUMIFS(СВЦЭМ!$D$39:$D$782,СВЦЭМ!$A$39:$A$782,$A166,СВЦЭМ!$B$39:$B$782,X$143)+'СЕТ СН'!$I$14+СВЦЭМ!$D$10+'СЕТ СН'!$I$6-'СЕТ СН'!$I$26</f>
        <v>2328.29588633</v>
      </c>
      <c r="Y166" s="36">
        <f>SUMIFS(СВЦЭМ!$D$39:$D$782,СВЦЭМ!$A$39:$A$782,$A166,СВЦЭМ!$B$39:$B$782,Y$143)+'СЕТ СН'!$I$14+СВЦЭМ!$D$10+'СЕТ СН'!$I$6-'СЕТ СН'!$I$26</f>
        <v>2378.7518753499999</v>
      </c>
    </row>
    <row r="167" spans="1:26" ht="15.75" x14ac:dyDescent="0.2">
      <c r="A167" s="35">
        <f t="shared" si="4"/>
        <v>44981</v>
      </c>
      <c r="B167" s="36">
        <f>SUMIFS(СВЦЭМ!$D$39:$D$782,СВЦЭМ!$A$39:$A$782,$A167,СВЦЭМ!$B$39:$B$782,B$143)+'СЕТ СН'!$I$14+СВЦЭМ!$D$10+'СЕТ СН'!$I$6-'СЕТ СН'!$I$26</f>
        <v>2366.5958217899997</v>
      </c>
      <c r="C167" s="36">
        <f>SUMIFS(СВЦЭМ!$D$39:$D$782,СВЦЭМ!$A$39:$A$782,$A167,СВЦЭМ!$B$39:$B$782,C$143)+'СЕТ СН'!$I$14+СВЦЭМ!$D$10+'СЕТ СН'!$I$6-'СЕТ СН'!$I$26</f>
        <v>2367.6291856500002</v>
      </c>
      <c r="D167" s="36">
        <f>SUMIFS(СВЦЭМ!$D$39:$D$782,СВЦЭМ!$A$39:$A$782,$A167,СВЦЭМ!$B$39:$B$782,D$143)+'СЕТ СН'!$I$14+СВЦЭМ!$D$10+'СЕТ СН'!$I$6-'СЕТ СН'!$I$26</f>
        <v>2312.3846275599999</v>
      </c>
      <c r="E167" s="36">
        <f>SUMIFS(СВЦЭМ!$D$39:$D$782,СВЦЭМ!$A$39:$A$782,$A167,СВЦЭМ!$B$39:$B$782,E$143)+'СЕТ СН'!$I$14+СВЦЭМ!$D$10+'СЕТ СН'!$I$6-'СЕТ СН'!$I$26</f>
        <v>2263.1286623999999</v>
      </c>
      <c r="F167" s="36">
        <f>SUMIFS(СВЦЭМ!$D$39:$D$782,СВЦЭМ!$A$39:$A$782,$A167,СВЦЭМ!$B$39:$B$782,F$143)+'СЕТ СН'!$I$14+СВЦЭМ!$D$10+'СЕТ СН'!$I$6-'СЕТ СН'!$I$26</f>
        <v>2276.9206962799999</v>
      </c>
      <c r="G167" s="36">
        <f>SUMIFS(СВЦЭМ!$D$39:$D$782,СВЦЭМ!$A$39:$A$782,$A167,СВЦЭМ!$B$39:$B$782,G$143)+'СЕТ СН'!$I$14+СВЦЭМ!$D$10+'СЕТ СН'!$I$6-'СЕТ СН'!$I$26</f>
        <v>2303.31253591</v>
      </c>
      <c r="H167" s="36">
        <f>SUMIFS(СВЦЭМ!$D$39:$D$782,СВЦЭМ!$A$39:$A$782,$A167,СВЦЭМ!$B$39:$B$782,H$143)+'СЕТ СН'!$I$14+СВЦЭМ!$D$10+'СЕТ СН'!$I$6-'СЕТ СН'!$I$26</f>
        <v>2316.0243897599998</v>
      </c>
      <c r="I167" s="36">
        <f>SUMIFS(СВЦЭМ!$D$39:$D$782,СВЦЭМ!$A$39:$A$782,$A167,СВЦЭМ!$B$39:$B$782,I$143)+'СЕТ СН'!$I$14+СВЦЭМ!$D$10+'СЕТ СН'!$I$6-'СЕТ СН'!$I$26</f>
        <v>2283.8760023</v>
      </c>
      <c r="J167" s="36">
        <f>SUMIFS(СВЦЭМ!$D$39:$D$782,СВЦЭМ!$A$39:$A$782,$A167,СВЦЭМ!$B$39:$B$782,J$143)+'СЕТ СН'!$I$14+СВЦЭМ!$D$10+'СЕТ СН'!$I$6-'СЕТ СН'!$I$26</f>
        <v>2227.3146431300001</v>
      </c>
      <c r="K167" s="36">
        <f>SUMIFS(СВЦЭМ!$D$39:$D$782,СВЦЭМ!$A$39:$A$782,$A167,СВЦЭМ!$B$39:$B$782,K$143)+'СЕТ СН'!$I$14+СВЦЭМ!$D$10+'СЕТ СН'!$I$6-'СЕТ СН'!$I$26</f>
        <v>2216.63766424</v>
      </c>
      <c r="L167" s="36">
        <f>SUMIFS(СВЦЭМ!$D$39:$D$782,СВЦЭМ!$A$39:$A$782,$A167,СВЦЭМ!$B$39:$B$782,L$143)+'СЕТ СН'!$I$14+СВЦЭМ!$D$10+'СЕТ СН'!$I$6-'СЕТ СН'!$I$26</f>
        <v>2226.2647413499999</v>
      </c>
      <c r="M167" s="36">
        <f>SUMIFS(СВЦЭМ!$D$39:$D$782,СВЦЭМ!$A$39:$A$782,$A167,СВЦЭМ!$B$39:$B$782,M$143)+'СЕТ СН'!$I$14+СВЦЭМ!$D$10+'СЕТ СН'!$I$6-'СЕТ СН'!$I$26</f>
        <v>2237.06101223</v>
      </c>
      <c r="N167" s="36">
        <f>SUMIFS(СВЦЭМ!$D$39:$D$782,СВЦЭМ!$A$39:$A$782,$A167,СВЦЭМ!$B$39:$B$782,N$143)+'СЕТ СН'!$I$14+СВЦЭМ!$D$10+'СЕТ СН'!$I$6-'СЕТ СН'!$I$26</f>
        <v>2235.4729153399999</v>
      </c>
      <c r="O167" s="36">
        <f>SUMIFS(СВЦЭМ!$D$39:$D$782,СВЦЭМ!$A$39:$A$782,$A167,СВЦЭМ!$B$39:$B$782,O$143)+'СЕТ СН'!$I$14+СВЦЭМ!$D$10+'СЕТ СН'!$I$6-'СЕТ СН'!$I$26</f>
        <v>2261.84686689</v>
      </c>
      <c r="P167" s="36">
        <f>SUMIFS(СВЦЭМ!$D$39:$D$782,СВЦЭМ!$A$39:$A$782,$A167,СВЦЭМ!$B$39:$B$782,P$143)+'СЕТ СН'!$I$14+СВЦЭМ!$D$10+'СЕТ СН'!$I$6-'СЕТ СН'!$I$26</f>
        <v>2260.7044776900002</v>
      </c>
      <c r="Q167" s="36">
        <f>SUMIFS(СВЦЭМ!$D$39:$D$782,СВЦЭМ!$A$39:$A$782,$A167,СВЦЭМ!$B$39:$B$782,Q$143)+'СЕТ СН'!$I$14+СВЦЭМ!$D$10+'СЕТ СН'!$I$6-'СЕТ СН'!$I$26</f>
        <v>2265.2340189899996</v>
      </c>
      <c r="R167" s="36">
        <f>SUMIFS(СВЦЭМ!$D$39:$D$782,СВЦЭМ!$A$39:$A$782,$A167,СВЦЭМ!$B$39:$B$782,R$143)+'СЕТ СН'!$I$14+СВЦЭМ!$D$10+'СЕТ СН'!$I$6-'СЕТ СН'!$I$26</f>
        <v>2256.2604738</v>
      </c>
      <c r="S167" s="36">
        <f>SUMIFS(СВЦЭМ!$D$39:$D$782,СВЦЭМ!$A$39:$A$782,$A167,СВЦЭМ!$B$39:$B$782,S$143)+'СЕТ СН'!$I$14+СВЦЭМ!$D$10+'СЕТ СН'!$I$6-'СЕТ СН'!$I$26</f>
        <v>2250.2056313100002</v>
      </c>
      <c r="T167" s="36">
        <f>SUMIFS(СВЦЭМ!$D$39:$D$782,СВЦЭМ!$A$39:$A$782,$A167,СВЦЭМ!$B$39:$B$782,T$143)+'СЕТ СН'!$I$14+СВЦЭМ!$D$10+'СЕТ СН'!$I$6-'СЕТ СН'!$I$26</f>
        <v>2213.60644873</v>
      </c>
      <c r="U167" s="36">
        <f>SUMIFS(СВЦЭМ!$D$39:$D$782,СВЦЭМ!$A$39:$A$782,$A167,СВЦЭМ!$B$39:$B$782,U$143)+'СЕТ СН'!$I$14+СВЦЭМ!$D$10+'СЕТ СН'!$I$6-'СЕТ СН'!$I$26</f>
        <v>2217.78969349</v>
      </c>
      <c r="V167" s="36">
        <f>SUMIFS(СВЦЭМ!$D$39:$D$782,СВЦЭМ!$A$39:$A$782,$A167,СВЦЭМ!$B$39:$B$782,V$143)+'СЕТ СН'!$I$14+СВЦЭМ!$D$10+'СЕТ СН'!$I$6-'СЕТ СН'!$I$26</f>
        <v>2233.2209951899999</v>
      </c>
      <c r="W167" s="36">
        <f>SUMIFS(СВЦЭМ!$D$39:$D$782,СВЦЭМ!$A$39:$A$782,$A167,СВЦЭМ!$B$39:$B$782,W$143)+'СЕТ СН'!$I$14+СВЦЭМ!$D$10+'СЕТ СН'!$I$6-'СЕТ СН'!$I$26</f>
        <v>2220.8315878799999</v>
      </c>
      <c r="X167" s="36">
        <f>SUMIFS(СВЦЭМ!$D$39:$D$782,СВЦЭМ!$A$39:$A$782,$A167,СВЦЭМ!$B$39:$B$782,X$143)+'СЕТ СН'!$I$14+СВЦЭМ!$D$10+'СЕТ СН'!$I$6-'СЕТ СН'!$I$26</f>
        <v>2253.0180599999999</v>
      </c>
      <c r="Y167" s="36">
        <f>SUMIFS(СВЦЭМ!$D$39:$D$782,СВЦЭМ!$A$39:$A$782,$A167,СВЦЭМ!$B$39:$B$782,Y$143)+'СЕТ СН'!$I$14+СВЦЭМ!$D$10+'СЕТ СН'!$I$6-'СЕТ СН'!$I$26</f>
        <v>2272.4162064800003</v>
      </c>
    </row>
    <row r="168" spans="1:26" ht="15.75" x14ac:dyDescent="0.2">
      <c r="A168" s="35">
        <f t="shared" si="4"/>
        <v>44982</v>
      </c>
      <c r="B168" s="36">
        <f>SUMIFS(СВЦЭМ!$D$39:$D$782,СВЦЭМ!$A$39:$A$782,$A168,СВЦЭМ!$B$39:$B$782,B$143)+'СЕТ СН'!$I$14+СВЦЭМ!$D$10+'СЕТ СН'!$I$6-'СЕТ СН'!$I$26</f>
        <v>2494.1411563499996</v>
      </c>
      <c r="C168" s="36">
        <f>SUMIFS(СВЦЭМ!$D$39:$D$782,СВЦЭМ!$A$39:$A$782,$A168,СВЦЭМ!$B$39:$B$782,C$143)+'СЕТ СН'!$I$14+СВЦЭМ!$D$10+'СЕТ СН'!$I$6-'СЕТ СН'!$I$26</f>
        <v>2504.4244508000002</v>
      </c>
      <c r="D168" s="36">
        <f>SUMIFS(СВЦЭМ!$D$39:$D$782,СВЦЭМ!$A$39:$A$782,$A168,СВЦЭМ!$B$39:$B$782,D$143)+'СЕТ СН'!$I$14+СВЦЭМ!$D$10+'СЕТ СН'!$I$6-'СЕТ СН'!$I$26</f>
        <v>2515.2013049099996</v>
      </c>
      <c r="E168" s="36">
        <f>SUMIFS(СВЦЭМ!$D$39:$D$782,СВЦЭМ!$A$39:$A$782,$A168,СВЦЭМ!$B$39:$B$782,E$143)+'СЕТ СН'!$I$14+СВЦЭМ!$D$10+'СЕТ СН'!$I$6-'СЕТ СН'!$I$26</f>
        <v>2511.4717569599998</v>
      </c>
      <c r="F168" s="36">
        <f>SUMIFS(СВЦЭМ!$D$39:$D$782,СВЦЭМ!$A$39:$A$782,$A168,СВЦЭМ!$B$39:$B$782,F$143)+'СЕТ СН'!$I$14+СВЦЭМ!$D$10+'СЕТ СН'!$I$6-'СЕТ СН'!$I$26</f>
        <v>2501.6080728699999</v>
      </c>
      <c r="G168" s="36">
        <f>SUMIFS(СВЦЭМ!$D$39:$D$782,СВЦЭМ!$A$39:$A$782,$A168,СВЦЭМ!$B$39:$B$782,G$143)+'СЕТ СН'!$I$14+СВЦЭМ!$D$10+'СЕТ СН'!$I$6-'СЕТ СН'!$I$26</f>
        <v>2472.7768444100002</v>
      </c>
      <c r="H168" s="36">
        <f>SUMIFS(СВЦЭМ!$D$39:$D$782,СВЦЭМ!$A$39:$A$782,$A168,СВЦЭМ!$B$39:$B$782,H$143)+'СЕТ СН'!$I$14+СВЦЭМ!$D$10+'СЕТ СН'!$I$6-'СЕТ СН'!$I$26</f>
        <v>2432.5865853</v>
      </c>
      <c r="I168" s="36">
        <f>SUMIFS(СВЦЭМ!$D$39:$D$782,СВЦЭМ!$A$39:$A$782,$A168,СВЦЭМ!$B$39:$B$782,I$143)+'СЕТ СН'!$I$14+СВЦЭМ!$D$10+'СЕТ СН'!$I$6-'СЕТ СН'!$I$26</f>
        <v>2386.97639626</v>
      </c>
      <c r="J168" s="36">
        <f>SUMIFS(СВЦЭМ!$D$39:$D$782,СВЦЭМ!$A$39:$A$782,$A168,СВЦЭМ!$B$39:$B$782,J$143)+'СЕТ СН'!$I$14+СВЦЭМ!$D$10+'СЕТ СН'!$I$6-'СЕТ СН'!$I$26</f>
        <v>2291.0654592700002</v>
      </c>
      <c r="K168" s="36">
        <f>SUMIFS(СВЦЭМ!$D$39:$D$782,СВЦЭМ!$A$39:$A$782,$A168,СВЦЭМ!$B$39:$B$782,K$143)+'СЕТ СН'!$I$14+СВЦЭМ!$D$10+'СЕТ СН'!$I$6-'СЕТ СН'!$I$26</f>
        <v>2257.8383762799999</v>
      </c>
      <c r="L168" s="36">
        <f>SUMIFS(СВЦЭМ!$D$39:$D$782,СВЦЭМ!$A$39:$A$782,$A168,СВЦЭМ!$B$39:$B$782,L$143)+'СЕТ СН'!$I$14+СВЦЭМ!$D$10+'СЕТ СН'!$I$6-'СЕТ СН'!$I$26</f>
        <v>2297.88678136</v>
      </c>
      <c r="M168" s="36">
        <f>SUMIFS(СВЦЭМ!$D$39:$D$782,СВЦЭМ!$A$39:$A$782,$A168,СВЦЭМ!$B$39:$B$782,M$143)+'СЕТ СН'!$I$14+СВЦЭМ!$D$10+'СЕТ СН'!$I$6-'СЕТ СН'!$I$26</f>
        <v>2318.6289624199999</v>
      </c>
      <c r="N168" s="36">
        <f>SUMIFS(СВЦЭМ!$D$39:$D$782,СВЦЭМ!$A$39:$A$782,$A168,СВЦЭМ!$B$39:$B$782,N$143)+'СЕТ СН'!$I$14+СВЦЭМ!$D$10+'СЕТ СН'!$I$6-'СЕТ СН'!$I$26</f>
        <v>2357.0323337899999</v>
      </c>
      <c r="O168" s="36">
        <f>SUMIFS(СВЦЭМ!$D$39:$D$782,СВЦЭМ!$A$39:$A$782,$A168,СВЦЭМ!$B$39:$B$782,O$143)+'СЕТ СН'!$I$14+СВЦЭМ!$D$10+'СЕТ СН'!$I$6-'СЕТ СН'!$I$26</f>
        <v>2382.7912138399997</v>
      </c>
      <c r="P168" s="36">
        <f>SUMIFS(СВЦЭМ!$D$39:$D$782,СВЦЭМ!$A$39:$A$782,$A168,СВЦЭМ!$B$39:$B$782,P$143)+'СЕТ СН'!$I$14+СВЦЭМ!$D$10+'СЕТ СН'!$I$6-'СЕТ СН'!$I$26</f>
        <v>2413.5959161599999</v>
      </c>
      <c r="Q168" s="36">
        <f>SUMIFS(СВЦЭМ!$D$39:$D$782,СВЦЭМ!$A$39:$A$782,$A168,СВЦЭМ!$B$39:$B$782,Q$143)+'СЕТ СН'!$I$14+СВЦЭМ!$D$10+'СЕТ СН'!$I$6-'СЕТ СН'!$I$26</f>
        <v>2445.4546356599999</v>
      </c>
      <c r="R168" s="36">
        <f>SUMIFS(СВЦЭМ!$D$39:$D$782,СВЦЭМ!$A$39:$A$782,$A168,СВЦЭМ!$B$39:$B$782,R$143)+'СЕТ СН'!$I$14+СВЦЭМ!$D$10+'СЕТ СН'!$I$6-'СЕТ СН'!$I$26</f>
        <v>2436.0443383900001</v>
      </c>
      <c r="S168" s="36">
        <f>SUMIFS(СВЦЭМ!$D$39:$D$782,СВЦЭМ!$A$39:$A$782,$A168,СВЦЭМ!$B$39:$B$782,S$143)+'СЕТ СН'!$I$14+СВЦЭМ!$D$10+'СЕТ СН'!$I$6-'СЕТ СН'!$I$26</f>
        <v>2423.97723572</v>
      </c>
      <c r="T168" s="36">
        <f>SUMIFS(СВЦЭМ!$D$39:$D$782,СВЦЭМ!$A$39:$A$782,$A168,СВЦЭМ!$B$39:$B$782,T$143)+'СЕТ СН'!$I$14+СВЦЭМ!$D$10+'СЕТ СН'!$I$6-'СЕТ СН'!$I$26</f>
        <v>2382.5139746599998</v>
      </c>
      <c r="U168" s="36">
        <f>SUMIFS(СВЦЭМ!$D$39:$D$782,СВЦЭМ!$A$39:$A$782,$A168,СВЦЭМ!$B$39:$B$782,U$143)+'СЕТ СН'!$I$14+СВЦЭМ!$D$10+'СЕТ СН'!$I$6-'СЕТ СН'!$I$26</f>
        <v>2354.0700588199998</v>
      </c>
      <c r="V168" s="36">
        <f>SUMIFS(СВЦЭМ!$D$39:$D$782,СВЦЭМ!$A$39:$A$782,$A168,СВЦЭМ!$B$39:$B$782,V$143)+'СЕТ СН'!$I$14+СВЦЭМ!$D$10+'СЕТ СН'!$I$6-'СЕТ СН'!$I$26</f>
        <v>2361.7513562699996</v>
      </c>
      <c r="W168" s="36">
        <f>SUMIFS(СВЦЭМ!$D$39:$D$782,СВЦЭМ!$A$39:$A$782,$A168,СВЦЭМ!$B$39:$B$782,W$143)+'СЕТ СН'!$I$14+СВЦЭМ!$D$10+'СЕТ СН'!$I$6-'СЕТ СН'!$I$26</f>
        <v>2385.35670033</v>
      </c>
      <c r="X168" s="36">
        <f>SUMIFS(СВЦЭМ!$D$39:$D$782,СВЦЭМ!$A$39:$A$782,$A168,СВЦЭМ!$B$39:$B$782,X$143)+'СЕТ СН'!$I$14+СВЦЭМ!$D$10+'СЕТ СН'!$I$6-'СЕТ СН'!$I$26</f>
        <v>2410.05223652</v>
      </c>
      <c r="Y168" s="36">
        <f>SUMIFS(СВЦЭМ!$D$39:$D$782,СВЦЭМ!$A$39:$A$782,$A168,СВЦЭМ!$B$39:$B$782,Y$143)+'СЕТ СН'!$I$14+СВЦЭМ!$D$10+'СЕТ СН'!$I$6-'СЕТ СН'!$I$26</f>
        <v>2449.1016396699997</v>
      </c>
    </row>
    <row r="169" spans="1:26" ht="15.75" x14ac:dyDescent="0.2">
      <c r="A169" s="35">
        <f t="shared" si="4"/>
        <v>44983</v>
      </c>
      <c r="B169" s="36">
        <f>SUMIFS(СВЦЭМ!$D$39:$D$782,СВЦЭМ!$A$39:$A$782,$A169,СВЦЭМ!$B$39:$B$782,B$143)+'СЕТ СН'!$I$14+СВЦЭМ!$D$10+'СЕТ СН'!$I$6-'СЕТ СН'!$I$26</f>
        <v>2485.2514794199997</v>
      </c>
      <c r="C169" s="36">
        <f>SUMIFS(СВЦЭМ!$D$39:$D$782,СВЦЭМ!$A$39:$A$782,$A169,СВЦЭМ!$B$39:$B$782,C$143)+'СЕТ СН'!$I$14+СВЦЭМ!$D$10+'СЕТ СН'!$I$6-'СЕТ СН'!$I$26</f>
        <v>2498.2156209200002</v>
      </c>
      <c r="D169" s="36">
        <f>SUMIFS(СВЦЭМ!$D$39:$D$782,СВЦЭМ!$A$39:$A$782,$A169,СВЦЭМ!$B$39:$B$782,D$143)+'СЕТ СН'!$I$14+СВЦЭМ!$D$10+'СЕТ СН'!$I$6-'СЕТ СН'!$I$26</f>
        <v>2485.8286228099996</v>
      </c>
      <c r="E169" s="36">
        <f>SUMIFS(СВЦЭМ!$D$39:$D$782,СВЦЭМ!$A$39:$A$782,$A169,СВЦЭМ!$B$39:$B$782,E$143)+'СЕТ СН'!$I$14+СВЦЭМ!$D$10+'СЕТ СН'!$I$6-'СЕТ СН'!$I$26</f>
        <v>2486.9782022999998</v>
      </c>
      <c r="F169" s="36">
        <f>SUMIFS(СВЦЭМ!$D$39:$D$782,СВЦЭМ!$A$39:$A$782,$A169,СВЦЭМ!$B$39:$B$782,F$143)+'СЕТ СН'!$I$14+СВЦЭМ!$D$10+'СЕТ СН'!$I$6-'СЕТ СН'!$I$26</f>
        <v>2493.1984116599997</v>
      </c>
      <c r="G169" s="36">
        <f>SUMIFS(СВЦЭМ!$D$39:$D$782,СВЦЭМ!$A$39:$A$782,$A169,СВЦЭМ!$B$39:$B$782,G$143)+'СЕТ СН'!$I$14+СВЦЭМ!$D$10+'СЕТ СН'!$I$6-'СЕТ СН'!$I$26</f>
        <v>2491.5990040400002</v>
      </c>
      <c r="H169" s="36">
        <f>SUMIFS(СВЦЭМ!$D$39:$D$782,СВЦЭМ!$A$39:$A$782,$A169,СВЦЭМ!$B$39:$B$782,H$143)+'СЕТ СН'!$I$14+СВЦЭМ!$D$10+'СЕТ СН'!$I$6-'СЕТ СН'!$I$26</f>
        <v>2496.4871104100002</v>
      </c>
      <c r="I169" s="36">
        <f>SUMIFS(СВЦЭМ!$D$39:$D$782,СВЦЭМ!$A$39:$A$782,$A169,СВЦЭМ!$B$39:$B$782,I$143)+'СЕТ СН'!$I$14+СВЦЭМ!$D$10+'СЕТ СН'!$I$6-'СЕТ СН'!$I$26</f>
        <v>2424.4276516299997</v>
      </c>
      <c r="J169" s="36">
        <f>SUMIFS(СВЦЭМ!$D$39:$D$782,СВЦЭМ!$A$39:$A$782,$A169,СВЦЭМ!$B$39:$B$782,J$143)+'СЕТ СН'!$I$14+СВЦЭМ!$D$10+'СЕТ СН'!$I$6-'СЕТ СН'!$I$26</f>
        <v>2489.4294821799999</v>
      </c>
      <c r="K169" s="36">
        <f>SUMIFS(СВЦЭМ!$D$39:$D$782,СВЦЭМ!$A$39:$A$782,$A169,СВЦЭМ!$B$39:$B$782,K$143)+'СЕТ СН'!$I$14+СВЦЭМ!$D$10+'СЕТ СН'!$I$6-'СЕТ СН'!$I$26</f>
        <v>2427.5793347399999</v>
      </c>
      <c r="L169" s="36">
        <f>SUMIFS(СВЦЭМ!$D$39:$D$782,СВЦЭМ!$A$39:$A$782,$A169,СВЦЭМ!$B$39:$B$782,L$143)+'СЕТ СН'!$I$14+СВЦЭМ!$D$10+'СЕТ СН'!$I$6-'СЕТ СН'!$I$26</f>
        <v>2331.9218757199997</v>
      </c>
      <c r="M169" s="36">
        <f>SUMIFS(СВЦЭМ!$D$39:$D$782,СВЦЭМ!$A$39:$A$782,$A169,СВЦЭМ!$B$39:$B$782,M$143)+'СЕТ СН'!$I$14+СВЦЭМ!$D$10+'СЕТ СН'!$I$6-'СЕТ СН'!$I$26</f>
        <v>2359.40662862</v>
      </c>
      <c r="N169" s="36">
        <f>SUMIFS(СВЦЭМ!$D$39:$D$782,СВЦЭМ!$A$39:$A$782,$A169,СВЦЭМ!$B$39:$B$782,N$143)+'СЕТ СН'!$I$14+СВЦЭМ!$D$10+'СЕТ СН'!$I$6-'СЕТ СН'!$I$26</f>
        <v>2397.1790756399996</v>
      </c>
      <c r="O169" s="36">
        <f>SUMIFS(СВЦЭМ!$D$39:$D$782,СВЦЭМ!$A$39:$A$782,$A169,СВЦЭМ!$B$39:$B$782,O$143)+'СЕТ СН'!$I$14+СВЦЭМ!$D$10+'СЕТ СН'!$I$6-'СЕТ СН'!$I$26</f>
        <v>2439.2236102099996</v>
      </c>
      <c r="P169" s="36">
        <f>SUMIFS(СВЦЭМ!$D$39:$D$782,СВЦЭМ!$A$39:$A$782,$A169,СВЦЭМ!$B$39:$B$782,P$143)+'СЕТ СН'!$I$14+СВЦЭМ!$D$10+'СЕТ СН'!$I$6-'СЕТ СН'!$I$26</f>
        <v>2455.6222634400001</v>
      </c>
      <c r="Q169" s="36">
        <f>SUMIFS(СВЦЭМ!$D$39:$D$782,СВЦЭМ!$A$39:$A$782,$A169,СВЦЭМ!$B$39:$B$782,Q$143)+'СЕТ СН'!$I$14+СВЦЭМ!$D$10+'СЕТ СН'!$I$6-'СЕТ СН'!$I$26</f>
        <v>2480.8544778</v>
      </c>
      <c r="R169" s="36">
        <f>SUMIFS(СВЦЭМ!$D$39:$D$782,СВЦЭМ!$A$39:$A$782,$A169,СВЦЭМ!$B$39:$B$782,R$143)+'СЕТ СН'!$I$14+СВЦЭМ!$D$10+'СЕТ СН'!$I$6-'СЕТ СН'!$I$26</f>
        <v>2477.38848444</v>
      </c>
      <c r="S169" s="36">
        <f>SUMIFS(СВЦЭМ!$D$39:$D$782,СВЦЭМ!$A$39:$A$782,$A169,СВЦЭМ!$B$39:$B$782,S$143)+'СЕТ СН'!$I$14+СВЦЭМ!$D$10+'СЕТ СН'!$I$6-'СЕТ СН'!$I$26</f>
        <v>2435.4268535900001</v>
      </c>
      <c r="T169" s="36">
        <f>SUMIFS(СВЦЭМ!$D$39:$D$782,СВЦЭМ!$A$39:$A$782,$A169,СВЦЭМ!$B$39:$B$782,T$143)+'СЕТ СН'!$I$14+СВЦЭМ!$D$10+'СЕТ СН'!$I$6-'СЕТ СН'!$I$26</f>
        <v>2387.2916788100001</v>
      </c>
      <c r="U169" s="36">
        <f>SUMIFS(СВЦЭМ!$D$39:$D$782,СВЦЭМ!$A$39:$A$782,$A169,СВЦЭМ!$B$39:$B$782,U$143)+'СЕТ СН'!$I$14+СВЦЭМ!$D$10+'СЕТ СН'!$I$6-'СЕТ СН'!$I$26</f>
        <v>2362.41151765</v>
      </c>
      <c r="V169" s="36">
        <f>SUMIFS(СВЦЭМ!$D$39:$D$782,СВЦЭМ!$A$39:$A$782,$A169,СВЦЭМ!$B$39:$B$782,V$143)+'СЕТ СН'!$I$14+СВЦЭМ!$D$10+'СЕТ СН'!$I$6-'СЕТ СН'!$I$26</f>
        <v>2359.0139798</v>
      </c>
      <c r="W169" s="36">
        <f>SUMIFS(СВЦЭМ!$D$39:$D$782,СВЦЭМ!$A$39:$A$782,$A169,СВЦЭМ!$B$39:$B$782,W$143)+'СЕТ СН'!$I$14+СВЦЭМ!$D$10+'СЕТ СН'!$I$6-'СЕТ СН'!$I$26</f>
        <v>2395.3902328499998</v>
      </c>
      <c r="X169" s="36">
        <f>SUMIFS(СВЦЭМ!$D$39:$D$782,СВЦЭМ!$A$39:$A$782,$A169,СВЦЭМ!$B$39:$B$782,X$143)+'СЕТ СН'!$I$14+СВЦЭМ!$D$10+'СЕТ СН'!$I$6-'СЕТ СН'!$I$26</f>
        <v>2429.8070695400002</v>
      </c>
      <c r="Y169" s="36">
        <f>SUMIFS(СВЦЭМ!$D$39:$D$782,СВЦЭМ!$A$39:$A$782,$A169,СВЦЭМ!$B$39:$B$782,Y$143)+'СЕТ СН'!$I$14+СВЦЭМ!$D$10+'СЕТ СН'!$I$6-'СЕТ СН'!$I$26</f>
        <v>2466.2110886199998</v>
      </c>
    </row>
    <row r="170" spans="1:26" ht="15.75" x14ac:dyDescent="0.2">
      <c r="A170" s="35">
        <f t="shared" si="4"/>
        <v>44984</v>
      </c>
      <c r="B170" s="36">
        <f>SUMIFS(СВЦЭМ!$D$39:$D$782,СВЦЭМ!$A$39:$A$782,$A170,СВЦЭМ!$B$39:$B$782,B$143)+'СЕТ СН'!$I$14+СВЦЭМ!$D$10+'СЕТ СН'!$I$6-'СЕТ СН'!$I$26</f>
        <v>2476.7216671699998</v>
      </c>
      <c r="C170" s="36">
        <f>SUMIFS(СВЦЭМ!$D$39:$D$782,СВЦЭМ!$A$39:$A$782,$A170,СВЦЭМ!$B$39:$B$782,C$143)+'СЕТ СН'!$I$14+СВЦЭМ!$D$10+'СЕТ СН'!$I$6-'СЕТ СН'!$I$26</f>
        <v>2509.4468310399998</v>
      </c>
      <c r="D170" s="36">
        <f>SUMIFS(СВЦЭМ!$D$39:$D$782,СВЦЭМ!$A$39:$A$782,$A170,СВЦЭМ!$B$39:$B$782,D$143)+'СЕТ СН'!$I$14+СВЦЭМ!$D$10+'СЕТ СН'!$I$6-'СЕТ СН'!$I$26</f>
        <v>2512.50726072</v>
      </c>
      <c r="E170" s="36">
        <f>SUMIFS(СВЦЭМ!$D$39:$D$782,СВЦЭМ!$A$39:$A$782,$A170,СВЦЭМ!$B$39:$B$782,E$143)+'СЕТ СН'!$I$14+СВЦЭМ!$D$10+'СЕТ СН'!$I$6-'СЕТ СН'!$I$26</f>
        <v>2535.03928701</v>
      </c>
      <c r="F170" s="36">
        <f>SUMIFS(СВЦЭМ!$D$39:$D$782,СВЦЭМ!$A$39:$A$782,$A170,СВЦЭМ!$B$39:$B$782,F$143)+'СЕТ СН'!$I$14+СВЦЭМ!$D$10+'СЕТ СН'!$I$6-'СЕТ СН'!$I$26</f>
        <v>2531.86069864</v>
      </c>
      <c r="G170" s="36">
        <f>SUMIFS(СВЦЭМ!$D$39:$D$782,СВЦЭМ!$A$39:$A$782,$A170,СВЦЭМ!$B$39:$B$782,G$143)+'СЕТ СН'!$I$14+СВЦЭМ!$D$10+'СЕТ СН'!$I$6-'СЕТ СН'!$I$26</f>
        <v>2499.6701207799997</v>
      </c>
      <c r="H170" s="36">
        <f>SUMIFS(СВЦЭМ!$D$39:$D$782,СВЦЭМ!$A$39:$A$782,$A170,СВЦЭМ!$B$39:$B$782,H$143)+'СЕТ СН'!$I$14+СВЦЭМ!$D$10+'СЕТ СН'!$I$6-'СЕТ СН'!$I$26</f>
        <v>2453.0658530700002</v>
      </c>
      <c r="I170" s="36">
        <f>SUMIFS(СВЦЭМ!$D$39:$D$782,СВЦЭМ!$A$39:$A$782,$A170,СВЦЭМ!$B$39:$B$782,I$143)+'СЕТ СН'!$I$14+СВЦЭМ!$D$10+'СЕТ СН'!$I$6-'СЕТ СН'!$I$26</f>
        <v>2397.5781607999998</v>
      </c>
      <c r="J170" s="36">
        <f>SUMIFS(СВЦЭМ!$D$39:$D$782,СВЦЭМ!$A$39:$A$782,$A170,СВЦЭМ!$B$39:$B$782,J$143)+'СЕТ СН'!$I$14+СВЦЭМ!$D$10+'СЕТ СН'!$I$6-'СЕТ СН'!$I$26</f>
        <v>2370.4165594199999</v>
      </c>
      <c r="K170" s="36">
        <f>SUMIFS(СВЦЭМ!$D$39:$D$782,СВЦЭМ!$A$39:$A$782,$A170,СВЦЭМ!$B$39:$B$782,K$143)+'СЕТ СН'!$I$14+СВЦЭМ!$D$10+'СЕТ СН'!$I$6-'СЕТ СН'!$I$26</f>
        <v>2349.4789958800002</v>
      </c>
      <c r="L170" s="36">
        <f>SUMIFS(СВЦЭМ!$D$39:$D$782,СВЦЭМ!$A$39:$A$782,$A170,СВЦЭМ!$B$39:$B$782,L$143)+'СЕТ СН'!$I$14+СВЦЭМ!$D$10+'СЕТ СН'!$I$6-'СЕТ СН'!$I$26</f>
        <v>2356.2265988899999</v>
      </c>
      <c r="M170" s="36">
        <f>SUMIFS(СВЦЭМ!$D$39:$D$782,СВЦЭМ!$A$39:$A$782,$A170,СВЦЭМ!$B$39:$B$782,M$143)+'СЕТ СН'!$I$14+СВЦЭМ!$D$10+'СЕТ СН'!$I$6-'СЕТ СН'!$I$26</f>
        <v>2400.7880772099998</v>
      </c>
      <c r="N170" s="36">
        <f>SUMIFS(СВЦЭМ!$D$39:$D$782,СВЦЭМ!$A$39:$A$782,$A170,СВЦЭМ!$B$39:$B$782,N$143)+'СЕТ СН'!$I$14+СВЦЭМ!$D$10+'СЕТ СН'!$I$6-'СЕТ СН'!$I$26</f>
        <v>2439.2718681599999</v>
      </c>
      <c r="O170" s="36">
        <f>SUMIFS(СВЦЭМ!$D$39:$D$782,СВЦЭМ!$A$39:$A$782,$A170,СВЦЭМ!$B$39:$B$782,O$143)+'СЕТ СН'!$I$14+СВЦЭМ!$D$10+'СЕТ СН'!$I$6-'СЕТ СН'!$I$26</f>
        <v>2468.7408057900002</v>
      </c>
      <c r="P170" s="36">
        <f>SUMIFS(СВЦЭМ!$D$39:$D$782,СВЦЭМ!$A$39:$A$782,$A170,СВЦЭМ!$B$39:$B$782,P$143)+'СЕТ СН'!$I$14+СВЦЭМ!$D$10+'СЕТ СН'!$I$6-'СЕТ СН'!$I$26</f>
        <v>2477.9064998899998</v>
      </c>
      <c r="Q170" s="36">
        <f>SUMIFS(СВЦЭМ!$D$39:$D$782,СВЦЭМ!$A$39:$A$782,$A170,СВЦЭМ!$B$39:$B$782,Q$143)+'СЕТ СН'!$I$14+СВЦЭМ!$D$10+'СЕТ СН'!$I$6-'СЕТ СН'!$I$26</f>
        <v>2495.8186061300003</v>
      </c>
      <c r="R170" s="36">
        <f>SUMIFS(СВЦЭМ!$D$39:$D$782,СВЦЭМ!$A$39:$A$782,$A170,СВЦЭМ!$B$39:$B$782,R$143)+'СЕТ СН'!$I$14+СВЦЭМ!$D$10+'СЕТ СН'!$I$6-'СЕТ СН'!$I$26</f>
        <v>2497.3434747299998</v>
      </c>
      <c r="S170" s="36">
        <f>SUMIFS(СВЦЭМ!$D$39:$D$782,СВЦЭМ!$A$39:$A$782,$A170,СВЦЭМ!$B$39:$B$782,S$143)+'СЕТ СН'!$I$14+СВЦЭМ!$D$10+'СЕТ СН'!$I$6-'СЕТ СН'!$I$26</f>
        <v>2442.06010449</v>
      </c>
      <c r="T170" s="36">
        <f>SUMIFS(СВЦЭМ!$D$39:$D$782,СВЦЭМ!$A$39:$A$782,$A170,СВЦЭМ!$B$39:$B$782,T$143)+'СЕТ СН'!$I$14+СВЦЭМ!$D$10+'СЕТ СН'!$I$6-'СЕТ СН'!$I$26</f>
        <v>2370.7106598999999</v>
      </c>
      <c r="U170" s="36">
        <f>SUMIFS(СВЦЭМ!$D$39:$D$782,СВЦЭМ!$A$39:$A$782,$A170,СВЦЭМ!$B$39:$B$782,U$143)+'СЕТ СН'!$I$14+СВЦЭМ!$D$10+'СЕТ СН'!$I$6-'СЕТ СН'!$I$26</f>
        <v>2380.4434716300002</v>
      </c>
      <c r="V170" s="36">
        <f>SUMIFS(СВЦЭМ!$D$39:$D$782,СВЦЭМ!$A$39:$A$782,$A170,СВЦЭМ!$B$39:$B$782,V$143)+'СЕТ СН'!$I$14+СВЦЭМ!$D$10+'СЕТ СН'!$I$6-'СЕТ СН'!$I$26</f>
        <v>2405.5652178</v>
      </c>
      <c r="W170" s="36">
        <f>SUMIFS(СВЦЭМ!$D$39:$D$782,СВЦЭМ!$A$39:$A$782,$A170,СВЦЭМ!$B$39:$B$782,W$143)+'СЕТ СН'!$I$14+СВЦЭМ!$D$10+'СЕТ СН'!$I$6-'СЕТ СН'!$I$26</f>
        <v>2439.5960386199999</v>
      </c>
      <c r="X170" s="36">
        <f>SUMIFS(СВЦЭМ!$D$39:$D$782,СВЦЭМ!$A$39:$A$782,$A170,СВЦЭМ!$B$39:$B$782,X$143)+'СЕТ СН'!$I$14+СВЦЭМ!$D$10+'СЕТ СН'!$I$6-'СЕТ СН'!$I$26</f>
        <v>2464.8997122800001</v>
      </c>
      <c r="Y170" s="36">
        <f>SUMIFS(СВЦЭМ!$D$39:$D$782,СВЦЭМ!$A$39:$A$782,$A170,СВЦЭМ!$B$39:$B$782,Y$143)+'СЕТ СН'!$I$14+СВЦЭМ!$D$10+'СЕТ СН'!$I$6-'СЕТ СН'!$I$26</f>
        <v>2499.5035331199997</v>
      </c>
    </row>
    <row r="171" spans="1:26" ht="15.75" x14ac:dyDescent="0.2">
      <c r="A171" s="35">
        <f t="shared" si="4"/>
        <v>44985</v>
      </c>
      <c r="B171" s="36">
        <f>SUMIFS(СВЦЭМ!$D$39:$D$782,СВЦЭМ!$A$39:$A$782,$A171,СВЦЭМ!$B$39:$B$782,B$143)+'СЕТ СН'!$I$14+СВЦЭМ!$D$10+'СЕТ СН'!$I$6-'СЕТ СН'!$I$26</f>
        <v>2656.4633692800007</v>
      </c>
      <c r="C171" s="36">
        <f>SUMIFS(СВЦЭМ!$D$39:$D$782,СВЦЭМ!$A$39:$A$782,$A171,СВЦЭМ!$B$39:$B$782,C$143)+'СЕТ СН'!$I$14+СВЦЭМ!$D$10+'СЕТ СН'!$I$6-'СЕТ СН'!$I$26</f>
        <v>2681.5477471800004</v>
      </c>
      <c r="D171" s="36">
        <f>SUMIFS(СВЦЭМ!$D$39:$D$782,СВЦЭМ!$A$39:$A$782,$A171,СВЦЭМ!$B$39:$B$782,D$143)+'СЕТ СН'!$I$14+СВЦЭМ!$D$10+'СЕТ СН'!$I$6-'СЕТ СН'!$I$26</f>
        <v>2702.7468233500003</v>
      </c>
      <c r="E171" s="36">
        <f>SUMIFS(СВЦЭМ!$D$39:$D$782,СВЦЭМ!$A$39:$A$782,$A171,СВЦЭМ!$B$39:$B$782,E$143)+'СЕТ СН'!$I$14+СВЦЭМ!$D$10+'СЕТ СН'!$I$6-'СЕТ СН'!$I$26</f>
        <v>2716.2903084</v>
      </c>
      <c r="F171" s="36">
        <f>SUMIFS(СВЦЭМ!$D$39:$D$782,СВЦЭМ!$A$39:$A$782,$A171,СВЦЭМ!$B$39:$B$782,F$143)+'СЕТ СН'!$I$14+СВЦЭМ!$D$10+'СЕТ СН'!$I$6-'СЕТ СН'!$I$26</f>
        <v>2710.7612822199999</v>
      </c>
      <c r="G171" s="36">
        <f>SUMIFS(СВЦЭМ!$D$39:$D$782,СВЦЭМ!$A$39:$A$782,$A171,СВЦЭМ!$B$39:$B$782,G$143)+'СЕТ СН'!$I$14+СВЦЭМ!$D$10+'СЕТ СН'!$I$6-'СЕТ СН'!$I$26</f>
        <v>2680.3094639299998</v>
      </c>
      <c r="H171" s="36">
        <f>SUMIFS(СВЦЭМ!$D$39:$D$782,СВЦЭМ!$A$39:$A$782,$A171,СВЦЭМ!$B$39:$B$782,H$143)+'СЕТ СН'!$I$14+СВЦЭМ!$D$10+'СЕТ СН'!$I$6-'СЕТ СН'!$I$26</f>
        <v>2622.3944917600002</v>
      </c>
      <c r="I171" s="36">
        <f>SUMIFS(СВЦЭМ!$D$39:$D$782,СВЦЭМ!$A$39:$A$782,$A171,СВЦЭМ!$B$39:$B$782,I$143)+'СЕТ СН'!$I$14+СВЦЭМ!$D$10+'СЕТ СН'!$I$6-'СЕТ СН'!$I$26</f>
        <v>2569.5889506499998</v>
      </c>
      <c r="J171" s="36">
        <f>SUMIFS(СВЦЭМ!$D$39:$D$782,СВЦЭМ!$A$39:$A$782,$A171,СВЦЭМ!$B$39:$B$782,J$143)+'СЕТ СН'!$I$14+СВЦЭМ!$D$10+'СЕТ СН'!$I$6-'СЕТ СН'!$I$26</f>
        <v>2540.1902472199999</v>
      </c>
      <c r="K171" s="36">
        <f>SUMIFS(СВЦЭМ!$D$39:$D$782,СВЦЭМ!$A$39:$A$782,$A171,СВЦЭМ!$B$39:$B$782,K$143)+'СЕТ СН'!$I$14+СВЦЭМ!$D$10+'СЕТ СН'!$I$6-'СЕТ СН'!$I$26</f>
        <v>2517.0179518800001</v>
      </c>
      <c r="L171" s="36">
        <f>SUMIFS(СВЦЭМ!$D$39:$D$782,СВЦЭМ!$A$39:$A$782,$A171,СВЦЭМ!$B$39:$B$782,L$143)+'СЕТ СН'!$I$14+СВЦЭМ!$D$10+'СЕТ СН'!$I$6-'СЕТ СН'!$I$26</f>
        <v>2513.3093967200002</v>
      </c>
      <c r="M171" s="36">
        <f>SUMIFS(СВЦЭМ!$D$39:$D$782,СВЦЭМ!$A$39:$A$782,$A171,СВЦЭМ!$B$39:$B$782,M$143)+'СЕТ СН'!$I$14+СВЦЭМ!$D$10+'СЕТ СН'!$I$6-'СЕТ СН'!$I$26</f>
        <v>2530.4069797299999</v>
      </c>
      <c r="N171" s="36">
        <f>SUMIFS(СВЦЭМ!$D$39:$D$782,СВЦЭМ!$A$39:$A$782,$A171,СВЦЭМ!$B$39:$B$782,N$143)+'СЕТ СН'!$I$14+СВЦЭМ!$D$10+'СЕТ СН'!$I$6-'СЕТ СН'!$I$26</f>
        <v>2553.7717170599999</v>
      </c>
      <c r="O171" s="36">
        <f>SUMIFS(СВЦЭМ!$D$39:$D$782,СВЦЭМ!$A$39:$A$782,$A171,СВЦЭМ!$B$39:$B$782,O$143)+'СЕТ СН'!$I$14+СВЦЭМ!$D$10+'СЕТ СН'!$I$6-'СЕТ СН'!$I$26</f>
        <v>2581.1566802999996</v>
      </c>
      <c r="P171" s="36">
        <f>SUMIFS(СВЦЭМ!$D$39:$D$782,СВЦЭМ!$A$39:$A$782,$A171,СВЦЭМ!$B$39:$B$782,P$143)+'СЕТ СН'!$I$14+СВЦЭМ!$D$10+'СЕТ СН'!$I$6-'СЕТ СН'!$I$26</f>
        <v>2612.1740340899996</v>
      </c>
      <c r="Q171" s="36">
        <f>SUMIFS(СВЦЭМ!$D$39:$D$782,СВЦЭМ!$A$39:$A$782,$A171,СВЦЭМ!$B$39:$B$782,Q$143)+'СЕТ СН'!$I$14+СВЦЭМ!$D$10+'СЕТ СН'!$I$6-'СЕТ СН'!$I$26</f>
        <v>2626.5643925300001</v>
      </c>
      <c r="R171" s="36">
        <f>SUMIFS(СВЦЭМ!$D$39:$D$782,СВЦЭМ!$A$39:$A$782,$A171,СВЦЭМ!$B$39:$B$782,R$143)+'СЕТ СН'!$I$14+СВЦЭМ!$D$10+'СЕТ СН'!$I$6-'СЕТ СН'!$I$26</f>
        <v>2642.1846888099999</v>
      </c>
      <c r="S171" s="36">
        <f>SUMIFS(СВЦЭМ!$D$39:$D$782,СВЦЭМ!$A$39:$A$782,$A171,СВЦЭМ!$B$39:$B$782,S$143)+'СЕТ СН'!$I$14+СВЦЭМ!$D$10+'СЕТ СН'!$I$6-'СЕТ СН'!$I$26</f>
        <v>2623.4149463900003</v>
      </c>
      <c r="T171" s="36">
        <f>SUMIFS(СВЦЭМ!$D$39:$D$782,СВЦЭМ!$A$39:$A$782,$A171,СВЦЭМ!$B$39:$B$782,T$143)+'СЕТ СН'!$I$14+СВЦЭМ!$D$10+'СЕТ СН'!$I$6-'СЕТ СН'!$I$26</f>
        <v>2593.5075897799998</v>
      </c>
      <c r="U171" s="36">
        <f>SUMIFS(СВЦЭМ!$D$39:$D$782,СВЦЭМ!$A$39:$A$782,$A171,СВЦЭМ!$B$39:$B$782,U$143)+'СЕТ СН'!$I$14+СВЦЭМ!$D$10+'СЕТ СН'!$I$6-'СЕТ СН'!$I$26</f>
        <v>2542.0735723099997</v>
      </c>
      <c r="V171" s="36">
        <f>SUMIFS(СВЦЭМ!$D$39:$D$782,СВЦЭМ!$A$39:$A$782,$A171,СВЦЭМ!$B$39:$B$782,V$143)+'СЕТ СН'!$I$14+СВЦЭМ!$D$10+'СЕТ СН'!$I$6-'СЕТ СН'!$I$26</f>
        <v>2549.3751555099998</v>
      </c>
      <c r="W171" s="36">
        <f>SUMIFS(СВЦЭМ!$D$39:$D$782,СВЦЭМ!$A$39:$A$782,$A171,СВЦЭМ!$B$39:$B$782,W$143)+'СЕТ СН'!$I$14+СВЦЭМ!$D$10+'СЕТ СН'!$I$6-'СЕТ СН'!$I$26</f>
        <v>2560.9144905100002</v>
      </c>
      <c r="X171" s="36">
        <f>SUMIFS(СВЦЭМ!$D$39:$D$782,СВЦЭМ!$A$39:$A$782,$A171,СВЦЭМ!$B$39:$B$782,X$143)+'СЕТ СН'!$I$14+СВЦЭМ!$D$10+'СЕТ СН'!$I$6-'СЕТ СН'!$I$26</f>
        <v>2580.2899404600003</v>
      </c>
      <c r="Y171" s="36">
        <f>SUMIFS(СВЦЭМ!$D$39:$D$782,СВЦЭМ!$A$39:$A$782,$A171,СВЦЭМ!$B$39:$B$782,Y$143)+'СЕТ СН'!$I$14+СВЦЭМ!$D$10+'СЕТ СН'!$I$6-'СЕТ СН'!$I$26</f>
        <v>2589.6061035900002</v>
      </c>
    </row>
    <row r="172" spans="1:26" ht="15.75" x14ac:dyDescent="0.2">
      <c r="A172" s="39"/>
      <c r="B172" s="39"/>
      <c r="C172" s="39"/>
      <c r="D172" s="39"/>
      <c r="E172" s="39"/>
      <c r="F172" s="39"/>
      <c r="G172" s="39"/>
      <c r="H172" s="39"/>
      <c r="I172" s="39"/>
      <c r="J172" s="39"/>
      <c r="K172" s="39"/>
      <c r="L172" s="39"/>
      <c r="M172" s="39"/>
      <c r="N172" s="39"/>
      <c r="O172" s="39"/>
      <c r="P172" s="39"/>
      <c r="Q172" s="39"/>
      <c r="R172" s="39"/>
      <c r="S172" s="39"/>
      <c r="T172" s="39"/>
      <c r="U172" s="39"/>
      <c r="V172" s="39"/>
      <c r="W172" s="39"/>
      <c r="X172" s="39"/>
      <c r="Y172" s="39"/>
      <c r="Z172" s="39"/>
    </row>
    <row r="173" spans="1:26" ht="15.75" x14ac:dyDescent="0.25">
      <c r="A173" s="32"/>
      <c r="B173" s="32"/>
      <c r="C173" s="32"/>
      <c r="D173" s="32"/>
      <c r="E173" s="32"/>
      <c r="F173" s="32"/>
      <c r="G173" s="32"/>
      <c r="H173" s="32"/>
      <c r="I173" s="32"/>
      <c r="J173" s="32"/>
      <c r="K173" s="32"/>
      <c r="L173" s="32"/>
      <c r="M173" s="32"/>
      <c r="N173" s="32"/>
      <c r="O173" s="32"/>
      <c r="P173" s="32"/>
      <c r="Q173" s="32"/>
      <c r="R173" s="32"/>
      <c r="S173" s="32"/>
      <c r="T173" s="32"/>
      <c r="U173" s="32"/>
      <c r="V173" s="32"/>
      <c r="W173" s="32"/>
      <c r="X173" s="32"/>
      <c r="Y173" s="32"/>
    </row>
    <row r="174" spans="1:26" ht="12.75" customHeight="1" x14ac:dyDescent="0.2">
      <c r="A174" s="128" t="s">
        <v>7</v>
      </c>
      <c r="B174" s="131" t="s">
        <v>148</v>
      </c>
      <c r="C174" s="132"/>
      <c r="D174" s="132"/>
      <c r="E174" s="132"/>
      <c r="F174" s="132"/>
      <c r="G174" s="132"/>
      <c r="H174" s="132"/>
      <c r="I174" s="132"/>
      <c r="J174" s="132"/>
      <c r="K174" s="132"/>
      <c r="L174" s="132"/>
      <c r="M174" s="132"/>
      <c r="N174" s="132"/>
      <c r="O174" s="132"/>
      <c r="P174" s="132"/>
      <c r="Q174" s="132"/>
      <c r="R174" s="132"/>
      <c r="S174" s="132"/>
      <c r="T174" s="132"/>
      <c r="U174" s="132"/>
      <c r="V174" s="132"/>
      <c r="W174" s="132"/>
      <c r="X174" s="132"/>
      <c r="Y174" s="133"/>
    </row>
    <row r="175" spans="1:26" ht="12.75" customHeight="1" x14ac:dyDescent="0.2">
      <c r="A175" s="129"/>
      <c r="B175" s="134"/>
      <c r="C175" s="135"/>
      <c r="D175" s="135"/>
      <c r="E175" s="135"/>
      <c r="F175" s="135"/>
      <c r="G175" s="135"/>
      <c r="H175" s="135"/>
      <c r="I175" s="135"/>
      <c r="J175" s="135"/>
      <c r="K175" s="135"/>
      <c r="L175" s="135"/>
      <c r="M175" s="135"/>
      <c r="N175" s="135"/>
      <c r="O175" s="135"/>
      <c r="P175" s="135"/>
      <c r="Q175" s="135"/>
      <c r="R175" s="135"/>
      <c r="S175" s="135"/>
      <c r="T175" s="135"/>
      <c r="U175" s="135"/>
      <c r="V175" s="135"/>
      <c r="W175" s="135"/>
      <c r="X175" s="135"/>
      <c r="Y175" s="136"/>
    </row>
    <row r="176" spans="1:26" s="46" customFormat="1" ht="12.75" customHeight="1" x14ac:dyDescent="0.2">
      <c r="A176" s="130"/>
      <c r="B176" s="34">
        <v>1</v>
      </c>
      <c r="C176" s="34">
        <v>2</v>
      </c>
      <c r="D176" s="34">
        <v>3</v>
      </c>
      <c r="E176" s="34">
        <v>4</v>
      </c>
      <c r="F176" s="34">
        <v>5</v>
      </c>
      <c r="G176" s="34">
        <v>6</v>
      </c>
      <c r="H176" s="34">
        <v>7</v>
      </c>
      <c r="I176" s="34">
        <v>8</v>
      </c>
      <c r="J176" s="34">
        <v>9</v>
      </c>
      <c r="K176" s="34">
        <v>10</v>
      </c>
      <c r="L176" s="34">
        <v>11</v>
      </c>
      <c r="M176" s="34">
        <v>12</v>
      </c>
      <c r="N176" s="34">
        <v>13</v>
      </c>
      <c r="O176" s="34">
        <v>14</v>
      </c>
      <c r="P176" s="34">
        <v>15</v>
      </c>
      <c r="Q176" s="34">
        <v>16</v>
      </c>
      <c r="R176" s="34">
        <v>17</v>
      </c>
      <c r="S176" s="34">
        <v>18</v>
      </c>
      <c r="T176" s="34">
        <v>19</v>
      </c>
      <c r="U176" s="34">
        <v>20</v>
      </c>
      <c r="V176" s="34">
        <v>21</v>
      </c>
      <c r="W176" s="34">
        <v>22</v>
      </c>
      <c r="X176" s="34">
        <v>23</v>
      </c>
      <c r="Y176" s="34">
        <v>24</v>
      </c>
    </row>
    <row r="177" spans="1:27" ht="15.75" customHeight="1" x14ac:dyDescent="0.2">
      <c r="A177" s="35" t="str">
        <f>A144</f>
        <v>01.02.2023</v>
      </c>
      <c r="B177" s="36">
        <f>SUMIFS(СВЦЭМ!$E$39:$E$782,СВЦЭМ!$A$39:$A$782,$A177,СВЦЭМ!$B$39:$B$782,B$176)+'СЕТ СН'!$F$15</f>
        <v>387.78191686000002</v>
      </c>
      <c r="C177" s="36">
        <f>SUMIFS(СВЦЭМ!$E$39:$E$782,СВЦЭМ!$A$39:$A$782,$A177,СВЦЭМ!$B$39:$B$782,C$176)+'СЕТ СН'!$F$15</f>
        <v>390.24734103999998</v>
      </c>
      <c r="D177" s="36">
        <f>SUMIFS(СВЦЭМ!$E$39:$E$782,СВЦЭМ!$A$39:$A$782,$A177,СВЦЭМ!$B$39:$B$782,D$176)+'СЕТ СН'!$F$15</f>
        <v>404.70632538000001</v>
      </c>
      <c r="E177" s="36">
        <f>SUMIFS(СВЦЭМ!$E$39:$E$782,СВЦЭМ!$A$39:$A$782,$A177,СВЦЭМ!$B$39:$B$782,E$176)+'СЕТ СН'!$F$15</f>
        <v>410.48470768999999</v>
      </c>
      <c r="F177" s="36">
        <f>SUMIFS(СВЦЭМ!$E$39:$E$782,СВЦЭМ!$A$39:$A$782,$A177,СВЦЭМ!$B$39:$B$782,F$176)+'СЕТ СН'!$F$15</f>
        <v>410.64955108999999</v>
      </c>
      <c r="G177" s="36">
        <f>SUMIFS(СВЦЭМ!$E$39:$E$782,СВЦЭМ!$A$39:$A$782,$A177,СВЦЭМ!$B$39:$B$782,G$176)+'СЕТ СН'!$F$15</f>
        <v>404.91808807000001</v>
      </c>
      <c r="H177" s="36">
        <f>SUMIFS(СВЦЭМ!$E$39:$E$782,СВЦЭМ!$A$39:$A$782,$A177,СВЦЭМ!$B$39:$B$782,H$176)+'СЕТ СН'!$F$15</f>
        <v>399.02288625</v>
      </c>
      <c r="I177" s="36">
        <f>SUMIFS(СВЦЭМ!$E$39:$E$782,СВЦЭМ!$A$39:$A$782,$A177,СВЦЭМ!$B$39:$B$782,I$176)+'СЕТ СН'!$F$15</f>
        <v>412.52139217000001</v>
      </c>
      <c r="J177" s="36">
        <f>SUMIFS(СВЦЭМ!$E$39:$E$782,СВЦЭМ!$A$39:$A$782,$A177,СВЦЭМ!$B$39:$B$782,J$176)+'СЕТ СН'!$F$15</f>
        <v>412.70290127999999</v>
      </c>
      <c r="K177" s="36">
        <f>SUMIFS(СВЦЭМ!$E$39:$E$782,СВЦЭМ!$A$39:$A$782,$A177,СВЦЭМ!$B$39:$B$782,K$176)+'СЕТ СН'!$F$15</f>
        <v>411.77650094000001</v>
      </c>
      <c r="L177" s="36">
        <f>SUMIFS(СВЦЭМ!$E$39:$E$782,СВЦЭМ!$A$39:$A$782,$A177,СВЦЭМ!$B$39:$B$782,L$176)+'СЕТ СН'!$F$15</f>
        <v>407.66316963999998</v>
      </c>
      <c r="M177" s="36">
        <f>SUMIFS(СВЦЭМ!$E$39:$E$782,СВЦЭМ!$A$39:$A$782,$A177,СВЦЭМ!$B$39:$B$782,M$176)+'СЕТ СН'!$F$15</f>
        <v>406.70510849999999</v>
      </c>
      <c r="N177" s="36">
        <f>SUMIFS(СВЦЭМ!$E$39:$E$782,СВЦЭМ!$A$39:$A$782,$A177,СВЦЭМ!$B$39:$B$782,N$176)+'СЕТ СН'!$F$15</f>
        <v>401.22498951</v>
      </c>
      <c r="O177" s="36">
        <f>SUMIFS(СВЦЭМ!$E$39:$E$782,СВЦЭМ!$A$39:$A$782,$A177,СВЦЭМ!$B$39:$B$782,O$176)+'СЕТ СН'!$F$15</f>
        <v>397.84032029000002</v>
      </c>
      <c r="P177" s="36">
        <f>SUMIFS(СВЦЭМ!$E$39:$E$782,СВЦЭМ!$A$39:$A$782,$A177,СВЦЭМ!$B$39:$B$782,P$176)+'СЕТ СН'!$F$15</f>
        <v>397.62092630000001</v>
      </c>
      <c r="Q177" s="36">
        <f>SUMIFS(СВЦЭМ!$E$39:$E$782,СВЦЭМ!$A$39:$A$782,$A177,СВЦЭМ!$B$39:$B$782,Q$176)+'СЕТ СН'!$F$15</f>
        <v>396.91620947000001</v>
      </c>
      <c r="R177" s="36">
        <f>SUMIFS(СВЦЭМ!$E$39:$E$782,СВЦЭМ!$A$39:$A$782,$A177,СВЦЭМ!$B$39:$B$782,R$176)+'СЕТ СН'!$F$15</f>
        <v>394.92291537</v>
      </c>
      <c r="S177" s="36">
        <f>SUMIFS(СВЦЭМ!$E$39:$E$782,СВЦЭМ!$A$39:$A$782,$A177,СВЦЭМ!$B$39:$B$782,S$176)+'СЕТ СН'!$F$15</f>
        <v>396.11980792000003</v>
      </c>
      <c r="T177" s="36">
        <f>SUMIFS(СВЦЭМ!$E$39:$E$782,СВЦЭМ!$A$39:$A$782,$A177,СВЦЭМ!$B$39:$B$782,T$176)+'СЕТ СН'!$F$15</f>
        <v>399.51141224000003</v>
      </c>
      <c r="U177" s="36">
        <f>SUMIFS(СВЦЭМ!$E$39:$E$782,СВЦЭМ!$A$39:$A$782,$A177,СВЦЭМ!$B$39:$B$782,U$176)+'СЕТ СН'!$F$15</f>
        <v>394.73663730999999</v>
      </c>
      <c r="V177" s="36">
        <f>SUMIFS(СВЦЭМ!$E$39:$E$782,СВЦЭМ!$A$39:$A$782,$A177,СВЦЭМ!$B$39:$B$782,V$176)+'СЕТ СН'!$F$15</f>
        <v>396.98133301000001</v>
      </c>
      <c r="W177" s="36">
        <f>SUMIFS(СВЦЭМ!$E$39:$E$782,СВЦЭМ!$A$39:$A$782,$A177,СВЦЭМ!$B$39:$B$782,W$176)+'СЕТ СН'!$F$15</f>
        <v>395.48649532000002</v>
      </c>
      <c r="X177" s="36">
        <f>SUMIFS(СВЦЭМ!$E$39:$E$782,СВЦЭМ!$A$39:$A$782,$A177,СВЦЭМ!$B$39:$B$782,X$176)+'СЕТ СН'!$F$15</f>
        <v>391.85305217000001</v>
      </c>
      <c r="Y177" s="36">
        <f>SUMIFS(СВЦЭМ!$E$39:$E$782,СВЦЭМ!$A$39:$A$782,$A177,СВЦЭМ!$B$39:$B$782,Y$176)+'СЕТ СН'!$F$15</f>
        <v>389.17984674000002</v>
      </c>
      <c r="AA177" s="45"/>
    </row>
    <row r="178" spans="1:27" ht="15.75" x14ac:dyDescent="0.2">
      <c r="A178" s="35">
        <f>A177+1</f>
        <v>44959</v>
      </c>
      <c r="B178" s="36">
        <f>SUMIFS(СВЦЭМ!$E$39:$E$782,СВЦЭМ!$A$39:$A$782,$A178,СВЦЭМ!$B$39:$B$782,B$176)+'СЕТ СН'!$F$15</f>
        <v>398.71216643999998</v>
      </c>
      <c r="C178" s="36">
        <f>SUMIFS(СВЦЭМ!$E$39:$E$782,СВЦЭМ!$A$39:$A$782,$A178,СВЦЭМ!$B$39:$B$782,C$176)+'СЕТ СН'!$F$15</f>
        <v>395.23714895000001</v>
      </c>
      <c r="D178" s="36">
        <f>SUMIFS(СВЦЭМ!$E$39:$E$782,СВЦЭМ!$A$39:$A$782,$A178,СВЦЭМ!$B$39:$B$782,D$176)+'СЕТ СН'!$F$15</f>
        <v>395.61096418</v>
      </c>
      <c r="E178" s="36">
        <f>SUMIFS(СВЦЭМ!$E$39:$E$782,СВЦЭМ!$A$39:$A$782,$A178,СВЦЭМ!$B$39:$B$782,E$176)+'СЕТ СН'!$F$15</f>
        <v>398.09102840999998</v>
      </c>
      <c r="F178" s="36">
        <f>SUMIFS(СВЦЭМ!$E$39:$E$782,СВЦЭМ!$A$39:$A$782,$A178,СВЦЭМ!$B$39:$B$782,F$176)+'СЕТ СН'!$F$15</f>
        <v>396.18124504999997</v>
      </c>
      <c r="G178" s="36">
        <f>SUMIFS(СВЦЭМ!$E$39:$E$782,СВЦЭМ!$A$39:$A$782,$A178,СВЦЭМ!$B$39:$B$782,G$176)+'СЕТ СН'!$F$15</f>
        <v>399.52708720999999</v>
      </c>
      <c r="H178" s="36">
        <f>SUMIFS(СВЦЭМ!$E$39:$E$782,СВЦЭМ!$A$39:$A$782,$A178,СВЦЭМ!$B$39:$B$782,H$176)+'СЕТ СН'!$F$15</f>
        <v>408.61933306999998</v>
      </c>
      <c r="I178" s="36">
        <f>SUMIFS(СВЦЭМ!$E$39:$E$782,СВЦЭМ!$A$39:$A$782,$A178,СВЦЭМ!$B$39:$B$782,I$176)+'СЕТ СН'!$F$15</f>
        <v>400.33696449000001</v>
      </c>
      <c r="J178" s="36">
        <f>SUMIFS(СВЦЭМ!$E$39:$E$782,СВЦЭМ!$A$39:$A$782,$A178,СВЦЭМ!$B$39:$B$782,J$176)+'СЕТ СН'!$F$15</f>
        <v>393.55556087999997</v>
      </c>
      <c r="K178" s="36">
        <f>SUMIFS(СВЦЭМ!$E$39:$E$782,СВЦЭМ!$A$39:$A$782,$A178,СВЦЭМ!$B$39:$B$782,K$176)+'СЕТ СН'!$F$15</f>
        <v>396.98349001999998</v>
      </c>
      <c r="L178" s="36">
        <f>SUMIFS(СВЦЭМ!$E$39:$E$782,СВЦЭМ!$A$39:$A$782,$A178,СВЦЭМ!$B$39:$B$782,L$176)+'СЕТ СН'!$F$15</f>
        <v>394.72472019000003</v>
      </c>
      <c r="M178" s="36">
        <f>SUMIFS(СВЦЭМ!$E$39:$E$782,СВЦЭМ!$A$39:$A$782,$A178,СВЦЭМ!$B$39:$B$782,M$176)+'СЕТ СН'!$F$15</f>
        <v>393.05199102</v>
      </c>
      <c r="N178" s="36">
        <f>SUMIFS(СВЦЭМ!$E$39:$E$782,СВЦЭМ!$A$39:$A$782,$A178,СВЦЭМ!$B$39:$B$782,N$176)+'СЕТ СН'!$F$15</f>
        <v>378.94314112000001</v>
      </c>
      <c r="O178" s="36">
        <f>SUMIFS(СВЦЭМ!$E$39:$E$782,СВЦЭМ!$A$39:$A$782,$A178,СВЦЭМ!$B$39:$B$782,O$176)+'СЕТ СН'!$F$15</f>
        <v>397.87524139999999</v>
      </c>
      <c r="P178" s="36">
        <f>SUMIFS(СВЦЭМ!$E$39:$E$782,СВЦЭМ!$A$39:$A$782,$A178,СВЦЭМ!$B$39:$B$782,P$176)+'СЕТ СН'!$F$15</f>
        <v>410.61410338000002</v>
      </c>
      <c r="Q178" s="36">
        <f>SUMIFS(СВЦЭМ!$E$39:$E$782,СВЦЭМ!$A$39:$A$782,$A178,СВЦЭМ!$B$39:$B$782,Q$176)+'СЕТ СН'!$F$15</f>
        <v>407.60392432999998</v>
      </c>
      <c r="R178" s="36">
        <f>SUMIFS(СВЦЭМ!$E$39:$E$782,СВЦЭМ!$A$39:$A$782,$A178,СВЦЭМ!$B$39:$B$782,R$176)+'СЕТ СН'!$F$15</f>
        <v>401.98502660999998</v>
      </c>
      <c r="S178" s="36">
        <f>SUMIFS(СВЦЭМ!$E$39:$E$782,СВЦЭМ!$A$39:$A$782,$A178,СВЦЭМ!$B$39:$B$782,S$176)+'СЕТ СН'!$F$15</f>
        <v>385.57132958</v>
      </c>
      <c r="T178" s="36">
        <f>SUMIFS(СВЦЭМ!$E$39:$E$782,СВЦЭМ!$A$39:$A$782,$A178,СВЦЭМ!$B$39:$B$782,T$176)+'СЕТ СН'!$F$15</f>
        <v>383.85040753999999</v>
      </c>
      <c r="U178" s="36">
        <f>SUMIFS(СВЦЭМ!$E$39:$E$782,СВЦЭМ!$A$39:$A$782,$A178,СВЦЭМ!$B$39:$B$782,U$176)+'СЕТ СН'!$F$15</f>
        <v>396.05414361999999</v>
      </c>
      <c r="V178" s="36">
        <f>SUMIFS(СВЦЭМ!$E$39:$E$782,СВЦЭМ!$A$39:$A$782,$A178,СВЦЭМ!$B$39:$B$782,V$176)+'СЕТ СН'!$F$15</f>
        <v>400.45875520999999</v>
      </c>
      <c r="W178" s="36">
        <f>SUMIFS(СВЦЭМ!$E$39:$E$782,СВЦЭМ!$A$39:$A$782,$A178,СВЦЭМ!$B$39:$B$782,W$176)+'СЕТ СН'!$F$15</f>
        <v>402.26144256999999</v>
      </c>
      <c r="X178" s="36">
        <f>SUMIFS(СВЦЭМ!$E$39:$E$782,СВЦЭМ!$A$39:$A$782,$A178,СВЦЭМ!$B$39:$B$782,X$176)+'СЕТ СН'!$F$15</f>
        <v>409.12755297000001</v>
      </c>
      <c r="Y178" s="36">
        <f>SUMIFS(СВЦЭМ!$E$39:$E$782,СВЦЭМ!$A$39:$A$782,$A178,СВЦЭМ!$B$39:$B$782,Y$176)+'СЕТ СН'!$F$15</f>
        <v>404.94516994000003</v>
      </c>
    </row>
    <row r="179" spans="1:27" ht="15.75" x14ac:dyDescent="0.2">
      <c r="A179" s="35">
        <f t="shared" ref="A179:A204" si="5">A178+1</f>
        <v>44960</v>
      </c>
      <c r="B179" s="36">
        <f>SUMIFS(СВЦЭМ!$E$39:$E$782,СВЦЭМ!$A$39:$A$782,$A179,СВЦЭМ!$B$39:$B$782,B$176)+'СЕТ СН'!$F$15</f>
        <v>379.58444188999999</v>
      </c>
      <c r="C179" s="36">
        <f>SUMIFS(СВЦЭМ!$E$39:$E$782,СВЦЭМ!$A$39:$A$782,$A179,СВЦЭМ!$B$39:$B$782,C$176)+'СЕТ СН'!$F$15</f>
        <v>389.4326274</v>
      </c>
      <c r="D179" s="36">
        <f>SUMIFS(СВЦЭМ!$E$39:$E$782,СВЦЭМ!$A$39:$A$782,$A179,СВЦЭМ!$B$39:$B$782,D$176)+'СЕТ СН'!$F$15</f>
        <v>390.97338137000003</v>
      </c>
      <c r="E179" s="36">
        <f>SUMIFS(СВЦЭМ!$E$39:$E$782,СВЦЭМ!$A$39:$A$782,$A179,СВЦЭМ!$B$39:$B$782,E$176)+'СЕТ СН'!$F$15</f>
        <v>389.68462764999998</v>
      </c>
      <c r="F179" s="36">
        <f>SUMIFS(СВЦЭМ!$E$39:$E$782,СВЦЭМ!$A$39:$A$782,$A179,СВЦЭМ!$B$39:$B$782,F$176)+'СЕТ СН'!$F$15</f>
        <v>391.04653881000002</v>
      </c>
      <c r="G179" s="36">
        <f>SUMIFS(СВЦЭМ!$E$39:$E$782,СВЦЭМ!$A$39:$A$782,$A179,СВЦЭМ!$B$39:$B$782,G$176)+'СЕТ СН'!$F$15</f>
        <v>386.57214379999999</v>
      </c>
      <c r="H179" s="36">
        <f>SUMIFS(СВЦЭМ!$E$39:$E$782,СВЦЭМ!$A$39:$A$782,$A179,СВЦЭМ!$B$39:$B$782,H$176)+'СЕТ СН'!$F$15</f>
        <v>381.18817698999999</v>
      </c>
      <c r="I179" s="36">
        <f>SUMIFS(СВЦЭМ!$E$39:$E$782,СВЦЭМ!$A$39:$A$782,$A179,СВЦЭМ!$B$39:$B$782,I$176)+'СЕТ СН'!$F$15</f>
        <v>380.44129203</v>
      </c>
      <c r="J179" s="36">
        <f>SUMIFS(СВЦЭМ!$E$39:$E$782,СВЦЭМ!$A$39:$A$782,$A179,СВЦЭМ!$B$39:$B$782,J$176)+'СЕТ СН'!$F$15</f>
        <v>380.30418695999998</v>
      </c>
      <c r="K179" s="36">
        <f>SUMIFS(СВЦЭМ!$E$39:$E$782,СВЦЭМ!$A$39:$A$782,$A179,СВЦЭМ!$B$39:$B$782,K$176)+'СЕТ СН'!$F$15</f>
        <v>382.37489246000001</v>
      </c>
      <c r="L179" s="36">
        <f>SUMIFS(СВЦЭМ!$E$39:$E$782,СВЦЭМ!$A$39:$A$782,$A179,СВЦЭМ!$B$39:$B$782,L$176)+'СЕТ СН'!$F$15</f>
        <v>381.65753129000001</v>
      </c>
      <c r="M179" s="36">
        <f>SUMIFS(СВЦЭМ!$E$39:$E$782,СВЦЭМ!$A$39:$A$782,$A179,СВЦЭМ!$B$39:$B$782,M$176)+'СЕТ СН'!$F$15</f>
        <v>382.61020680000001</v>
      </c>
      <c r="N179" s="36">
        <f>SUMIFS(СВЦЭМ!$E$39:$E$782,СВЦЭМ!$A$39:$A$782,$A179,СВЦЭМ!$B$39:$B$782,N$176)+'СЕТ СН'!$F$15</f>
        <v>381.43473011999998</v>
      </c>
      <c r="O179" s="36">
        <f>SUMIFS(СВЦЭМ!$E$39:$E$782,СВЦЭМ!$A$39:$A$782,$A179,СВЦЭМ!$B$39:$B$782,O$176)+'СЕТ СН'!$F$15</f>
        <v>379.86518948000003</v>
      </c>
      <c r="P179" s="36">
        <f>SUMIFS(СВЦЭМ!$E$39:$E$782,СВЦЭМ!$A$39:$A$782,$A179,СВЦЭМ!$B$39:$B$782,P$176)+'СЕТ СН'!$F$15</f>
        <v>379.14297547000001</v>
      </c>
      <c r="Q179" s="36">
        <f>SUMIFS(СВЦЭМ!$E$39:$E$782,СВЦЭМ!$A$39:$A$782,$A179,СВЦЭМ!$B$39:$B$782,Q$176)+'СЕТ СН'!$F$15</f>
        <v>377.52300680000002</v>
      </c>
      <c r="R179" s="36">
        <f>SUMIFS(СВЦЭМ!$E$39:$E$782,СВЦЭМ!$A$39:$A$782,$A179,СВЦЭМ!$B$39:$B$782,R$176)+'СЕТ СН'!$F$15</f>
        <v>376.27166448000003</v>
      </c>
      <c r="S179" s="36">
        <f>SUMIFS(СВЦЭМ!$E$39:$E$782,СВЦЭМ!$A$39:$A$782,$A179,СВЦЭМ!$B$39:$B$782,S$176)+'СЕТ СН'!$F$15</f>
        <v>380.73946195000002</v>
      </c>
      <c r="T179" s="36">
        <f>SUMIFS(СВЦЭМ!$E$39:$E$782,СВЦЭМ!$A$39:$A$782,$A179,СВЦЭМ!$B$39:$B$782,T$176)+'СЕТ СН'!$F$15</f>
        <v>379.80656769000001</v>
      </c>
      <c r="U179" s="36">
        <f>SUMIFS(СВЦЭМ!$E$39:$E$782,СВЦЭМ!$A$39:$A$782,$A179,СВЦЭМ!$B$39:$B$782,U$176)+'СЕТ СН'!$F$15</f>
        <v>381.58946089</v>
      </c>
      <c r="V179" s="36">
        <f>SUMIFS(СВЦЭМ!$E$39:$E$782,СВЦЭМ!$A$39:$A$782,$A179,СВЦЭМ!$B$39:$B$782,V$176)+'СЕТ СН'!$F$15</f>
        <v>380.57631504</v>
      </c>
      <c r="W179" s="36">
        <f>SUMIFS(СВЦЭМ!$E$39:$E$782,СВЦЭМ!$A$39:$A$782,$A179,СВЦЭМ!$B$39:$B$782,W$176)+'СЕТ СН'!$F$15</f>
        <v>378.56856192999999</v>
      </c>
      <c r="X179" s="36">
        <f>SUMIFS(СВЦЭМ!$E$39:$E$782,СВЦЭМ!$A$39:$A$782,$A179,СВЦЭМ!$B$39:$B$782,X$176)+'СЕТ СН'!$F$15</f>
        <v>376.73853802000002</v>
      </c>
      <c r="Y179" s="36">
        <f>SUMIFS(СВЦЭМ!$E$39:$E$782,СВЦЭМ!$A$39:$A$782,$A179,СВЦЭМ!$B$39:$B$782,Y$176)+'СЕТ СН'!$F$15</f>
        <v>378.70788614999998</v>
      </c>
    </row>
    <row r="180" spans="1:27" ht="15.75" x14ac:dyDescent="0.2">
      <c r="A180" s="35">
        <f t="shared" si="5"/>
        <v>44961</v>
      </c>
      <c r="B180" s="36">
        <f>SUMIFS(СВЦЭМ!$E$39:$E$782,СВЦЭМ!$A$39:$A$782,$A180,СВЦЭМ!$B$39:$B$782,B$176)+'СЕТ СН'!$F$15</f>
        <v>413.64886726999998</v>
      </c>
      <c r="C180" s="36">
        <f>SUMIFS(СВЦЭМ!$E$39:$E$782,СВЦЭМ!$A$39:$A$782,$A180,СВЦЭМ!$B$39:$B$782,C$176)+'СЕТ СН'!$F$15</f>
        <v>418.0342253</v>
      </c>
      <c r="D180" s="36">
        <f>SUMIFS(СВЦЭМ!$E$39:$E$782,СВЦЭМ!$A$39:$A$782,$A180,СВЦЭМ!$B$39:$B$782,D$176)+'СЕТ СН'!$F$15</f>
        <v>418.34765213999998</v>
      </c>
      <c r="E180" s="36">
        <f>SUMIFS(СВЦЭМ!$E$39:$E$782,СВЦЭМ!$A$39:$A$782,$A180,СВЦЭМ!$B$39:$B$782,E$176)+'СЕТ СН'!$F$15</f>
        <v>416.49931470000001</v>
      </c>
      <c r="F180" s="36">
        <f>SUMIFS(СВЦЭМ!$E$39:$E$782,СВЦЭМ!$A$39:$A$782,$A180,СВЦЭМ!$B$39:$B$782,F$176)+'СЕТ СН'!$F$15</f>
        <v>415.7617922</v>
      </c>
      <c r="G180" s="36">
        <f>SUMIFS(СВЦЭМ!$E$39:$E$782,СВЦЭМ!$A$39:$A$782,$A180,СВЦЭМ!$B$39:$B$782,G$176)+'СЕТ СН'!$F$15</f>
        <v>409.90650276999997</v>
      </c>
      <c r="H180" s="36">
        <f>SUMIFS(СВЦЭМ!$E$39:$E$782,СВЦЭМ!$A$39:$A$782,$A180,СВЦЭМ!$B$39:$B$782,H$176)+'СЕТ СН'!$F$15</f>
        <v>396.94691569000003</v>
      </c>
      <c r="I180" s="36">
        <f>SUMIFS(СВЦЭМ!$E$39:$E$782,СВЦЭМ!$A$39:$A$782,$A180,СВЦЭМ!$B$39:$B$782,I$176)+'СЕТ СН'!$F$15</f>
        <v>381.52541088999999</v>
      </c>
      <c r="J180" s="36">
        <f>SUMIFS(СВЦЭМ!$E$39:$E$782,СВЦЭМ!$A$39:$A$782,$A180,СВЦЭМ!$B$39:$B$782,J$176)+'СЕТ СН'!$F$15</f>
        <v>367.65953636</v>
      </c>
      <c r="K180" s="36">
        <f>SUMIFS(СВЦЭМ!$E$39:$E$782,СВЦЭМ!$A$39:$A$782,$A180,СВЦЭМ!$B$39:$B$782,K$176)+'СЕТ СН'!$F$15</f>
        <v>367.01401034999998</v>
      </c>
      <c r="L180" s="36">
        <f>SUMIFS(СВЦЭМ!$E$39:$E$782,СВЦЭМ!$A$39:$A$782,$A180,СВЦЭМ!$B$39:$B$782,L$176)+'СЕТ СН'!$F$15</f>
        <v>370.43010621000002</v>
      </c>
      <c r="M180" s="36">
        <f>SUMIFS(СВЦЭМ!$E$39:$E$782,СВЦЭМ!$A$39:$A$782,$A180,СВЦЭМ!$B$39:$B$782,M$176)+'СЕТ СН'!$F$15</f>
        <v>373.30449214999999</v>
      </c>
      <c r="N180" s="36">
        <f>SUMIFS(СВЦЭМ!$E$39:$E$782,СВЦЭМ!$A$39:$A$782,$A180,СВЦЭМ!$B$39:$B$782,N$176)+'СЕТ СН'!$F$15</f>
        <v>381.61198639999998</v>
      </c>
      <c r="O180" s="36">
        <f>SUMIFS(СВЦЭМ!$E$39:$E$782,СВЦЭМ!$A$39:$A$782,$A180,СВЦЭМ!$B$39:$B$782,O$176)+'СЕТ СН'!$F$15</f>
        <v>386.16117738000003</v>
      </c>
      <c r="P180" s="36">
        <f>SUMIFS(СВЦЭМ!$E$39:$E$782,СВЦЭМ!$A$39:$A$782,$A180,СВЦЭМ!$B$39:$B$782,P$176)+'СЕТ СН'!$F$15</f>
        <v>390.43553900000001</v>
      </c>
      <c r="Q180" s="36">
        <f>SUMIFS(СВЦЭМ!$E$39:$E$782,СВЦЭМ!$A$39:$A$782,$A180,СВЦЭМ!$B$39:$B$782,Q$176)+'СЕТ СН'!$F$15</f>
        <v>391.55622352</v>
      </c>
      <c r="R180" s="36">
        <f>SUMIFS(СВЦЭМ!$E$39:$E$782,СВЦЭМ!$A$39:$A$782,$A180,СВЦЭМ!$B$39:$B$782,R$176)+'СЕТ СН'!$F$15</f>
        <v>386.29673695999998</v>
      </c>
      <c r="S180" s="36">
        <f>SUMIFS(СВЦЭМ!$E$39:$E$782,СВЦЭМ!$A$39:$A$782,$A180,СВЦЭМ!$B$39:$B$782,S$176)+'СЕТ СН'!$F$15</f>
        <v>376.65860085000003</v>
      </c>
      <c r="T180" s="36">
        <f>SUMIFS(СВЦЭМ!$E$39:$E$782,СВЦЭМ!$A$39:$A$782,$A180,СВЦЭМ!$B$39:$B$782,T$176)+'СЕТ СН'!$F$15</f>
        <v>380.50447277000001</v>
      </c>
      <c r="U180" s="36">
        <f>SUMIFS(СВЦЭМ!$E$39:$E$782,СВЦЭМ!$A$39:$A$782,$A180,СВЦЭМ!$B$39:$B$782,U$176)+'СЕТ СН'!$F$15</f>
        <v>382.19634072000002</v>
      </c>
      <c r="V180" s="36">
        <f>SUMIFS(СВЦЭМ!$E$39:$E$782,СВЦЭМ!$A$39:$A$782,$A180,СВЦЭМ!$B$39:$B$782,V$176)+'СЕТ СН'!$F$15</f>
        <v>384.34571604000001</v>
      </c>
      <c r="W180" s="36">
        <f>SUMIFS(СВЦЭМ!$E$39:$E$782,СВЦЭМ!$A$39:$A$782,$A180,СВЦЭМ!$B$39:$B$782,W$176)+'СЕТ СН'!$F$15</f>
        <v>391.99892061000003</v>
      </c>
      <c r="X180" s="36">
        <f>SUMIFS(СВЦЭМ!$E$39:$E$782,СВЦЭМ!$A$39:$A$782,$A180,СВЦЭМ!$B$39:$B$782,X$176)+'СЕТ СН'!$F$15</f>
        <v>395.47287958999999</v>
      </c>
      <c r="Y180" s="36">
        <f>SUMIFS(СВЦЭМ!$E$39:$E$782,СВЦЭМ!$A$39:$A$782,$A180,СВЦЭМ!$B$39:$B$782,Y$176)+'СЕТ СН'!$F$15</f>
        <v>399.78352577999999</v>
      </c>
    </row>
    <row r="181" spans="1:27" ht="15.75" x14ac:dyDescent="0.2">
      <c r="A181" s="35">
        <f t="shared" si="5"/>
        <v>44962</v>
      </c>
      <c r="B181" s="36">
        <f>SUMIFS(СВЦЭМ!$E$39:$E$782,СВЦЭМ!$A$39:$A$782,$A181,СВЦЭМ!$B$39:$B$782,B$176)+'СЕТ СН'!$F$15</f>
        <v>382.81774531999997</v>
      </c>
      <c r="C181" s="36">
        <f>SUMIFS(СВЦЭМ!$E$39:$E$782,СВЦЭМ!$A$39:$A$782,$A181,СВЦЭМ!$B$39:$B$782,C$176)+'СЕТ СН'!$F$15</f>
        <v>390.96969551000001</v>
      </c>
      <c r="D181" s="36">
        <f>SUMIFS(СВЦЭМ!$E$39:$E$782,СВЦЭМ!$A$39:$A$782,$A181,СВЦЭМ!$B$39:$B$782,D$176)+'СЕТ СН'!$F$15</f>
        <v>390.83863128000002</v>
      </c>
      <c r="E181" s="36">
        <f>SUMIFS(СВЦЭМ!$E$39:$E$782,СВЦЭМ!$A$39:$A$782,$A181,СВЦЭМ!$B$39:$B$782,E$176)+'СЕТ СН'!$F$15</f>
        <v>386.80831674000001</v>
      </c>
      <c r="F181" s="36">
        <f>SUMIFS(СВЦЭМ!$E$39:$E$782,СВЦЭМ!$A$39:$A$782,$A181,СВЦЭМ!$B$39:$B$782,F$176)+'СЕТ СН'!$F$15</f>
        <v>385.50336569000001</v>
      </c>
      <c r="G181" s="36">
        <f>SUMIFS(СВЦЭМ!$E$39:$E$782,СВЦЭМ!$A$39:$A$782,$A181,СВЦЭМ!$B$39:$B$782,G$176)+'СЕТ СН'!$F$15</f>
        <v>383.91985015</v>
      </c>
      <c r="H181" s="36">
        <f>SUMIFS(СВЦЭМ!$E$39:$E$782,СВЦЭМ!$A$39:$A$782,$A181,СВЦЭМ!$B$39:$B$782,H$176)+'СЕТ СН'!$F$15</f>
        <v>376.62812128000002</v>
      </c>
      <c r="I181" s="36">
        <f>SUMIFS(СВЦЭМ!$E$39:$E$782,СВЦЭМ!$A$39:$A$782,$A181,СВЦЭМ!$B$39:$B$782,I$176)+'СЕТ СН'!$F$15</f>
        <v>362.50557807000001</v>
      </c>
      <c r="J181" s="36">
        <f>SUMIFS(СВЦЭМ!$E$39:$E$782,СВЦЭМ!$A$39:$A$782,$A181,СВЦЭМ!$B$39:$B$782,J$176)+'СЕТ СН'!$F$15</f>
        <v>350.19043828999997</v>
      </c>
      <c r="K181" s="36">
        <f>SUMIFS(СВЦЭМ!$E$39:$E$782,СВЦЭМ!$A$39:$A$782,$A181,СВЦЭМ!$B$39:$B$782,K$176)+'СЕТ СН'!$F$15</f>
        <v>343.51908433</v>
      </c>
      <c r="L181" s="36">
        <f>SUMIFS(СВЦЭМ!$E$39:$E$782,СВЦЭМ!$A$39:$A$782,$A181,СВЦЭМ!$B$39:$B$782,L$176)+'СЕТ СН'!$F$15</f>
        <v>342.98126510999998</v>
      </c>
      <c r="M181" s="36">
        <f>SUMIFS(СВЦЭМ!$E$39:$E$782,СВЦЭМ!$A$39:$A$782,$A181,СВЦЭМ!$B$39:$B$782,M$176)+'СЕТ СН'!$F$15</f>
        <v>350.00574469999998</v>
      </c>
      <c r="N181" s="36">
        <f>SUMIFS(СВЦЭМ!$E$39:$E$782,СВЦЭМ!$A$39:$A$782,$A181,СВЦЭМ!$B$39:$B$782,N$176)+'СЕТ СН'!$F$15</f>
        <v>359.01784143999998</v>
      </c>
      <c r="O181" s="36">
        <f>SUMIFS(СВЦЭМ!$E$39:$E$782,СВЦЭМ!$A$39:$A$782,$A181,СВЦЭМ!$B$39:$B$782,O$176)+'СЕТ СН'!$F$15</f>
        <v>363.51350309999998</v>
      </c>
      <c r="P181" s="36">
        <f>SUMIFS(СВЦЭМ!$E$39:$E$782,СВЦЭМ!$A$39:$A$782,$A181,СВЦЭМ!$B$39:$B$782,P$176)+'СЕТ СН'!$F$15</f>
        <v>375.86200482999999</v>
      </c>
      <c r="Q181" s="36">
        <f>SUMIFS(СВЦЭМ!$E$39:$E$782,СВЦЭМ!$A$39:$A$782,$A181,СВЦЭМ!$B$39:$B$782,Q$176)+'СЕТ СН'!$F$15</f>
        <v>378.85220982999999</v>
      </c>
      <c r="R181" s="36">
        <f>SUMIFS(СВЦЭМ!$E$39:$E$782,СВЦЭМ!$A$39:$A$782,$A181,СВЦЭМ!$B$39:$B$782,R$176)+'СЕТ СН'!$F$15</f>
        <v>373.92943450000001</v>
      </c>
      <c r="S181" s="36">
        <f>SUMIFS(СВЦЭМ!$E$39:$E$782,СВЦЭМ!$A$39:$A$782,$A181,СВЦЭМ!$B$39:$B$782,S$176)+'СЕТ СН'!$F$15</f>
        <v>360.40971768000003</v>
      </c>
      <c r="T181" s="36">
        <f>SUMIFS(СВЦЭМ!$E$39:$E$782,СВЦЭМ!$A$39:$A$782,$A181,СВЦЭМ!$B$39:$B$782,T$176)+'СЕТ СН'!$F$15</f>
        <v>348.15832996</v>
      </c>
      <c r="U181" s="36">
        <f>SUMIFS(СВЦЭМ!$E$39:$E$782,СВЦЭМ!$A$39:$A$782,$A181,СВЦЭМ!$B$39:$B$782,U$176)+'СЕТ СН'!$F$15</f>
        <v>353.64238012999999</v>
      </c>
      <c r="V181" s="36">
        <f>SUMIFS(СВЦЭМ!$E$39:$E$782,СВЦЭМ!$A$39:$A$782,$A181,СВЦЭМ!$B$39:$B$782,V$176)+'СЕТ СН'!$F$15</f>
        <v>356.85621326</v>
      </c>
      <c r="W181" s="36">
        <f>SUMIFS(СВЦЭМ!$E$39:$E$782,СВЦЭМ!$A$39:$A$782,$A181,СВЦЭМ!$B$39:$B$782,W$176)+'СЕТ СН'!$F$15</f>
        <v>363.45583536999999</v>
      </c>
      <c r="X181" s="36">
        <f>SUMIFS(СВЦЭМ!$E$39:$E$782,СВЦЭМ!$A$39:$A$782,$A181,СВЦЭМ!$B$39:$B$782,X$176)+'СЕТ СН'!$F$15</f>
        <v>368.61206293999999</v>
      </c>
      <c r="Y181" s="36">
        <f>SUMIFS(СВЦЭМ!$E$39:$E$782,СВЦЭМ!$A$39:$A$782,$A181,СВЦЭМ!$B$39:$B$782,Y$176)+'СЕТ СН'!$F$15</f>
        <v>374.49434762999999</v>
      </c>
    </row>
    <row r="182" spans="1:27" ht="15.75" x14ac:dyDescent="0.2">
      <c r="A182" s="35">
        <f t="shared" si="5"/>
        <v>44963</v>
      </c>
      <c r="B182" s="36">
        <f>SUMIFS(СВЦЭМ!$E$39:$E$782,СВЦЭМ!$A$39:$A$782,$A182,СВЦЭМ!$B$39:$B$782,B$176)+'СЕТ СН'!$F$15</f>
        <v>382.57576644</v>
      </c>
      <c r="C182" s="36">
        <f>SUMIFS(СВЦЭМ!$E$39:$E$782,СВЦЭМ!$A$39:$A$782,$A182,СВЦЭМ!$B$39:$B$782,C$176)+'СЕТ СН'!$F$15</f>
        <v>391.31426574</v>
      </c>
      <c r="D182" s="36">
        <f>SUMIFS(СВЦЭМ!$E$39:$E$782,СВЦЭМ!$A$39:$A$782,$A182,СВЦЭМ!$B$39:$B$782,D$176)+'СЕТ СН'!$F$15</f>
        <v>391.14255473999998</v>
      </c>
      <c r="E182" s="36">
        <f>SUMIFS(СВЦЭМ!$E$39:$E$782,СВЦЭМ!$A$39:$A$782,$A182,СВЦЭМ!$B$39:$B$782,E$176)+'СЕТ СН'!$F$15</f>
        <v>387.46531413000002</v>
      </c>
      <c r="F182" s="36">
        <f>SUMIFS(СВЦЭМ!$E$39:$E$782,СВЦЭМ!$A$39:$A$782,$A182,СВЦЭМ!$B$39:$B$782,F$176)+'СЕТ СН'!$F$15</f>
        <v>391.14296965</v>
      </c>
      <c r="G182" s="36">
        <f>SUMIFS(СВЦЭМ!$E$39:$E$782,СВЦЭМ!$A$39:$A$782,$A182,СВЦЭМ!$B$39:$B$782,G$176)+'СЕТ СН'!$F$15</f>
        <v>378.50957445</v>
      </c>
      <c r="H182" s="36">
        <f>SUMIFS(СВЦЭМ!$E$39:$E$782,СВЦЭМ!$A$39:$A$782,$A182,СВЦЭМ!$B$39:$B$782,H$176)+'СЕТ СН'!$F$15</f>
        <v>370.13955807000002</v>
      </c>
      <c r="I182" s="36">
        <f>SUMIFS(СВЦЭМ!$E$39:$E$782,СВЦЭМ!$A$39:$A$782,$A182,СВЦЭМ!$B$39:$B$782,I$176)+'СЕТ СН'!$F$15</f>
        <v>362.00658012999997</v>
      </c>
      <c r="J182" s="36">
        <f>SUMIFS(СВЦЭМ!$E$39:$E$782,СВЦЭМ!$A$39:$A$782,$A182,СВЦЭМ!$B$39:$B$782,J$176)+'СЕТ СН'!$F$15</f>
        <v>358.24394173000002</v>
      </c>
      <c r="K182" s="36">
        <f>SUMIFS(СВЦЭМ!$E$39:$E$782,СВЦЭМ!$A$39:$A$782,$A182,СВЦЭМ!$B$39:$B$782,K$176)+'СЕТ СН'!$F$15</f>
        <v>360.81052249999999</v>
      </c>
      <c r="L182" s="36">
        <f>SUMIFS(СВЦЭМ!$E$39:$E$782,СВЦЭМ!$A$39:$A$782,$A182,СВЦЭМ!$B$39:$B$782,L$176)+'СЕТ СН'!$F$15</f>
        <v>360.70899674999998</v>
      </c>
      <c r="M182" s="36">
        <f>SUMIFS(СВЦЭМ!$E$39:$E$782,СВЦЭМ!$A$39:$A$782,$A182,СВЦЭМ!$B$39:$B$782,M$176)+'СЕТ СН'!$F$15</f>
        <v>364.69781724000001</v>
      </c>
      <c r="N182" s="36">
        <f>SUMIFS(СВЦЭМ!$E$39:$E$782,СВЦЭМ!$A$39:$A$782,$A182,СВЦЭМ!$B$39:$B$782,N$176)+'СЕТ СН'!$F$15</f>
        <v>369.0128406</v>
      </c>
      <c r="O182" s="36">
        <f>SUMIFS(СВЦЭМ!$E$39:$E$782,СВЦЭМ!$A$39:$A$782,$A182,СВЦЭМ!$B$39:$B$782,O$176)+'СЕТ СН'!$F$15</f>
        <v>369.00752041999999</v>
      </c>
      <c r="P182" s="36">
        <f>SUMIFS(СВЦЭМ!$E$39:$E$782,СВЦЭМ!$A$39:$A$782,$A182,СВЦЭМ!$B$39:$B$782,P$176)+'СЕТ СН'!$F$15</f>
        <v>369.21730315999997</v>
      </c>
      <c r="Q182" s="36">
        <f>SUMIFS(СВЦЭМ!$E$39:$E$782,СВЦЭМ!$A$39:$A$782,$A182,СВЦЭМ!$B$39:$B$782,Q$176)+'СЕТ СН'!$F$15</f>
        <v>368.01361759000002</v>
      </c>
      <c r="R182" s="36">
        <f>SUMIFS(СВЦЭМ!$E$39:$E$782,СВЦЭМ!$A$39:$A$782,$A182,СВЦЭМ!$B$39:$B$782,R$176)+'СЕТ СН'!$F$15</f>
        <v>373.86487955000001</v>
      </c>
      <c r="S182" s="36">
        <f>SUMIFS(СВЦЭМ!$E$39:$E$782,СВЦЭМ!$A$39:$A$782,$A182,СВЦЭМ!$B$39:$B$782,S$176)+'СЕТ СН'!$F$15</f>
        <v>359.35468098000001</v>
      </c>
      <c r="T182" s="36">
        <f>SUMIFS(СВЦЭМ!$E$39:$E$782,СВЦЭМ!$A$39:$A$782,$A182,СВЦЭМ!$B$39:$B$782,T$176)+'СЕТ СН'!$F$15</f>
        <v>361.23596295999999</v>
      </c>
      <c r="U182" s="36">
        <f>SUMIFS(СВЦЭМ!$E$39:$E$782,СВЦЭМ!$A$39:$A$782,$A182,СВЦЭМ!$B$39:$B$782,U$176)+'СЕТ СН'!$F$15</f>
        <v>363.09494011999999</v>
      </c>
      <c r="V182" s="36">
        <f>SUMIFS(СВЦЭМ!$E$39:$E$782,СВЦЭМ!$A$39:$A$782,$A182,СВЦЭМ!$B$39:$B$782,V$176)+'СЕТ СН'!$F$15</f>
        <v>364.22709050999998</v>
      </c>
      <c r="W182" s="36">
        <f>SUMIFS(СВЦЭМ!$E$39:$E$782,СВЦЭМ!$A$39:$A$782,$A182,СВЦЭМ!$B$39:$B$782,W$176)+'СЕТ СН'!$F$15</f>
        <v>360.80524885</v>
      </c>
      <c r="X182" s="36">
        <f>SUMIFS(СВЦЭМ!$E$39:$E$782,СВЦЭМ!$A$39:$A$782,$A182,СВЦЭМ!$B$39:$B$782,X$176)+'СЕТ СН'!$F$15</f>
        <v>368.87712436999999</v>
      </c>
      <c r="Y182" s="36">
        <f>SUMIFS(СВЦЭМ!$E$39:$E$782,СВЦЭМ!$A$39:$A$782,$A182,СВЦЭМ!$B$39:$B$782,Y$176)+'СЕТ СН'!$F$15</f>
        <v>374.46979181</v>
      </c>
    </row>
    <row r="183" spans="1:27" ht="15.75" x14ac:dyDescent="0.2">
      <c r="A183" s="35">
        <f t="shared" si="5"/>
        <v>44964</v>
      </c>
      <c r="B183" s="36">
        <f>SUMIFS(СВЦЭМ!$E$39:$E$782,СВЦЭМ!$A$39:$A$782,$A183,СВЦЭМ!$B$39:$B$782,B$176)+'СЕТ СН'!$F$15</f>
        <v>375.73581523000001</v>
      </c>
      <c r="C183" s="36">
        <f>SUMIFS(СВЦЭМ!$E$39:$E$782,СВЦЭМ!$A$39:$A$782,$A183,СВЦЭМ!$B$39:$B$782,C$176)+'СЕТ СН'!$F$15</f>
        <v>383.91771046999997</v>
      </c>
      <c r="D183" s="36">
        <f>SUMIFS(СВЦЭМ!$E$39:$E$782,СВЦЭМ!$A$39:$A$782,$A183,СВЦЭМ!$B$39:$B$782,D$176)+'СЕТ СН'!$F$15</f>
        <v>383.28624062</v>
      </c>
      <c r="E183" s="36">
        <f>SUMIFS(СВЦЭМ!$E$39:$E$782,СВЦЭМ!$A$39:$A$782,$A183,СВЦЭМ!$B$39:$B$782,E$176)+'СЕТ СН'!$F$15</f>
        <v>382.21487403999998</v>
      </c>
      <c r="F183" s="36">
        <f>SUMIFS(СВЦЭМ!$E$39:$E$782,СВЦЭМ!$A$39:$A$782,$A183,СВЦЭМ!$B$39:$B$782,F$176)+'СЕТ СН'!$F$15</f>
        <v>382.70308182000002</v>
      </c>
      <c r="G183" s="36">
        <f>SUMIFS(СВЦЭМ!$E$39:$E$782,СВЦЭМ!$A$39:$A$782,$A183,СВЦЭМ!$B$39:$B$782,G$176)+'СЕТ СН'!$F$15</f>
        <v>385.52490891000002</v>
      </c>
      <c r="H183" s="36">
        <f>SUMIFS(СВЦЭМ!$E$39:$E$782,СВЦЭМ!$A$39:$A$782,$A183,СВЦЭМ!$B$39:$B$782,H$176)+'СЕТ СН'!$F$15</f>
        <v>375.86503636999998</v>
      </c>
      <c r="I183" s="36">
        <f>SUMIFS(СВЦЭМ!$E$39:$E$782,СВЦЭМ!$A$39:$A$782,$A183,СВЦЭМ!$B$39:$B$782,I$176)+'СЕТ СН'!$F$15</f>
        <v>368.27881767000002</v>
      </c>
      <c r="J183" s="36">
        <f>SUMIFS(СВЦЭМ!$E$39:$E$782,СВЦЭМ!$A$39:$A$782,$A183,СВЦЭМ!$B$39:$B$782,J$176)+'СЕТ СН'!$F$15</f>
        <v>358.50470023999998</v>
      </c>
      <c r="K183" s="36">
        <f>SUMIFS(СВЦЭМ!$E$39:$E$782,СВЦЭМ!$A$39:$A$782,$A183,СВЦЭМ!$B$39:$B$782,K$176)+'СЕТ СН'!$F$15</f>
        <v>357.31297413999999</v>
      </c>
      <c r="L183" s="36">
        <f>SUMIFS(СВЦЭМ!$E$39:$E$782,СВЦЭМ!$A$39:$A$782,$A183,СВЦЭМ!$B$39:$B$782,L$176)+'СЕТ СН'!$F$15</f>
        <v>356.47295986</v>
      </c>
      <c r="M183" s="36">
        <f>SUMIFS(СВЦЭМ!$E$39:$E$782,СВЦЭМ!$A$39:$A$782,$A183,СВЦЭМ!$B$39:$B$782,M$176)+'СЕТ СН'!$F$15</f>
        <v>363.61026900000002</v>
      </c>
      <c r="N183" s="36">
        <f>SUMIFS(СВЦЭМ!$E$39:$E$782,СВЦЭМ!$A$39:$A$782,$A183,СВЦЭМ!$B$39:$B$782,N$176)+'СЕТ СН'!$F$15</f>
        <v>365.97409877000001</v>
      </c>
      <c r="O183" s="36">
        <f>SUMIFS(СВЦЭМ!$E$39:$E$782,СВЦЭМ!$A$39:$A$782,$A183,СВЦЭМ!$B$39:$B$782,O$176)+'СЕТ СН'!$F$15</f>
        <v>368.69310429000001</v>
      </c>
      <c r="P183" s="36">
        <f>SUMIFS(СВЦЭМ!$E$39:$E$782,СВЦЭМ!$A$39:$A$782,$A183,СВЦЭМ!$B$39:$B$782,P$176)+'СЕТ СН'!$F$15</f>
        <v>371.98137736000001</v>
      </c>
      <c r="Q183" s="36">
        <f>SUMIFS(СВЦЭМ!$E$39:$E$782,СВЦЭМ!$A$39:$A$782,$A183,СВЦЭМ!$B$39:$B$782,Q$176)+'СЕТ СН'!$F$15</f>
        <v>374.82832034</v>
      </c>
      <c r="R183" s="36">
        <f>SUMIFS(СВЦЭМ!$E$39:$E$782,СВЦЭМ!$A$39:$A$782,$A183,СВЦЭМ!$B$39:$B$782,R$176)+'СЕТ СН'!$F$15</f>
        <v>374.89457348000002</v>
      </c>
      <c r="S183" s="36">
        <f>SUMIFS(СВЦЭМ!$E$39:$E$782,СВЦЭМ!$A$39:$A$782,$A183,СВЦЭМ!$B$39:$B$782,S$176)+'СЕТ СН'!$F$15</f>
        <v>364.11758429999998</v>
      </c>
      <c r="T183" s="36">
        <f>SUMIFS(СВЦЭМ!$E$39:$E$782,СВЦЭМ!$A$39:$A$782,$A183,СВЦЭМ!$B$39:$B$782,T$176)+'СЕТ СН'!$F$15</f>
        <v>353.34019898000003</v>
      </c>
      <c r="U183" s="36">
        <f>SUMIFS(СВЦЭМ!$E$39:$E$782,СВЦЭМ!$A$39:$A$782,$A183,СВЦЭМ!$B$39:$B$782,U$176)+'СЕТ СН'!$F$15</f>
        <v>361.42588282999998</v>
      </c>
      <c r="V183" s="36">
        <f>SUMIFS(СВЦЭМ!$E$39:$E$782,СВЦЭМ!$A$39:$A$782,$A183,СВЦЭМ!$B$39:$B$782,V$176)+'СЕТ СН'!$F$15</f>
        <v>361.89450625000001</v>
      </c>
      <c r="W183" s="36">
        <f>SUMIFS(СВЦЭМ!$E$39:$E$782,СВЦЭМ!$A$39:$A$782,$A183,СВЦЭМ!$B$39:$B$782,W$176)+'СЕТ СН'!$F$15</f>
        <v>359.16276632</v>
      </c>
      <c r="X183" s="36">
        <f>SUMIFS(СВЦЭМ!$E$39:$E$782,СВЦЭМ!$A$39:$A$782,$A183,СВЦЭМ!$B$39:$B$782,X$176)+'СЕТ СН'!$F$15</f>
        <v>370.29640725000002</v>
      </c>
      <c r="Y183" s="36">
        <f>SUMIFS(СВЦЭМ!$E$39:$E$782,СВЦЭМ!$A$39:$A$782,$A183,СВЦЭМ!$B$39:$B$782,Y$176)+'СЕТ СН'!$F$15</f>
        <v>374.71230022999998</v>
      </c>
    </row>
    <row r="184" spans="1:27" ht="15.75" x14ac:dyDescent="0.2">
      <c r="A184" s="35">
        <f t="shared" si="5"/>
        <v>44965</v>
      </c>
      <c r="B184" s="36">
        <f>SUMIFS(СВЦЭМ!$E$39:$E$782,СВЦЭМ!$A$39:$A$782,$A184,СВЦЭМ!$B$39:$B$782,B$176)+'СЕТ СН'!$F$15</f>
        <v>363.67890971999998</v>
      </c>
      <c r="C184" s="36">
        <f>SUMIFS(СВЦЭМ!$E$39:$E$782,СВЦЭМ!$A$39:$A$782,$A184,СВЦЭМ!$B$39:$B$782,C$176)+'СЕТ СН'!$F$15</f>
        <v>372.92719744999999</v>
      </c>
      <c r="D184" s="36">
        <f>SUMIFS(СВЦЭМ!$E$39:$E$782,СВЦЭМ!$A$39:$A$782,$A184,СВЦЭМ!$B$39:$B$782,D$176)+'СЕТ СН'!$F$15</f>
        <v>377.33094662000002</v>
      </c>
      <c r="E184" s="36">
        <f>SUMIFS(СВЦЭМ!$E$39:$E$782,СВЦЭМ!$A$39:$A$782,$A184,СВЦЭМ!$B$39:$B$782,E$176)+'СЕТ СН'!$F$15</f>
        <v>381.12755849000001</v>
      </c>
      <c r="F184" s="36">
        <f>SUMIFS(СВЦЭМ!$E$39:$E$782,СВЦЭМ!$A$39:$A$782,$A184,СВЦЭМ!$B$39:$B$782,F$176)+'СЕТ СН'!$F$15</f>
        <v>378.74138132000002</v>
      </c>
      <c r="G184" s="36">
        <f>SUMIFS(СВЦЭМ!$E$39:$E$782,СВЦЭМ!$A$39:$A$782,$A184,СВЦЭМ!$B$39:$B$782,G$176)+'СЕТ СН'!$F$15</f>
        <v>377.51003385000001</v>
      </c>
      <c r="H184" s="36">
        <f>SUMIFS(СВЦЭМ!$E$39:$E$782,СВЦЭМ!$A$39:$A$782,$A184,СВЦЭМ!$B$39:$B$782,H$176)+'СЕТ СН'!$F$15</f>
        <v>362.89142636999998</v>
      </c>
      <c r="I184" s="36">
        <f>SUMIFS(СВЦЭМ!$E$39:$E$782,СВЦЭМ!$A$39:$A$782,$A184,СВЦЭМ!$B$39:$B$782,I$176)+'СЕТ СН'!$F$15</f>
        <v>361.35055741000002</v>
      </c>
      <c r="J184" s="36">
        <f>SUMIFS(СВЦЭМ!$E$39:$E$782,СВЦЭМ!$A$39:$A$782,$A184,СВЦЭМ!$B$39:$B$782,J$176)+'СЕТ СН'!$F$15</f>
        <v>358.24268977000003</v>
      </c>
      <c r="K184" s="36">
        <f>SUMIFS(СВЦЭМ!$E$39:$E$782,СВЦЭМ!$A$39:$A$782,$A184,СВЦЭМ!$B$39:$B$782,K$176)+'СЕТ СН'!$F$15</f>
        <v>362.37024216999998</v>
      </c>
      <c r="L184" s="36">
        <f>SUMIFS(СВЦЭМ!$E$39:$E$782,СВЦЭМ!$A$39:$A$782,$A184,СВЦЭМ!$B$39:$B$782,L$176)+'СЕТ СН'!$F$15</f>
        <v>368.68703413999998</v>
      </c>
      <c r="M184" s="36">
        <f>SUMIFS(СВЦЭМ!$E$39:$E$782,СВЦЭМ!$A$39:$A$782,$A184,СВЦЭМ!$B$39:$B$782,M$176)+'СЕТ СН'!$F$15</f>
        <v>375.25430908999999</v>
      </c>
      <c r="N184" s="36">
        <f>SUMIFS(СВЦЭМ!$E$39:$E$782,СВЦЭМ!$A$39:$A$782,$A184,СВЦЭМ!$B$39:$B$782,N$176)+'СЕТ СН'!$F$15</f>
        <v>378.12960579999998</v>
      </c>
      <c r="O184" s="36">
        <f>SUMIFS(СВЦЭМ!$E$39:$E$782,СВЦЭМ!$A$39:$A$782,$A184,СВЦЭМ!$B$39:$B$782,O$176)+'СЕТ СН'!$F$15</f>
        <v>379.32744396999999</v>
      </c>
      <c r="P184" s="36">
        <f>SUMIFS(СВЦЭМ!$E$39:$E$782,СВЦЭМ!$A$39:$A$782,$A184,СВЦЭМ!$B$39:$B$782,P$176)+'СЕТ СН'!$F$15</f>
        <v>380.10519604000001</v>
      </c>
      <c r="Q184" s="36">
        <f>SUMIFS(СВЦЭМ!$E$39:$E$782,СВЦЭМ!$A$39:$A$782,$A184,СВЦЭМ!$B$39:$B$782,Q$176)+'СЕТ СН'!$F$15</f>
        <v>379.74303062000001</v>
      </c>
      <c r="R184" s="36">
        <f>SUMIFS(СВЦЭМ!$E$39:$E$782,СВЦЭМ!$A$39:$A$782,$A184,СВЦЭМ!$B$39:$B$782,R$176)+'СЕТ СН'!$F$15</f>
        <v>378.70063304000001</v>
      </c>
      <c r="S184" s="36">
        <f>SUMIFS(СВЦЭМ!$E$39:$E$782,СВЦЭМ!$A$39:$A$782,$A184,СВЦЭМ!$B$39:$B$782,S$176)+'СЕТ СН'!$F$15</f>
        <v>377.75211883999998</v>
      </c>
      <c r="T184" s="36">
        <f>SUMIFS(СВЦЭМ!$E$39:$E$782,СВЦЭМ!$A$39:$A$782,$A184,СВЦЭМ!$B$39:$B$782,T$176)+'СЕТ СН'!$F$15</f>
        <v>377.45728396999999</v>
      </c>
      <c r="U184" s="36">
        <f>SUMIFS(СВЦЭМ!$E$39:$E$782,СВЦЭМ!$A$39:$A$782,$A184,СВЦЭМ!$B$39:$B$782,U$176)+'СЕТ СН'!$F$15</f>
        <v>377.38420128000001</v>
      </c>
      <c r="V184" s="36">
        <f>SUMIFS(СВЦЭМ!$E$39:$E$782,СВЦЭМ!$A$39:$A$782,$A184,СВЦЭМ!$B$39:$B$782,V$176)+'СЕТ СН'!$F$15</f>
        <v>369.30629254000002</v>
      </c>
      <c r="W184" s="36">
        <f>SUMIFS(СВЦЭМ!$E$39:$E$782,СВЦЭМ!$A$39:$A$782,$A184,СВЦЭМ!$B$39:$B$782,W$176)+'СЕТ СН'!$F$15</f>
        <v>362.45840430999999</v>
      </c>
      <c r="X184" s="36">
        <f>SUMIFS(СВЦЭМ!$E$39:$E$782,СВЦЭМ!$A$39:$A$782,$A184,СВЦЭМ!$B$39:$B$782,X$176)+'СЕТ СН'!$F$15</f>
        <v>360.59714702000002</v>
      </c>
      <c r="Y184" s="36">
        <f>SUMIFS(СВЦЭМ!$E$39:$E$782,СВЦЭМ!$A$39:$A$782,$A184,СВЦЭМ!$B$39:$B$782,Y$176)+'СЕТ СН'!$F$15</f>
        <v>359.08597127000002</v>
      </c>
    </row>
    <row r="185" spans="1:27" ht="15.75" x14ac:dyDescent="0.2">
      <c r="A185" s="35">
        <f t="shared" si="5"/>
        <v>44966</v>
      </c>
      <c r="B185" s="36">
        <f>SUMIFS(СВЦЭМ!$E$39:$E$782,СВЦЭМ!$A$39:$A$782,$A185,СВЦЭМ!$B$39:$B$782,B$176)+'СЕТ СН'!$F$15</f>
        <v>340.73483905000001</v>
      </c>
      <c r="C185" s="36">
        <f>SUMIFS(СВЦЭМ!$E$39:$E$782,СВЦЭМ!$A$39:$A$782,$A185,СВЦЭМ!$B$39:$B$782,C$176)+'СЕТ СН'!$F$15</f>
        <v>324.71107982000001</v>
      </c>
      <c r="D185" s="36">
        <f>SUMIFS(СВЦЭМ!$E$39:$E$782,СВЦЭМ!$A$39:$A$782,$A185,СВЦЭМ!$B$39:$B$782,D$176)+'СЕТ СН'!$F$15</f>
        <v>330.98932100000002</v>
      </c>
      <c r="E185" s="36">
        <f>SUMIFS(СВЦЭМ!$E$39:$E$782,СВЦЭМ!$A$39:$A$782,$A185,СВЦЭМ!$B$39:$B$782,E$176)+'СЕТ СН'!$F$15</f>
        <v>334.19564350000002</v>
      </c>
      <c r="F185" s="36">
        <f>SUMIFS(СВЦЭМ!$E$39:$E$782,СВЦЭМ!$A$39:$A$782,$A185,СВЦЭМ!$B$39:$B$782,F$176)+'СЕТ СН'!$F$15</f>
        <v>333.94633313000003</v>
      </c>
      <c r="G185" s="36">
        <f>SUMIFS(СВЦЭМ!$E$39:$E$782,СВЦЭМ!$A$39:$A$782,$A185,СВЦЭМ!$B$39:$B$782,G$176)+'СЕТ СН'!$F$15</f>
        <v>325.52270897</v>
      </c>
      <c r="H185" s="36">
        <f>SUMIFS(СВЦЭМ!$E$39:$E$782,СВЦЭМ!$A$39:$A$782,$A185,СВЦЭМ!$B$39:$B$782,H$176)+'СЕТ СН'!$F$15</f>
        <v>320.28236686999998</v>
      </c>
      <c r="I185" s="36">
        <f>SUMIFS(СВЦЭМ!$E$39:$E$782,СВЦЭМ!$A$39:$A$782,$A185,СВЦЭМ!$B$39:$B$782,I$176)+'СЕТ СН'!$F$15</f>
        <v>329.85059862999998</v>
      </c>
      <c r="J185" s="36">
        <f>SUMIFS(СВЦЭМ!$E$39:$E$782,СВЦЭМ!$A$39:$A$782,$A185,СВЦЭМ!$B$39:$B$782,J$176)+'СЕТ СН'!$F$15</f>
        <v>326.71354653999998</v>
      </c>
      <c r="K185" s="36">
        <f>SUMIFS(СВЦЭМ!$E$39:$E$782,СВЦЭМ!$A$39:$A$782,$A185,СВЦЭМ!$B$39:$B$782,K$176)+'СЕТ СН'!$F$15</f>
        <v>327.27310861000001</v>
      </c>
      <c r="L185" s="36">
        <f>SUMIFS(СВЦЭМ!$E$39:$E$782,СВЦЭМ!$A$39:$A$782,$A185,СВЦЭМ!$B$39:$B$782,L$176)+'СЕТ СН'!$F$15</f>
        <v>337.47167353999998</v>
      </c>
      <c r="M185" s="36">
        <f>SUMIFS(СВЦЭМ!$E$39:$E$782,СВЦЭМ!$A$39:$A$782,$A185,СВЦЭМ!$B$39:$B$782,M$176)+'СЕТ СН'!$F$15</f>
        <v>345.81571308000002</v>
      </c>
      <c r="N185" s="36">
        <f>SUMIFS(СВЦЭМ!$E$39:$E$782,СВЦЭМ!$A$39:$A$782,$A185,СВЦЭМ!$B$39:$B$782,N$176)+'СЕТ СН'!$F$15</f>
        <v>354.64280056000001</v>
      </c>
      <c r="O185" s="36">
        <f>SUMIFS(СВЦЭМ!$E$39:$E$782,СВЦЭМ!$A$39:$A$782,$A185,СВЦЭМ!$B$39:$B$782,O$176)+'СЕТ СН'!$F$15</f>
        <v>354.46722870999997</v>
      </c>
      <c r="P185" s="36">
        <f>SUMIFS(СВЦЭМ!$E$39:$E$782,СВЦЭМ!$A$39:$A$782,$A185,СВЦЭМ!$B$39:$B$782,P$176)+'СЕТ СН'!$F$15</f>
        <v>354.12972186000002</v>
      </c>
      <c r="Q185" s="36">
        <f>SUMIFS(СВЦЭМ!$E$39:$E$782,СВЦЭМ!$A$39:$A$782,$A185,СВЦЭМ!$B$39:$B$782,Q$176)+'СЕТ СН'!$F$15</f>
        <v>353.7283415</v>
      </c>
      <c r="R185" s="36">
        <f>SUMIFS(СВЦЭМ!$E$39:$E$782,СВЦЭМ!$A$39:$A$782,$A185,СВЦЭМ!$B$39:$B$782,R$176)+'СЕТ СН'!$F$15</f>
        <v>353.12216444000001</v>
      </c>
      <c r="S185" s="36">
        <f>SUMIFS(СВЦЭМ!$E$39:$E$782,СВЦЭМ!$A$39:$A$782,$A185,СВЦЭМ!$B$39:$B$782,S$176)+'СЕТ СН'!$F$15</f>
        <v>353.00557268</v>
      </c>
      <c r="T185" s="36">
        <f>SUMIFS(СВЦЭМ!$E$39:$E$782,СВЦЭМ!$A$39:$A$782,$A185,СВЦЭМ!$B$39:$B$782,T$176)+'СЕТ СН'!$F$15</f>
        <v>346.19999990000002</v>
      </c>
      <c r="U185" s="36">
        <f>SUMIFS(СВЦЭМ!$E$39:$E$782,СВЦЭМ!$A$39:$A$782,$A185,СВЦЭМ!$B$39:$B$782,U$176)+'СЕТ СН'!$F$15</f>
        <v>341.81322222</v>
      </c>
      <c r="V185" s="36">
        <f>SUMIFS(СВЦЭМ!$E$39:$E$782,СВЦЭМ!$A$39:$A$782,$A185,СВЦЭМ!$B$39:$B$782,V$176)+'СЕТ СН'!$F$15</f>
        <v>340.17846182</v>
      </c>
      <c r="W185" s="36">
        <f>SUMIFS(СВЦЭМ!$E$39:$E$782,СВЦЭМ!$A$39:$A$782,$A185,СВЦЭМ!$B$39:$B$782,W$176)+'СЕТ СН'!$F$15</f>
        <v>335.80648465000002</v>
      </c>
      <c r="X185" s="36">
        <f>SUMIFS(СВЦЭМ!$E$39:$E$782,СВЦЭМ!$A$39:$A$782,$A185,СВЦЭМ!$B$39:$B$782,X$176)+'СЕТ СН'!$F$15</f>
        <v>333.29938523999999</v>
      </c>
      <c r="Y185" s="36">
        <f>SUMIFS(СВЦЭМ!$E$39:$E$782,СВЦЭМ!$A$39:$A$782,$A185,СВЦЭМ!$B$39:$B$782,Y$176)+'СЕТ СН'!$F$15</f>
        <v>331.66107327999998</v>
      </c>
    </row>
    <row r="186" spans="1:27" ht="15.75" x14ac:dyDescent="0.2">
      <c r="A186" s="35">
        <f t="shared" si="5"/>
        <v>44967</v>
      </c>
      <c r="B186" s="36">
        <f>SUMIFS(СВЦЭМ!$E$39:$E$782,СВЦЭМ!$A$39:$A$782,$A186,СВЦЭМ!$B$39:$B$782,B$176)+'СЕТ СН'!$F$15</f>
        <v>341.37247016999999</v>
      </c>
      <c r="C186" s="36">
        <f>SUMIFS(СВЦЭМ!$E$39:$E$782,СВЦЭМ!$A$39:$A$782,$A186,СВЦЭМ!$B$39:$B$782,C$176)+'СЕТ СН'!$F$15</f>
        <v>345.98099293000001</v>
      </c>
      <c r="D186" s="36">
        <f>SUMIFS(СВЦЭМ!$E$39:$E$782,СВЦЭМ!$A$39:$A$782,$A186,СВЦЭМ!$B$39:$B$782,D$176)+'СЕТ СН'!$F$15</f>
        <v>344.37141222000002</v>
      </c>
      <c r="E186" s="36">
        <f>SUMIFS(СВЦЭМ!$E$39:$E$782,СВЦЭМ!$A$39:$A$782,$A186,СВЦЭМ!$B$39:$B$782,E$176)+'СЕТ СН'!$F$15</f>
        <v>351.20379351999998</v>
      </c>
      <c r="F186" s="36">
        <f>SUMIFS(СВЦЭМ!$E$39:$E$782,СВЦЭМ!$A$39:$A$782,$A186,СВЦЭМ!$B$39:$B$782,F$176)+'СЕТ СН'!$F$15</f>
        <v>348.08056698000001</v>
      </c>
      <c r="G186" s="36">
        <f>SUMIFS(СВЦЭМ!$E$39:$E$782,СВЦЭМ!$A$39:$A$782,$A186,СВЦЭМ!$B$39:$B$782,G$176)+'СЕТ СН'!$F$15</f>
        <v>342.47560515999999</v>
      </c>
      <c r="H186" s="36">
        <f>SUMIFS(СВЦЭМ!$E$39:$E$782,СВЦЭМ!$A$39:$A$782,$A186,СВЦЭМ!$B$39:$B$782,H$176)+'СЕТ СН'!$F$15</f>
        <v>354.90882525000001</v>
      </c>
      <c r="I186" s="36">
        <f>SUMIFS(СВЦЭМ!$E$39:$E$782,СВЦЭМ!$A$39:$A$782,$A186,СВЦЭМ!$B$39:$B$782,I$176)+'СЕТ СН'!$F$15</f>
        <v>351.85376726999999</v>
      </c>
      <c r="J186" s="36">
        <f>SUMIFS(СВЦЭМ!$E$39:$E$782,СВЦЭМ!$A$39:$A$782,$A186,СВЦЭМ!$B$39:$B$782,J$176)+'СЕТ СН'!$F$15</f>
        <v>349.08808589</v>
      </c>
      <c r="K186" s="36">
        <f>SUMIFS(СВЦЭМ!$E$39:$E$782,СВЦЭМ!$A$39:$A$782,$A186,СВЦЭМ!$B$39:$B$782,K$176)+'СЕТ СН'!$F$15</f>
        <v>347.57871733000002</v>
      </c>
      <c r="L186" s="36">
        <f>SUMIFS(СВЦЭМ!$E$39:$E$782,СВЦЭМ!$A$39:$A$782,$A186,СВЦЭМ!$B$39:$B$782,L$176)+'СЕТ СН'!$F$15</f>
        <v>347.55118191999998</v>
      </c>
      <c r="M186" s="36">
        <f>SUMIFS(СВЦЭМ!$E$39:$E$782,СВЦЭМ!$A$39:$A$782,$A186,СВЦЭМ!$B$39:$B$782,M$176)+'СЕТ СН'!$F$15</f>
        <v>350.70334506</v>
      </c>
      <c r="N186" s="36">
        <f>SUMIFS(СВЦЭМ!$E$39:$E$782,СВЦЭМ!$A$39:$A$782,$A186,СВЦЭМ!$B$39:$B$782,N$176)+'СЕТ СН'!$F$15</f>
        <v>349.50609351000003</v>
      </c>
      <c r="O186" s="36">
        <f>SUMIFS(СВЦЭМ!$E$39:$E$782,СВЦЭМ!$A$39:$A$782,$A186,СВЦЭМ!$B$39:$B$782,O$176)+'СЕТ СН'!$F$15</f>
        <v>344.92966889000002</v>
      </c>
      <c r="P186" s="36">
        <f>SUMIFS(СВЦЭМ!$E$39:$E$782,СВЦЭМ!$A$39:$A$782,$A186,СВЦЭМ!$B$39:$B$782,P$176)+'СЕТ СН'!$F$15</f>
        <v>345.68365627999998</v>
      </c>
      <c r="Q186" s="36">
        <f>SUMIFS(СВЦЭМ!$E$39:$E$782,СВЦЭМ!$A$39:$A$782,$A186,СВЦЭМ!$B$39:$B$782,Q$176)+'СЕТ СН'!$F$15</f>
        <v>345.02758796000001</v>
      </c>
      <c r="R186" s="36">
        <f>SUMIFS(СВЦЭМ!$E$39:$E$782,СВЦЭМ!$A$39:$A$782,$A186,СВЦЭМ!$B$39:$B$782,R$176)+'СЕТ СН'!$F$15</f>
        <v>337.63927042</v>
      </c>
      <c r="S186" s="36">
        <f>SUMIFS(СВЦЭМ!$E$39:$E$782,СВЦЭМ!$A$39:$A$782,$A186,СВЦЭМ!$B$39:$B$782,S$176)+'СЕТ СН'!$F$15</f>
        <v>344.47018116999999</v>
      </c>
      <c r="T186" s="36">
        <f>SUMIFS(СВЦЭМ!$E$39:$E$782,СВЦЭМ!$A$39:$A$782,$A186,СВЦЭМ!$B$39:$B$782,T$176)+'СЕТ СН'!$F$15</f>
        <v>344.25593370000001</v>
      </c>
      <c r="U186" s="36">
        <f>SUMIFS(СВЦЭМ!$E$39:$E$782,СВЦЭМ!$A$39:$A$782,$A186,СВЦЭМ!$B$39:$B$782,U$176)+'СЕТ СН'!$F$15</f>
        <v>343.84029548000001</v>
      </c>
      <c r="V186" s="36">
        <f>SUMIFS(СВЦЭМ!$E$39:$E$782,СВЦЭМ!$A$39:$A$782,$A186,СВЦЭМ!$B$39:$B$782,V$176)+'СЕТ СН'!$F$15</f>
        <v>344.65063555</v>
      </c>
      <c r="W186" s="36">
        <f>SUMIFS(СВЦЭМ!$E$39:$E$782,СВЦЭМ!$A$39:$A$782,$A186,СВЦЭМ!$B$39:$B$782,W$176)+'СЕТ СН'!$F$15</f>
        <v>344.01870676999999</v>
      </c>
      <c r="X186" s="36">
        <f>SUMIFS(СВЦЭМ!$E$39:$E$782,СВЦЭМ!$A$39:$A$782,$A186,СВЦЭМ!$B$39:$B$782,X$176)+'СЕТ СН'!$F$15</f>
        <v>340.61131286</v>
      </c>
      <c r="Y186" s="36">
        <f>SUMIFS(СВЦЭМ!$E$39:$E$782,СВЦЭМ!$A$39:$A$782,$A186,СВЦЭМ!$B$39:$B$782,Y$176)+'СЕТ СН'!$F$15</f>
        <v>341.04215691000002</v>
      </c>
    </row>
    <row r="187" spans="1:27" ht="15.75" x14ac:dyDescent="0.2">
      <c r="A187" s="35">
        <f t="shared" si="5"/>
        <v>44968</v>
      </c>
      <c r="B187" s="36">
        <f>SUMIFS(СВЦЭМ!$E$39:$E$782,СВЦЭМ!$A$39:$A$782,$A187,СВЦЭМ!$B$39:$B$782,B$176)+'СЕТ СН'!$F$15</f>
        <v>385.93170670000001</v>
      </c>
      <c r="C187" s="36">
        <f>SUMIFS(СВЦЭМ!$E$39:$E$782,СВЦЭМ!$A$39:$A$782,$A187,СВЦЭМ!$B$39:$B$782,C$176)+'СЕТ СН'!$F$15</f>
        <v>395.65840599000001</v>
      </c>
      <c r="D187" s="36">
        <f>SUMIFS(СВЦЭМ!$E$39:$E$782,СВЦЭМ!$A$39:$A$782,$A187,СВЦЭМ!$B$39:$B$782,D$176)+'СЕТ СН'!$F$15</f>
        <v>398.51576318999997</v>
      </c>
      <c r="E187" s="36">
        <f>SUMIFS(СВЦЭМ!$E$39:$E$782,СВЦЭМ!$A$39:$A$782,$A187,СВЦЭМ!$B$39:$B$782,E$176)+'СЕТ СН'!$F$15</f>
        <v>398.84225493000002</v>
      </c>
      <c r="F187" s="36">
        <f>SUMIFS(СВЦЭМ!$E$39:$E$782,СВЦЭМ!$A$39:$A$782,$A187,СВЦЭМ!$B$39:$B$782,F$176)+'СЕТ СН'!$F$15</f>
        <v>397.67419504999998</v>
      </c>
      <c r="G187" s="36">
        <f>SUMIFS(СВЦЭМ!$E$39:$E$782,СВЦЭМ!$A$39:$A$782,$A187,СВЦЭМ!$B$39:$B$782,G$176)+'СЕТ СН'!$F$15</f>
        <v>394.63243547000002</v>
      </c>
      <c r="H187" s="36">
        <f>SUMIFS(СВЦЭМ!$E$39:$E$782,СВЦЭМ!$A$39:$A$782,$A187,СВЦЭМ!$B$39:$B$782,H$176)+'СЕТ СН'!$F$15</f>
        <v>382.65153171999998</v>
      </c>
      <c r="I187" s="36">
        <f>SUMIFS(СВЦЭМ!$E$39:$E$782,СВЦЭМ!$A$39:$A$782,$A187,СВЦЭМ!$B$39:$B$782,I$176)+'СЕТ СН'!$F$15</f>
        <v>368.42051968999999</v>
      </c>
      <c r="J187" s="36">
        <f>SUMIFS(СВЦЭМ!$E$39:$E$782,СВЦЭМ!$A$39:$A$782,$A187,СВЦЭМ!$B$39:$B$782,J$176)+'СЕТ СН'!$F$15</f>
        <v>360.59261597</v>
      </c>
      <c r="K187" s="36">
        <f>SUMIFS(СВЦЭМ!$E$39:$E$782,СВЦЭМ!$A$39:$A$782,$A187,СВЦЭМ!$B$39:$B$782,K$176)+'СЕТ СН'!$F$15</f>
        <v>349.34588316999998</v>
      </c>
      <c r="L187" s="36">
        <f>SUMIFS(СВЦЭМ!$E$39:$E$782,СВЦЭМ!$A$39:$A$782,$A187,СВЦЭМ!$B$39:$B$782,L$176)+'СЕТ СН'!$F$15</f>
        <v>350.89146514999999</v>
      </c>
      <c r="M187" s="36">
        <f>SUMIFS(СВЦЭМ!$E$39:$E$782,СВЦЭМ!$A$39:$A$782,$A187,СВЦЭМ!$B$39:$B$782,M$176)+'СЕТ СН'!$F$15</f>
        <v>356.01891763999998</v>
      </c>
      <c r="N187" s="36">
        <f>SUMIFS(СВЦЭМ!$E$39:$E$782,СВЦЭМ!$A$39:$A$782,$A187,СВЦЭМ!$B$39:$B$782,N$176)+'СЕТ СН'!$F$15</f>
        <v>363.87233866000003</v>
      </c>
      <c r="O187" s="36">
        <f>SUMIFS(СВЦЭМ!$E$39:$E$782,СВЦЭМ!$A$39:$A$782,$A187,СВЦЭМ!$B$39:$B$782,O$176)+'СЕТ СН'!$F$15</f>
        <v>369.62098221999997</v>
      </c>
      <c r="P187" s="36">
        <f>SUMIFS(СВЦЭМ!$E$39:$E$782,СВЦЭМ!$A$39:$A$782,$A187,СВЦЭМ!$B$39:$B$782,P$176)+'СЕТ СН'!$F$15</f>
        <v>374.35084677999998</v>
      </c>
      <c r="Q187" s="36">
        <f>SUMIFS(СВЦЭМ!$E$39:$E$782,СВЦЭМ!$A$39:$A$782,$A187,СВЦЭМ!$B$39:$B$782,Q$176)+'СЕТ СН'!$F$15</f>
        <v>375.55178839000001</v>
      </c>
      <c r="R187" s="36">
        <f>SUMIFS(СВЦЭМ!$E$39:$E$782,СВЦЭМ!$A$39:$A$782,$A187,СВЦЭМ!$B$39:$B$782,R$176)+'СЕТ СН'!$F$15</f>
        <v>371.22023166000002</v>
      </c>
      <c r="S187" s="36">
        <f>SUMIFS(СВЦЭМ!$E$39:$E$782,СВЦЭМ!$A$39:$A$782,$A187,СВЦЭМ!$B$39:$B$782,S$176)+'СЕТ СН'!$F$15</f>
        <v>360.58042528999999</v>
      </c>
      <c r="T187" s="36">
        <f>SUMIFS(СВЦЭМ!$E$39:$E$782,СВЦЭМ!$A$39:$A$782,$A187,СВЦЭМ!$B$39:$B$782,T$176)+'СЕТ СН'!$F$15</f>
        <v>356.07475432000001</v>
      </c>
      <c r="U187" s="36">
        <f>SUMIFS(СВЦЭМ!$E$39:$E$782,СВЦЭМ!$A$39:$A$782,$A187,СВЦЭМ!$B$39:$B$782,U$176)+'СЕТ СН'!$F$15</f>
        <v>359.0145473</v>
      </c>
      <c r="V187" s="36">
        <f>SUMIFS(СВЦЭМ!$E$39:$E$782,СВЦЭМ!$A$39:$A$782,$A187,СВЦЭМ!$B$39:$B$782,V$176)+'СЕТ СН'!$F$15</f>
        <v>365.01126026999998</v>
      </c>
      <c r="W187" s="36">
        <f>SUMIFS(СВЦЭМ!$E$39:$E$782,СВЦЭМ!$A$39:$A$782,$A187,СВЦЭМ!$B$39:$B$782,W$176)+'СЕТ СН'!$F$15</f>
        <v>371.83669018000001</v>
      </c>
      <c r="X187" s="36">
        <f>SUMIFS(СВЦЭМ!$E$39:$E$782,СВЦЭМ!$A$39:$A$782,$A187,СВЦЭМ!$B$39:$B$782,X$176)+'СЕТ СН'!$F$15</f>
        <v>378.87482720000003</v>
      </c>
      <c r="Y187" s="36">
        <f>SUMIFS(СВЦЭМ!$E$39:$E$782,СВЦЭМ!$A$39:$A$782,$A187,СВЦЭМ!$B$39:$B$782,Y$176)+'СЕТ СН'!$F$15</f>
        <v>388.81509891000002</v>
      </c>
    </row>
    <row r="188" spans="1:27" ht="15.75" x14ac:dyDescent="0.2">
      <c r="A188" s="35">
        <f t="shared" si="5"/>
        <v>44969</v>
      </c>
      <c r="B188" s="36">
        <f>SUMIFS(СВЦЭМ!$E$39:$E$782,СВЦЭМ!$A$39:$A$782,$A188,СВЦЭМ!$B$39:$B$782,B$176)+'СЕТ СН'!$F$15</f>
        <v>363.22236179999999</v>
      </c>
      <c r="C188" s="36">
        <f>SUMIFS(СВЦЭМ!$E$39:$E$782,СВЦЭМ!$A$39:$A$782,$A188,СВЦЭМ!$B$39:$B$782,C$176)+'СЕТ СН'!$F$15</f>
        <v>380.34082532999997</v>
      </c>
      <c r="D188" s="36">
        <f>SUMIFS(СВЦЭМ!$E$39:$E$782,СВЦЭМ!$A$39:$A$782,$A188,СВЦЭМ!$B$39:$B$782,D$176)+'СЕТ СН'!$F$15</f>
        <v>380.17634957000001</v>
      </c>
      <c r="E188" s="36">
        <f>SUMIFS(СВЦЭМ!$E$39:$E$782,СВЦЭМ!$A$39:$A$782,$A188,СВЦЭМ!$B$39:$B$782,E$176)+'СЕТ СН'!$F$15</f>
        <v>372.88326391999999</v>
      </c>
      <c r="F188" s="36">
        <f>SUMIFS(СВЦЭМ!$E$39:$E$782,СВЦЭМ!$A$39:$A$782,$A188,СВЦЭМ!$B$39:$B$782,F$176)+'СЕТ СН'!$F$15</f>
        <v>381.44230298000002</v>
      </c>
      <c r="G188" s="36">
        <f>SUMIFS(СВЦЭМ!$E$39:$E$782,СВЦЭМ!$A$39:$A$782,$A188,СВЦЭМ!$B$39:$B$782,G$176)+'СЕТ СН'!$F$15</f>
        <v>382.89620263</v>
      </c>
      <c r="H188" s="36">
        <f>SUMIFS(СВЦЭМ!$E$39:$E$782,СВЦЭМ!$A$39:$A$782,$A188,СВЦЭМ!$B$39:$B$782,H$176)+'СЕТ СН'!$F$15</f>
        <v>381.50302585999998</v>
      </c>
      <c r="I188" s="36">
        <f>SUMIFS(СВЦЭМ!$E$39:$E$782,СВЦЭМ!$A$39:$A$782,$A188,СВЦЭМ!$B$39:$B$782,I$176)+'СЕТ СН'!$F$15</f>
        <v>382.48136161000002</v>
      </c>
      <c r="J188" s="36">
        <f>SUMIFS(СВЦЭМ!$E$39:$E$782,СВЦЭМ!$A$39:$A$782,$A188,СВЦЭМ!$B$39:$B$782,J$176)+'СЕТ СН'!$F$15</f>
        <v>380.62941387000001</v>
      </c>
      <c r="K188" s="36">
        <f>SUMIFS(СВЦЭМ!$E$39:$E$782,СВЦЭМ!$A$39:$A$782,$A188,СВЦЭМ!$B$39:$B$782,K$176)+'СЕТ СН'!$F$15</f>
        <v>365.45808413999998</v>
      </c>
      <c r="L188" s="36">
        <f>SUMIFS(СВЦЭМ!$E$39:$E$782,СВЦЭМ!$A$39:$A$782,$A188,СВЦЭМ!$B$39:$B$782,L$176)+'СЕТ СН'!$F$15</f>
        <v>357.23739587</v>
      </c>
      <c r="M188" s="36">
        <f>SUMIFS(СВЦЭМ!$E$39:$E$782,СВЦЭМ!$A$39:$A$782,$A188,СВЦЭМ!$B$39:$B$782,M$176)+'СЕТ СН'!$F$15</f>
        <v>356.94265962999998</v>
      </c>
      <c r="N188" s="36">
        <f>SUMIFS(СВЦЭМ!$E$39:$E$782,СВЦЭМ!$A$39:$A$782,$A188,СВЦЭМ!$B$39:$B$782,N$176)+'СЕТ СН'!$F$15</f>
        <v>360.18082647</v>
      </c>
      <c r="O188" s="36">
        <f>SUMIFS(СВЦЭМ!$E$39:$E$782,СВЦЭМ!$A$39:$A$782,$A188,СВЦЭМ!$B$39:$B$782,O$176)+'СЕТ СН'!$F$15</f>
        <v>367.80645350999998</v>
      </c>
      <c r="P188" s="36">
        <f>SUMIFS(СВЦЭМ!$E$39:$E$782,СВЦЭМ!$A$39:$A$782,$A188,СВЦЭМ!$B$39:$B$782,P$176)+'СЕТ СН'!$F$15</f>
        <v>372.17589502999999</v>
      </c>
      <c r="Q188" s="36">
        <f>SUMIFS(СВЦЭМ!$E$39:$E$782,СВЦЭМ!$A$39:$A$782,$A188,СВЦЭМ!$B$39:$B$782,Q$176)+'СЕТ СН'!$F$15</f>
        <v>374.91101637999998</v>
      </c>
      <c r="R188" s="36">
        <f>SUMIFS(СВЦЭМ!$E$39:$E$782,СВЦЭМ!$A$39:$A$782,$A188,СВЦЭМ!$B$39:$B$782,R$176)+'СЕТ СН'!$F$15</f>
        <v>375.42593717</v>
      </c>
      <c r="S188" s="36">
        <f>SUMIFS(СВЦЭМ!$E$39:$E$782,СВЦЭМ!$A$39:$A$782,$A188,СВЦЭМ!$B$39:$B$782,S$176)+'СЕТ СН'!$F$15</f>
        <v>366.09844164999998</v>
      </c>
      <c r="T188" s="36">
        <f>SUMIFS(СВЦЭМ!$E$39:$E$782,СВЦЭМ!$A$39:$A$782,$A188,СВЦЭМ!$B$39:$B$782,T$176)+'СЕТ СН'!$F$15</f>
        <v>359.52870424999998</v>
      </c>
      <c r="U188" s="36">
        <f>SUMIFS(СВЦЭМ!$E$39:$E$782,СВЦЭМ!$A$39:$A$782,$A188,СВЦЭМ!$B$39:$B$782,U$176)+'СЕТ СН'!$F$15</f>
        <v>353.15379911999997</v>
      </c>
      <c r="V188" s="36">
        <f>SUMIFS(СВЦЭМ!$E$39:$E$782,СВЦЭМ!$A$39:$A$782,$A188,СВЦЭМ!$B$39:$B$782,V$176)+'СЕТ СН'!$F$15</f>
        <v>358.52952898000001</v>
      </c>
      <c r="W188" s="36">
        <f>SUMIFS(СВЦЭМ!$E$39:$E$782,СВЦЭМ!$A$39:$A$782,$A188,СВЦЭМ!$B$39:$B$782,W$176)+'СЕТ СН'!$F$15</f>
        <v>361.89045066</v>
      </c>
      <c r="X188" s="36">
        <f>SUMIFS(СВЦЭМ!$E$39:$E$782,СВЦЭМ!$A$39:$A$782,$A188,СВЦЭМ!$B$39:$B$782,X$176)+'СЕТ СН'!$F$15</f>
        <v>371.59893096000002</v>
      </c>
      <c r="Y188" s="36">
        <f>SUMIFS(СВЦЭМ!$E$39:$E$782,СВЦЭМ!$A$39:$A$782,$A188,СВЦЭМ!$B$39:$B$782,Y$176)+'СЕТ СН'!$F$15</f>
        <v>371.23094479999997</v>
      </c>
    </row>
    <row r="189" spans="1:27" ht="15.75" x14ac:dyDescent="0.2">
      <c r="A189" s="35">
        <f t="shared" si="5"/>
        <v>44970</v>
      </c>
      <c r="B189" s="36">
        <f>SUMIFS(СВЦЭМ!$E$39:$E$782,СВЦЭМ!$A$39:$A$782,$A189,СВЦЭМ!$B$39:$B$782,B$176)+'СЕТ СН'!$F$15</f>
        <v>394.77456371</v>
      </c>
      <c r="C189" s="36">
        <f>SUMIFS(СВЦЭМ!$E$39:$E$782,СВЦЭМ!$A$39:$A$782,$A189,СВЦЭМ!$B$39:$B$782,C$176)+'СЕТ СН'!$F$15</f>
        <v>402.58234830999999</v>
      </c>
      <c r="D189" s="36">
        <f>SUMIFS(СВЦЭМ!$E$39:$E$782,СВЦЭМ!$A$39:$A$782,$A189,СВЦЭМ!$B$39:$B$782,D$176)+'СЕТ СН'!$F$15</f>
        <v>404.00778095999999</v>
      </c>
      <c r="E189" s="36">
        <f>SUMIFS(СВЦЭМ!$E$39:$E$782,СВЦЭМ!$A$39:$A$782,$A189,СВЦЭМ!$B$39:$B$782,E$176)+'СЕТ СН'!$F$15</f>
        <v>404.37304920000003</v>
      </c>
      <c r="F189" s="36">
        <f>SUMIFS(СВЦЭМ!$E$39:$E$782,СВЦЭМ!$A$39:$A$782,$A189,СВЦЭМ!$B$39:$B$782,F$176)+'СЕТ СН'!$F$15</f>
        <v>397.72652786999998</v>
      </c>
      <c r="G189" s="36">
        <f>SUMIFS(СВЦЭМ!$E$39:$E$782,СВЦЭМ!$A$39:$A$782,$A189,СВЦЭМ!$B$39:$B$782,G$176)+'СЕТ СН'!$F$15</f>
        <v>387.9888393</v>
      </c>
      <c r="H189" s="36">
        <f>SUMIFS(СВЦЭМ!$E$39:$E$782,СВЦЭМ!$A$39:$A$782,$A189,СВЦЭМ!$B$39:$B$782,H$176)+'СЕТ СН'!$F$15</f>
        <v>375.63731983000002</v>
      </c>
      <c r="I189" s="36">
        <f>SUMIFS(СВЦЭМ!$E$39:$E$782,СВЦЭМ!$A$39:$A$782,$A189,СВЦЭМ!$B$39:$B$782,I$176)+'СЕТ СН'!$F$15</f>
        <v>376.24813374000001</v>
      </c>
      <c r="J189" s="36">
        <f>SUMIFS(СВЦЭМ!$E$39:$E$782,СВЦЭМ!$A$39:$A$782,$A189,СВЦЭМ!$B$39:$B$782,J$176)+'СЕТ СН'!$F$15</f>
        <v>365.98568478999999</v>
      </c>
      <c r="K189" s="36">
        <f>SUMIFS(СВЦЭМ!$E$39:$E$782,СВЦЭМ!$A$39:$A$782,$A189,СВЦЭМ!$B$39:$B$782,K$176)+'СЕТ СН'!$F$15</f>
        <v>360.24511482999998</v>
      </c>
      <c r="L189" s="36">
        <f>SUMIFS(СВЦЭМ!$E$39:$E$782,СВЦЭМ!$A$39:$A$782,$A189,СВЦЭМ!$B$39:$B$782,L$176)+'СЕТ СН'!$F$15</f>
        <v>363.63195103999999</v>
      </c>
      <c r="M189" s="36">
        <f>SUMIFS(СВЦЭМ!$E$39:$E$782,СВЦЭМ!$A$39:$A$782,$A189,СВЦЭМ!$B$39:$B$782,M$176)+'СЕТ СН'!$F$15</f>
        <v>367.88686372000001</v>
      </c>
      <c r="N189" s="36">
        <f>SUMIFS(СВЦЭМ!$E$39:$E$782,СВЦЭМ!$A$39:$A$782,$A189,СВЦЭМ!$B$39:$B$782,N$176)+'СЕТ СН'!$F$15</f>
        <v>379.29499364999998</v>
      </c>
      <c r="O189" s="36">
        <f>SUMIFS(СВЦЭМ!$E$39:$E$782,СВЦЭМ!$A$39:$A$782,$A189,СВЦЭМ!$B$39:$B$782,O$176)+'СЕТ СН'!$F$15</f>
        <v>388.66443942000001</v>
      </c>
      <c r="P189" s="36">
        <f>SUMIFS(СВЦЭМ!$E$39:$E$782,СВЦЭМ!$A$39:$A$782,$A189,СВЦЭМ!$B$39:$B$782,P$176)+'СЕТ СН'!$F$15</f>
        <v>396.64940604999998</v>
      </c>
      <c r="Q189" s="36">
        <f>SUMIFS(СВЦЭМ!$E$39:$E$782,СВЦЭМ!$A$39:$A$782,$A189,СВЦЭМ!$B$39:$B$782,Q$176)+'СЕТ СН'!$F$15</f>
        <v>399.72428507000001</v>
      </c>
      <c r="R189" s="36">
        <f>SUMIFS(СВЦЭМ!$E$39:$E$782,СВЦЭМ!$A$39:$A$782,$A189,СВЦЭМ!$B$39:$B$782,R$176)+'СЕТ СН'!$F$15</f>
        <v>397.23617338000003</v>
      </c>
      <c r="S189" s="36">
        <f>SUMIFS(СВЦЭМ!$E$39:$E$782,СВЦЭМ!$A$39:$A$782,$A189,СВЦЭМ!$B$39:$B$782,S$176)+'СЕТ СН'!$F$15</f>
        <v>386.01989623999998</v>
      </c>
      <c r="T189" s="36">
        <f>SUMIFS(СВЦЭМ!$E$39:$E$782,СВЦЭМ!$A$39:$A$782,$A189,СВЦЭМ!$B$39:$B$782,T$176)+'СЕТ СН'!$F$15</f>
        <v>377.08961517</v>
      </c>
      <c r="U189" s="36">
        <f>SUMIFS(СВЦЭМ!$E$39:$E$782,СВЦЭМ!$A$39:$A$782,$A189,СВЦЭМ!$B$39:$B$782,U$176)+'СЕТ СН'!$F$15</f>
        <v>386.20556951999998</v>
      </c>
      <c r="V189" s="36">
        <f>SUMIFS(СВЦЭМ!$E$39:$E$782,СВЦЭМ!$A$39:$A$782,$A189,СВЦЭМ!$B$39:$B$782,V$176)+'СЕТ СН'!$F$15</f>
        <v>388.87768756000003</v>
      </c>
      <c r="W189" s="36">
        <f>SUMIFS(СВЦЭМ!$E$39:$E$782,СВЦЭМ!$A$39:$A$782,$A189,СВЦЭМ!$B$39:$B$782,W$176)+'СЕТ СН'!$F$15</f>
        <v>394.29308764000001</v>
      </c>
      <c r="X189" s="36">
        <f>SUMIFS(СВЦЭМ!$E$39:$E$782,СВЦЭМ!$A$39:$A$782,$A189,СВЦЭМ!$B$39:$B$782,X$176)+'СЕТ СН'!$F$15</f>
        <v>401.92934744000002</v>
      </c>
      <c r="Y189" s="36">
        <f>SUMIFS(СВЦЭМ!$E$39:$E$782,СВЦЭМ!$A$39:$A$782,$A189,СВЦЭМ!$B$39:$B$782,Y$176)+'СЕТ СН'!$F$15</f>
        <v>385.00268138000001</v>
      </c>
    </row>
    <row r="190" spans="1:27" ht="15.75" x14ac:dyDescent="0.2">
      <c r="A190" s="35">
        <f t="shared" si="5"/>
        <v>44971</v>
      </c>
      <c r="B190" s="36">
        <f>SUMIFS(СВЦЭМ!$E$39:$E$782,СВЦЭМ!$A$39:$A$782,$A190,СВЦЭМ!$B$39:$B$782,B$176)+'СЕТ СН'!$F$15</f>
        <v>410.02946237999998</v>
      </c>
      <c r="C190" s="36">
        <f>SUMIFS(СВЦЭМ!$E$39:$E$782,СВЦЭМ!$A$39:$A$782,$A190,СВЦЭМ!$B$39:$B$782,C$176)+'СЕТ СН'!$F$15</f>
        <v>419.91663915999999</v>
      </c>
      <c r="D190" s="36">
        <f>SUMIFS(СВЦЭМ!$E$39:$E$782,СВЦЭМ!$A$39:$A$782,$A190,СВЦЭМ!$B$39:$B$782,D$176)+'СЕТ СН'!$F$15</f>
        <v>418.53183797999998</v>
      </c>
      <c r="E190" s="36">
        <f>SUMIFS(СВЦЭМ!$E$39:$E$782,СВЦЭМ!$A$39:$A$782,$A190,СВЦЭМ!$B$39:$B$782,E$176)+'СЕТ СН'!$F$15</f>
        <v>437.64597605</v>
      </c>
      <c r="F190" s="36">
        <f>SUMIFS(СВЦЭМ!$E$39:$E$782,СВЦЭМ!$A$39:$A$782,$A190,СВЦЭМ!$B$39:$B$782,F$176)+'СЕТ СН'!$F$15</f>
        <v>401.07230156999998</v>
      </c>
      <c r="G190" s="36">
        <f>SUMIFS(СВЦЭМ!$E$39:$E$782,СВЦЭМ!$A$39:$A$782,$A190,СВЦЭМ!$B$39:$B$782,G$176)+'СЕТ СН'!$F$15</f>
        <v>427.32432819000002</v>
      </c>
      <c r="H190" s="36">
        <f>SUMIFS(СВЦЭМ!$E$39:$E$782,СВЦЭМ!$A$39:$A$782,$A190,СВЦЭМ!$B$39:$B$782,H$176)+'СЕТ СН'!$F$15</f>
        <v>408.09803726000001</v>
      </c>
      <c r="I190" s="36">
        <f>SUMIFS(СВЦЭМ!$E$39:$E$782,СВЦЭМ!$A$39:$A$782,$A190,СВЦЭМ!$B$39:$B$782,I$176)+'СЕТ СН'!$F$15</f>
        <v>398.9337195</v>
      </c>
      <c r="J190" s="36">
        <f>SUMIFS(СВЦЭМ!$E$39:$E$782,СВЦЭМ!$A$39:$A$782,$A190,СВЦЭМ!$B$39:$B$782,J$176)+'СЕТ СН'!$F$15</f>
        <v>393.57195068999999</v>
      </c>
      <c r="K190" s="36">
        <f>SUMIFS(СВЦЭМ!$E$39:$E$782,СВЦЭМ!$A$39:$A$782,$A190,СВЦЭМ!$B$39:$B$782,K$176)+'СЕТ СН'!$F$15</f>
        <v>389.08764153999999</v>
      </c>
      <c r="L190" s="36">
        <f>SUMIFS(СВЦЭМ!$E$39:$E$782,СВЦЭМ!$A$39:$A$782,$A190,СВЦЭМ!$B$39:$B$782,L$176)+'СЕТ СН'!$F$15</f>
        <v>389.05572591999999</v>
      </c>
      <c r="M190" s="36">
        <f>SUMIFS(СВЦЭМ!$E$39:$E$782,СВЦЭМ!$A$39:$A$782,$A190,СВЦЭМ!$B$39:$B$782,M$176)+'СЕТ СН'!$F$15</f>
        <v>404.62102140000002</v>
      </c>
      <c r="N190" s="36">
        <f>SUMIFS(СВЦЭМ!$E$39:$E$782,СВЦЭМ!$A$39:$A$782,$A190,СВЦЭМ!$B$39:$B$782,N$176)+'СЕТ СН'!$F$15</f>
        <v>401.09125989</v>
      </c>
      <c r="O190" s="36">
        <f>SUMIFS(СВЦЭМ!$E$39:$E$782,СВЦЭМ!$A$39:$A$782,$A190,СВЦЭМ!$B$39:$B$782,O$176)+'СЕТ СН'!$F$15</f>
        <v>407.04284417999997</v>
      </c>
      <c r="P190" s="36">
        <f>SUMIFS(СВЦЭМ!$E$39:$E$782,СВЦЭМ!$A$39:$A$782,$A190,СВЦЭМ!$B$39:$B$782,P$176)+'СЕТ СН'!$F$15</f>
        <v>411.60648311</v>
      </c>
      <c r="Q190" s="36">
        <f>SUMIFS(СВЦЭМ!$E$39:$E$782,СВЦЭМ!$A$39:$A$782,$A190,СВЦЭМ!$B$39:$B$782,Q$176)+'СЕТ СН'!$F$15</f>
        <v>413.29867210999998</v>
      </c>
      <c r="R190" s="36">
        <f>SUMIFS(СВЦЭМ!$E$39:$E$782,СВЦЭМ!$A$39:$A$782,$A190,СВЦЭМ!$B$39:$B$782,R$176)+'СЕТ СН'!$F$15</f>
        <v>408.04850090000002</v>
      </c>
      <c r="S190" s="36">
        <f>SUMIFS(СВЦЭМ!$E$39:$E$782,СВЦЭМ!$A$39:$A$782,$A190,СВЦЭМ!$B$39:$B$782,S$176)+'СЕТ СН'!$F$15</f>
        <v>399.79577079000001</v>
      </c>
      <c r="T190" s="36">
        <f>SUMIFS(СВЦЭМ!$E$39:$E$782,СВЦЭМ!$A$39:$A$782,$A190,СВЦЭМ!$B$39:$B$782,T$176)+'СЕТ СН'!$F$15</f>
        <v>397.59788761999999</v>
      </c>
      <c r="U190" s="36">
        <f>SUMIFS(СВЦЭМ!$E$39:$E$782,СВЦЭМ!$A$39:$A$782,$A190,СВЦЭМ!$B$39:$B$782,U$176)+'СЕТ СН'!$F$15</f>
        <v>396.27217923000001</v>
      </c>
      <c r="V190" s="36">
        <f>SUMIFS(СВЦЭМ!$E$39:$E$782,СВЦЭМ!$A$39:$A$782,$A190,СВЦЭМ!$B$39:$B$782,V$176)+'СЕТ СН'!$F$15</f>
        <v>399.79614830000003</v>
      </c>
      <c r="W190" s="36">
        <f>SUMIFS(СВЦЭМ!$E$39:$E$782,СВЦЭМ!$A$39:$A$782,$A190,СВЦЭМ!$B$39:$B$782,W$176)+'СЕТ СН'!$F$15</f>
        <v>405.02486464999998</v>
      </c>
      <c r="X190" s="36">
        <f>SUMIFS(СВЦЭМ!$E$39:$E$782,СВЦЭМ!$A$39:$A$782,$A190,СВЦЭМ!$B$39:$B$782,X$176)+'СЕТ СН'!$F$15</f>
        <v>411.1442649</v>
      </c>
      <c r="Y190" s="36">
        <f>SUMIFS(СВЦЭМ!$E$39:$E$782,СВЦЭМ!$A$39:$A$782,$A190,СВЦЭМ!$B$39:$B$782,Y$176)+'СЕТ СН'!$F$15</f>
        <v>414.76273299000002</v>
      </c>
    </row>
    <row r="191" spans="1:27" ht="15.75" x14ac:dyDescent="0.2">
      <c r="A191" s="35">
        <f t="shared" si="5"/>
        <v>44972</v>
      </c>
      <c r="B191" s="36">
        <f>SUMIFS(СВЦЭМ!$E$39:$E$782,СВЦЭМ!$A$39:$A$782,$A191,СВЦЭМ!$B$39:$B$782,B$176)+'СЕТ СН'!$F$15</f>
        <v>401.79058451999998</v>
      </c>
      <c r="C191" s="36">
        <f>SUMIFS(СВЦЭМ!$E$39:$E$782,СВЦЭМ!$A$39:$A$782,$A191,СВЦЭМ!$B$39:$B$782,C$176)+'СЕТ СН'!$F$15</f>
        <v>406.51942854999999</v>
      </c>
      <c r="D191" s="36">
        <f>SUMIFS(СВЦЭМ!$E$39:$E$782,СВЦЭМ!$A$39:$A$782,$A191,СВЦЭМ!$B$39:$B$782,D$176)+'СЕТ СН'!$F$15</f>
        <v>412.43604520000002</v>
      </c>
      <c r="E191" s="36">
        <f>SUMIFS(СВЦЭМ!$E$39:$E$782,СВЦЭМ!$A$39:$A$782,$A191,СВЦЭМ!$B$39:$B$782,E$176)+'СЕТ СН'!$F$15</f>
        <v>409.51038110000002</v>
      </c>
      <c r="F191" s="36">
        <f>SUMIFS(СВЦЭМ!$E$39:$E$782,СВЦЭМ!$A$39:$A$782,$A191,СВЦЭМ!$B$39:$B$782,F$176)+'СЕТ СН'!$F$15</f>
        <v>403.56186233</v>
      </c>
      <c r="G191" s="36">
        <f>SUMIFS(СВЦЭМ!$E$39:$E$782,СВЦЭМ!$A$39:$A$782,$A191,СВЦЭМ!$B$39:$B$782,G$176)+'СЕТ СН'!$F$15</f>
        <v>387.90624091000001</v>
      </c>
      <c r="H191" s="36">
        <f>SUMIFS(СВЦЭМ!$E$39:$E$782,СВЦЭМ!$A$39:$A$782,$A191,СВЦЭМ!$B$39:$B$782,H$176)+'СЕТ СН'!$F$15</f>
        <v>371.28606151999998</v>
      </c>
      <c r="I191" s="36">
        <f>SUMIFS(СВЦЭМ!$E$39:$E$782,СВЦЭМ!$A$39:$A$782,$A191,СВЦЭМ!$B$39:$B$782,I$176)+'СЕТ СН'!$F$15</f>
        <v>367.32118667999998</v>
      </c>
      <c r="J191" s="36">
        <f>SUMIFS(СВЦЭМ!$E$39:$E$782,СВЦЭМ!$A$39:$A$782,$A191,СВЦЭМ!$B$39:$B$782,J$176)+'СЕТ СН'!$F$15</f>
        <v>360.45543542000001</v>
      </c>
      <c r="K191" s="36">
        <f>SUMIFS(СВЦЭМ!$E$39:$E$782,СВЦЭМ!$A$39:$A$782,$A191,СВЦЭМ!$B$39:$B$782,K$176)+'СЕТ СН'!$F$15</f>
        <v>359.55399285999999</v>
      </c>
      <c r="L191" s="36">
        <f>SUMIFS(СВЦЭМ!$E$39:$E$782,СВЦЭМ!$A$39:$A$782,$A191,СВЦЭМ!$B$39:$B$782,L$176)+'СЕТ СН'!$F$15</f>
        <v>361.92222823999998</v>
      </c>
      <c r="M191" s="36">
        <f>SUMIFS(СВЦЭМ!$E$39:$E$782,СВЦЭМ!$A$39:$A$782,$A191,СВЦЭМ!$B$39:$B$782,M$176)+'СЕТ СН'!$F$15</f>
        <v>371.72381197999999</v>
      </c>
      <c r="N191" s="36">
        <f>SUMIFS(СВЦЭМ!$E$39:$E$782,СВЦЭМ!$A$39:$A$782,$A191,СВЦЭМ!$B$39:$B$782,N$176)+'СЕТ СН'!$F$15</f>
        <v>376.45877396999998</v>
      </c>
      <c r="O191" s="36">
        <f>SUMIFS(СВЦЭМ!$E$39:$E$782,СВЦЭМ!$A$39:$A$782,$A191,СВЦЭМ!$B$39:$B$782,O$176)+'СЕТ СН'!$F$15</f>
        <v>381.58767822999999</v>
      </c>
      <c r="P191" s="36">
        <f>SUMIFS(СВЦЭМ!$E$39:$E$782,СВЦЭМ!$A$39:$A$782,$A191,СВЦЭМ!$B$39:$B$782,P$176)+'СЕТ СН'!$F$15</f>
        <v>386.11772293000001</v>
      </c>
      <c r="Q191" s="36">
        <f>SUMIFS(СВЦЭМ!$E$39:$E$782,СВЦЭМ!$A$39:$A$782,$A191,СВЦЭМ!$B$39:$B$782,Q$176)+'СЕТ СН'!$F$15</f>
        <v>383.91537896</v>
      </c>
      <c r="R191" s="36">
        <f>SUMIFS(СВЦЭМ!$E$39:$E$782,СВЦЭМ!$A$39:$A$782,$A191,СВЦЭМ!$B$39:$B$782,R$176)+'СЕТ СН'!$F$15</f>
        <v>379.64595659999998</v>
      </c>
      <c r="S191" s="36">
        <f>SUMIFS(СВЦЭМ!$E$39:$E$782,СВЦЭМ!$A$39:$A$782,$A191,СВЦЭМ!$B$39:$B$782,S$176)+'СЕТ СН'!$F$15</f>
        <v>369.01038108</v>
      </c>
      <c r="T191" s="36">
        <f>SUMIFS(СВЦЭМ!$E$39:$E$782,СВЦЭМ!$A$39:$A$782,$A191,СВЦЭМ!$B$39:$B$782,T$176)+'СЕТ СН'!$F$15</f>
        <v>357.65508956000002</v>
      </c>
      <c r="U191" s="36">
        <f>SUMIFS(СВЦЭМ!$E$39:$E$782,СВЦЭМ!$A$39:$A$782,$A191,СВЦЭМ!$B$39:$B$782,U$176)+'СЕТ СН'!$F$15</f>
        <v>363.82045037</v>
      </c>
      <c r="V191" s="36">
        <f>SUMIFS(СВЦЭМ!$E$39:$E$782,СВЦЭМ!$A$39:$A$782,$A191,СВЦЭМ!$B$39:$B$782,V$176)+'СЕТ СН'!$F$15</f>
        <v>361.81117498999998</v>
      </c>
      <c r="W191" s="36">
        <f>SUMIFS(СВЦЭМ!$E$39:$E$782,СВЦЭМ!$A$39:$A$782,$A191,СВЦЭМ!$B$39:$B$782,W$176)+'СЕТ СН'!$F$15</f>
        <v>361.80811848000002</v>
      </c>
      <c r="X191" s="36">
        <f>SUMIFS(СВЦЭМ!$E$39:$E$782,СВЦЭМ!$A$39:$A$782,$A191,СВЦЭМ!$B$39:$B$782,X$176)+'СЕТ СН'!$F$15</f>
        <v>375.57899774999998</v>
      </c>
      <c r="Y191" s="36">
        <f>SUMIFS(СВЦЭМ!$E$39:$E$782,СВЦЭМ!$A$39:$A$782,$A191,СВЦЭМ!$B$39:$B$782,Y$176)+'СЕТ СН'!$F$15</f>
        <v>382.61939676999998</v>
      </c>
    </row>
    <row r="192" spans="1:27" ht="15.75" x14ac:dyDescent="0.2">
      <c r="A192" s="35">
        <f t="shared" si="5"/>
        <v>44973</v>
      </c>
      <c r="B192" s="36">
        <f>SUMIFS(СВЦЭМ!$E$39:$E$782,СВЦЭМ!$A$39:$A$782,$A192,СВЦЭМ!$B$39:$B$782,B$176)+'СЕТ СН'!$F$15</f>
        <v>396.99013631999998</v>
      </c>
      <c r="C192" s="36">
        <f>SUMIFS(СВЦЭМ!$E$39:$E$782,СВЦЭМ!$A$39:$A$782,$A192,СВЦЭМ!$B$39:$B$782,C$176)+'СЕТ СН'!$F$15</f>
        <v>405.45049065000001</v>
      </c>
      <c r="D192" s="36">
        <f>SUMIFS(СВЦЭМ!$E$39:$E$782,СВЦЭМ!$A$39:$A$782,$A192,СВЦЭМ!$B$39:$B$782,D$176)+'СЕТ СН'!$F$15</f>
        <v>407.83575121000001</v>
      </c>
      <c r="E192" s="36">
        <f>SUMIFS(СВЦЭМ!$E$39:$E$782,СВЦЭМ!$A$39:$A$782,$A192,СВЦЭМ!$B$39:$B$782,E$176)+'СЕТ СН'!$F$15</f>
        <v>408.13265891999998</v>
      </c>
      <c r="F192" s="36">
        <f>SUMIFS(СВЦЭМ!$E$39:$E$782,СВЦЭМ!$A$39:$A$782,$A192,СВЦЭМ!$B$39:$B$782,F$176)+'СЕТ СН'!$F$15</f>
        <v>404.45685322000003</v>
      </c>
      <c r="G192" s="36">
        <f>SUMIFS(СВЦЭМ!$E$39:$E$782,СВЦЭМ!$A$39:$A$782,$A192,СВЦЭМ!$B$39:$B$782,G$176)+'СЕТ СН'!$F$15</f>
        <v>393.96403600999997</v>
      </c>
      <c r="H192" s="36">
        <f>SUMIFS(СВЦЭМ!$E$39:$E$782,СВЦЭМ!$A$39:$A$782,$A192,СВЦЭМ!$B$39:$B$782,H$176)+'СЕТ СН'!$F$15</f>
        <v>371.72491530999997</v>
      </c>
      <c r="I192" s="36">
        <f>SUMIFS(СВЦЭМ!$E$39:$E$782,СВЦЭМ!$A$39:$A$782,$A192,СВЦЭМ!$B$39:$B$782,I$176)+'СЕТ СН'!$F$15</f>
        <v>363.64021203999999</v>
      </c>
      <c r="J192" s="36">
        <f>SUMIFS(СВЦЭМ!$E$39:$E$782,СВЦЭМ!$A$39:$A$782,$A192,СВЦЭМ!$B$39:$B$782,J$176)+'СЕТ СН'!$F$15</f>
        <v>360.91775396999998</v>
      </c>
      <c r="K192" s="36">
        <f>SUMIFS(СВЦЭМ!$E$39:$E$782,СВЦЭМ!$A$39:$A$782,$A192,СВЦЭМ!$B$39:$B$782,K$176)+'СЕТ СН'!$F$15</f>
        <v>362.80885140999999</v>
      </c>
      <c r="L192" s="36">
        <f>SUMIFS(СВЦЭМ!$E$39:$E$782,СВЦЭМ!$A$39:$A$782,$A192,СВЦЭМ!$B$39:$B$782,L$176)+'СЕТ СН'!$F$15</f>
        <v>366.91096563000002</v>
      </c>
      <c r="M192" s="36">
        <f>SUMIFS(СВЦЭМ!$E$39:$E$782,СВЦЭМ!$A$39:$A$782,$A192,СВЦЭМ!$B$39:$B$782,M$176)+'СЕТ СН'!$F$15</f>
        <v>371.79539588</v>
      </c>
      <c r="N192" s="36">
        <f>SUMIFS(СВЦЭМ!$E$39:$E$782,СВЦЭМ!$A$39:$A$782,$A192,СВЦЭМ!$B$39:$B$782,N$176)+'СЕТ СН'!$F$15</f>
        <v>385.05244494999999</v>
      </c>
      <c r="O192" s="36">
        <f>SUMIFS(СВЦЭМ!$E$39:$E$782,СВЦЭМ!$A$39:$A$782,$A192,СВЦЭМ!$B$39:$B$782,O$176)+'СЕТ СН'!$F$15</f>
        <v>389.8784053</v>
      </c>
      <c r="P192" s="36">
        <f>SUMIFS(СВЦЭМ!$E$39:$E$782,СВЦЭМ!$A$39:$A$782,$A192,СВЦЭМ!$B$39:$B$782,P$176)+'СЕТ СН'!$F$15</f>
        <v>392.84711386999999</v>
      </c>
      <c r="Q192" s="36">
        <f>SUMIFS(СВЦЭМ!$E$39:$E$782,СВЦЭМ!$A$39:$A$782,$A192,СВЦЭМ!$B$39:$B$782,Q$176)+'СЕТ СН'!$F$15</f>
        <v>393.81479559000002</v>
      </c>
      <c r="R192" s="36">
        <f>SUMIFS(СВЦЭМ!$E$39:$E$782,СВЦЭМ!$A$39:$A$782,$A192,СВЦЭМ!$B$39:$B$782,R$176)+'СЕТ СН'!$F$15</f>
        <v>390.75929974000002</v>
      </c>
      <c r="S192" s="36">
        <f>SUMIFS(СВЦЭМ!$E$39:$E$782,СВЦЭМ!$A$39:$A$782,$A192,СВЦЭМ!$B$39:$B$782,S$176)+'СЕТ СН'!$F$15</f>
        <v>379.65753742999999</v>
      </c>
      <c r="T192" s="36">
        <f>SUMIFS(СВЦЭМ!$E$39:$E$782,СВЦЭМ!$A$39:$A$782,$A192,СВЦЭМ!$B$39:$B$782,T$176)+'СЕТ СН'!$F$15</f>
        <v>366.76683586000001</v>
      </c>
      <c r="U192" s="36">
        <f>SUMIFS(СВЦЭМ!$E$39:$E$782,СВЦЭМ!$A$39:$A$782,$A192,СВЦЭМ!$B$39:$B$782,U$176)+'СЕТ СН'!$F$15</f>
        <v>371.13493868</v>
      </c>
      <c r="V192" s="36">
        <f>SUMIFS(СВЦЭМ!$E$39:$E$782,СВЦЭМ!$A$39:$A$782,$A192,СВЦЭМ!$B$39:$B$782,V$176)+'СЕТ СН'!$F$15</f>
        <v>374.42723089999998</v>
      </c>
      <c r="W192" s="36">
        <f>SUMIFS(СВЦЭМ!$E$39:$E$782,СВЦЭМ!$A$39:$A$782,$A192,СВЦЭМ!$B$39:$B$782,W$176)+'СЕТ СН'!$F$15</f>
        <v>382.41986381999999</v>
      </c>
      <c r="X192" s="36">
        <f>SUMIFS(СВЦЭМ!$E$39:$E$782,СВЦЭМ!$A$39:$A$782,$A192,СВЦЭМ!$B$39:$B$782,X$176)+'СЕТ СН'!$F$15</f>
        <v>394.24282900999998</v>
      </c>
      <c r="Y192" s="36">
        <f>SUMIFS(СВЦЭМ!$E$39:$E$782,СВЦЭМ!$A$39:$A$782,$A192,СВЦЭМ!$B$39:$B$782,Y$176)+'СЕТ СН'!$F$15</f>
        <v>398.47117917000003</v>
      </c>
    </row>
    <row r="193" spans="1:25" ht="15.75" x14ac:dyDescent="0.2">
      <c r="A193" s="35">
        <f t="shared" si="5"/>
        <v>44974</v>
      </c>
      <c r="B193" s="36">
        <f>SUMIFS(СВЦЭМ!$E$39:$E$782,СВЦЭМ!$A$39:$A$782,$A193,СВЦЭМ!$B$39:$B$782,B$176)+'СЕТ СН'!$F$15</f>
        <v>429.54822538000002</v>
      </c>
      <c r="C193" s="36">
        <f>SUMIFS(СВЦЭМ!$E$39:$E$782,СВЦЭМ!$A$39:$A$782,$A193,СВЦЭМ!$B$39:$B$782,C$176)+'СЕТ СН'!$F$15</f>
        <v>438.52464548</v>
      </c>
      <c r="D193" s="36">
        <f>SUMIFS(СВЦЭМ!$E$39:$E$782,СВЦЭМ!$A$39:$A$782,$A193,СВЦЭМ!$B$39:$B$782,D$176)+'СЕТ СН'!$F$15</f>
        <v>440.62756292</v>
      </c>
      <c r="E193" s="36">
        <f>SUMIFS(СВЦЭМ!$E$39:$E$782,СВЦЭМ!$A$39:$A$782,$A193,СВЦЭМ!$B$39:$B$782,E$176)+'СЕТ СН'!$F$15</f>
        <v>440.22369779000002</v>
      </c>
      <c r="F193" s="36">
        <f>SUMIFS(СВЦЭМ!$E$39:$E$782,СВЦЭМ!$A$39:$A$782,$A193,СВЦЭМ!$B$39:$B$782,F$176)+'СЕТ СН'!$F$15</f>
        <v>431.51063407999999</v>
      </c>
      <c r="G193" s="36">
        <f>SUMIFS(СВЦЭМ!$E$39:$E$782,СВЦЭМ!$A$39:$A$782,$A193,СВЦЭМ!$B$39:$B$782,G$176)+'СЕТ СН'!$F$15</f>
        <v>420.01739326000001</v>
      </c>
      <c r="H193" s="36">
        <f>SUMIFS(СВЦЭМ!$E$39:$E$782,СВЦЭМ!$A$39:$A$782,$A193,СВЦЭМ!$B$39:$B$782,H$176)+'СЕТ СН'!$F$15</f>
        <v>403.35722754</v>
      </c>
      <c r="I193" s="36">
        <f>SUMIFS(СВЦЭМ!$E$39:$E$782,СВЦЭМ!$A$39:$A$782,$A193,СВЦЭМ!$B$39:$B$782,I$176)+'СЕТ СН'!$F$15</f>
        <v>397.66152061999998</v>
      </c>
      <c r="J193" s="36">
        <f>SUMIFS(СВЦЭМ!$E$39:$E$782,СВЦЭМ!$A$39:$A$782,$A193,СВЦЭМ!$B$39:$B$782,J$176)+'СЕТ СН'!$F$15</f>
        <v>390.39423299999999</v>
      </c>
      <c r="K193" s="36">
        <f>SUMIFS(СВЦЭМ!$E$39:$E$782,СВЦЭМ!$A$39:$A$782,$A193,СВЦЭМ!$B$39:$B$782,K$176)+'СЕТ СН'!$F$15</f>
        <v>388.10257395000002</v>
      </c>
      <c r="L193" s="36">
        <f>SUMIFS(СВЦЭМ!$E$39:$E$782,СВЦЭМ!$A$39:$A$782,$A193,СВЦЭМ!$B$39:$B$782,L$176)+'СЕТ СН'!$F$15</f>
        <v>388.40275993</v>
      </c>
      <c r="M193" s="36">
        <f>SUMIFS(СВЦЭМ!$E$39:$E$782,СВЦЭМ!$A$39:$A$782,$A193,СВЦЭМ!$B$39:$B$782,M$176)+'СЕТ СН'!$F$15</f>
        <v>389.53775216999998</v>
      </c>
      <c r="N193" s="36">
        <f>SUMIFS(СВЦЭМ!$E$39:$E$782,СВЦЭМ!$A$39:$A$782,$A193,СВЦЭМ!$B$39:$B$782,N$176)+'СЕТ СН'!$F$15</f>
        <v>396.50297554000002</v>
      </c>
      <c r="O193" s="36">
        <f>SUMIFS(СВЦЭМ!$E$39:$E$782,СВЦЭМ!$A$39:$A$782,$A193,СВЦЭМ!$B$39:$B$782,O$176)+'СЕТ СН'!$F$15</f>
        <v>401.95056289000001</v>
      </c>
      <c r="P193" s="36">
        <f>SUMIFS(СВЦЭМ!$E$39:$E$782,СВЦЭМ!$A$39:$A$782,$A193,СВЦЭМ!$B$39:$B$782,P$176)+'СЕТ СН'!$F$15</f>
        <v>407.00015888000001</v>
      </c>
      <c r="Q193" s="36">
        <f>SUMIFS(СВЦЭМ!$E$39:$E$782,СВЦЭМ!$A$39:$A$782,$A193,СВЦЭМ!$B$39:$B$782,Q$176)+'СЕТ СН'!$F$15</f>
        <v>404.40778539000002</v>
      </c>
      <c r="R193" s="36">
        <f>SUMIFS(СВЦЭМ!$E$39:$E$782,СВЦЭМ!$A$39:$A$782,$A193,СВЦЭМ!$B$39:$B$782,R$176)+'СЕТ СН'!$F$15</f>
        <v>399.20551238000002</v>
      </c>
      <c r="S193" s="36">
        <f>SUMIFS(СВЦЭМ!$E$39:$E$782,СВЦЭМ!$A$39:$A$782,$A193,СВЦЭМ!$B$39:$B$782,S$176)+'СЕТ СН'!$F$15</f>
        <v>388.75326244000001</v>
      </c>
      <c r="T193" s="36">
        <f>SUMIFS(СВЦЭМ!$E$39:$E$782,СВЦЭМ!$A$39:$A$782,$A193,СВЦЭМ!$B$39:$B$782,T$176)+'СЕТ СН'!$F$15</f>
        <v>382.31812619999999</v>
      </c>
      <c r="U193" s="36">
        <f>SUMIFS(СВЦЭМ!$E$39:$E$782,СВЦЭМ!$A$39:$A$782,$A193,СВЦЭМ!$B$39:$B$782,U$176)+'СЕТ СН'!$F$15</f>
        <v>388.50725627000003</v>
      </c>
      <c r="V193" s="36">
        <f>SUMIFS(СВЦЭМ!$E$39:$E$782,СВЦЭМ!$A$39:$A$782,$A193,СВЦЭМ!$B$39:$B$782,V$176)+'СЕТ СН'!$F$15</f>
        <v>394.02371233000002</v>
      </c>
      <c r="W193" s="36">
        <f>SUMIFS(СВЦЭМ!$E$39:$E$782,СВЦЭМ!$A$39:$A$782,$A193,СВЦЭМ!$B$39:$B$782,W$176)+'СЕТ СН'!$F$15</f>
        <v>404.93887859</v>
      </c>
      <c r="X193" s="36">
        <f>SUMIFS(СВЦЭМ!$E$39:$E$782,СВЦЭМ!$A$39:$A$782,$A193,СВЦЭМ!$B$39:$B$782,X$176)+'СЕТ СН'!$F$15</f>
        <v>409.20647186999997</v>
      </c>
      <c r="Y193" s="36">
        <f>SUMIFS(СВЦЭМ!$E$39:$E$782,СВЦЭМ!$A$39:$A$782,$A193,СВЦЭМ!$B$39:$B$782,Y$176)+'СЕТ СН'!$F$15</f>
        <v>413.59184206999998</v>
      </c>
    </row>
    <row r="194" spans="1:25" ht="15.75" x14ac:dyDescent="0.2">
      <c r="A194" s="35">
        <f t="shared" si="5"/>
        <v>44975</v>
      </c>
      <c r="B194" s="36">
        <f>SUMIFS(СВЦЭМ!$E$39:$E$782,СВЦЭМ!$A$39:$A$782,$A194,СВЦЭМ!$B$39:$B$782,B$176)+'СЕТ СН'!$F$15</f>
        <v>398.01778839999997</v>
      </c>
      <c r="C194" s="36">
        <f>SUMIFS(СВЦЭМ!$E$39:$E$782,СВЦЭМ!$A$39:$A$782,$A194,СВЦЭМ!$B$39:$B$782,C$176)+'СЕТ СН'!$F$15</f>
        <v>409.39402261999999</v>
      </c>
      <c r="D194" s="36">
        <f>SUMIFS(СВЦЭМ!$E$39:$E$782,СВЦЭМ!$A$39:$A$782,$A194,СВЦЭМ!$B$39:$B$782,D$176)+'СЕТ СН'!$F$15</f>
        <v>411.37829191999998</v>
      </c>
      <c r="E194" s="36">
        <f>SUMIFS(СВЦЭМ!$E$39:$E$782,СВЦЭМ!$A$39:$A$782,$A194,СВЦЭМ!$B$39:$B$782,E$176)+'СЕТ СН'!$F$15</f>
        <v>412.83379409999998</v>
      </c>
      <c r="F194" s="36">
        <f>SUMIFS(СВЦЭМ!$E$39:$E$782,СВЦЭМ!$A$39:$A$782,$A194,СВЦЭМ!$B$39:$B$782,F$176)+'СЕТ СН'!$F$15</f>
        <v>407.92139838000003</v>
      </c>
      <c r="G194" s="36">
        <f>SUMIFS(СВЦЭМ!$E$39:$E$782,СВЦЭМ!$A$39:$A$782,$A194,СВЦЭМ!$B$39:$B$782,G$176)+'СЕТ СН'!$F$15</f>
        <v>404.94340079</v>
      </c>
      <c r="H194" s="36">
        <f>SUMIFS(СВЦЭМ!$E$39:$E$782,СВЦЭМ!$A$39:$A$782,$A194,СВЦЭМ!$B$39:$B$782,H$176)+'СЕТ СН'!$F$15</f>
        <v>403.67047925999998</v>
      </c>
      <c r="I194" s="36">
        <f>SUMIFS(СВЦЭМ!$E$39:$E$782,СВЦЭМ!$A$39:$A$782,$A194,СВЦЭМ!$B$39:$B$782,I$176)+'СЕТ СН'!$F$15</f>
        <v>404.30925689999998</v>
      </c>
      <c r="J194" s="36">
        <f>SUMIFS(СВЦЭМ!$E$39:$E$782,СВЦЭМ!$A$39:$A$782,$A194,СВЦЭМ!$B$39:$B$782,J$176)+'СЕТ СН'!$F$15</f>
        <v>402.81153727999998</v>
      </c>
      <c r="K194" s="36">
        <f>SUMIFS(СВЦЭМ!$E$39:$E$782,СВЦЭМ!$A$39:$A$782,$A194,СВЦЭМ!$B$39:$B$782,K$176)+'СЕТ СН'!$F$15</f>
        <v>382.9531748</v>
      </c>
      <c r="L194" s="36">
        <f>SUMIFS(СВЦЭМ!$E$39:$E$782,СВЦЭМ!$A$39:$A$782,$A194,СВЦЭМ!$B$39:$B$782,L$176)+'СЕТ СН'!$F$15</f>
        <v>379.26577995999997</v>
      </c>
      <c r="M194" s="36">
        <f>SUMIFS(СВЦЭМ!$E$39:$E$782,СВЦЭМ!$A$39:$A$782,$A194,СВЦЭМ!$B$39:$B$782,M$176)+'СЕТ СН'!$F$15</f>
        <v>382.35601964</v>
      </c>
      <c r="N194" s="36">
        <f>SUMIFS(СВЦЭМ!$E$39:$E$782,СВЦЭМ!$A$39:$A$782,$A194,СВЦЭМ!$B$39:$B$782,N$176)+'СЕТ СН'!$F$15</f>
        <v>389.38596999999999</v>
      </c>
      <c r="O194" s="36">
        <f>SUMIFS(СВЦЭМ!$E$39:$E$782,СВЦЭМ!$A$39:$A$782,$A194,СВЦЭМ!$B$39:$B$782,O$176)+'СЕТ СН'!$F$15</f>
        <v>392.53987204999999</v>
      </c>
      <c r="P194" s="36">
        <f>SUMIFS(СВЦЭМ!$E$39:$E$782,СВЦЭМ!$A$39:$A$782,$A194,СВЦЭМ!$B$39:$B$782,P$176)+'СЕТ СН'!$F$15</f>
        <v>393.56120106999998</v>
      </c>
      <c r="Q194" s="36">
        <f>SUMIFS(СВЦЭМ!$E$39:$E$782,СВЦЭМ!$A$39:$A$782,$A194,СВЦЭМ!$B$39:$B$782,Q$176)+'СЕТ СН'!$F$15</f>
        <v>393.51794772</v>
      </c>
      <c r="R194" s="36">
        <f>SUMIFS(СВЦЭМ!$E$39:$E$782,СВЦЭМ!$A$39:$A$782,$A194,СВЦЭМ!$B$39:$B$782,R$176)+'СЕТ СН'!$F$15</f>
        <v>394.24076977999999</v>
      </c>
      <c r="S194" s="36">
        <f>SUMIFS(СВЦЭМ!$E$39:$E$782,СВЦЭМ!$A$39:$A$782,$A194,СВЦЭМ!$B$39:$B$782,S$176)+'СЕТ СН'!$F$15</f>
        <v>393.94589948999999</v>
      </c>
      <c r="T194" s="36">
        <f>SUMIFS(СВЦЭМ!$E$39:$E$782,СВЦЭМ!$A$39:$A$782,$A194,СВЦЭМ!$B$39:$B$782,T$176)+'СЕТ СН'!$F$15</f>
        <v>387.90928715000001</v>
      </c>
      <c r="U194" s="36">
        <f>SUMIFS(СВЦЭМ!$E$39:$E$782,СВЦЭМ!$A$39:$A$782,$A194,СВЦЭМ!$B$39:$B$782,U$176)+'СЕТ СН'!$F$15</f>
        <v>387.05389127000001</v>
      </c>
      <c r="V194" s="36">
        <f>SUMIFS(СВЦЭМ!$E$39:$E$782,СВЦЭМ!$A$39:$A$782,$A194,СВЦЭМ!$B$39:$B$782,V$176)+'СЕТ СН'!$F$15</f>
        <v>385.66080118000002</v>
      </c>
      <c r="W194" s="36">
        <f>SUMIFS(СВЦЭМ!$E$39:$E$782,СВЦЭМ!$A$39:$A$782,$A194,СВЦЭМ!$B$39:$B$782,W$176)+'СЕТ СН'!$F$15</f>
        <v>393.64108972999998</v>
      </c>
      <c r="X194" s="36">
        <f>SUMIFS(СВЦЭМ!$E$39:$E$782,СВЦЭМ!$A$39:$A$782,$A194,СВЦЭМ!$B$39:$B$782,X$176)+'СЕТ СН'!$F$15</f>
        <v>394.42534461000002</v>
      </c>
      <c r="Y194" s="36">
        <f>SUMIFS(СВЦЭМ!$E$39:$E$782,СВЦЭМ!$A$39:$A$782,$A194,СВЦЭМ!$B$39:$B$782,Y$176)+'СЕТ СН'!$F$15</f>
        <v>404.65704916999999</v>
      </c>
    </row>
    <row r="195" spans="1:25" ht="15.75" x14ac:dyDescent="0.2">
      <c r="A195" s="35">
        <f t="shared" si="5"/>
        <v>44976</v>
      </c>
      <c r="B195" s="36">
        <f>SUMIFS(СВЦЭМ!$E$39:$E$782,СВЦЭМ!$A$39:$A$782,$A195,СВЦЭМ!$B$39:$B$782,B$176)+'СЕТ СН'!$F$15</f>
        <v>417.96092334999997</v>
      </c>
      <c r="C195" s="36">
        <f>SUMIFS(СВЦЭМ!$E$39:$E$782,СВЦЭМ!$A$39:$A$782,$A195,СВЦЭМ!$B$39:$B$782,C$176)+'СЕТ СН'!$F$15</f>
        <v>424.80243739000002</v>
      </c>
      <c r="D195" s="36">
        <f>SUMIFS(СВЦЭМ!$E$39:$E$782,СВЦЭМ!$A$39:$A$782,$A195,СВЦЭМ!$B$39:$B$782,D$176)+'СЕТ СН'!$F$15</f>
        <v>423.83988518000001</v>
      </c>
      <c r="E195" s="36">
        <f>SUMIFS(СВЦЭМ!$E$39:$E$782,СВЦЭМ!$A$39:$A$782,$A195,СВЦЭМ!$B$39:$B$782,E$176)+'СЕТ СН'!$F$15</f>
        <v>424.54166997999999</v>
      </c>
      <c r="F195" s="36">
        <f>SUMIFS(СВЦЭМ!$E$39:$E$782,СВЦЭМ!$A$39:$A$782,$A195,СВЦЭМ!$B$39:$B$782,F$176)+'СЕТ СН'!$F$15</f>
        <v>427.25653384999998</v>
      </c>
      <c r="G195" s="36">
        <f>SUMIFS(СВЦЭМ!$E$39:$E$782,СВЦЭМ!$A$39:$A$782,$A195,СВЦЭМ!$B$39:$B$782,G$176)+'СЕТ СН'!$F$15</f>
        <v>424.28726974</v>
      </c>
      <c r="H195" s="36">
        <f>SUMIFS(СВЦЭМ!$E$39:$E$782,СВЦЭМ!$A$39:$A$782,$A195,СВЦЭМ!$B$39:$B$782,H$176)+'СЕТ СН'!$F$15</f>
        <v>422.65403511</v>
      </c>
      <c r="I195" s="36">
        <f>SUMIFS(СВЦЭМ!$E$39:$E$782,СВЦЭМ!$A$39:$A$782,$A195,СВЦЭМ!$B$39:$B$782,I$176)+'СЕТ СН'!$F$15</f>
        <v>425.49921486</v>
      </c>
      <c r="J195" s="36">
        <f>SUMIFS(СВЦЭМ!$E$39:$E$782,СВЦЭМ!$A$39:$A$782,$A195,СВЦЭМ!$B$39:$B$782,J$176)+'СЕТ СН'!$F$15</f>
        <v>412.20342572999999</v>
      </c>
      <c r="K195" s="36">
        <f>SUMIFS(СВЦЭМ!$E$39:$E$782,СВЦЭМ!$A$39:$A$782,$A195,СВЦЭМ!$B$39:$B$782,K$176)+'СЕТ СН'!$F$15</f>
        <v>404.88809014999998</v>
      </c>
      <c r="L195" s="36">
        <f>SUMIFS(СВЦЭМ!$E$39:$E$782,СВЦЭМ!$A$39:$A$782,$A195,СВЦЭМ!$B$39:$B$782,L$176)+'СЕТ СН'!$F$15</f>
        <v>397.56439062999999</v>
      </c>
      <c r="M195" s="36">
        <f>SUMIFS(СВЦЭМ!$E$39:$E$782,СВЦЭМ!$A$39:$A$782,$A195,СВЦЭМ!$B$39:$B$782,M$176)+'СЕТ СН'!$F$15</f>
        <v>398.55462210000002</v>
      </c>
      <c r="N195" s="36">
        <f>SUMIFS(СВЦЭМ!$E$39:$E$782,СВЦЭМ!$A$39:$A$782,$A195,СВЦЭМ!$B$39:$B$782,N$176)+'СЕТ СН'!$F$15</f>
        <v>401.89774946</v>
      </c>
      <c r="O195" s="36">
        <f>SUMIFS(СВЦЭМ!$E$39:$E$782,СВЦЭМ!$A$39:$A$782,$A195,СВЦЭМ!$B$39:$B$782,O$176)+'СЕТ СН'!$F$15</f>
        <v>391.85047894000002</v>
      </c>
      <c r="P195" s="36">
        <f>SUMIFS(СВЦЭМ!$E$39:$E$782,СВЦЭМ!$A$39:$A$782,$A195,СВЦЭМ!$B$39:$B$782,P$176)+'СЕТ СН'!$F$15</f>
        <v>416.80778587999998</v>
      </c>
      <c r="Q195" s="36">
        <f>SUMIFS(СВЦЭМ!$E$39:$E$782,СВЦЭМ!$A$39:$A$782,$A195,СВЦЭМ!$B$39:$B$782,Q$176)+'СЕТ СН'!$F$15</f>
        <v>419.85606997999997</v>
      </c>
      <c r="R195" s="36">
        <f>SUMIFS(СВЦЭМ!$E$39:$E$782,СВЦЭМ!$A$39:$A$782,$A195,СВЦЭМ!$B$39:$B$782,R$176)+'СЕТ СН'!$F$15</f>
        <v>420.42991389000002</v>
      </c>
      <c r="S195" s="36">
        <f>SUMIFS(СВЦЭМ!$E$39:$E$782,СВЦЭМ!$A$39:$A$782,$A195,СВЦЭМ!$B$39:$B$782,S$176)+'СЕТ СН'!$F$15</f>
        <v>415.19348152999999</v>
      </c>
      <c r="T195" s="36">
        <f>SUMIFS(СВЦЭМ!$E$39:$E$782,СВЦЭМ!$A$39:$A$782,$A195,СВЦЭМ!$B$39:$B$782,T$176)+'СЕТ СН'!$F$15</f>
        <v>403.61770131999998</v>
      </c>
      <c r="U195" s="36">
        <f>SUMIFS(СВЦЭМ!$E$39:$E$782,СВЦЭМ!$A$39:$A$782,$A195,СВЦЭМ!$B$39:$B$782,U$176)+'СЕТ СН'!$F$15</f>
        <v>393.03750368999999</v>
      </c>
      <c r="V195" s="36">
        <f>SUMIFS(СВЦЭМ!$E$39:$E$782,СВЦЭМ!$A$39:$A$782,$A195,СВЦЭМ!$B$39:$B$782,V$176)+'СЕТ СН'!$F$15</f>
        <v>380.94066628000002</v>
      </c>
      <c r="W195" s="36">
        <f>SUMIFS(СВЦЭМ!$E$39:$E$782,СВЦЭМ!$A$39:$A$782,$A195,СВЦЭМ!$B$39:$B$782,W$176)+'СЕТ СН'!$F$15</f>
        <v>400.14652166000002</v>
      </c>
      <c r="X195" s="36">
        <f>SUMIFS(СВЦЭМ!$E$39:$E$782,СВЦЭМ!$A$39:$A$782,$A195,СВЦЭМ!$B$39:$B$782,X$176)+'СЕТ СН'!$F$15</f>
        <v>409.23185660000001</v>
      </c>
      <c r="Y195" s="36">
        <f>SUMIFS(СВЦЭМ!$E$39:$E$782,СВЦЭМ!$A$39:$A$782,$A195,СВЦЭМ!$B$39:$B$782,Y$176)+'СЕТ СН'!$F$15</f>
        <v>412.88764079999999</v>
      </c>
    </row>
    <row r="196" spans="1:25" ht="15.75" x14ac:dyDescent="0.2">
      <c r="A196" s="35">
        <f t="shared" si="5"/>
        <v>44977</v>
      </c>
      <c r="B196" s="36">
        <f>SUMIFS(СВЦЭМ!$E$39:$E$782,СВЦЭМ!$A$39:$A$782,$A196,СВЦЭМ!$B$39:$B$782,B$176)+'СЕТ СН'!$F$15</f>
        <v>426.60716882999998</v>
      </c>
      <c r="C196" s="36">
        <f>SUMIFS(СВЦЭМ!$E$39:$E$782,СВЦЭМ!$A$39:$A$782,$A196,СВЦЭМ!$B$39:$B$782,C$176)+'СЕТ СН'!$F$15</f>
        <v>421.48786848999998</v>
      </c>
      <c r="D196" s="36">
        <f>SUMIFS(СВЦЭМ!$E$39:$E$782,СВЦЭМ!$A$39:$A$782,$A196,СВЦЭМ!$B$39:$B$782,D$176)+'СЕТ СН'!$F$15</f>
        <v>423.56568750000002</v>
      </c>
      <c r="E196" s="36">
        <f>SUMIFS(СВЦЭМ!$E$39:$E$782,СВЦЭМ!$A$39:$A$782,$A196,СВЦЭМ!$B$39:$B$782,E$176)+'СЕТ СН'!$F$15</f>
        <v>424.97921358999997</v>
      </c>
      <c r="F196" s="36">
        <f>SUMIFS(СВЦЭМ!$E$39:$E$782,СВЦЭМ!$A$39:$A$782,$A196,СВЦЭМ!$B$39:$B$782,F$176)+'СЕТ СН'!$F$15</f>
        <v>419.02721279000002</v>
      </c>
      <c r="G196" s="36">
        <f>SUMIFS(СВЦЭМ!$E$39:$E$782,СВЦЭМ!$A$39:$A$782,$A196,СВЦЭМ!$B$39:$B$782,G$176)+'СЕТ СН'!$F$15</f>
        <v>416.79233133999998</v>
      </c>
      <c r="H196" s="36">
        <f>SUMIFS(СВЦЭМ!$E$39:$E$782,СВЦЭМ!$A$39:$A$782,$A196,СВЦЭМ!$B$39:$B$782,H$176)+'СЕТ СН'!$F$15</f>
        <v>408.00665205000001</v>
      </c>
      <c r="I196" s="36">
        <f>SUMIFS(СВЦЭМ!$E$39:$E$782,СВЦЭМ!$A$39:$A$782,$A196,СВЦЭМ!$B$39:$B$782,I$176)+'СЕТ СН'!$F$15</f>
        <v>395.21893598999998</v>
      </c>
      <c r="J196" s="36">
        <f>SUMIFS(СВЦЭМ!$E$39:$E$782,СВЦЭМ!$A$39:$A$782,$A196,СВЦЭМ!$B$39:$B$782,J$176)+'СЕТ СН'!$F$15</f>
        <v>386.87858417000001</v>
      </c>
      <c r="K196" s="36">
        <f>SUMIFS(СВЦЭМ!$E$39:$E$782,СВЦЭМ!$A$39:$A$782,$A196,СВЦЭМ!$B$39:$B$782,K$176)+'СЕТ СН'!$F$15</f>
        <v>377.80735694999998</v>
      </c>
      <c r="L196" s="36">
        <f>SUMIFS(СВЦЭМ!$E$39:$E$782,СВЦЭМ!$A$39:$A$782,$A196,СВЦЭМ!$B$39:$B$782,L$176)+'СЕТ СН'!$F$15</f>
        <v>373.11296074000001</v>
      </c>
      <c r="M196" s="36">
        <f>SUMIFS(СВЦЭМ!$E$39:$E$782,СВЦЭМ!$A$39:$A$782,$A196,СВЦЭМ!$B$39:$B$782,M$176)+'СЕТ СН'!$F$15</f>
        <v>378.14752303</v>
      </c>
      <c r="N196" s="36">
        <f>SUMIFS(СВЦЭМ!$E$39:$E$782,СВЦЭМ!$A$39:$A$782,$A196,СВЦЭМ!$B$39:$B$782,N$176)+'СЕТ СН'!$F$15</f>
        <v>382.76963396999997</v>
      </c>
      <c r="O196" s="36">
        <f>SUMIFS(СВЦЭМ!$E$39:$E$782,СВЦЭМ!$A$39:$A$782,$A196,СВЦЭМ!$B$39:$B$782,O$176)+'СЕТ СН'!$F$15</f>
        <v>385.91597553999998</v>
      </c>
      <c r="P196" s="36">
        <f>SUMIFS(СВЦЭМ!$E$39:$E$782,СВЦЭМ!$A$39:$A$782,$A196,СВЦЭМ!$B$39:$B$782,P$176)+'СЕТ СН'!$F$15</f>
        <v>387.03548002000002</v>
      </c>
      <c r="Q196" s="36">
        <f>SUMIFS(СВЦЭМ!$E$39:$E$782,СВЦЭМ!$A$39:$A$782,$A196,СВЦЭМ!$B$39:$B$782,Q$176)+'СЕТ СН'!$F$15</f>
        <v>385.48027367999998</v>
      </c>
      <c r="R196" s="36">
        <f>SUMIFS(СВЦЭМ!$E$39:$E$782,СВЦЭМ!$A$39:$A$782,$A196,СВЦЭМ!$B$39:$B$782,R$176)+'СЕТ СН'!$F$15</f>
        <v>394.85510768</v>
      </c>
      <c r="S196" s="36">
        <f>SUMIFS(СВЦЭМ!$E$39:$E$782,СВЦЭМ!$A$39:$A$782,$A196,СВЦЭМ!$B$39:$B$782,S$176)+'СЕТ СН'!$F$15</f>
        <v>397.77886819000003</v>
      </c>
      <c r="T196" s="36">
        <f>SUMIFS(СВЦЭМ!$E$39:$E$782,СВЦЭМ!$A$39:$A$782,$A196,СВЦЭМ!$B$39:$B$782,T$176)+'СЕТ СН'!$F$15</f>
        <v>390.52525343999997</v>
      </c>
      <c r="U196" s="36">
        <f>SUMIFS(СВЦЭМ!$E$39:$E$782,СВЦЭМ!$A$39:$A$782,$A196,СВЦЭМ!$B$39:$B$782,U$176)+'СЕТ СН'!$F$15</f>
        <v>383.36925775999998</v>
      </c>
      <c r="V196" s="36">
        <f>SUMIFS(СВЦЭМ!$E$39:$E$782,СВЦЭМ!$A$39:$A$782,$A196,СВЦЭМ!$B$39:$B$782,V$176)+'СЕТ СН'!$F$15</f>
        <v>387.37994015999999</v>
      </c>
      <c r="W196" s="36">
        <f>SUMIFS(СВЦЭМ!$E$39:$E$782,СВЦЭМ!$A$39:$A$782,$A196,СВЦЭМ!$B$39:$B$782,W$176)+'СЕТ СН'!$F$15</f>
        <v>390.22895863999997</v>
      </c>
      <c r="X196" s="36">
        <f>SUMIFS(СВЦЭМ!$E$39:$E$782,СВЦЭМ!$A$39:$A$782,$A196,СВЦЭМ!$B$39:$B$782,X$176)+'СЕТ СН'!$F$15</f>
        <v>399.32821261999999</v>
      </c>
      <c r="Y196" s="36">
        <f>SUMIFS(СВЦЭМ!$E$39:$E$782,СВЦЭМ!$A$39:$A$782,$A196,СВЦЭМ!$B$39:$B$782,Y$176)+'СЕТ СН'!$F$15</f>
        <v>405.11146982000002</v>
      </c>
    </row>
    <row r="197" spans="1:25" ht="15.75" x14ac:dyDescent="0.2">
      <c r="A197" s="35">
        <f t="shared" si="5"/>
        <v>44978</v>
      </c>
      <c r="B197" s="36">
        <f>SUMIFS(СВЦЭМ!$E$39:$E$782,СВЦЭМ!$A$39:$A$782,$A197,СВЦЭМ!$B$39:$B$782,B$176)+'СЕТ СН'!$F$15</f>
        <v>413.94191387000001</v>
      </c>
      <c r="C197" s="36">
        <f>SUMIFS(СВЦЭМ!$E$39:$E$782,СВЦЭМ!$A$39:$A$782,$A197,СВЦЭМ!$B$39:$B$782,C$176)+'СЕТ СН'!$F$15</f>
        <v>421.63353990000002</v>
      </c>
      <c r="D197" s="36">
        <f>SUMIFS(СВЦЭМ!$E$39:$E$782,СВЦЭМ!$A$39:$A$782,$A197,СВЦЭМ!$B$39:$B$782,D$176)+'СЕТ СН'!$F$15</f>
        <v>423.60371700000002</v>
      </c>
      <c r="E197" s="36">
        <f>SUMIFS(СВЦЭМ!$E$39:$E$782,СВЦЭМ!$A$39:$A$782,$A197,СВЦЭМ!$B$39:$B$782,E$176)+'СЕТ СН'!$F$15</f>
        <v>423.47486474999999</v>
      </c>
      <c r="F197" s="36">
        <f>SUMIFS(СВЦЭМ!$E$39:$E$782,СВЦЭМ!$A$39:$A$782,$A197,СВЦЭМ!$B$39:$B$782,F$176)+'СЕТ СН'!$F$15</f>
        <v>418.93714287</v>
      </c>
      <c r="G197" s="36">
        <f>SUMIFS(СВЦЭМ!$E$39:$E$782,СВЦЭМ!$A$39:$A$782,$A197,СВЦЭМ!$B$39:$B$782,G$176)+'СЕТ СН'!$F$15</f>
        <v>401.01688030000003</v>
      </c>
      <c r="H197" s="36">
        <f>SUMIFS(СВЦЭМ!$E$39:$E$782,СВЦЭМ!$A$39:$A$782,$A197,СВЦЭМ!$B$39:$B$782,H$176)+'СЕТ СН'!$F$15</f>
        <v>389.59113136000002</v>
      </c>
      <c r="I197" s="36">
        <f>SUMIFS(СВЦЭМ!$E$39:$E$782,СВЦЭМ!$A$39:$A$782,$A197,СВЦЭМ!$B$39:$B$782,I$176)+'СЕТ СН'!$F$15</f>
        <v>382.71066148</v>
      </c>
      <c r="J197" s="36">
        <f>SUMIFS(СВЦЭМ!$E$39:$E$782,СВЦЭМ!$A$39:$A$782,$A197,СВЦЭМ!$B$39:$B$782,J$176)+'СЕТ СН'!$F$15</f>
        <v>374.89825094999998</v>
      </c>
      <c r="K197" s="36">
        <f>SUMIFS(СВЦЭМ!$E$39:$E$782,СВЦЭМ!$A$39:$A$782,$A197,СВЦЭМ!$B$39:$B$782,K$176)+'СЕТ СН'!$F$15</f>
        <v>371.65062081999997</v>
      </c>
      <c r="L197" s="36">
        <f>SUMIFS(СВЦЭМ!$E$39:$E$782,СВЦЭМ!$A$39:$A$782,$A197,СВЦЭМ!$B$39:$B$782,L$176)+'СЕТ СН'!$F$15</f>
        <v>375.27041247</v>
      </c>
      <c r="M197" s="36">
        <f>SUMIFS(СВЦЭМ!$E$39:$E$782,СВЦЭМ!$A$39:$A$782,$A197,СВЦЭМ!$B$39:$B$782,M$176)+'СЕТ СН'!$F$15</f>
        <v>384.15093429000001</v>
      </c>
      <c r="N197" s="36">
        <f>SUMIFS(СВЦЭМ!$E$39:$E$782,СВЦЭМ!$A$39:$A$782,$A197,СВЦЭМ!$B$39:$B$782,N$176)+'СЕТ СН'!$F$15</f>
        <v>390.71518445999999</v>
      </c>
      <c r="O197" s="36">
        <f>SUMIFS(СВЦЭМ!$E$39:$E$782,СВЦЭМ!$A$39:$A$782,$A197,СВЦЭМ!$B$39:$B$782,O$176)+'СЕТ СН'!$F$15</f>
        <v>396.69960594000003</v>
      </c>
      <c r="P197" s="36">
        <f>SUMIFS(СВЦЭМ!$E$39:$E$782,СВЦЭМ!$A$39:$A$782,$A197,СВЦЭМ!$B$39:$B$782,P$176)+'СЕТ СН'!$F$15</f>
        <v>399.30636192999998</v>
      </c>
      <c r="Q197" s="36">
        <f>SUMIFS(СВЦЭМ!$E$39:$E$782,СВЦЭМ!$A$39:$A$782,$A197,СВЦЭМ!$B$39:$B$782,Q$176)+'СЕТ СН'!$F$15</f>
        <v>395.15807192</v>
      </c>
      <c r="R197" s="36">
        <f>SUMIFS(СВЦЭМ!$E$39:$E$782,СВЦЭМ!$A$39:$A$782,$A197,СВЦЭМ!$B$39:$B$782,R$176)+'СЕТ СН'!$F$15</f>
        <v>387.22760115</v>
      </c>
      <c r="S197" s="36">
        <f>SUMIFS(СВЦЭМ!$E$39:$E$782,СВЦЭМ!$A$39:$A$782,$A197,СВЦЭМ!$B$39:$B$782,S$176)+'СЕТ СН'!$F$15</f>
        <v>378.51928534000001</v>
      </c>
      <c r="T197" s="36">
        <f>SUMIFS(СВЦЭМ!$E$39:$E$782,СВЦЭМ!$A$39:$A$782,$A197,СВЦЭМ!$B$39:$B$782,T$176)+'СЕТ СН'!$F$15</f>
        <v>372.6221577</v>
      </c>
      <c r="U197" s="36">
        <f>SUMIFS(СВЦЭМ!$E$39:$E$782,СВЦЭМ!$A$39:$A$782,$A197,СВЦЭМ!$B$39:$B$782,U$176)+'СЕТ СН'!$F$15</f>
        <v>375.76419164999999</v>
      </c>
      <c r="V197" s="36">
        <f>SUMIFS(СВЦЭМ!$E$39:$E$782,СВЦЭМ!$A$39:$A$782,$A197,СВЦЭМ!$B$39:$B$782,V$176)+'СЕТ СН'!$F$15</f>
        <v>375.29991877999998</v>
      </c>
      <c r="W197" s="36">
        <f>SUMIFS(СВЦЭМ!$E$39:$E$782,СВЦЭМ!$A$39:$A$782,$A197,СВЦЭМ!$B$39:$B$782,W$176)+'СЕТ СН'!$F$15</f>
        <v>382.69158707000003</v>
      </c>
      <c r="X197" s="36">
        <f>SUMIFS(СВЦЭМ!$E$39:$E$782,СВЦЭМ!$A$39:$A$782,$A197,СВЦЭМ!$B$39:$B$782,X$176)+'СЕТ СН'!$F$15</f>
        <v>389.31800585000002</v>
      </c>
      <c r="Y197" s="36">
        <f>SUMIFS(СВЦЭМ!$E$39:$E$782,СВЦЭМ!$A$39:$A$782,$A197,СВЦЭМ!$B$39:$B$782,Y$176)+'СЕТ СН'!$F$15</f>
        <v>403.69934805000003</v>
      </c>
    </row>
    <row r="198" spans="1:25" ht="15.75" x14ac:dyDescent="0.2">
      <c r="A198" s="35">
        <f t="shared" si="5"/>
        <v>44979</v>
      </c>
      <c r="B198" s="36">
        <f>SUMIFS(СВЦЭМ!$E$39:$E$782,СВЦЭМ!$A$39:$A$782,$A198,СВЦЭМ!$B$39:$B$782,B$176)+'СЕТ СН'!$F$15</f>
        <v>417.46092544999999</v>
      </c>
      <c r="C198" s="36">
        <f>SUMIFS(СВЦЭМ!$E$39:$E$782,СВЦЭМ!$A$39:$A$782,$A198,СВЦЭМ!$B$39:$B$782,C$176)+'СЕТ СН'!$F$15</f>
        <v>429.93916340999999</v>
      </c>
      <c r="D198" s="36">
        <f>SUMIFS(СВЦЭМ!$E$39:$E$782,СВЦЭМ!$A$39:$A$782,$A198,СВЦЭМ!$B$39:$B$782,D$176)+'СЕТ СН'!$F$15</f>
        <v>431.9278592</v>
      </c>
      <c r="E198" s="36">
        <f>SUMIFS(СВЦЭМ!$E$39:$E$782,СВЦЭМ!$A$39:$A$782,$A198,СВЦЭМ!$B$39:$B$782,E$176)+'СЕТ СН'!$F$15</f>
        <v>430.83087841000003</v>
      </c>
      <c r="F198" s="36">
        <f>SUMIFS(СВЦЭМ!$E$39:$E$782,СВЦЭМ!$A$39:$A$782,$A198,СВЦЭМ!$B$39:$B$782,F$176)+'СЕТ СН'!$F$15</f>
        <v>423.87840460000001</v>
      </c>
      <c r="G198" s="36">
        <f>SUMIFS(СВЦЭМ!$E$39:$E$782,СВЦЭМ!$A$39:$A$782,$A198,СВЦЭМ!$B$39:$B$782,G$176)+'СЕТ СН'!$F$15</f>
        <v>406.49011161999999</v>
      </c>
      <c r="H198" s="36">
        <f>SUMIFS(СВЦЭМ!$E$39:$E$782,СВЦЭМ!$A$39:$A$782,$A198,СВЦЭМ!$B$39:$B$782,H$176)+'СЕТ СН'!$F$15</f>
        <v>385.61191907</v>
      </c>
      <c r="I198" s="36">
        <f>SUMIFS(СВЦЭМ!$E$39:$E$782,СВЦЭМ!$A$39:$A$782,$A198,СВЦЭМ!$B$39:$B$782,I$176)+'СЕТ СН'!$F$15</f>
        <v>379.72930566999997</v>
      </c>
      <c r="J198" s="36">
        <f>SUMIFS(СВЦЭМ!$E$39:$E$782,СВЦЭМ!$A$39:$A$782,$A198,СВЦЭМ!$B$39:$B$782,J$176)+'СЕТ СН'!$F$15</f>
        <v>377.83372872000001</v>
      </c>
      <c r="K198" s="36">
        <f>SUMIFS(СВЦЭМ!$E$39:$E$782,СВЦЭМ!$A$39:$A$782,$A198,СВЦЭМ!$B$39:$B$782,K$176)+'СЕТ СН'!$F$15</f>
        <v>374.92408709</v>
      </c>
      <c r="L198" s="36">
        <f>SUMIFS(СВЦЭМ!$E$39:$E$782,СВЦЭМ!$A$39:$A$782,$A198,СВЦЭМ!$B$39:$B$782,L$176)+'СЕТ СН'!$F$15</f>
        <v>375.14075251000003</v>
      </c>
      <c r="M198" s="36">
        <f>SUMIFS(СВЦЭМ!$E$39:$E$782,СВЦЭМ!$A$39:$A$782,$A198,СВЦЭМ!$B$39:$B$782,M$176)+'СЕТ СН'!$F$15</f>
        <v>383.54744602</v>
      </c>
      <c r="N198" s="36">
        <f>SUMIFS(СВЦЭМ!$E$39:$E$782,СВЦЭМ!$A$39:$A$782,$A198,СВЦЭМ!$B$39:$B$782,N$176)+'СЕТ СН'!$F$15</f>
        <v>391.68232626000002</v>
      </c>
      <c r="O198" s="36">
        <f>SUMIFS(СВЦЭМ!$E$39:$E$782,СВЦЭМ!$A$39:$A$782,$A198,СВЦЭМ!$B$39:$B$782,O$176)+'СЕТ СН'!$F$15</f>
        <v>387.38428876</v>
      </c>
      <c r="P198" s="36">
        <f>SUMIFS(СВЦЭМ!$E$39:$E$782,СВЦЭМ!$A$39:$A$782,$A198,СВЦЭМ!$B$39:$B$782,P$176)+'СЕТ СН'!$F$15</f>
        <v>389.26772354000002</v>
      </c>
      <c r="Q198" s="36">
        <f>SUMIFS(СВЦЭМ!$E$39:$E$782,СВЦЭМ!$A$39:$A$782,$A198,СВЦЭМ!$B$39:$B$782,Q$176)+'СЕТ СН'!$F$15</f>
        <v>392.22990105000002</v>
      </c>
      <c r="R198" s="36">
        <f>SUMIFS(СВЦЭМ!$E$39:$E$782,СВЦЭМ!$A$39:$A$782,$A198,СВЦЭМ!$B$39:$B$782,R$176)+'СЕТ СН'!$F$15</f>
        <v>385.46450041000003</v>
      </c>
      <c r="S198" s="36">
        <f>SUMIFS(СВЦЭМ!$E$39:$E$782,СВЦЭМ!$A$39:$A$782,$A198,СВЦЭМ!$B$39:$B$782,S$176)+'СЕТ СН'!$F$15</f>
        <v>377.13545768</v>
      </c>
      <c r="T198" s="36">
        <f>SUMIFS(СВЦЭМ!$E$39:$E$782,СВЦЭМ!$A$39:$A$782,$A198,СВЦЭМ!$B$39:$B$782,T$176)+'СЕТ СН'!$F$15</f>
        <v>372.66175039000001</v>
      </c>
      <c r="U198" s="36">
        <f>SUMIFS(СВЦЭМ!$E$39:$E$782,СВЦЭМ!$A$39:$A$782,$A198,СВЦЭМ!$B$39:$B$782,U$176)+'СЕТ СН'!$F$15</f>
        <v>380.77293233</v>
      </c>
      <c r="V198" s="36">
        <f>SUMIFS(СВЦЭМ!$E$39:$E$782,СВЦЭМ!$A$39:$A$782,$A198,СВЦЭМ!$B$39:$B$782,V$176)+'СЕТ СН'!$F$15</f>
        <v>383.24769695999998</v>
      </c>
      <c r="W198" s="36">
        <f>SUMIFS(СВЦЭМ!$E$39:$E$782,СВЦЭМ!$A$39:$A$782,$A198,СВЦЭМ!$B$39:$B$782,W$176)+'СЕТ СН'!$F$15</f>
        <v>390.58628478000003</v>
      </c>
      <c r="X198" s="36">
        <f>SUMIFS(СВЦЭМ!$E$39:$E$782,СВЦЭМ!$A$39:$A$782,$A198,СВЦЭМ!$B$39:$B$782,X$176)+'СЕТ СН'!$F$15</f>
        <v>397.59480165000002</v>
      </c>
      <c r="Y198" s="36">
        <f>SUMIFS(СВЦЭМ!$E$39:$E$782,СВЦЭМ!$A$39:$A$782,$A198,СВЦЭМ!$B$39:$B$782,Y$176)+'СЕТ СН'!$F$15</f>
        <v>405.28820117999999</v>
      </c>
    </row>
    <row r="199" spans="1:25" ht="15.75" x14ac:dyDescent="0.2">
      <c r="A199" s="35">
        <f t="shared" si="5"/>
        <v>44980</v>
      </c>
      <c r="B199" s="36">
        <f>SUMIFS(СВЦЭМ!$E$39:$E$782,СВЦЭМ!$A$39:$A$782,$A199,СВЦЭМ!$B$39:$B$782,B$176)+'СЕТ СН'!$F$15</f>
        <v>414.50121292</v>
      </c>
      <c r="C199" s="36">
        <f>SUMIFS(СВЦЭМ!$E$39:$E$782,СВЦЭМ!$A$39:$A$782,$A199,СВЦЭМ!$B$39:$B$782,C$176)+'СЕТ СН'!$F$15</f>
        <v>407.97053765999999</v>
      </c>
      <c r="D199" s="36">
        <f>SUMIFS(СВЦЭМ!$E$39:$E$782,СВЦЭМ!$A$39:$A$782,$A199,СВЦЭМ!$B$39:$B$782,D$176)+'СЕТ СН'!$F$15</f>
        <v>409.06249437999998</v>
      </c>
      <c r="E199" s="36">
        <f>SUMIFS(СВЦЭМ!$E$39:$E$782,СВЦЭМ!$A$39:$A$782,$A199,СВЦЭМ!$B$39:$B$782,E$176)+'СЕТ СН'!$F$15</f>
        <v>410.21471838000002</v>
      </c>
      <c r="F199" s="36">
        <f>SUMIFS(СВЦЭМ!$E$39:$E$782,СВЦЭМ!$A$39:$A$782,$A199,СВЦЭМ!$B$39:$B$782,F$176)+'СЕТ СН'!$F$15</f>
        <v>409.37789341000001</v>
      </c>
      <c r="G199" s="36">
        <f>SUMIFS(СВЦЭМ!$E$39:$E$782,СВЦЭМ!$A$39:$A$782,$A199,СВЦЭМ!$B$39:$B$782,G$176)+'СЕТ СН'!$F$15</f>
        <v>404.89037519999999</v>
      </c>
      <c r="H199" s="36">
        <f>SUMIFS(СВЦЭМ!$E$39:$E$782,СВЦЭМ!$A$39:$A$782,$A199,СВЦЭМ!$B$39:$B$782,H$176)+'СЕТ СН'!$F$15</f>
        <v>391.76169326000002</v>
      </c>
      <c r="I199" s="36">
        <f>SUMIFS(СВЦЭМ!$E$39:$E$782,СВЦЭМ!$A$39:$A$782,$A199,СВЦЭМ!$B$39:$B$782,I$176)+'СЕТ СН'!$F$15</f>
        <v>372.72245948</v>
      </c>
      <c r="J199" s="36">
        <f>SUMIFS(СВЦЭМ!$E$39:$E$782,СВЦЭМ!$A$39:$A$782,$A199,СВЦЭМ!$B$39:$B$782,J$176)+'СЕТ СН'!$F$15</f>
        <v>356.49485233000001</v>
      </c>
      <c r="K199" s="36">
        <f>SUMIFS(СВЦЭМ!$E$39:$E$782,СВЦЭМ!$A$39:$A$782,$A199,СВЦЭМ!$B$39:$B$782,K$176)+'СЕТ СН'!$F$15</f>
        <v>352.51572533000001</v>
      </c>
      <c r="L199" s="36">
        <f>SUMIFS(СВЦЭМ!$E$39:$E$782,СВЦЭМ!$A$39:$A$782,$A199,СВЦЭМ!$B$39:$B$782,L$176)+'СЕТ СН'!$F$15</f>
        <v>359.92741640000003</v>
      </c>
      <c r="M199" s="36">
        <f>SUMIFS(СВЦЭМ!$E$39:$E$782,СВЦЭМ!$A$39:$A$782,$A199,СВЦЭМ!$B$39:$B$782,M$176)+'СЕТ СН'!$F$15</f>
        <v>362.78820966000001</v>
      </c>
      <c r="N199" s="36">
        <f>SUMIFS(СВЦЭМ!$E$39:$E$782,СВЦЭМ!$A$39:$A$782,$A199,СВЦЭМ!$B$39:$B$782,N$176)+'СЕТ СН'!$F$15</f>
        <v>373.47043821</v>
      </c>
      <c r="O199" s="36">
        <f>SUMIFS(СВЦЭМ!$E$39:$E$782,СВЦЭМ!$A$39:$A$782,$A199,СВЦЭМ!$B$39:$B$782,O$176)+'СЕТ СН'!$F$15</f>
        <v>375.44797290999998</v>
      </c>
      <c r="P199" s="36">
        <f>SUMIFS(СВЦЭМ!$E$39:$E$782,СВЦЭМ!$A$39:$A$782,$A199,СВЦЭМ!$B$39:$B$782,P$176)+'СЕТ СН'!$F$15</f>
        <v>380.95031205999999</v>
      </c>
      <c r="Q199" s="36">
        <f>SUMIFS(СВЦЭМ!$E$39:$E$782,СВЦЭМ!$A$39:$A$782,$A199,СВЦЭМ!$B$39:$B$782,Q$176)+'СЕТ СН'!$F$15</f>
        <v>379.31871990000002</v>
      </c>
      <c r="R199" s="36">
        <f>SUMIFS(СВЦЭМ!$E$39:$E$782,СВЦЭМ!$A$39:$A$782,$A199,СВЦЭМ!$B$39:$B$782,R$176)+'СЕТ СН'!$F$15</f>
        <v>378.22551478000003</v>
      </c>
      <c r="S199" s="36">
        <f>SUMIFS(СВЦЭМ!$E$39:$E$782,СВЦЭМ!$A$39:$A$782,$A199,СВЦЭМ!$B$39:$B$782,S$176)+'СЕТ СН'!$F$15</f>
        <v>371.62328982000002</v>
      </c>
      <c r="T199" s="36">
        <f>SUMIFS(СВЦЭМ!$E$39:$E$782,СВЦЭМ!$A$39:$A$782,$A199,СВЦЭМ!$B$39:$B$782,T$176)+'СЕТ СН'!$F$15</f>
        <v>360.25809084000002</v>
      </c>
      <c r="U199" s="36">
        <f>SUMIFS(СВЦЭМ!$E$39:$E$782,СВЦЭМ!$A$39:$A$782,$A199,СВЦЭМ!$B$39:$B$782,U$176)+'СЕТ СН'!$F$15</f>
        <v>358.15386785999999</v>
      </c>
      <c r="V199" s="36">
        <f>SUMIFS(СВЦЭМ!$E$39:$E$782,СВЦЭМ!$A$39:$A$782,$A199,СВЦЭМ!$B$39:$B$782,V$176)+'СЕТ СН'!$F$15</f>
        <v>361.60333935</v>
      </c>
      <c r="W199" s="36">
        <f>SUMIFS(СВЦЭМ!$E$39:$E$782,СВЦЭМ!$A$39:$A$782,$A199,СВЦЭМ!$B$39:$B$782,W$176)+'СЕТ СН'!$F$15</f>
        <v>369.47602372</v>
      </c>
      <c r="X199" s="36">
        <f>SUMIFS(СВЦЭМ!$E$39:$E$782,СВЦЭМ!$A$39:$A$782,$A199,СВЦЭМ!$B$39:$B$782,X$176)+'СЕТ СН'!$F$15</f>
        <v>377.33481957999999</v>
      </c>
      <c r="Y199" s="36">
        <f>SUMIFS(СВЦЭМ!$E$39:$E$782,СВЦЭМ!$A$39:$A$782,$A199,СВЦЭМ!$B$39:$B$782,Y$176)+'СЕТ СН'!$F$15</f>
        <v>388.45069272000001</v>
      </c>
    </row>
    <row r="200" spans="1:25" ht="15.75" x14ac:dyDescent="0.2">
      <c r="A200" s="35">
        <f t="shared" si="5"/>
        <v>44981</v>
      </c>
      <c r="B200" s="36">
        <f>SUMIFS(СВЦЭМ!$E$39:$E$782,СВЦЭМ!$A$39:$A$782,$A200,СВЦЭМ!$B$39:$B$782,B$176)+'СЕТ СН'!$F$15</f>
        <v>385.77261322999999</v>
      </c>
      <c r="C200" s="36">
        <f>SUMIFS(СВЦЭМ!$E$39:$E$782,СВЦЭМ!$A$39:$A$782,$A200,СВЦЭМ!$B$39:$B$782,C$176)+'СЕТ СН'!$F$15</f>
        <v>386.00027187000001</v>
      </c>
      <c r="D200" s="36">
        <f>SUMIFS(СВЦЭМ!$E$39:$E$782,СВЦЭМ!$A$39:$A$782,$A200,СВЦЭМ!$B$39:$B$782,D$176)+'СЕТ СН'!$F$15</f>
        <v>373.82943720999998</v>
      </c>
      <c r="E200" s="36">
        <f>SUMIFS(СВЦЭМ!$E$39:$E$782,СВЦЭМ!$A$39:$A$782,$A200,СВЦЭМ!$B$39:$B$782,E$176)+'СЕТ СН'!$F$15</f>
        <v>362.97793927999999</v>
      </c>
      <c r="F200" s="36">
        <f>SUMIFS(СВЦЭМ!$E$39:$E$782,СВЦЭМ!$A$39:$A$782,$A200,СВЦЭМ!$B$39:$B$782,F$176)+'СЕТ СН'!$F$15</f>
        <v>366.01643881000001</v>
      </c>
      <c r="G200" s="36">
        <f>SUMIFS(СВЦЭМ!$E$39:$E$782,СВЦЭМ!$A$39:$A$782,$A200,СВЦЭМ!$B$39:$B$782,G$176)+'СЕТ СН'!$F$15</f>
        <v>371.83078012999999</v>
      </c>
      <c r="H200" s="36">
        <f>SUMIFS(СВЦЭМ!$E$39:$E$782,СВЦЭМ!$A$39:$A$782,$A200,СВЦЭМ!$B$39:$B$782,H$176)+'СЕТ СН'!$F$15</f>
        <v>374.63130703000002</v>
      </c>
      <c r="I200" s="36">
        <f>SUMIFS(СВЦЭМ!$E$39:$E$782,СВЦЭМ!$A$39:$A$782,$A200,СВЦЭМ!$B$39:$B$782,I$176)+'СЕТ СН'!$F$15</f>
        <v>367.54875046000001</v>
      </c>
      <c r="J200" s="36">
        <f>SUMIFS(СВЦЭМ!$E$39:$E$782,СВЦЭМ!$A$39:$A$782,$A200,СВЦЭМ!$B$39:$B$782,J$176)+'СЕТ СН'!$F$15</f>
        <v>355.08781359</v>
      </c>
      <c r="K200" s="36">
        <f>SUMIFS(СВЦЭМ!$E$39:$E$782,СВЦЭМ!$A$39:$A$782,$A200,СВЦЭМ!$B$39:$B$782,K$176)+'СЕТ СН'!$F$15</f>
        <v>352.73558652999998</v>
      </c>
      <c r="L200" s="36">
        <f>SUMIFS(СВЦЭМ!$E$39:$E$782,СВЦЭМ!$A$39:$A$782,$A200,СВЦЭМ!$B$39:$B$782,L$176)+'СЕТ СН'!$F$15</f>
        <v>354.85651152000003</v>
      </c>
      <c r="M200" s="36">
        <f>SUMIFS(СВЦЭМ!$E$39:$E$782,СВЦЭМ!$A$39:$A$782,$A200,СВЦЭМ!$B$39:$B$782,M$176)+'СЕТ СН'!$F$15</f>
        <v>357.23501959999999</v>
      </c>
      <c r="N200" s="36">
        <f>SUMIFS(СВЦЭМ!$E$39:$E$782,СВЦЭМ!$A$39:$A$782,$A200,СВЦЭМ!$B$39:$B$782,N$176)+'СЕТ СН'!$F$15</f>
        <v>356.88514866999998</v>
      </c>
      <c r="O200" s="36">
        <f>SUMIFS(СВЦЭМ!$E$39:$E$782,СВЦЭМ!$A$39:$A$782,$A200,СВЦЭМ!$B$39:$B$782,O$176)+'СЕТ СН'!$F$15</f>
        <v>362.69554908999999</v>
      </c>
      <c r="P200" s="36">
        <f>SUMIFS(СВЦЭМ!$E$39:$E$782,СВЦЭМ!$A$39:$A$782,$A200,СВЦЭМ!$B$39:$B$782,P$176)+'СЕТ СН'!$F$15</f>
        <v>362.44387126999999</v>
      </c>
      <c r="Q200" s="36">
        <f>SUMIFS(СВЦЭМ!$E$39:$E$782,СВЦЭМ!$A$39:$A$782,$A200,СВЦЭМ!$B$39:$B$782,Q$176)+'СЕТ СН'!$F$15</f>
        <v>363.44176680999999</v>
      </c>
      <c r="R200" s="36">
        <f>SUMIFS(СВЦЭМ!$E$39:$E$782,СВЦЭМ!$A$39:$A$782,$A200,СВЦЭМ!$B$39:$B$782,R$176)+'СЕТ СН'!$F$15</f>
        <v>361.46482033000001</v>
      </c>
      <c r="S200" s="36">
        <f>SUMIFS(СВЦЭМ!$E$39:$E$782,СВЦЭМ!$A$39:$A$782,$A200,СВЦЭМ!$B$39:$B$782,S$176)+'СЕТ СН'!$F$15</f>
        <v>360.13088828000002</v>
      </c>
      <c r="T200" s="36">
        <f>SUMIFS(СВЦЭМ!$E$39:$E$782,СВЦЭМ!$A$39:$A$782,$A200,СВЦЭМ!$B$39:$B$782,T$176)+'СЕТ СН'!$F$15</f>
        <v>352.06778458999997</v>
      </c>
      <c r="U200" s="36">
        <f>SUMIFS(СВЦЭМ!$E$39:$E$782,СВЦЭМ!$A$39:$A$782,$A200,СВЦЭМ!$B$39:$B$782,U$176)+'СЕТ СН'!$F$15</f>
        <v>352.98938813000001</v>
      </c>
      <c r="V200" s="36">
        <f>SUMIFS(СВЦЭМ!$E$39:$E$782,СВЦЭМ!$A$39:$A$782,$A200,СВЦЭМ!$B$39:$B$782,V$176)+'СЕТ СН'!$F$15</f>
        <v>356.38903197000002</v>
      </c>
      <c r="W200" s="36">
        <f>SUMIFS(СВЦЭМ!$E$39:$E$782,СВЦЭМ!$A$39:$A$782,$A200,СВЦЭМ!$B$39:$B$782,W$176)+'СЕТ СН'!$F$15</f>
        <v>353.65954270999998</v>
      </c>
      <c r="X200" s="36">
        <f>SUMIFS(СВЦЭМ!$E$39:$E$782,СВЦЭМ!$A$39:$A$782,$A200,СВЦЭМ!$B$39:$B$782,X$176)+'СЕТ СН'!$F$15</f>
        <v>360.75048966000003</v>
      </c>
      <c r="Y200" s="36">
        <f>SUMIFS(СВЦЭМ!$E$39:$E$782,СВЦЭМ!$A$39:$A$782,$A200,СВЦЭМ!$B$39:$B$782,Y$176)+'СЕТ СН'!$F$15</f>
        <v>365.02406231999998</v>
      </c>
    </row>
    <row r="201" spans="1:25" ht="15.75" x14ac:dyDescent="0.2">
      <c r="A201" s="35">
        <f t="shared" si="5"/>
        <v>44982</v>
      </c>
      <c r="B201" s="36">
        <f>SUMIFS(СВЦЭМ!$E$39:$E$782,СВЦЭМ!$A$39:$A$782,$A201,СВЦЭМ!$B$39:$B$782,B$176)+'СЕТ СН'!$F$15</f>
        <v>413.87190901999998</v>
      </c>
      <c r="C201" s="36">
        <f>SUMIFS(СВЦЭМ!$E$39:$E$782,СВЦЭМ!$A$39:$A$782,$A201,СВЦЭМ!$B$39:$B$782,C$176)+'СЕТ СН'!$F$15</f>
        <v>416.13740412999999</v>
      </c>
      <c r="D201" s="36">
        <f>SUMIFS(СВЦЭМ!$E$39:$E$782,СВЦЭМ!$A$39:$A$782,$A201,СВЦЭМ!$B$39:$B$782,D$176)+'СЕТ СН'!$F$15</f>
        <v>418.51163453999999</v>
      </c>
      <c r="E201" s="36">
        <f>SUMIFS(СВЦЭМ!$E$39:$E$782,СВЦЭМ!$A$39:$A$782,$A201,СВЦЭМ!$B$39:$B$782,E$176)+'СЕТ СН'!$F$15</f>
        <v>417.68998417</v>
      </c>
      <c r="F201" s="36">
        <f>SUMIFS(СВЦЭМ!$E$39:$E$782,СВЦЭМ!$A$39:$A$782,$A201,СВЦЭМ!$B$39:$B$782,F$176)+'СЕТ СН'!$F$15</f>
        <v>415.51693269999998</v>
      </c>
      <c r="G201" s="36">
        <f>SUMIFS(СВЦЭМ!$E$39:$E$782,СВЦЭМ!$A$39:$A$782,$A201,СВЦЭМ!$B$39:$B$782,G$176)+'СЕТ СН'!$F$15</f>
        <v>409.16517377999998</v>
      </c>
      <c r="H201" s="36">
        <f>SUMIFS(СВЦЭМ!$E$39:$E$782,СВЦЭМ!$A$39:$A$782,$A201,СВЦЭМ!$B$39:$B$782,H$176)+'СЕТ СН'!$F$15</f>
        <v>400.31092613999999</v>
      </c>
      <c r="I201" s="36">
        <f>SUMIFS(СВЦЭМ!$E$39:$E$782,СВЦЭМ!$A$39:$A$782,$A201,СВЦЭМ!$B$39:$B$782,I$176)+'СЕТ СН'!$F$15</f>
        <v>390.26262294000003</v>
      </c>
      <c r="J201" s="36">
        <f>SUMIFS(СВЦЭМ!$E$39:$E$782,СВЦЭМ!$A$39:$A$782,$A201,СВЦЭМ!$B$39:$B$782,J$176)+'СЕТ СН'!$F$15</f>
        <v>369.13264750000002</v>
      </c>
      <c r="K201" s="36">
        <f>SUMIFS(СВЦЭМ!$E$39:$E$782,СВЦЭМ!$A$39:$A$782,$A201,СВЦЭМ!$B$39:$B$782,K$176)+'СЕТ СН'!$F$15</f>
        <v>361.81244534000001</v>
      </c>
      <c r="L201" s="36">
        <f>SUMIFS(СВЦЭМ!$E$39:$E$782,СВЦЭМ!$A$39:$A$782,$A201,СВЦЭМ!$B$39:$B$782,L$176)+'СЕТ СН'!$F$15</f>
        <v>370.63544137000002</v>
      </c>
      <c r="M201" s="36">
        <f>SUMIFS(СВЦЭМ!$E$39:$E$782,СВЦЭМ!$A$39:$A$782,$A201,СВЦЭМ!$B$39:$B$782,M$176)+'СЕТ СН'!$F$15</f>
        <v>375.20511600999998</v>
      </c>
      <c r="N201" s="36">
        <f>SUMIFS(СВЦЭМ!$E$39:$E$782,СВЦЭМ!$A$39:$A$782,$A201,СВЦЭМ!$B$39:$B$782,N$176)+'СЕТ СН'!$F$15</f>
        <v>383.66569744999998</v>
      </c>
      <c r="O201" s="36">
        <f>SUMIFS(СВЦЭМ!$E$39:$E$782,СВЦЭМ!$A$39:$A$782,$A201,СВЦЭМ!$B$39:$B$782,O$176)+'СЕТ СН'!$F$15</f>
        <v>389.34059251999997</v>
      </c>
      <c r="P201" s="36">
        <f>SUMIFS(СВЦЭМ!$E$39:$E$782,СВЦЭМ!$A$39:$A$782,$A201,СВЦЭМ!$B$39:$B$782,P$176)+'СЕТ СН'!$F$15</f>
        <v>396.12712411000001</v>
      </c>
      <c r="Q201" s="36">
        <f>SUMIFS(СВЦЭМ!$E$39:$E$782,СВЦЭМ!$A$39:$A$782,$A201,СВЦЭМ!$B$39:$B$782,Q$176)+'СЕТ СН'!$F$15</f>
        <v>403.14586443000002</v>
      </c>
      <c r="R201" s="36">
        <f>SUMIFS(СВЦЭМ!$E$39:$E$782,СВЦЭМ!$A$39:$A$782,$A201,СВЦЭМ!$B$39:$B$782,R$176)+'СЕТ СН'!$F$15</f>
        <v>401.07269783999999</v>
      </c>
      <c r="S201" s="36">
        <f>SUMIFS(СВЦЭМ!$E$39:$E$782,СВЦЭМ!$A$39:$A$782,$A201,СВЦЭМ!$B$39:$B$782,S$176)+'СЕТ СН'!$F$15</f>
        <v>398.41421496999999</v>
      </c>
      <c r="T201" s="36">
        <f>SUMIFS(СВЦЭМ!$E$39:$E$782,СВЦЭМ!$A$39:$A$782,$A201,СВЦЭМ!$B$39:$B$782,T$176)+'СЕТ СН'!$F$15</f>
        <v>389.27951443000001</v>
      </c>
      <c r="U201" s="36">
        <f>SUMIFS(СВЦЭМ!$E$39:$E$782,СВЦЭМ!$A$39:$A$782,$A201,СВЦЭМ!$B$39:$B$782,U$176)+'СЕТ СН'!$F$15</f>
        <v>383.01308368999997</v>
      </c>
      <c r="V201" s="36">
        <f>SUMIFS(СВЦЭМ!$E$39:$E$782,СВЦЭМ!$A$39:$A$782,$A201,СВЦЭМ!$B$39:$B$782,V$176)+'СЕТ СН'!$F$15</f>
        <v>384.70533726999997</v>
      </c>
      <c r="W201" s="36">
        <f>SUMIFS(СВЦЭМ!$E$39:$E$782,СВЦЭМ!$A$39:$A$782,$A201,СВЦЭМ!$B$39:$B$782,W$176)+'СЕТ СН'!$F$15</f>
        <v>389.90579049000002</v>
      </c>
      <c r="X201" s="36">
        <f>SUMIFS(СВЦЭМ!$E$39:$E$782,СВЦЭМ!$A$39:$A$782,$A201,СВЦЭМ!$B$39:$B$782,X$176)+'СЕТ СН'!$F$15</f>
        <v>395.34642207000002</v>
      </c>
      <c r="Y201" s="36">
        <f>SUMIFS(СВЦЭМ!$E$39:$E$782,СВЦЭМ!$A$39:$A$782,$A201,СВЦЭМ!$B$39:$B$782,Y$176)+'СЕТ СН'!$F$15</f>
        <v>403.94932968000001</v>
      </c>
    </row>
    <row r="202" spans="1:25" ht="15.75" x14ac:dyDescent="0.2">
      <c r="A202" s="35">
        <f t="shared" si="5"/>
        <v>44983</v>
      </c>
      <c r="B202" s="36">
        <f>SUMIFS(СВЦЭМ!$E$39:$E$782,СВЦЭМ!$A$39:$A$782,$A202,СВЦЭМ!$B$39:$B$782,B$176)+'СЕТ СН'!$F$15</f>
        <v>411.91343941000002</v>
      </c>
      <c r="C202" s="36">
        <f>SUMIFS(СВЦЭМ!$E$39:$E$782,СВЦЭМ!$A$39:$A$782,$A202,СВЦЭМ!$B$39:$B$782,C$176)+'СЕТ СН'!$F$15</f>
        <v>414.76954738000001</v>
      </c>
      <c r="D202" s="36">
        <f>SUMIFS(СВЦЭМ!$E$39:$E$782,СВЦЭМ!$A$39:$A$782,$A202,СВЦЭМ!$B$39:$B$782,D$176)+'СЕТ СН'!$F$15</f>
        <v>412.04058888999998</v>
      </c>
      <c r="E202" s="36">
        <f>SUMIFS(СВЦЭМ!$E$39:$E$782,СВЦЭМ!$A$39:$A$782,$A202,СВЦЭМ!$B$39:$B$782,E$176)+'СЕТ СН'!$F$15</f>
        <v>412.29385079000002</v>
      </c>
      <c r="F202" s="36">
        <f>SUMIFS(СВЦЭМ!$E$39:$E$782,СВЦЭМ!$A$39:$A$782,$A202,СВЦЭМ!$B$39:$B$782,F$176)+'СЕТ СН'!$F$15</f>
        <v>413.66421453999999</v>
      </c>
      <c r="G202" s="36">
        <f>SUMIFS(СВЦЭМ!$E$39:$E$782,СВЦЭМ!$A$39:$A$782,$A202,СВЦЭМ!$B$39:$B$782,G$176)+'СЕТ СН'!$F$15</f>
        <v>413.31185176999998</v>
      </c>
      <c r="H202" s="36">
        <f>SUMIFS(СВЦЭМ!$E$39:$E$782,СВЦЭМ!$A$39:$A$782,$A202,СВЦЭМ!$B$39:$B$782,H$176)+'СЕТ СН'!$F$15</f>
        <v>414.38874217</v>
      </c>
      <c r="I202" s="36">
        <f>SUMIFS(СВЦЭМ!$E$39:$E$782,СВЦЭМ!$A$39:$A$782,$A202,СВЦЭМ!$B$39:$B$782,I$176)+'СЕТ СН'!$F$15</f>
        <v>398.51344533000002</v>
      </c>
      <c r="J202" s="36">
        <f>SUMIFS(СВЦЭМ!$E$39:$E$782,СВЦЭМ!$A$39:$A$782,$A202,СВЦЭМ!$B$39:$B$782,J$176)+'СЕТ СН'!$F$15</f>
        <v>412.83388809000002</v>
      </c>
      <c r="K202" s="36">
        <f>SUMIFS(СВЦЭМ!$E$39:$E$782,СВЦЭМ!$A$39:$A$782,$A202,СВЦЭМ!$B$39:$B$782,K$176)+'СЕТ СН'!$F$15</f>
        <v>399.20778727999999</v>
      </c>
      <c r="L202" s="36">
        <f>SUMIFS(СВЦЭМ!$E$39:$E$782,СВЦЭМ!$A$39:$A$782,$A202,СВЦЭМ!$B$39:$B$782,L$176)+'СЕТ СН'!$F$15</f>
        <v>378.13365513000002</v>
      </c>
      <c r="M202" s="36">
        <f>SUMIFS(СВЦЭМ!$E$39:$E$782,СВЦЭМ!$A$39:$A$782,$A202,СВЦЭМ!$B$39:$B$782,M$176)+'СЕТ СН'!$F$15</f>
        <v>384.18877430999999</v>
      </c>
      <c r="N202" s="36">
        <f>SUMIFS(СВЦЭМ!$E$39:$E$782,СВЦЭМ!$A$39:$A$782,$A202,СВЦЭМ!$B$39:$B$782,N$176)+'СЕТ СН'!$F$15</f>
        <v>392.51035789000002</v>
      </c>
      <c r="O202" s="36">
        <f>SUMIFS(СВЦЭМ!$E$39:$E$782,СВЦЭМ!$A$39:$A$782,$A202,СВЦЭМ!$B$39:$B$782,O$176)+'СЕТ СН'!$F$15</f>
        <v>401.77311780999997</v>
      </c>
      <c r="P202" s="36">
        <f>SUMIFS(СВЦЭМ!$E$39:$E$782,СВЦЭМ!$A$39:$A$782,$A202,СВЦЭМ!$B$39:$B$782,P$176)+'СЕТ СН'!$F$15</f>
        <v>405.38587722</v>
      </c>
      <c r="Q202" s="36">
        <f>SUMIFS(СВЦЭМ!$E$39:$E$782,СВЦЭМ!$A$39:$A$782,$A202,СВЦЭМ!$B$39:$B$782,Q$176)+'СЕТ СН'!$F$15</f>
        <v>410.94474345999998</v>
      </c>
      <c r="R202" s="36">
        <f>SUMIFS(СВЦЭМ!$E$39:$E$782,СВЦЭМ!$A$39:$A$782,$A202,СВЦЭМ!$B$39:$B$782,R$176)+'СЕТ СН'!$F$15</f>
        <v>410.18115635999999</v>
      </c>
      <c r="S202" s="36">
        <f>SUMIFS(СВЦЭМ!$E$39:$E$782,СВЦЭМ!$A$39:$A$782,$A202,СВЦЭМ!$B$39:$B$782,S$176)+'СЕТ СН'!$F$15</f>
        <v>400.93666080999998</v>
      </c>
      <c r="T202" s="36">
        <f>SUMIFS(СВЦЭМ!$E$39:$E$782,СВЦЭМ!$A$39:$A$782,$A202,СВЦЭМ!$B$39:$B$782,T$176)+'СЕТ СН'!$F$15</f>
        <v>390.33208230000002</v>
      </c>
      <c r="U202" s="36">
        <f>SUMIFS(СВЦЭМ!$E$39:$E$782,СВЦЭМ!$A$39:$A$782,$A202,СВЦЭМ!$B$39:$B$782,U$176)+'СЕТ СН'!$F$15</f>
        <v>384.85077630000001</v>
      </c>
      <c r="V202" s="36">
        <f>SUMIFS(СВЦЭМ!$E$39:$E$782,СВЦЭМ!$A$39:$A$782,$A202,СВЦЭМ!$B$39:$B$782,V$176)+'СЕТ СН'!$F$15</f>
        <v>384.10227051999999</v>
      </c>
      <c r="W202" s="36">
        <f>SUMIFS(СВЦЭМ!$E$39:$E$782,СВЦЭМ!$A$39:$A$782,$A202,СВЦЭМ!$B$39:$B$782,W$176)+'СЕТ СН'!$F$15</f>
        <v>392.11626096999998</v>
      </c>
      <c r="X202" s="36">
        <f>SUMIFS(СВЦЭМ!$E$39:$E$782,СВЦЭМ!$A$39:$A$782,$A202,СВЦЭМ!$B$39:$B$782,X$176)+'СЕТ СН'!$F$15</f>
        <v>399.69857574000002</v>
      </c>
      <c r="Y202" s="36">
        <f>SUMIFS(СВЦЭМ!$E$39:$E$782,СВЦЭМ!$A$39:$A$782,$A202,СВЦЭМ!$B$39:$B$782,Y$176)+'СЕТ СН'!$F$15</f>
        <v>407.71868329</v>
      </c>
    </row>
    <row r="203" spans="1:25" ht="15.75" x14ac:dyDescent="0.2">
      <c r="A203" s="35">
        <f t="shared" si="5"/>
        <v>44984</v>
      </c>
      <c r="B203" s="36">
        <f>SUMIFS(СВЦЭМ!$E$39:$E$782,СВЦЭМ!$A$39:$A$782,$A203,СВЦЭМ!$B$39:$B$782,B$176)+'СЕТ СН'!$F$15</f>
        <v>410.03425098000002</v>
      </c>
      <c r="C203" s="36">
        <f>SUMIFS(СВЦЭМ!$E$39:$E$782,СВЦЭМ!$A$39:$A$782,$A203,СВЦЭМ!$B$39:$B$782,C$176)+'СЕТ СН'!$F$15</f>
        <v>417.24387617999997</v>
      </c>
      <c r="D203" s="36">
        <f>SUMIFS(СВЦЭМ!$E$39:$E$782,СВЦЭМ!$A$39:$A$782,$A203,СВЦЭМ!$B$39:$B$782,D$176)+'СЕТ СН'!$F$15</f>
        <v>417.91811424000002</v>
      </c>
      <c r="E203" s="36">
        <f>SUMIFS(СВЦЭМ!$E$39:$E$782,СВЦЭМ!$A$39:$A$782,$A203,СВЦЭМ!$B$39:$B$782,E$176)+'СЕТ СН'!$F$15</f>
        <v>422.88210664000002</v>
      </c>
      <c r="F203" s="36">
        <f>SUMIFS(СВЦЭМ!$E$39:$E$782,СВЦЭМ!$A$39:$A$782,$A203,СВЦЭМ!$B$39:$B$782,F$176)+'СЕТ СН'!$F$15</f>
        <v>422.18183723999999</v>
      </c>
      <c r="G203" s="36">
        <f>SUMIFS(СВЦЭМ!$E$39:$E$782,СВЦЭМ!$A$39:$A$782,$A203,СВЦЭМ!$B$39:$B$782,G$176)+'СЕТ СН'!$F$15</f>
        <v>415.08998577</v>
      </c>
      <c r="H203" s="36">
        <f>SUMIFS(СВЦЭМ!$E$39:$E$782,СВЦЭМ!$A$39:$A$782,$A203,СВЦЭМ!$B$39:$B$782,H$176)+'СЕТ СН'!$F$15</f>
        <v>404.82267880000001</v>
      </c>
      <c r="I203" s="36">
        <f>SUMIFS(СВЦЭМ!$E$39:$E$782,СВЦЭМ!$A$39:$A$782,$A203,СВЦЭМ!$B$39:$B$782,I$176)+'СЕТ СН'!$F$15</f>
        <v>392.59827966</v>
      </c>
      <c r="J203" s="36">
        <f>SUMIFS(СВЦЭМ!$E$39:$E$782,СВЦЭМ!$A$39:$A$782,$A203,СВЦЭМ!$B$39:$B$782,J$176)+'СЕТ СН'!$F$15</f>
        <v>386.61435345000001</v>
      </c>
      <c r="K203" s="36">
        <f>SUMIFS(СВЦЭМ!$E$39:$E$782,СВЦЭМ!$A$39:$A$782,$A203,СВЦЭМ!$B$39:$B$782,K$176)+'СЕТ СН'!$F$15</f>
        <v>382.00163442000002</v>
      </c>
      <c r="L203" s="36">
        <f>SUMIFS(СВЦЭМ!$E$39:$E$782,СВЦЭМ!$A$39:$A$782,$A203,СВЦЭМ!$B$39:$B$782,L$176)+'СЕТ СН'!$F$15</f>
        <v>383.48818736999999</v>
      </c>
      <c r="M203" s="36">
        <f>SUMIFS(СВЦЭМ!$E$39:$E$782,СВЦЭМ!$A$39:$A$782,$A203,СВЦЭМ!$B$39:$B$782,M$176)+'СЕТ СН'!$F$15</f>
        <v>393.30545088999997</v>
      </c>
      <c r="N203" s="36">
        <f>SUMIFS(СВЦЭМ!$E$39:$E$782,СВЦЭМ!$A$39:$A$782,$A203,СВЦЭМ!$B$39:$B$782,N$176)+'СЕТ СН'!$F$15</f>
        <v>401.78374943</v>
      </c>
      <c r="O203" s="36">
        <f>SUMIFS(СВЦЭМ!$E$39:$E$782,СВЦЭМ!$A$39:$A$782,$A203,СВЦЭМ!$B$39:$B$782,O$176)+'СЕТ СН'!$F$15</f>
        <v>408.27600097999999</v>
      </c>
      <c r="P203" s="36">
        <f>SUMIFS(СВЦЭМ!$E$39:$E$782,СВЦЭМ!$A$39:$A$782,$A203,СВЦЭМ!$B$39:$B$782,P$176)+'СЕТ СН'!$F$15</f>
        <v>410.29527946000002</v>
      </c>
      <c r="Q203" s="36">
        <f>SUMIFS(СВЦЭМ!$E$39:$E$782,СВЦЭМ!$A$39:$A$782,$A203,СВЦЭМ!$B$39:$B$782,Q$176)+'СЕТ СН'!$F$15</f>
        <v>414.24146512999999</v>
      </c>
      <c r="R203" s="36">
        <f>SUMIFS(СВЦЭМ!$E$39:$E$782,СВЦЭМ!$A$39:$A$782,$A203,СВЦЭМ!$B$39:$B$782,R$176)+'СЕТ СН'!$F$15</f>
        <v>414.57740633999998</v>
      </c>
      <c r="S203" s="36">
        <f>SUMIFS(СВЦЭМ!$E$39:$E$782,СВЦЭМ!$A$39:$A$782,$A203,СВЦЭМ!$B$39:$B$782,S$176)+'СЕТ СН'!$F$15</f>
        <v>402.39802104</v>
      </c>
      <c r="T203" s="36">
        <f>SUMIFS(СВЦЭМ!$E$39:$E$782,СВЦЭМ!$A$39:$A$782,$A203,СВЦЭМ!$B$39:$B$782,T$176)+'СЕТ СН'!$F$15</f>
        <v>386.67914622000001</v>
      </c>
      <c r="U203" s="36">
        <f>SUMIFS(СВЦЭМ!$E$39:$E$782,СВЦЭМ!$A$39:$A$782,$A203,СВЦЭМ!$B$39:$B$782,U$176)+'СЕТ СН'!$F$15</f>
        <v>388.82336542000002</v>
      </c>
      <c r="V203" s="36">
        <f>SUMIFS(СВЦЭМ!$E$39:$E$782,СВЦЭМ!$A$39:$A$782,$A203,СВЦЭМ!$B$39:$B$782,V$176)+'СЕТ СН'!$F$15</f>
        <v>394.35789461000002</v>
      </c>
      <c r="W203" s="36">
        <f>SUMIFS(СВЦЭМ!$E$39:$E$782,СВЦЭМ!$A$39:$A$782,$A203,СВЦЭМ!$B$39:$B$782,W$176)+'СЕТ СН'!$F$15</f>
        <v>401.85516688000001</v>
      </c>
      <c r="X203" s="36">
        <f>SUMIFS(СВЦЭМ!$E$39:$E$782,СВЦЭМ!$A$39:$A$782,$A203,СВЦЭМ!$B$39:$B$782,X$176)+'СЕТ СН'!$F$15</f>
        <v>407.42977619999999</v>
      </c>
      <c r="Y203" s="36">
        <f>SUMIFS(СВЦЭМ!$E$39:$E$782,СВЦЭМ!$A$39:$A$782,$A203,СВЦЭМ!$B$39:$B$782,Y$176)+'СЕТ СН'!$F$15</f>
        <v>415.05328513000001</v>
      </c>
    </row>
    <row r="204" spans="1:25" ht="15.75" x14ac:dyDescent="0.2">
      <c r="A204" s="35">
        <f t="shared" si="5"/>
        <v>44985</v>
      </c>
      <c r="B204" s="36">
        <f>SUMIFS(СВЦЭМ!$E$39:$E$782,СВЦЭМ!$A$39:$A$782,$A204,СВЦЭМ!$B$39:$B$782,B$176)+'СЕТ СН'!$F$15</f>
        <v>449.63283974000001</v>
      </c>
      <c r="C204" s="36">
        <f>SUMIFS(СВЦЭМ!$E$39:$E$782,СВЦЭМ!$A$39:$A$782,$A204,СВЦЭМ!$B$39:$B$782,C$176)+'СЕТ СН'!$F$15</f>
        <v>455.15913639000001</v>
      </c>
      <c r="D204" s="36">
        <f>SUMIFS(СВЦЭМ!$E$39:$E$782,СВЦЭМ!$A$39:$A$782,$A204,СВЦЭМ!$B$39:$B$782,D$176)+'СЕТ СН'!$F$15</f>
        <v>459.82946880999998</v>
      </c>
      <c r="E204" s="36">
        <f>SUMIFS(СВЦЭМ!$E$39:$E$782,СВЦЭМ!$A$39:$A$782,$A204,СВЦЭМ!$B$39:$B$782,E$176)+'СЕТ СН'!$F$15</f>
        <v>462.81321097</v>
      </c>
      <c r="F204" s="36">
        <f>SUMIFS(СВЦЭМ!$E$39:$E$782,СВЦЭМ!$A$39:$A$782,$A204,СВЦЭМ!$B$39:$B$782,F$176)+'СЕТ СН'!$F$15</f>
        <v>461.59512061999999</v>
      </c>
      <c r="G204" s="36">
        <f>SUMIFS(СВЦЭМ!$E$39:$E$782,СВЦЭМ!$A$39:$A$782,$A204,СВЦЭМ!$B$39:$B$782,G$176)+'СЕТ СН'!$F$15</f>
        <v>454.88633231</v>
      </c>
      <c r="H204" s="36">
        <f>SUMIFS(СВЦЭМ!$E$39:$E$782,СВЦЭМ!$A$39:$A$782,$A204,СВЦЭМ!$B$39:$B$782,H$176)+'СЕТ СН'!$F$15</f>
        <v>442.12718326999999</v>
      </c>
      <c r="I204" s="36">
        <f>SUMIFS(СВЦЭМ!$E$39:$E$782,СВЦЭМ!$A$39:$A$782,$A204,СВЦЭМ!$B$39:$B$782,I$176)+'СЕТ СН'!$F$15</f>
        <v>430.49368428999998</v>
      </c>
      <c r="J204" s="36">
        <f>SUMIFS(СВЦЭМ!$E$39:$E$782,СВЦЭМ!$A$39:$A$782,$A204,СВЦЭМ!$B$39:$B$782,J$176)+'СЕТ СН'!$F$15</f>
        <v>424.01690593000001</v>
      </c>
      <c r="K204" s="36">
        <f>SUMIFS(СВЦЭМ!$E$39:$E$782,СВЦЭМ!$A$39:$A$782,$A204,СВЦЭМ!$B$39:$B$782,K$176)+'СЕТ СН'!$F$15</f>
        <v>418.91185694000001</v>
      </c>
      <c r="L204" s="36">
        <f>SUMIFS(СВЦЭМ!$E$39:$E$782,СВЦЭМ!$A$39:$A$782,$A204,СВЦЭМ!$B$39:$B$782,L$176)+'СЕТ СН'!$F$15</f>
        <v>418.09483146000002</v>
      </c>
      <c r="M204" s="36">
        <f>SUMIFS(СВЦЭМ!$E$39:$E$782,СВЦЭМ!$A$39:$A$782,$A204,СВЦЭМ!$B$39:$B$782,M$176)+'СЕТ СН'!$F$15</f>
        <v>421.8615709</v>
      </c>
      <c r="N204" s="36">
        <f>SUMIFS(СВЦЭМ!$E$39:$E$782,СВЦЭМ!$A$39:$A$782,$A204,СВЦЭМ!$B$39:$B$782,N$176)+'СЕТ СН'!$F$15</f>
        <v>427.00901644999999</v>
      </c>
      <c r="O204" s="36">
        <f>SUMIFS(СВЦЭМ!$E$39:$E$782,СВЦЭМ!$A$39:$A$782,$A204,СВЦЭМ!$B$39:$B$782,O$176)+'СЕТ СН'!$F$15</f>
        <v>433.04215113999999</v>
      </c>
      <c r="P204" s="36">
        <f>SUMIFS(СВЦЭМ!$E$39:$E$782,СВЦЭМ!$A$39:$A$782,$A204,СВЦЭМ!$B$39:$B$782,P$176)+'СЕТ СН'!$F$15</f>
        <v>439.87553161</v>
      </c>
      <c r="Q204" s="36">
        <f>SUMIFS(СВЦЭМ!$E$39:$E$782,СВЦЭМ!$A$39:$A$782,$A204,СВЦЭМ!$B$39:$B$782,Q$176)+'СЕТ СН'!$F$15</f>
        <v>443.04584700999999</v>
      </c>
      <c r="R204" s="36">
        <f>SUMIFS(СВЦЭМ!$E$39:$E$782,СВЦЭМ!$A$39:$A$782,$A204,СВЦЭМ!$B$39:$B$782,R$176)+'СЕТ СН'!$F$15</f>
        <v>446.48712792999999</v>
      </c>
      <c r="S204" s="36">
        <f>SUMIFS(СВЦЭМ!$E$39:$E$782,СВЦЭМ!$A$39:$A$782,$A204,СВЦЭМ!$B$39:$B$782,S$176)+'СЕТ СН'!$F$15</f>
        <v>442.35199789000001</v>
      </c>
      <c r="T204" s="36">
        <f>SUMIFS(СВЦЭМ!$E$39:$E$782,СВЦЭМ!$A$39:$A$782,$A204,СВЦЭМ!$B$39:$B$782,T$176)+'СЕТ СН'!$F$15</f>
        <v>435.76315900999998</v>
      </c>
      <c r="U204" s="36">
        <f>SUMIFS(СВЦЭМ!$E$39:$E$782,СВЦЭМ!$A$39:$A$782,$A204,СВЦЭМ!$B$39:$B$782,U$176)+'СЕТ СН'!$F$15</f>
        <v>424.43181808000003</v>
      </c>
      <c r="V204" s="36">
        <f>SUMIFS(СВЦЭМ!$E$39:$E$782,СВЦЭМ!$A$39:$A$782,$A204,СВЦЭМ!$B$39:$B$782,V$176)+'СЕТ СН'!$F$15</f>
        <v>426.04041746000001</v>
      </c>
      <c r="W204" s="36">
        <f>SUMIFS(СВЦЭМ!$E$39:$E$782,СВЦЭМ!$A$39:$A$782,$A204,СВЦЭМ!$B$39:$B$782,W$176)+'СЕТ СН'!$F$15</f>
        <v>428.58262873000001</v>
      </c>
      <c r="X204" s="36">
        <f>SUMIFS(СВЦЭМ!$E$39:$E$782,СВЦЭМ!$A$39:$A$782,$A204,СВЦЭМ!$B$39:$B$782,X$176)+'СЕТ СН'!$F$15</f>
        <v>432.85120116000002</v>
      </c>
      <c r="Y204" s="36">
        <f>SUMIFS(СВЦЭМ!$E$39:$E$782,СВЦЭМ!$A$39:$A$782,$A204,СВЦЭМ!$B$39:$B$782,Y$176)+'СЕТ СН'!$F$15</f>
        <v>434.90362922000003</v>
      </c>
    </row>
    <row r="205" spans="1:25" ht="15.75" x14ac:dyDescent="0.2">
      <c r="A205" s="39"/>
      <c r="B205" s="39"/>
      <c r="C205" s="39"/>
      <c r="D205" s="39"/>
      <c r="E205" s="39"/>
      <c r="F205" s="39"/>
      <c r="G205" s="39"/>
      <c r="H205" s="39"/>
      <c r="I205" s="39"/>
      <c r="J205" s="39"/>
      <c r="K205" s="39"/>
      <c r="L205" s="39"/>
      <c r="M205" s="39"/>
      <c r="N205" s="39"/>
      <c r="O205" s="39"/>
      <c r="P205" s="39"/>
      <c r="Q205" s="39"/>
      <c r="R205" s="39"/>
      <c r="S205" s="39"/>
      <c r="T205" s="39"/>
      <c r="U205" s="39"/>
      <c r="V205" s="39"/>
      <c r="W205" s="39"/>
      <c r="X205" s="39"/>
      <c r="Y205" s="39"/>
    </row>
    <row r="206" spans="1:25" ht="12.75" customHeight="1" x14ac:dyDescent="0.2">
      <c r="A206" s="128" t="s">
        <v>7</v>
      </c>
      <c r="B206" s="131" t="s">
        <v>147</v>
      </c>
      <c r="C206" s="132"/>
      <c r="D206" s="132"/>
      <c r="E206" s="132"/>
      <c r="F206" s="132"/>
      <c r="G206" s="132"/>
      <c r="H206" s="132"/>
      <c r="I206" s="132"/>
      <c r="J206" s="132"/>
      <c r="K206" s="132"/>
      <c r="L206" s="132"/>
      <c r="M206" s="132"/>
      <c r="N206" s="132"/>
      <c r="O206" s="132"/>
      <c r="P206" s="132"/>
      <c r="Q206" s="132"/>
      <c r="R206" s="132"/>
      <c r="S206" s="132"/>
      <c r="T206" s="132"/>
      <c r="U206" s="132"/>
      <c r="V206" s="132"/>
      <c r="W206" s="132"/>
      <c r="X206" s="132"/>
      <c r="Y206" s="133"/>
    </row>
    <row r="207" spans="1:25" ht="12.75" customHeight="1" x14ac:dyDescent="0.2">
      <c r="A207" s="129"/>
      <c r="B207" s="134"/>
      <c r="C207" s="135"/>
      <c r="D207" s="135"/>
      <c r="E207" s="135"/>
      <c r="F207" s="135"/>
      <c r="G207" s="135"/>
      <c r="H207" s="135"/>
      <c r="I207" s="135"/>
      <c r="J207" s="135"/>
      <c r="K207" s="135"/>
      <c r="L207" s="135"/>
      <c r="M207" s="135"/>
      <c r="N207" s="135"/>
      <c r="O207" s="135"/>
      <c r="P207" s="135"/>
      <c r="Q207" s="135"/>
      <c r="R207" s="135"/>
      <c r="S207" s="135"/>
      <c r="T207" s="135"/>
      <c r="U207" s="135"/>
      <c r="V207" s="135"/>
      <c r="W207" s="135"/>
      <c r="X207" s="135"/>
      <c r="Y207" s="136"/>
    </row>
    <row r="208" spans="1:25" s="46" customFormat="1" ht="12.75" customHeight="1" x14ac:dyDescent="0.2">
      <c r="A208" s="130"/>
      <c r="B208" s="34">
        <v>1</v>
      </c>
      <c r="C208" s="34">
        <v>2</v>
      </c>
      <c r="D208" s="34">
        <v>3</v>
      </c>
      <c r="E208" s="34">
        <v>4</v>
      </c>
      <c r="F208" s="34">
        <v>5</v>
      </c>
      <c r="G208" s="34">
        <v>6</v>
      </c>
      <c r="H208" s="34">
        <v>7</v>
      </c>
      <c r="I208" s="34">
        <v>8</v>
      </c>
      <c r="J208" s="34">
        <v>9</v>
      </c>
      <c r="K208" s="34">
        <v>10</v>
      </c>
      <c r="L208" s="34">
        <v>11</v>
      </c>
      <c r="M208" s="34">
        <v>12</v>
      </c>
      <c r="N208" s="34">
        <v>13</v>
      </c>
      <c r="O208" s="34">
        <v>14</v>
      </c>
      <c r="P208" s="34">
        <v>15</v>
      </c>
      <c r="Q208" s="34">
        <v>16</v>
      </c>
      <c r="R208" s="34">
        <v>17</v>
      </c>
      <c r="S208" s="34">
        <v>18</v>
      </c>
      <c r="T208" s="34">
        <v>19</v>
      </c>
      <c r="U208" s="34">
        <v>20</v>
      </c>
      <c r="V208" s="34">
        <v>21</v>
      </c>
      <c r="W208" s="34">
        <v>22</v>
      </c>
      <c r="X208" s="34">
        <v>23</v>
      </c>
      <c r="Y208" s="34">
        <v>24</v>
      </c>
    </row>
    <row r="209" spans="1:27" ht="15.75" customHeight="1" x14ac:dyDescent="0.2">
      <c r="A209" s="35" t="str">
        <f>A177</f>
        <v>01.02.2023</v>
      </c>
      <c r="B209" s="36">
        <f>SUMIFS(СВЦЭМ!$F$39:$F$782,СВЦЭМ!$A$39:$A$782,$A209,СВЦЭМ!$B$39:$B$782,B$208)+'СЕТ СН'!$F$15</f>
        <v>387.78191686000002</v>
      </c>
      <c r="C209" s="36">
        <f>SUMIFS(СВЦЭМ!$F$39:$F$782,СВЦЭМ!$A$39:$A$782,$A209,СВЦЭМ!$B$39:$B$782,C$208)+'СЕТ СН'!$F$15</f>
        <v>390.24734103999998</v>
      </c>
      <c r="D209" s="36">
        <f>SUMIFS(СВЦЭМ!$F$39:$F$782,СВЦЭМ!$A$39:$A$782,$A209,СВЦЭМ!$B$39:$B$782,D$208)+'СЕТ СН'!$F$15</f>
        <v>404.70632538000001</v>
      </c>
      <c r="E209" s="36">
        <f>SUMIFS(СВЦЭМ!$F$39:$F$782,СВЦЭМ!$A$39:$A$782,$A209,СВЦЭМ!$B$39:$B$782,E$208)+'СЕТ СН'!$F$15</f>
        <v>410.48470768999999</v>
      </c>
      <c r="F209" s="36">
        <f>SUMIFS(СВЦЭМ!$F$39:$F$782,СВЦЭМ!$A$39:$A$782,$A209,СВЦЭМ!$B$39:$B$782,F$208)+'СЕТ СН'!$F$15</f>
        <v>410.64955108999999</v>
      </c>
      <c r="G209" s="36">
        <f>SUMIFS(СВЦЭМ!$F$39:$F$782,СВЦЭМ!$A$39:$A$782,$A209,СВЦЭМ!$B$39:$B$782,G$208)+'СЕТ СН'!$F$15</f>
        <v>404.91808807000001</v>
      </c>
      <c r="H209" s="36">
        <f>SUMIFS(СВЦЭМ!$F$39:$F$782,СВЦЭМ!$A$39:$A$782,$A209,СВЦЭМ!$B$39:$B$782,H$208)+'СЕТ СН'!$F$15</f>
        <v>399.02288625</v>
      </c>
      <c r="I209" s="36">
        <f>SUMIFS(СВЦЭМ!$F$39:$F$782,СВЦЭМ!$A$39:$A$782,$A209,СВЦЭМ!$B$39:$B$782,I$208)+'СЕТ СН'!$F$15</f>
        <v>412.52139217000001</v>
      </c>
      <c r="J209" s="36">
        <f>SUMIFS(СВЦЭМ!$F$39:$F$782,СВЦЭМ!$A$39:$A$782,$A209,СВЦЭМ!$B$39:$B$782,J$208)+'СЕТ СН'!$F$15</f>
        <v>412.70290127999999</v>
      </c>
      <c r="K209" s="36">
        <f>SUMIFS(СВЦЭМ!$F$39:$F$782,СВЦЭМ!$A$39:$A$782,$A209,СВЦЭМ!$B$39:$B$782,K$208)+'СЕТ СН'!$F$15</f>
        <v>411.77650094000001</v>
      </c>
      <c r="L209" s="36">
        <f>SUMIFS(СВЦЭМ!$F$39:$F$782,СВЦЭМ!$A$39:$A$782,$A209,СВЦЭМ!$B$39:$B$782,L$208)+'СЕТ СН'!$F$15</f>
        <v>407.66316963999998</v>
      </c>
      <c r="M209" s="36">
        <f>SUMIFS(СВЦЭМ!$F$39:$F$782,СВЦЭМ!$A$39:$A$782,$A209,СВЦЭМ!$B$39:$B$782,M$208)+'СЕТ СН'!$F$15</f>
        <v>406.70510849999999</v>
      </c>
      <c r="N209" s="36">
        <f>SUMIFS(СВЦЭМ!$F$39:$F$782,СВЦЭМ!$A$39:$A$782,$A209,СВЦЭМ!$B$39:$B$782,N$208)+'СЕТ СН'!$F$15</f>
        <v>401.22498951</v>
      </c>
      <c r="O209" s="36">
        <f>SUMIFS(СВЦЭМ!$F$39:$F$782,СВЦЭМ!$A$39:$A$782,$A209,СВЦЭМ!$B$39:$B$782,O$208)+'СЕТ СН'!$F$15</f>
        <v>397.84032029000002</v>
      </c>
      <c r="P209" s="36">
        <f>SUMIFS(СВЦЭМ!$F$39:$F$782,СВЦЭМ!$A$39:$A$782,$A209,СВЦЭМ!$B$39:$B$782,P$208)+'СЕТ СН'!$F$15</f>
        <v>397.62092630000001</v>
      </c>
      <c r="Q209" s="36">
        <f>SUMIFS(СВЦЭМ!$F$39:$F$782,СВЦЭМ!$A$39:$A$782,$A209,СВЦЭМ!$B$39:$B$782,Q$208)+'СЕТ СН'!$F$15</f>
        <v>396.91620947000001</v>
      </c>
      <c r="R209" s="36">
        <f>SUMIFS(СВЦЭМ!$F$39:$F$782,СВЦЭМ!$A$39:$A$782,$A209,СВЦЭМ!$B$39:$B$782,R$208)+'СЕТ СН'!$F$15</f>
        <v>394.92291537</v>
      </c>
      <c r="S209" s="36">
        <f>SUMIFS(СВЦЭМ!$F$39:$F$782,СВЦЭМ!$A$39:$A$782,$A209,СВЦЭМ!$B$39:$B$782,S$208)+'СЕТ СН'!$F$15</f>
        <v>396.11980792000003</v>
      </c>
      <c r="T209" s="36">
        <f>SUMIFS(СВЦЭМ!$F$39:$F$782,СВЦЭМ!$A$39:$A$782,$A209,СВЦЭМ!$B$39:$B$782,T$208)+'СЕТ СН'!$F$15</f>
        <v>399.51141224000003</v>
      </c>
      <c r="U209" s="36">
        <f>SUMIFS(СВЦЭМ!$F$39:$F$782,СВЦЭМ!$A$39:$A$782,$A209,СВЦЭМ!$B$39:$B$782,U$208)+'СЕТ СН'!$F$15</f>
        <v>394.73663730999999</v>
      </c>
      <c r="V209" s="36">
        <f>SUMIFS(СВЦЭМ!$F$39:$F$782,СВЦЭМ!$A$39:$A$782,$A209,СВЦЭМ!$B$39:$B$782,V$208)+'СЕТ СН'!$F$15</f>
        <v>396.98133301000001</v>
      </c>
      <c r="W209" s="36">
        <f>SUMIFS(СВЦЭМ!$F$39:$F$782,СВЦЭМ!$A$39:$A$782,$A209,СВЦЭМ!$B$39:$B$782,W$208)+'СЕТ СН'!$F$15</f>
        <v>395.48649532000002</v>
      </c>
      <c r="X209" s="36">
        <f>SUMIFS(СВЦЭМ!$F$39:$F$782,СВЦЭМ!$A$39:$A$782,$A209,СВЦЭМ!$B$39:$B$782,X$208)+'СЕТ СН'!$F$15</f>
        <v>391.85305217000001</v>
      </c>
      <c r="Y209" s="36">
        <f>SUMIFS(СВЦЭМ!$F$39:$F$782,СВЦЭМ!$A$39:$A$782,$A209,СВЦЭМ!$B$39:$B$782,Y$208)+'СЕТ СН'!$F$15</f>
        <v>389.17984674000002</v>
      </c>
      <c r="AA209" s="45"/>
    </row>
    <row r="210" spans="1:27" ht="15.75" x14ac:dyDescent="0.2">
      <c r="A210" s="35">
        <f>A209+1</f>
        <v>44959</v>
      </c>
      <c r="B210" s="36">
        <f>SUMIFS(СВЦЭМ!$F$39:$F$782,СВЦЭМ!$A$39:$A$782,$A210,СВЦЭМ!$B$39:$B$782,B$208)+'СЕТ СН'!$F$15</f>
        <v>398.71216643999998</v>
      </c>
      <c r="C210" s="36">
        <f>SUMIFS(СВЦЭМ!$F$39:$F$782,СВЦЭМ!$A$39:$A$782,$A210,СВЦЭМ!$B$39:$B$782,C$208)+'СЕТ СН'!$F$15</f>
        <v>395.23714895000001</v>
      </c>
      <c r="D210" s="36">
        <f>SUMIFS(СВЦЭМ!$F$39:$F$782,СВЦЭМ!$A$39:$A$782,$A210,СВЦЭМ!$B$39:$B$782,D$208)+'СЕТ СН'!$F$15</f>
        <v>395.61096418</v>
      </c>
      <c r="E210" s="36">
        <f>SUMIFS(СВЦЭМ!$F$39:$F$782,СВЦЭМ!$A$39:$A$782,$A210,СВЦЭМ!$B$39:$B$782,E$208)+'СЕТ СН'!$F$15</f>
        <v>398.09102840999998</v>
      </c>
      <c r="F210" s="36">
        <f>SUMIFS(СВЦЭМ!$F$39:$F$782,СВЦЭМ!$A$39:$A$782,$A210,СВЦЭМ!$B$39:$B$782,F$208)+'СЕТ СН'!$F$15</f>
        <v>396.18124504999997</v>
      </c>
      <c r="G210" s="36">
        <f>SUMIFS(СВЦЭМ!$F$39:$F$782,СВЦЭМ!$A$39:$A$782,$A210,СВЦЭМ!$B$39:$B$782,G$208)+'СЕТ СН'!$F$15</f>
        <v>399.52708720999999</v>
      </c>
      <c r="H210" s="36">
        <f>SUMIFS(СВЦЭМ!$F$39:$F$782,СВЦЭМ!$A$39:$A$782,$A210,СВЦЭМ!$B$39:$B$782,H$208)+'СЕТ СН'!$F$15</f>
        <v>408.61933306999998</v>
      </c>
      <c r="I210" s="36">
        <f>SUMIFS(СВЦЭМ!$F$39:$F$782,СВЦЭМ!$A$39:$A$782,$A210,СВЦЭМ!$B$39:$B$782,I$208)+'СЕТ СН'!$F$15</f>
        <v>400.33696449000001</v>
      </c>
      <c r="J210" s="36">
        <f>SUMIFS(СВЦЭМ!$F$39:$F$782,СВЦЭМ!$A$39:$A$782,$A210,СВЦЭМ!$B$39:$B$782,J$208)+'СЕТ СН'!$F$15</f>
        <v>393.55556087999997</v>
      </c>
      <c r="K210" s="36">
        <f>SUMIFS(СВЦЭМ!$F$39:$F$782,СВЦЭМ!$A$39:$A$782,$A210,СВЦЭМ!$B$39:$B$782,K$208)+'СЕТ СН'!$F$15</f>
        <v>396.98349001999998</v>
      </c>
      <c r="L210" s="36">
        <f>SUMIFS(СВЦЭМ!$F$39:$F$782,СВЦЭМ!$A$39:$A$782,$A210,СВЦЭМ!$B$39:$B$782,L$208)+'СЕТ СН'!$F$15</f>
        <v>394.72472019000003</v>
      </c>
      <c r="M210" s="36">
        <f>SUMIFS(СВЦЭМ!$F$39:$F$782,СВЦЭМ!$A$39:$A$782,$A210,СВЦЭМ!$B$39:$B$782,M$208)+'СЕТ СН'!$F$15</f>
        <v>393.05199102</v>
      </c>
      <c r="N210" s="36">
        <f>SUMIFS(СВЦЭМ!$F$39:$F$782,СВЦЭМ!$A$39:$A$782,$A210,СВЦЭМ!$B$39:$B$782,N$208)+'СЕТ СН'!$F$15</f>
        <v>378.94314112000001</v>
      </c>
      <c r="O210" s="36">
        <f>SUMIFS(СВЦЭМ!$F$39:$F$782,СВЦЭМ!$A$39:$A$782,$A210,СВЦЭМ!$B$39:$B$782,O$208)+'СЕТ СН'!$F$15</f>
        <v>397.87524139999999</v>
      </c>
      <c r="P210" s="36">
        <f>SUMIFS(СВЦЭМ!$F$39:$F$782,СВЦЭМ!$A$39:$A$782,$A210,СВЦЭМ!$B$39:$B$782,P$208)+'СЕТ СН'!$F$15</f>
        <v>410.61410338000002</v>
      </c>
      <c r="Q210" s="36">
        <f>SUMIFS(СВЦЭМ!$F$39:$F$782,СВЦЭМ!$A$39:$A$782,$A210,СВЦЭМ!$B$39:$B$782,Q$208)+'СЕТ СН'!$F$15</f>
        <v>407.60392432999998</v>
      </c>
      <c r="R210" s="36">
        <f>SUMIFS(СВЦЭМ!$F$39:$F$782,СВЦЭМ!$A$39:$A$782,$A210,СВЦЭМ!$B$39:$B$782,R$208)+'СЕТ СН'!$F$15</f>
        <v>401.98502660999998</v>
      </c>
      <c r="S210" s="36">
        <f>SUMIFS(СВЦЭМ!$F$39:$F$782,СВЦЭМ!$A$39:$A$782,$A210,СВЦЭМ!$B$39:$B$782,S$208)+'СЕТ СН'!$F$15</f>
        <v>385.57132958</v>
      </c>
      <c r="T210" s="36">
        <f>SUMIFS(СВЦЭМ!$F$39:$F$782,СВЦЭМ!$A$39:$A$782,$A210,СВЦЭМ!$B$39:$B$782,T$208)+'СЕТ СН'!$F$15</f>
        <v>383.85040753999999</v>
      </c>
      <c r="U210" s="36">
        <f>SUMIFS(СВЦЭМ!$F$39:$F$782,СВЦЭМ!$A$39:$A$782,$A210,СВЦЭМ!$B$39:$B$782,U$208)+'СЕТ СН'!$F$15</f>
        <v>396.05414361999999</v>
      </c>
      <c r="V210" s="36">
        <f>SUMIFS(СВЦЭМ!$F$39:$F$782,СВЦЭМ!$A$39:$A$782,$A210,СВЦЭМ!$B$39:$B$782,V$208)+'СЕТ СН'!$F$15</f>
        <v>400.45875520999999</v>
      </c>
      <c r="W210" s="36">
        <f>SUMIFS(СВЦЭМ!$F$39:$F$782,СВЦЭМ!$A$39:$A$782,$A210,СВЦЭМ!$B$39:$B$782,W$208)+'СЕТ СН'!$F$15</f>
        <v>402.26144256999999</v>
      </c>
      <c r="X210" s="36">
        <f>SUMIFS(СВЦЭМ!$F$39:$F$782,СВЦЭМ!$A$39:$A$782,$A210,СВЦЭМ!$B$39:$B$782,X$208)+'СЕТ СН'!$F$15</f>
        <v>409.12755297000001</v>
      </c>
      <c r="Y210" s="36">
        <f>SUMIFS(СВЦЭМ!$F$39:$F$782,СВЦЭМ!$A$39:$A$782,$A210,СВЦЭМ!$B$39:$B$782,Y$208)+'СЕТ СН'!$F$15</f>
        <v>404.94516994000003</v>
      </c>
    </row>
    <row r="211" spans="1:27" ht="15.75" x14ac:dyDescent="0.2">
      <c r="A211" s="35">
        <f t="shared" ref="A211:A236" si="6">A210+1</f>
        <v>44960</v>
      </c>
      <c r="B211" s="36">
        <f>SUMIFS(СВЦЭМ!$F$39:$F$782,СВЦЭМ!$A$39:$A$782,$A211,СВЦЭМ!$B$39:$B$782,B$208)+'СЕТ СН'!$F$15</f>
        <v>379.58444188999999</v>
      </c>
      <c r="C211" s="36">
        <f>SUMIFS(СВЦЭМ!$F$39:$F$782,СВЦЭМ!$A$39:$A$782,$A211,СВЦЭМ!$B$39:$B$782,C$208)+'СЕТ СН'!$F$15</f>
        <v>389.4326274</v>
      </c>
      <c r="D211" s="36">
        <f>SUMIFS(СВЦЭМ!$F$39:$F$782,СВЦЭМ!$A$39:$A$782,$A211,СВЦЭМ!$B$39:$B$782,D$208)+'СЕТ СН'!$F$15</f>
        <v>390.97338137000003</v>
      </c>
      <c r="E211" s="36">
        <f>SUMIFS(СВЦЭМ!$F$39:$F$782,СВЦЭМ!$A$39:$A$782,$A211,СВЦЭМ!$B$39:$B$782,E$208)+'СЕТ СН'!$F$15</f>
        <v>389.68462764999998</v>
      </c>
      <c r="F211" s="36">
        <f>SUMIFS(СВЦЭМ!$F$39:$F$782,СВЦЭМ!$A$39:$A$782,$A211,СВЦЭМ!$B$39:$B$782,F$208)+'СЕТ СН'!$F$15</f>
        <v>391.04653881000002</v>
      </c>
      <c r="G211" s="36">
        <f>SUMIFS(СВЦЭМ!$F$39:$F$782,СВЦЭМ!$A$39:$A$782,$A211,СВЦЭМ!$B$39:$B$782,G$208)+'СЕТ СН'!$F$15</f>
        <v>386.57214379999999</v>
      </c>
      <c r="H211" s="36">
        <f>SUMIFS(СВЦЭМ!$F$39:$F$782,СВЦЭМ!$A$39:$A$782,$A211,СВЦЭМ!$B$39:$B$782,H$208)+'СЕТ СН'!$F$15</f>
        <v>381.18817698999999</v>
      </c>
      <c r="I211" s="36">
        <f>SUMIFS(СВЦЭМ!$F$39:$F$782,СВЦЭМ!$A$39:$A$782,$A211,СВЦЭМ!$B$39:$B$782,I$208)+'СЕТ СН'!$F$15</f>
        <v>380.44129203</v>
      </c>
      <c r="J211" s="36">
        <f>SUMIFS(СВЦЭМ!$F$39:$F$782,СВЦЭМ!$A$39:$A$782,$A211,СВЦЭМ!$B$39:$B$782,J$208)+'СЕТ СН'!$F$15</f>
        <v>380.30418695999998</v>
      </c>
      <c r="K211" s="36">
        <f>SUMIFS(СВЦЭМ!$F$39:$F$782,СВЦЭМ!$A$39:$A$782,$A211,СВЦЭМ!$B$39:$B$782,K$208)+'СЕТ СН'!$F$15</f>
        <v>382.37489246000001</v>
      </c>
      <c r="L211" s="36">
        <f>SUMIFS(СВЦЭМ!$F$39:$F$782,СВЦЭМ!$A$39:$A$782,$A211,СВЦЭМ!$B$39:$B$782,L$208)+'СЕТ СН'!$F$15</f>
        <v>381.65753129000001</v>
      </c>
      <c r="M211" s="36">
        <f>SUMIFS(СВЦЭМ!$F$39:$F$782,СВЦЭМ!$A$39:$A$782,$A211,СВЦЭМ!$B$39:$B$782,M$208)+'СЕТ СН'!$F$15</f>
        <v>382.61020680000001</v>
      </c>
      <c r="N211" s="36">
        <f>SUMIFS(СВЦЭМ!$F$39:$F$782,СВЦЭМ!$A$39:$A$782,$A211,СВЦЭМ!$B$39:$B$782,N$208)+'СЕТ СН'!$F$15</f>
        <v>381.43473011999998</v>
      </c>
      <c r="O211" s="36">
        <f>SUMIFS(СВЦЭМ!$F$39:$F$782,СВЦЭМ!$A$39:$A$782,$A211,СВЦЭМ!$B$39:$B$782,O$208)+'СЕТ СН'!$F$15</f>
        <v>379.86518948000003</v>
      </c>
      <c r="P211" s="36">
        <f>SUMIFS(СВЦЭМ!$F$39:$F$782,СВЦЭМ!$A$39:$A$782,$A211,СВЦЭМ!$B$39:$B$782,P$208)+'СЕТ СН'!$F$15</f>
        <v>379.14297547000001</v>
      </c>
      <c r="Q211" s="36">
        <f>SUMIFS(СВЦЭМ!$F$39:$F$782,СВЦЭМ!$A$39:$A$782,$A211,СВЦЭМ!$B$39:$B$782,Q$208)+'СЕТ СН'!$F$15</f>
        <v>377.52300680000002</v>
      </c>
      <c r="R211" s="36">
        <f>SUMIFS(СВЦЭМ!$F$39:$F$782,СВЦЭМ!$A$39:$A$782,$A211,СВЦЭМ!$B$39:$B$782,R$208)+'СЕТ СН'!$F$15</f>
        <v>376.27166448000003</v>
      </c>
      <c r="S211" s="36">
        <f>SUMIFS(СВЦЭМ!$F$39:$F$782,СВЦЭМ!$A$39:$A$782,$A211,СВЦЭМ!$B$39:$B$782,S$208)+'СЕТ СН'!$F$15</f>
        <v>380.73946195000002</v>
      </c>
      <c r="T211" s="36">
        <f>SUMIFS(СВЦЭМ!$F$39:$F$782,СВЦЭМ!$A$39:$A$782,$A211,СВЦЭМ!$B$39:$B$782,T$208)+'СЕТ СН'!$F$15</f>
        <v>379.80656769000001</v>
      </c>
      <c r="U211" s="36">
        <f>SUMIFS(СВЦЭМ!$F$39:$F$782,СВЦЭМ!$A$39:$A$782,$A211,СВЦЭМ!$B$39:$B$782,U$208)+'СЕТ СН'!$F$15</f>
        <v>381.58946089</v>
      </c>
      <c r="V211" s="36">
        <f>SUMIFS(СВЦЭМ!$F$39:$F$782,СВЦЭМ!$A$39:$A$782,$A211,СВЦЭМ!$B$39:$B$782,V$208)+'СЕТ СН'!$F$15</f>
        <v>380.57631504</v>
      </c>
      <c r="W211" s="36">
        <f>SUMIFS(СВЦЭМ!$F$39:$F$782,СВЦЭМ!$A$39:$A$782,$A211,СВЦЭМ!$B$39:$B$782,W$208)+'СЕТ СН'!$F$15</f>
        <v>378.56856192999999</v>
      </c>
      <c r="X211" s="36">
        <f>SUMIFS(СВЦЭМ!$F$39:$F$782,СВЦЭМ!$A$39:$A$782,$A211,СВЦЭМ!$B$39:$B$782,X$208)+'СЕТ СН'!$F$15</f>
        <v>376.73853802000002</v>
      </c>
      <c r="Y211" s="36">
        <f>SUMIFS(СВЦЭМ!$F$39:$F$782,СВЦЭМ!$A$39:$A$782,$A211,СВЦЭМ!$B$39:$B$782,Y$208)+'СЕТ СН'!$F$15</f>
        <v>378.70788614999998</v>
      </c>
    </row>
    <row r="212" spans="1:27" ht="15.75" x14ac:dyDescent="0.2">
      <c r="A212" s="35">
        <f t="shared" si="6"/>
        <v>44961</v>
      </c>
      <c r="B212" s="36">
        <f>SUMIFS(СВЦЭМ!$F$39:$F$782,СВЦЭМ!$A$39:$A$782,$A212,СВЦЭМ!$B$39:$B$782,B$208)+'СЕТ СН'!$F$15</f>
        <v>413.64886726999998</v>
      </c>
      <c r="C212" s="36">
        <f>SUMIFS(СВЦЭМ!$F$39:$F$782,СВЦЭМ!$A$39:$A$782,$A212,СВЦЭМ!$B$39:$B$782,C$208)+'СЕТ СН'!$F$15</f>
        <v>418.0342253</v>
      </c>
      <c r="D212" s="36">
        <f>SUMIFS(СВЦЭМ!$F$39:$F$782,СВЦЭМ!$A$39:$A$782,$A212,СВЦЭМ!$B$39:$B$782,D$208)+'СЕТ СН'!$F$15</f>
        <v>418.34765213999998</v>
      </c>
      <c r="E212" s="36">
        <f>SUMIFS(СВЦЭМ!$F$39:$F$782,СВЦЭМ!$A$39:$A$782,$A212,СВЦЭМ!$B$39:$B$782,E$208)+'СЕТ СН'!$F$15</f>
        <v>416.49931470000001</v>
      </c>
      <c r="F212" s="36">
        <f>SUMIFS(СВЦЭМ!$F$39:$F$782,СВЦЭМ!$A$39:$A$782,$A212,СВЦЭМ!$B$39:$B$782,F$208)+'СЕТ СН'!$F$15</f>
        <v>415.7617922</v>
      </c>
      <c r="G212" s="36">
        <f>SUMIFS(СВЦЭМ!$F$39:$F$782,СВЦЭМ!$A$39:$A$782,$A212,СВЦЭМ!$B$39:$B$782,G$208)+'СЕТ СН'!$F$15</f>
        <v>409.90650276999997</v>
      </c>
      <c r="H212" s="36">
        <f>SUMIFS(СВЦЭМ!$F$39:$F$782,СВЦЭМ!$A$39:$A$782,$A212,СВЦЭМ!$B$39:$B$782,H$208)+'СЕТ СН'!$F$15</f>
        <v>396.94691569000003</v>
      </c>
      <c r="I212" s="36">
        <f>SUMIFS(СВЦЭМ!$F$39:$F$782,СВЦЭМ!$A$39:$A$782,$A212,СВЦЭМ!$B$39:$B$782,I$208)+'СЕТ СН'!$F$15</f>
        <v>381.52541088999999</v>
      </c>
      <c r="J212" s="36">
        <f>SUMIFS(СВЦЭМ!$F$39:$F$782,СВЦЭМ!$A$39:$A$782,$A212,СВЦЭМ!$B$39:$B$782,J$208)+'СЕТ СН'!$F$15</f>
        <v>367.65953636</v>
      </c>
      <c r="K212" s="36">
        <f>SUMIFS(СВЦЭМ!$F$39:$F$782,СВЦЭМ!$A$39:$A$782,$A212,СВЦЭМ!$B$39:$B$782,K$208)+'СЕТ СН'!$F$15</f>
        <v>367.01401034999998</v>
      </c>
      <c r="L212" s="36">
        <f>SUMIFS(СВЦЭМ!$F$39:$F$782,СВЦЭМ!$A$39:$A$782,$A212,СВЦЭМ!$B$39:$B$782,L$208)+'СЕТ СН'!$F$15</f>
        <v>370.43010621000002</v>
      </c>
      <c r="M212" s="36">
        <f>SUMIFS(СВЦЭМ!$F$39:$F$782,СВЦЭМ!$A$39:$A$782,$A212,СВЦЭМ!$B$39:$B$782,M$208)+'СЕТ СН'!$F$15</f>
        <v>373.30449214999999</v>
      </c>
      <c r="N212" s="36">
        <f>SUMIFS(СВЦЭМ!$F$39:$F$782,СВЦЭМ!$A$39:$A$782,$A212,СВЦЭМ!$B$39:$B$782,N$208)+'СЕТ СН'!$F$15</f>
        <v>381.61198639999998</v>
      </c>
      <c r="O212" s="36">
        <f>SUMIFS(СВЦЭМ!$F$39:$F$782,СВЦЭМ!$A$39:$A$782,$A212,СВЦЭМ!$B$39:$B$782,O$208)+'СЕТ СН'!$F$15</f>
        <v>386.16117738000003</v>
      </c>
      <c r="P212" s="36">
        <f>SUMIFS(СВЦЭМ!$F$39:$F$782,СВЦЭМ!$A$39:$A$782,$A212,СВЦЭМ!$B$39:$B$782,P$208)+'СЕТ СН'!$F$15</f>
        <v>390.43553900000001</v>
      </c>
      <c r="Q212" s="36">
        <f>SUMIFS(СВЦЭМ!$F$39:$F$782,СВЦЭМ!$A$39:$A$782,$A212,СВЦЭМ!$B$39:$B$782,Q$208)+'СЕТ СН'!$F$15</f>
        <v>391.55622352</v>
      </c>
      <c r="R212" s="36">
        <f>SUMIFS(СВЦЭМ!$F$39:$F$782,СВЦЭМ!$A$39:$A$782,$A212,СВЦЭМ!$B$39:$B$782,R$208)+'СЕТ СН'!$F$15</f>
        <v>386.29673695999998</v>
      </c>
      <c r="S212" s="36">
        <f>SUMIFS(СВЦЭМ!$F$39:$F$782,СВЦЭМ!$A$39:$A$782,$A212,СВЦЭМ!$B$39:$B$782,S$208)+'СЕТ СН'!$F$15</f>
        <v>376.65860085000003</v>
      </c>
      <c r="T212" s="36">
        <f>SUMIFS(СВЦЭМ!$F$39:$F$782,СВЦЭМ!$A$39:$A$782,$A212,СВЦЭМ!$B$39:$B$782,T$208)+'СЕТ СН'!$F$15</f>
        <v>380.50447277000001</v>
      </c>
      <c r="U212" s="36">
        <f>SUMIFS(СВЦЭМ!$F$39:$F$782,СВЦЭМ!$A$39:$A$782,$A212,СВЦЭМ!$B$39:$B$782,U$208)+'СЕТ СН'!$F$15</f>
        <v>382.19634072000002</v>
      </c>
      <c r="V212" s="36">
        <f>SUMIFS(СВЦЭМ!$F$39:$F$782,СВЦЭМ!$A$39:$A$782,$A212,СВЦЭМ!$B$39:$B$782,V$208)+'СЕТ СН'!$F$15</f>
        <v>384.34571604000001</v>
      </c>
      <c r="W212" s="36">
        <f>SUMIFS(СВЦЭМ!$F$39:$F$782,СВЦЭМ!$A$39:$A$782,$A212,СВЦЭМ!$B$39:$B$782,W$208)+'СЕТ СН'!$F$15</f>
        <v>391.99892061000003</v>
      </c>
      <c r="X212" s="36">
        <f>SUMIFS(СВЦЭМ!$F$39:$F$782,СВЦЭМ!$A$39:$A$782,$A212,СВЦЭМ!$B$39:$B$782,X$208)+'СЕТ СН'!$F$15</f>
        <v>395.47287958999999</v>
      </c>
      <c r="Y212" s="36">
        <f>SUMIFS(СВЦЭМ!$F$39:$F$782,СВЦЭМ!$A$39:$A$782,$A212,СВЦЭМ!$B$39:$B$782,Y$208)+'СЕТ СН'!$F$15</f>
        <v>399.78352577999999</v>
      </c>
    </row>
    <row r="213" spans="1:27" ht="15.75" x14ac:dyDescent="0.2">
      <c r="A213" s="35">
        <f t="shared" si="6"/>
        <v>44962</v>
      </c>
      <c r="B213" s="36">
        <f>SUMIFS(СВЦЭМ!$F$39:$F$782,СВЦЭМ!$A$39:$A$782,$A213,СВЦЭМ!$B$39:$B$782,B$208)+'СЕТ СН'!$F$15</f>
        <v>382.81774531999997</v>
      </c>
      <c r="C213" s="36">
        <f>SUMIFS(СВЦЭМ!$F$39:$F$782,СВЦЭМ!$A$39:$A$782,$A213,СВЦЭМ!$B$39:$B$782,C$208)+'СЕТ СН'!$F$15</f>
        <v>390.96969551000001</v>
      </c>
      <c r="D213" s="36">
        <f>SUMIFS(СВЦЭМ!$F$39:$F$782,СВЦЭМ!$A$39:$A$782,$A213,СВЦЭМ!$B$39:$B$782,D$208)+'СЕТ СН'!$F$15</f>
        <v>390.83863128000002</v>
      </c>
      <c r="E213" s="36">
        <f>SUMIFS(СВЦЭМ!$F$39:$F$782,СВЦЭМ!$A$39:$A$782,$A213,СВЦЭМ!$B$39:$B$782,E$208)+'СЕТ СН'!$F$15</f>
        <v>386.80831674000001</v>
      </c>
      <c r="F213" s="36">
        <f>SUMIFS(СВЦЭМ!$F$39:$F$782,СВЦЭМ!$A$39:$A$782,$A213,СВЦЭМ!$B$39:$B$782,F$208)+'СЕТ СН'!$F$15</f>
        <v>385.50336569000001</v>
      </c>
      <c r="G213" s="36">
        <f>SUMIFS(СВЦЭМ!$F$39:$F$782,СВЦЭМ!$A$39:$A$782,$A213,СВЦЭМ!$B$39:$B$782,G$208)+'СЕТ СН'!$F$15</f>
        <v>383.91985015</v>
      </c>
      <c r="H213" s="36">
        <f>SUMIFS(СВЦЭМ!$F$39:$F$782,СВЦЭМ!$A$39:$A$782,$A213,СВЦЭМ!$B$39:$B$782,H$208)+'СЕТ СН'!$F$15</f>
        <v>376.62812128000002</v>
      </c>
      <c r="I213" s="36">
        <f>SUMIFS(СВЦЭМ!$F$39:$F$782,СВЦЭМ!$A$39:$A$782,$A213,СВЦЭМ!$B$39:$B$782,I$208)+'СЕТ СН'!$F$15</f>
        <v>362.50557807000001</v>
      </c>
      <c r="J213" s="36">
        <f>SUMIFS(СВЦЭМ!$F$39:$F$782,СВЦЭМ!$A$39:$A$782,$A213,СВЦЭМ!$B$39:$B$782,J$208)+'СЕТ СН'!$F$15</f>
        <v>350.19043828999997</v>
      </c>
      <c r="K213" s="36">
        <f>SUMIFS(СВЦЭМ!$F$39:$F$782,СВЦЭМ!$A$39:$A$782,$A213,СВЦЭМ!$B$39:$B$782,K$208)+'СЕТ СН'!$F$15</f>
        <v>343.51908433</v>
      </c>
      <c r="L213" s="36">
        <f>SUMIFS(СВЦЭМ!$F$39:$F$782,СВЦЭМ!$A$39:$A$782,$A213,СВЦЭМ!$B$39:$B$782,L$208)+'СЕТ СН'!$F$15</f>
        <v>342.98126510999998</v>
      </c>
      <c r="M213" s="36">
        <f>SUMIFS(СВЦЭМ!$F$39:$F$782,СВЦЭМ!$A$39:$A$782,$A213,СВЦЭМ!$B$39:$B$782,M$208)+'СЕТ СН'!$F$15</f>
        <v>350.00574469999998</v>
      </c>
      <c r="N213" s="36">
        <f>SUMIFS(СВЦЭМ!$F$39:$F$782,СВЦЭМ!$A$39:$A$782,$A213,СВЦЭМ!$B$39:$B$782,N$208)+'СЕТ СН'!$F$15</f>
        <v>359.01784143999998</v>
      </c>
      <c r="O213" s="36">
        <f>SUMIFS(СВЦЭМ!$F$39:$F$782,СВЦЭМ!$A$39:$A$782,$A213,СВЦЭМ!$B$39:$B$782,O$208)+'СЕТ СН'!$F$15</f>
        <v>363.51350309999998</v>
      </c>
      <c r="P213" s="36">
        <f>SUMIFS(СВЦЭМ!$F$39:$F$782,СВЦЭМ!$A$39:$A$782,$A213,СВЦЭМ!$B$39:$B$782,P$208)+'СЕТ СН'!$F$15</f>
        <v>375.86200482999999</v>
      </c>
      <c r="Q213" s="36">
        <f>SUMIFS(СВЦЭМ!$F$39:$F$782,СВЦЭМ!$A$39:$A$782,$A213,СВЦЭМ!$B$39:$B$782,Q$208)+'СЕТ СН'!$F$15</f>
        <v>378.85220982999999</v>
      </c>
      <c r="R213" s="36">
        <f>SUMIFS(СВЦЭМ!$F$39:$F$782,СВЦЭМ!$A$39:$A$782,$A213,СВЦЭМ!$B$39:$B$782,R$208)+'СЕТ СН'!$F$15</f>
        <v>373.92943450000001</v>
      </c>
      <c r="S213" s="36">
        <f>SUMIFS(СВЦЭМ!$F$39:$F$782,СВЦЭМ!$A$39:$A$782,$A213,СВЦЭМ!$B$39:$B$782,S$208)+'СЕТ СН'!$F$15</f>
        <v>360.40971768000003</v>
      </c>
      <c r="T213" s="36">
        <f>SUMIFS(СВЦЭМ!$F$39:$F$782,СВЦЭМ!$A$39:$A$782,$A213,СВЦЭМ!$B$39:$B$782,T$208)+'СЕТ СН'!$F$15</f>
        <v>348.15832996</v>
      </c>
      <c r="U213" s="36">
        <f>SUMIFS(СВЦЭМ!$F$39:$F$782,СВЦЭМ!$A$39:$A$782,$A213,СВЦЭМ!$B$39:$B$782,U$208)+'СЕТ СН'!$F$15</f>
        <v>353.64238012999999</v>
      </c>
      <c r="V213" s="36">
        <f>SUMIFS(СВЦЭМ!$F$39:$F$782,СВЦЭМ!$A$39:$A$782,$A213,СВЦЭМ!$B$39:$B$782,V$208)+'СЕТ СН'!$F$15</f>
        <v>356.85621326</v>
      </c>
      <c r="W213" s="36">
        <f>SUMIFS(СВЦЭМ!$F$39:$F$782,СВЦЭМ!$A$39:$A$782,$A213,СВЦЭМ!$B$39:$B$782,W$208)+'СЕТ СН'!$F$15</f>
        <v>363.45583536999999</v>
      </c>
      <c r="X213" s="36">
        <f>SUMIFS(СВЦЭМ!$F$39:$F$782,СВЦЭМ!$A$39:$A$782,$A213,СВЦЭМ!$B$39:$B$782,X$208)+'СЕТ СН'!$F$15</f>
        <v>368.61206293999999</v>
      </c>
      <c r="Y213" s="36">
        <f>SUMIFS(СВЦЭМ!$F$39:$F$782,СВЦЭМ!$A$39:$A$782,$A213,СВЦЭМ!$B$39:$B$782,Y$208)+'СЕТ СН'!$F$15</f>
        <v>374.49434762999999</v>
      </c>
    </row>
    <row r="214" spans="1:27" ht="15.75" x14ac:dyDescent="0.2">
      <c r="A214" s="35">
        <f t="shared" si="6"/>
        <v>44963</v>
      </c>
      <c r="B214" s="36">
        <f>SUMIFS(СВЦЭМ!$F$39:$F$782,СВЦЭМ!$A$39:$A$782,$A214,СВЦЭМ!$B$39:$B$782,B$208)+'СЕТ СН'!$F$15</f>
        <v>382.57576644</v>
      </c>
      <c r="C214" s="36">
        <f>SUMIFS(СВЦЭМ!$F$39:$F$782,СВЦЭМ!$A$39:$A$782,$A214,СВЦЭМ!$B$39:$B$782,C$208)+'СЕТ СН'!$F$15</f>
        <v>391.31426574</v>
      </c>
      <c r="D214" s="36">
        <f>SUMIFS(СВЦЭМ!$F$39:$F$782,СВЦЭМ!$A$39:$A$782,$A214,СВЦЭМ!$B$39:$B$782,D$208)+'СЕТ СН'!$F$15</f>
        <v>391.14255473999998</v>
      </c>
      <c r="E214" s="36">
        <f>SUMIFS(СВЦЭМ!$F$39:$F$782,СВЦЭМ!$A$39:$A$782,$A214,СВЦЭМ!$B$39:$B$782,E$208)+'СЕТ СН'!$F$15</f>
        <v>387.46531413000002</v>
      </c>
      <c r="F214" s="36">
        <f>SUMIFS(СВЦЭМ!$F$39:$F$782,СВЦЭМ!$A$39:$A$782,$A214,СВЦЭМ!$B$39:$B$782,F$208)+'СЕТ СН'!$F$15</f>
        <v>391.14296965</v>
      </c>
      <c r="G214" s="36">
        <f>SUMIFS(СВЦЭМ!$F$39:$F$782,СВЦЭМ!$A$39:$A$782,$A214,СВЦЭМ!$B$39:$B$782,G$208)+'СЕТ СН'!$F$15</f>
        <v>378.50957445</v>
      </c>
      <c r="H214" s="36">
        <f>SUMIFS(СВЦЭМ!$F$39:$F$782,СВЦЭМ!$A$39:$A$782,$A214,СВЦЭМ!$B$39:$B$782,H$208)+'СЕТ СН'!$F$15</f>
        <v>370.13955807000002</v>
      </c>
      <c r="I214" s="36">
        <f>SUMIFS(СВЦЭМ!$F$39:$F$782,СВЦЭМ!$A$39:$A$782,$A214,СВЦЭМ!$B$39:$B$782,I$208)+'СЕТ СН'!$F$15</f>
        <v>362.00658012999997</v>
      </c>
      <c r="J214" s="36">
        <f>SUMIFS(СВЦЭМ!$F$39:$F$782,СВЦЭМ!$A$39:$A$782,$A214,СВЦЭМ!$B$39:$B$782,J$208)+'СЕТ СН'!$F$15</f>
        <v>358.24394173000002</v>
      </c>
      <c r="K214" s="36">
        <f>SUMIFS(СВЦЭМ!$F$39:$F$782,СВЦЭМ!$A$39:$A$782,$A214,СВЦЭМ!$B$39:$B$782,K$208)+'СЕТ СН'!$F$15</f>
        <v>360.81052249999999</v>
      </c>
      <c r="L214" s="36">
        <f>SUMIFS(СВЦЭМ!$F$39:$F$782,СВЦЭМ!$A$39:$A$782,$A214,СВЦЭМ!$B$39:$B$782,L$208)+'СЕТ СН'!$F$15</f>
        <v>360.70899674999998</v>
      </c>
      <c r="M214" s="36">
        <f>SUMIFS(СВЦЭМ!$F$39:$F$782,СВЦЭМ!$A$39:$A$782,$A214,СВЦЭМ!$B$39:$B$782,M$208)+'СЕТ СН'!$F$15</f>
        <v>364.69781724000001</v>
      </c>
      <c r="N214" s="36">
        <f>SUMIFS(СВЦЭМ!$F$39:$F$782,СВЦЭМ!$A$39:$A$782,$A214,СВЦЭМ!$B$39:$B$782,N$208)+'СЕТ СН'!$F$15</f>
        <v>369.0128406</v>
      </c>
      <c r="O214" s="36">
        <f>SUMIFS(СВЦЭМ!$F$39:$F$782,СВЦЭМ!$A$39:$A$782,$A214,СВЦЭМ!$B$39:$B$782,O$208)+'СЕТ СН'!$F$15</f>
        <v>369.00752041999999</v>
      </c>
      <c r="P214" s="36">
        <f>SUMIFS(СВЦЭМ!$F$39:$F$782,СВЦЭМ!$A$39:$A$782,$A214,СВЦЭМ!$B$39:$B$782,P$208)+'СЕТ СН'!$F$15</f>
        <v>369.21730315999997</v>
      </c>
      <c r="Q214" s="36">
        <f>SUMIFS(СВЦЭМ!$F$39:$F$782,СВЦЭМ!$A$39:$A$782,$A214,СВЦЭМ!$B$39:$B$782,Q$208)+'СЕТ СН'!$F$15</f>
        <v>368.01361759000002</v>
      </c>
      <c r="R214" s="36">
        <f>SUMIFS(СВЦЭМ!$F$39:$F$782,СВЦЭМ!$A$39:$A$782,$A214,СВЦЭМ!$B$39:$B$782,R$208)+'СЕТ СН'!$F$15</f>
        <v>373.86487955000001</v>
      </c>
      <c r="S214" s="36">
        <f>SUMIFS(СВЦЭМ!$F$39:$F$782,СВЦЭМ!$A$39:$A$782,$A214,СВЦЭМ!$B$39:$B$782,S$208)+'СЕТ СН'!$F$15</f>
        <v>359.35468098000001</v>
      </c>
      <c r="T214" s="36">
        <f>SUMIFS(СВЦЭМ!$F$39:$F$782,СВЦЭМ!$A$39:$A$782,$A214,СВЦЭМ!$B$39:$B$782,T$208)+'СЕТ СН'!$F$15</f>
        <v>361.23596295999999</v>
      </c>
      <c r="U214" s="36">
        <f>SUMIFS(СВЦЭМ!$F$39:$F$782,СВЦЭМ!$A$39:$A$782,$A214,СВЦЭМ!$B$39:$B$782,U$208)+'СЕТ СН'!$F$15</f>
        <v>363.09494011999999</v>
      </c>
      <c r="V214" s="36">
        <f>SUMIFS(СВЦЭМ!$F$39:$F$782,СВЦЭМ!$A$39:$A$782,$A214,СВЦЭМ!$B$39:$B$782,V$208)+'СЕТ СН'!$F$15</f>
        <v>364.22709050999998</v>
      </c>
      <c r="W214" s="36">
        <f>SUMIFS(СВЦЭМ!$F$39:$F$782,СВЦЭМ!$A$39:$A$782,$A214,СВЦЭМ!$B$39:$B$782,W$208)+'СЕТ СН'!$F$15</f>
        <v>360.80524885</v>
      </c>
      <c r="X214" s="36">
        <f>SUMIFS(СВЦЭМ!$F$39:$F$782,СВЦЭМ!$A$39:$A$782,$A214,СВЦЭМ!$B$39:$B$782,X$208)+'СЕТ СН'!$F$15</f>
        <v>368.87712436999999</v>
      </c>
      <c r="Y214" s="36">
        <f>SUMIFS(СВЦЭМ!$F$39:$F$782,СВЦЭМ!$A$39:$A$782,$A214,СВЦЭМ!$B$39:$B$782,Y$208)+'СЕТ СН'!$F$15</f>
        <v>374.46979181</v>
      </c>
    </row>
    <row r="215" spans="1:27" ht="15.75" x14ac:dyDescent="0.2">
      <c r="A215" s="35">
        <f t="shared" si="6"/>
        <v>44964</v>
      </c>
      <c r="B215" s="36">
        <f>SUMIFS(СВЦЭМ!$F$39:$F$782,СВЦЭМ!$A$39:$A$782,$A215,СВЦЭМ!$B$39:$B$782,B$208)+'СЕТ СН'!$F$15</f>
        <v>375.73581523000001</v>
      </c>
      <c r="C215" s="36">
        <f>SUMIFS(СВЦЭМ!$F$39:$F$782,СВЦЭМ!$A$39:$A$782,$A215,СВЦЭМ!$B$39:$B$782,C$208)+'СЕТ СН'!$F$15</f>
        <v>383.91771046999997</v>
      </c>
      <c r="D215" s="36">
        <f>SUMIFS(СВЦЭМ!$F$39:$F$782,СВЦЭМ!$A$39:$A$782,$A215,СВЦЭМ!$B$39:$B$782,D$208)+'СЕТ СН'!$F$15</f>
        <v>383.28624062</v>
      </c>
      <c r="E215" s="36">
        <f>SUMIFS(СВЦЭМ!$F$39:$F$782,СВЦЭМ!$A$39:$A$782,$A215,СВЦЭМ!$B$39:$B$782,E$208)+'СЕТ СН'!$F$15</f>
        <v>382.21487403999998</v>
      </c>
      <c r="F215" s="36">
        <f>SUMIFS(СВЦЭМ!$F$39:$F$782,СВЦЭМ!$A$39:$A$782,$A215,СВЦЭМ!$B$39:$B$782,F$208)+'СЕТ СН'!$F$15</f>
        <v>382.70308182000002</v>
      </c>
      <c r="G215" s="36">
        <f>SUMIFS(СВЦЭМ!$F$39:$F$782,СВЦЭМ!$A$39:$A$782,$A215,СВЦЭМ!$B$39:$B$782,G$208)+'СЕТ СН'!$F$15</f>
        <v>385.52490891000002</v>
      </c>
      <c r="H215" s="36">
        <f>SUMIFS(СВЦЭМ!$F$39:$F$782,СВЦЭМ!$A$39:$A$782,$A215,СВЦЭМ!$B$39:$B$782,H$208)+'СЕТ СН'!$F$15</f>
        <v>375.86503636999998</v>
      </c>
      <c r="I215" s="36">
        <f>SUMIFS(СВЦЭМ!$F$39:$F$782,СВЦЭМ!$A$39:$A$782,$A215,СВЦЭМ!$B$39:$B$782,I$208)+'СЕТ СН'!$F$15</f>
        <v>368.27881767000002</v>
      </c>
      <c r="J215" s="36">
        <f>SUMIFS(СВЦЭМ!$F$39:$F$782,СВЦЭМ!$A$39:$A$782,$A215,СВЦЭМ!$B$39:$B$782,J$208)+'СЕТ СН'!$F$15</f>
        <v>358.50470023999998</v>
      </c>
      <c r="K215" s="36">
        <f>SUMIFS(СВЦЭМ!$F$39:$F$782,СВЦЭМ!$A$39:$A$782,$A215,СВЦЭМ!$B$39:$B$782,K$208)+'СЕТ СН'!$F$15</f>
        <v>357.31297413999999</v>
      </c>
      <c r="L215" s="36">
        <f>SUMIFS(СВЦЭМ!$F$39:$F$782,СВЦЭМ!$A$39:$A$782,$A215,СВЦЭМ!$B$39:$B$782,L$208)+'СЕТ СН'!$F$15</f>
        <v>356.47295986</v>
      </c>
      <c r="M215" s="36">
        <f>SUMIFS(СВЦЭМ!$F$39:$F$782,СВЦЭМ!$A$39:$A$782,$A215,СВЦЭМ!$B$39:$B$782,M$208)+'СЕТ СН'!$F$15</f>
        <v>363.61026900000002</v>
      </c>
      <c r="N215" s="36">
        <f>SUMIFS(СВЦЭМ!$F$39:$F$782,СВЦЭМ!$A$39:$A$782,$A215,СВЦЭМ!$B$39:$B$782,N$208)+'СЕТ СН'!$F$15</f>
        <v>365.97409877000001</v>
      </c>
      <c r="O215" s="36">
        <f>SUMIFS(СВЦЭМ!$F$39:$F$782,СВЦЭМ!$A$39:$A$782,$A215,СВЦЭМ!$B$39:$B$782,O$208)+'СЕТ СН'!$F$15</f>
        <v>368.69310429000001</v>
      </c>
      <c r="P215" s="36">
        <f>SUMIFS(СВЦЭМ!$F$39:$F$782,СВЦЭМ!$A$39:$A$782,$A215,СВЦЭМ!$B$39:$B$782,P$208)+'СЕТ СН'!$F$15</f>
        <v>371.98137736000001</v>
      </c>
      <c r="Q215" s="36">
        <f>SUMIFS(СВЦЭМ!$F$39:$F$782,СВЦЭМ!$A$39:$A$782,$A215,СВЦЭМ!$B$39:$B$782,Q$208)+'СЕТ СН'!$F$15</f>
        <v>374.82832034</v>
      </c>
      <c r="R215" s="36">
        <f>SUMIFS(СВЦЭМ!$F$39:$F$782,СВЦЭМ!$A$39:$A$782,$A215,СВЦЭМ!$B$39:$B$782,R$208)+'СЕТ СН'!$F$15</f>
        <v>374.89457348000002</v>
      </c>
      <c r="S215" s="36">
        <f>SUMIFS(СВЦЭМ!$F$39:$F$782,СВЦЭМ!$A$39:$A$782,$A215,СВЦЭМ!$B$39:$B$782,S$208)+'СЕТ СН'!$F$15</f>
        <v>364.11758429999998</v>
      </c>
      <c r="T215" s="36">
        <f>SUMIFS(СВЦЭМ!$F$39:$F$782,СВЦЭМ!$A$39:$A$782,$A215,СВЦЭМ!$B$39:$B$782,T$208)+'СЕТ СН'!$F$15</f>
        <v>353.34019898000003</v>
      </c>
      <c r="U215" s="36">
        <f>SUMIFS(СВЦЭМ!$F$39:$F$782,СВЦЭМ!$A$39:$A$782,$A215,СВЦЭМ!$B$39:$B$782,U$208)+'СЕТ СН'!$F$15</f>
        <v>361.42588282999998</v>
      </c>
      <c r="V215" s="36">
        <f>SUMIFS(СВЦЭМ!$F$39:$F$782,СВЦЭМ!$A$39:$A$782,$A215,СВЦЭМ!$B$39:$B$782,V$208)+'СЕТ СН'!$F$15</f>
        <v>361.89450625000001</v>
      </c>
      <c r="W215" s="36">
        <f>SUMIFS(СВЦЭМ!$F$39:$F$782,СВЦЭМ!$A$39:$A$782,$A215,СВЦЭМ!$B$39:$B$782,W$208)+'СЕТ СН'!$F$15</f>
        <v>359.16276632</v>
      </c>
      <c r="X215" s="36">
        <f>SUMIFS(СВЦЭМ!$F$39:$F$782,СВЦЭМ!$A$39:$A$782,$A215,СВЦЭМ!$B$39:$B$782,X$208)+'СЕТ СН'!$F$15</f>
        <v>370.29640725000002</v>
      </c>
      <c r="Y215" s="36">
        <f>SUMIFS(СВЦЭМ!$F$39:$F$782,СВЦЭМ!$A$39:$A$782,$A215,СВЦЭМ!$B$39:$B$782,Y$208)+'СЕТ СН'!$F$15</f>
        <v>374.71230022999998</v>
      </c>
    </row>
    <row r="216" spans="1:27" ht="15.75" x14ac:dyDescent="0.2">
      <c r="A216" s="35">
        <f t="shared" si="6"/>
        <v>44965</v>
      </c>
      <c r="B216" s="36">
        <f>SUMIFS(СВЦЭМ!$F$39:$F$782,СВЦЭМ!$A$39:$A$782,$A216,СВЦЭМ!$B$39:$B$782,B$208)+'СЕТ СН'!$F$15</f>
        <v>363.67890971999998</v>
      </c>
      <c r="C216" s="36">
        <f>SUMIFS(СВЦЭМ!$F$39:$F$782,СВЦЭМ!$A$39:$A$782,$A216,СВЦЭМ!$B$39:$B$782,C$208)+'СЕТ СН'!$F$15</f>
        <v>372.92719744999999</v>
      </c>
      <c r="D216" s="36">
        <f>SUMIFS(СВЦЭМ!$F$39:$F$782,СВЦЭМ!$A$39:$A$782,$A216,СВЦЭМ!$B$39:$B$782,D$208)+'СЕТ СН'!$F$15</f>
        <v>377.33094662000002</v>
      </c>
      <c r="E216" s="36">
        <f>SUMIFS(СВЦЭМ!$F$39:$F$782,СВЦЭМ!$A$39:$A$782,$A216,СВЦЭМ!$B$39:$B$782,E$208)+'СЕТ СН'!$F$15</f>
        <v>381.12755849000001</v>
      </c>
      <c r="F216" s="36">
        <f>SUMIFS(СВЦЭМ!$F$39:$F$782,СВЦЭМ!$A$39:$A$782,$A216,СВЦЭМ!$B$39:$B$782,F$208)+'СЕТ СН'!$F$15</f>
        <v>378.74138132000002</v>
      </c>
      <c r="G216" s="36">
        <f>SUMIFS(СВЦЭМ!$F$39:$F$782,СВЦЭМ!$A$39:$A$782,$A216,СВЦЭМ!$B$39:$B$782,G$208)+'СЕТ СН'!$F$15</f>
        <v>377.51003385000001</v>
      </c>
      <c r="H216" s="36">
        <f>SUMIFS(СВЦЭМ!$F$39:$F$782,СВЦЭМ!$A$39:$A$782,$A216,СВЦЭМ!$B$39:$B$782,H$208)+'СЕТ СН'!$F$15</f>
        <v>362.89142636999998</v>
      </c>
      <c r="I216" s="36">
        <f>SUMIFS(СВЦЭМ!$F$39:$F$782,СВЦЭМ!$A$39:$A$782,$A216,СВЦЭМ!$B$39:$B$782,I$208)+'СЕТ СН'!$F$15</f>
        <v>361.35055741000002</v>
      </c>
      <c r="J216" s="36">
        <f>SUMIFS(СВЦЭМ!$F$39:$F$782,СВЦЭМ!$A$39:$A$782,$A216,СВЦЭМ!$B$39:$B$782,J$208)+'СЕТ СН'!$F$15</f>
        <v>358.24268977000003</v>
      </c>
      <c r="K216" s="36">
        <f>SUMIFS(СВЦЭМ!$F$39:$F$782,СВЦЭМ!$A$39:$A$782,$A216,СВЦЭМ!$B$39:$B$782,K$208)+'СЕТ СН'!$F$15</f>
        <v>362.37024216999998</v>
      </c>
      <c r="L216" s="36">
        <f>SUMIFS(СВЦЭМ!$F$39:$F$782,СВЦЭМ!$A$39:$A$782,$A216,СВЦЭМ!$B$39:$B$782,L$208)+'СЕТ СН'!$F$15</f>
        <v>368.68703413999998</v>
      </c>
      <c r="M216" s="36">
        <f>SUMIFS(СВЦЭМ!$F$39:$F$782,СВЦЭМ!$A$39:$A$782,$A216,СВЦЭМ!$B$39:$B$782,M$208)+'СЕТ СН'!$F$15</f>
        <v>375.25430908999999</v>
      </c>
      <c r="N216" s="36">
        <f>SUMIFS(СВЦЭМ!$F$39:$F$782,СВЦЭМ!$A$39:$A$782,$A216,СВЦЭМ!$B$39:$B$782,N$208)+'СЕТ СН'!$F$15</f>
        <v>378.12960579999998</v>
      </c>
      <c r="O216" s="36">
        <f>SUMIFS(СВЦЭМ!$F$39:$F$782,СВЦЭМ!$A$39:$A$782,$A216,СВЦЭМ!$B$39:$B$782,O$208)+'СЕТ СН'!$F$15</f>
        <v>379.32744396999999</v>
      </c>
      <c r="P216" s="36">
        <f>SUMIFS(СВЦЭМ!$F$39:$F$782,СВЦЭМ!$A$39:$A$782,$A216,СВЦЭМ!$B$39:$B$782,P$208)+'СЕТ СН'!$F$15</f>
        <v>380.10519604000001</v>
      </c>
      <c r="Q216" s="36">
        <f>SUMIFS(СВЦЭМ!$F$39:$F$782,СВЦЭМ!$A$39:$A$782,$A216,СВЦЭМ!$B$39:$B$782,Q$208)+'СЕТ СН'!$F$15</f>
        <v>379.74303062000001</v>
      </c>
      <c r="R216" s="36">
        <f>SUMIFS(СВЦЭМ!$F$39:$F$782,СВЦЭМ!$A$39:$A$782,$A216,СВЦЭМ!$B$39:$B$782,R$208)+'СЕТ СН'!$F$15</f>
        <v>378.70063304000001</v>
      </c>
      <c r="S216" s="36">
        <f>SUMIFS(СВЦЭМ!$F$39:$F$782,СВЦЭМ!$A$39:$A$782,$A216,СВЦЭМ!$B$39:$B$782,S$208)+'СЕТ СН'!$F$15</f>
        <v>377.75211883999998</v>
      </c>
      <c r="T216" s="36">
        <f>SUMIFS(СВЦЭМ!$F$39:$F$782,СВЦЭМ!$A$39:$A$782,$A216,СВЦЭМ!$B$39:$B$782,T$208)+'СЕТ СН'!$F$15</f>
        <v>377.45728396999999</v>
      </c>
      <c r="U216" s="36">
        <f>SUMIFS(СВЦЭМ!$F$39:$F$782,СВЦЭМ!$A$39:$A$782,$A216,СВЦЭМ!$B$39:$B$782,U$208)+'СЕТ СН'!$F$15</f>
        <v>377.38420128000001</v>
      </c>
      <c r="V216" s="36">
        <f>SUMIFS(СВЦЭМ!$F$39:$F$782,СВЦЭМ!$A$39:$A$782,$A216,СВЦЭМ!$B$39:$B$782,V$208)+'СЕТ СН'!$F$15</f>
        <v>369.30629254000002</v>
      </c>
      <c r="W216" s="36">
        <f>SUMIFS(СВЦЭМ!$F$39:$F$782,СВЦЭМ!$A$39:$A$782,$A216,СВЦЭМ!$B$39:$B$782,W$208)+'СЕТ СН'!$F$15</f>
        <v>362.45840430999999</v>
      </c>
      <c r="X216" s="36">
        <f>SUMIFS(СВЦЭМ!$F$39:$F$782,СВЦЭМ!$A$39:$A$782,$A216,СВЦЭМ!$B$39:$B$782,X$208)+'СЕТ СН'!$F$15</f>
        <v>360.59714702000002</v>
      </c>
      <c r="Y216" s="36">
        <f>SUMIFS(СВЦЭМ!$F$39:$F$782,СВЦЭМ!$A$39:$A$782,$A216,СВЦЭМ!$B$39:$B$782,Y$208)+'СЕТ СН'!$F$15</f>
        <v>359.08597127000002</v>
      </c>
    </row>
    <row r="217" spans="1:27" ht="15.75" x14ac:dyDescent="0.2">
      <c r="A217" s="35">
        <f t="shared" si="6"/>
        <v>44966</v>
      </c>
      <c r="B217" s="36">
        <f>SUMIFS(СВЦЭМ!$F$39:$F$782,СВЦЭМ!$A$39:$A$782,$A217,СВЦЭМ!$B$39:$B$782,B$208)+'СЕТ СН'!$F$15</f>
        <v>340.73483905000001</v>
      </c>
      <c r="C217" s="36">
        <f>SUMIFS(СВЦЭМ!$F$39:$F$782,СВЦЭМ!$A$39:$A$782,$A217,СВЦЭМ!$B$39:$B$782,C$208)+'СЕТ СН'!$F$15</f>
        <v>324.71107982000001</v>
      </c>
      <c r="D217" s="36">
        <f>SUMIFS(СВЦЭМ!$F$39:$F$782,СВЦЭМ!$A$39:$A$782,$A217,СВЦЭМ!$B$39:$B$782,D$208)+'СЕТ СН'!$F$15</f>
        <v>330.98932100000002</v>
      </c>
      <c r="E217" s="36">
        <f>SUMIFS(СВЦЭМ!$F$39:$F$782,СВЦЭМ!$A$39:$A$782,$A217,СВЦЭМ!$B$39:$B$782,E$208)+'СЕТ СН'!$F$15</f>
        <v>334.19564350000002</v>
      </c>
      <c r="F217" s="36">
        <f>SUMIFS(СВЦЭМ!$F$39:$F$782,СВЦЭМ!$A$39:$A$782,$A217,СВЦЭМ!$B$39:$B$782,F$208)+'СЕТ СН'!$F$15</f>
        <v>333.94633313000003</v>
      </c>
      <c r="G217" s="36">
        <f>SUMIFS(СВЦЭМ!$F$39:$F$782,СВЦЭМ!$A$39:$A$782,$A217,СВЦЭМ!$B$39:$B$782,G$208)+'СЕТ СН'!$F$15</f>
        <v>325.52270897</v>
      </c>
      <c r="H217" s="36">
        <f>SUMIFS(СВЦЭМ!$F$39:$F$782,СВЦЭМ!$A$39:$A$782,$A217,СВЦЭМ!$B$39:$B$782,H$208)+'СЕТ СН'!$F$15</f>
        <v>320.28236686999998</v>
      </c>
      <c r="I217" s="36">
        <f>SUMIFS(СВЦЭМ!$F$39:$F$782,СВЦЭМ!$A$39:$A$782,$A217,СВЦЭМ!$B$39:$B$782,I$208)+'СЕТ СН'!$F$15</f>
        <v>329.85059862999998</v>
      </c>
      <c r="J217" s="36">
        <f>SUMIFS(СВЦЭМ!$F$39:$F$782,СВЦЭМ!$A$39:$A$782,$A217,СВЦЭМ!$B$39:$B$782,J$208)+'СЕТ СН'!$F$15</f>
        <v>326.71354653999998</v>
      </c>
      <c r="K217" s="36">
        <f>SUMIFS(СВЦЭМ!$F$39:$F$782,СВЦЭМ!$A$39:$A$782,$A217,СВЦЭМ!$B$39:$B$782,K$208)+'СЕТ СН'!$F$15</f>
        <v>327.27310861000001</v>
      </c>
      <c r="L217" s="36">
        <f>SUMIFS(СВЦЭМ!$F$39:$F$782,СВЦЭМ!$A$39:$A$782,$A217,СВЦЭМ!$B$39:$B$782,L$208)+'СЕТ СН'!$F$15</f>
        <v>337.47167353999998</v>
      </c>
      <c r="M217" s="36">
        <f>SUMIFS(СВЦЭМ!$F$39:$F$782,СВЦЭМ!$A$39:$A$782,$A217,СВЦЭМ!$B$39:$B$782,M$208)+'СЕТ СН'!$F$15</f>
        <v>345.81571308000002</v>
      </c>
      <c r="N217" s="36">
        <f>SUMIFS(СВЦЭМ!$F$39:$F$782,СВЦЭМ!$A$39:$A$782,$A217,СВЦЭМ!$B$39:$B$782,N$208)+'СЕТ СН'!$F$15</f>
        <v>354.64280056000001</v>
      </c>
      <c r="O217" s="36">
        <f>SUMIFS(СВЦЭМ!$F$39:$F$782,СВЦЭМ!$A$39:$A$782,$A217,СВЦЭМ!$B$39:$B$782,O$208)+'СЕТ СН'!$F$15</f>
        <v>354.46722870999997</v>
      </c>
      <c r="P217" s="36">
        <f>SUMIFS(СВЦЭМ!$F$39:$F$782,СВЦЭМ!$A$39:$A$782,$A217,СВЦЭМ!$B$39:$B$782,P$208)+'СЕТ СН'!$F$15</f>
        <v>354.12972186000002</v>
      </c>
      <c r="Q217" s="36">
        <f>SUMIFS(СВЦЭМ!$F$39:$F$782,СВЦЭМ!$A$39:$A$782,$A217,СВЦЭМ!$B$39:$B$782,Q$208)+'СЕТ СН'!$F$15</f>
        <v>353.7283415</v>
      </c>
      <c r="R217" s="36">
        <f>SUMIFS(СВЦЭМ!$F$39:$F$782,СВЦЭМ!$A$39:$A$782,$A217,СВЦЭМ!$B$39:$B$782,R$208)+'СЕТ СН'!$F$15</f>
        <v>353.12216444000001</v>
      </c>
      <c r="S217" s="36">
        <f>SUMIFS(СВЦЭМ!$F$39:$F$782,СВЦЭМ!$A$39:$A$782,$A217,СВЦЭМ!$B$39:$B$782,S$208)+'СЕТ СН'!$F$15</f>
        <v>353.00557268</v>
      </c>
      <c r="T217" s="36">
        <f>SUMIFS(СВЦЭМ!$F$39:$F$782,СВЦЭМ!$A$39:$A$782,$A217,СВЦЭМ!$B$39:$B$782,T$208)+'СЕТ СН'!$F$15</f>
        <v>346.19999990000002</v>
      </c>
      <c r="U217" s="36">
        <f>SUMIFS(СВЦЭМ!$F$39:$F$782,СВЦЭМ!$A$39:$A$782,$A217,СВЦЭМ!$B$39:$B$782,U$208)+'СЕТ СН'!$F$15</f>
        <v>341.81322222</v>
      </c>
      <c r="V217" s="36">
        <f>SUMIFS(СВЦЭМ!$F$39:$F$782,СВЦЭМ!$A$39:$A$782,$A217,СВЦЭМ!$B$39:$B$782,V$208)+'СЕТ СН'!$F$15</f>
        <v>340.17846182</v>
      </c>
      <c r="W217" s="36">
        <f>SUMIFS(СВЦЭМ!$F$39:$F$782,СВЦЭМ!$A$39:$A$782,$A217,СВЦЭМ!$B$39:$B$782,W$208)+'СЕТ СН'!$F$15</f>
        <v>335.80648465000002</v>
      </c>
      <c r="X217" s="36">
        <f>SUMIFS(СВЦЭМ!$F$39:$F$782,СВЦЭМ!$A$39:$A$782,$A217,СВЦЭМ!$B$39:$B$782,X$208)+'СЕТ СН'!$F$15</f>
        <v>333.29938523999999</v>
      </c>
      <c r="Y217" s="36">
        <f>SUMIFS(СВЦЭМ!$F$39:$F$782,СВЦЭМ!$A$39:$A$782,$A217,СВЦЭМ!$B$39:$B$782,Y$208)+'СЕТ СН'!$F$15</f>
        <v>331.66107327999998</v>
      </c>
    </row>
    <row r="218" spans="1:27" ht="15.75" x14ac:dyDescent="0.2">
      <c r="A218" s="35">
        <f t="shared" si="6"/>
        <v>44967</v>
      </c>
      <c r="B218" s="36">
        <f>SUMIFS(СВЦЭМ!$F$39:$F$782,СВЦЭМ!$A$39:$A$782,$A218,СВЦЭМ!$B$39:$B$782,B$208)+'СЕТ СН'!$F$15</f>
        <v>341.37247016999999</v>
      </c>
      <c r="C218" s="36">
        <f>SUMIFS(СВЦЭМ!$F$39:$F$782,СВЦЭМ!$A$39:$A$782,$A218,СВЦЭМ!$B$39:$B$782,C$208)+'СЕТ СН'!$F$15</f>
        <v>345.98099293000001</v>
      </c>
      <c r="D218" s="36">
        <f>SUMIFS(СВЦЭМ!$F$39:$F$782,СВЦЭМ!$A$39:$A$782,$A218,СВЦЭМ!$B$39:$B$782,D$208)+'СЕТ СН'!$F$15</f>
        <v>344.37141222000002</v>
      </c>
      <c r="E218" s="36">
        <f>SUMIFS(СВЦЭМ!$F$39:$F$782,СВЦЭМ!$A$39:$A$782,$A218,СВЦЭМ!$B$39:$B$782,E$208)+'СЕТ СН'!$F$15</f>
        <v>351.20379351999998</v>
      </c>
      <c r="F218" s="36">
        <f>SUMIFS(СВЦЭМ!$F$39:$F$782,СВЦЭМ!$A$39:$A$782,$A218,СВЦЭМ!$B$39:$B$782,F$208)+'СЕТ СН'!$F$15</f>
        <v>348.08056698000001</v>
      </c>
      <c r="G218" s="36">
        <f>SUMIFS(СВЦЭМ!$F$39:$F$782,СВЦЭМ!$A$39:$A$782,$A218,СВЦЭМ!$B$39:$B$782,G$208)+'СЕТ СН'!$F$15</f>
        <v>342.47560515999999</v>
      </c>
      <c r="H218" s="36">
        <f>SUMIFS(СВЦЭМ!$F$39:$F$782,СВЦЭМ!$A$39:$A$782,$A218,СВЦЭМ!$B$39:$B$782,H$208)+'СЕТ СН'!$F$15</f>
        <v>354.90882525000001</v>
      </c>
      <c r="I218" s="36">
        <f>SUMIFS(СВЦЭМ!$F$39:$F$782,СВЦЭМ!$A$39:$A$782,$A218,СВЦЭМ!$B$39:$B$782,I$208)+'СЕТ СН'!$F$15</f>
        <v>351.85376726999999</v>
      </c>
      <c r="J218" s="36">
        <f>SUMIFS(СВЦЭМ!$F$39:$F$782,СВЦЭМ!$A$39:$A$782,$A218,СВЦЭМ!$B$39:$B$782,J$208)+'СЕТ СН'!$F$15</f>
        <v>349.08808589</v>
      </c>
      <c r="K218" s="36">
        <f>SUMIFS(СВЦЭМ!$F$39:$F$782,СВЦЭМ!$A$39:$A$782,$A218,СВЦЭМ!$B$39:$B$782,K$208)+'СЕТ СН'!$F$15</f>
        <v>347.57871733000002</v>
      </c>
      <c r="L218" s="36">
        <f>SUMIFS(СВЦЭМ!$F$39:$F$782,СВЦЭМ!$A$39:$A$782,$A218,СВЦЭМ!$B$39:$B$782,L$208)+'СЕТ СН'!$F$15</f>
        <v>347.55118191999998</v>
      </c>
      <c r="M218" s="36">
        <f>SUMIFS(СВЦЭМ!$F$39:$F$782,СВЦЭМ!$A$39:$A$782,$A218,СВЦЭМ!$B$39:$B$782,M$208)+'СЕТ СН'!$F$15</f>
        <v>350.70334506</v>
      </c>
      <c r="N218" s="36">
        <f>SUMIFS(СВЦЭМ!$F$39:$F$782,СВЦЭМ!$A$39:$A$782,$A218,СВЦЭМ!$B$39:$B$782,N$208)+'СЕТ СН'!$F$15</f>
        <v>349.50609351000003</v>
      </c>
      <c r="O218" s="36">
        <f>SUMIFS(СВЦЭМ!$F$39:$F$782,СВЦЭМ!$A$39:$A$782,$A218,СВЦЭМ!$B$39:$B$782,O$208)+'СЕТ СН'!$F$15</f>
        <v>344.92966889000002</v>
      </c>
      <c r="P218" s="36">
        <f>SUMIFS(СВЦЭМ!$F$39:$F$782,СВЦЭМ!$A$39:$A$782,$A218,СВЦЭМ!$B$39:$B$782,P$208)+'СЕТ СН'!$F$15</f>
        <v>345.68365627999998</v>
      </c>
      <c r="Q218" s="36">
        <f>SUMIFS(СВЦЭМ!$F$39:$F$782,СВЦЭМ!$A$39:$A$782,$A218,СВЦЭМ!$B$39:$B$782,Q$208)+'СЕТ СН'!$F$15</f>
        <v>345.02758796000001</v>
      </c>
      <c r="R218" s="36">
        <f>SUMIFS(СВЦЭМ!$F$39:$F$782,СВЦЭМ!$A$39:$A$782,$A218,СВЦЭМ!$B$39:$B$782,R$208)+'СЕТ СН'!$F$15</f>
        <v>337.63927042</v>
      </c>
      <c r="S218" s="36">
        <f>SUMIFS(СВЦЭМ!$F$39:$F$782,СВЦЭМ!$A$39:$A$782,$A218,СВЦЭМ!$B$39:$B$782,S$208)+'СЕТ СН'!$F$15</f>
        <v>344.47018116999999</v>
      </c>
      <c r="T218" s="36">
        <f>SUMIFS(СВЦЭМ!$F$39:$F$782,СВЦЭМ!$A$39:$A$782,$A218,СВЦЭМ!$B$39:$B$782,T$208)+'СЕТ СН'!$F$15</f>
        <v>344.25593370000001</v>
      </c>
      <c r="U218" s="36">
        <f>SUMIFS(СВЦЭМ!$F$39:$F$782,СВЦЭМ!$A$39:$A$782,$A218,СВЦЭМ!$B$39:$B$782,U$208)+'СЕТ СН'!$F$15</f>
        <v>343.84029548000001</v>
      </c>
      <c r="V218" s="36">
        <f>SUMIFS(СВЦЭМ!$F$39:$F$782,СВЦЭМ!$A$39:$A$782,$A218,СВЦЭМ!$B$39:$B$782,V$208)+'СЕТ СН'!$F$15</f>
        <v>344.65063555</v>
      </c>
      <c r="W218" s="36">
        <f>SUMIFS(СВЦЭМ!$F$39:$F$782,СВЦЭМ!$A$39:$A$782,$A218,СВЦЭМ!$B$39:$B$782,W$208)+'СЕТ СН'!$F$15</f>
        <v>344.01870676999999</v>
      </c>
      <c r="X218" s="36">
        <f>SUMIFS(СВЦЭМ!$F$39:$F$782,СВЦЭМ!$A$39:$A$782,$A218,СВЦЭМ!$B$39:$B$782,X$208)+'СЕТ СН'!$F$15</f>
        <v>340.61131286</v>
      </c>
      <c r="Y218" s="36">
        <f>SUMIFS(СВЦЭМ!$F$39:$F$782,СВЦЭМ!$A$39:$A$782,$A218,СВЦЭМ!$B$39:$B$782,Y$208)+'СЕТ СН'!$F$15</f>
        <v>341.04215691000002</v>
      </c>
    </row>
    <row r="219" spans="1:27" ht="15.75" x14ac:dyDescent="0.2">
      <c r="A219" s="35">
        <f t="shared" si="6"/>
        <v>44968</v>
      </c>
      <c r="B219" s="36">
        <f>SUMIFS(СВЦЭМ!$F$39:$F$782,СВЦЭМ!$A$39:$A$782,$A219,СВЦЭМ!$B$39:$B$782,B$208)+'СЕТ СН'!$F$15</f>
        <v>385.93170670000001</v>
      </c>
      <c r="C219" s="36">
        <f>SUMIFS(СВЦЭМ!$F$39:$F$782,СВЦЭМ!$A$39:$A$782,$A219,СВЦЭМ!$B$39:$B$782,C$208)+'СЕТ СН'!$F$15</f>
        <v>395.65840599000001</v>
      </c>
      <c r="D219" s="36">
        <f>SUMIFS(СВЦЭМ!$F$39:$F$782,СВЦЭМ!$A$39:$A$782,$A219,СВЦЭМ!$B$39:$B$782,D$208)+'СЕТ СН'!$F$15</f>
        <v>398.51576318999997</v>
      </c>
      <c r="E219" s="36">
        <f>SUMIFS(СВЦЭМ!$F$39:$F$782,СВЦЭМ!$A$39:$A$782,$A219,СВЦЭМ!$B$39:$B$782,E$208)+'СЕТ СН'!$F$15</f>
        <v>398.84225493000002</v>
      </c>
      <c r="F219" s="36">
        <f>SUMIFS(СВЦЭМ!$F$39:$F$782,СВЦЭМ!$A$39:$A$782,$A219,СВЦЭМ!$B$39:$B$782,F$208)+'СЕТ СН'!$F$15</f>
        <v>397.67419504999998</v>
      </c>
      <c r="G219" s="36">
        <f>SUMIFS(СВЦЭМ!$F$39:$F$782,СВЦЭМ!$A$39:$A$782,$A219,СВЦЭМ!$B$39:$B$782,G$208)+'СЕТ СН'!$F$15</f>
        <v>394.63243547000002</v>
      </c>
      <c r="H219" s="36">
        <f>SUMIFS(СВЦЭМ!$F$39:$F$782,СВЦЭМ!$A$39:$A$782,$A219,СВЦЭМ!$B$39:$B$782,H$208)+'СЕТ СН'!$F$15</f>
        <v>382.65153171999998</v>
      </c>
      <c r="I219" s="36">
        <f>SUMIFS(СВЦЭМ!$F$39:$F$782,СВЦЭМ!$A$39:$A$782,$A219,СВЦЭМ!$B$39:$B$782,I$208)+'СЕТ СН'!$F$15</f>
        <v>368.42051968999999</v>
      </c>
      <c r="J219" s="36">
        <f>SUMIFS(СВЦЭМ!$F$39:$F$782,СВЦЭМ!$A$39:$A$782,$A219,СВЦЭМ!$B$39:$B$782,J$208)+'СЕТ СН'!$F$15</f>
        <v>360.59261597</v>
      </c>
      <c r="K219" s="36">
        <f>SUMIFS(СВЦЭМ!$F$39:$F$782,СВЦЭМ!$A$39:$A$782,$A219,СВЦЭМ!$B$39:$B$782,K$208)+'СЕТ СН'!$F$15</f>
        <v>349.34588316999998</v>
      </c>
      <c r="L219" s="36">
        <f>SUMIFS(СВЦЭМ!$F$39:$F$782,СВЦЭМ!$A$39:$A$782,$A219,СВЦЭМ!$B$39:$B$782,L$208)+'СЕТ СН'!$F$15</f>
        <v>350.89146514999999</v>
      </c>
      <c r="M219" s="36">
        <f>SUMIFS(СВЦЭМ!$F$39:$F$782,СВЦЭМ!$A$39:$A$782,$A219,СВЦЭМ!$B$39:$B$782,M$208)+'СЕТ СН'!$F$15</f>
        <v>356.01891763999998</v>
      </c>
      <c r="N219" s="36">
        <f>SUMIFS(СВЦЭМ!$F$39:$F$782,СВЦЭМ!$A$39:$A$782,$A219,СВЦЭМ!$B$39:$B$782,N$208)+'СЕТ СН'!$F$15</f>
        <v>363.87233866000003</v>
      </c>
      <c r="O219" s="36">
        <f>SUMIFS(СВЦЭМ!$F$39:$F$782,СВЦЭМ!$A$39:$A$782,$A219,СВЦЭМ!$B$39:$B$782,O$208)+'СЕТ СН'!$F$15</f>
        <v>369.62098221999997</v>
      </c>
      <c r="P219" s="36">
        <f>SUMIFS(СВЦЭМ!$F$39:$F$782,СВЦЭМ!$A$39:$A$782,$A219,СВЦЭМ!$B$39:$B$782,P$208)+'СЕТ СН'!$F$15</f>
        <v>374.35084677999998</v>
      </c>
      <c r="Q219" s="36">
        <f>SUMIFS(СВЦЭМ!$F$39:$F$782,СВЦЭМ!$A$39:$A$782,$A219,СВЦЭМ!$B$39:$B$782,Q$208)+'СЕТ СН'!$F$15</f>
        <v>375.55178839000001</v>
      </c>
      <c r="R219" s="36">
        <f>SUMIFS(СВЦЭМ!$F$39:$F$782,СВЦЭМ!$A$39:$A$782,$A219,СВЦЭМ!$B$39:$B$782,R$208)+'СЕТ СН'!$F$15</f>
        <v>371.22023166000002</v>
      </c>
      <c r="S219" s="36">
        <f>SUMIFS(СВЦЭМ!$F$39:$F$782,СВЦЭМ!$A$39:$A$782,$A219,СВЦЭМ!$B$39:$B$782,S$208)+'СЕТ СН'!$F$15</f>
        <v>360.58042528999999</v>
      </c>
      <c r="T219" s="36">
        <f>SUMIFS(СВЦЭМ!$F$39:$F$782,СВЦЭМ!$A$39:$A$782,$A219,СВЦЭМ!$B$39:$B$782,T$208)+'СЕТ СН'!$F$15</f>
        <v>356.07475432000001</v>
      </c>
      <c r="U219" s="36">
        <f>SUMIFS(СВЦЭМ!$F$39:$F$782,СВЦЭМ!$A$39:$A$782,$A219,СВЦЭМ!$B$39:$B$782,U$208)+'СЕТ СН'!$F$15</f>
        <v>359.0145473</v>
      </c>
      <c r="V219" s="36">
        <f>SUMIFS(СВЦЭМ!$F$39:$F$782,СВЦЭМ!$A$39:$A$782,$A219,СВЦЭМ!$B$39:$B$782,V$208)+'СЕТ СН'!$F$15</f>
        <v>365.01126026999998</v>
      </c>
      <c r="W219" s="36">
        <f>SUMIFS(СВЦЭМ!$F$39:$F$782,СВЦЭМ!$A$39:$A$782,$A219,СВЦЭМ!$B$39:$B$782,W$208)+'СЕТ СН'!$F$15</f>
        <v>371.83669018000001</v>
      </c>
      <c r="X219" s="36">
        <f>SUMIFS(СВЦЭМ!$F$39:$F$782,СВЦЭМ!$A$39:$A$782,$A219,СВЦЭМ!$B$39:$B$782,X$208)+'СЕТ СН'!$F$15</f>
        <v>378.87482720000003</v>
      </c>
      <c r="Y219" s="36">
        <f>SUMIFS(СВЦЭМ!$F$39:$F$782,СВЦЭМ!$A$39:$A$782,$A219,СВЦЭМ!$B$39:$B$782,Y$208)+'СЕТ СН'!$F$15</f>
        <v>388.81509891000002</v>
      </c>
    </row>
    <row r="220" spans="1:27" ht="15.75" x14ac:dyDescent="0.2">
      <c r="A220" s="35">
        <f t="shared" si="6"/>
        <v>44969</v>
      </c>
      <c r="B220" s="36">
        <f>SUMIFS(СВЦЭМ!$F$39:$F$782,СВЦЭМ!$A$39:$A$782,$A220,СВЦЭМ!$B$39:$B$782,B$208)+'СЕТ СН'!$F$15</f>
        <v>363.22236179999999</v>
      </c>
      <c r="C220" s="36">
        <f>SUMIFS(СВЦЭМ!$F$39:$F$782,СВЦЭМ!$A$39:$A$782,$A220,СВЦЭМ!$B$39:$B$782,C$208)+'СЕТ СН'!$F$15</f>
        <v>380.34082532999997</v>
      </c>
      <c r="D220" s="36">
        <f>SUMIFS(СВЦЭМ!$F$39:$F$782,СВЦЭМ!$A$39:$A$782,$A220,СВЦЭМ!$B$39:$B$782,D$208)+'СЕТ СН'!$F$15</f>
        <v>380.17634957000001</v>
      </c>
      <c r="E220" s="36">
        <f>SUMIFS(СВЦЭМ!$F$39:$F$782,СВЦЭМ!$A$39:$A$782,$A220,СВЦЭМ!$B$39:$B$782,E$208)+'СЕТ СН'!$F$15</f>
        <v>372.88326391999999</v>
      </c>
      <c r="F220" s="36">
        <f>SUMIFS(СВЦЭМ!$F$39:$F$782,СВЦЭМ!$A$39:$A$782,$A220,СВЦЭМ!$B$39:$B$782,F$208)+'СЕТ СН'!$F$15</f>
        <v>381.44230298000002</v>
      </c>
      <c r="G220" s="36">
        <f>SUMIFS(СВЦЭМ!$F$39:$F$782,СВЦЭМ!$A$39:$A$782,$A220,СВЦЭМ!$B$39:$B$782,G$208)+'СЕТ СН'!$F$15</f>
        <v>382.89620263</v>
      </c>
      <c r="H220" s="36">
        <f>SUMIFS(СВЦЭМ!$F$39:$F$782,СВЦЭМ!$A$39:$A$782,$A220,СВЦЭМ!$B$39:$B$782,H$208)+'СЕТ СН'!$F$15</f>
        <v>381.50302585999998</v>
      </c>
      <c r="I220" s="36">
        <f>SUMIFS(СВЦЭМ!$F$39:$F$782,СВЦЭМ!$A$39:$A$782,$A220,СВЦЭМ!$B$39:$B$782,I$208)+'СЕТ СН'!$F$15</f>
        <v>382.48136161000002</v>
      </c>
      <c r="J220" s="36">
        <f>SUMIFS(СВЦЭМ!$F$39:$F$782,СВЦЭМ!$A$39:$A$782,$A220,СВЦЭМ!$B$39:$B$782,J$208)+'СЕТ СН'!$F$15</f>
        <v>380.62941387000001</v>
      </c>
      <c r="K220" s="36">
        <f>SUMIFS(СВЦЭМ!$F$39:$F$782,СВЦЭМ!$A$39:$A$782,$A220,СВЦЭМ!$B$39:$B$782,K$208)+'СЕТ СН'!$F$15</f>
        <v>365.45808413999998</v>
      </c>
      <c r="L220" s="36">
        <f>SUMIFS(СВЦЭМ!$F$39:$F$782,СВЦЭМ!$A$39:$A$782,$A220,СВЦЭМ!$B$39:$B$782,L$208)+'СЕТ СН'!$F$15</f>
        <v>357.23739587</v>
      </c>
      <c r="M220" s="36">
        <f>SUMIFS(СВЦЭМ!$F$39:$F$782,СВЦЭМ!$A$39:$A$782,$A220,СВЦЭМ!$B$39:$B$782,M$208)+'СЕТ СН'!$F$15</f>
        <v>356.94265962999998</v>
      </c>
      <c r="N220" s="36">
        <f>SUMIFS(СВЦЭМ!$F$39:$F$782,СВЦЭМ!$A$39:$A$782,$A220,СВЦЭМ!$B$39:$B$782,N$208)+'СЕТ СН'!$F$15</f>
        <v>360.18082647</v>
      </c>
      <c r="O220" s="36">
        <f>SUMIFS(СВЦЭМ!$F$39:$F$782,СВЦЭМ!$A$39:$A$782,$A220,СВЦЭМ!$B$39:$B$782,O$208)+'СЕТ СН'!$F$15</f>
        <v>367.80645350999998</v>
      </c>
      <c r="P220" s="36">
        <f>SUMIFS(СВЦЭМ!$F$39:$F$782,СВЦЭМ!$A$39:$A$782,$A220,СВЦЭМ!$B$39:$B$782,P$208)+'СЕТ СН'!$F$15</f>
        <v>372.17589502999999</v>
      </c>
      <c r="Q220" s="36">
        <f>SUMIFS(СВЦЭМ!$F$39:$F$782,СВЦЭМ!$A$39:$A$782,$A220,СВЦЭМ!$B$39:$B$782,Q$208)+'СЕТ СН'!$F$15</f>
        <v>374.91101637999998</v>
      </c>
      <c r="R220" s="36">
        <f>SUMIFS(СВЦЭМ!$F$39:$F$782,СВЦЭМ!$A$39:$A$782,$A220,СВЦЭМ!$B$39:$B$782,R$208)+'СЕТ СН'!$F$15</f>
        <v>375.42593717</v>
      </c>
      <c r="S220" s="36">
        <f>SUMIFS(СВЦЭМ!$F$39:$F$782,СВЦЭМ!$A$39:$A$782,$A220,СВЦЭМ!$B$39:$B$782,S$208)+'СЕТ СН'!$F$15</f>
        <v>366.09844164999998</v>
      </c>
      <c r="T220" s="36">
        <f>SUMIFS(СВЦЭМ!$F$39:$F$782,СВЦЭМ!$A$39:$A$782,$A220,СВЦЭМ!$B$39:$B$782,T$208)+'СЕТ СН'!$F$15</f>
        <v>359.52870424999998</v>
      </c>
      <c r="U220" s="36">
        <f>SUMIFS(СВЦЭМ!$F$39:$F$782,СВЦЭМ!$A$39:$A$782,$A220,СВЦЭМ!$B$39:$B$782,U$208)+'СЕТ СН'!$F$15</f>
        <v>353.15379911999997</v>
      </c>
      <c r="V220" s="36">
        <f>SUMIFS(СВЦЭМ!$F$39:$F$782,СВЦЭМ!$A$39:$A$782,$A220,СВЦЭМ!$B$39:$B$782,V$208)+'СЕТ СН'!$F$15</f>
        <v>358.52952898000001</v>
      </c>
      <c r="W220" s="36">
        <f>SUMIFS(СВЦЭМ!$F$39:$F$782,СВЦЭМ!$A$39:$A$782,$A220,СВЦЭМ!$B$39:$B$782,W$208)+'СЕТ СН'!$F$15</f>
        <v>361.89045066</v>
      </c>
      <c r="X220" s="36">
        <f>SUMIFS(СВЦЭМ!$F$39:$F$782,СВЦЭМ!$A$39:$A$782,$A220,СВЦЭМ!$B$39:$B$782,X$208)+'СЕТ СН'!$F$15</f>
        <v>371.59893096000002</v>
      </c>
      <c r="Y220" s="36">
        <f>SUMIFS(СВЦЭМ!$F$39:$F$782,СВЦЭМ!$A$39:$A$782,$A220,СВЦЭМ!$B$39:$B$782,Y$208)+'СЕТ СН'!$F$15</f>
        <v>371.23094479999997</v>
      </c>
    </row>
    <row r="221" spans="1:27" ht="15.75" x14ac:dyDescent="0.2">
      <c r="A221" s="35">
        <f t="shared" si="6"/>
        <v>44970</v>
      </c>
      <c r="B221" s="36">
        <f>SUMIFS(СВЦЭМ!$F$39:$F$782,СВЦЭМ!$A$39:$A$782,$A221,СВЦЭМ!$B$39:$B$782,B$208)+'СЕТ СН'!$F$15</f>
        <v>394.77456371</v>
      </c>
      <c r="C221" s="36">
        <f>SUMIFS(СВЦЭМ!$F$39:$F$782,СВЦЭМ!$A$39:$A$782,$A221,СВЦЭМ!$B$39:$B$782,C$208)+'СЕТ СН'!$F$15</f>
        <v>402.58234830999999</v>
      </c>
      <c r="D221" s="36">
        <f>SUMIFS(СВЦЭМ!$F$39:$F$782,СВЦЭМ!$A$39:$A$782,$A221,СВЦЭМ!$B$39:$B$782,D$208)+'СЕТ СН'!$F$15</f>
        <v>404.00778095999999</v>
      </c>
      <c r="E221" s="36">
        <f>SUMIFS(СВЦЭМ!$F$39:$F$782,СВЦЭМ!$A$39:$A$782,$A221,СВЦЭМ!$B$39:$B$782,E$208)+'СЕТ СН'!$F$15</f>
        <v>404.37304920000003</v>
      </c>
      <c r="F221" s="36">
        <f>SUMIFS(СВЦЭМ!$F$39:$F$782,СВЦЭМ!$A$39:$A$782,$A221,СВЦЭМ!$B$39:$B$782,F$208)+'СЕТ СН'!$F$15</f>
        <v>397.72652786999998</v>
      </c>
      <c r="G221" s="36">
        <f>SUMIFS(СВЦЭМ!$F$39:$F$782,СВЦЭМ!$A$39:$A$782,$A221,СВЦЭМ!$B$39:$B$782,G$208)+'СЕТ СН'!$F$15</f>
        <v>387.9888393</v>
      </c>
      <c r="H221" s="36">
        <f>SUMIFS(СВЦЭМ!$F$39:$F$782,СВЦЭМ!$A$39:$A$782,$A221,СВЦЭМ!$B$39:$B$782,H$208)+'СЕТ СН'!$F$15</f>
        <v>375.63731983000002</v>
      </c>
      <c r="I221" s="36">
        <f>SUMIFS(СВЦЭМ!$F$39:$F$782,СВЦЭМ!$A$39:$A$782,$A221,СВЦЭМ!$B$39:$B$782,I$208)+'СЕТ СН'!$F$15</f>
        <v>376.24813374000001</v>
      </c>
      <c r="J221" s="36">
        <f>SUMIFS(СВЦЭМ!$F$39:$F$782,СВЦЭМ!$A$39:$A$782,$A221,СВЦЭМ!$B$39:$B$782,J$208)+'СЕТ СН'!$F$15</f>
        <v>365.98568478999999</v>
      </c>
      <c r="K221" s="36">
        <f>SUMIFS(СВЦЭМ!$F$39:$F$782,СВЦЭМ!$A$39:$A$782,$A221,СВЦЭМ!$B$39:$B$782,K$208)+'СЕТ СН'!$F$15</f>
        <v>360.24511482999998</v>
      </c>
      <c r="L221" s="36">
        <f>SUMIFS(СВЦЭМ!$F$39:$F$782,СВЦЭМ!$A$39:$A$782,$A221,СВЦЭМ!$B$39:$B$782,L$208)+'СЕТ СН'!$F$15</f>
        <v>363.63195103999999</v>
      </c>
      <c r="M221" s="36">
        <f>SUMIFS(СВЦЭМ!$F$39:$F$782,СВЦЭМ!$A$39:$A$782,$A221,СВЦЭМ!$B$39:$B$782,M$208)+'СЕТ СН'!$F$15</f>
        <v>367.88686372000001</v>
      </c>
      <c r="N221" s="36">
        <f>SUMIFS(СВЦЭМ!$F$39:$F$782,СВЦЭМ!$A$39:$A$782,$A221,СВЦЭМ!$B$39:$B$782,N$208)+'СЕТ СН'!$F$15</f>
        <v>379.29499364999998</v>
      </c>
      <c r="O221" s="36">
        <f>SUMIFS(СВЦЭМ!$F$39:$F$782,СВЦЭМ!$A$39:$A$782,$A221,СВЦЭМ!$B$39:$B$782,O$208)+'СЕТ СН'!$F$15</f>
        <v>388.66443942000001</v>
      </c>
      <c r="P221" s="36">
        <f>SUMIFS(СВЦЭМ!$F$39:$F$782,СВЦЭМ!$A$39:$A$782,$A221,СВЦЭМ!$B$39:$B$782,P$208)+'СЕТ СН'!$F$15</f>
        <v>396.64940604999998</v>
      </c>
      <c r="Q221" s="36">
        <f>SUMIFS(СВЦЭМ!$F$39:$F$782,СВЦЭМ!$A$39:$A$782,$A221,СВЦЭМ!$B$39:$B$782,Q$208)+'СЕТ СН'!$F$15</f>
        <v>399.72428507000001</v>
      </c>
      <c r="R221" s="36">
        <f>SUMIFS(СВЦЭМ!$F$39:$F$782,СВЦЭМ!$A$39:$A$782,$A221,СВЦЭМ!$B$39:$B$782,R$208)+'СЕТ СН'!$F$15</f>
        <v>397.23617338000003</v>
      </c>
      <c r="S221" s="36">
        <f>SUMIFS(СВЦЭМ!$F$39:$F$782,СВЦЭМ!$A$39:$A$782,$A221,СВЦЭМ!$B$39:$B$782,S$208)+'СЕТ СН'!$F$15</f>
        <v>386.01989623999998</v>
      </c>
      <c r="T221" s="36">
        <f>SUMIFS(СВЦЭМ!$F$39:$F$782,СВЦЭМ!$A$39:$A$782,$A221,СВЦЭМ!$B$39:$B$782,T$208)+'СЕТ СН'!$F$15</f>
        <v>377.08961517</v>
      </c>
      <c r="U221" s="36">
        <f>SUMIFS(СВЦЭМ!$F$39:$F$782,СВЦЭМ!$A$39:$A$782,$A221,СВЦЭМ!$B$39:$B$782,U$208)+'СЕТ СН'!$F$15</f>
        <v>386.20556951999998</v>
      </c>
      <c r="V221" s="36">
        <f>SUMIFS(СВЦЭМ!$F$39:$F$782,СВЦЭМ!$A$39:$A$782,$A221,СВЦЭМ!$B$39:$B$782,V$208)+'СЕТ СН'!$F$15</f>
        <v>388.87768756000003</v>
      </c>
      <c r="W221" s="36">
        <f>SUMIFS(СВЦЭМ!$F$39:$F$782,СВЦЭМ!$A$39:$A$782,$A221,СВЦЭМ!$B$39:$B$782,W$208)+'СЕТ СН'!$F$15</f>
        <v>394.29308764000001</v>
      </c>
      <c r="X221" s="36">
        <f>SUMIFS(СВЦЭМ!$F$39:$F$782,СВЦЭМ!$A$39:$A$782,$A221,СВЦЭМ!$B$39:$B$782,X$208)+'СЕТ СН'!$F$15</f>
        <v>401.92934744000002</v>
      </c>
      <c r="Y221" s="36">
        <f>SUMIFS(СВЦЭМ!$F$39:$F$782,СВЦЭМ!$A$39:$A$782,$A221,СВЦЭМ!$B$39:$B$782,Y$208)+'СЕТ СН'!$F$15</f>
        <v>385.00268138000001</v>
      </c>
    </row>
    <row r="222" spans="1:27" ht="15.75" x14ac:dyDescent="0.2">
      <c r="A222" s="35">
        <f t="shared" si="6"/>
        <v>44971</v>
      </c>
      <c r="B222" s="36">
        <f>SUMIFS(СВЦЭМ!$F$39:$F$782,СВЦЭМ!$A$39:$A$782,$A222,СВЦЭМ!$B$39:$B$782,B$208)+'СЕТ СН'!$F$15</f>
        <v>410.02946237999998</v>
      </c>
      <c r="C222" s="36">
        <f>SUMIFS(СВЦЭМ!$F$39:$F$782,СВЦЭМ!$A$39:$A$782,$A222,СВЦЭМ!$B$39:$B$782,C$208)+'СЕТ СН'!$F$15</f>
        <v>419.91663915999999</v>
      </c>
      <c r="D222" s="36">
        <f>SUMIFS(СВЦЭМ!$F$39:$F$782,СВЦЭМ!$A$39:$A$782,$A222,СВЦЭМ!$B$39:$B$782,D$208)+'СЕТ СН'!$F$15</f>
        <v>418.53183797999998</v>
      </c>
      <c r="E222" s="36">
        <f>SUMIFS(СВЦЭМ!$F$39:$F$782,СВЦЭМ!$A$39:$A$782,$A222,СВЦЭМ!$B$39:$B$782,E$208)+'СЕТ СН'!$F$15</f>
        <v>437.64597605</v>
      </c>
      <c r="F222" s="36">
        <f>SUMIFS(СВЦЭМ!$F$39:$F$782,СВЦЭМ!$A$39:$A$782,$A222,СВЦЭМ!$B$39:$B$782,F$208)+'СЕТ СН'!$F$15</f>
        <v>401.07230156999998</v>
      </c>
      <c r="G222" s="36">
        <f>SUMIFS(СВЦЭМ!$F$39:$F$782,СВЦЭМ!$A$39:$A$782,$A222,СВЦЭМ!$B$39:$B$782,G$208)+'СЕТ СН'!$F$15</f>
        <v>427.32432819000002</v>
      </c>
      <c r="H222" s="36">
        <f>SUMIFS(СВЦЭМ!$F$39:$F$782,СВЦЭМ!$A$39:$A$782,$A222,СВЦЭМ!$B$39:$B$782,H$208)+'СЕТ СН'!$F$15</f>
        <v>408.09803726000001</v>
      </c>
      <c r="I222" s="36">
        <f>SUMIFS(СВЦЭМ!$F$39:$F$782,СВЦЭМ!$A$39:$A$782,$A222,СВЦЭМ!$B$39:$B$782,I$208)+'СЕТ СН'!$F$15</f>
        <v>398.9337195</v>
      </c>
      <c r="J222" s="36">
        <f>SUMIFS(СВЦЭМ!$F$39:$F$782,СВЦЭМ!$A$39:$A$782,$A222,СВЦЭМ!$B$39:$B$782,J$208)+'СЕТ СН'!$F$15</f>
        <v>393.57195068999999</v>
      </c>
      <c r="K222" s="36">
        <f>SUMIFS(СВЦЭМ!$F$39:$F$782,СВЦЭМ!$A$39:$A$782,$A222,СВЦЭМ!$B$39:$B$782,K$208)+'СЕТ СН'!$F$15</f>
        <v>389.08764153999999</v>
      </c>
      <c r="L222" s="36">
        <f>SUMIFS(СВЦЭМ!$F$39:$F$782,СВЦЭМ!$A$39:$A$782,$A222,СВЦЭМ!$B$39:$B$782,L$208)+'СЕТ СН'!$F$15</f>
        <v>389.05572591999999</v>
      </c>
      <c r="M222" s="36">
        <f>SUMIFS(СВЦЭМ!$F$39:$F$782,СВЦЭМ!$A$39:$A$782,$A222,СВЦЭМ!$B$39:$B$782,M$208)+'СЕТ СН'!$F$15</f>
        <v>404.62102140000002</v>
      </c>
      <c r="N222" s="36">
        <f>SUMIFS(СВЦЭМ!$F$39:$F$782,СВЦЭМ!$A$39:$A$782,$A222,СВЦЭМ!$B$39:$B$782,N$208)+'СЕТ СН'!$F$15</f>
        <v>401.09125989</v>
      </c>
      <c r="O222" s="36">
        <f>SUMIFS(СВЦЭМ!$F$39:$F$782,СВЦЭМ!$A$39:$A$782,$A222,СВЦЭМ!$B$39:$B$782,O$208)+'СЕТ СН'!$F$15</f>
        <v>407.04284417999997</v>
      </c>
      <c r="P222" s="36">
        <f>SUMIFS(СВЦЭМ!$F$39:$F$782,СВЦЭМ!$A$39:$A$782,$A222,СВЦЭМ!$B$39:$B$782,P$208)+'СЕТ СН'!$F$15</f>
        <v>411.60648311</v>
      </c>
      <c r="Q222" s="36">
        <f>SUMIFS(СВЦЭМ!$F$39:$F$782,СВЦЭМ!$A$39:$A$782,$A222,СВЦЭМ!$B$39:$B$782,Q$208)+'СЕТ СН'!$F$15</f>
        <v>413.29867210999998</v>
      </c>
      <c r="R222" s="36">
        <f>SUMIFS(СВЦЭМ!$F$39:$F$782,СВЦЭМ!$A$39:$A$782,$A222,СВЦЭМ!$B$39:$B$782,R$208)+'СЕТ СН'!$F$15</f>
        <v>408.04850090000002</v>
      </c>
      <c r="S222" s="36">
        <f>SUMIFS(СВЦЭМ!$F$39:$F$782,СВЦЭМ!$A$39:$A$782,$A222,СВЦЭМ!$B$39:$B$782,S$208)+'СЕТ СН'!$F$15</f>
        <v>399.79577079000001</v>
      </c>
      <c r="T222" s="36">
        <f>SUMIFS(СВЦЭМ!$F$39:$F$782,СВЦЭМ!$A$39:$A$782,$A222,СВЦЭМ!$B$39:$B$782,T$208)+'СЕТ СН'!$F$15</f>
        <v>397.59788761999999</v>
      </c>
      <c r="U222" s="36">
        <f>SUMIFS(СВЦЭМ!$F$39:$F$782,СВЦЭМ!$A$39:$A$782,$A222,СВЦЭМ!$B$39:$B$782,U$208)+'СЕТ СН'!$F$15</f>
        <v>396.27217923000001</v>
      </c>
      <c r="V222" s="36">
        <f>SUMIFS(СВЦЭМ!$F$39:$F$782,СВЦЭМ!$A$39:$A$782,$A222,СВЦЭМ!$B$39:$B$782,V$208)+'СЕТ СН'!$F$15</f>
        <v>399.79614830000003</v>
      </c>
      <c r="W222" s="36">
        <f>SUMIFS(СВЦЭМ!$F$39:$F$782,СВЦЭМ!$A$39:$A$782,$A222,СВЦЭМ!$B$39:$B$782,W$208)+'СЕТ СН'!$F$15</f>
        <v>405.02486464999998</v>
      </c>
      <c r="X222" s="36">
        <f>SUMIFS(СВЦЭМ!$F$39:$F$782,СВЦЭМ!$A$39:$A$782,$A222,СВЦЭМ!$B$39:$B$782,X$208)+'СЕТ СН'!$F$15</f>
        <v>411.1442649</v>
      </c>
      <c r="Y222" s="36">
        <f>SUMIFS(СВЦЭМ!$F$39:$F$782,СВЦЭМ!$A$39:$A$782,$A222,СВЦЭМ!$B$39:$B$782,Y$208)+'СЕТ СН'!$F$15</f>
        <v>414.76273299000002</v>
      </c>
    </row>
    <row r="223" spans="1:27" ht="15.75" x14ac:dyDescent="0.2">
      <c r="A223" s="35">
        <f t="shared" si="6"/>
        <v>44972</v>
      </c>
      <c r="B223" s="36">
        <f>SUMIFS(СВЦЭМ!$F$39:$F$782,СВЦЭМ!$A$39:$A$782,$A223,СВЦЭМ!$B$39:$B$782,B$208)+'СЕТ СН'!$F$15</f>
        <v>401.79058451999998</v>
      </c>
      <c r="C223" s="36">
        <f>SUMIFS(СВЦЭМ!$F$39:$F$782,СВЦЭМ!$A$39:$A$782,$A223,СВЦЭМ!$B$39:$B$782,C$208)+'СЕТ СН'!$F$15</f>
        <v>406.51942854999999</v>
      </c>
      <c r="D223" s="36">
        <f>SUMIFS(СВЦЭМ!$F$39:$F$782,СВЦЭМ!$A$39:$A$782,$A223,СВЦЭМ!$B$39:$B$782,D$208)+'СЕТ СН'!$F$15</f>
        <v>412.43604520000002</v>
      </c>
      <c r="E223" s="36">
        <f>SUMIFS(СВЦЭМ!$F$39:$F$782,СВЦЭМ!$A$39:$A$782,$A223,СВЦЭМ!$B$39:$B$782,E$208)+'СЕТ СН'!$F$15</f>
        <v>409.51038110000002</v>
      </c>
      <c r="F223" s="36">
        <f>SUMIFS(СВЦЭМ!$F$39:$F$782,СВЦЭМ!$A$39:$A$782,$A223,СВЦЭМ!$B$39:$B$782,F$208)+'СЕТ СН'!$F$15</f>
        <v>403.56186233</v>
      </c>
      <c r="G223" s="36">
        <f>SUMIFS(СВЦЭМ!$F$39:$F$782,СВЦЭМ!$A$39:$A$782,$A223,СВЦЭМ!$B$39:$B$782,G$208)+'СЕТ СН'!$F$15</f>
        <v>387.90624091000001</v>
      </c>
      <c r="H223" s="36">
        <f>SUMIFS(СВЦЭМ!$F$39:$F$782,СВЦЭМ!$A$39:$A$782,$A223,СВЦЭМ!$B$39:$B$782,H$208)+'СЕТ СН'!$F$15</f>
        <v>371.28606151999998</v>
      </c>
      <c r="I223" s="36">
        <f>SUMIFS(СВЦЭМ!$F$39:$F$782,СВЦЭМ!$A$39:$A$782,$A223,СВЦЭМ!$B$39:$B$782,I$208)+'СЕТ СН'!$F$15</f>
        <v>367.32118667999998</v>
      </c>
      <c r="J223" s="36">
        <f>SUMIFS(СВЦЭМ!$F$39:$F$782,СВЦЭМ!$A$39:$A$782,$A223,СВЦЭМ!$B$39:$B$782,J$208)+'СЕТ СН'!$F$15</f>
        <v>360.45543542000001</v>
      </c>
      <c r="K223" s="36">
        <f>SUMIFS(СВЦЭМ!$F$39:$F$782,СВЦЭМ!$A$39:$A$782,$A223,СВЦЭМ!$B$39:$B$782,K$208)+'СЕТ СН'!$F$15</f>
        <v>359.55399285999999</v>
      </c>
      <c r="L223" s="36">
        <f>SUMIFS(СВЦЭМ!$F$39:$F$782,СВЦЭМ!$A$39:$A$782,$A223,СВЦЭМ!$B$39:$B$782,L$208)+'СЕТ СН'!$F$15</f>
        <v>361.92222823999998</v>
      </c>
      <c r="M223" s="36">
        <f>SUMIFS(СВЦЭМ!$F$39:$F$782,СВЦЭМ!$A$39:$A$782,$A223,СВЦЭМ!$B$39:$B$782,M$208)+'СЕТ СН'!$F$15</f>
        <v>371.72381197999999</v>
      </c>
      <c r="N223" s="36">
        <f>SUMIFS(СВЦЭМ!$F$39:$F$782,СВЦЭМ!$A$39:$A$782,$A223,СВЦЭМ!$B$39:$B$782,N$208)+'СЕТ СН'!$F$15</f>
        <v>376.45877396999998</v>
      </c>
      <c r="O223" s="36">
        <f>SUMIFS(СВЦЭМ!$F$39:$F$782,СВЦЭМ!$A$39:$A$782,$A223,СВЦЭМ!$B$39:$B$782,O$208)+'СЕТ СН'!$F$15</f>
        <v>381.58767822999999</v>
      </c>
      <c r="P223" s="36">
        <f>SUMIFS(СВЦЭМ!$F$39:$F$782,СВЦЭМ!$A$39:$A$782,$A223,СВЦЭМ!$B$39:$B$782,P$208)+'СЕТ СН'!$F$15</f>
        <v>386.11772293000001</v>
      </c>
      <c r="Q223" s="36">
        <f>SUMIFS(СВЦЭМ!$F$39:$F$782,СВЦЭМ!$A$39:$A$782,$A223,СВЦЭМ!$B$39:$B$782,Q$208)+'СЕТ СН'!$F$15</f>
        <v>383.91537896</v>
      </c>
      <c r="R223" s="36">
        <f>SUMIFS(СВЦЭМ!$F$39:$F$782,СВЦЭМ!$A$39:$A$782,$A223,СВЦЭМ!$B$39:$B$782,R$208)+'СЕТ СН'!$F$15</f>
        <v>379.64595659999998</v>
      </c>
      <c r="S223" s="36">
        <f>SUMIFS(СВЦЭМ!$F$39:$F$782,СВЦЭМ!$A$39:$A$782,$A223,СВЦЭМ!$B$39:$B$782,S$208)+'СЕТ СН'!$F$15</f>
        <v>369.01038108</v>
      </c>
      <c r="T223" s="36">
        <f>SUMIFS(СВЦЭМ!$F$39:$F$782,СВЦЭМ!$A$39:$A$782,$A223,СВЦЭМ!$B$39:$B$782,T$208)+'СЕТ СН'!$F$15</f>
        <v>357.65508956000002</v>
      </c>
      <c r="U223" s="36">
        <f>SUMIFS(СВЦЭМ!$F$39:$F$782,СВЦЭМ!$A$39:$A$782,$A223,СВЦЭМ!$B$39:$B$782,U$208)+'СЕТ СН'!$F$15</f>
        <v>363.82045037</v>
      </c>
      <c r="V223" s="36">
        <f>SUMIFS(СВЦЭМ!$F$39:$F$782,СВЦЭМ!$A$39:$A$782,$A223,СВЦЭМ!$B$39:$B$782,V$208)+'СЕТ СН'!$F$15</f>
        <v>361.81117498999998</v>
      </c>
      <c r="W223" s="36">
        <f>SUMIFS(СВЦЭМ!$F$39:$F$782,СВЦЭМ!$A$39:$A$782,$A223,СВЦЭМ!$B$39:$B$782,W$208)+'СЕТ СН'!$F$15</f>
        <v>361.80811848000002</v>
      </c>
      <c r="X223" s="36">
        <f>SUMIFS(СВЦЭМ!$F$39:$F$782,СВЦЭМ!$A$39:$A$782,$A223,СВЦЭМ!$B$39:$B$782,X$208)+'СЕТ СН'!$F$15</f>
        <v>375.57899774999998</v>
      </c>
      <c r="Y223" s="36">
        <f>SUMIFS(СВЦЭМ!$F$39:$F$782,СВЦЭМ!$A$39:$A$782,$A223,СВЦЭМ!$B$39:$B$782,Y$208)+'СЕТ СН'!$F$15</f>
        <v>382.61939676999998</v>
      </c>
    </row>
    <row r="224" spans="1:27" ht="15.75" x14ac:dyDescent="0.2">
      <c r="A224" s="35">
        <f t="shared" si="6"/>
        <v>44973</v>
      </c>
      <c r="B224" s="36">
        <f>SUMIFS(СВЦЭМ!$F$39:$F$782,СВЦЭМ!$A$39:$A$782,$A224,СВЦЭМ!$B$39:$B$782,B$208)+'СЕТ СН'!$F$15</f>
        <v>396.99013631999998</v>
      </c>
      <c r="C224" s="36">
        <f>SUMIFS(СВЦЭМ!$F$39:$F$782,СВЦЭМ!$A$39:$A$782,$A224,СВЦЭМ!$B$39:$B$782,C$208)+'СЕТ СН'!$F$15</f>
        <v>405.45049065000001</v>
      </c>
      <c r="D224" s="36">
        <f>SUMIFS(СВЦЭМ!$F$39:$F$782,СВЦЭМ!$A$39:$A$782,$A224,СВЦЭМ!$B$39:$B$782,D$208)+'СЕТ СН'!$F$15</f>
        <v>407.83575121000001</v>
      </c>
      <c r="E224" s="36">
        <f>SUMIFS(СВЦЭМ!$F$39:$F$782,СВЦЭМ!$A$39:$A$782,$A224,СВЦЭМ!$B$39:$B$782,E$208)+'СЕТ СН'!$F$15</f>
        <v>408.13265891999998</v>
      </c>
      <c r="F224" s="36">
        <f>SUMIFS(СВЦЭМ!$F$39:$F$782,СВЦЭМ!$A$39:$A$782,$A224,СВЦЭМ!$B$39:$B$782,F$208)+'СЕТ СН'!$F$15</f>
        <v>404.45685322000003</v>
      </c>
      <c r="G224" s="36">
        <f>SUMIFS(СВЦЭМ!$F$39:$F$782,СВЦЭМ!$A$39:$A$782,$A224,СВЦЭМ!$B$39:$B$782,G$208)+'СЕТ СН'!$F$15</f>
        <v>393.96403600999997</v>
      </c>
      <c r="H224" s="36">
        <f>SUMIFS(СВЦЭМ!$F$39:$F$782,СВЦЭМ!$A$39:$A$782,$A224,СВЦЭМ!$B$39:$B$782,H$208)+'СЕТ СН'!$F$15</f>
        <v>371.72491530999997</v>
      </c>
      <c r="I224" s="36">
        <f>SUMIFS(СВЦЭМ!$F$39:$F$782,СВЦЭМ!$A$39:$A$782,$A224,СВЦЭМ!$B$39:$B$782,I$208)+'СЕТ СН'!$F$15</f>
        <v>363.64021203999999</v>
      </c>
      <c r="J224" s="36">
        <f>SUMIFS(СВЦЭМ!$F$39:$F$782,СВЦЭМ!$A$39:$A$782,$A224,СВЦЭМ!$B$39:$B$782,J$208)+'СЕТ СН'!$F$15</f>
        <v>360.91775396999998</v>
      </c>
      <c r="K224" s="36">
        <f>SUMIFS(СВЦЭМ!$F$39:$F$782,СВЦЭМ!$A$39:$A$782,$A224,СВЦЭМ!$B$39:$B$782,K$208)+'СЕТ СН'!$F$15</f>
        <v>362.80885140999999</v>
      </c>
      <c r="L224" s="36">
        <f>SUMIFS(СВЦЭМ!$F$39:$F$782,СВЦЭМ!$A$39:$A$782,$A224,СВЦЭМ!$B$39:$B$782,L$208)+'СЕТ СН'!$F$15</f>
        <v>366.91096563000002</v>
      </c>
      <c r="M224" s="36">
        <f>SUMIFS(СВЦЭМ!$F$39:$F$782,СВЦЭМ!$A$39:$A$782,$A224,СВЦЭМ!$B$39:$B$782,M$208)+'СЕТ СН'!$F$15</f>
        <v>371.79539588</v>
      </c>
      <c r="N224" s="36">
        <f>SUMIFS(СВЦЭМ!$F$39:$F$782,СВЦЭМ!$A$39:$A$782,$A224,СВЦЭМ!$B$39:$B$782,N$208)+'СЕТ СН'!$F$15</f>
        <v>385.05244494999999</v>
      </c>
      <c r="O224" s="36">
        <f>SUMIFS(СВЦЭМ!$F$39:$F$782,СВЦЭМ!$A$39:$A$782,$A224,СВЦЭМ!$B$39:$B$782,O$208)+'СЕТ СН'!$F$15</f>
        <v>389.8784053</v>
      </c>
      <c r="P224" s="36">
        <f>SUMIFS(СВЦЭМ!$F$39:$F$782,СВЦЭМ!$A$39:$A$782,$A224,СВЦЭМ!$B$39:$B$782,P$208)+'СЕТ СН'!$F$15</f>
        <v>392.84711386999999</v>
      </c>
      <c r="Q224" s="36">
        <f>SUMIFS(СВЦЭМ!$F$39:$F$782,СВЦЭМ!$A$39:$A$782,$A224,СВЦЭМ!$B$39:$B$782,Q$208)+'СЕТ СН'!$F$15</f>
        <v>393.81479559000002</v>
      </c>
      <c r="R224" s="36">
        <f>SUMIFS(СВЦЭМ!$F$39:$F$782,СВЦЭМ!$A$39:$A$782,$A224,СВЦЭМ!$B$39:$B$782,R$208)+'СЕТ СН'!$F$15</f>
        <v>390.75929974000002</v>
      </c>
      <c r="S224" s="36">
        <f>SUMIFS(СВЦЭМ!$F$39:$F$782,СВЦЭМ!$A$39:$A$782,$A224,СВЦЭМ!$B$39:$B$782,S$208)+'СЕТ СН'!$F$15</f>
        <v>379.65753742999999</v>
      </c>
      <c r="T224" s="36">
        <f>SUMIFS(СВЦЭМ!$F$39:$F$782,СВЦЭМ!$A$39:$A$782,$A224,СВЦЭМ!$B$39:$B$782,T$208)+'СЕТ СН'!$F$15</f>
        <v>366.76683586000001</v>
      </c>
      <c r="U224" s="36">
        <f>SUMIFS(СВЦЭМ!$F$39:$F$782,СВЦЭМ!$A$39:$A$782,$A224,СВЦЭМ!$B$39:$B$782,U$208)+'СЕТ СН'!$F$15</f>
        <v>371.13493868</v>
      </c>
      <c r="V224" s="36">
        <f>SUMIFS(СВЦЭМ!$F$39:$F$782,СВЦЭМ!$A$39:$A$782,$A224,СВЦЭМ!$B$39:$B$782,V$208)+'СЕТ СН'!$F$15</f>
        <v>374.42723089999998</v>
      </c>
      <c r="W224" s="36">
        <f>SUMIFS(СВЦЭМ!$F$39:$F$782,СВЦЭМ!$A$39:$A$782,$A224,СВЦЭМ!$B$39:$B$782,W$208)+'СЕТ СН'!$F$15</f>
        <v>382.41986381999999</v>
      </c>
      <c r="X224" s="36">
        <f>SUMIFS(СВЦЭМ!$F$39:$F$782,СВЦЭМ!$A$39:$A$782,$A224,СВЦЭМ!$B$39:$B$782,X$208)+'СЕТ СН'!$F$15</f>
        <v>394.24282900999998</v>
      </c>
      <c r="Y224" s="36">
        <f>SUMIFS(СВЦЭМ!$F$39:$F$782,СВЦЭМ!$A$39:$A$782,$A224,СВЦЭМ!$B$39:$B$782,Y$208)+'СЕТ СН'!$F$15</f>
        <v>398.47117917000003</v>
      </c>
    </row>
    <row r="225" spans="1:25" ht="15.75" x14ac:dyDescent="0.2">
      <c r="A225" s="35">
        <f t="shared" si="6"/>
        <v>44974</v>
      </c>
      <c r="B225" s="36">
        <f>SUMIFS(СВЦЭМ!$F$39:$F$782,СВЦЭМ!$A$39:$A$782,$A225,СВЦЭМ!$B$39:$B$782,B$208)+'СЕТ СН'!$F$15</f>
        <v>429.54822538000002</v>
      </c>
      <c r="C225" s="36">
        <f>SUMIFS(СВЦЭМ!$F$39:$F$782,СВЦЭМ!$A$39:$A$782,$A225,СВЦЭМ!$B$39:$B$782,C$208)+'СЕТ СН'!$F$15</f>
        <v>438.52464548</v>
      </c>
      <c r="D225" s="36">
        <f>SUMIFS(СВЦЭМ!$F$39:$F$782,СВЦЭМ!$A$39:$A$782,$A225,СВЦЭМ!$B$39:$B$782,D$208)+'СЕТ СН'!$F$15</f>
        <v>440.62756292</v>
      </c>
      <c r="E225" s="36">
        <f>SUMIFS(СВЦЭМ!$F$39:$F$782,СВЦЭМ!$A$39:$A$782,$A225,СВЦЭМ!$B$39:$B$782,E$208)+'СЕТ СН'!$F$15</f>
        <v>440.22369779000002</v>
      </c>
      <c r="F225" s="36">
        <f>SUMIFS(СВЦЭМ!$F$39:$F$782,СВЦЭМ!$A$39:$A$782,$A225,СВЦЭМ!$B$39:$B$782,F$208)+'СЕТ СН'!$F$15</f>
        <v>431.51063407999999</v>
      </c>
      <c r="G225" s="36">
        <f>SUMIFS(СВЦЭМ!$F$39:$F$782,СВЦЭМ!$A$39:$A$782,$A225,СВЦЭМ!$B$39:$B$782,G$208)+'СЕТ СН'!$F$15</f>
        <v>420.01739326000001</v>
      </c>
      <c r="H225" s="36">
        <f>SUMIFS(СВЦЭМ!$F$39:$F$782,СВЦЭМ!$A$39:$A$782,$A225,СВЦЭМ!$B$39:$B$782,H$208)+'СЕТ СН'!$F$15</f>
        <v>403.35722754</v>
      </c>
      <c r="I225" s="36">
        <f>SUMIFS(СВЦЭМ!$F$39:$F$782,СВЦЭМ!$A$39:$A$782,$A225,СВЦЭМ!$B$39:$B$782,I$208)+'СЕТ СН'!$F$15</f>
        <v>397.66152061999998</v>
      </c>
      <c r="J225" s="36">
        <f>SUMIFS(СВЦЭМ!$F$39:$F$782,СВЦЭМ!$A$39:$A$782,$A225,СВЦЭМ!$B$39:$B$782,J$208)+'СЕТ СН'!$F$15</f>
        <v>390.39423299999999</v>
      </c>
      <c r="K225" s="36">
        <f>SUMIFS(СВЦЭМ!$F$39:$F$782,СВЦЭМ!$A$39:$A$782,$A225,СВЦЭМ!$B$39:$B$782,K$208)+'СЕТ СН'!$F$15</f>
        <v>388.10257395000002</v>
      </c>
      <c r="L225" s="36">
        <f>SUMIFS(СВЦЭМ!$F$39:$F$782,СВЦЭМ!$A$39:$A$782,$A225,СВЦЭМ!$B$39:$B$782,L$208)+'СЕТ СН'!$F$15</f>
        <v>388.40275993</v>
      </c>
      <c r="M225" s="36">
        <f>SUMIFS(СВЦЭМ!$F$39:$F$782,СВЦЭМ!$A$39:$A$782,$A225,СВЦЭМ!$B$39:$B$782,M$208)+'СЕТ СН'!$F$15</f>
        <v>389.53775216999998</v>
      </c>
      <c r="N225" s="36">
        <f>SUMIFS(СВЦЭМ!$F$39:$F$782,СВЦЭМ!$A$39:$A$782,$A225,СВЦЭМ!$B$39:$B$782,N$208)+'СЕТ СН'!$F$15</f>
        <v>396.50297554000002</v>
      </c>
      <c r="O225" s="36">
        <f>SUMIFS(СВЦЭМ!$F$39:$F$782,СВЦЭМ!$A$39:$A$782,$A225,СВЦЭМ!$B$39:$B$782,O$208)+'СЕТ СН'!$F$15</f>
        <v>401.95056289000001</v>
      </c>
      <c r="P225" s="36">
        <f>SUMIFS(СВЦЭМ!$F$39:$F$782,СВЦЭМ!$A$39:$A$782,$A225,СВЦЭМ!$B$39:$B$782,P$208)+'СЕТ СН'!$F$15</f>
        <v>407.00015888000001</v>
      </c>
      <c r="Q225" s="36">
        <f>SUMIFS(СВЦЭМ!$F$39:$F$782,СВЦЭМ!$A$39:$A$782,$A225,СВЦЭМ!$B$39:$B$782,Q$208)+'СЕТ СН'!$F$15</f>
        <v>404.40778539000002</v>
      </c>
      <c r="R225" s="36">
        <f>SUMIFS(СВЦЭМ!$F$39:$F$782,СВЦЭМ!$A$39:$A$782,$A225,СВЦЭМ!$B$39:$B$782,R$208)+'СЕТ СН'!$F$15</f>
        <v>399.20551238000002</v>
      </c>
      <c r="S225" s="36">
        <f>SUMIFS(СВЦЭМ!$F$39:$F$782,СВЦЭМ!$A$39:$A$782,$A225,СВЦЭМ!$B$39:$B$782,S$208)+'СЕТ СН'!$F$15</f>
        <v>388.75326244000001</v>
      </c>
      <c r="T225" s="36">
        <f>SUMIFS(СВЦЭМ!$F$39:$F$782,СВЦЭМ!$A$39:$A$782,$A225,СВЦЭМ!$B$39:$B$782,T$208)+'СЕТ СН'!$F$15</f>
        <v>382.31812619999999</v>
      </c>
      <c r="U225" s="36">
        <f>SUMIFS(СВЦЭМ!$F$39:$F$782,СВЦЭМ!$A$39:$A$782,$A225,СВЦЭМ!$B$39:$B$782,U$208)+'СЕТ СН'!$F$15</f>
        <v>388.50725627000003</v>
      </c>
      <c r="V225" s="36">
        <f>SUMIFS(СВЦЭМ!$F$39:$F$782,СВЦЭМ!$A$39:$A$782,$A225,СВЦЭМ!$B$39:$B$782,V$208)+'СЕТ СН'!$F$15</f>
        <v>394.02371233000002</v>
      </c>
      <c r="W225" s="36">
        <f>SUMIFS(СВЦЭМ!$F$39:$F$782,СВЦЭМ!$A$39:$A$782,$A225,СВЦЭМ!$B$39:$B$782,W$208)+'СЕТ СН'!$F$15</f>
        <v>404.93887859</v>
      </c>
      <c r="X225" s="36">
        <f>SUMIFS(СВЦЭМ!$F$39:$F$782,СВЦЭМ!$A$39:$A$782,$A225,СВЦЭМ!$B$39:$B$782,X$208)+'СЕТ СН'!$F$15</f>
        <v>409.20647186999997</v>
      </c>
      <c r="Y225" s="36">
        <f>SUMIFS(СВЦЭМ!$F$39:$F$782,СВЦЭМ!$A$39:$A$782,$A225,СВЦЭМ!$B$39:$B$782,Y$208)+'СЕТ СН'!$F$15</f>
        <v>413.59184206999998</v>
      </c>
    </row>
    <row r="226" spans="1:25" ht="15.75" x14ac:dyDescent="0.2">
      <c r="A226" s="35">
        <f t="shared" si="6"/>
        <v>44975</v>
      </c>
      <c r="B226" s="36">
        <f>SUMIFS(СВЦЭМ!$F$39:$F$782,СВЦЭМ!$A$39:$A$782,$A226,СВЦЭМ!$B$39:$B$782,B$208)+'СЕТ СН'!$F$15</f>
        <v>398.01778839999997</v>
      </c>
      <c r="C226" s="36">
        <f>SUMIFS(СВЦЭМ!$F$39:$F$782,СВЦЭМ!$A$39:$A$782,$A226,СВЦЭМ!$B$39:$B$782,C$208)+'СЕТ СН'!$F$15</f>
        <v>409.39402261999999</v>
      </c>
      <c r="D226" s="36">
        <f>SUMIFS(СВЦЭМ!$F$39:$F$782,СВЦЭМ!$A$39:$A$782,$A226,СВЦЭМ!$B$39:$B$782,D$208)+'СЕТ СН'!$F$15</f>
        <v>411.37829191999998</v>
      </c>
      <c r="E226" s="36">
        <f>SUMIFS(СВЦЭМ!$F$39:$F$782,СВЦЭМ!$A$39:$A$782,$A226,СВЦЭМ!$B$39:$B$782,E$208)+'СЕТ СН'!$F$15</f>
        <v>412.83379409999998</v>
      </c>
      <c r="F226" s="36">
        <f>SUMIFS(СВЦЭМ!$F$39:$F$782,СВЦЭМ!$A$39:$A$782,$A226,СВЦЭМ!$B$39:$B$782,F$208)+'СЕТ СН'!$F$15</f>
        <v>407.92139838000003</v>
      </c>
      <c r="G226" s="36">
        <f>SUMIFS(СВЦЭМ!$F$39:$F$782,СВЦЭМ!$A$39:$A$782,$A226,СВЦЭМ!$B$39:$B$782,G$208)+'СЕТ СН'!$F$15</f>
        <v>404.94340079</v>
      </c>
      <c r="H226" s="36">
        <f>SUMIFS(СВЦЭМ!$F$39:$F$782,СВЦЭМ!$A$39:$A$782,$A226,СВЦЭМ!$B$39:$B$782,H$208)+'СЕТ СН'!$F$15</f>
        <v>403.67047925999998</v>
      </c>
      <c r="I226" s="36">
        <f>SUMIFS(СВЦЭМ!$F$39:$F$782,СВЦЭМ!$A$39:$A$782,$A226,СВЦЭМ!$B$39:$B$782,I$208)+'СЕТ СН'!$F$15</f>
        <v>404.30925689999998</v>
      </c>
      <c r="J226" s="36">
        <f>SUMIFS(СВЦЭМ!$F$39:$F$782,СВЦЭМ!$A$39:$A$782,$A226,СВЦЭМ!$B$39:$B$782,J$208)+'СЕТ СН'!$F$15</f>
        <v>402.81153727999998</v>
      </c>
      <c r="K226" s="36">
        <f>SUMIFS(СВЦЭМ!$F$39:$F$782,СВЦЭМ!$A$39:$A$782,$A226,СВЦЭМ!$B$39:$B$782,K$208)+'СЕТ СН'!$F$15</f>
        <v>382.9531748</v>
      </c>
      <c r="L226" s="36">
        <f>SUMIFS(СВЦЭМ!$F$39:$F$782,СВЦЭМ!$A$39:$A$782,$A226,СВЦЭМ!$B$39:$B$782,L$208)+'СЕТ СН'!$F$15</f>
        <v>379.26577995999997</v>
      </c>
      <c r="M226" s="36">
        <f>SUMIFS(СВЦЭМ!$F$39:$F$782,СВЦЭМ!$A$39:$A$782,$A226,СВЦЭМ!$B$39:$B$782,M$208)+'СЕТ СН'!$F$15</f>
        <v>382.35601964</v>
      </c>
      <c r="N226" s="36">
        <f>SUMIFS(СВЦЭМ!$F$39:$F$782,СВЦЭМ!$A$39:$A$782,$A226,СВЦЭМ!$B$39:$B$782,N$208)+'СЕТ СН'!$F$15</f>
        <v>389.38596999999999</v>
      </c>
      <c r="O226" s="36">
        <f>SUMIFS(СВЦЭМ!$F$39:$F$782,СВЦЭМ!$A$39:$A$782,$A226,СВЦЭМ!$B$39:$B$782,O$208)+'СЕТ СН'!$F$15</f>
        <v>392.53987204999999</v>
      </c>
      <c r="P226" s="36">
        <f>SUMIFS(СВЦЭМ!$F$39:$F$782,СВЦЭМ!$A$39:$A$782,$A226,СВЦЭМ!$B$39:$B$782,P$208)+'СЕТ СН'!$F$15</f>
        <v>393.56120106999998</v>
      </c>
      <c r="Q226" s="36">
        <f>SUMIFS(СВЦЭМ!$F$39:$F$782,СВЦЭМ!$A$39:$A$782,$A226,СВЦЭМ!$B$39:$B$782,Q$208)+'СЕТ СН'!$F$15</f>
        <v>393.51794772</v>
      </c>
      <c r="R226" s="36">
        <f>SUMIFS(СВЦЭМ!$F$39:$F$782,СВЦЭМ!$A$39:$A$782,$A226,СВЦЭМ!$B$39:$B$782,R$208)+'СЕТ СН'!$F$15</f>
        <v>394.24076977999999</v>
      </c>
      <c r="S226" s="36">
        <f>SUMIFS(СВЦЭМ!$F$39:$F$782,СВЦЭМ!$A$39:$A$782,$A226,СВЦЭМ!$B$39:$B$782,S$208)+'СЕТ СН'!$F$15</f>
        <v>393.94589948999999</v>
      </c>
      <c r="T226" s="36">
        <f>SUMIFS(СВЦЭМ!$F$39:$F$782,СВЦЭМ!$A$39:$A$782,$A226,СВЦЭМ!$B$39:$B$782,T$208)+'СЕТ СН'!$F$15</f>
        <v>387.90928715000001</v>
      </c>
      <c r="U226" s="36">
        <f>SUMIFS(СВЦЭМ!$F$39:$F$782,СВЦЭМ!$A$39:$A$782,$A226,СВЦЭМ!$B$39:$B$782,U$208)+'СЕТ СН'!$F$15</f>
        <v>387.05389127000001</v>
      </c>
      <c r="V226" s="36">
        <f>SUMIFS(СВЦЭМ!$F$39:$F$782,СВЦЭМ!$A$39:$A$782,$A226,СВЦЭМ!$B$39:$B$782,V$208)+'СЕТ СН'!$F$15</f>
        <v>385.66080118000002</v>
      </c>
      <c r="W226" s="36">
        <f>SUMIFS(СВЦЭМ!$F$39:$F$782,СВЦЭМ!$A$39:$A$782,$A226,СВЦЭМ!$B$39:$B$782,W$208)+'СЕТ СН'!$F$15</f>
        <v>393.64108972999998</v>
      </c>
      <c r="X226" s="36">
        <f>SUMIFS(СВЦЭМ!$F$39:$F$782,СВЦЭМ!$A$39:$A$782,$A226,СВЦЭМ!$B$39:$B$782,X$208)+'СЕТ СН'!$F$15</f>
        <v>394.42534461000002</v>
      </c>
      <c r="Y226" s="36">
        <f>SUMIFS(СВЦЭМ!$F$39:$F$782,СВЦЭМ!$A$39:$A$782,$A226,СВЦЭМ!$B$39:$B$782,Y$208)+'СЕТ СН'!$F$15</f>
        <v>404.65704916999999</v>
      </c>
    </row>
    <row r="227" spans="1:25" ht="15.75" x14ac:dyDescent="0.2">
      <c r="A227" s="35">
        <f t="shared" si="6"/>
        <v>44976</v>
      </c>
      <c r="B227" s="36">
        <f>SUMIFS(СВЦЭМ!$F$39:$F$782,СВЦЭМ!$A$39:$A$782,$A227,СВЦЭМ!$B$39:$B$782,B$208)+'СЕТ СН'!$F$15</f>
        <v>417.96092334999997</v>
      </c>
      <c r="C227" s="36">
        <f>SUMIFS(СВЦЭМ!$F$39:$F$782,СВЦЭМ!$A$39:$A$782,$A227,СВЦЭМ!$B$39:$B$782,C$208)+'СЕТ СН'!$F$15</f>
        <v>424.80243739000002</v>
      </c>
      <c r="D227" s="36">
        <f>SUMIFS(СВЦЭМ!$F$39:$F$782,СВЦЭМ!$A$39:$A$782,$A227,СВЦЭМ!$B$39:$B$782,D$208)+'СЕТ СН'!$F$15</f>
        <v>423.83988518000001</v>
      </c>
      <c r="E227" s="36">
        <f>SUMIFS(СВЦЭМ!$F$39:$F$782,СВЦЭМ!$A$39:$A$782,$A227,СВЦЭМ!$B$39:$B$782,E$208)+'СЕТ СН'!$F$15</f>
        <v>424.54166997999999</v>
      </c>
      <c r="F227" s="36">
        <f>SUMIFS(СВЦЭМ!$F$39:$F$782,СВЦЭМ!$A$39:$A$782,$A227,СВЦЭМ!$B$39:$B$782,F$208)+'СЕТ СН'!$F$15</f>
        <v>427.25653384999998</v>
      </c>
      <c r="G227" s="36">
        <f>SUMIFS(СВЦЭМ!$F$39:$F$782,СВЦЭМ!$A$39:$A$782,$A227,СВЦЭМ!$B$39:$B$782,G$208)+'СЕТ СН'!$F$15</f>
        <v>424.28726974</v>
      </c>
      <c r="H227" s="36">
        <f>SUMIFS(СВЦЭМ!$F$39:$F$782,СВЦЭМ!$A$39:$A$782,$A227,СВЦЭМ!$B$39:$B$782,H$208)+'СЕТ СН'!$F$15</f>
        <v>422.65403511</v>
      </c>
      <c r="I227" s="36">
        <f>SUMIFS(СВЦЭМ!$F$39:$F$782,СВЦЭМ!$A$39:$A$782,$A227,СВЦЭМ!$B$39:$B$782,I$208)+'СЕТ СН'!$F$15</f>
        <v>425.49921486</v>
      </c>
      <c r="J227" s="36">
        <f>SUMIFS(СВЦЭМ!$F$39:$F$782,СВЦЭМ!$A$39:$A$782,$A227,СВЦЭМ!$B$39:$B$782,J$208)+'СЕТ СН'!$F$15</f>
        <v>412.20342572999999</v>
      </c>
      <c r="K227" s="36">
        <f>SUMIFS(СВЦЭМ!$F$39:$F$782,СВЦЭМ!$A$39:$A$782,$A227,СВЦЭМ!$B$39:$B$782,K$208)+'СЕТ СН'!$F$15</f>
        <v>404.88809014999998</v>
      </c>
      <c r="L227" s="36">
        <f>SUMIFS(СВЦЭМ!$F$39:$F$782,СВЦЭМ!$A$39:$A$782,$A227,СВЦЭМ!$B$39:$B$782,L$208)+'СЕТ СН'!$F$15</f>
        <v>397.56439062999999</v>
      </c>
      <c r="M227" s="36">
        <f>SUMIFS(СВЦЭМ!$F$39:$F$782,СВЦЭМ!$A$39:$A$782,$A227,СВЦЭМ!$B$39:$B$782,M$208)+'СЕТ СН'!$F$15</f>
        <v>398.55462210000002</v>
      </c>
      <c r="N227" s="36">
        <f>SUMIFS(СВЦЭМ!$F$39:$F$782,СВЦЭМ!$A$39:$A$782,$A227,СВЦЭМ!$B$39:$B$782,N$208)+'СЕТ СН'!$F$15</f>
        <v>401.89774946</v>
      </c>
      <c r="O227" s="36">
        <f>SUMIFS(СВЦЭМ!$F$39:$F$782,СВЦЭМ!$A$39:$A$782,$A227,СВЦЭМ!$B$39:$B$782,O$208)+'СЕТ СН'!$F$15</f>
        <v>391.85047894000002</v>
      </c>
      <c r="P227" s="36">
        <f>SUMIFS(СВЦЭМ!$F$39:$F$782,СВЦЭМ!$A$39:$A$782,$A227,СВЦЭМ!$B$39:$B$782,P$208)+'СЕТ СН'!$F$15</f>
        <v>416.80778587999998</v>
      </c>
      <c r="Q227" s="36">
        <f>SUMIFS(СВЦЭМ!$F$39:$F$782,СВЦЭМ!$A$39:$A$782,$A227,СВЦЭМ!$B$39:$B$782,Q$208)+'СЕТ СН'!$F$15</f>
        <v>419.85606997999997</v>
      </c>
      <c r="R227" s="36">
        <f>SUMIFS(СВЦЭМ!$F$39:$F$782,СВЦЭМ!$A$39:$A$782,$A227,СВЦЭМ!$B$39:$B$782,R$208)+'СЕТ СН'!$F$15</f>
        <v>420.42991389000002</v>
      </c>
      <c r="S227" s="36">
        <f>SUMIFS(СВЦЭМ!$F$39:$F$782,СВЦЭМ!$A$39:$A$782,$A227,СВЦЭМ!$B$39:$B$782,S$208)+'СЕТ СН'!$F$15</f>
        <v>415.19348152999999</v>
      </c>
      <c r="T227" s="36">
        <f>SUMIFS(СВЦЭМ!$F$39:$F$782,СВЦЭМ!$A$39:$A$782,$A227,СВЦЭМ!$B$39:$B$782,T$208)+'СЕТ СН'!$F$15</f>
        <v>403.61770131999998</v>
      </c>
      <c r="U227" s="36">
        <f>SUMIFS(СВЦЭМ!$F$39:$F$782,СВЦЭМ!$A$39:$A$782,$A227,СВЦЭМ!$B$39:$B$782,U$208)+'СЕТ СН'!$F$15</f>
        <v>393.03750368999999</v>
      </c>
      <c r="V227" s="36">
        <f>SUMIFS(СВЦЭМ!$F$39:$F$782,СВЦЭМ!$A$39:$A$782,$A227,СВЦЭМ!$B$39:$B$782,V$208)+'СЕТ СН'!$F$15</f>
        <v>380.94066628000002</v>
      </c>
      <c r="W227" s="36">
        <f>SUMIFS(СВЦЭМ!$F$39:$F$782,СВЦЭМ!$A$39:$A$782,$A227,СВЦЭМ!$B$39:$B$782,W$208)+'СЕТ СН'!$F$15</f>
        <v>400.14652166000002</v>
      </c>
      <c r="X227" s="36">
        <f>SUMIFS(СВЦЭМ!$F$39:$F$782,СВЦЭМ!$A$39:$A$782,$A227,СВЦЭМ!$B$39:$B$782,X$208)+'СЕТ СН'!$F$15</f>
        <v>409.23185660000001</v>
      </c>
      <c r="Y227" s="36">
        <f>SUMIFS(СВЦЭМ!$F$39:$F$782,СВЦЭМ!$A$39:$A$782,$A227,СВЦЭМ!$B$39:$B$782,Y$208)+'СЕТ СН'!$F$15</f>
        <v>412.88764079999999</v>
      </c>
    </row>
    <row r="228" spans="1:25" ht="15.75" x14ac:dyDescent="0.2">
      <c r="A228" s="35">
        <f t="shared" si="6"/>
        <v>44977</v>
      </c>
      <c r="B228" s="36">
        <f>SUMIFS(СВЦЭМ!$F$39:$F$782,СВЦЭМ!$A$39:$A$782,$A228,СВЦЭМ!$B$39:$B$782,B$208)+'СЕТ СН'!$F$15</f>
        <v>426.60716882999998</v>
      </c>
      <c r="C228" s="36">
        <f>SUMIFS(СВЦЭМ!$F$39:$F$782,СВЦЭМ!$A$39:$A$782,$A228,СВЦЭМ!$B$39:$B$782,C$208)+'СЕТ СН'!$F$15</f>
        <v>421.48786848999998</v>
      </c>
      <c r="D228" s="36">
        <f>SUMIFS(СВЦЭМ!$F$39:$F$782,СВЦЭМ!$A$39:$A$782,$A228,СВЦЭМ!$B$39:$B$782,D$208)+'СЕТ СН'!$F$15</f>
        <v>423.56568750000002</v>
      </c>
      <c r="E228" s="36">
        <f>SUMIFS(СВЦЭМ!$F$39:$F$782,СВЦЭМ!$A$39:$A$782,$A228,СВЦЭМ!$B$39:$B$782,E$208)+'СЕТ СН'!$F$15</f>
        <v>424.97921358999997</v>
      </c>
      <c r="F228" s="36">
        <f>SUMIFS(СВЦЭМ!$F$39:$F$782,СВЦЭМ!$A$39:$A$782,$A228,СВЦЭМ!$B$39:$B$782,F$208)+'СЕТ СН'!$F$15</f>
        <v>419.02721279000002</v>
      </c>
      <c r="G228" s="36">
        <f>SUMIFS(СВЦЭМ!$F$39:$F$782,СВЦЭМ!$A$39:$A$782,$A228,СВЦЭМ!$B$39:$B$782,G$208)+'СЕТ СН'!$F$15</f>
        <v>416.79233133999998</v>
      </c>
      <c r="H228" s="36">
        <f>SUMIFS(СВЦЭМ!$F$39:$F$782,СВЦЭМ!$A$39:$A$782,$A228,СВЦЭМ!$B$39:$B$782,H$208)+'СЕТ СН'!$F$15</f>
        <v>408.00665205000001</v>
      </c>
      <c r="I228" s="36">
        <f>SUMIFS(СВЦЭМ!$F$39:$F$782,СВЦЭМ!$A$39:$A$782,$A228,СВЦЭМ!$B$39:$B$782,I$208)+'СЕТ СН'!$F$15</f>
        <v>395.21893598999998</v>
      </c>
      <c r="J228" s="36">
        <f>SUMIFS(СВЦЭМ!$F$39:$F$782,СВЦЭМ!$A$39:$A$782,$A228,СВЦЭМ!$B$39:$B$782,J$208)+'СЕТ СН'!$F$15</f>
        <v>386.87858417000001</v>
      </c>
      <c r="K228" s="36">
        <f>SUMIFS(СВЦЭМ!$F$39:$F$782,СВЦЭМ!$A$39:$A$782,$A228,СВЦЭМ!$B$39:$B$782,K$208)+'СЕТ СН'!$F$15</f>
        <v>377.80735694999998</v>
      </c>
      <c r="L228" s="36">
        <f>SUMIFS(СВЦЭМ!$F$39:$F$782,СВЦЭМ!$A$39:$A$782,$A228,СВЦЭМ!$B$39:$B$782,L$208)+'СЕТ СН'!$F$15</f>
        <v>373.11296074000001</v>
      </c>
      <c r="M228" s="36">
        <f>SUMIFS(СВЦЭМ!$F$39:$F$782,СВЦЭМ!$A$39:$A$782,$A228,СВЦЭМ!$B$39:$B$782,M$208)+'СЕТ СН'!$F$15</f>
        <v>378.14752303</v>
      </c>
      <c r="N228" s="36">
        <f>SUMIFS(СВЦЭМ!$F$39:$F$782,СВЦЭМ!$A$39:$A$782,$A228,СВЦЭМ!$B$39:$B$782,N$208)+'СЕТ СН'!$F$15</f>
        <v>382.76963396999997</v>
      </c>
      <c r="O228" s="36">
        <f>SUMIFS(СВЦЭМ!$F$39:$F$782,СВЦЭМ!$A$39:$A$782,$A228,СВЦЭМ!$B$39:$B$782,O$208)+'СЕТ СН'!$F$15</f>
        <v>385.91597553999998</v>
      </c>
      <c r="P228" s="36">
        <f>SUMIFS(СВЦЭМ!$F$39:$F$782,СВЦЭМ!$A$39:$A$782,$A228,СВЦЭМ!$B$39:$B$782,P$208)+'СЕТ СН'!$F$15</f>
        <v>387.03548002000002</v>
      </c>
      <c r="Q228" s="36">
        <f>SUMIFS(СВЦЭМ!$F$39:$F$782,СВЦЭМ!$A$39:$A$782,$A228,СВЦЭМ!$B$39:$B$782,Q$208)+'СЕТ СН'!$F$15</f>
        <v>385.48027367999998</v>
      </c>
      <c r="R228" s="36">
        <f>SUMIFS(СВЦЭМ!$F$39:$F$782,СВЦЭМ!$A$39:$A$782,$A228,СВЦЭМ!$B$39:$B$782,R$208)+'СЕТ СН'!$F$15</f>
        <v>394.85510768</v>
      </c>
      <c r="S228" s="36">
        <f>SUMIFS(СВЦЭМ!$F$39:$F$782,СВЦЭМ!$A$39:$A$782,$A228,СВЦЭМ!$B$39:$B$782,S$208)+'СЕТ СН'!$F$15</f>
        <v>397.77886819000003</v>
      </c>
      <c r="T228" s="36">
        <f>SUMIFS(СВЦЭМ!$F$39:$F$782,СВЦЭМ!$A$39:$A$782,$A228,СВЦЭМ!$B$39:$B$782,T$208)+'СЕТ СН'!$F$15</f>
        <v>390.52525343999997</v>
      </c>
      <c r="U228" s="36">
        <f>SUMIFS(СВЦЭМ!$F$39:$F$782,СВЦЭМ!$A$39:$A$782,$A228,СВЦЭМ!$B$39:$B$782,U$208)+'СЕТ СН'!$F$15</f>
        <v>383.36925775999998</v>
      </c>
      <c r="V228" s="36">
        <f>SUMIFS(СВЦЭМ!$F$39:$F$782,СВЦЭМ!$A$39:$A$782,$A228,СВЦЭМ!$B$39:$B$782,V$208)+'СЕТ СН'!$F$15</f>
        <v>387.37994015999999</v>
      </c>
      <c r="W228" s="36">
        <f>SUMIFS(СВЦЭМ!$F$39:$F$782,СВЦЭМ!$A$39:$A$782,$A228,СВЦЭМ!$B$39:$B$782,W$208)+'СЕТ СН'!$F$15</f>
        <v>390.22895863999997</v>
      </c>
      <c r="X228" s="36">
        <f>SUMIFS(СВЦЭМ!$F$39:$F$782,СВЦЭМ!$A$39:$A$782,$A228,СВЦЭМ!$B$39:$B$782,X$208)+'СЕТ СН'!$F$15</f>
        <v>399.32821261999999</v>
      </c>
      <c r="Y228" s="36">
        <f>SUMIFS(СВЦЭМ!$F$39:$F$782,СВЦЭМ!$A$39:$A$782,$A228,СВЦЭМ!$B$39:$B$782,Y$208)+'СЕТ СН'!$F$15</f>
        <v>405.11146982000002</v>
      </c>
    </row>
    <row r="229" spans="1:25" ht="15.75" x14ac:dyDescent="0.2">
      <c r="A229" s="35">
        <f t="shared" si="6"/>
        <v>44978</v>
      </c>
      <c r="B229" s="36">
        <f>SUMIFS(СВЦЭМ!$F$39:$F$782,СВЦЭМ!$A$39:$A$782,$A229,СВЦЭМ!$B$39:$B$782,B$208)+'СЕТ СН'!$F$15</f>
        <v>413.94191387000001</v>
      </c>
      <c r="C229" s="36">
        <f>SUMIFS(СВЦЭМ!$F$39:$F$782,СВЦЭМ!$A$39:$A$782,$A229,СВЦЭМ!$B$39:$B$782,C$208)+'СЕТ СН'!$F$15</f>
        <v>421.63353990000002</v>
      </c>
      <c r="D229" s="36">
        <f>SUMIFS(СВЦЭМ!$F$39:$F$782,СВЦЭМ!$A$39:$A$782,$A229,СВЦЭМ!$B$39:$B$782,D$208)+'СЕТ СН'!$F$15</f>
        <v>423.60371700000002</v>
      </c>
      <c r="E229" s="36">
        <f>SUMIFS(СВЦЭМ!$F$39:$F$782,СВЦЭМ!$A$39:$A$782,$A229,СВЦЭМ!$B$39:$B$782,E$208)+'СЕТ СН'!$F$15</f>
        <v>423.47486474999999</v>
      </c>
      <c r="F229" s="36">
        <f>SUMIFS(СВЦЭМ!$F$39:$F$782,СВЦЭМ!$A$39:$A$782,$A229,СВЦЭМ!$B$39:$B$782,F$208)+'СЕТ СН'!$F$15</f>
        <v>418.93714287</v>
      </c>
      <c r="G229" s="36">
        <f>SUMIFS(СВЦЭМ!$F$39:$F$782,СВЦЭМ!$A$39:$A$782,$A229,СВЦЭМ!$B$39:$B$782,G$208)+'СЕТ СН'!$F$15</f>
        <v>401.01688030000003</v>
      </c>
      <c r="H229" s="36">
        <f>SUMIFS(СВЦЭМ!$F$39:$F$782,СВЦЭМ!$A$39:$A$782,$A229,СВЦЭМ!$B$39:$B$782,H$208)+'СЕТ СН'!$F$15</f>
        <v>389.59113136000002</v>
      </c>
      <c r="I229" s="36">
        <f>SUMIFS(СВЦЭМ!$F$39:$F$782,СВЦЭМ!$A$39:$A$782,$A229,СВЦЭМ!$B$39:$B$782,I$208)+'СЕТ СН'!$F$15</f>
        <v>382.71066148</v>
      </c>
      <c r="J229" s="36">
        <f>SUMIFS(СВЦЭМ!$F$39:$F$782,СВЦЭМ!$A$39:$A$782,$A229,СВЦЭМ!$B$39:$B$782,J$208)+'СЕТ СН'!$F$15</f>
        <v>374.89825094999998</v>
      </c>
      <c r="K229" s="36">
        <f>SUMIFS(СВЦЭМ!$F$39:$F$782,СВЦЭМ!$A$39:$A$782,$A229,СВЦЭМ!$B$39:$B$782,K$208)+'СЕТ СН'!$F$15</f>
        <v>371.65062081999997</v>
      </c>
      <c r="L229" s="36">
        <f>SUMIFS(СВЦЭМ!$F$39:$F$782,СВЦЭМ!$A$39:$A$782,$A229,СВЦЭМ!$B$39:$B$782,L$208)+'СЕТ СН'!$F$15</f>
        <v>375.27041247</v>
      </c>
      <c r="M229" s="36">
        <f>SUMIFS(СВЦЭМ!$F$39:$F$782,СВЦЭМ!$A$39:$A$782,$A229,СВЦЭМ!$B$39:$B$782,M$208)+'СЕТ СН'!$F$15</f>
        <v>384.15093429000001</v>
      </c>
      <c r="N229" s="36">
        <f>SUMIFS(СВЦЭМ!$F$39:$F$782,СВЦЭМ!$A$39:$A$782,$A229,СВЦЭМ!$B$39:$B$782,N$208)+'СЕТ СН'!$F$15</f>
        <v>390.71518445999999</v>
      </c>
      <c r="O229" s="36">
        <f>SUMIFS(СВЦЭМ!$F$39:$F$782,СВЦЭМ!$A$39:$A$782,$A229,СВЦЭМ!$B$39:$B$782,O$208)+'СЕТ СН'!$F$15</f>
        <v>396.69960594000003</v>
      </c>
      <c r="P229" s="36">
        <f>SUMIFS(СВЦЭМ!$F$39:$F$782,СВЦЭМ!$A$39:$A$782,$A229,СВЦЭМ!$B$39:$B$782,P$208)+'СЕТ СН'!$F$15</f>
        <v>399.30636192999998</v>
      </c>
      <c r="Q229" s="36">
        <f>SUMIFS(СВЦЭМ!$F$39:$F$782,СВЦЭМ!$A$39:$A$782,$A229,СВЦЭМ!$B$39:$B$782,Q$208)+'СЕТ СН'!$F$15</f>
        <v>395.15807192</v>
      </c>
      <c r="R229" s="36">
        <f>SUMIFS(СВЦЭМ!$F$39:$F$782,СВЦЭМ!$A$39:$A$782,$A229,СВЦЭМ!$B$39:$B$782,R$208)+'СЕТ СН'!$F$15</f>
        <v>387.22760115</v>
      </c>
      <c r="S229" s="36">
        <f>SUMIFS(СВЦЭМ!$F$39:$F$782,СВЦЭМ!$A$39:$A$782,$A229,СВЦЭМ!$B$39:$B$782,S$208)+'СЕТ СН'!$F$15</f>
        <v>378.51928534000001</v>
      </c>
      <c r="T229" s="36">
        <f>SUMIFS(СВЦЭМ!$F$39:$F$782,СВЦЭМ!$A$39:$A$782,$A229,СВЦЭМ!$B$39:$B$782,T$208)+'СЕТ СН'!$F$15</f>
        <v>372.6221577</v>
      </c>
      <c r="U229" s="36">
        <f>SUMIFS(СВЦЭМ!$F$39:$F$782,СВЦЭМ!$A$39:$A$782,$A229,СВЦЭМ!$B$39:$B$782,U$208)+'СЕТ СН'!$F$15</f>
        <v>375.76419164999999</v>
      </c>
      <c r="V229" s="36">
        <f>SUMIFS(СВЦЭМ!$F$39:$F$782,СВЦЭМ!$A$39:$A$782,$A229,СВЦЭМ!$B$39:$B$782,V$208)+'СЕТ СН'!$F$15</f>
        <v>375.29991877999998</v>
      </c>
      <c r="W229" s="36">
        <f>SUMIFS(СВЦЭМ!$F$39:$F$782,СВЦЭМ!$A$39:$A$782,$A229,СВЦЭМ!$B$39:$B$782,W$208)+'СЕТ СН'!$F$15</f>
        <v>382.69158707000003</v>
      </c>
      <c r="X229" s="36">
        <f>SUMIFS(СВЦЭМ!$F$39:$F$782,СВЦЭМ!$A$39:$A$782,$A229,СВЦЭМ!$B$39:$B$782,X$208)+'СЕТ СН'!$F$15</f>
        <v>389.31800585000002</v>
      </c>
      <c r="Y229" s="36">
        <f>SUMIFS(СВЦЭМ!$F$39:$F$782,СВЦЭМ!$A$39:$A$782,$A229,СВЦЭМ!$B$39:$B$782,Y$208)+'СЕТ СН'!$F$15</f>
        <v>403.69934805000003</v>
      </c>
    </row>
    <row r="230" spans="1:25" ht="15.75" x14ac:dyDescent="0.2">
      <c r="A230" s="35">
        <f t="shared" si="6"/>
        <v>44979</v>
      </c>
      <c r="B230" s="36">
        <f>SUMIFS(СВЦЭМ!$F$39:$F$782,СВЦЭМ!$A$39:$A$782,$A230,СВЦЭМ!$B$39:$B$782,B$208)+'СЕТ СН'!$F$15</f>
        <v>417.46092544999999</v>
      </c>
      <c r="C230" s="36">
        <f>SUMIFS(СВЦЭМ!$F$39:$F$782,СВЦЭМ!$A$39:$A$782,$A230,СВЦЭМ!$B$39:$B$782,C$208)+'СЕТ СН'!$F$15</f>
        <v>429.93916340999999</v>
      </c>
      <c r="D230" s="36">
        <f>SUMIFS(СВЦЭМ!$F$39:$F$782,СВЦЭМ!$A$39:$A$782,$A230,СВЦЭМ!$B$39:$B$782,D$208)+'СЕТ СН'!$F$15</f>
        <v>431.9278592</v>
      </c>
      <c r="E230" s="36">
        <f>SUMIFS(СВЦЭМ!$F$39:$F$782,СВЦЭМ!$A$39:$A$782,$A230,СВЦЭМ!$B$39:$B$782,E$208)+'СЕТ СН'!$F$15</f>
        <v>430.83087841000003</v>
      </c>
      <c r="F230" s="36">
        <f>SUMIFS(СВЦЭМ!$F$39:$F$782,СВЦЭМ!$A$39:$A$782,$A230,СВЦЭМ!$B$39:$B$782,F$208)+'СЕТ СН'!$F$15</f>
        <v>423.87840460000001</v>
      </c>
      <c r="G230" s="36">
        <f>SUMIFS(СВЦЭМ!$F$39:$F$782,СВЦЭМ!$A$39:$A$782,$A230,СВЦЭМ!$B$39:$B$782,G$208)+'СЕТ СН'!$F$15</f>
        <v>406.49011161999999</v>
      </c>
      <c r="H230" s="36">
        <f>SUMIFS(СВЦЭМ!$F$39:$F$782,СВЦЭМ!$A$39:$A$782,$A230,СВЦЭМ!$B$39:$B$782,H$208)+'СЕТ СН'!$F$15</f>
        <v>385.61191907</v>
      </c>
      <c r="I230" s="36">
        <f>SUMIFS(СВЦЭМ!$F$39:$F$782,СВЦЭМ!$A$39:$A$782,$A230,СВЦЭМ!$B$39:$B$782,I$208)+'СЕТ СН'!$F$15</f>
        <v>379.72930566999997</v>
      </c>
      <c r="J230" s="36">
        <f>SUMIFS(СВЦЭМ!$F$39:$F$782,СВЦЭМ!$A$39:$A$782,$A230,СВЦЭМ!$B$39:$B$782,J$208)+'СЕТ СН'!$F$15</f>
        <v>377.83372872000001</v>
      </c>
      <c r="K230" s="36">
        <f>SUMIFS(СВЦЭМ!$F$39:$F$782,СВЦЭМ!$A$39:$A$782,$A230,СВЦЭМ!$B$39:$B$782,K$208)+'СЕТ СН'!$F$15</f>
        <v>374.92408709</v>
      </c>
      <c r="L230" s="36">
        <f>SUMIFS(СВЦЭМ!$F$39:$F$782,СВЦЭМ!$A$39:$A$782,$A230,СВЦЭМ!$B$39:$B$782,L$208)+'СЕТ СН'!$F$15</f>
        <v>375.14075251000003</v>
      </c>
      <c r="M230" s="36">
        <f>SUMIFS(СВЦЭМ!$F$39:$F$782,СВЦЭМ!$A$39:$A$782,$A230,СВЦЭМ!$B$39:$B$782,M$208)+'СЕТ СН'!$F$15</f>
        <v>383.54744602</v>
      </c>
      <c r="N230" s="36">
        <f>SUMIFS(СВЦЭМ!$F$39:$F$782,СВЦЭМ!$A$39:$A$782,$A230,СВЦЭМ!$B$39:$B$782,N$208)+'СЕТ СН'!$F$15</f>
        <v>391.68232626000002</v>
      </c>
      <c r="O230" s="36">
        <f>SUMIFS(СВЦЭМ!$F$39:$F$782,СВЦЭМ!$A$39:$A$782,$A230,СВЦЭМ!$B$39:$B$782,O$208)+'СЕТ СН'!$F$15</f>
        <v>387.38428876</v>
      </c>
      <c r="P230" s="36">
        <f>SUMIFS(СВЦЭМ!$F$39:$F$782,СВЦЭМ!$A$39:$A$782,$A230,СВЦЭМ!$B$39:$B$782,P$208)+'СЕТ СН'!$F$15</f>
        <v>389.26772354000002</v>
      </c>
      <c r="Q230" s="36">
        <f>SUMIFS(СВЦЭМ!$F$39:$F$782,СВЦЭМ!$A$39:$A$782,$A230,СВЦЭМ!$B$39:$B$782,Q$208)+'СЕТ СН'!$F$15</f>
        <v>392.22990105000002</v>
      </c>
      <c r="R230" s="36">
        <f>SUMIFS(СВЦЭМ!$F$39:$F$782,СВЦЭМ!$A$39:$A$782,$A230,СВЦЭМ!$B$39:$B$782,R$208)+'СЕТ СН'!$F$15</f>
        <v>385.46450041000003</v>
      </c>
      <c r="S230" s="36">
        <f>SUMIFS(СВЦЭМ!$F$39:$F$782,СВЦЭМ!$A$39:$A$782,$A230,СВЦЭМ!$B$39:$B$782,S$208)+'СЕТ СН'!$F$15</f>
        <v>377.13545768</v>
      </c>
      <c r="T230" s="36">
        <f>SUMIFS(СВЦЭМ!$F$39:$F$782,СВЦЭМ!$A$39:$A$782,$A230,СВЦЭМ!$B$39:$B$782,T$208)+'СЕТ СН'!$F$15</f>
        <v>372.66175039000001</v>
      </c>
      <c r="U230" s="36">
        <f>SUMIFS(СВЦЭМ!$F$39:$F$782,СВЦЭМ!$A$39:$A$782,$A230,СВЦЭМ!$B$39:$B$782,U$208)+'СЕТ СН'!$F$15</f>
        <v>380.77293233</v>
      </c>
      <c r="V230" s="36">
        <f>SUMIFS(СВЦЭМ!$F$39:$F$782,СВЦЭМ!$A$39:$A$782,$A230,СВЦЭМ!$B$39:$B$782,V$208)+'СЕТ СН'!$F$15</f>
        <v>383.24769695999998</v>
      </c>
      <c r="W230" s="36">
        <f>SUMIFS(СВЦЭМ!$F$39:$F$782,СВЦЭМ!$A$39:$A$782,$A230,СВЦЭМ!$B$39:$B$782,W$208)+'СЕТ СН'!$F$15</f>
        <v>390.58628478000003</v>
      </c>
      <c r="X230" s="36">
        <f>SUMIFS(СВЦЭМ!$F$39:$F$782,СВЦЭМ!$A$39:$A$782,$A230,СВЦЭМ!$B$39:$B$782,X$208)+'СЕТ СН'!$F$15</f>
        <v>397.59480165000002</v>
      </c>
      <c r="Y230" s="36">
        <f>SUMIFS(СВЦЭМ!$F$39:$F$782,СВЦЭМ!$A$39:$A$782,$A230,СВЦЭМ!$B$39:$B$782,Y$208)+'СЕТ СН'!$F$15</f>
        <v>405.28820117999999</v>
      </c>
    </row>
    <row r="231" spans="1:25" ht="15.75" x14ac:dyDescent="0.2">
      <c r="A231" s="35">
        <f t="shared" si="6"/>
        <v>44980</v>
      </c>
      <c r="B231" s="36">
        <f>SUMIFS(СВЦЭМ!$F$39:$F$782,СВЦЭМ!$A$39:$A$782,$A231,СВЦЭМ!$B$39:$B$782,B$208)+'СЕТ СН'!$F$15</f>
        <v>414.50121292</v>
      </c>
      <c r="C231" s="36">
        <f>SUMIFS(СВЦЭМ!$F$39:$F$782,СВЦЭМ!$A$39:$A$782,$A231,СВЦЭМ!$B$39:$B$782,C$208)+'СЕТ СН'!$F$15</f>
        <v>407.97053765999999</v>
      </c>
      <c r="D231" s="36">
        <f>SUMIFS(СВЦЭМ!$F$39:$F$782,СВЦЭМ!$A$39:$A$782,$A231,СВЦЭМ!$B$39:$B$782,D$208)+'СЕТ СН'!$F$15</f>
        <v>409.06249437999998</v>
      </c>
      <c r="E231" s="36">
        <f>SUMIFS(СВЦЭМ!$F$39:$F$782,СВЦЭМ!$A$39:$A$782,$A231,СВЦЭМ!$B$39:$B$782,E$208)+'СЕТ СН'!$F$15</f>
        <v>410.21471838000002</v>
      </c>
      <c r="F231" s="36">
        <f>SUMIFS(СВЦЭМ!$F$39:$F$782,СВЦЭМ!$A$39:$A$782,$A231,СВЦЭМ!$B$39:$B$782,F$208)+'СЕТ СН'!$F$15</f>
        <v>409.37789341000001</v>
      </c>
      <c r="G231" s="36">
        <f>SUMIFS(СВЦЭМ!$F$39:$F$782,СВЦЭМ!$A$39:$A$782,$A231,СВЦЭМ!$B$39:$B$782,G$208)+'СЕТ СН'!$F$15</f>
        <v>404.89037519999999</v>
      </c>
      <c r="H231" s="36">
        <f>SUMIFS(СВЦЭМ!$F$39:$F$782,СВЦЭМ!$A$39:$A$782,$A231,СВЦЭМ!$B$39:$B$782,H$208)+'СЕТ СН'!$F$15</f>
        <v>391.76169326000002</v>
      </c>
      <c r="I231" s="36">
        <f>SUMIFS(СВЦЭМ!$F$39:$F$782,СВЦЭМ!$A$39:$A$782,$A231,СВЦЭМ!$B$39:$B$782,I$208)+'СЕТ СН'!$F$15</f>
        <v>372.72245948</v>
      </c>
      <c r="J231" s="36">
        <f>SUMIFS(СВЦЭМ!$F$39:$F$782,СВЦЭМ!$A$39:$A$782,$A231,СВЦЭМ!$B$39:$B$782,J$208)+'СЕТ СН'!$F$15</f>
        <v>356.49485233000001</v>
      </c>
      <c r="K231" s="36">
        <f>SUMIFS(СВЦЭМ!$F$39:$F$782,СВЦЭМ!$A$39:$A$782,$A231,СВЦЭМ!$B$39:$B$782,K$208)+'СЕТ СН'!$F$15</f>
        <v>352.51572533000001</v>
      </c>
      <c r="L231" s="36">
        <f>SUMIFS(СВЦЭМ!$F$39:$F$782,СВЦЭМ!$A$39:$A$782,$A231,СВЦЭМ!$B$39:$B$782,L$208)+'СЕТ СН'!$F$15</f>
        <v>359.92741640000003</v>
      </c>
      <c r="M231" s="36">
        <f>SUMIFS(СВЦЭМ!$F$39:$F$782,СВЦЭМ!$A$39:$A$782,$A231,СВЦЭМ!$B$39:$B$782,M$208)+'СЕТ СН'!$F$15</f>
        <v>362.78820966000001</v>
      </c>
      <c r="N231" s="36">
        <f>SUMIFS(СВЦЭМ!$F$39:$F$782,СВЦЭМ!$A$39:$A$782,$A231,СВЦЭМ!$B$39:$B$782,N$208)+'СЕТ СН'!$F$15</f>
        <v>373.47043821</v>
      </c>
      <c r="O231" s="36">
        <f>SUMIFS(СВЦЭМ!$F$39:$F$782,СВЦЭМ!$A$39:$A$782,$A231,СВЦЭМ!$B$39:$B$782,O$208)+'СЕТ СН'!$F$15</f>
        <v>375.44797290999998</v>
      </c>
      <c r="P231" s="36">
        <f>SUMIFS(СВЦЭМ!$F$39:$F$782,СВЦЭМ!$A$39:$A$782,$A231,СВЦЭМ!$B$39:$B$782,P$208)+'СЕТ СН'!$F$15</f>
        <v>380.95031205999999</v>
      </c>
      <c r="Q231" s="36">
        <f>SUMIFS(СВЦЭМ!$F$39:$F$782,СВЦЭМ!$A$39:$A$782,$A231,СВЦЭМ!$B$39:$B$782,Q$208)+'СЕТ СН'!$F$15</f>
        <v>379.31871990000002</v>
      </c>
      <c r="R231" s="36">
        <f>SUMIFS(СВЦЭМ!$F$39:$F$782,СВЦЭМ!$A$39:$A$782,$A231,СВЦЭМ!$B$39:$B$782,R$208)+'СЕТ СН'!$F$15</f>
        <v>378.22551478000003</v>
      </c>
      <c r="S231" s="36">
        <f>SUMIFS(СВЦЭМ!$F$39:$F$782,СВЦЭМ!$A$39:$A$782,$A231,СВЦЭМ!$B$39:$B$782,S$208)+'СЕТ СН'!$F$15</f>
        <v>371.62328982000002</v>
      </c>
      <c r="T231" s="36">
        <f>SUMIFS(СВЦЭМ!$F$39:$F$782,СВЦЭМ!$A$39:$A$782,$A231,СВЦЭМ!$B$39:$B$782,T$208)+'СЕТ СН'!$F$15</f>
        <v>360.25809084000002</v>
      </c>
      <c r="U231" s="36">
        <f>SUMIFS(СВЦЭМ!$F$39:$F$782,СВЦЭМ!$A$39:$A$782,$A231,СВЦЭМ!$B$39:$B$782,U$208)+'СЕТ СН'!$F$15</f>
        <v>358.15386785999999</v>
      </c>
      <c r="V231" s="36">
        <f>SUMIFS(СВЦЭМ!$F$39:$F$782,СВЦЭМ!$A$39:$A$782,$A231,СВЦЭМ!$B$39:$B$782,V$208)+'СЕТ СН'!$F$15</f>
        <v>361.60333935</v>
      </c>
      <c r="W231" s="36">
        <f>SUMIFS(СВЦЭМ!$F$39:$F$782,СВЦЭМ!$A$39:$A$782,$A231,СВЦЭМ!$B$39:$B$782,W$208)+'СЕТ СН'!$F$15</f>
        <v>369.47602372</v>
      </c>
      <c r="X231" s="36">
        <f>SUMIFS(СВЦЭМ!$F$39:$F$782,СВЦЭМ!$A$39:$A$782,$A231,СВЦЭМ!$B$39:$B$782,X$208)+'СЕТ СН'!$F$15</f>
        <v>377.33481957999999</v>
      </c>
      <c r="Y231" s="36">
        <f>SUMIFS(СВЦЭМ!$F$39:$F$782,СВЦЭМ!$A$39:$A$782,$A231,СВЦЭМ!$B$39:$B$782,Y$208)+'СЕТ СН'!$F$15</f>
        <v>388.45069272000001</v>
      </c>
    </row>
    <row r="232" spans="1:25" ht="15.75" x14ac:dyDescent="0.2">
      <c r="A232" s="35">
        <f t="shared" si="6"/>
        <v>44981</v>
      </c>
      <c r="B232" s="36">
        <f>SUMIFS(СВЦЭМ!$F$39:$F$782,СВЦЭМ!$A$39:$A$782,$A232,СВЦЭМ!$B$39:$B$782,B$208)+'СЕТ СН'!$F$15</f>
        <v>385.77261322999999</v>
      </c>
      <c r="C232" s="36">
        <f>SUMIFS(СВЦЭМ!$F$39:$F$782,СВЦЭМ!$A$39:$A$782,$A232,СВЦЭМ!$B$39:$B$782,C$208)+'СЕТ СН'!$F$15</f>
        <v>386.00027187000001</v>
      </c>
      <c r="D232" s="36">
        <f>SUMIFS(СВЦЭМ!$F$39:$F$782,СВЦЭМ!$A$39:$A$782,$A232,СВЦЭМ!$B$39:$B$782,D$208)+'СЕТ СН'!$F$15</f>
        <v>373.82943720999998</v>
      </c>
      <c r="E232" s="36">
        <f>SUMIFS(СВЦЭМ!$F$39:$F$782,СВЦЭМ!$A$39:$A$782,$A232,СВЦЭМ!$B$39:$B$782,E$208)+'СЕТ СН'!$F$15</f>
        <v>362.97793927999999</v>
      </c>
      <c r="F232" s="36">
        <f>SUMIFS(СВЦЭМ!$F$39:$F$782,СВЦЭМ!$A$39:$A$782,$A232,СВЦЭМ!$B$39:$B$782,F$208)+'СЕТ СН'!$F$15</f>
        <v>366.01643881000001</v>
      </c>
      <c r="G232" s="36">
        <f>SUMIFS(СВЦЭМ!$F$39:$F$782,СВЦЭМ!$A$39:$A$782,$A232,СВЦЭМ!$B$39:$B$782,G$208)+'СЕТ СН'!$F$15</f>
        <v>371.83078012999999</v>
      </c>
      <c r="H232" s="36">
        <f>SUMIFS(СВЦЭМ!$F$39:$F$782,СВЦЭМ!$A$39:$A$782,$A232,СВЦЭМ!$B$39:$B$782,H$208)+'СЕТ СН'!$F$15</f>
        <v>374.63130703000002</v>
      </c>
      <c r="I232" s="36">
        <f>SUMIFS(СВЦЭМ!$F$39:$F$782,СВЦЭМ!$A$39:$A$782,$A232,СВЦЭМ!$B$39:$B$782,I$208)+'СЕТ СН'!$F$15</f>
        <v>367.54875046000001</v>
      </c>
      <c r="J232" s="36">
        <f>SUMIFS(СВЦЭМ!$F$39:$F$782,СВЦЭМ!$A$39:$A$782,$A232,СВЦЭМ!$B$39:$B$782,J$208)+'СЕТ СН'!$F$15</f>
        <v>355.08781359</v>
      </c>
      <c r="K232" s="36">
        <f>SUMIFS(СВЦЭМ!$F$39:$F$782,СВЦЭМ!$A$39:$A$782,$A232,СВЦЭМ!$B$39:$B$782,K$208)+'СЕТ СН'!$F$15</f>
        <v>352.73558652999998</v>
      </c>
      <c r="L232" s="36">
        <f>SUMIFS(СВЦЭМ!$F$39:$F$782,СВЦЭМ!$A$39:$A$782,$A232,СВЦЭМ!$B$39:$B$782,L$208)+'СЕТ СН'!$F$15</f>
        <v>354.85651152000003</v>
      </c>
      <c r="M232" s="36">
        <f>SUMIFS(СВЦЭМ!$F$39:$F$782,СВЦЭМ!$A$39:$A$782,$A232,СВЦЭМ!$B$39:$B$782,M$208)+'СЕТ СН'!$F$15</f>
        <v>357.23501959999999</v>
      </c>
      <c r="N232" s="36">
        <f>SUMIFS(СВЦЭМ!$F$39:$F$782,СВЦЭМ!$A$39:$A$782,$A232,СВЦЭМ!$B$39:$B$782,N$208)+'СЕТ СН'!$F$15</f>
        <v>356.88514866999998</v>
      </c>
      <c r="O232" s="36">
        <f>SUMIFS(СВЦЭМ!$F$39:$F$782,СВЦЭМ!$A$39:$A$782,$A232,СВЦЭМ!$B$39:$B$782,O$208)+'СЕТ СН'!$F$15</f>
        <v>362.69554908999999</v>
      </c>
      <c r="P232" s="36">
        <f>SUMIFS(СВЦЭМ!$F$39:$F$782,СВЦЭМ!$A$39:$A$782,$A232,СВЦЭМ!$B$39:$B$782,P$208)+'СЕТ СН'!$F$15</f>
        <v>362.44387126999999</v>
      </c>
      <c r="Q232" s="36">
        <f>SUMIFS(СВЦЭМ!$F$39:$F$782,СВЦЭМ!$A$39:$A$782,$A232,СВЦЭМ!$B$39:$B$782,Q$208)+'СЕТ СН'!$F$15</f>
        <v>363.44176680999999</v>
      </c>
      <c r="R232" s="36">
        <f>SUMIFS(СВЦЭМ!$F$39:$F$782,СВЦЭМ!$A$39:$A$782,$A232,СВЦЭМ!$B$39:$B$782,R$208)+'СЕТ СН'!$F$15</f>
        <v>361.46482033000001</v>
      </c>
      <c r="S232" s="36">
        <f>SUMIFS(СВЦЭМ!$F$39:$F$782,СВЦЭМ!$A$39:$A$782,$A232,СВЦЭМ!$B$39:$B$782,S$208)+'СЕТ СН'!$F$15</f>
        <v>360.13088828000002</v>
      </c>
      <c r="T232" s="36">
        <f>SUMIFS(СВЦЭМ!$F$39:$F$782,СВЦЭМ!$A$39:$A$782,$A232,СВЦЭМ!$B$39:$B$782,T$208)+'СЕТ СН'!$F$15</f>
        <v>352.06778458999997</v>
      </c>
      <c r="U232" s="36">
        <f>SUMIFS(СВЦЭМ!$F$39:$F$782,СВЦЭМ!$A$39:$A$782,$A232,СВЦЭМ!$B$39:$B$782,U$208)+'СЕТ СН'!$F$15</f>
        <v>352.98938813000001</v>
      </c>
      <c r="V232" s="36">
        <f>SUMIFS(СВЦЭМ!$F$39:$F$782,СВЦЭМ!$A$39:$A$782,$A232,СВЦЭМ!$B$39:$B$782,V$208)+'СЕТ СН'!$F$15</f>
        <v>356.38903197000002</v>
      </c>
      <c r="W232" s="36">
        <f>SUMIFS(СВЦЭМ!$F$39:$F$782,СВЦЭМ!$A$39:$A$782,$A232,СВЦЭМ!$B$39:$B$782,W$208)+'СЕТ СН'!$F$15</f>
        <v>353.65954270999998</v>
      </c>
      <c r="X232" s="36">
        <f>SUMIFS(СВЦЭМ!$F$39:$F$782,СВЦЭМ!$A$39:$A$782,$A232,СВЦЭМ!$B$39:$B$782,X$208)+'СЕТ СН'!$F$15</f>
        <v>360.75048966000003</v>
      </c>
      <c r="Y232" s="36">
        <f>SUMIFS(СВЦЭМ!$F$39:$F$782,СВЦЭМ!$A$39:$A$782,$A232,СВЦЭМ!$B$39:$B$782,Y$208)+'СЕТ СН'!$F$15</f>
        <v>365.02406231999998</v>
      </c>
    </row>
    <row r="233" spans="1:25" ht="15.75" x14ac:dyDescent="0.2">
      <c r="A233" s="35">
        <f t="shared" si="6"/>
        <v>44982</v>
      </c>
      <c r="B233" s="36">
        <f>SUMIFS(СВЦЭМ!$F$39:$F$782,СВЦЭМ!$A$39:$A$782,$A233,СВЦЭМ!$B$39:$B$782,B$208)+'СЕТ СН'!$F$15</f>
        <v>413.87190901999998</v>
      </c>
      <c r="C233" s="36">
        <f>SUMIFS(СВЦЭМ!$F$39:$F$782,СВЦЭМ!$A$39:$A$782,$A233,СВЦЭМ!$B$39:$B$782,C$208)+'СЕТ СН'!$F$15</f>
        <v>416.13740412999999</v>
      </c>
      <c r="D233" s="36">
        <f>SUMIFS(СВЦЭМ!$F$39:$F$782,СВЦЭМ!$A$39:$A$782,$A233,СВЦЭМ!$B$39:$B$782,D$208)+'СЕТ СН'!$F$15</f>
        <v>418.51163453999999</v>
      </c>
      <c r="E233" s="36">
        <f>SUMIFS(СВЦЭМ!$F$39:$F$782,СВЦЭМ!$A$39:$A$782,$A233,СВЦЭМ!$B$39:$B$782,E$208)+'СЕТ СН'!$F$15</f>
        <v>417.68998417</v>
      </c>
      <c r="F233" s="36">
        <f>SUMIFS(СВЦЭМ!$F$39:$F$782,СВЦЭМ!$A$39:$A$782,$A233,СВЦЭМ!$B$39:$B$782,F$208)+'СЕТ СН'!$F$15</f>
        <v>415.51693269999998</v>
      </c>
      <c r="G233" s="36">
        <f>SUMIFS(СВЦЭМ!$F$39:$F$782,СВЦЭМ!$A$39:$A$782,$A233,СВЦЭМ!$B$39:$B$782,G$208)+'СЕТ СН'!$F$15</f>
        <v>409.16517377999998</v>
      </c>
      <c r="H233" s="36">
        <f>SUMIFS(СВЦЭМ!$F$39:$F$782,СВЦЭМ!$A$39:$A$782,$A233,СВЦЭМ!$B$39:$B$782,H$208)+'СЕТ СН'!$F$15</f>
        <v>400.31092613999999</v>
      </c>
      <c r="I233" s="36">
        <f>SUMIFS(СВЦЭМ!$F$39:$F$782,СВЦЭМ!$A$39:$A$782,$A233,СВЦЭМ!$B$39:$B$782,I$208)+'СЕТ СН'!$F$15</f>
        <v>390.26262294000003</v>
      </c>
      <c r="J233" s="36">
        <f>SUMIFS(СВЦЭМ!$F$39:$F$782,СВЦЭМ!$A$39:$A$782,$A233,СВЦЭМ!$B$39:$B$782,J$208)+'СЕТ СН'!$F$15</f>
        <v>369.13264750000002</v>
      </c>
      <c r="K233" s="36">
        <f>SUMIFS(СВЦЭМ!$F$39:$F$782,СВЦЭМ!$A$39:$A$782,$A233,СВЦЭМ!$B$39:$B$782,K$208)+'СЕТ СН'!$F$15</f>
        <v>361.81244534000001</v>
      </c>
      <c r="L233" s="36">
        <f>SUMIFS(СВЦЭМ!$F$39:$F$782,СВЦЭМ!$A$39:$A$782,$A233,СВЦЭМ!$B$39:$B$782,L$208)+'СЕТ СН'!$F$15</f>
        <v>370.63544137000002</v>
      </c>
      <c r="M233" s="36">
        <f>SUMIFS(СВЦЭМ!$F$39:$F$782,СВЦЭМ!$A$39:$A$782,$A233,СВЦЭМ!$B$39:$B$782,M$208)+'СЕТ СН'!$F$15</f>
        <v>375.20511600999998</v>
      </c>
      <c r="N233" s="36">
        <f>SUMIFS(СВЦЭМ!$F$39:$F$782,СВЦЭМ!$A$39:$A$782,$A233,СВЦЭМ!$B$39:$B$782,N$208)+'СЕТ СН'!$F$15</f>
        <v>383.66569744999998</v>
      </c>
      <c r="O233" s="36">
        <f>SUMIFS(СВЦЭМ!$F$39:$F$782,СВЦЭМ!$A$39:$A$782,$A233,СВЦЭМ!$B$39:$B$782,O$208)+'СЕТ СН'!$F$15</f>
        <v>389.34059251999997</v>
      </c>
      <c r="P233" s="36">
        <f>SUMIFS(СВЦЭМ!$F$39:$F$782,СВЦЭМ!$A$39:$A$782,$A233,СВЦЭМ!$B$39:$B$782,P$208)+'СЕТ СН'!$F$15</f>
        <v>396.12712411000001</v>
      </c>
      <c r="Q233" s="36">
        <f>SUMIFS(СВЦЭМ!$F$39:$F$782,СВЦЭМ!$A$39:$A$782,$A233,СВЦЭМ!$B$39:$B$782,Q$208)+'СЕТ СН'!$F$15</f>
        <v>403.14586443000002</v>
      </c>
      <c r="R233" s="36">
        <f>SUMIFS(СВЦЭМ!$F$39:$F$782,СВЦЭМ!$A$39:$A$782,$A233,СВЦЭМ!$B$39:$B$782,R$208)+'СЕТ СН'!$F$15</f>
        <v>401.07269783999999</v>
      </c>
      <c r="S233" s="36">
        <f>SUMIFS(СВЦЭМ!$F$39:$F$782,СВЦЭМ!$A$39:$A$782,$A233,СВЦЭМ!$B$39:$B$782,S$208)+'СЕТ СН'!$F$15</f>
        <v>398.41421496999999</v>
      </c>
      <c r="T233" s="36">
        <f>SUMIFS(СВЦЭМ!$F$39:$F$782,СВЦЭМ!$A$39:$A$782,$A233,СВЦЭМ!$B$39:$B$782,T$208)+'СЕТ СН'!$F$15</f>
        <v>389.27951443000001</v>
      </c>
      <c r="U233" s="36">
        <f>SUMIFS(СВЦЭМ!$F$39:$F$782,СВЦЭМ!$A$39:$A$782,$A233,СВЦЭМ!$B$39:$B$782,U$208)+'СЕТ СН'!$F$15</f>
        <v>383.01308368999997</v>
      </c>
      <c r="V233" s="36">
        <f>SUMIFS(СВЦЭМ!$F$39:$F$782,СВЦЭМ!$A$39:$A$782,$A233,СВЦЭМ!$B$39:$B$782,V$208)+'СЕТ СН'!$F$15</f>
        <v>384.70533726999997</v>
      </c>
      <c r="W233" s="36">
        <f>SUMIFS(СВЦЭМ!$F$39:$F$782,СВЦЭМ!$A$39:$A$782,$A233,СВЦЭМ!$B$39:$B$782,W$208)+'СЕТ СН'!$F$15</f>
        <v>389.90579049000002</v>
      </c>
      <c r="X233" s="36">
        <f>SUMIFS(СВЦЭМ!$F$39:$F$782,СВЦЭМ!$A$39:$A$782,$A233,СВЦЭМ!$B$39:$B$782,X$208)+'СЕТ СН'!$F$15</f>
        <v>395.34642207000002</v>
      </c>
      <c r="Y233" s="36">
        <f>SUMIFS(СВЦЭМ!$F$39:$F$782,СВЦЭМ!$A$39:$A$782,$A233,СВЦЭМ!$B$39:$B$782,Y$208)+'СЕТ СН'!$F$15</f>
        <v>403.94932968000001</v>
      </c>
    </row>
    <row r="234" spans="1:25" ht="15.75" x14ac:dyDescent="0.2">
      <c r="A234" s="35">
        <f t="shared" si="6"/>
        <v>44983</v>
      </c>
      <c r="B234" s="36">
        <f>SUMIFS(СВЦЭМ!$F$39:$F$782,СВЦЭМ!$A$39:$A$782,$A234,СВЦЭМ!$B$39:$B$782,B$208)+'СЕТ СН'!$F$15</f>
        <v>411.91343941000002</v>
      </c>
      <c r="C234" s="36">
        <f>SUMIFS(СВЦЭМ!$F$39:$F$782,СВЦЭМ!$A$39:$A$782,$A234,СВЦЭМ!$B$39:$B$782,C$208)+'СЕТ СН'!$F$15</f>
        <v>414.76954738000001</v>
      </c>
      <c r="D234" s="36">
        <f>SUMIFS(СВЦЭМ!$F$39:$F$782,СВЦЭМ!$A$39:$A$782,$A234,СВЦЭМ!$B$39:$B$782,D$208)+'СЕТ СН'!$F$15</f>
        <v>412.04058888999998</v>
      </c>
      <c r="E234" s="36">
        <f>SUMIFS(СВЦЭМ!$F$39:$F$782,СВЦЭМ!$A$39:$A$782,$A234,СВЦЭМ!$B$39:$B$782,E$208)+'СЕТ СН'!$F$15</f>
        <v>412.29385079000002</v>
      </c>
      <c r="F234" s="36">
        <f>SUMIFS(СВЦЭМ!$F$39:$F$782,СВЦЭМ!$A$39:$A$782,$A234,СВЦЭМ!$B$39:$B$782,F$208)+'СЕТ СН'!$F$15</f>
        <v>413.66421453999999</v>
      </c>
      <c r="G234" s="36">
        <f>SUMIFS(СВЦЭМ!$F$39:$F$782,СВЦЭМ!$A$39:$A$782,$A234,СВЦЭМ!$B$39:$B$782,G$208)+'СЕТ СН'!$F$15</f>
        <v>413.31185176999998</v>
      </c>
      <c r="H234" s="36">
        <f>SUMIFS(СВЦЭМ!$F$39:$F$782,СВЦЭМ!$A$39:$A$782,$A234,СВЦЭМ!$B$39:$B$782,H$208)+'СЕТ СН'!$F$15</f>
        <v>414.38874217</v>
      </c>
      <c r="I234" s="36">
        <f>SUMIFS(СВЦЭМ!$F$39:$F$782,СВЦЭМ!$A$39:$A$782,$A234,СВЦЭМ!$B$39:$B$782,I$208)+'СЕТ СН'!$F$15</f>
        <v>398.51344533000002</v>
      </c>
      <c r="J234" s="36">
        <f>SUMIFS(СВЦЭМ!$F$39:$F$782,СВЦЭМ!$A$39:$A$782,$A234,СВЦЭМ!$B$39:$B$782,J$208)+'СЕТ СН'!$F$15</f>
        <v>412.83388809000002</v>
      </c>
      <c r="K234" s="36">
        <f>SUMIFS(СВЦЭМ!$F$39:$F$782,СВЦЭМ!$A$39:$A$782,$A234,СВЦЭМ!$B$39:$B$782,K$208)+'СЕТ СН'!$F$15</f>
        <v>399.20778727999999</v>
      </c>
      <c r="L234" s="36">
        <f>SUMIFS(СВЦЭМ!$F$39:$F$782,СВЦЭМ!$A$39:$A$782,$A234,СВЦЭМ!$B$39:$B$782,L$208)+'СЕТ СН'!$F$15</f>
        <v>378.13365513000002</v>
      </c>
      <c r="M234" s="36">
        <f>SUMIFS(СВЦЭМ!$F$39:$F$782,СВЦЭМ!$A$39:$A$782,$A234,СВЦЭМ!$B$39:$B$782,M$208)+'СЕТ СН'!$F$15</f>
        <v>384.18877430999999</v>
      </c>
      <c r="N234" s="36">
        <f>SUMIFS(СВЦЭМ!$F$39:$F$782,СВЦЭМ!$A$39:$A$782,$A234,СВЦЭМ!$B$39:$B$782,N$208)+'СЕТ СН'!$F$15</f>
        <v>392.51035789000002</v>
      </c>
      <c r="O234" s="36">
        <f>SUMIFS(СВЦЭМ!$F$39:$F$782,СВЦЭМ!$A$39:$A$782,$A234,СВЦЭМ!$B$39:$B$782,O$208)+'СЕТ СН'!$F$15</f>
        <v>401.77311780999997</v>
      </c>
      <c r="P234" s="36">
        <f>SUMIFS(СВЦЭМ!$F$39:$F$782,СВЦЭМ!$A$39:$A$782,$A234,СВЦЭМ!$B$39:$B$782,P$208)+'СЕТ СН'!$F$15</f>
        <v>405.38587722</v>
      </c>
      <c r="Q234" s="36">
        <f>SUMIFS(СВЦЭМ!$F$39:$F$782,СВЦЭМ!$A$39:$A$782,$A234,СВЦЭМ!$B$39:$B$782,Q$208)+'СЕТ СН'!$F$15</f>
        <v>410.94474345999998</v>
      </c>
      <c r="R234" s="36">
        <f>SUMIFS(СВЦЭМ!$F$39:$F$782,СВЦЭМ!$A$39:$A$782,$A234,СВЦЭМ!$B$39:$B$782,R$208)+'СЕТ СН'!$F$15</f>
        <v>410.18115635999999</v>
      </c>
      <c r="S234" s="36">
        <f>SUMIFS(СВЦЭМ!$F$39:$F$782,СВЦЭМ!$A$39:$A$782,$A234,СВЦЭМ!$B$39:$B$782,S$208)+'СЕТ СН'!$F$15</f>
        <v>400.93666080999998</v>
      </c>
      <c r="T234" s="36">
        <f>SUMIFS(СВЦЭМ!$F$39:$F$782,СВЦЭМ!$A$39:$A$782,$A234,СВЦЭМ!$B$39:$B$782,T$208)+'СЕТ СН'!$F$15</f>
        <v>390.33208230000002</v>
      </c>
      <c r="U234" s="36">
        <f>SUMIFS(СВЦЭМ!$F$39:$F$782,СВЦЭМ!$A$39:$A$782,$A234,СВЦЭМ!$B$39:$B$782,U$208)+'СЕТ СН'!$F$15</f>
        <v>384.85077630000001</v>
      </c>
      <c r="V234" s="36">
        <f>SUMIFS(СВЦЭМ!$F$39:$F$782,СВЦЭМ!$A$39:$A$782,$A234,СВЦЭМ!$B$39:$B$782,V$208)+'СЕТ СН'!$F$15</f>
        <v>384.10227051999999</v>
      </c>
      <c r="W234" s="36">
        <f>SUMIFS(СВЦЭМ!$F$39:$F$782,СВЦЭМ!$A$39:$A$782,$A234,СВЦЭМ!$B$39:$B$782,W$208)+'СЕТ СН'!$F$15</f>
        <v>392.11626096999998</v>
      </c>
      <c r="X234" s="36">
        <f>SUMIFS(СВЦЭМ!$F$39:$F$782,СВЦЭМ!$A$39:$A$782,$A234,СВЦЭМ!$B$39:$B$782,X$208)+'СЕТ СН'!$F$15</f>
        <v>399.69857574000002</v>
      </c>
      <c r="Y234" s="36">
        <f>SUMIFS(СВЦЭМ!$F$39:$F$782,СВЦЭМ!$A$39:$A$782,$A234,СВЦЭМ!$B$39:$B$782,Y$208)+'СЕТ СН'!$F$15</f>
        <v>407.71868329</v>
      </c>
    </row>
    <row r="235" spans="1:25" ht="15.75" x14ac:dyDescent="0.2">
      <c r="A235" s="35">
        <f t="shared" si="6"/>
        <v>44984</v>
      </c>
      <c r="B235" s="36">
        <f>SUMIFS(СВЦЭМ!$F$39:$F$782,СВЦЭМ!$A$39:$A$782,$A235,СВЦЭМ!$B$39:$B$782,B$208)+'СЕТ СН'!$F$15</f>
        <v>410.03425098000002</v>
      </c>
      <c r="C235" s="36">
        <f>SUMIFS(СВЦЭМ!$F$39:$F$782,СВЦЭМ!$A$39:$A$782,$A235,СВЦЭМ!$B$39:$B$782,C$208)+'СЕТ СН'!$F$15</f>
        <v>417.24387617999997</v>
      </c>
      <c r="D235" s="36">
        <f>SUMIFS(СВЦЭМ!$F$39:$F$782,СВЦЭМ!$A$39:$A$782,$A235,СВЦЭМ!$B$39:$B$782,D$208)+'СЕТ СН'!$F$15</f>
        <v>417.91811424000002</v>
      </c>
      <c r="E235" s="36">
        <f>SUMIFS(СВЦЭМ!$F$39:$F$782,СВЦЭМ!$A$39:$A$782,$A235,СВЦЭМ!$B$39:$B$782,E$208)+'СЕТ СН'!$F$15</f>
        <v>422.88210664000002</v>
      </c>
      <c r="F235" s="36">
        <f>SUMIFS(СВЦЭМ!$F$39:$F$782,СВЦЭМ!$A$39:$A$782,$A235,СВЦЭМ!$B$39:$B$782,F$208)+'СЕТ СН'!$F$15</f>
        <v>422.18183723999999</v>
      </c>
      <c r="G235" s="36">
        <f>SUMIFS(СВЦЭМ!$F$39:$F$782,СВЦЭМ!$A$39:$A$782,$A235,СВЦЭМ!$B$39:$B$782,G$208)+'СЕТ СН'!$F$15</f>
        <v>415.08998577</v>
      </c>
      <c r="H235" s="36">
        <f>SUMIFS(СВЦЭМ!$F$39:$F$782,СВЦЭМ!$A$39:$A$782,$A235,СВЦЭМ!$B$39:$B$782,H$208)+'СЕТ СН'!$F$15</f>
        <v>404.82267880000001</v>
      </c>
      <c r="I235" s="36">
        <f>SUMIFS(СВЦЭМ!$F$39:$F$782,СВЦЭМ!$A$39:$A$782,$A235,СВЦЭМ!$B$39:$B$782,I$208)+'СЕТ СН'!$F$15</f>
        <v>392.59827966</v>
      </c>
      <c r="J235" s="36">
        <f>SUMIFS(СВЦЭМ!$F$39:$F$782,СВЦЭМ!$A$39:$A$782,$A235,СВЦЭМ!$B$39:$B$782,J$208)+'СЕТ СН'!$F$15</f>
        <v>386.61435345000001</v>
      </c>
      <c r="K235" s="36">
        <f>SUMIFS(СВЦЭМ!$F$39:$F$782,СВЦЭМ!$A$39:$A$782,$A235,СВЦЭМ!$B$39:$B$782,K$208)+'СЕТ СН'!$F$15</f>
        <v>382.00163442000002</v>
      </c>
      <c r="L235" s="36">
        <f>SUMIFS(СВЦЭМ!$F$39:$F$782,СВЦЭМ!$A$39:$A$782,$A235,СВЦЭМ!$B$39:$B$782,L$208)+'СЕТ СН'!$F$15</f>
        <v>383.48818736999999</v>
      </c>
      <c r="M235" s="36">
        <f>SUMIFS(СВЦЭМ!$F$39:$F$782,СВЦЭМ!$A$39:$A$782,$A235,СВЦЭМ!$B$39:$B$782,M$208)+'СЕТ СН'!$F$15</f>
        <v>393.30545088999997</v>
      </c>
      <c r="N235" s="36">
        <f>SUMIFS(СВЦЭМ!$F$39:$F$782,СВЦЭМ!$A$39:$A$782,$A235,СВЦЭМ!$B$39:$B$782,N$208)+'СЕТ СН'!$F$15</f>
        <v>401.78374943</v>
      </c>
      <c r="O235" s="36">
        <f>SUMIFS(СВЦЭМ!$F$39:$F$782,СВЦЭМ!$A$39:$A$782,$A235,СВЦЭМ!$B$39:$B$782,O$208)+'СЕТ СН'!$F$15</f>
        <v>408.27600097999999</v>
      </c>
      <c r="P235" s="36">
        <f>SUMIFS(СВЦЭМ!$F$39:$F$782,СВЦЭМ!$A$39:$A$782,$A235,СВЦЭМ!$B$39:$B$782,P$208)+'СЕТ СН'!$F$15</f>
        <v>410.29527946000002</v>
      </c>
      <c r="Q235" s="36">
        <f>SUMIFS(СВЦЭМ!$F$39:$F$782,СВЦЭМ!$A$39:$A$782,$A235,СВЦЭМ!$B$39:$B$782,Q$208)+'СЕТ СН'!$F$15</f>
        <v>414.24146512999999</v>
      </c>
      <c r="R235" s="36">
        <f>SUMIFS(СВЦЭМ!$F$39:$F$782,СВЦЭМ!$A$39:$A$782,$A235,СВЦЭМ!$B$39:$B$782,R$208)+'СЕТ СН'!$F$15</f>
        <v>414.57740633999998</v>
      </c>
      <c r="S235" s="36">
        <f>SUMIFS(СВЦЭМ!$F$39:$F$782,СВЦЭМ!$A$39:$A$782,$A235,СВЦЭМ!$B$39:$B$782,S$208)+'СЕТ СН'!$F$15</f>
        <v>402.39802104</v>
      </c>
      <c r="T235" s="36">
        <f>SUMIFS(СВЦЭМ!$F$39:$F$782,СВЦЭМ!$A$39:$A$782,$A235,СВЦЭМ!$B$39:$B$782,T$208)+'СЕТ СН'!$F$15</f>
        <v>386.67914622000001</v>
      </c>
      <c r="U235" s="36">
        <f>SUMIFS(СВЦЭМ!$F$39:$F$782,СВЦЭМ!$A$39:$A$782,$A235,СВЦЭМ!$B$39:$B$782,U$208)+'СЕТ СН'!$F$15</f>
        <v>388.82336542000002</v>
      </c>
      <c r="V235" s="36">
        <f>SUMIFS(СВЦЭМ!$F$39:$F$782,СВЦЭМ!$A$39:$A$782,$A235,СВЦЭМ!$B$39:$B$782,V$208)+'СЕТ СН'!$F$15</f>
        <v>394.35789461000002</v>
      </c>
      <c r="W235" s="36">
        <f>SUMIFS(СВЦЭМ!$F$39:$F$782,СВЦЭМ!$A$39:$A$782,$A235,СВЦЭМ!$B$39:$B$782,W$208)+'СЕТ СН'!$F$15</f>
        <v>401.85516688000001</v>
      </c>
      <c r="X235" s="36">
        <f>SUMIFS(СВЦЭМ!$F$39:$F$782,СВЦЭМ!$A$39:$A$782,$A235,СВЦЭМ!$B$39:$B$782,X$208)+'СЕТ СН'!$F$15</f>
        <v>407.42977619999999</v>
      </c>
      <c r="Y235" s="36">
        <f>SUMIFS(СВЦЭМ!$F$39:$F$782,СВЦЭМ!$A$39:$A$782,$A235,СВЦЭМ!$B$39:$B$782,Y$208)+'СЕТ СН'!$F$15</f>
        <v>415.05328513000001</v>
      </c>
    </row>
    <row r="236" spans="1:25" ht="15.75" x14ac:dyDescent="0.2">
      <c r="A236" s="35">
        <f t="shared" si="6"/>
        <v>44985</v>
      </c>
      <c r="B236" s="36">
        <f>SUMIFS(СВЦЭМ!$F$39:$F$782,СВЦЭМ!$A$39:$A$782,$A236,СВЦЭМ!$B$39:$B$782,B$208)+'СЕТ СН'!$F$15</f>
        <v>449.63283974000001</v>
      </c>
      <c r="C236" s="36">
        <f>SUMIFS(СВЦЭМ!$F$39:$F$782,СВЦЭМ!$A$39:$A$782,$A236,СВЦЭМ!$B$39:$B$782,C$208)+'СЕТ СН'!$F$15</f>
        <v>455.15913639000001</v>
      </c>
      <c r="D236" s="36">
        <f>SUMIFS(СВЦЭМ!$F$39:$F$782,СВЦЭМ!$A$39:$A$782,$A236,СВЦЭМ!$B$39:$B$782,D$208)+'СЕТ СН'!$F$15</f>
        <v>459.82946880999998</v>
      </c>
      <c r="E236" s="36">
        <f>SUMIFS(СВЦЭМ!$F$39:$F$782,СВЦЭМ!$A$39:$A$782,$A236,СВЦЭМ!$B$39:$B$782,E$208)+'СЕТ СН'!$F$15</f>
        <v>462.81321097</v>
      </c>
      <c r="F236" s="36">
        <f>SUMIFS(СВЦЭМ!$F$39:$F$782,СВЦЭМ!$A$39:$A$782,$A236,СВЦЭМ!$B$39:$B$782,F$208)+'СЕТ СН'!$F$15</f>
        <v>461.59512061999999</v>
      </c>
      <c r="G236" s="36">
        <f>SUMIFS(СВЦЭМ!$F$39:$F$782,СВЦЭМ!$A$39:$A$782,$A236,СВЦЭМ!$B$39:$B$782,G$208)+'СЕТ СН'!$F$15</f>
        <v>454.88633231</v>
      </c>
      <c r="H236" s="36">
        <f>SUMIFS(СВЦЭМ!$F$39:$F$782,СВЦЭМ!$A$39:$A$782,$A236,СВЦЭМ!$B$39:$B$782,H$208)+'СЕТ СН'!$F$15</f>
        <v>442.12718326999999</v>
      </c>
      <c r="I236" s="36">
        <f>SUMIFS(СВЦЭМ!$F$39:$F$782,СВЦЭМ!$A$39:$A$782,$A236,СВЦЭМ!$B$39:$B$782,I$208)+'СЕТ СН'!$F$15</f>
        <v>430.49368428999998</v>
      </c>
      <c r="J236" s="36">
        <f>SUMIFS(СВЦЭМ!$F$39:$F$782,СВЦЭМ!$A$39:$A$782,$A236,СВЦЭМ!$B$39:$B$782,J$208)+'СЕТ СН'!$F$15</f>
        <v>424.01690593000001</v>
      </c>
      <c r="K236" s="36">
        <f>SUMIFS(СВЦЭМ!$F$39:$F$782,СВЦЭМ!$A$39:$A$782,$A236,СВЦЭМ!$B$39:$B$782,K$208)+'СЕТ СН'!$F$15</f>
        <v>418.91185694000001</v>
      </c>
      <c r="L236" s="36">
        <f>SUMIFS(СВЦЭМ!$F$39:$F$782,СВЦЭМ!$A$39:$A$782,$A236,СВЦЭМ!$B$39:$B$782,L$208)+'СЕТ СН'!$F$15</f>
        <v>418.09483146000002</v>
      </c>
      <c r="M236" s="36">
        <f>SUMIFS(СВЦЭМ!$F$39:$F$782,СВЦЭМ!$A$39:$A$782,$A236,СВЦЭМ!$B$39:$B$782,M$208)+'СЕТ СН'!$F$15</f>
        <v>421.8615709</v>
      </c>
      <c r="N236" s="36">
        <f>SUMIFS(СВЦЭМ!$F$39:$F$782,СВЦЭМ!$A$39:$A$782,$A236,СВЦЭМ!$B$39:$B$782,N$208)+'СЕТ СН'!$F$15</f>
        <v>427.00901644999999</v>
      </c>
      <c r="O236" s="36">
        <f>SUMIFS(СВЦЭМ!$F$39:$F$782,СВЦЭМ!$A$39:$A$782,$A236,СВЦЭМ!$B$39:$B$782,O$208)+'СЕТ СН'!$F$15</f>
        <v>433.04215113999999</v>
      </c>
      <c r="P236" s="36">
        <f>SUMIFS(СВЦЭМ!$F$39:$F$782,СВЦЭМ!$A$39:$A$782,$A236,СВЦЭМ!$B$39:$B$782,P$208)+'СЕТ СН'!$F$15</f>
        <v>439.87553161</v>
      </c>
      <c r="Q236" s="36">
        <f>SUMIFS(СВЦЭМ!$F$39:$F$782,СВЦЭМ!$A$39:$A$782,$A236,СВЦЭМ!$B$39:$B$782,Q$208)+'СЕТ СН'!$F$15</f>
        <v>443.04584700999999</v>
      </c>
      <c r="R236" s="36">
        <f>SUMIFS(СВЦЭМ!$F$39:$F$782,СВЦЭМ!$A$39:$A$782,$A236,СВЦЭМ!$B$39:$B$782,R$208)+'СЕТ СН'!$F$15</f>
        <v>446.48712792999999</v>
      </c>
      <c r="S236" s="36">
        <f>SUMIFS(СВЦЭМ!$F$39:$F$782,СВЦЭМ!$A$39:$A$782,$A236,СВЦЭМ!$B$39:$B$782,S$208)+'СЕТ СН'!$F$15</f>
        <v>442.35199789000001</v>
      </c>
      <c r="T236" s="36">
        <f>SUMIFS(СВЦЭМ!$F$39:$F$782,СВЦЭМ!$A$39:$A$782,$A236,СВЦЭМ!$B$39:$B$782,T$208)+'СЕТ СН'!$F$15</f>
        <v>435.76315900999998</v>
      </c>
      <c r="U236" s="36">
        <f>SUMIFS(СВЦЭМ!$F$39:$F$782,СВЦЭМ!$A$39:$A$782,$A236,СВЦЭМ!$B$39:$B$782,U$208)+'СЕТ СН'!$F$15</f>
        <v>424.43181808000003</v>
      </c>
      <c r="V236" s="36">
        <f>SUMIFS(СВЦЭМ!$F$39:$F$782,СВЦЭМ!$A$39:$A$782,$A236,СВЦЭМ!$B$39:$B$782,V$208)+'СЕТ СН'!$F$15</f>
        <v>426.04041746000001</v>
      </c>
      <c r="W236" s="36">
        <f>SUMIFS(СВЦЭМ!$F$39:$F$782,СВЦЭМ!$A$39:$A$782,$A236,СВЦЭМ!$B$39:$B$782,W$208)+'СЕТ СН'!$F$15</f>
        <v>428.58262873000001</v>
      </c>
      <c r="X236" s="36">
        <f>SUMIFS(СВЦЭМ!$F$39:$F$782,СВЦЭМ!$A$39:$A$782,$A236,СВЦЭМ!$B$39:$B$782,X$208)+'СЕТ СН'!$F$15</f>
        <v>432.85120116000002</v>
      </c>
      <c r="Y236" s="36">
        <f>SUMIFS(СВЦЭМ!$F$39:$F$782,СВЦЭМ!$A$39:$A$782,$A236,СВЦЭМ!$B$39:$B$782,Y$208)+'СЕТ СН'!$F$15</f>
        <v>434.90362922000003</v>
      </c>
    </row>
    <row r="237" spans="1:25" ht="15.75" x14ac:dyDescent="0.2">
      <c r="A237" s="39"/>
      <c r="B237" s="39"/>
      <c r="C237" s="39"/>
      <c r="D237" s="39"/>
      <c r="E237" s="39"/>
      <c r="F237" s="39"/>
      <c r="G237" s="39"/>
      <c r="H237" s="39"/>
      <c r="I237" s="39"/>
      <c r="J237" s="39"/>
      <c r="K237" s="39"/>
      <c r="L237" s="39"/>
      <c r="M237" s="39"/>
      <c r="N237" s="39"/>
      <c r="O237" s="39"/>
      <c r="P237" s="39"/>
      <c r="Q237" s="39"/>
      <c r="R237" s="39"/>
      <c r="S237" s="39"/>
      <c r="T237" s="39"/>
      <c r="U237" s="39"/>
      <c r="V237" s="39"/>
      <c r="W237" s="39"/>
      <c r="X237" s="39"/>
      <c r="Y237" s="39"/>
    </row>
    <row r="238" spans="1:25" ht="12.75" hidden="1" customHeight="1" x14ac:dyDescent="0.2">
      <c r="A238" s="128" t="s">
        <v>7</v>
      </c>
      <c r="B238" s="131" t="s">
        <v>116</v>
      </c>
      <c r="C238" s="132"/>
      <c r="D238" s="132"/>
      <c r="E238" s="132"/>
      <c r="F238" s="132"/>
      <c r="G238" s="132"/>
      <c r="H238" s="132"/>
      <c r="I238" s="132"/>
      <c r="J238" s="132"/>
      <c r="K238" s="132"/>
      <c r="L238" s="132"/>
      <c r="M238" s="132"/>
      <c r="N238" s="132"/>
      <c r="O238" s="132"/>
      <c r="P238" s="132"/>
      <c r="Q238" s="132"/>
      <c r="R238" s="132"/>
      <c r="S238" s="132"/>
      <c r="T238" s="132"/>
      <c r="U238" s="132"/>
      <c r="V238" s="132"/>
      <c r="W238" s="132"/>
      <c r="X238" s="132"/>
      <c r="Y238" s="133"/>
    </row>
    <row r="239" spans="1:25" ht="12.75" hidden="1" customHeight="1" x14ac:dyDescent="0.2">
      <c r="A239" s="129"/>
      <c r="B239" s="134"/>
      <c r="C239" s="135"/>
      <c r="D239" s="135"/>
      <c r="E239" s="135"/>
      <c r="F239" s="135"/>
      <c r="G239" s="135"/>
      <c r="H239" s="135"/>
      <c r="I239" s="135"/>
      <c r="J239" s="135"/>
      <c r="K239" s="135"/>
      <c r="L239" s="135"/>
      <c r="M239" s="135"/>
      <c r="N239" s="135"/>
      <c r="O239" s="135"/>
      <c r="P239" s="135"/>
      <c r="Q239" s="135"/>
      <c r="R239" s="135"/>
      <c r="S239" s="135"/>
      <c r="T239" s="135"/>
      <c r="U239" s="135"/>
      <c r="V239" s="135"/>
      <c r="W239" s="135"/>
      <c r="X239" s="135"/>
      <c r="Y239" s="136"/>
    </row>
    <row r="240" spans="1:25" s="46" customFormat="1" ht="12.75" hidden="1" customHeight="1" x14ac:dyDescent="0.2">
      <c r="A240" s="130"/>
      <c r="B240" s="34">
        <v>1</v>
      </c>
      <c r="C240" s="34">
        <v>2</v>
      </c>
      <c r="D240" s="34">
        <v>3</v>
      </c>
      <c r="E240" s="34">
        <v>4</v>
      </c>
      <c r="F240" s="34">
        <v>5</v>
      </c>
      <c r="G240" s="34">
        <v>6</v>
      </c>
      <c r="H240" s="34">
        <v>7</v>
      </c>
      <c r="I240" s="34">
        <v>8</v>
      </c>
      <c r="J240" s="34">
        <v>9</v>
      </c>
      <c r="K240" s="34">
        <v>10</v>
      </c>
      <c r="L240" s="34">
        <v>11</v>
      </c>
      <c r="M240" s="34">
        <v>12</v>
      </c>
      <c r="N240" s="34">
        <v>13</v>
      </c>
      <c r="O240" s="34">
        <v>14</v>
      </c>
      <c r="P240" s="34">
        <v>15</v>
      </c>
      <c r="Q240" s="34">
        <v>16</v>
      </c>
      <c r="R240" s="34">
        <v>17</v>
      </c>
      <c r="S240" s="34">
        <v>18</v>
      </c>
      <c r="T240" s="34">
        <v>19</v>
      </c>
      <c r="U240" s="34">
        <v>20</v>
      </c>
      <c r="V240" s="34">
        <v>21</v>
      </c>
      <c r="W240" s="34">
        <v>22</v>
      </c>
      <c r="X240" s="34">
        <v>23</v>
      </c>
      <c r="Y240" s="34">
        <v>24</v>
      </c>
    </row>
    <row r="241" spans="1:27" ht="15.75" hidden="1" customHeight="1" x14ac:dyDescent="0.2">
      <c r="A241" s="35" t="str">
        <f>A209</f>
        <v>01.02.2023</v>
      </c>
      <c r="B241" s="36">
        <f ca="1">SUMIFS(СВЦЭМ!$G$40:$G$783,СВЦЭМ!$A$40:$A$783,$A241,СВЦЭМ!$B$39:$B$782,B$240)+'СЕТ СН'!$F$15</f>
        <v>0</v>
      </c>
      <c r="C241" s="36">
        <f ca="1">SUMIFS(СВЦЭМ!$G$40:$G$783,СВЦЭМ!$A$40:$A$783,$A241,СВЦЭМ!$B$39:$B$782,C$240)+'СЕТ СН'!$F$15</f>
        <v>0</v>
      </c>
      <c r="D241" s="36">
        <f ca="1">SUMIFS(СВЦЭМ!$G$40:$G$783,СВЦЭМ!$A$40:$A$783,$A241,СВЦЭМ!$B$39:$B$782,D$240)+'СЕТ СН'!$F$15</f>
        <v>0</v>
      </c>
      <c r="E241" s="36">
        <f ca="1">SUMIFS(СВЦЭМ!$G$40:$G$783,СВЦЭМ!$A$40:$A$783,$A241,СВЦЭМ!$B$39:$B$782,E$240)+'СЕТ СН'!$F$15</f>
        <v>0</v>
      </c>
      <c r="F241" s="36">
        <f ca="1">SUMIFS(СВЦЭМ!$G$40:$G$783,СВЦЭМ!$A$40:$A$783,$A241,СВЦЭМ!$B$39:$B$782,F$240)+'СЕТ СН'!$F$15</f>
        <v>0</v>
      </c>
      <c r="G241" s="36">
        <f ca="1">SUMIFS(СВЦЭМ!$G$40:$G$783,СВЦЭМ!$A$40:$A$783,$A241,СВЦЭМ!$B$39:$B$782,G$240)+'СЕТ СН'!$F$15</f>
        <v>0</v>
      </c>
      <c r="H241" s="36">
        <f ca="1">SUMIFS(СВЦЭМ!$G$40:$G$783,СВЦЭМ!$A$40:$A$783,$A241,СВЦЭМ!$B$39:$B$782,H$240)+'СЕТ СН'!$F$15</f>
        <v>0</v>
      </c>
      <c r="I241" s="36">
        <f ca="1">SUMIFS(СВЦЭМ!$G$40:$G$783,СВЦЭМ!$A$40:$A$783,$A241,СВЦЭМ!$B$39:$B$782,I$240)+'СЕТ СН'!$F$15</f>
        <v>0</v>
      </c>
      <c r="J241" s="36">
        <f ca="1">SUMIFS(СВЦЭМ!$G$40:$G$783,СВЦЭМ!$A$40:$A$783,$A241,СВЦЭМ!$B$39:$B$782,J$240)+'СЕТ СН'!$F$15</f>
        <v>0</v>
      </c>
      <c r="K241" s="36">
        <f ca="1">SUMIFS(СВЦЭМ!$G$40:$G$783,СВЦЭМ!$A$40:$A$783,$A241,СВЦЭМ!$B$39:$B$782,K$240)+'СЕТ СН'!$F$15</f>
        <v>0</v>
      </c>
      <c r="L241" s="36">
        <f ca="1">SUMIFS(СВЦЭМ!$G$40:$G$783,СВЦЭМ!$A$40:$A$783,$A241,СВЦЭМ!$B$39:$B$782,L$240)+'СЕТ СН'!$F$15</f>
        <v>0</v>
      </c>
      <c r="M241" s="36">
        <f ca="1">SUMIFS(СВЦЭМ!$G$40:$G$783,СВЦЭМ!$A$40:$A$783,$A241,СВЦЭМ!$B$39:$B$782,M$240)+'СЕТ СН'!$F$15</f>
        <v>0</v>
      </c>
      <c r="N241" s="36">
        <f ca="1">SUMIFS(СВЦЭМ!$G$40:$G$783,СВЦЭМ!$A$40:$A$783,$A241,СВЦЭМ!$B$39:$B$782,N$240)+'СЕТ СН'!$F$15</f>
        <v>0</v>
      </c>
      <c r="O241" s="36">
        <f ca="1">SUMIFS(СВЦЭМ!$G$40:$G$783,СВЦЭМ!$A$40:$A$783,$A241,СВЦЭМ!$B$39:$B$782,O$240)+'СЕТ СН'!$F$15</f>
        <v>0</v>
      </c>
      <c r="P241" s="36">
        <f ca="1">SUMIFS(СВЦЭМ!$G$40:$G$783,СВЦЭМ!$A$40:$A$783,$A241,СВЦЭМ!$B$39:$B$782,P$240)+'СЕТ СН'!$F$15</f>
        <v>0</v>
      </c>
      <c r="Q241" s="36">
        <f ca="1">SUMIFS(СВЦЭМ!$G$40:$G$783,СВЦЭМ!$A$40:$A$783,$A241,СВЦЭМ!$B$39:$B$782,Q$240)+'СЕТ СН'!$F$15</f>
        <v>0</v>
      </c>
      <c r="R241" s="36">
        <f ca="1">SUMIFS(СВЦЭМ!$G$40:$G$783,СВЦЭМ!$A$40:$A$783,$A241,СВЦЭМ!$B$39:$B$782,R$240)+'СЕТ СН'!$F$15</f>
        <v>0</v>
      </c>
      <c r="S241" s="36">
        <f ca="1">SUMIFS(СВЦЭМ!$G$40:$G$783,СВЦЭМ!$A$40:$A$783,$A241,СВЦЭМ!$B$39:$B$782,S$240)+'СЕТ СН'!$F$15</f>
        <v>0</v>
      </c>
      <c r="T241" s="36">
        <f ca="1">SUMIFS(СВЦЭМ!$G$40:$G$783,СВЦЭМ!$A$40:$A$783,$A241,СВЦЭМ!$B$39:$B$782,T$240)+'СЕТ СН'!$F$15</f>
        <v>0</v>
      </c>
      <c r="U241" s="36">
        <f ca="1">SUMIFS(СВЦЭМ!$G$40:$G$783,СВЦЭМ!$A$40:$A$783,$A241,СВЦЭМ!$B$39:$B$782,U$240)+'СЕТ СН'!$F$15</f>
        <v>0</v>
      </c>
      <c r="V241" s="36">
        <f ca="1">SUMIFS(СВЦЭМ!$G$40:$G$783,СВЦЭМ!$A$40:$A$783,$A241,СВЦЭМ!$B$39:$B$782,V$240)+'СЕТ СН'!$F$15</f>
        <v>0</v>
      </c>
      <c r="W241" s="36">
        <f ca="1">SUMIFS(СВЦЭМ!$G$40:$G$783,СВЦЭМ!$A$40:$A$783,$A241,СВЦЭМ!$B$39:$B$782,W$240)+'СЕТ СН'!$F$15</f>
        <v>0</v>
      </c>
      <c r="X241" s="36">
        <f ca="1">SUMIFS(СВЦЭМ!$G$40:$G$783,СВЦЭМ!$A$40:$A$783,$A241,СВЦЭМ!$B$39:$B$782,X$240)+'СЕТ СН'!$F$15</f>
        <v>0</v>
      </c>
      <c r="Y241" s="36">
        <f ca="1">SUMIFS(СВЦЭМ!$G$40:$G$783,СВЦЭМ!$A$40:$A$783,$A241,СВЦЭМ!$B$39:$B$782,Y$240)+'СЕТ СН'!$F$15</f>
        <v>0</v>
      </c>
      <c r="AA241" s="45"/>
    </row>
    <row r="242" spans="1:27" ht="15.75" hidden="1" x14ac:dyDescent="0.2">
      <c r="A242" s="35">
        <f>A241+1</f>
        <v>44959</v>
      </c>
      <c r="B242" s="36">
        <f ca="1">SUMIFS(СВЦЭМ!$G$40:$G$783,СВЦЭМ!$A$40:$A$783,$A242,СВЦЭМ!$B$39:$B$782,B$240)+'СЕТ СН'!$F$15</f>
        <v>0</v>
      </c>
      <c r="C242" s="36">
        <f ca="1">SUMIFS(СВЦЭМ!$G$40:$G$783,СВЦЭМ!$A$40:$A$783,$A242,СВЦЭМ!$B$39:$B$782,C$240)+'СЕТ СН'!$F$15</f>
        <v>0</v>
      </c>
      <c r="D242" s="36">
        <f ca="1">SUMIFS(СВЦЭМ!$G$40:$G$783,СВЦЭМ!$A$40:$A$783,$A242,СВЦЭМ!$B$39:$B$782,D$240)+'СЕТ СН'!$F$15</f>
        <v>0</v>
      </c>
      <c r="E242" s="36">
        <f ca="1">SUMIFS(СВЦЭМ!$G$40:$G$783,СВЦЭМ!$A$40:$A$783,$A242,СВЦЭМ!$B$39:$B$782,E$240)+'СЕТ СН'!$F$15</f>
        <v>0</v>
      </c>
      <c r="F242" s="36">
        <f ca="1">SUMIFS(СВЦЭМ!$G$40:$G$783,СВЦЭМ!$A$40:$A$783,$A242,СВЦЭМ!$B$39:$B$782,F$240)+'СЕТ СН'!$F$15</f>
        <v>0</v>
      </c>
      <c r="G242" s="36">
        <f ca="1">SUMIFS(СВЦЭМ!$G$40:$G$783,СВЦЭМ!$A$40:$A$783,$A242,СВЦЭМ!$B$39:$B$782,G$240)+'СЕТ СН'!$F$15</f>
        <v>0</v>
      </c>
      <c r="H242" s="36">
        <f ca="1">SUMIFS(СВЦЭМ!$G$40:$G$783,СВЦЭМ!$A$40:$A$783,$A242,СВЦЭМ!$B$39:$B$782,H$240)+'СЕТ СН'!$F$15</f>
        <v>0</v>
      </c>
      <c r="I242" s="36">
        <f ca="1">SUMIFS(СВЦЭМ!$G$40:$G$783,СВЦЭМ!$A$40:$A$783,$A242,СВЦЭМ!$B$39:$B$782,I$240)+'СЕТ СН'!$F$15</f>
        <v>0</v>
      </c>
      <c r="J242" s="36">
        <f ca="1">SUMIFS(СВЦЭМ!$G$40:$G$783,СВЦЭМ!$A$40:$A$783,$A242,СВЦЭМ!$B$39:$B$782,J$240)+'СЕТ СН'!$F$15</f>
        <v>0</v>
      </c>
      <c r="K242" s="36">
        <f ca="1">SUMIFS(СВЦЭМ!$G$40:$G$783,СВЦЭМ!$A$40:$A$783,$A242,СВЦЭМ!$B$39:$B$782,K$240)+'СЕТ СН'!$F$15</f>
        <v>0</v>
      </c>
      <c r="L242" s="36">
        <f ca="1">SUMIFS(СВЦЭМ!$G$40:$G$783,СВЦЭМ!$A$40:$A$783,$A242,СВЦЭМ!$B$39:$B$782,L$240)+'СЕТ СН'!$F$15</f>
        <v>0</v>
      </c>
      <c r="M242" s="36">
        <f ca="1">SUMIFS(СВЦЭМ!$G$40:$G$783,СВЦЭМ!$A$40:$A$783,$A242,СВЦЭМ!$B$39:$B$782,M$240)+'СЕТ СН'!$F$15</f>
        <v>0</v>
      </c>
      <c r="N242" s="36">
        <f ca="1">SUMIFS(СВЦЭМ!$G$40:$G$783,СВЦЭМ!$A$40:$A$783,$A242,СВЦЭМ!$B$39:$B$782,N$240)+'СЕТ СН'!$F$15</f>
        <v>0</v>
      </c>
      <c r="O242" s="36">
        <f ca="1">SUMIFS(СВЦЭМ!$G$40:$G$783,СВЦЭМ!$A$40:$A$783,$A242,СВЦЭМ!$B$39:$B$782,O$240)+'СЕТ СН'!$F$15</f>
        <v>0</v>
      </c>
      <c r="P242" s="36">
        <f ca="1">SUMIFS(СВЦЭМ!$G$40:$G$783,СВЦЭМ!$A$40:$A$783,$A242,СВЦЭМ!$B$39:$B$782,P$240)+'СЕТ СН'!$F$15</f>
        <v>0</v>
      </c>
      <c r="Q242" s="36">
        <f ca="1">SUMIFS(СВЦЭМ!$G$40:$G$783,СВЦЭМ!$A$40:$A$783,$A242,СВЦЭМ!$B$39:$B$782,Q$240)+'СЕТ СН'!$F$15</f>
        <v>0</v>
      </c>
      <c r="R242" s="36">
        <f ca="1">SUMIFS(СВЦЭМ!$G$40:$G$783,СВЦЭМ!$A$40:$A$783,$A242,СВЦЭМ!$B$39:$B$782,R$240)+'СЕТ СН'!$F$15</f>
        <v>0</v>
      </c>
      <c r="S242" s="36">
        <f ca="1">SUMIFS(СВЦЭМ!$G$40:$G$783,СВЦЭМ!$A$40:$A$783,$A242,СВЦЭМ!$B$39:$B$782,S$240)+'СЕТ СН'!$F$15</f>
        <v>0</v>
      </c>
      <c r="T242" s="36">
        <f ca="1">SUMIFS(СВЦЭМ!$G$40:$G$783,СВЦЭМ!$A$40:$A$783,$A242,СВЦЭМ!$B$39:$B$782,T$240)+'СЕТ СН'!$F$15</f>
        <v>0</v>
      </c>
      <c r="U242" s="36">
        <f ca="1">SUMIFS(СВЦЭМ!$G$40:$G$783,СВЦЭМ!$A$40:$A$783,$A242,СВЦЭМ!$B$39:$B$782,U$240)+'СЕТ СН'!$F$15</f>
        <v>0</v>
      </c>
      <c r="V242" s="36">
        <f ca="1">SUMIFS(СВЦЭМ!$G$40:$G$783,СВЦЭМ!$A$40:$A$783,$A242,СВЦЭМ!$B$39:$B$782,V$240)+'СЕТ СН'!$F$15</f>
        <v>0</v>
      </c>
      <c r="W242" s="36">
        <f ca="1">SUMIFS(СВЦЭМ!$G$40:$G$783,СВЦЭМ!$A$40:$A$783,$A242,СВЦЭМ!$B$39:$B$782,W$240)+'СЕТ СН'!$F$15</f>
        <v>0</v>
      </c>
      <c r="X242" s="36">
        <f ca="1">SUMIFS(СВЦЭМ!$G$40:$G$783,СВЦЭМ!$A$40:$A$783,$A242,СВЦЭМ!$B$39:$B$782,X$240)+'СЕТ СН'!$F$15</f>
        <v>0</v>
      </c>
      <c r="Y242" s="36">
        <f ca="1">SUMIFS(СВЦЭМ!$G$40:$G$783,СВЦЭМ!$A$40:$A$783,$A242,СВЦЭМ!$B$39:$B$782,Y$240)+'СЕТ СН'!$F$15</f>
        <v>0</v>
      </c>
    </row>
    <row r="243" spans="1:27" ht="15.75" hidden="1" x14ac:dyDescent="0.2">
      <c r="A243" s="35">
        <f t="shared" ref="A243:A271" si="7">A242+1</f>
        <v>44960</v>
      </c>
      <c r="B243" s="36">
        <f ca="1">SUMIFS(СВЦЭМ!$G$40:$G$783,СВЦЭМ!$A$40:$A$783,$A243,СВЦЭМ!$B$39:$B$782,B$240)+'СЕТ СН'!$F$15</f>
        <v>0</v>
      </c>
      <c r="C243" s="36">
        <f ca="1">SUMIFS(СВЦЭМ!$G$40:$G$783,СВЦЭМ!$A$40:$A$783,$A243,СВЦЭМ!$B$39:$B$782,C$240)+'СЕТ СН'!$F$15</f>
        <v>0</v>
      </c>
      <c r="D243" s="36">
        <f ca="1">SUMIFS(СВЦЭМ!$G$40:$G$783,СВЦЭМ!$A$40:$A$783,$A243,СВЦЭМ!$B$39:$B$782,D$240)+'СЕТ СН'!$F$15</f>
        <v>0</v>
      </c>
      <c r="E243" s="36">
        <f ca="1">SUMIFS(СВЦЭМ!$G$40:$G$783,СВЦЭМ!$A$40:$A$783,$A243,СВЦЭМ!$B$39:$B$782,E$240)+'СЕТ СН'!$F$15</f>
        <v>0</v>
      </c>
      <c r="F243" s="36">
        <f ca="1">SUMIFS(СВЦЭМ!$G$40:$G$783,СВЦЭМ!$A$40:$A$783,$A243,СВЦЭМ!$B$39:$B$782,F$240)+'СЕТ СН'!$F$15</f>
        <v>0</v>
      </c>
      <c r="G243" s="36">
        <f ca="1">SUMIFS(СВЦЭМ!$G$40:$G$783,СВЦЭМ!$A$40:$A$783,$A243,СВЦЭМ!$B$39:$B$782,G$240)+'СЕТ СН'!$F$15</f>
        <v>0</v>
      </c>
      <c r="H243" s="36">
        <f ca="1">SUMIFS(СВЦЭМ!$G$40:$G$783,СВЦЭМ!$A$40:$A$783,$A243,СВЦЭМ!$B$39:$B$782,H$240)+'СЕТ СН'!$F$15</f>
        <v>0</v>
      </c>
      <c r="I243" s="36">
        <f ca="1">SUMIFS(СВЦЭМ!$G$40:$G$783,СВЦЭМ!$A$40:$A$783,$A243,СВЦЭМ!$B$39:$B$782,I$240)+'СЕТ СН'!$F$15</f>
        <v>0</v>
      </c>
      <c r="J243" s="36">
        <f ca="1">SUMIFS(СВЦЭМ!$G$40:$G$783,СВЦЭМ!$A$40:$A$783,$A243,СВЦЭМ!$B$39:$B$782,J$240)+'СЕТ СН'!$F$15</f>
        <v>0</v>
      </c>
      <c r="K243" s="36">
        <f ca="1">SUMIFS(СВЦЭМ!$G$40:$G$783,СВЦЭМ!$A$40:$A$783,$A243,СВЦЭМ!$B$39:$B$782,K$240)+'СЕТ СН'!$F$15</f>
        <v>0</v>
      </c>
      <c r="L243" s="36">
        <f ca="1">SUMIFS(СВЦЭМ!$G$40:$G$783,СВЦЭМ!$A$40:$A$783,$A243,СВЦЭМ!$B$39:$B$782,L$240)+'СЕТ СН'!$F$15</f>
        <v>0</v>
      </c>
      <c r="M243" s="36">
        <f ca="1">SUMIFS(СВЦЭМ!$G$40:$G$783,СВЦЭМ!$A$40:$A$783,$A243,СВЦЭМ!$B$39:$B$782,M$240)+'СЕТ СН'!$F$15</f>
        <v>0</v>
      </c>
      <c r="N243" s="36">
        <f ca="1">SUMIFS(СВЦЭМ!$G$40:$G$783,СВЦЭМ!$A$40:$A$783,$A243,СВЦЭМ!$B$39:$B$782,N$240)+'СЕТ СН'!$F$15</f>
        <v>0</v>
      </c>
      <c r="O243" s="36">
        <f ca="1">SUMIFS(СВЦЭМ!$G$40:$G$783,СВЦЭМ!$A$40:$A$783,$A243,СВЦЭМ!$B$39:$B$782,O$240)+'СЕТ СН'!$F$15</f>
        <v>0</v>
      </c>
      <c r="P243" s="36">
        <f ca="1">SUMIFS(СВЦЭМ!$G$40:$G$783,СВЦЭМ!$A$40:$A$783,$A243,СВЦЭМ!$B$39:$B$782,P$240)+'СЕТ СН'!$F$15</f>
        <v>0</v>
      </c>
      <c r="Q243" s="36">
        <f ca="1">SUMIFS(СВЦЭМ!$G$40:$G$783,СВЦЭМ!$A$40:$A$783,$A243,СВЦЭМ!$B$39:$B$782,Q$240)+'СЕТ СН'!$F$15</f>
        <v>0</v>
      </c>
      <c r="R243" s="36">
        <f ca="1">SUMIFS(СВЦЭМ!$G$40:$G$783,СВЦЭМ!$A$40:$A$783,$A243,СВЦЭМ!$B$39:$B$782,R$240)+'СЕТ СН'!$F$15</f>
        <v>0</v>
      </c>
      <c r="S243" s="36">
        <f ca="1">SUMIFS(СВЦЭМ!$G$40:$G$783,СВЦЭМ!$A$40:$A$783,$A243,СВЦЭМ!$B$39:$B$782,S$240)+'СЕТ СН'!$F$15</f>
        <v>0</v>
      </c>
      <c r="T243" s="36">
        <f ca="1">SUMIFS(СВЦЭМ!$G$40:$G$783,СВЦЭМ!$A$40:$A$783,$A243,СВЦЭМ!$B$39:$B$782,T$240)+'СЕТ СН'!$F$15</f>
        <v>0</v>
      </c>
      <c r="U243" s="36">
        <f ca="1">SUMIFS(СВЦЭМ!$G$40:$G$783,СВЦЭМ!$A$40:$A$783,$A243,СВЦЭМ!$B$39:$B$782,U$240)+'СЕТ СН'!$F$15</f>
        <v>0</v>
      </c>
      <c r="V243" s="36">
        <f ca="1">SUMIFS(СВЦЭМ!$G$40:$G$783,СВЦЭМ!$A$40:$A$783,$A243,СВЦЭМ!$B$39:$B$782,V$240)+'СЕТ СН'!$F$15</f>
        <v>0</v>
      </c>
      <c r="W243" s="36">
        <f ca="1">SUMIFS(СВЦЭМ!$G$40:$G$783,СВЦЭМ!$A$40:$A$783,$A243,СВЦЭМ!$B$39:$B$782,W$240)+'СЕТ СН'!$F$15</f>
        <v>0</v>
      </c>
      <c r="X243" s="36">
        <f ca="1">SUMIFS(СВЦЭМ!$G$40:$G$783,СВЦЭМ!$A$40:$A$783,$A243,СВЦЭМ!$B$39:$B$782,X$240)+'СЕТ СН'!$F$15</f>
        <v>0</v>
      </c>
      <c r="Y243" s="36">
        <f ca="1">SUMIFS(СВЦЭМ!$G$40:$G$783,СВЦЭМ!$A$40:$A$783,$A243,СВЦЭМ!$B$39:$B$782,Y$240)+'СЕТ СН'!$F$15</f>
        <v>0</v>
      </c>
    </row>
    <row r="244" spans="1:27" ht="15.75" hidden="1" x14ac:dyDescent="0.2">
      <c r="A244" s="35">
        <f t="shared" si="7"/>
        <v>44961</v>
      </c>
      <c r="B244" s="36">
        <f ca="1">SUMIFS(СВЦЭМ!$G$40:$G$783,СВЦЭМ!$A$40:$A$783,$A244,СВЦЭМ!$B$39:$B$782,B$240)+'СЕТ СН'!$F$15</f>
        <v>0</v>
      </c>
      <c r="C244" s="36">
        <f ca="1">SUMIFS(СВЦЭМ!$G$40:$G$783,СВЦЭМ!$A$40:$A$783,$A244,СВЦЭМ!$B$39:$B$782,C$240)+'СЕТ СН'!$F$15</f>
        <v>0</v>
      </c>
      <c r="D244" s="36">
        <f ca="1">SUMIFS(СВЦЭМ!$G$40:$G$783,СВЦЭМ!$A$40:$A$783,$A244,СВЦЭМ!$B$39:$B$782,D$240)+'СЕТ СН'!$F$15</f>
        <v>0</v>
      </c>
      <c r="E244" s="36">
        <f ca="1">SUMIFS(СВЦЭМ!$G$40:$G$783,СВЦЭМ!$A$40:$A$783,$A244,СВЦЭМ!$B$39:$B$782,E$240)+'СЕТ СН'!$F$15</f>
        <v>0</v>
      </c>
      <c r="F244" s="36">
        <f ca="1">SUMIFS(СВЦЭМ!$G$40:$G$783,СВЦЭМ!$A$40:$A$783,$A244,СВЦЭМ!$B$39:$B$782,F$240)+'СЕТ СН'!$F$15</f>
        <v>0</v>
      </c>
      <c r="G244" s="36">
        <f ca="1">SUMIFS(СВЦЭМ!$G$40:$G$783,СВЦЭМ!$A$40:$A$783,$A244,СВЦЭМ!$B$39:$B$782,G$240)+'СЕТ СН'!$F$15</f>
        <v>0</v>
      </c>
      <c r="H244" s="36">
        <f ca="1">SUMIFS(СВЦЭМ!$G$40:$G$783,СВЦЭМ!$A$40:$A$783,$A244,СВЦЭМ!$B$39:$B$782,H$240)+'СЕТ СН'!$F$15</f>
        <v>0</v>
      </c>
      <c r="I244" s="36">
        <f ca="1">SUMIFS(СВЦЭМ!$G$40:$G$783,СВЦЭМ!$A$40:$A$783,$A244,СВЦЭМ!$B$39:$B$782,I$240)+'СЕТ СН'!$F$15</f>
        <v>0</v>
      </c>
      <c r="J244" s="36">
        <f ca="1">SUMIFS(СВЦЭМ!$G$40:$G$783,СВЦЭМ!$A$40:$A$783,$A244,СВЦЭМ!$B$39:$B$782,J$240)+'СЕТ СН'!$F$15</f>
        <v>0</v>
      </c>
      <c r="K244" s="36">
        <f ca="1">SUMIFS(СВЦЭМ!$G$40:$G$783,СВЦЭМ!$A$40:$A$783,$A244,СВЦЭМ!$B$39:$B$782,K$240)+'СЕТ СН'!$F$15</f>
        <v>0</v>
      </c>
      <c r="L244" s="36">
        <f ca="1">SUMIFS(СВЦЭМ!$G$40:$G$783,СВЦЭМ!$A$40:$A$783,$A244,СВЦЭМ!$B$39:$B$782,L$240)+'СЕТ СН'!$F$15</f>
        <v>0</v>
      </c>
      <c r="M244" s="36">
        <f ca="1">SUMIFS(СВЦЭМ!$G$40:$G$783,СВЦЭМ!$A$40:$A$783,$A244,СВЦЭМ!$B$39:$B$782,M$240)+'СЕТ СН'!$F$15</f>
        <v>0</v>
      </c>
      <c r="N244" s="36">
        <f ca="1">SUMIFS(СВЦЭМ!$G$40:$G$783,СВЦЭМ!$A$40:$A$783,$A244,СВЦЭМ!$B$39:$B$782,N$240)+'СЕТ СН'!$F$15</f>
        <v>0</v>
      </c>
      <c r="O244" s="36">
        <f ca="1">SUMIFS(СВЦЭМ!$G$40:$G$783,СВЦЭМ!$A$40:$A$783,$A244,СВЦЭМ!$B$39:$B$782,O$240)+'СЕТ СН'!$F$15</f>
        <v>0</v>
      </c>
      <c r="P244" s="36">
        <f ca="1">SUMIFS(СВЦЭМ!$G$40:$G$783,СВЦЭМ!$A$40:$A$783,$A244,СВЦЭМ!$B$39:$B$782,P$240)+'СЕТ СН'!$F$15</f>
        <v>0</v>
      </c>
      <c r="Q244" s="36">
        <f ca="1">SUMIFS(СВЦЭМ!$G$40:$G$783,СВЦЭМ!$A$40:$A$783,$A244,СВЦЭМ!$B$39:$B$782,Q$240)+'СЕТ СН'!$F$15</f>
        <v>0</v>
      </c>
      <c r="R244" s="36">
        <f ca="1">SUMIFS(СВЦЭМ!$G$40:$G$783,СВЦЭМ!$A$40:$A$783,$A244,СВЦЭМ!$B$39:$B$782,R$240)+'СЕТ СН'!$F$15</f>
        <v>0</v>
      </c>
      <c r="S244" s="36">
        <f ca="1">SUMIFS(СВЦЭМ!$G$40:$G$783,СВЦЭМ!$A$40:$A$783,$A244,СВЦЭМ!$B$39:$B$782,S$240)+'СЕТ СН'!$F$15</f>
        <v>0</v>
      </c>
      <c r="T244" s="36">
        <f ca="1">SUMIFS(СВЦЭМ!$G$40:$G$783,СВЦЭМ!$A$40:$A$783,$A244,СВЦЭМ!$B$39:$B$782,T$240)+'СЕТ СН'!$F$15</f>
        <v>0</v>
      </c>
      <c r="U244" s="36">
        <f ca="1">SUMIFS(СВЦЭМ!$G$40:$G$783,СВЦЭМ!$A$40:$A$783,$A244,СВЦЭМ!$B$39:$B$782,U$240)+'СЕТ СН'!$F$15</f>
        <v>0</v>
      </c>
      <c r="V244" s="36">
        <f ca="1">SUMIFS(СВЦЭМ!$G$40:$G$783,СВЦЭМ!$A$40:$A$783,$A244,СВЦЭМ!$B$39:$B$782,V$240)+'СЕТ СН'!$F$15</f>
        <v>0</v>
      </c>
      <c r="W244" s="36">
        <f ca="1">SUMIFS(СВЦЭМ!$G$40:$G$783,СВЦЭМ!$A$40:$A$783,$A244,СВЦЭМ!$B$39:$B$782,W$240)+'СЕТ СН'!$F$15</f>
        <v>0</v>
      </c>
      <c r="X244" s="36">
        <f ca="1">SUMIFS(СВЦЭМ!$G$40:$G$783,СВЦЭМ!$A$40:$A$783,$A244,СВЦЭМ!$B$39:$B$782,X$240)+'СЕТ СН'!$F$15</f>
        <v>0</v>
      </c>
      <c r="Y244" s="36">
        <f ca="1">SUMIFS(СВЦЭМ!$G$40:$G$783,СВЦЭМ!$A$40:$A$783,$A244,СВЦЭМ!$B$39:$B$782,Y$240)+'СЕТ СН'!$F$15</f>
        <v>0</v>
      </c>
    </row>
    <row r="245" spans="1:27" ht="15.75" hidden="1" x14ac:dyDescent="0.2">
      <c r="A245" s="35">
        <f t="shared" si="7"/>
        <v>44962</v>
      </c>
      <c r="B245" s="36">
        <f ca="1">SUMIFS(СВЦЭМ!$G$40:$G$783,СВЦЭМ!$A$40:$A$783,$A245,СВЦЭМ!$B$39:$B$782,B$240)+'СЕТ СН'!$F$15</f>
        <v>0</v>
      </c>
      <c r="C245" s="36">
        <f ca="1">SUMIFS(СВЦЭМ!$G$40:$G$783,СВЦЭМ!$A$40:$A$783,$A245,СВЦЭМ!$B$39:$B$782,C$240)+'СЕТ СН'!$F$15</f>
        <v>0</v>
      </c>
      <c r="D245" s="36">
        <f ca="1">SUMIFS(СВЦЭМ!$G$40:$G$783,СВЦЭМ!$A$40:$A$783,$A245,СВЦЭМ!$B$39:$B$782,D$240)+'СЕТ СН'!$F$15</f>
        <v>0</v>
      </c>
      <c r="E245" s="36">
        <f ca="1">SUMIFS(СВЦЭМ!$G$40:$G$783,СВЦЭМ!$A$40:$A$783,$A245,СВЦЭМ!$B$39:$B$782,E$240)+'СЕТ СН'!$F$15</f>
        <v>0</v>
      </c>
      <c r="F245" s="36">
        <f ca="1">SUMIFS(СВЦЭМ!$G$40:$G$783,СВЦЭМ!$A$40:$A$783,$A245,СВЦЭМ!$B$39:$B$782,F$240)+'СЕТ СН'!$F$15</f>
        <v>0</v>
      </c>
      <c r="G245" s="36">
        <f ca="1">SUMIFS(СВЦЭМ!$G$40:$G$783,СВЦЭМ!$A$40:$A$783,$A245,СВЦЭМ!$B$39:$B$782,G$240)+'СЕТ СН'!$F$15</f>
        <v>0</v>
      </c>
      <c r="H245" s="36">
        <f ca="1">SUMIFS(СВЦЭМ!$G$40:$G$783,СВЦЭМ!$A$40:$A$783,$A245,СВЦЭМ!$B$39:$B$782,H$240)+'СЕТ СН'!$F$15</f>
        <v>0</v>
      </c>
      <c r="I245" s="36">
        <f ca="1">SUMIFS(СВЦЭМ!$G$40:$G$783,СВЦЭМ!$A$40:$A$783,$A245,СВЦЭМ!$B$39:$B$782,I$240)+'СЕТ СН'!$F$15</f>
        <v>0</v>
      </c>
      <c r="J245" s="36">
        <f ca="1">SUMIFS(СВЦЭМ!$G$40:$G$783,СВЦЭМ!$A$40:$A$783,$A245,СВЦЭМ!$B$39:$B$782,J$240)+'СЕТ СН'!$F$15</f>
        <v>0</v>
      </c>
      <c r="K245" s="36">
        <f ca="1">SUMIFS(СВЦЭМ!$G$40:$G$783,СВЦЭМ!$A$40:$A$783,$A245,СВЦЭМ!$B$39:$B$782,K$240)+'СЕТ СН'!$F$15</f>
        <v>0</v>
      </c>
      <c r="L245" s="36">
        <f ca="1">SUMIFS(СВЦЭМ!$G$40:$G$783,СВЦЭМ!$A$40:$A$783,$A245,СВЦЭМ!$B$39:$B$782,L$240)+'СЕТ СН'!$F$15</f>
        <v>0</v>
      </c>
      <c r="M245" s="36">
        <f ca="1">SUMIFS(СВЦЭМ!$G$40:$G$783,СВЦЭМ!$A$40:$A$783,$A245,СВЦЭМ!$B$39:$B$782,M$240)+'СЕТ СН'!$F$15</f>
        <v>0</v>
      </c>
      <c r="N245" s="36">
        <f ca="1">SUMIFS(СВЦЭМ!$G$40:$G$783,СВЦЭМ!$A$40:$A$783,$A245,СВЦЭМ!$B$39:$B$782,N$240)+'СЕТ СН'!$F$15</f>
        <v>0</v>
      </c>
      <c r="O245" s="36">
        <f ca="1">SUMIFS(СВЦЭМ!$G$40:$G$783,СВЦЭМ!$A$40:$A$783,$A245,СВЦЭМ!$B$39:$B$782,O$240)+'СЕТ СН'!$F$15</f>
        <v>0</v>
      </c>
      <c r="P245" s="36">
        <f ca="1">SUMIFS(СВЦЭМ!$G$40:$G$783,СВЦЭМ!$A$40:$A$783,$A245,СВЦЭМ!$B$39:$B$782,P$240)+'СЕТ СН'!$F$15</f>
        <v>0</v>
      </c>
      <c r="Q245" s="36">
        <f ca="1">SUMIFS(СВЦЭМ!$G$40:$G$783,СВЦЭМ!$A$40:$A$783,$A245,СВЦЭМ!$B$39:$B$782,Q$240)+'СЕТ СН'!$F$15</f>
        <v>0</v>
      </c>
      <c r="R245" s="36">
        <f ca="1">SUMIFS(СВЦЭМ!$G$40:$G$783,СВЦЭМ!$A$40:$A$783,$A245,СВЦЭМ!$B$39:$B$782,R$240)+'СЕТ СН'!$F$15</f>
        <v>0</v>
      </c>
      <c r="S245" s="36">
        <f ca="1">SUMIFS(СВЦЭМ!$G$40:$G$783,СВЦЭМ!$A$40:$A$783,$A245,СВЦЭМ!$B$39:$B$782,S$240)+'СЕТ СН'!$F$15</f>
        <v>0</v>
      </c>
      <c r="T245" s="36">
        <f ca="1">SUMIFS(СВЦЭМ!$G$40:$G$783,СВЦЭМ!$A$40:$A$783,$A245,СВЦЭМ!$B$39:$B$782,T$240)+'СЕТ СН'!$F$15</f>
        <v>0</v>
      </c>
      <c r="U245" s="36">
        <f ca="1">SUMIFS(СВЦЭМ!$G$40:$G$783,СВЦЭМ!$A$40:$A$783,$A245,СВЦЭМ!$B$39:$B$782,U$240)+'СЕТ СН'!$F$15</f>
        <v>0</v>
      </c>
      <c r="V245" s="36">
        <f ca="1">SUMIFS(СВЦЭМ!$G$40:$G$783,СВЦЭМ!$A$40:$A$783,$A245,СВЦЭМ!$B$39:$B$782,V$240)+'СЕТ СН'!$F$15</f>
        <v>0</v>
      </c>
      <c r="W245" s="36">
        <f ca="1">SUMIFS(СВЦЭМ!$G$40:$G$783,СВЦЭМ!$A$40:$A$783,$A245,СВЦЭМ!$B$39:$B$782,W$240)+'СЕТ СН'!$F$15</f>
        <v>0</v>
      </c>
      <c r="X245" s="36">
        <f ca="1">SUMIFS(СВЦЭМ!$G$40:$G$783,СВЦЭМ!$A$40:$A$783,$A245,СВЦЭМ!$B$39:$B$782,X$240)+'СЕТ СН'!$F$15</f>
        <v>0</v>
      </c>
      <c r="Y245" s="36">
        <f ca="1">SUMIFS(СВЦЭМ!$G$40:$G$783,СВЦЭМ!$A$40:$A$783,$A245,СВЦЭМ!$B$39:$B$782,Y$240)+'СЕТ СН'!$F$15</f>
        <v>0</v>
      </c>
    </row>
    <row r="246" spans="1:27" ht="15.75" hidden="1" x14ac:dyDescent="0.2">
      <c r="A246" s="35">
        <f t="shared" si="7"/>
        <v>44963</v>
      </c>
      <c r="B246" s="36">
        <f ca="1">SUMIFS(СВЦЭМ!$G$40:$G$783,СВЦЭМ!$A$40:$A$783,$A246,СВЦЭМ!$B$39:$B$782,B$240)+'СЕТ СН'!$F$15</f>
        <v>0</v>
      </c>
      <c r="C246" s="36">
        <f ca="1">SUMIFS(СВЦЭМ!$G$40:$G$783,СВЦЭМ!$A$40:$A$783,$A246,СВЦЭМ!$B$39:$B$782,C$240)+'СЕТ СН'!$F$15</f>
        <v>0</v>
      </c>
      <c r="D246" s="36">
        <f ca="1">SUMIFS(СВЦЭМ!$G$40:$G$783,СВЦЭМ!$A$40:$A$783,$A246,СВЦЭМ!$B$39:$B$782,D$240)+'СЕТ СН'!$F$15</f>
        <v>0</v>
      </c>
      <c r="E246" s="36">
        <f ca="1">SUMIFS(СВЦЭМ!$G$40:$G$783,СВЦЭМ!$A$40:$A$783,$A246,СВЦЭМ!$B$39:$B$782,E$240)+'СЕТ СН'!$F$15</f>
        <v>0</v>
      </c>
      <c r="F246" s="36">
        <f ca="1">SUMIFS(СВЦЭМ!$G$40:$G$783,СВЦЭМ!$A$40:$A$783,$A246,СВЦЭМ!$B$39:$B$782,F$240)+'СЕТ СН'!$F$15</f>
        <v>0</v>
      </c>
      <c r="G246" s="36">
        <f ca="1">SUMIFS(СВЦЭМ!$G$40:$G$783,СВЦЭМ!$A$40:$A$783,$A246,СВЦЭМ!$B$39:$B$782,G$240)+'СЕТ СН'!$F$15</f>
        <v>0</v>
      </c>
      <c r="H246" s="36">
        <f ca="1">SUMIFS(СВЦЭМ!$G$40:$G$783,СВЦЭМ!$A$40:$A$783,$A246,СВЦЭМ!$B$39:$B$782,H$240)+'СЕТ СН'!$F$15</f>
        <v>0</v>
      </c>
      <c r="I246" s="36">
        <f ca="1">SUMIFS(СВЦЭМ!$G$40:$G$783,СВЦЭМ!$A$40:$A$783,$A246,СВЦЭМ!$B$39:$B$782,I$240)+'СЕТ СН'!$F$15</f>
        <v>0</v>
      </c>
      <c r="J246" s="36">
        <f ca="1">SUMIFS(СВЦЭМ!$G$40:$G$783,СВЦЭМ!$A$40:$A$783,$A246,СВЦЭМ!$B$39:$B$782,J$240)+'СЕТ СН'!$F$15</f>
        <v>0</v>
      </c>
      <c r="K246" s="36">
        <f ca="1">SUMIFS(СВЦЭМ!$G$40:$G$783,СВЦЭМ!$A$40:$A$783,$A246,СВЦЭМ!$B$39:$B$782,K$240)+'СЕТ СН'!$F$15</f>
        <v>0</v>
      </c>
      <c r="L246" s="36">
        <f ca="1">SUMIFS(СВЦЭМ!$G$40:$G$783,СВЦЭМ!$A$40:$A$783,$A246,СВЦЭМ!$B$39:$B$782,L$240)+'СЕТ СН'!$F$15</f>
        <v>0</v>
      </c>
      <c r="M246" s="36">
        <f ca="1">SUMIFS(СВЦЭМ!$G$40:$G$783,СВЦЭМ!$A$40:$A$783,$A246,СВЦЭМ!$B$39:$B$782,M$240)+'СЕТ СН'!$F$15</f>
        <v>0</v>
      </c>
      <c r="N246" s="36">
        <f ca="1">SUMIFS(СВЦЭМ!$G$40:$G$783,СВЦЭМ!$A$40:$A$783,$A246,СВЦЭМ!$B$39:$B$782,N$240)+'СЕТ СН'!$F$15</f>
        <v>0</v>
      </c>
      <c r="O246" s="36">
        <f ca="1">SUMIFS(СВЦЭМ!$G$40:$G$783,СВЦЭМ!$A$40:$A$783,$A246,СВЦЭМ!$B$39:$B$782,O$240)+'СЕТ СН'!$F$15</f>
        <v>0</v>
      </c>
      <c r="P246" s="36">
        <f ca="1">SUMIFS(СВЦЭМ!$G$40:$G$783,СВЦЭМ!$A$40:$A$783,$A246,СВЦЭМ!$B$39:$B$782,P$240)+'СЕТ СН'!$F$15</f>
        <v>0</v>
      </c>
      <c r="Q246" s="36">
        <f ca="1">SUMIFS(СВЦЭМ!$G$40:$G$783,СВЦЭМ!$A$40:$A$783,$A246,СВЦЭМ!$B$39:$B$782,Q$240)+'СЕТ СН'!$F$15</f>
        <v>0</v>
      </c>
      <c r="R246" s="36">
        <f ca="1">SUMIFS(СВЦЭМ!$G$40:$G$783,СВЦЭМ!$A$40:$A$783,$A246,СВЦЭМ!$B$39:$B$782,R$240)+'СЕТ СН'!$F$15</f>
        <v>0</v>
      </c>
      <c r="S246" s="36">
        <f ca="1">SUMIFS(СВЦЭМ!$G$40:$G$783,СВЦЭМ!$A$40:$A$783,$A246,СВЦЭМ!$B$39:$B$782,S$240)+'СЕТ СН'!$F$15</f>
        <v>0</v>
      </c>
      <c r="T246" s="36">
        <f ca="1">SUMIFS(СВЦЭМ!$G$40:$G$783,СВЦЭМ!$A$40:$A$783,$A246,СВЦЭМ!$B$39:$B$782,T$240)+'СЕТ СН'!$F$15</f>
        <v>0</v>
      </c>
      <c r="U246" s="36">
        <f ca="1">SUMIFS(СВЦЭМ!$G$40:$G$783,СВЦЭМ!$A$40:$A$783,$A246,СВЦЭМ!$B$39:$B$782,U$240)+'СЕТ СН'!$F$15</f>
        <v>0</v>
      </c>
      <c r="V246" s="36">
        <f ca="1">SUMIFS(СВЦЭМ!$G$40:$G$783,СВЦЭМ!$A$40:$A$783,$A246,СВЦЭМ!$B$39:$B$782,V$240)+'СЕТ СН'!$F$15</f>
        <v>0</v>
      </c>
      <c r="W246" s="36">
        <f ca="1">SUMIFS(СВЦЭМ!$G$40:$G$783,СВЦЭМ!$A$40:$A$783,$A246,СВЦЭМ!$B$39:$B$782,W$240)+'СЕТ СН'!$F$15</f>
        <v>0</v>
      </c>
      <c r="X246" s="36">
        <f ca="1">SUMIFS(СВЦЭМ!$G$40:$G$783,СВЦЭМ!$A$40:$A$783,$A246,СВЦЭМ!$B$39:$B$782,X$240)+'СЕТ СН'!$F$15</f>
        <v>0</v>
      </c>
      <c r="Y246" s="36">
        <f ca="1">SUMIFS(СВЦЭМ!$G$40:$G$783,СВЦЭМ!$A$40:$A$783,$A246,СВЦЭМ!$B$39:$B$782,Y$240)+'СЕТ СН'!$F$15</f>
        <v>0</v>
      </c>
    </row>
    <row r="247" spans="1:27" ht="15.75" hidden="1" x14ac:dyDescent="0.2">
      <c r="A247" s="35">
        <f t="shared" si="7"/>
        <v>44964</v>
      </c>
      <c r="B247" s="36">
        <f ca="1">SUMIFS(СВЦЭМ!$G$40:$G$783,СВЦЭМ!$A$40:$A$783,$A247,СВЦЭМ!$B$39:$B$782,B$240)+'СЕТ СН'!$F$15</f>
        <v>0</v>
      </c>
      <c r="C247" s="36">
        <f ca="1">SUMIFS(СВЦЭМ!$G$40:$G$783,СВЦЭМ!$A$40:$A$783,$A247,СВЦЭМ!$B$39:$B$782,C$240)+'СЕТ СН'!$F$15</f>
        <v>0</v>
      </c>
      <c r="D247" s="36">
        <f ca="1">SUMIFS(СВЦЭМ!$G$40:$G$783,СВЦЭМ!$A$40:$A$783,$A247,СВЦЭМ!$B$39:$B$782,D$240)+'СЕТ СН'!$F$15</f>
        <v>0</v>
      </c>
      <c r="E247" s="36">
        <f ca="1">SUMIFS(СВЦЭМ!$G$40:$G$783,СВЦЭМ!$A$40:$A$783,$A247,СВЦЭМ!$B$39:$B$782,E$240)+'СЕТ СН'!$F$15</f>
        <v>0</v>
      </c>
      <c r="F247" s="36">
        <f ca="1">SUMIFS(СВЦЭМ!$G$40:$G$783,СВЦЭМ!$A$40:$A$783,$A247,СВЦЭМ!$B$39:$B$782,F$240)+'СЕТ СН'!$F$15</f>
        <v>0</v>
      </c>
      <c r="G247" s="36">
        <f ca="1">SUMIFS(СВЦЭМ!$G$40:$G$783,СВЦЭМ!$A$40:$A$783,$A247,СВЦЭМ!$B$39:$B$782,G$240)+'СЕТ СН'!$F$15</f>
        <v>0</v>
      </c>
      <c r="H247" s="36">
        <f ca="1">SUMIFS(СВЦЭМ!$G$40:$G$783,СВЦЭМ!$A$40:$A$783,$A247,СВЦЭМ!$B$39:$B$782,H$240)+'СЕТ СН'!$F$15</f>
        <v>0</v>
      </c>
      <c r="I247" s="36">
        <f ca="1">SUMIFS(СВЦЭМ!$G$40:$G$783,СВЦЭМ!$A$40:$A$783,$A247,СВЦЭМ!$B$39:$B$782,I$240)+'СЕТ СН'!$F$15</f>
        <v>0</v>
      </c>
      <c r="J247" s="36">
        <f ca="1">SUMIFS(СВЦЭМ!$G$40:$G$783,СВЦЭМ!$A$40:$A$783,$A247,СВЦЭМ!$B$39:$B$782,J$240)+'СЕТ СН'!$F$15</f>
        <v>0</v>
      </c>
      <c r="K247" s="36">
        <f ca="1">SUMIFS(СВЦЭМ!$G$40:$G$783,СВЦЭМ!$A$40:$A$783,$A247,СВЦЭМ!$B$39:$B$782,K$240)+'СЕТ СН'!$F$15</f>
        <v>0</v>
      </c>
      <c r="L247" s="36">
        <f ca="1">SUMIFS(СВЦЭМ!$G$40:$G$783,СВЦЭМ!$A$40:$A$783,$A247,СВЦЭМ!$B$39:$B$782,L$240)+'СЕТ СН'!$F$15</f>
        <v>0</v>
      </c>
      <c r="M247" s="36">
        <f ca="1">SUMIFS(СВЦЭМ!$G$40:$G$783,СВЦЭМ!$A$40:$A$783,$A247,СВЦЭМ!$B$39:$B$782,M$240)+'СЕТ СН'!$F$15</f>
        <v>0</v>
      </c>
      <c r="N247" s="36">
        <f ca="1">SUMIFS(СВЦЭМ!$G$40:$G$783,СВЦЭМ!$A$40:$A$783,$A247,СВЦЭМ!$B$39:$B$782,N$240)+'СЕТ СН'!$F$15</f>
        <v>0</v>
      </c>
      <c r="O247" s="36">
        <f ca="1">SUMIFS(СВЦЭМ!$G$40:$G$783,СВЦЭМ!$A$40:$A$783,$A247,СВЦЭМ!$B$39:$B$782,O$240)+'СЕТ СН'!$F$15</f>
        <v>0</v>
      </c>
      <c r="P247" s="36">
        <f ca="1">SUMIFS(СВЦЭМ!$G$40:$G$783,СВЦЭМ!$A$40:$A$783,$A247,СВЦЭМ!$B$39:$B$782,P$240)+'СЕТ СН'!$F$15</f>
        <v>0</v>
      </c>
      <c r="Q247" s="36">
        <f ca="1">SUMIFS(СВЦЭМ!$G$40:$G$783,СВЦЭМ!$A$40:$A$783,$A247,СВЦЭМ!$B$39:$B$782,Q$240)+'СЕТ СН'!$F$15</f>
        <v>0</v>
      </c>
      <c r="R247" s="36">
        <f ca="1">SUMIFS(СВЦЭМ!$G$40:$G$783,СВЦЭМ!$A$40:$A$783,$A247,СВЦЭМ!$B$39:$B$782,R$240)+'СЕТ СН'!$F$15</f>
        <v>0</v>
      </c>
      <c r="S247" s="36">
        <f ca="1">SUMIFS(СВЦЭМ!$G$40:$G$783,СВЦЭМ!$A$40:$A$783,$A247,СВЦЭМ!$B$39:$B$782,S$240)+'СЕТ СН'!$F$15</f>
        <v>0</v>
      </c>
      <c r="T247" s="36">
        <f ca="1">SUMIFS(СВЦЭМ!$G$40:$G$783,СВЦЭМ!$A$40:$A$783,$A247,СВЦЭМ!$B$39:$B$782,T$240)+'СЕТ СН'!$F$15</f>
        <v>0</v>
      </c>
      <c r="U247" s="36">
        <f ca="1">SUMIFS(СВЦЭМ!$G$40:$G$783,СВЦЭМ!$A$40:$A$783,$A247,СВЦЭМ!$B$39:$B$782,U$240)+'СЕТ СН'!$F$15</f>
        <v>0</v>
      </c>
      <c r="V247" s="36">
        <f ca="1">SUMIFS(СВЦЭМ!$G$40:$G$783,СВЦЭМ!$A$40:$A$783,$A247,СВЦЭМ!$B$39:$B$782,V$240)+'СЕТ СН'!$F$15</f>
        <v>0</v>
      </c>
      <c r="W247" s="36">
        <f ca="1">SUMIFS(СВЦЭМ!$G$40:$G$783,СВЦЭМ!$A$40:$A$783,$A247,СВЦЭМ!$B$39:$B$782,W$240)+'СЕТ СН'!$F$15</f>
        <v>0</v>
      </c>
      <c r="X247" s="36">
        <f ca="1">SUMIFS(СВЦЭМ!$G$40:$G$783,СВЦЭМ!$A$40:$A$783,$A247,СВЦЭМ!$B$39:$B$782,X$240)+'СЕТ СН'!$F$15</f>
        <v>0</v>
      </c>
      <c r="Y247" s="36">
        <f ca="1">SUMIFS(СВЦЭМ!$G$40:$G$783,СВЦЭМ!$A$40:$A$783,$A247,СВЦЭМ!$B$39:$B$782,Y$240)+'СЕТ СН'!$F$15</f>
        <v>0</v>
      </c>
    </row>
    <row r="248" spans="1:27" ht="15.75" hidden="1" x14ac:dyDescent="0.2">
      <c r="A248" s="35">
        <f t="shared" si="7"/>
        <v>44965</v>
      </c>
      <c r="B248" s="36">
        <f ca="1">SUMIFS(СВЦЭМ!$G$40:$G$783,СВЦЭМ!$A$40:$A$783,$A248,СВЦЭМ!$B$39:$B$782,B$240)+'СЕТ СН'!$F$15</f>
        <v>0</v>
      </c>
      <c r="C248" s="36">
        <f ca="1">SUMIFS(СВЦЭМ!$G$40:$G$783,СВЦЭМ!$A$40:$A$783,$A248,СВЦЭМ!$B$39:$B$782,C$240)+'СЕТ СН'!$F$15</f>
        <v>0</v>
      </c>
      <c r="D248" s="36">
        <f ca="1">SUMIFS(СВЦЭМ!$G$40:$G$783,СВЦЭМ!$A$40:$A$783,$A248,СВЦЭМ!$B$39:$B$782,D$240)+'СЕТ СН'!$F$15</f>
        <v>0</v>
      </c>
      <c r="E248" s="36">
        <f ca="1">SUMIFS(СВЦЭМ!$G$40:$G$783,СВЦЭМ!$A$40:$A$783,$A248,СВЦЭМ!$B$39:$B$782,E$240)+'СЕТ СН'!$F$15</f>
        <v>0</v>
      </c>
      <c r="F248" s="36">
        <f ca="1">SUMIFS(СВЦЭМ!$G$40:$G$783,СВЦЭМ!$A$40:$A$783,$A248,СВЦЭМ!$B$39:$B$782,F$240)+'СЕТ СН'!$F$15</f>
        <v>0</v>
      </c>
      <c r="G248" s="36">
        <f ca="1">SUMIFS(СВЦЭМ!$G$40:$G$783,СВЦЭМ!$A$40:$A$783,$A248,СВЦЭМ!$B$39:$B$782,G$240)+'СЕТ СН'!$F$15</f>
        <v>0</v>
      </c>
      <c r="H248" s="36">
        <f ca="1">SUMIFS(СВЦЭМ!$G$40:$G$783,СВЦЭМ!$A$40:$A$783,$A248,СВЦЭМ!$B$39:$B$782,H$240)+'СЕТ СН'!$F$15</f>
        <v>0</v>
      </c>
      <c r="I248" s="36">
        <f ca="1">SUMIFS(СВЦЭМ!$G$40:$G$783,СВЦЭМ!$A$40:$A$783,$A248,СВЦЭМ!$B$39:$B$782,I$240)+'СЕТ СН'!$F$15</f>
        <v>0</v>
      </c>
      <c r="J248" s="36">
        <f ca="1">SUMIFS(СВЦЭМ!$G$40:$G$783,СВЦЭМ!$A$40:$A$783,$A248,СВЦЭМ!$B$39:$B$782,J$240)+'СЕТ СН'!$F$15</f>
        <v>0</v>
      </c>
      <c r="K248" s="36">
        <f ca="1">SUMIFS(СВЦЭМ!$G$40:$G$783,СВЦЭМ!$A$40:$A$783,$A248,СВЦЭМ!$B$39:$B$782,K$240)+'СЕТ СН'!$F$15</f>
        <v>0</v>
      </c>
      <c r="L248" s="36">
        <f ca="1">SUMIFS(СВЦЭМ!$G$40:$G$783,СВЦЭМ!$A$40:$A$783,$A248,СВЦЭМ!$B$39:$B$782,L$240)+'СЕТ СН'!$F$15</f>
        <v>0</v>
      </c>
      <c r="M248" s="36">
        <f ca="1">SUMIFS(СВЦЭМ!$G$40:$G$783,СВЦЭМ!$A$40:$A$783,$A248,СВЦЭМ!$B$39:$B$782,M$240)+'СЕТ СН'!$F$15</f>
        <v>0</v>
      </c>
      <c r="N248" s="36">
        <f ca="1">SUMIFS(СВЦЭМ!$G$40:$G$783,СВЦЭМ!$A$40:$A$783,$A248,СВЦЭМ!$B$39:$B$782,N$240)+'СЕТ СН'!$F$15</f>
        <v>0</v>
      </c>
      <c r="O248" s="36">
        <f ca="1">SUMIFS(СВЦЭМ!$G$40:$G$783,СВЦЭМ!$A$40:$A$783,$A248,СВЦЭМ!$B$39:$B$782,O$240)+'СЕТ СН'!$F$15</f>
        <v>0</v>
      </c>
      <c r="P248" s="36">
        <f ca="1">SUMIFS(СВЦЭМ!$G$40:$G$783,СВЦЭМ!$A$40:$A$783,$A248,СВЦЭМ!$B$39:$B$782,P$240)+'СЕТ СН'!$F$15</f>
        <v>0</v>
      </c>
      <c r="Q248" s="36">
        <f ca="1">SUMIFS(СВЦЭМ!$G$40:$G$783,СВЦЭМ!$A$40:$A$783,$A248,СВЦЭМ!$B$39:$B$782,Q$240)+'СЕТ СН'!$F$15</f>
        <v>0</v>
      </c>
      <c r="R248" s="36">
        <f ca="1">SUMIFS(СВЦЭМ!$G$40:$G$783,СВЦЭМ!$A$40:$A$783,$A248,СВЦЭМ!$B$39:$B$782,R$240)+'СЕТ СН'!$F$15</f>
        <v>0</v>
      </c>
      <c r="S248" s="36">
        <f ca="1">SUMIFS(СВЦЭМ!$G$40:$G$783,СВЦЭМ!$A$40:$A$783,$A248,СВЦЭМ!$B$39:$B$782,S$240)+'СЕТ СН'!$F$15</f>
        <v>0</v>
      </c>
      <c r="T248" s="36">
        <f ca="1">SUMIFS(СВЦЭМ!$G$40:$G$783,СВЦЭМ!$A$40:$A$783,$A248,СВЦЭМ!$B$39:$B$782,T$240)+'СЕТ СН'!$F$15</f>
        <v>0</v>
      </c>
      <c r="U248" s="36">
        <f ca="1">SUMIFS(СВЦЭМ!$G$40:$G$783,СВЦЭМ!$A$40:$A$783,$A248,СВЦЭМ!$B$39:$B$782,U$240)+'СЕТ СН'!$F$15</f>
        <v>0</v>
      </c>
      <c r="V248" s="36">
        <f ca="1">SUMIFS(СВЦЭМ!$G$40:$G$783,СВЦЭМ!$A$40:$A$783,$A248,СВЦЭМ!$B$39:$B$782,V$240)+'СЕТ СН'!$F$15</f>
        <v>0</v>
      </c>
      <c r="W248" s="36">
        <f ca="1">SUMIFS(СВЦЭМ!$G$40:$G$783,СВЦЭМ!$A$40:$A$783,$A248,СВЦЭМ!$B$39:$B$782,W$240)+'СЕТ СН'!$F$15</f>
        <v>0</v>
      </c>
      <c r="X248" s="36">
        <f ca="1">SUMIFS(СВЦЭМ!$G$40:$G$783,СВЦЭМ!$A$40:$A$783,$A248,СВЦЭМ!$B$39:$B$782,X$240)+'СЕТ СН'!$F$15</f>
        <v>0</v>
      </c>
      <c r="Y248" s="36">
        <f ca="1">SUMIFS(СВЦЭМ!$G$40:$G$783,СВЦЭМ!$A$40:$A$783,$A248,СВЦЭМ!$B$39:$B$782,Y$240)+'СЕТ СН'!$F$15</f>
        <v>0</v>
      </c>
    </row>
    <row r="249" spans="1:27" ht="15.75" hidden="1" x14ac:dyDescent="0.2">
      <c r="A249" s="35">
        <f t="shared" si="7"/>
        <v>44966</v>
      </c>
      <c r="B249" s="36">
        <f ca="1">SUMIFS(СВЦЭМ!$G$40:$G$783,СВЦЭМ!$A$40:$A$783,$A249,СВЦЭМ!$B$39:$B$782,B$240)+'СЕТ СН'!$F$15</f>
        <v>0</v>
      </c>
      <c r="C249" s="36">
        <f ca="1">SUMIFS(СВЦЭМ!$G$40:$G$783,СВЦЭМ!$A$40:$A$783,$A249,СВЦЭМ!$B$39:$B$782,C$240)+'СЕТ СН'!$F$15</f>
        <v>0</v>
      </c>
      <c r="D249" s="36">
        <f ca="1">SUMIFS(СВЦЭМ!$G$40:$G$783,СВЦЭМ!$A$40:$A$783,$A249,СВЦЭМ!$B$39:$B$782,D$240)+'СЕТ СН'!$F$15</f>
        <v>0</v>
      </c>
      <c r="E249" s="36">
        <f ca="1">SUMIFS(СВЦЭМ!$G$40:$G$783,СВЦЭМ!$A$40:$A$783,$A249,СВЦЭМ!$B$39:$B$782,E$240)+'СЕТ СН'!$F$15</f>
        <v>0</v>
      </c>
      <c r="F249" s="36">
        <f ca="1">SUMIFS(СВЦЭМ!$G$40:$G$783,СВЦЭМ!$A$40:$A$783,$A249,СВЦЭМ!$B$39:$B$782,F$240)+'СЕТ СН'!$F$15</f>
        <v>0</v>
      </c>
      <c r="G249" s="36">
        <f ca="1">SUMIFS(СВЦЭМ!$G$40:$G$783,СВЦЭМ!$A$40:$A$783,$A249,СВЦЭМ!$B$39:$B$782,G$240)+'СЕТ СН'!$F$15</f>
        <v>0</v>
      </c>
      <c r="H249" s="36">
        <f ca="1">SUMIFS(СВЦЭМ!$G$40:$G$783,СВЦЭМ!$A$40:$A$783,$A249,СВЦЭМ!$B$39:$B$782,H$240)+'СЕТ СН'!$F$15</f>
        <v>0</v>
      </c>
      <c r="I249" s="36">
        <f ca="1">SUMIFS(СВЦЭМ!$G$40:$G$783,СВЦЭМ!$A$40:$A$783,$A249,СВЦЭМ!$B$39:$B$782,I$240)+'СЕТ СН'!$F$15</f>
        <v>0</v>
      </c>
      <c r="J249" s="36">
        <f ca="1">SUMIFS(СВЦЭМ!$G$40:$G$783,СВЦЭМ!$A$40:$A$783,$A249,СВЦЭМ!$B$39:$B$782,J$240)+'СЕТ СН'!$F$15</f>
        <v>0</v>
      </c>
      <c r="K249" s="36">
        <f ca="1">SUMIFS(СВЦЭМ!$G$40:$G$783,СВЦЭМ!$A$40:$A$783,$A249,СВЦЭМ!$B$39:$B$782,K$240)+'СЕТ СН'!$F$15</f>
        <v>0</v>
      </c>
      <c r="L249" s="36">
        <f ca="1">SUMIFS(СВЦЭМ!$G$40:$G$783,СВЦЭМ!$A$40:$A$783,$A249,СВЦЭМ!$B$39:$B$782,L$240)+'СЕТ СН'!$F$15</f>
        <v>0</v>
      </c>
      <c r="M249" s="36">
        <f ca="1">SUMIFS(СВЦЭМ!$G$40:$G$783,СВЦЭМ!$A$40:$A$783,$A249,СВЦЭМ!$B$39:$B$782,M$240)+'СЕТ СН'!$F$15</f>
        <v>0</v>
      </c>
      <c r="N249" s="36">
        <f ca="1">SUMIFS(СВЦЭМ!$G$40:$G$783,СВЦЭМ!$A$40:$A$783,$A249,СВЦЭМ!$B$39:$B$782,N$240)+'СЕТ СН'!$F$15</f>
        <v>0</v>
      </c>
      <c r="O249" s="36">
        <f ca="1">SUMIFS(СВЦЭМ!$G$40:$G$783,СВЦЭМ!$A$40:$A$783,$A249,СВЦЭМ!$B$39:$B$782,O$240)+'СЕТ СН'!$F$15</f>
        <v>0</v>
      </c>
      <c r="P249" s="36">
        <f ca="1">SUMIFS(СВЦЭМ!$G$40:$G$783,СВЦЭМ!$A$40:$A$783,$A249,СВЦЭМ!$B$39:$B$782,P$240)+'СЕТ СН'!$F$15</f>
        <v>0</v>
      </c>
      <c r="Q249" s="36">
        <f ca="1">SUMIFS(СВЦЭМ!$G$40:$G$783,СВЦЭМ!$A$40:$A$783,$A249,СВЦЭМ!$B$39:$B$782,Q$240)+'СЕТ СН'!$F$15</f>
        <v>0</v>
      </c>
      <c r="R249" s="36">
        <f ca="1">SUMIFS(СВЦЭМ!$G$40:$G$783,СВЦЭМ!$A$40:$A$783,$A249,СВЦЭМ!$B$39:$B$782,R$240)+'СЕТ СН'!$F$15</f>
        <v>0</v>
      </c>
      <c r="S249" s="36">
        <f ca="1">SUMIFS(СВЦЭМ!$G$40:$G$783,СВЦЭМ!$A$40:$A$783,$A249,СВЦЭМ!$B$39:$B$782,S$240)+'СЕТ СН'!$F$15</f>
        <v>0</v>
      </c>
      <c r="T249" s="36">
        <f ca="1">SUMIFS(СВЦЭМ!$G$40:$G$783,СВЦЭМ!$A$40:$A$783,$A249,СВЦЭМ!$B$39:$B$782,T$240)+'СЕТ СН'!$F$15</f>
        <v>0</v>
      </c>
      <c r="U249" s="36">
        <f ca="1">SUMIFS(СВЦЭМ!$G$40:$G$783,СВЦЭМ!$A$40:$A$783,$A249,СВЦЭМ!$B$39:$B$782,U$240)+'СЕТ СН'!$F$15</f>
        <v>0</v>
      </c>
      <c r="V249" s="36">
        <f ca="1">SUMIFS(СВЦЭМ!$G$40:$G$783,СВЦЭМ!$A$40:$A$783,$A249,СВЦЭМ!$B$39:$B$782,V$240)+'СЕТ СН'!$F$15</f>
        <v>0</v>
      </c>
      <c r="W249" s="36">
        <f ca="1">SUMIFS(СВЦЭМ!$G$40:$G$783,СВЦЭМ!$A$40:$A$783,$A249,СВЦЭМ!$B$39:$B$782,W$240)+'СЕТ СН'!$F$15</f>
        <v>0</v>
      </c>
      <c r="X249" s="36">
        <f ca="1">SUMIFS(СВЦЭМ!$G$40:$G$783,СВЦЭМ!$A$40:$A$783,$A249,СВЦЭМ!$B$39:$B$782,X$240)+'СЕТ СН'!$F$15</f>
        <v>0</v>
      </c>
      <c r="Y249" s="36">
        <f ca="1">SUMIFS(СВЦЭМ!$G$40:$G$783,СВЦЭМ!$A$40:$A$783,$A249,СВЦЭМ!$B$39:$B$782,Y$240)+'СЕТ СН'!$F$15</f>
        <v>0</v>
      </c>
    </row>
    <row r="250" spans="1:27" ht="15.75" hidden="1" x14ac:dyDescent="0.2">
      <c r="A250" s="35">
        <f t="shared" si="7"/>
        <v>44967</v>
      </c>
      <c r="B250" s="36">
        <f ca="1">SUMIFS(СВЦЭМ!$G$40:$G$783,СВЦЭМ!$A$40:$A$783,$A250,СВЦЭМ!$B$39:$B$782,B$240)+'СЕТ СН'!$F$15</f>
        <v>0</v>
      </c>
      <c r="C250" s="36">
        <f ca="1">SUMIFS(СВЦЭМ!$G$40:$G$783,СВЦЭМ!$A$40:$A$783,$A250,СВЦЭМ!$B$39:$B$782,C$240)+'СЕТ СН'!$F$15</f>
        <v>0</v>
      </c>
      <c r="D250" s="36">
        <f ca="1">SUMIFS(СВЦЭМ!$G$40:$G$783,СВЦЭМ!$A$40:$A$783,$A250,СВЦЭМ!$B$39:$B$782,D$240)+'СЕТ СН'!$F$15</f>
        <v>0</v>
      </c>
      <c r="E250" s="36">
        <f ca="1">SUMIFS(СВЦЭМ!$G$40:$G$783,СВЦЭМ!$A$40:$A$783,$A250,СВЦЭМ!$B$39:$B$782,E$240)+'СЕТ СН'!$F$15</f>
        <v>0</v>
      </c>
      <c r="F250" s="36">
        <f ca="1">SUMIFS(СВЦЭМ!$G$40:$G$783,СВЦЭМ!$A$40:$A$783,$A250,СВЦЭМ!$B$39:$B$782,F$240)+'СЕТ СН'!$F$15</f>
        <v>0</v>
      </c>
      <c r="G250" s="36">
        <f ca="1">SUMIFS(СВЦЭМ!$G$40:$G$783,СВЦЭМ!$A$40:$A$783,$A250,СВЦЭМ!$B$39:$B$782,G$240)+'СЕТ СН'!$F$15</f>
        <v>0</v>
      </c>
      <c r="H250" s="36">
        <f ca="1">SUMIFS(СВЦЭМ!$G$40:$G$783,СВЦЭМ!$A$40:$A$783,$A250,СВЦЭМ!$B$39:$B$782,H$240)+'СЕТ СН'!$F$15</f>
        <v>0</v>
      </c>
      <c r="I250" s="36">
        <f ca="1">SUMIFS(СВЦЭМ!$G$40:$G$783,СВЦЭМ!$A$40:$A$783,$A250,СВЦЭМ!$B$39:$B$782,I$240)+'СЕТ СН'!$F$15</f>
        <v>0</v>
      </c>
      <c r="J250" s="36">
        <f ca="1">SUMIFS(СВЦЭМ!$G$40:$G$783,СВЦЭМ!$A$40:$A$783,$A250,СВЦЭМ!$B$39:$B$782,J$240)+'СЕТ СН'!$F$15</f>
        <v>0</v>
      </c>
      <c r="K250" s="36">
        <f ca="1">SUMIFS(СВЦЭМ!$G$40:$G$783,СВЦЭМ!$A$40:$A$783,$A250,СВЦЭМ!$B$39:$B$782,K$240)+'СЕТ СН'!$F$15</f>
        <v>0</v>
      </c>
      <c r="L250" s="36">
        <f ca="1">SUMIFS(СВЦЭМ!$G$40:$G$783,СВЦЭМ!$A$40:$A$783,$A250,СВЦЭМ!$B$39:$B$782,L$240)+'СЕТ СН'!$F$15</f>
        <v>0</v>
      </c>
      <c r="M250" s="36">
        <f ca="1">SUMIFS(СВЦЭМ!$G$40:$G$783,СВЦЭМ!$A$40:$A$783,$A250,СВЦЭМ!$B$39:$B$782,M$240)+'СЕТ СН'!$F$15</f>
        <v>0</v>
      </c>
      <c r="N250" s="36">
        <f ca="1">SUMIFS(СВЦЭМ!$G$40:$G$783,СВЦЭМ!$A$40:$A$783,$A250,СВЦЭМ!$B$39:$B$782,N$240)+'СЕТ СН'!$F$15</f>
        <v>0</v>
      </c>
      <c r="O250" s="36">
        <f ca="1">SUMIFS(СВЦЭМ!$G$40:$G$783,СВЦЭМ!$A$40:$A$783,$A250,СВЦЭМ!$B$39:$B$782,O$240)+'СЕТ СН'!$F$15</f>
        <v>0</v>
      </c>
      <c r="P250" s="36">
        <f ca="1">SUMIFS(СВЦЭМ!$G$40:$G$783,СВЦЭМ!$A$40:$A$783,$A250,СВЦЭМ!$B$39:$B$782,P$240)+'СЕТ СН'!$F$15</f>
        <v>0</v>
      </c>
      <c r="Q250" s="36">
        <f ca="1">SUMIFS(СВЦЭМ!$G$40:$G$783,СВЦЭМ!$A$40:$A$783,$A250,СВЦЭМ!$B$39:$B$782,Q$240)+'СЕТ СН'!$F$15</f>
        <v>0</v>
      </c>
      <c r="R250" s="36">
        <f ca="1">SUMIFS(СВЦЭМ!$G$40:$G$783,СВЦЭМ!$A$40:$A$783,$A250,СВЦЭМ!$B$39:$B$782,R$240)+'СЕТ СН'!$F$15</f>
        <v>0</v>
      </c>
      <c r="S250" s="36">
        <f ca="1">SUMIFS(СВЦЭМ!$G$40:$G$783,СВЦЭМ!$A$40:$A$783,$A250,СВЦЭМ!$B$39:$B$782,S$240)+'СЕТ СН'!$F$15</f>
        <v>0</v>
      </c>
      <c r="T250" s="36">
        <f ca="1">SUMIFS(СВЦЭМ!$G$40:$G$783,СВЦЭМ!$A$40:$A$783,$A250,СВЦЭМ!$B$39:$B$782,T$240)+'СЕТ СН'!$F$15</f>
        <v>0</v>
      </c>
      <c r="U250" s="36">
        <f ca="1">SUMIFS(СВЦЭМ!$G$40:$G$783,СВЦЭМ!$A$40:$A$783,$A250,СВЦЭМ!$B$39:$B$782,U$240)+'СЕТ СН'!$F$15</f>
        <v>0</v>
      </c>
      <c r="V250" s="36">
        <f ca="1">SUMIFS(СВЦЭМ!$G$40:$G$783,СВЦЭМ!$A$40:$A$783,$A250,СВЦЭМ!$B$39:$B$782,V$240)+'СЕТ СН'!$F$15</f>
        <v>0</v>
      </c>
      <c r="W250" s="36">
        <f ca="1">SUMIFS(СВЦЭМ!$G$40:$G$783,СВЦЭМ!$A$40:$A$783,$A250,СВЦЭМ!$B$39:$B$782,W$240)+'СЕТ СН'!$F$15</f>
        <v>0</v>
      </c>
      <c r="X250" s="36">
        <f ca="1">SUMIFS(СВЦЭМ!$G$40:$G$783,СВЦЭМ!$A$40:$A$783,$A250,СВЦЭМ!$B$39:$B$782,X$240)+'СЕТ СН'!$F$15</f>
        <v>0</v>
      </c>
      <c r="Y250" s="36">
        <f ca="1">SUMIFS(СВЦЭМ!$G$40:$G$783,СВЦЭМ!$A$40:$A$783,$A250,СВЦЭМ!$B$39:$B$782,Y$240)+'СЕТ СН'!$F$15</f>
        <v>0</v>
      </c>
    </row>
    <row r="251" spans="1:27" ht="15.75" hidden="1" x14ac:dyDescent="0.2">
      <c r="A251" s="35">
        <f t="shared" si="7"/>
        <v>44968</v>
      </c>
      <c r="B251" s="36">
        <f ca="1">SUMIFS(СВЦЭМ!$G$40:$G$783,СВЦЭМ!$A$40:$A$783,$A251,СВЦЭМ!$B$39:$B$782,B$240)+'СЕТ СН'!$F$15</f>
        <v>0</v>
      </c>
      <c r="C251" s="36">
        <f ca="1">SUMIFS(СВЦЭМ!$G$40:$G$783,СВЦЭМ!$A$40:$A$783,$A251,СВЦЭМ!$B$39:$B$782,C$240)+'СЕТ СН'!$F$15</f>
        <v>0</v>
      </c>
      <c r="D251" s="36">
        <f ca="1">SUMIFS(СВЦЭМ!$G$40:$G$783,СВЦЭМ!$A$40:$A$783,$A251,СВЦЭМ!$B$39:$B$782,D$240)+'СЕТ СН'!$F$15</f>
        <v>0</v>
      </c>
      <c r="E251" s="36">
        <f ca="1">SUMIFS(СВЦЭМ!$G$40:$G$783,СВЦЭМ!$A$40:$A$783,$A251,СВЦЭМ!$B$39:$B$782,E$240)+'СЕТ СН'!$F$15</f>
        <v>0</v>
      </c>
      <c r="F251" s="36">
        <f ca="1">SUMIFS(СВЦЭМ!$G$40:$G$783,СВЦЭМ!$A$40:$A$783,$A251,СВЦЭМ!$B$39:$B$782,F$240)+'СЕТ СН'!$F$15</f>
        <v>0</v>
      </c>
      <c r="G251" s="36">
        <f ca="1">SUMIFS(СВЦЭМ!$G$40:$G$783,СВЦЭМ!$A$40:$A$783,$A251,СВЦЭМ!$B$39:$B$782,G$240)+'СЕТ СН'!$F$15</f>
        <v>0</v>
      </c>
      <c r="H251" s="36">
        <f ca="1">SUMIFS(СВЦЭМ!$G$40:$G$783,СВЦЭМ!$A$40:$A$783,$A251,СВЦЭМ!$B$39:$B$782,H$240)+'СЕТ СН'!$F$15</f>
        <v>0</v>
      </c>
      <c r="I251" s="36">
        <f ca="1">SUMIFS(СВЦЭМ!$G$40:$G$783,СВЦЭМ!$A$40:$A$783,$A251,СВЦЭМ!$B$39:$B$782,I$240)+'СЕТ СН'!$F$15</f>
        <v>0</v>
      </c>
      <c r="J251" s="36">
        <f ca="1">SUMIFS(СВЦЭМ!$G$40:$G$783,СВЦЭМ!$A$40:$A$783,$A251,СВЦЭМ!$B$39:$B$782,J$240)+'СЕТ СН'!$F$15</f>
        <v>0</v>
      </c>
      <c r="K251" s="36">
        <f ca="1">SUMIFS(СВЦЭМ!$G$40:$G$783,СВЦЭМ!$A$40:$A$783,$A251,СВЦЭМ!$B$39:$B$782,K$240)+'СЕТ СН'!$F$15</f>
        <v>0</v>
      </c>
      <c r="L251" s="36">
        <f ca="1">SUMIFS(СВЦЭМ!$G$40:$G$783,СВЦЭМ!$A$40:$A$783,$A251,СВЦЭМ!$B$39:$B$782,L$240)+'СЕТ СН'!$F$15</f>
        <v>0</v>
      </c>
      <c r="M251" s="36">
        <f ca="1">SUMIFS(СВЦЭМ!$G$40:$G$783,СВЦЭМ!$A$40:$A$783,$A251,СВЦЭМ!$B$39:$B$782,M$240)+'СЕТ СН'!$F$15</f>
        <v>0</v>
      </c>
      <c r="N251" s="36">
        <f ca="1">SUMIFS(СВЦЭМ!$G$40:$G$783,СВЦЭМ!$A$40:$A$783,$A251,СВЦЭМ!$B$39:$B$782,N$240)+'СЕТ СН'!$F$15</f>
        <v>0</v>
      </c>
      <c r="O251" s="36">
        <f ca="1">SUMIFS(СВЦЭМ!$G$40:$G$783,СВЦЭМ!$A$40:$A$783,$A251,СВЦЭМ!$B$39:$B$782,O$240)+'СЕТ СН'!$F$15</f>
        <v>0</v>
      </c>
      <c r="P251" s="36">
        <f ca="1">SUMIFS(СВЦЭМ!$G$40:$G$783,СВЦЭМ!$A$40:$A$783,$A251,СВЦЭМ!$B$39:$B$782,P$240)+'СЕТ СН'!$F$15</f>
        <v>0</v>
      </c>
      <c r="Q251" s="36">
        <f ca="1">SUMIFS(СВЦЭМ!$G$40:$G$783,СВЦЭМ!$A$40:$A$783,$A251,СВЦЭМ!$B$39:$B$782,Q$240)+'СЕТ СН'!$F$15</f>
        <v>0</v>
      </c>
      <c r="R251" s="36">
        <f ca="1">SUMIFS(СВЦЭМ!$G$40:$G$783,СВЦЭМ!$A$40:$A$783,$A251,СВЦЭМ!$B$39:$B$782,R$240)+'СЕТ СН'!$F$15</f>
        <v>0</v>
      </c>
      <c r="S251" s="36">
        <f ca="1">SUMIFS(СВЦЭМ!$G$40:$G$783,СВЦЭМ!$A$40:$A$783,$A251,СВЦЭМ!$B$39:$B$782,S$240)+'СЕТ СН'!$F$15</f>
        <v>0</v>
      </c>
      <c r="T251" s="36">
        <f ca="1">SUMIFS(СВЦЭМ!$G$40:$G$783,СВЦЭМ!$A$40:$A$783,$A251,СВЦЭМ!$B$39:$B$782,T$240)+'СЕТ СН'!$F$15</f>
        <v>0</v>
      </c>
      <c r="U251" s="36">
        <f ca="1">SUMIFS(СВЦЭМ!$G$40:$G$783,СВЦЭМ!$A$40:$A$783,$A251,СВЦЭМ!$B$39:$B$782,U$240)+'СЕТ СН'!$F$15</f>
        <v>0</v>
      </c>
      <c r="V251" s="36">
        <f ca="1">SUMIFS(СВЦЭМ!$G$40:$G$783,СВЦЭМ!$A$40:$A$783,$A251,СВЦЭМ!$B$39:$B$782,V$240)+'СЕТ СН'!$F$15</f>
        <v>0</v>
      </c>
      <c r="W251" s="36">
        <f ca="1">SUMIFS(СВЦЭМ!$G$40:$G$783,СВЦЭМ!$A$40:$A$783,$A251,СВЦЭМ!$B$39:$B$782,W$240)+'СЕТ СН'!$F$15</f>
        <v>0</v>
      </c>
      <c r="X251" s="36">
        <f ca="1">SUMIFS(СВЦЭМ!$G$40:$G$783,СВЦЭМ!$A$40:$A$783,$A251,СВЦЭМ!$B$39:$B$782,X$240)+'СЕТ СН'!$F$15</f>
        <v>0</v>
      </c>
      <c r="Y251" s="36">
        <f ca="1">SUMIFS(СВЦЭМ!$G$40:$G$783,СВЦЭМ!$A$40:$A$783,$A251,СВЦЭМ!$B$39:$B$782,Y$240)+'СЕТ СН'!$F$15</f>
        <v>0</v>
      </c>
    </row>
    <row r="252" spans="1:27" ht="15.75" hidden="1" x14ac:dyDescent="0.2">
      <c r="A252" s="35">
        <f t="shared" si="7"/>
        <v>44969</v>
      </c>
      <c r="B252" s="36">
        <f ca="1">SUMIFS(СВЦЭМ!$G$40:$G$783,СВЦЭМ!$A$40:$A$783,$A252,СВЦЭМ!$B$39:$B$782,B$240)+'СЕТ СН'!$F$15</f>
        <v>0</v>
      </c>
      <c r="C252" s="36">
        <f ca="1">SUMIFS(СВЦЭМ!$G$40:$G$783,СВЦЭМ!$A$40:$A$783,$A252,СВЦЭМ!$B$39:$B$782,C$240)+'СЕТ СН'!$F$15</f>
        <v>0</v>
      </c>
      <c r="D252" s="36">
        <f ca="1">SUMIFS(СВЦЭМ!$G$40:$G$783,СВЦЭМ!$A$40:$A$783,$A252,СВЦЭМ!$B$39:$B$782,D$240)+'СЕТ СН'!$F$15</f>
        <v>0</v>
      </c>
      <c r="E252" s="36">
        <f ca="1">SUMIFS(СВЦЭМ!$G$40:$G$783,СВЦЭМ!$A$40:$A$783,$A252,СВЦЭМ!$B$39:$B$782,E$240)+'СЕТ СН'!$F$15</f>
        <v>0</v>
      </c>
      <c r="F252" s="36">
        <f ca="1">SUMIFS(СВЦЭМ!$G$40:$G$783,СВЦЭМ!$A$40:$A$783,$A252,СВЦЭМ!$B$39:$B$782,F$240)+'СЕТ СН'!$F$15</f>
        <v>0</v>
      </c>
      <c r="G252" s="36">
        <f ca="1">SUMIFS(СВЦЭМ!$G$40:$G$783,СВЦЭМ!$A$40:$A$783,$A252,СВЦЭМ!$B$39:$B$782,G$240)+'СЕТ СН'!$F$15</f>
        <v>0</v>
      </c>
      <c r="H252" s="36">
        <f ca="1">SUMIFS(СВЦЭМ!$G$40:$G$783,СВЦЭМ!$A$40:$A$783,$A252,СВЦЭМ!$B$39:$B$782,H$240)+'СЕТ СН'!$F$15</f>
        <v>0</v>
      </c>
      <c r="I252" s="36">
        <f ca="1">SUMIFS(СВЦЭМ!$G$40:$G$783,СВЦЭМ!$A$40:$A$783,$A252,СВЦЭМ!$B$39:$B$782,I$240)+'СЕТ СН'!$F$15</f>
        <v>0</v>
      </c>
      <c r="J252" s="36">
        <f ca="1">SUMIFS(СВЦЭМ!$G$40:$G$783,СВЦЭМ!$A$40:$A$783,$A252,СВЦЭМ!$B$39:$B$782,J$240)+'СЕТ СН'!$F$15</f>
        <v>0</v>
      </c>
      <c r="K252" s="36">
        <f ca="1">SUMIFS(СВЦЭМ!$G$40:$G$783,СВЦЭМ!$A$40:$A$783,$A252,СВЦЭМ!$B$39:$B$782,K$240)+'СЕТ СН'!$F$15</f>
        <v>0</v>
      </c>
      <c r="L252" s="36">
        <f ca="1">SUMIFS(СВЦЭМ!$G$40:$G$783,СВЦЭМ!$A$40:$A$783,$A252,СВЦЭМ!$B$39:$B$782,L$240)+'СЕТ СН'!$F$15</f>
        <v>0</v>
      </c>
      <c r="M252" s="36">
        <f ca="1">SUMIFS(СВЦЭМ!$G$40:$G$783,СВЦЭМ!$A$40:$A$783,$A252,СВЦЭМ!$B$39:$B$782,M$240)+'СЕТ СН'!$F$15</f>
        <v>0</v>
      </c>
      <c r="N252" s="36">
        <f ca="1">SUMIFS(СВЦЭМ!$G$40:$G$783,СВЦЭМ!$A$40:$A$783,$A252,СВЦЭМ!$B$39:$B$782,N$240)+'СЕТ СН'!$F$15</f>
        <v>0</v>
      </c>
      <c r="O252" s="36">
        <f ca="1">SUMIFS(СВЦЭМ!$G$40:$G$783,СВЦЭМ!$A$40:$A$783,$A252,СВЦЭМ!$B$39:$B$782,O$240)+'СЕТ СН'!$F$15</f>
        <v>0</v>
      </c>
      <c r="P252" s="36">
        <f ca="1">SUMIFS(СВЦЭМ!$G$40:$G$783,СВЦЭМ!$A$40:$A$783,$A252,СВЦЭМ!$B$39:$B$782,P$240)+'СЕТ СН'!$F$15</f>
        <v>0</v>
      </c>
      <c r="Q252" s="36">
        <f ca="1">SUMIFS(СВЦЭМ!$G$40:$G$783,СВЦЭМ!$A$40:$A$783,$A252,СВЦЭМ!$B$39:$B$782,Q$240)+'СЕТ СН'!$F$15</f>
        <v>0</v>
      </c>
      <c r="R252" s="36">
        <f ca="1">SUMIFS(СВЦЭМ!$G$40:$G$783,СВЦЭМ!$A$40:$A$783,$A252,СВЦЭМ!$B$39:$B$782,R$240)+'СЕТ СН'!$F$15</f>
        <v>0</v>
      </c>
      <c r="S252" s="36">
        <f ca="1">SUMIFS(СВЦЭМ!$G$40:$G$783,СВЦЭМ!$A$40:$A$783,$A252,СВЦЭМ!$B$39:$B$782,S$240)+'СЕТ СН'!$F$15</f>
        <v>0</v>
      </c>
      <c r="T252" s="36">
        <f ca="1">SUMIFS(СВЦЭМ!$G$40:$G$783,СВЦЭМ!$A$40:$A$783,$A252,СВЦЭМ!$B$39:$B$782,T$240)+'СЕТ СН'!$F$15</f>
        <v>0</v>
      </c>
      <c r="U252" s="36">
        <f ca="1">SUMIFS(СВЦЭМ!$G$40:$G$783,СВЦЭМ!$A$40:$A$783,$A252,СВЦЭМ!$B$39:$B$782,U$240)+'СЕТ СН'!$F$15</f>
        <v>0</v>
      </c>
      <c r="V252" s="36">
        <f ca="1">SUMIFS(СВЦЭМ!$G$40:$G$783,СВЦЭМ!$A$40:$A$783,$A252,СВЦЭМ!$B$39:$B$782,V$240)+'СЕТ СН'!$F$15</f>
        <v>0</v>
      </c>
      <c r="W252" s="36">
        <f ca="1">SUMIFS(СВЦЭМ!$G$40:$G$783,СВЦЭМ!$A$40:$A$783,$A252,СВЦЭМ!$B$39:$B$782,W$240)+'СЕТ СН'!$F$15</f>
        <v>0</v>
      </c>
      <c r="X252" s="36">
        <f ca="1">SUMIFS(СВЦЭМ!$G$40:$G$783,СВЦЭМ!$A$40:$A$783,$A252,СВЦЭМ!$B$39:$B$782,X$240)+'СЕТ СН'!$F$15</f>
        <v>0</v>
      </c>
      <c r="Y252" s="36">
        <f ca="1">SUMIFS(СВЦЭМ!$G$40:$G$783,СВЦЭМ!$A$40:$A$783,$A252,СВЦЭМ!$B$39:$B$782,Y$240)+'СЕТ СН'!$F$15</f>
        <v>0</v>
      </c>
    </row>
    <row r="253" spans="1:27" ht="15.75" hidden="1" x14ac:dyDescent="0.2">
      <c r="A253" s="35">
        <f t="shared" si="7"/>
        <v>44970</v>
      </c>
      <c r="B253" s="36">
        <f ca="1">SUMIFS(СВЦЭМ!$G$40:$G$783,СВЦЭМ!$A$40:$A$783,$A253,СВЦЭМ!$B$39:$B$782,B$240)+'СЕТ СН'!$F$15</f>
        <v>0</v>
      </c>
      <c r="C253" s="36">
        <f ca="1">SUMIFS(СВЦЭМ!$G$40:$G$783,СВЦЭМ!$A$40:$A$783,$A253,СВЦЭМ!$B$39:$B$782,C$240)+'СЕТ СН'!$F$15</f>
        <v>0</v>
      </c>
      <c r="D253" s="36">
        <f ca="1">SUMIFS(СВЦЭМ!$G$40:$G$783,СВЦЭМ!$A$40:$A$783,$A253,СВЦЭМ!$B$39:$B$782,D$240)+'СЕТ СН'!$F$15</f>
        <v>0</v>
      </c>
      <c r="E253" s="36">
        <f ca="1">SUMIFS(СВЦЭМ!$G$40:$G$783,СВЦЭМ!$A$40:$A$783,$A253,СВЦЭМ!$B$39:$B$782,E$240)+'СЕТ СН'!$F$15</f>
        <v>0</v>
      </c>
      <c r="F253" s="36">
        <f ca="1">SUMIFS(СВЦЭМ!$G$40:$G$783,СВЦЭМ!$A$40:$A$783,$A253,СВЦЭМ!$B$39:$B$782,F$240)+'СЕТ СН'!$F$15</f>
        <v>0</v>
      </c>
      <c r="G253" s="36">
        <f ca="1">SUMIFS(СВЦЭМ!$G$40:$G$783,СВЦЭМ!$A$40:$A$783,$A253,СВЦЭМ!$B$39:$B$782,G$240)+'СЕТ СН'!$F$15</f>
        <v>0</v>
      </c>
      <c r="H253" s="36">
        <f ca="1">SUMIFS(СВЦЭМ!$G$40:$G$783,СВЦЭМ!$A$40:$A$783,$A253,СВЦЭМ!$B$39:$B$782,H$240)+'СЕТ СН'!$F$15</f>
        <v>0</v>
      </c>
      <c r="I253" s="36">
        <f ca="1">SUMIFS(СВЦЭМ!$G$40:$G$783,СВЦЭМ!$A$40:$A$783,$A253,СВЦЭМ!$B$39:$B$782,I$240)+'СЕТ СН'!$F$15</f>
        <v>0</v>
      </c>
      <c r="J253" s="36">
        <f ca="1">SUMIFS(СВЦЭМ!$G$40:$G$783,СВЦЭМ!$A$40:$A$783,$A253,СВЦЭМ!$B$39:$B$782,J$240)+'СЕТ СН'!$F$15</f>
        <v>0</v>
      </c>
      <c r="K253" s="36">
        <f ca="1">SUMIFS(СВЦЭМ!$G$40:$G$783,СВЦЭМ!$A$40:$A$783,$A253,СВЦЭМ!$B$39:$B$782,K$240)+'СЕТ СН'!$F$15</f>
        <v>0</v>
      </c>
      <c r="L253" s="36">
        <f ca="1">SUMIFS(СВЦЭМ!$G$40:$G$783,СВЦЭМ!$A$40:$A$783,$A253,СВЦЭМ!$B$39:$B$782,L$240)+'СЕТ СН'!$F$15</f>
        <v>0</v>
      </c>
      <c r="M253" s="36">
        <f ca="1">SUMIFS(СВЦЭМ!$G$40:$G$783,СВЦЭМ!$A$40:$A$783,$A253,СВЦЭМ!$B$39:$B$782,M$240)+'СЕТ СН'!$F$15</f>
        <v>0</v>
      </c>
      <c r="N253" s="36">
        <f ca="1">SUMIFS(СВЦЭМ!$G$40:$G$783,СВЦЭМ!$A$40:$A$783,$A253,СВЦЭМ!$B$39:$B$782,N$240)+'СЕТ СН'!$F$15</f>
        <v>0</v>
      </c>
      <c r="O253" s="36">
        <f ca="1">SUMIFS(СВЦЭМ!$G$40:$G$783,СВЦЭМ!$A$40:$A$783,$A253,СВЦЭМ!$B$39:$B$782,O$240)+'СЕТ СН'!$F$15</f>
        <v>0</v>
      </c>
      <c r="P253" s="36">
        <f ca="1">SUMIFS(СВЦЭМ!$G$40:$G$783,СВЦЭМ!$A$40:$A$783,$A253,СВЦЭМ!$B$39:$B$782,P$240)+'СЕТ СН'!$F$15</f>
        <v>0</v>
      </c>
      <c r="Q253" s="36">
        <f ca="1">SUMIFS(СВЦЭМ!$G$40:$G$783,СВЦЭМ!$A$40:$A$783,$A253,СВЦЭМ!$B$39:$B$782,Q$240)+'СЕТ СН'!$F$15</f>
        <v>0</v>
      </c>
      <c r="R253" s="36">
        <f ca="1">SUMIFS(СВЦЭМ!$G$40:$G$783,СВЦЭМ!$A$40:$A$783,$A253,СВЦЭМ!$B$39:$B$782,R$240)+'СЕТ СН'!$F$15</f>
        <v>0</v>
      </c>
      <c r="S253" s="36">
        <f ca="1">SUMIFS(СВЦЭМ!$G$40:$G$783,СВЦЭМ!$A$40:$A$783,$A253,СВЦЭМ!$B$39:$B$782,S$240)+'СЕТ СН'!$F$15</f>
        <v>0</v>
      </c>
      <c r="T253" s="36">
        <f ca="1">SUMIFS(СВЦЭМ!$G$40:$G$783,СВЦЭМ!$A$40:$A$783,$A253,СВЦЭМ!$B$39:$B$782,T$240)+'СЕТ СН'!$F$15</f>
        <v>0</v>
      </c>
      <c r="U253" s="36">
        <f ca="1">SUMIFS(СВЦЭМ!$G$40:$G$783,СВЦЭМ!$A$40:$A$783,$A253,СВЦЭМ!$B$39:$B$782,U$240)+'СЕТ СН'!$F$15</f>
        <v>0</v>
      </c>
      <c r="V253" s="36">
        <f ca="1">SUMIFS(СВЦЭМ!$G$40:$G$783,СВЦЭМ!$A$40:$A$783,$A253,СВЦЭМ!$B$39:$B$782,V$240)+'СЕТ СН'!$F$15</f>
        <v>0</v>
      </c>
      <c r="W253" s="36">
        <f ca="1">SUMIFS(СВЦЭМ!$G$40:$G$783,СВЦЭМ!$A$40:$A$783,$A253,СВЦЭМ!$B$39:$B$782,W$240)+'СЕТ СН'!$F$15</f>
        <v>0</v>
      </c>
      <c r="X253" s="36">
        <f ca="1">SUMIFS(СВЦЭМ!$G$40:$G$783,СВЦЭМ!$A$40:$A$783,$A253,СВЦЭМ!$B$39:$B$782,X$240)+'СЕТ СН'!$F$15</f>
        <v>0</v>
      </c>
      <c r="Y253" s="36">
        <f ca="1">SUMIFS(СВЦЭМ!$G$40:$G$783,СВЦЭМ!$A$40:$A$783,$A253,СВЦЭМ!$B$39:$B$782,Y$240)+'СЕТ СН'!$F$15</f>
        <v>0</v>
      </c>
    </row>
    <row r="254" spans="1:27" ht="15.75" hidden="1" x14ac:dyDescent="0.2">
      <c r="A254" s="35">
        <f t="shared" si="7"/>
        <v>44971</v>
      </c>
      <c r="B254" s="36">
        <f ca="1">SUMIFS(СВЦЭМ!$G$40:$G$783,СВЦЭМ!$A$40:$A$783,$A254,СВЦЭМ!$B$39:$B$782,B$240)+'СЕТ СН'!$F$15</f>
        <v>0</v>
      </c>
      <c r="C254" s="36">
        <f ca="1">SUMIFS(СВЦЭМ!$G$40:$G$783,СВЦЭМ!$A$40:$A$783,$A254,СВЦЭМ!$B$39:$B$782,C$240)+'СЕТ СН'!$F$15</f>
        <v>0</v>
      </c>
      <c r="D254" s="36">
        <f ca="1">SUMIFS(СВЦЭМ!$G$40:$G$783,СВЦЭМ!$A$40:$A$783,$A254,СВЦЭМ!$B$39:$B$782,D$240)+'СЕТ СН'!$F$15</f>
        <v>0</v>
      </c>
      <c r="E254" s="36">
        <f ca="1">SUMIFS(СВЦЭМ!$G$40:$G$783,СВЦЭМ!$A$40:$A$783,$A254,СВЦЭМ!$B$39:$B$782,E$240)+'СЕТ СН'!$F$15</f>
        <v>0</v>
      </c>
      <c r="F254" s="36">
        <f ca="1">SUMIFS(СВЦЭМ!$G$40:$G$783,СВЦЭМ!$A$40:$A$783,$A254,СВЦЭМ!$B$39:$B$782,F$240)+'СЕТ СН'!$F$15</f>
        <v>0</v>
      </c>
      <c r="G254" s="36">
        <f ca="1">SUMIFS(СВЦЭМ!$G$40:$G$783,СВЦЭМ!$A$40:$A$783,$A254,СВЦЭМ!$B$39:$B$782,G$240)+'СЕТ СН'!$F$15</f>
        <v>0</v>
      </c>
      <c r="H254" s="36">
        <f ca="1">SUMIFS(СВЦЭМ!$G$40:$G$783,СВЦЭМ!$A$40:$A$783,$A254,СВЦЭМ!$B$39:$B$782,H$240)+'СЕТ СН'!$F$15</f>
        <v>0</v>
      </c>
      <c r="I254" s="36">
        <f ca="1">SUMIFS(СВЦЭМ!$G$40:$G$783,СВЦЭМ!$A$40:$A$783,$A254,СВЦЭМ!$B$39:$B$782,I$240)+'СЕТ СН'!$F$15</f>
        <v>0</v>
      </c>
      <c r="J254" s="36">
        <f ca="1">SUMIFS(СВЦЭМ!$G$40:$G$783,СВЦЭМ!$A$40:$A$783,$A254,СВЦЭМ!$B$39:$B$782,J$240)+'СЕТ СН'!$F$15</f>
        <v>0</v>
      </c>
      <c r="K254" s="36">
        <f ca="1">SUMIFS(СВЦЭМ!$G$40:$G$783,СВЦЭМ!$A$40:$A$783,$A254,СВЦЭМ!$B$39:$B$782,K$240)+'СЕТ СН'!$F$15</f>
        <v>0</v>
      </c>
      <c r="L254" s="36">
        <f ca="1">SUMIFS(СВЦЭМ!$G$40:$G$783,СВЦЭМ!$A$40:$A$783,$A254,СВЦЭМ!$B$39:$B$782,L$240)+'СЕТ СН'!$F$15</f>
        <v>0</v>
      </c>
      <c r="M254" s="36">
        <f ca="1">SUMIFS(СВЦЭМ!$G$40:$G$783,СВЦЭМ!$A$40:$A$783,$A254,СВЦЭМ!$B$39:$B$782,M$240)+'СЕТ СН'!$F$15</f>
        <v>0</v>
      </c>
      <c r="N254" s="36">
        <f ca="1">SUMIFS(СВЦЭМ!$G$40:$G$783,СВЦЭМ!$A$40:$A$783,$A254,СВЦЭМ!$B$39:$B$782,N$240)+'СЕТ СН'!$F$15</f>
        <v>0</v>
      </c>
      <c r="O254" s="36">
        <f ca="1">SUMIFS(СВЦЭМ!$G$40:$G$783,СВЦЭМ!$A$40:$A$783,$A254,СВЦЭМ!$B$39:$B$782,O$240)+'СЕТ СН'!$F$15</f>
        <v>0</v>
      </c>
      <c r="P254" s="36">
        <f ca="1">SUMIFS(СВЦЭМ!$G$40:$G$783,СВЦЭМ!$A$40:$A$783,$A254,СВЦЭМ!$B$39:$B$782,P$240)+'СЕТ СН'!$F$15</f>
        <v>0</v>
      </c>
      <c r="Q254" s="36">
        <f ca="1">SUMIFS(СВЦЭМ!$G$40:$G$783,СВЦЭМ!$A$40:$A$783,$A254,СВЦЭМ!$B$39:$B$782,Q$240)+'СЕТ СН'!$F$15</f>
        <v>0</v>
      </c>
      <c r="R254" s="36">
        <f ca="1">SUMIFS(СВЦЭМ!$G$40:$G$783,СВЦЭМ!$A$40:$A$783,$A254,СВЦЭМ!$B$39:$B$782,R$240)+'СЕТ СН'!$F$15</f>
        <v>0</v>
      </c>
      <c r="S254" s="36">
        <f ca="1">SUMIFS(СВЦЭМ!$G$40:$G$783,СВЦЭМ!$A$40:$A$783,$A254,СВЦЭМ!$B$39:$B$782,S$240)+'СЕТ СН'!$F$15</f>
        <v>0</v>
      </c>
      <c r="T254" s="36">
        <f ca="1">SUMIFS(СВЦЭМ!$G$40:$G$783,СВЦЭМ!$A$40:$A$783,$A254,СВЦЭМ!$B$39:$B$782,T$240)+'СЕТ СН'!$F$15</f>
        <v>0</v>
      </c>
      <c r="U254" s="36">
        <f ca="1">SUMIFS(СВЦЭМ!$G$40:$G$783,СВЦЭМ!$A$40:$A$783,$A254,СВЦЭМ!$B$39:$B$782,U$240)+'СЕТ СН'!$F$15</f>
        <v>0</v>
      </c>
      <c r="V254" s="36">
        <f ca="1">SUMIFS(СВЦЭМ!$G$40:$G$783,СВЦЭМ!$A$40:$A$783,$A254,СВЦЭМ!$B$39:$B$782,V$240)+'СЕТ СН'!$F$15</f>
        <v>0</v>
      </c>
      <c r="W254" s="36">
        <f ca="1">SUMIFS(СВЦЭМ!$G$40:$G$783,СВЦЭМ!$A$40:$A$783,$A254,СВЦЭМ!$B$39:$B$782,W$240)+'СЕТ СН'!$F$15</f>
        <v>0</v>
      </c>
      <c r="X254" s="36">
        <f ca="1">SUMIFS(СВЦЭМ!$G$40:$G$783,СВЦЭМ!$A$40:$A$783,$A254,СВЦЭМ!$B$39:$B$782,X$240)+'СЕТ СН'!$F$15</f>
        <v>0</v>
      </c>
      <c r="Y254" s="36">
        <f ca="1">SUMIFS(СВЦЭМ!$G$40:$G$783,СВЦЭМ!$A$40:$A$783,$A254,СВЦЭМ!$B$39:$B$782,Y$240)+'СЕТ СН'!$F$15</f>
        <v>0</v>
      </c>
    </row>
    <row r="255" spans="1:27" ht="15.75" hidden="1" x14ac:dyDescent="0.2">
      <c r="A255" s="35">
        <f t="shared" si="7"/>
        <v>44972</v>
      </c>
      <c r="B255" s="36">
        <f ca="1">SUMIFS(СВЦЭМ!$G$40:$G$783,СВЦЭМ!$A$40:$A$783,$A255,СВЦЭМ!$B$39:$B$782,B$240)+'СЕТ СН'!$F$15</f>
        <v>0</v>
      </c>
      <c r="C255" s="36">
        <f ca="1">SUMIFS(СВЦЭМ!$G$40:$G$783,СВЦЭМ!$A$40:$A$783,$A255,СВЦЭМ!$B$39:$B$782,C$240)+'СЕТ СН'!$F$15</f>
        <v>0</v>
      </c>
      <c r="D255" s="36">
        <f ca="1">SUMIFS(СВЦЭМ!$G$40:$G$783,СВЦЭМ!$A$40:$A$783,$A255,СВЦЭМ!$B$39:$B$782,D$240)+'СЕТ СН'!$F$15</f>
        <v>0</v>
      </c>
      <c r="E255" s="36">
        <f ca="1">SUMIFS(СВЦЭМ!$G$40:$G$783,СВЦЭМ!$A$40:$A$783,$A255,СВЦЭМ!$B$39:$B$782,E$240)+'СЕТ СН'!$F$15</f>
        <v>0</v>
      </c>
      <c r="F255" s="36">
        <f ca="1">SUMIFS(СВЦЭМ!$G$40:$G$783,СВЦЭМ!$A$40:$A$783,$A255,СВЦЭМ!$B$39:$B$782,F$240)+'СЕТ СН'!$F$15</f>
        <v>0</v>
      </c>
      <c r="G255" s="36">
        <f ca="1">SUMIFS(СВЦЭМ!$G$40:$G$783,СВЦЭМ!$A$40:$A$783,$A255,СВЦЭМ!$B$39:$B$782,G$240)+'СЕТ СН'!$F$15</f>
        <v>0</v>
      </c>
      <c r="H255" s="36">
        <f ca="1">SUMIFS(СВЦЭМ!$G$40:$G$783,СВЦЭМ!$A$40:$A$783,$A255,СВЦЭМ!$B$39:$B$782,H$240)+'СЕТ СН'!$F$15</f>
        <v>0</v>
      </c>
      <c r="I255" s="36">
        <f ca="1">SUMIFS(СВЦЭМ!$G$40:$G$783,СВЦЭМ!$A$40:$A$783,$A255,СВЦЭМ!$B$39:$B$782,I$240)+'СЕТ СН'!$F$15</f>
        <v>0</v>
      </c>
      <c r="J255" s="36">
        <f ca="1">SUMIFS(СВЦЭМ!$G$40:$G$783,СВЦЭМ!$A$40:$A$783,$A255,СВЦЭМ!$B$39:$B$782,J$240)+'СЕТ СН'!$F$15</f>
        <v>0</v>
      </c>
      <c r="K255" s="36">
        <f ca="1">SUMIFS(СВЦЭМ!$G$40:$G$783,СВЦЭМ!$A$40:$A$783,$A255,СВЦЭМ!$B$39:$B$782,K$240)+'СЕТ СН'!$F$15</f>
        <v>0</v>
      </c>
      <c r="L255" s="36">
        <f ca="1">SUMIFS(СВЦЭМ!$G$40:$G$783,СВЦЭМ!$A$40:$A$783,$A255,СВЦЭМ!$B$39:$B$782,L$240)+'СЕТ СН'!$F$15</f>
        <v>0</v>
      </c>
      <c r="M255" s="36">
        <f ca="1">SUMIFS(СВЦЭМ!$G$40:$G$783,СВЦЭМ!$A$40:$A$783,$A255,СВЦЭМ!$B$39:$B$782,M$240)+'СЕТ СН'!$F$15</f>
        <v>0</v>
      </c>
      <c r="N255" s="36">
        <f ca="1">SUMIFS(СВЦЭМ!$G$40:$G$783,СВЦЭМ!$A$40:$A$783,$A255,СВЦЭМ!$B$39:$B$782,N$240)+'СЕТ СН'!$F$15</f>
        <v>0</v>
      </c>
      <c r="O255" s="36">
        <f ca="1">SUMIFS(СВЦЭМ!$G$40:$G$783,СВЦЭМ!$A$40:$A$783,$A255,СВЦЭМ!$B$39:$B$782,O$240)+'СЕТ СН'!$F$15</f>
        <v>0</v>
      </c>
      <c r="P255" s="36">
        <f ca="1">SUMIFS(СВЦЭМ!$G$40:$G$783,СВЦЭМ!$A$40:$A$783,$A255,СВЦЭМ!$B$39:$B$782,P$240)+'СЕТ СН'!$F$15</f>
        <v>0</v>
      </c>
      <c r="Q255" s="36">
        <f ca="1">SUMIFS(СВЦЭМ!$G$40:$G$783,СВЦЭМ!$A$40:$A$783,$A255,СВЦЭМ!$B$39:$B$782,Q$240)+'СЕТ СН'!$F$15</f>
        <v>0</v>
      </c>
      <c r="R255" s="36">
        <f ca="1">SUMIFS(СВЦЭМ!$G$40:$G$783,СВЦЭМ!$A$40:$A$783,$A255,СВЦЭМ!$B$39:$B$782,R$240)+'СЕТ СН'!$F$15</f>
        <v>0</v>
      </c>
      <c r="S255" s="36">
        <f ca="1">SUMIFS(СВЦЭМ!$G$40:$G$783,СВЦЭМ!$A$40:$A$783,$A255,СВЦЭМ!$B$39:$B$782,S$240)+'СЕТ СН'!$F$15</f>
        <v>0</v>
      </c>
      <c r="T255" s="36">
        <f ca="1">SUMIFS(СВЦЭМ!$G$40:$G$783,СВЦЭМ!$A$40:$A$783,$A255,СВЦЭМ!$B$39:$B$782,T$240)+'СЕТ СН'!$F$15</f>
        <v>0</v>
      </c>
      <c r="U255" s="36">
        <f ca="1">SUMIFS(СВЦЭМ!$G$40:$G$783,СВЦЭМ!$A$40:$A$783,$A255,СВЦЭМ!$B$39:$B$782,U$240)+'СЕТ СН'!$F$15</f>
        <v>0</v>
      </c>
      <c r="V255" s="36">
        <f ca="1">SUMIFS(СВЦЭМ!$G$40:$G$783,СВЦЭМ!$A$40:$A$783,$A255,СВЦЭМ!$B$39:$B$782,V$240)+'СЕТ СН'!$F$15</f>
        <v>0</v>
      </c>
      <c r="W255" s="36">
        <f ca="1">SUMIFS(СВЦЭМ!$G$40:$G$783,СВЦЭМ!$A$40:$A$783,$A255,СВЦЭМ!$B$39:$B$782,W$240)+'СЕТ СН'!$F$15</f>
        <v>0</v>
      </c>
      <c r="X255" s="36">
        <f ca="1">SUMIFS(СВЦЭМ!$G$40:$G$783,СВЦЭМ!$A$40:$A$783,$A255,СВЦЭМ!$B$39:$B$782,X$240)+'СЕТ СН'!$F$15</f>
        <v>0</v>
      </c>
      <c r="Y255" s="36">
        <f ca="1">SUMIFS(СВЦЭМ!$G$40:$G$783,СВЦЭМ!$A$40:$A$783,$A255,СВЦЭМ!$B$39:$B$782,Y$240)+'СЕТ СН'!$F$15</f>
        <v>0</v>
      </c>
    </row>
    <row r="256" spans="1:27" ht="15.75" hidden="1" x14ac:dyDescent="0.2">
      <c r="A256" s="35">
        <f t="shared" si="7"/>
        <v>44973</v>
      </c>
      <c r="B256" s="36">
        <f ca="1">SUMIFS(СВЦЭМ!$G$40:$G$783,СВЦЭМ!$A$40:$A$783,$A256,СВЦЭМ!$B$39:$B$782,B$240)+'СЕТ СН'!$F$15</f>
        <v>0</v>
      </c>
      <c r="C256" s="36">
        <f ca="1">SUMIFS(СВЦЭМ!$G$40:$G$783,СВЦЭМ!$A$40:$A$783,$A256,СВЦЭМ!$B$39:$B$782,C$240)+'СЕТ СН'!$F$15</f>
        <v>0</v>
      </c>
      <c r="D256" s="36">
        <f ca="1">SUMIFS(СВЦЭМ!$G$40:$G$783,СВЦЭМ!$A$40:$A$783,$A256,СВЦЭМ!$B$39:$B$782,D$240)+'СЕТ СН'!$F$15</f>
        <v>0</v>
      </c>
      <c r="E256" s="36">
        <f ca="1">SUMIFS(СВЦЭМ!$G$40:$G$783,СВЦЭМ!$A$40:$A$783,$A256,СВЦЭМ!$B$39:$B$782,E$240)+'СЕТ СН'!$F$15</f>
        <v>0</v>
      </c>
      <c r="F256" s="36">
        <f ca="1">SUMIFS(СВЦЭМ!$G$40:$G$783,СВЦЭМ!$A$40:$A$783,$A256,СВЦЭМ!$B$39:$B$782,F$240)+'СЕТ СН'!$F$15</f>
        <v>0</v>
      </c>
      <c r="G256" s="36">
        <f ca="1">SUMIFS(СВЦЭМ!$G$40:$G$783,СВЦЭМ!$A$40:$A$783,$A256,СВЦЭМ!$B$39:$B$782,G$240)+'СЕТ СН'!$F$15</f>
        <v>0</v>
      </c>
      <c r="H256" s="36">
        <f ca="1">SUMIFS(СВЦЭМ!$G$40:$G$783,СВЦЭМ!$A$40:$A$783,$A256,СВЦЭМ!$B$39:$B$782,H$240)+'СЕТ СН'!$F$15</f>
        <v>0</v>
      </c>
      <c r="I256" s="36">
        <f ca="1">SUMIFS(СВЦЭМ!$G$40:$G$783,СВЦЭМ!$A$40:$A$783,$A256,СВЦЭМ!$B$39:$B$782,I$240)+'СЕТ СН'!$F$15</f>
        <v>0</v>
      </c>
      <c r="J256" s="36">
        <f ca="1">SUMIFS(СВЦЭМ!$G$40:$G$783,СВЦЭМ!$A$40:$A$783,$A256,СВЦЭМ!$B$39:$B$782,J$240)+'СЕТ СН'!$F$15</f>
        <v>0</v>
      </c>
      <c r="K256" s="36">
        <f ca="1">SUMIFS(СВЦЭМ!$G$40:$G$783,СВЦЭМ!$A$40:$A$783,$A256,СВЦЭМ!$B$39:$B$782,K$240)+'СЕТ СН'!$F$15</f>
        <v>0</v>
      </c>
      <c r="L256" s="36">
        <f ca="1">SUMIFS(СВЦЭМ!$G$40:$G$783,СВЦЭМ!$A$40:$A$783,$A256,СВЦЭМ!$B$39:$B$782,L$240)+'СЕТ СН'!$F$15</f>
        <v>0</v>
      </c>
      <c r="M256" s="36">
        <f ca="1">SUMIFS(СВЦЭМ!$G$40:$G$783,СВЦЭМ!$A$40:$A$783,$A256,СВЦЭМ!$B$39:$B$782,M$240)+'СЕТ СН'!$F$15</f>
        <v>0</v>
      </c>
      <c r="N256" s="36">
        <f ca="1">SUMIFS(СВЦЭМ!$G$40:$G$783,СВЦЭМ!$A$40:$A$783,$A256,СВЦЭМ!$B$39:$B$782,N$240)+'СЕТ СН'!$F$15</f>
        <v>0</v>
      </c>
      <c r="O256" s="36">
        <f ca="1">SUMIFS(СВЦЭМ!$G$40:$G$783,СВЦЭМ!$A$40:$A$783,$A256,СВЦЭМ!$B$39:$B$782,O$240)+'СЕТ СН'!$F$15</f>
        <v>0</v>
      </c>
      <c r="P256" s="36">
        <f ca="1">SUMIFS(СВЦЭМ!$G$40:$G$783,СВЦЭМ!$A$40:$A$783,$A256,СВЦЭМ!$B$39:$B$782,P$240)+'СЕТ СН'!$F$15</f>
        <v>0</v>
      </c>
      <c r="Q256" s="36">
        <f ca="1">SUMIFS(СВЦЭМ!$G$40:$G$783,СВЦЭМ!$A$40:$A$783,$A256,СВЦЭМ!$B$39:$B$782,Q$240)+'СЕТ СН'!$F$15</f>
        <v>0</v>
      </c>
      <c r="R256" s="36">
        <f ca="1">SUMIFS(СВЦЭМ!$G$40:$G$783,СВЦЭМ!$A$40:$A$783,$A256,СВЦЭМ!$B$39:$B$782,R$240)+'СЕТ СН'!$F$15</f>
        <v>0</v>
      </c>
      <c r="S256" s="36">
        <f ca="1">SUMIFS(СВЦЭМ!$G$40:$G$783,СВЦЭМ!$A$40:$A$783,$A256,СВЦЭМ!$B$39:$B$782,S$240)+'СЕТ СН'!$F$15</f>
        <v>0</v>
      </c>
      <c r="T256" s="36">
        <f ca="1">SUMIFS(СВЦЭМ!$G$40:$G$783,СВЦЭМ!$A$40:$A$783,$A256,СВЦЭМ!$B$39:$B$782,T$240)+'СЕТ СН'!$F$15</f>
        <v>0</v>
      </c>
      <c r="U256" s="36">
        <f ca="1">SUMIFS(СВЦЭМ!$G$40:$G$783,СВЦЭМ!$A$40:$A$783,$A256,СВЦЭМ!$B$39:$B$782,U$240)+'СЕТ СН'!$F$15</f>
        <v>0</v>
      </c>
      <c r="V256" s="36">
        <f ca="1">SUMIFS(СВЦЭМ!$G$40:$G$783,СВЦЭМ!$A$40:$A$783,$A256,СВЦЭМ!$B$39:$B$782,V$240)+'СЕТ СН'!$F$15</f>
        <v>0</v>
      </c>
      <c r="W256" s="36">
        <f ca="1">SUMIFS(СВЦЭМ!$G$40:$G$783,СВЦЭМ!$A$40:$A$783,$A256,СВЦЭМ!$B$39:$B$782,W$240)+'СЕТ СН'!$F$15</f>
        <v>0</v>
      </c>
      <c r="X256" s="36">
        <f ca="1">SUMIFS(СВЦЭМ!$G$40:$G$783,СВЦЭМ!$A$40:$A$783,$A256,СВЦЭМ!$B$39:$B$782,X$240)+'СЕТ СН'!$F$15</f>
        <v>0</v>
      </c>
      <c r="Y256" s="36">
        <f ca="1">SUMIFS(СВЦЭМ!$G$40:$G$783,СВЦЭМ!$A$40:$A$783,$A256,СВЦЭМ!$B$39:$B$782,Y$240)+'СЕТ СН'!$F$15</f>
        <v>0</v>
      </c>
    </row>
    <row r="257" spans="1:25" ht="15.75" hidden="1" x14ac:dyDescent="0.2">
      <c r="A257" s="35">
        <f t="shared" si="7"/>
        <v>44974</v>
      </c>
      <c r="B257" s="36">
        <f ca="1">SUMIFS(СВЦЭМ!$G$40:$G$783,СВЦЭМ!$A$40:$A$783,$A257,СВЦЭМ!$B$39:$B$782,B$240)+'СЕТ СН'!$F$15</f>
        <v>0</v>
      </c>
      <c r="C257" s="36">
        <f ca="1">SUMIFS(СВЦЭМ!$G$40:$G$783,СВЦЭМ!$A$40:$A$783,$A257,СВЦЭМ!$B$39:$B$782,C$240)+'СЕТ СН'!$F$15</f>
        <v>0</v>
      </c>
      <c r="D257" s="36">
        <f ca="1">SUMIFS(СВЦЭМ!$G$40:$G$783,СВЦЭМ!$A$40:$A$783,$A257,СВЦЭМ!$B$39:$B$782,D$240)+'СЕТ СН'!$F$15</f>
        <v>0</v>
      </c>
      <c r="E257" s="36">
        <f ca="1">SUMIFS(СВЦЭМ!$G$40:$G$783,СВЦЭМ!$A$40:$A$783,$A257,СВЦЭМ!$B$39:$B$782,E$240)+'СЕТ СН'!$F$15</f>
        <v>0</v>
      </c>
      <c r="F257" s="36">
        <f ca="1">SUMIFS(СВЦЭМ!$G$40:$G$783,СВЦЭМ!$A$40:$A$783,$A257,СВЦЭМ!$B$39:$B$782,F$240)+'СЕТ СН'!$F$15</f>
        <v>0</v>
      </c>
      <c r="G257" s="36">
        <f ca="1">SUMIFS(СВЦЭМ!$G$40:$G$783,СВЦЭМ!$A$40:$A$783,$A257,СВЦЭМ!$B$39:$B$782,G$240)+'СЕТ СН'!$F$15</f>
        <v>0</v>
      </c>
      <c r="H257" s="36">
        <f ca="1">SUMIFS(СВЦЭМ!$G$40:$G$783,СВЦЭМ!$A$40:$A$783,$A257,СВЦЭМ!$B$39:$B$782,H$240)+'СЕТ СН'!$F$15</f>
        <v>0</v>
      </c>
      <c r="I257" s="36">
        <f ca="1">SUMIFS(СВЦЭМ!$G$40:$G$783,СВЦЭМ!$A$40:$A$783,$A257,СВЦЭМ!$B$39:$B$782,I$240)+'СЕТ СН'!$F$15</f>
        <v>0</v>
      </c>
      <c r="J257" s="36">
        <f ca="1">SUMIFS(СВЦЭМ!$G$40:$G$783,СВЦЭМ!$A$40:$A$783,$A257,СВЦЭМ!$B$39:$B$782,J$240)+'СЕТ СН'!$F$15</f>
        <v>0</v>
      </c>
      <c r="K257" s="36">
        <f ca="1">SUMIFS(СВЦЭМ!$G$40:$G$783,СВЦЭМ!$A$40:$A$783,$A257,СВЦЭМ!$B$39:$B$782,K$240)+'СЕТ СН'!$F$15</f>
        <v>0</v>
      </c>
      <c r="L257" s="36">
        <f ca="1">SUMIFS(СВЦЭМ!$G$40:$G$783,СВЦЭМ!$A$40:$A$783,$A257,СВЦЭМ!$B$39:$B$782,L$240)+'СЕТ СН'!$F$15</f>
        <v>0</v>
      </c>
      <c r="M257" s="36">
        <f ca="1">SUMIFS(СВЦЭМ!$G$40:$G$783,СВЦЭМ!$A$40:$A$783,$A257,СВЦЭМ!$B$39:$B$782,M$240)+'СЕТ СН'!$F$15</f>
        <v>0</v>
      </c>
      <c r="N257" s="36">
        <f ca="1">SUMIFS(СВЦЭМ!$G$40:$G$783,СВЦЭМ!$A$40:$A$783,$A257,СВЦЭМ!$B$39:$B$782,N$240)+'СЕТ СН'!$F$15</f>
        <v>0</v>
      </c>
      <c r="O257" s="36">
        <f ca="1">SUMIFS(СВЦЭМ!$G$40:$G$783,СВЦЭМ!$A$40:$A$783,$A257,СВЦЭМ!$B$39:$B$782,O$240)+'СЕТ СН'!$F$15</f>
        <v>0</v>
      </c>
      <c r="P257" s="36">
        <f ca="1">SUMIFS(СВЦЭМ!$G$40:$G$783,СВЦЭМ!$A$40:$A$783,$A257,СВЦЭМ!$B$39:$B$782,P$240)+'СЕТ СН'!$F$15</f>
        <v>0</v>
      </c>
      <c r="Q257" s="36">
        <f ca="1">SUMIFS(СВЦЭМ!$G$40:$G$783,СВЦЭМ!$A$40:$A$783,$A257,СВЦЭМ!$B$39:$B$782,Q$240)+'СЕТ СН'!$F$15</f>
        <v>0</v>
      </c>
      <c r="R257" s="36">
        <f ca="1">SUMIFS(СВЦЭМ!$G$40:$G$783,СВЦЭМ!$A$40:$A$783,$A257,СВЦЭМ!$B$39:$B$782,R$240)+'СЕТ СН'!$F$15</f>
        <v>0</v>
      </c>
      <c r="S257" s="36">
        <f ca="1">SUMIFS(СВЦЭМ!$G$40:$G$783,СВЦЭМ!$A$40:$A$783,$A257,СВЦЭМ!$B$39:$B$782,S$240)+'СЕТ СН'!$F$15</f>
        <v>0</v>
      </c>
      <c r="T257" s="36">
        <f ca="1">SUMIFS(СВЦЭМ!$G$40:$G$783,СВЦЭМ!$A$40:$A$783,$A257,СВЦЭМ!$B$39:$B$782,T$240)+'СЕТ СН'!$F$15</f>
        <v>0</v>
      </c>
      <c r="U257" s="36">
        <f ca="1">SUMIFS(СВЦЭМ!$G$40:$G$783,СВЦЭМ!$A$40:$A$783,$A257,СВЦЭМ!$B$39:$B$782,U$240)+'СЕТ СН'!$F$15</f>
        <v>0</v>
      </c>
      <c r="V257" s="36">
        <f ca="1">SUMIFS(СВЦЭМ!$G$40:$G$783,СВЦЭМ!$A$40:$A$783,$A257,СВЦЭМ!$B$39:$B$782,V$240)+'СЕТ СН'!$F$15</f>
        <v>0</v>
      </c>
      <c r="W257" s="36">
        <f ca="1">SUMIFS(СВЦЭМ!$G$40:$G$783,СВЦЭМ!$A$40:$A$783,$A257,СВЦЭМ!$B$39:$B$782,W$240)+'СЕТ СН'!$F$15</f>
        <v>0</v>
      </c>
      <c r="X257" s="36">
        <f ca="1">SUMIFS(СВЦЭМ!$G$40:$G$783,СВЦЭМ!$A$40:$A$783,$A257,СВЦЭМ!$B$39:$B$782,X$240)+'СЕТ СН'!$F$15</f>
        <v>0</v>
      </c>
      <c r="Y257" s="36">
        <f ca="1">SUMIFS(СВЦЭМ!$G$40:$G$783,СВЦЭМ!$A$40:$A$783,$A257,СВЦЭМ!$B$39:$B$782,Y$240)+'СЕТ СН'!$F$15</f>
        <v>0</v>
      </c>
    </row>
    <row r="258" spans="1:25" ht="15.75" hidden="1" x14ac:dyDescent="0.2">
      <c r="A258" s="35">
        <f t="shared" si="7"/>
        <v>44975</v>
      </c>
      <c r="B258" s="36">
        <f ca="1">SUMIFS(СВЦЭМ!$G$40:$G$783,СВЦЭМ!$A$40:$A$783,$A258,СВЦЭМ!$B$39:$B$782,B$240)+'СЕТ СН'!$F$15</f>
        <v>0</v>
      </c>
      <c r="C258" s="36">
        <f ca="1">SUMIFS(СВЦЭМ!$G$40:$G$783,СВЦЭМ!$A$40:$A$783,$A258,СВЦЭМ!$B$39:$B$782,C$240)+'СЕТ СН'!$F$15</f>
        <v>0</v>
      </c>
      <c r="D258" s="36">
        <f ca="1">SUMIFS(СВЦЭМ!$G$40:$G$783,СВЦЭМ!$A$40:$A$783,$A258,СВЦЭМ!$B$39:$B$782,D$240)+'СЕТ СН'!$F$15</f>
        <v>0</v>
      </c>
      <c r="E258" s="36">
        <f ca="1">SUMIFS(СВЦЭМ!$G$40:$G$783,СВЦЭМ!$A$40:$A$783,$A258,СВЦЭМ!$B$39:$B$782,E$240)+'СЕТ СН'!$F$15</f>
        <v>0</v>
      </c>
      <c r="F258" s="36">
        <f ca="1">SUMIFS(СВЦЭМ!$G$40:$G$783,СВЦЭМ!$A$40:$A$783,$A258,СВЦЭМ!$B$39:$B$782,F$240)+'СЕТ СН'!$F$15</f>
        <v>0</v>
      </c>
      <c r="G258" s="36">
        <f ca="1">SUMIFS(СВЦЭМ!$G$40:$G$783,СВЦЭМ!$A$40:$A$783,$A258,СВЦЭМ!$B$39:$B$782,G$240)+'СЕТ СН'!$F$15</f>
        <v>0</v>
      </c>
      <c r="H258" s="36">
        <f ca="1">SUMIFS(СВЦЭМ!$G$40:$G$783,СВЦЭМ!$A$40:$A$783,$A258,СВЦЭМ!$B$39:$B$782,H$240)+'СЕТ СН'!$F$15</f>
        <v>0</v>
      </c>
      <c r="I258" s="36">
        <f ca="1">SUMIFS(СВЦЭМ!$G$40:$G$783,СВЦЭМ!$A$40:$A$783,$A258,СВЦЭМ!$B$39:$B$782,I$240)+'СЕТ СН'!$F$15</f>
        <v>0</v>
      </c>
      <c r="J258" s="36">
        <f ca="1">SUMIFS(СВЦЭМ!$G$40:$G$783,СВЦЭМ!$A$40:$A$783,$A258,СВЦЭМ!$B$39:$B$782,J$240)+'СЕТ СН'!$F$15</f>
        <v>0</v>
      </c>
      <c r="K258" s="36">
        <f ca="1">SUMIFS(СВЦЭМ!$G$40:$G$783,СВЦЭМ!$A$40:$A$783,$A258,СВЦЭМ!$B$39:$B$782,K$240)+'СЕТ СН'!$F$15</f>
        <v>0</v>
      </c>
      <c r="L258" s="36">
        <f ca="1">SUMIFS(СВЦЭМ!$G$40:$G$783,СВЦЭМ!$A$40:$A$783,$A258,СВЦЭМ!$B$39:$B$782,L$240)+'СЕТ СН'!$F$15</f>
        <v>0</v>
      </c>
      <c r="M258" s="36">
        <f ca="1">SUMIFS(СВЦЭМ!$G$40:$G$783,СВЦЭМ!$A$40:$A$783,$A258,СВЦЭМ!$B$39:$B$782,M$240)+'СЕТ СН'!$F$15</f>
        <v>0</v>
      </c>
      <c r="N258" s="36">
        <f ca="1">SUMIFS(СВЦЭМ!$G$40:$G$783,СВЦЭМ!$A$40:$A$783,$A258,СВЦЭМ!$B$39:$B$782,N$240)+'СЕТ СН'!$F$15</f>
        <v>0</v>
      </c>
      <c r="O258" s="36">
        <f ca="1">SUMIFS(СВЦЭМ!$G$40:$G$783,СВЦЭМ!$A$40:$A$783,$A258,СВЦЭМ!$B$39:$B$782,O$240)+'СЕТ СН'!$F$15</f>
        <v>0</v>
      </c>
      <c r="P258" s="36">
        <f ca="1">SUMIFS(СВЦЭМ!$G$40:$G$783,СВЦЭМ!$A$40:$A$783,$A258,СВЦЭМ!$B$39:$B$782,P$240)+'СЕТ СН'!$F$15</f>
        <v>0</v>
      </c>
      <c r="Q258" s="36">
        <f ca="1">SUMIFS(СВЦЭМ!$G$40:$G$783,СВЦЭМ!$A$40:$A$783,$A258,СВЦЭМ!$B$39:$B$782,Q$240)+'СЕТ СН'!$F$15</f>
        <v>0</v>
      </c>
      <c r="R258" s="36">
        <f ca="1">SUMIFS(СВЦЭМ!$G$40:$G$783,СВЦЭМ!$A$40:$A$783,$A258,СВЦЭМ!$B$39:$B$782,R$240)+'СЕТ СН'!$F$15</f>
        <v>0</v>
      </c>
      <c r="S258" s="36">
        <f ca="1">SUMIFS(СВЦЭМ!$G$40:$G$783,СВЦЭМ!$A$40:$A$783,$A258,СВЦЭМ!$B$39:$B$782,S$240)+'СЕТ СН'!$F$15</f>
        <v>0</v>
      </c>
      <c r="T258" s="36">
        <f ca="1">SUMIFS(СВЦЭМ!$G$40:$G$783,СВЦЭМ!$A$40:$A$783,$A258,СВЦЭМ!$B$39:$B$782,T$240)+'СЕТ СН'!$F$15</f>
        <v>0</v>
      </c>
      <c r="U258" s="36">
        <f ca="1">SUMIFS(СВЦЭМ!$G$40:$G$783,СВЦЭМ!$A$40:$A$783,$A258,СВЦЭМ!$B$39:$B$782,U$240)+'СЕТ СН'!$F$15</f>
        <v>0</v>
      </c>
      <c r="V258" s="36">
        <f ca="1">SUMIFS(СВЦЭМ!$G$40:$G$783,СВЦЭМ!$A$40:$A$783,$A258,СВЦЭМ!$B$39:$B$782,V$240)+'СЕТ СН'!$F$15</f>
        <v>0</v>
      </c>
      <c r="W258" s="36">
        <f ca="1">SUMIFS(СВЦЭМ!$G$40:$G$783,СВЦЭМ!$A$40:$A$783,$A258,СВЦЭМ!$B$39:$B$782,W$240)+'СЕТ СН'!$F$15</f>
        <v>0</v>
      </c>
      <c r="X258" s="36">
        <f ca="1">SUMIFS(СВЦЭМ!$G$40:$G$783,СВЦЭМ!$A$40:$A$783,$A258,СВЦЭМ!$B$39:$B$782,X$240)+'СЕТ СН'!$F$15</f>
        <v>0</v>
      </c>
      <c r="Y258" s="36">
        <f ca="1">SUMIFS(СВЦЭМ!$G$40:$G$783,СВЦЭМ!$A$40:$A$783,$A258,СВЦЭМ!$B$39:$B$782,Y$240)+'СЕТ СН'!$F$15</f>
        <v>0</v>
      </c>
    </row>
    <row r="259" spans="1:25" ht="15.75" hidden="1" x14ac:dyDescent="0.2">
      <c r="A259" s="35">
        <f t="shared" si="7"/>
        <v>44976</v>
      </c>
      <c r="B259" s="36">
        <f ca="1">SUMIFS(СВЦЭМ!$G$40:$G$783,СВЦЭМ!$A$40:$A$783,$A259,СВЦЭМ!$B$39:$B$782,B$240)+'СЕТ СН'!$F$15</f>
        <v>0</v>
      </c>
      <c r="C259" s="36">
        <f ca="1">SUMIFS(СВЦЭМ!$G$40:$G$783,СВЦЭМ!$A$40:$A$783,$A259,СВЦЭМ!$B$39:$B$782,C$240)+'СЕТ СН'!$F$15</f>
        <v>0</v>
      </c>
      <c r="D259" s="36">
        <f ca="1">SUMIFS(СВЦЭМ!$G$40:$G$783,СВЦЭМ!$A$40:$A$783,$A259,СВЦЭМ!$B$39:$B$782,D$240)+'СЕТ СН'!$F$15</f>
        <v>0</v>
      </c>
      <c r="E259" s="36">
        <f ca="1">SUMIFS(СВЦЭМ!$G$40:$G$783,СВЦЭМ!$A$40:$A$783,$A259,СВЦЭМ!$B$39:$B$782,E$240)+'СЕТ СН'!$F$15</f>
        <v>0</v>
      </c>
      <c r="F259" s="36">
        <f ca="1">SUMIFS(СВЦЭМ!$G$40:$G$783,СВЦЭМ!$A$40:$A$783,$A259,СВЦЭМ!$B$39:$B$782,F$240)+'СЕТ СН'!$F$15</f>
        <v>0</v>
      </c>
      <c r="G259" s="36">
        <f ca="1">SUMIFS(СВЦЭМ!$G$40:$G$783,СВЦЭМ!$A$40:$A$783,$A259,СВЦЭМ!$B$39:$B$782,G$240)+'СЕТ СН'!$F$15</f>
        <v>0</v>
      </c>
      <c r="H259" s="36">
        <f ca="1">SUMIFS(СВЦЭМ!$G$40:$G$783,СВЦЭМ!$A$40:$A$783,$A259,СВЦЭМ!$B$39:$B$782,H$240)+'СЕТ СН'!$F$15</f>
        <v>0</v>
      </c>
      <c r="I259" s="36">
        <f ca="1">SUMIFS(СВЦЭМ!$G$40:$G$783,СВЦЭМ!$A$40:$A$783,$A259,СВЦЭМ!$B$39:$B$782,I$240)+'СЕТ СН'!$F$15</f>
        <v>0</v>
      </c>
      <c r="J259" s="36">
        <f ca="1">SUMIFS(СВЦЭМ!$G$40:$G$783,СВЦЭМ!$A$40:$A$783,$A259,СВЦЭМ!$B$39:$B$782,J$240)+'СЕТ СН'!$F$15</f>
        <v>0</v>
      </c>
      <c r="K259" s="36">
        <f ca="1">SUMIFS(СВЦЭМ!$G$40:$G$783,СВЦЭМ!$A$40:$A$783,$A259,СВЦЭМ!$B$39:$B$782,K$240)+'СЕТ СН'!$F$15</f>
        <v>0</v>
      </c>
      <c r="L259" s="36">
        <f ca="1">SUMIFS(СВЦЭМ!$G$40:$G$783,СВЦЭМ!$A$40:$A$783,$A259,СВЦЭМ!$B$39:$B$782,L$240)+'СЕТ СН'!$F$15</f>
        <v>0</v>
      </c>
      <c r="M259" s="36">
        <f ca="1">SUMIFS(СВЦЭМ!$G$40:$G$783,СВЦЭМ!$A$40:$A$783,$A259,СВЦЭМ!$B$39:$B$782,M$240)+'СЕТ СН'!$F$15</f>
        <v>0</v>
      </c>
      <c r="N259" s="36">
        <f ca="1">SUMIFS(СВЦЭМ!$G$40:$G$783,СВЦЭМ!$A$40:$A$783,$A259,СВЦЭМ!$B$39:$B$782,N$240)+'СЕТ СН'!$F$15</f>
        <v>0</v>
      </c>
      <c r="O259" s="36">
        <f ca="1">SUMIFS(СВЦЭМ!$G$40:$G$783,СВЦЭМ!$A$40:$A$783,$A259,СВЦЭМ!$B$39:$B$782,O$240)+'СЕТ СН'!$F$15</f>
        <v>0</v>
      </c>
      <c r="P259" s="36">
        <f ca="1">SUMIFS(СВЦЭМ!$G$40:$G$783,СВЦЭМ!$A$40:$A$783,$A259,СВЦЭМ!$B$39:$B$782,P$240)+'СЕТ СН'!$F$15</f>
        <v>0</v>
      </c>
      <c r="Q259" s="36">
        <f ca="1">SUMIFS(СВЦЭМ!$G$40:$G$783,СВЦЭМ!$A$40:$A$783,$A259,СВЦЭМ!$B$39:$B$782,Q$240)+'СЕТ СН'!$F$15</f>
        <v>0</v>
      </c>
      <c r="R259" s="36">
        <f ca="1">SUMIFS(СВЦЭМ!$G$40:$G$783,СВЦЭМ!$A$40:$A$783,$A259,СВЦЭМ!$B$39:$B$782,R$240)+'СЕТ СН'!$F$15</f>
        <v>0</v>
      </c>
      <c r="S259" s="36">
        <f ca="1">SUMIFS(СВЦЭМ!$G$40:$G$783,СВЦЭМ!$A$40:$A$783,$A259,СВЦЭМ!$B$39:$B$782,S$240)+'СЕТ СН'!$F$15</f>
        <v>0</v>
      </c>
      <c r="T259" s="36">
        <f ca="1">SUMIFS(СВЦЭМ!$G$40:$G$783,СВЦЭМ!$A$40:$A$783,$A259,СВЦЭМ!$B$39:$B$782,T$240)+'СЕТ СН'!$F$15</f>
        <v>0</v>
      </c>
      <c r="U259" s="36">
        <f ca="1">SUMIFS(СВЦЭМ!$G$40:$G$783,СВЦЭМ!$A$40:$A$783,$A259,СВЦЭМ!$B$39:$B$782,U$240)+'СЕТ СН'!$F$15</f>
        <v>0</v>
      </c>
      <c r="V259" s="36">
        <f ca="1">SUMIFS(СВЦЭМ!$G$40:$G$783,СВЦЭМ!$A$40:$A$783,$A259,СВЦЭМ!$B$39:$B$782,V$240)+'СЕТ СН'!$F$15</f>
        <v>0</v>
      </c>
      <c r="W259" s="36">
        <f ca="1">SUMIFS(СВЦЭМ!$G$40:$G$783,СВЦЭМ!$A$40:$A$783,$A259,СВЦЭМ!$B$39:$B$782,W$240)+'СЕТ СН'!$F$15</f>
        <v>0</v>
      </c>
      <c r="X259" s="36">
        <f ca="1">SUMIFS(СВЦЭМ!$G$40:$G$783,СВЦЭМ!$A$40:$A$783,$A259,СВЦЭМ!$B$39:$B$782,X$240)+'СЕТ СН'!$F$15</f>
        <v>0</v>
      </c>
      <c r="Y259" s="36">
        <f ca="1">SUMIFS(СВЦЭМ!$G$40:$G$783,СВЦЭМ!$A$40:$A$783,$A259,СВЦЭМ!$B$39:$B$782,Y$240)+'СЕТ СН'!$F$15</f>
        <v>0</v>
      </c>
    </row>
    <row r="260" spans="1:25" ht="15.75" hidden="1" x14ac:dyDescent="0.2">
      <c r="A260" s="35">
        <f t="shared" si="7"/>
        <v>44977</v>
      </c>
      <c r="B260" s="36">
        <f ca="1">SUMIFS(СВЦЭМ!$G$40:$G$783,СВЦЭМ!$A$40:$A$783,$A260,СВЦЭМ!$B$39:$B$782,B$240)+'СЕТ СН'!$F$15</f>
        <v>0</v>
      </c>
      <c r="C260" s="36">
        <f ca="1">SUMIFS(СВЦЭМ!$G$40:$G$783,СВЦЭМ!$A$40:$A$783,$A260,СВЦЭМ!$B$39:$B$782,C$240)+'СЕТ СН'!$F$15</f>
        <v>0</v>
      </c>
      <c r="D260" s="36">
        <f ca="1">SUMIFS(СВЦЭМ!$G$40:$G$783,СВЦЭМ!$A$40:$A$783,$A260,СВЦЭМ!$B$39:$B$782,D$240)+'СЕТ СН'!$F$15</f>
        <v>0</v>
      </c>
      <c r="E260" s="36">
        <f ca="1">SUMIFS(СВЦЭМ!$G$40:$G$783,СВЦЭМ!$A$40:$A$783,$A260,СВЦЭМ!$B$39:$B$782,E$240)+'СЕТ СН'!$F$15</f>
        <v>0</v>
      </c>
      <c r="F260" s="36">
        <f ca="1">SUMIFS(СВЦЭМ!$G$40:$G$783,СВЦЭМ!$A$40:$A$783,$A260,СВЦЭМ!$B$39:$B$782,F$240)+'СЕТ СН'!$F$15</f>
        <v>0</v>
      </c>
      <c r="G260" s="36">
        <f ca="1">SUMIFS(СВЦЭМ!$G$40:$G$783,СВЦЭМ!$A$40:$A$783,$A260,СВЦЭМ!$B$39:$B$782,G$240)+'СЕТ СН'!$F$15</f>
        <v>0</v>
      </c>
      <c r="H260" s="36">
        <f ca="1">SUMIFS(СВЦЭМ!$G$40:$G$783,СВЦЭМ!$A$40:$A$783,$A260,СВЦЭМ!$B$39:$B$782,H$240)+'СЕТ СН'!$F$15</f>
        <v>0</v>
      </c>
      <c r="I260" s="36">
        <f ca="1">SUMIFS(СВЦЭМ!$G$40:$G$783,СВЦЭМ!$A$40:$A$783,$A260,СВЦЭМ!$B$39:$B$782,I$240)+'СЕТ СН'!$F$15</f>
        <v>0</v>
      </c>
      <c r="J260" s="36">
        <f ca="1">SUMIFS(СВЦЭМ!$G$40:$G$783,СВЦЭМ!$A$40:$A$783,$A260,СВЦЭМ!$B$39:$B$782,J$240)+'СЕТ СН'!$F$15</f>
        <v>0</v>
      </c>
      <c r="K260" s="36">
        <f ca="1">SUMIFS(СВЦЭМ!$G$40:$G$783,СВЦЭМ!$A$40:$A$783,$A260,СВЦЭМ!$B$39:$B$782,K$240)+'СЕТ СН'!$F$15</f>
        <v>0</v>
      </c>
      <c r="L260" s="36">
        <f ca="1">SUMIFS(СВЦЭМ!$G$40:$G$783,СВЦЭМ!$A$40:$A$783,$A260,СВЦЭМ!$B$39:$B$782,L$240)+'СЕТ СН'!$F$15</f>
        <v>0</v>
      </c>
      <c r="M260" s="36">
        <f ca="1">SUMIFS(СВЦЭМ!$G$40:$G$783,СВЦЭМ!$A$40:$A$783,$A260,СВЦЭМ!$B$39:$B$782,M$240)+'СЕТ СН'!$F$15</f>
        <v>0</v>
      </c>
      <c r="N260" s="36">
        <f ca="1">SUMIFS(СВЦЭМ!$G$40:$G$783,СВЦЭМ!$A$40:$A$783,$A260,СВЦЭМ!$B$39:$B$782,N$240)+'СЕТ СН'!$F$15</f>
        <v>0</v>
      </c>
      <c r="O260" s="36">
        <f ca="1">SUMIFS(СВЦЭМ!$G$40:$G$783,СВЦЭМ!$A$40:$A$783,$A260,СВЦЭМ!$B$39:$B$782,O$240)+'СЕТ СН'!$F$15</f>
        <v>0</v>
      </c>
      <c r="P260" s="36">
        <f ca="1">SUMIFS(СВЦЭМ!$G$40:$G$783,СВЦЭМ!$A$40:$A$783,$A260,СВЦЭМ!$B$39:$B$782,P$240)+'СЕТ СН'!$F$15</f>
        <v>0</v>
      </c>
      <c r="Q260" s="36">
        <f ca="1">SUMIFS(СВЦЭМ!$G$40:$G$783,СВЦЭМ!$A$40:$A$783,$A260,СВЦЭМ!$B$39:$B$782,Q$240)+'СЕТ СН'!$F$15</f>
        <v>0</v>
      </c>
      <c r="R260" s="36">
        <f ca="1">SUMIFS(СВЦЭМ!$G$40:$G$783,СВЦЭМ!$A$40:$A$783,$A260,СВЦЭМ!$B$39:$B$782,R$240)+'СЕТ СН'!$F$15</f>
        <v>0</v>
      </c>
      <c r="S260" s="36">
        <f ca="1">SUMIFS(СВЦЭМ!$G$40:$G$783,СВЦЭМ!$A$40:$A$783,$A260,СВЦЭМ!$B$39:$B$782,S$240)+'СЕТ СН'!$F$15</f>
        <v>0</v>
      </c>
      <c r="T260" s="36">
        <f ca="1">SUMIFS(СВЦЭМ!$G$40:$G$783,СВЦЭМ!$A$40:$A$783,$A260,СВЦЭМ!$B$39:$B$782,T$240)+'СЕТ СН'!$F$15</f>
        <v>0</v>
      </c>
      <c r="U260" s="36">
        <f ca="1">SUMIFS(СВЦЭМ!$G$40:$G$783,СВЦЭМ!$A$40:$A$783,$A260,СВЦЭМ!$B$39:$B$782,U$240)+'СЕТ СН'!$F$15</f>
        <v>0</v>
      </c>
      <c r="V260" s="36">
        <f ca="1">SUMIFS(СВЦЭМ!$G$40:$G$783,СВЦЭМ!$A$40:$A$783,$A260,СВЦЭМ!$B$39:$B$782,V$240)+'СЕТ СН'!$F$15</f>
        <v>0</v>
      </c>
      <c r="W260" s="36">
        <f ca="1">SUMIFS(СВЦЭМ!$G$40:$G$783,СВЦЭМ!$A$40:$A$783,$A260,СВЦЭМ!$B$39:$B$782,W$240)+'СЕТ СН'!$F$15</f>
        <v>0</v>
      </c>
      <c r="X260" s="36">
        <f ca="1">SUMIFS(СВЦЭМ!$G$40:$G$783,СВЦЭМ!$A$40:$A$783,$A260,СВЦЭМ!$B$39:$B$782,X$240)+'СЕТ СН'!$F$15</f>
        <v>0</v>
      </c>
      <c r="Y260" s="36">
        <f ca="1">SUMIFS(СВЦЭМ!$G$40:$G$783,СВЦЭМ!$A$40:$A$783,$A260,СВЦЭМ!$B$39:$B$782,Y$240)+'СЕТ СН'!$F$15</f>
        <v>0</v>
      </c>
    </row>
    <row r="261" spans="1:25" ht="15.75" hidden="1" x14ac:dyDescent="0.2">
      <c r="A261" s="35">
        <f t="shared" si="7"/>
        <v>44978</v>
      </c>
      <c r="B261" s="36">
        <f ca="1">SUMIFS(СВЦЭМ!$G$40:$G$783,СВЦЭМ!$A$40:$A$783,$A261,СВЦЭМ!$B$39:$B$782,B$240)+'СЕТ СН'!$F$15</f>
        <v>0</v>
      </c>
      <c r="C261" s="36">
        <f ca="1">SUMIFS(СВЦЭМ!$G$40:$G$783,СВЦЭМ!$A$40:$A$783,$A261,СВЦЭМ!$B$39:$B$782,C$240)+'СЕТ СН'!$F$15</f>
        <v>0</v>
      </c>
      <c r="D261" s="36">
        <f ca="1">SUMIFS(СВЦЭМ!$G$40:$G$783,СВЦЭМ!$A$40:$A$783,$A261,СВЦЭМ!$B$39:$B$782,D$240)+'СЕТ СН'!$F$15</f>
        <v>0</v>
      </c>
      <c r="E261" s="36">
        <f ca="1">SUMIFS(СВЦЭМ!$G$40:$G$783,СВЦЭМ!$A$40:$A$783,$A261,СВЦЭМ!$B$39:$B$782,E$240)+'СЕТ СН'!$F$15</f>
        <v>0</v>
      </c>
      <c r="F261" s="36">
        <f ca="1">SUMIFS(СВЦЭМ!$G$40:$G$783,СВЦЭМ!$A$40:$A$783,$A261,СВЦЭМ!$B$39:$B$782,F$240)+'СЕТ СН'!$F$15</f>
        <v>0</v>
      </c>
      <c r="G261" s="36">
        <f ca="1">SUMIFS(СВЦЭМ!$G$40:$G$783,СВЦЭМ!$A$40:$A$783,$A261,СВЦЭМ!$B$39:$B$782,G$240)+'СЕТ СН'!$F$15</f>
        <v>0</v>
      </c>
      <c r="H261" s="36">
        <f ca="1">SUMIFS(СВЦЭМ!$G$40:$G$783,СВЦЭМ!$A$40:$A$783,$A261,СВЦЭМ!$B$39:$B$782,H$240)+'СЕТ СН'!$F$15</f>
        <v>0</v>
      </c>
      <c r="I261" s="36">
        <f ca="1">SUMIFS(СВЦЭМ!$G$40:$G$783,СВЦЭМ!$A$40:$A$783,$A261,СВЦЭМ!$B$39:$B$782,I$240)+'СЕТ СН'!$F$15</f>
        <v>0</v>
      </c>
      <c r="J261" s="36">
        <f ca="1">SUMIFS(СВЦЭМ!$G$40:$G$783,СВЦЭМ!$A$40:$A$783,$A261,СВЦЭМ!$B$39:$B$782,J$240)+'СЕТ СН'!$F$15</f>
        <v>0</v>
      </c>
      <c r="K261" s="36">
        <f ca="1">SUMIFS(СВЦЭМ!$G$40:$G$783,СВЦЭМ!$A$40:$A$783,$A261,СВЦЭМ!$B$39:$B$782,K$240)+'СЕТ СН'!$F$15</f>
        <v>0</v>
      </c>
      <c r="L261" s="36">
        <f ca="1">SUMIFS(СВЦЭМ!$G$40:$G$783,СВЦЭМ!$A$40:$A$783,$A261,СВЦЭМ!$B$39:$B$782,L$240)+'СЕТ СН'!$F$15</f>
        <v>0</v>
      </c>
      <c r="M261" s="36">
        <f ca="1">SUMIFS(СВЦЭМ!$G$40:$G$783,СВЦЭМ!$A$40:$A$783,$A261,СВЦЭМ!$B$39:$B$782,M$240)+'СЕТ СН'!$F$15</f>
        <v>0</v>
      </c>
      <c r="N261" s="36">
        <f ca="1">SUMIFS(СВЦЭМ!$G$40:$G$783,СВЦЭМ!$A$40:$A$783,$A261,СВЦЭМ!$B$39:$B$782,N$240)+'СЕТ СН'!$F$15</f>
        <v>0</v>
      </c>
      <c r="O261" s="36">
        <f ca="1">SUMIFS(СВЦЭМ!$G$40:$G$783,СВЦЭМ!$A$40:$A$783,$A261,СВЦЭМ!$B$39:$B$782,O$240)+'СЕТ СН'!$F$15</f>
        <v>0</v>
      </c>
      <c r="P261" s="36">
        <f ca="1">SUMIFS(СВЦЭМ!$G$40:$G$783,СВЦЭМ!$A$40:$A$783,$A261,СВЦЭМ!$B$39:$B$782,P$240)+'СЕТ СН'!$F$15</f>
        <v>0</v>
      </c>
      <c r="Q261" s="36">
        <f ca="1">SUMIFS(СВЦЭМ!$G$40:$G$783,СВЦЭМ!$A$40:$A$783,$A261,СВЦЭМ!$B$39:$B$782,Q$240)+'СЕТ СН'!$F$15</f>
        <v>0</v>
      </c>
      <c r="R261" s="36">
        <f ca="1">SUMIFS(СВЦЭМ!$G$40:$G$783,СВЦЭМ!$A$40:$A$783,$A261,СВЦЭМ!$B$39:$B$782,R$240)+'СЕТ СН'!$F$15</f>
        <v>0</v>
      </c>
      <c r="S261" s="36">
        <f ca="1">SUMIFS(СВЦЭМ!$G$40:$G$783,СВЦЭМ!$A$40:$A$783,$A261,СВЦЭМ!$B$39:$B$782,S$240)+'СЕТ СН'!$F$15</f>
        <v>0</v>
      </c>
      <c r="T261" s="36">
        <f ca="1">SUMIFS(СВЦЭМ!$G$40:$G$783,СВЦЭМ!$A$40:$A$783,$A261,СВЦЭМ!$B$39:$B$782,T$240)+'СЕТ СН'!$F$15</f>
        <v>0</v>
      </c>
      <c r="U261" s="36">
        <f ca="1">SUMIFS(СВЦЭМ!$G$40:$G$783,СВЦЭМ!$A$40:$A$783,$A261,СВЦЭМ!$B$39:$B$782,U$240)+'СЕТ СН'!$F$15</f>
        <v>0</v>
      </c>
      <c r="V261" s="36">
        <f ca="1">SUMIFS(СВЦЭМ!$G$40:$G$783,СВЦЭМ!$A$40:$A$783,$A261,СВЦЭМ!$B$39:$B$782,V$240)+'СЕТ СН'!$F$15</f>
        <v>0</v>
      </c>
      <c r="W261" s="36">
        <f ca="1">SUMIFS(СВЦЭМ!$G$40:$G$783,СВЦЭМ!$A$40:$A$783,$A261,СВЦЭМ!$B$39:$B$782,W$240)+'СЕТ СН'!$F$15</f>
        <v>0</v>
      </c>
      <c r="X261" s="36">
        <f ca="1">SUMIFS(СВЦЭМ!$G$40:$G$783,СВЦЭМ!$A$40:$A$783,$A261,СВЦЭМ!$B$39:$B$782,X$240)+'СЕТ СН'!$F$15</f>
        <v>0</v>
      </c>
      <c r="Y261" s="36">
        <f ca="1">SUMIFS(СВЦЭМ!$G$40:$G$783,СВЦЭМ!$A$40:$A$783,$A261,СВЦЭМ!$B$39:$B$782,Y$240)+'СЕТ СН'!$F$15</f>
        <v>0</v>
      </c>
    </row>
    <row r="262" spans="1:25" ht="15.75" hidden="1" x14ac:dyDescent="0.2">
      <c r="A262" s="35">
        <f t="shared" si="7"/>
        <v>44979</v>
      </c>
      <c r="B262" s="36">
        <f ca="1">SUMIFS(СВЦЭМ!$G$40:$G$783,СВЦЭМ!$A$40:$A$783,$A262,СВЦЭМ!$B$39:$B$782,B$240)+'СЕТ СН'!$F$15</f>
        <v>0</v>
      </c>
      <c r="C262" s="36">
        <f ca="1">SUMIFS(СВЦЭМ!$G$40:$G$783,СВЦЭМ!$A$40:$A$783,$A262,СВЦЭМ!$B$39:$B$782,C$240)+'СЕТ СН'!$F$15</f>
        <v>0</v>
      </c>
      <c r="D262" s="36">
        <f ca="1">SUMIFS(СВЦЭМ!$G$40:$G$783,СВЦЭМ!$A$40:$A$783,$A262,СВЦЭМ!$B$39:$B$782,D$240)+'СЕТ СН'!$F$15</f>
        <v>0</v>
      </c>
      <c r="E262" s="36">
        <f ca="1">SUMIFS(СВЦЭМ!$G$40:$G$783,СВЦЭМ!$A$40:$A$783,$A262,СВЦЭМ!$B$39:$B$782,E$240)+'СЕТ СН'!$F$15</f>
        <v>0</v>
      </c>
      <c r="F262" s="36">
        <f ca="1">SUMIFS(СВЦЭМ!$G$40:$G$783,СВЦЭМ!$A$40:$A$783,$A262,СВЦЭМ!$B$39:$B$782,F$240)+'СЕТ СН'!$F$15</f>
        <v>0</v>
      </c>
      <c r="G262" s="36">
        <f ca="1">SUMIFS(СВЦЭМ!$G$40:$G$783,СВЦЭМ!$A$40:$A$783,$A262,СВЦЭМ!$B$39:$B$782,G$240)+'СЕТ СН'!$F$15</f>
        <v>0</v>
      </c>
      <c r="H262" s="36">
        <f ca="1">SUMIFS(СВЦЭМ!$G$40:$G$783,СВЦЭМ!$A$40:$A$783,$A262,СВЦЭМ!$B$39:$B$782,H$240)+'СЕТ СН'!$F$15</f>
        <v>0</v>
      </c>
      <c r="I262" s="36">
        <f ca="1">SUMIFS(СВЦЭМ!$G$40:$G$783,СВЦЭМ!$A$40:$A$783,$A262,СВЦЭМ!$B$39:$B$782,I$240)+'СЕТ СН'!$F$15</f>
        <v>0</v>
      </c>
      <c r="J262" s="36">
        <f ca="1">SUMIFS(СВЦЭМ!$G$40:$G$783,СВЦЭМ!$A$40:$A$783,$A262,СВЦЭМ!$B$39:$B$782,J$240)+'СЕТ СН'!$F$15</f>
        <v>0</v>
      </c>
      <c r="K262" s="36">
        <f ca="1">SUMIFS(СВЦЭМ!$G$40:$G$783,СВЦЭМ!$A$40:$A$783,$A262,СВЦЭМ!$B$39:$B$782,K$240)+'СЕТ СН'!$F$15</f>
        <v>0</v>
      </c>
      <c r="L262" s="36">
        <f ca="1">SUMIFS(СВЦЭМ!$G$40:$G$783,СВЦЭМ!$A$40:$A$783,$A262,СВЦЭМ!$B$39:$B$782,L$240)+'СЕТ СН'!$F$15</f>
        <v>0</v>
      </c>
      <c r="M262" s="36">
        <f ca="1">SUMIFS(СВЦЭМ!$G$40:$G$783,СВЦЭМ!$A$40:$A$783,$A262,СВЦЭМ!$B$39:$B$782,M$240)+'СЕТ СН'!$F$15</f>
        <v>0</v>
      </c>
      <c r="N262" s="36">
        <f ca="1">SUMIFS(СВЦЭМ!$G$40:$G$783,СВЦЭМ!$A$40:$A$783,$A262,СВЦЭМ!$B$39:$B$782,N$240)+'СЕТ СН'!$F$15</f>
        <v>0</v>
      </c>
      <c r="O262" s="36">
        <f ca="1">SUMIFS(СВЦЭМ!$G$40:$G$783,СВЦЭМ!$A$40:$A$783,$A262,СВЦЭМ!$B$39:$B$782,O$240)+'СЕТ СН'!$F$15</f>
        <v>0</v>
      </c>
      <c r="P262" s="36">
        <f ca="1">SUMIFS(СВЦЭМ!$G$40:$G$783,СВЦЭМ!$A$40:$A$783,$A262,СВЦЭМ!$B$39:$B$782,P$240)+'СЕТ СН'!$F$15</f>
        <v>0</v>
      </c>
      <c r="Q262" s="36">
        <f ca="1">SUMIFS(СВЦЭМ!$G$40:$G$783,СВЦЭМ!$A$40:$A$783,$A262,СВЦЭМ!$B$39:$B$782,Q$240)+'СЕТ СН'!$F$15</f>
        <v>0</v>
      </c>
      <c r="R262" s="36">
        <f ca="1">SUMIFS(СВЦЭМ!$G$40:$G$783,СВЦЭМ!$A$40:$A$783,$A262,СВЦЭМ!$B$39:$B$782,R$240)+'СЕТ СН'!$F$15</f>
        <v>0</v>
      </c>
      <c r="S262" s="36">
        <f ca="1">SUMIFS(СВЦЭМ!$G$40:$G$783,СВЦЭМ!$A$40:$A$783,$A262,СВЦЭМ!$B$39:$B$782,S$240)+'СЕТ СН'!$F$15</f>
        <v>0</v>
      </c>
      <c r="T262" s="36">
        <f ca="1">SUMIFS(СВЦЭМ!$G$40:$G$783,СВЦЭМ!$A$40:$A$783,$A262,СВЦЭМ!$B$39:$B$782,T$240)+'СЕТ СН'!$F$15</f>
        <v>0</v>
      </c>
      <c r="U262" s="36">
        <f ca="1">SUMIFS(СВЦЭМ!$G$40:$G$783,СВЦЭМ!$A$40:$A$783,$A262,СВЦЭМ!$B$39:$B$782,U$240)+'СЕТ СН'!$F$15</f>
        <v>0</v>
      </c>
      <c r="V262" s="36">
        <f ca="1">SUMIFS(СВЦЭМ!$G$40:$G$783,СВЦЭМ!$A$40:$A$783,$A262,СВЦЭМ!$B$39:$B$782,V$240)+'СЕТ СН'!$F$15</f>
        <v>0</v>
      </c>
      <c r="W262" s="36">
        <f ca="1">SUMIFS(СВЦЭМ!$G$40:$G$783,СВЦЭМ!$A$40:$A$783,$A262,СВЦЭМ!$B$39:$B$782,W$240)+'СЕТ СН'!$F$15</f>
        <v>0</v>
      </c>
      <c r="X262" s="36">
        <f ca="1">SUMIFS(СВЦЭМ!$G$40:$G$783,СВЦЭМ!$A$40:$A$783,$A262,СВЦЭМ!$B$39:$B$782,X$240)+'СЕТ СН'!$F$15</f>
        <v>0</v>
      </c>
      <c r="Y262" s="36">
        <f ca="1">SUMIFS(СВЦЭМ!$G$40:$G$783,СВЦЭМ!$A$40:$A$783,$A262,СВЦЭМ!$B$39:$B$782,Y$240)+'СЕТ СН'!$F$15</f>
        <v>0</v>
      </c>
    </row>
    <row r="263" spans="1:25" ht="15.75" hidden="1" x14ac:dyDescent="0.2">
      <c r="A263" s="35">
        <f t="shared" si="7"/>
        <v>44980</v>
      </c>
      <c r="B263" s="36">
        <f ca="1">SUMIFS(СВЦЭМ!$G$40:$G$783,СВЦЭМ!$A$40:$A$783,$A263,СВЦЭМ!$B$39:$B$782,B$240)+'СЕТ СН'!$F$15</f>
        <v>0</v>
      </c>
      <c r="C263" s="36">
        <f ca="1">SUMIFS(СВЦЭМ!$G$40:$G$783,СВЦЭМ!$A$40:$A$783,$A263,СВЦЭМ!$B$39:$B$782,C$240)+'СЕТ СН'!$F$15</f>
        <v>0</v>
      </c>
      <c r="D263" s="36">
        <f ca="1">SUMIFS(СВЦЭМ!$G$40:$G$783,СВЦЭМ!$A$40:$A$783,$A263,СВЦЭМ!$B$39:$B$782,D$240)+'СЕТ СН'!$F$15</f>
        <v>0</v>
      </c>
      <c r="E263" s="36">
        <f ca="1">SUMIFS(СВЦЭМ!$G$40:$G$783,СВЦЭМ!$A$40:$A$783,$A263,СВЦЭМ!$B$39:$B$782,E$240)+'СЕТ СН'!$F$15</f>
        <v>0</v>
      </c>
      <c r="F263" s="36">
        <f ca="1">SUMIFS(СВЦЭМ!$G$40:$G$783,СВЦЭМ!$A$40:$A$783,$A263,СВЦЭМ!$B$39:$B$782,F$240)+'СЕТ СН'!$F$15</f>
        <v>0</v>
      </c>
      <c r="G263" s="36">
        <f ca="1">SUMIFS(СВЦЭМ!$G$40:$G$783,СВЦЭМ!$A$40:$A$783,$A263,СВЦЭМ!$B$39:$B$782,G$240)+'СЕТ СН'!$F$15</f>
        <v>0</v>
      </c>
      <c r="H263" s="36">
        <f ca="1">SUMIFS(СВЦЭМ!$G$40:$G$783,СВЦЭМ!$A$40:$A$783,$A263,СВЦЭМ!$B$39:$B$782,H$240)+'СЕТ СН'!$F$15</f>
        <v>0</v>
      </c>
      <c r="I263" s="36">
        <f ca="1">SUMIFS(СВЦЭМ!$G$40:$G$783,СВЦЭМ!$A$40:$A$783,$A263,СВЦЭМ!$B$39:$B$782,I$240)+'СЕТ СН'!$F$15</f>
        <v>0</v>
      </c>
      <c r="J263" s="36">
        <f ca="1">SUMIFS(СВЦЭМ!$G$40:$G$783,СВЦЭМ!$A$40:$A$783,$A263,СВЦЭМ!$B$39:$B$782,J$240)+'СЕТ СН'!$F$15</f>
        <v>0</v>
      </c>
      <c r="K263" s="36">
        <f ca="1">SUMIFS(СВЦЭМ!$G$40:$G$783,СВЦЭМ!$A$40:$A$783,$A263,СВЦЭМ!$B$39:$B$782,K$240)+'СЕТ СН'!$F$15</f>
        <v>0</v>
      </c>
      <c r="L263" s="36">
        <f ca="1">SUMIFS(СВЦЭМ!$G$40:$G$783,СВЦЭМ!$A$40:$A$783,$A263,СВЦЭМ!$B$39:$B$782,L$240)+'СЕТ СН'!$F$15</f>
        <v>0</v>
      </c>
      <c r="M263" s="36">
        <f ca="1">SUMIFS(СВЦЭМ!$G$40:$G$783,СВЦЭМ!$A$40:$A$783,$A263,СВЦЭМ!$B$39:$B$782,M$240)+'СЕТ СН'!$F$15</f>
        <v>0</v>
      </c>
      <c r="N263" s="36">
        <f ca="1">SUMIFS(СВЦЭМ!$G$40:$G$783,СВЦЭМ!$A$40:$A$783,$A263,СВЦЭМ!$B$39:$B$782,N$240)+'СЕТ СН'!$F$15</f>
        <v>0</v>
      </c>
      <c r="O263" s="36">
        <f ca="1">SUMIFS(СВЦЭМ!$G$40:$G$783,СВЦЭМ!$A$40:$A$783,$A263,СВЦЭМ!$B$39:$B$782,O$240)+'СЕТ СН'!$F$15</f>
        <v>0</v>
      </c>
      <c r="P263" s="36">
        <f ca="1">SUMIFS(СВЦЭМ!$G$40:$G$783,СВЦЭМ!$A$40:$A$783,$A263,СВЦЭМ!$B$39:$B$782,P$240)+'СЕТ СН'!$F$15</f>
        <v>0</v>
      </c>
      <c r="Q263" s="36">
        <f ca="1">SUMIFS(СВЦЭМ!$G$40:$G$783,СВЦЭМ!$A$40:$A$783,$A263,СВЦЭМ!$B$39:$B$782,Q$240)+'СЕТ СН'!$F$15</f>
        <v>0</v>
      </c>
      <c r="R263" s="36">
        <f ca="1">SUMIFS(СВЦЭМ!$G$40:$G$783,СВЦЭМ!$A$40:$A$783,$A263,СВЦЭМ!$B$39:$B$782,R$240)+'СЕТ СН'!$F$15</f>
        <v>0</v>
      </c>
      <c r="S263" s="36">
        <f ca="1">SUMIFS(СВЦЭМ!$G$40:$G$783,СВЦЭМ!$A$40:$A$783,$A263,СВЦЭМ!$B$39:$B$782,S$240)+'СЕТ СН'!$F$15</f>
        <v>0</v>
      </c>
      <c r="T263" s="36">
        <f ca="1">SUMIFS(СВЦЭМ!$G$40:$G$783,СВЦЭМ!$A$40:$A$783,$A263,СВЦЭМ!$B$39:$B$782,T$240)+'СЕТ СН'!$F$15</f>
        <v>0</v>
      </c>
      <c r="U263" s="36">
        <f ca="1">SUMIFS(СВЦЭМ!$G$40:$G$783,СВЦЭМ!$A$40:$A$783,$A263,СВЦЭМ!$B$39:$B$782,U$240)+'СЕТ СН'!$F$15</f>
        <v>0</v>
      </c>
      <c r="V263" s="36">
        <f ca="1">SUMIFS(СВЦЭМ!$G$40:$G$783,СВЦЭМ!$A$40:$A$783,$A263,СВЦЭМ!$B$39:$B$782,V$240)+'СЕТ СН'!$F$15</f>
        <v>0</v>
      </c>
      <c r="W263" s="36">
        <f ca="1">SUMIFS(СВЦЭМ!$G$40:$G$783,СВЦЭМ!$A$40:$A$783,$A263,СВЦЭМ!$B$39:$B$782,W$240)+'СЕТ СН'!$F$15</f>
        <v>0</v>
      </c>
      <c r="X263" s="36">
        <f ca="1">SUMIFS(СВЦЭМ!$G$40:$G$783,СВЦЭМ!$A$40:$A$783,$A263,СВЦЭМ!$B$39:$B$782,X$240)+'СЕТ СН'!$F$15</f>
        <v>0</v>
      </c>
      <c r="Y263" s="36">
        <f ca="1">SUMIFS(СВЦЭМ!$G$40:$G$783,СВЦЭМ!$A$40:$A$783,$A263,СВЦЭМ!$B$39:$B$782,Y$240)+'СЕТ СН'!$F$15</f>
        <v>0</v>
      </c>
    </row>
    <row r="264" spans="1:25" ht="15.75" hidden="1" x14ac:dyDescent="0.2">
      <c r="A264" s="35">
        <f t="shared" si="7"/>
        <v>44981</v>
      </c>
      <c r="B264" s="36">
        <f ca="1">SUMIFS(СВЦЭМ!$G$40:$G$783,СВЦЭМ!$A$40:$A$783,$A264,СВЦЭМ!$B$39:$B$782,B$240)+'СЕТ СН'!$F$15</f>
        <v>0</v>
      </c>
      <c r="C264" s="36">
        <f ca="1">SUMIFS(СВЦЭМ!$G$40:$G$783,СВЦЭМ!$A$40:$A$783,$A264,СВЦЭМ!$B$39:$B$782,C$240)+'СЕТ СН'!$F$15</f>
        <v>0</v>
      </c>
      <c r="D264" s="36">
        <f ca="1">SUMIFS(СВЦЭМ!$G$40:$G$783,СВЦЭМ!$A$40:$A$783,$A264,СВЦЭМ!$B$39:$B$782,D$240)+'СЕТ СН'!$F$15</f>
        <v>0</v>
      </c>
      <c r="E264" s="36">
        <f ca="1">SUMIFS(СВЦЭМ!$G$40:$G$783,СВЦЭМ!$A$40:$A$783,$A264,СВЦЭМ!$B$39:$B$782,E$240)+'СЕТ СН'!$F$15</f>
        <v>0</v>
      </c>
      <c r="F264" s="36">
        <f ca="1">SUMIFS(СВЦЭМ!$G$40:$G$783,СВЦЭМ!$A$40:$A$783,$A264,СВЦЭМ!$B$39:$B$782,F$240)+'СЕТ СН'!$F$15</f>
        <v>0</v>
      </c>
      <c r="G264" s="36">
        <f ca="1">SUMIFS(СВЦЭМ!$G$40:$G$783,СВЦЭМ!$A$40:$A$783,$A264,СВЦЭМ!$B$39:$B$782,G$240)+'СЕТ СН'!$F$15</f>
        <v>0</v>
      </c>
      <c r="H264" s="36">
        <f ca="1">SUMIFS(СВЦЭМ!$G$40:$G$783,СВЦЭМ!$A$40:$A$783,$A264,СВЦЭМ!$B$39:$B$782,H$240)+'СЕТ СН'!$F$15</f>
        <v>0</v>
      </c>
      <c r="I264" s="36">
        <f ca="1">SUMIFS(СВЦЭМ!$G$40:$G$783,СВЦЭМ!$A$40:$A$783,$A264,СВЦЭМ!$B$39:$B$782,I$240)+'СЕТ СН'!$F$15</f>
        <v>0</v>
      </c>
      <c r="J264" s="36">
        <f ca="1">SUMIFS(СВЦЭМ!$G$40:$G$783,СВЦЭМ!$A$40:$A$783,$A264,СВЦЭМ!$B$39:$B$782,J$240)+'СЕТ СН'!$F$15</f>
        <v>0</v>
      </c>
      <c r="K264" s="36">
        <f ca="1">SUMIFS(СВЦЭМ!$G$40:$G$783,СВЦЭМ!$A$40:$A$783,$A264,СВЦЭМ!$B$39:$B$782,K$240)+'СЕТ СН'!$F$15</f>
        <v>0</v>
      </c>
      <c r="L264" s="36">
        <f ca="1">SUMIFS(СВЦЭМ!$G$40:$G$783,СВЦЭМ!$A$40:$A$783,$A264,СВЦЭМ!$B$39:$B$782,L$240)+'СЕТ СН'!$F$15</f>
        <v>0</v>
      </c>
      <c r="M264" s="36">
        <f ca="1">SUMIFS(СВЦЭМ!$G$40:$G$783,СВЦЭМ!$A$40:$A$783,$A264,СВЦЭМ!$B$39:$B$782,M$240)+'СЕТ СН'!$F$15</f>
        <v>0</v>
      </c>
      <c r="N264" s="36">
        <f ca="1">SUMIFS(СВЦЭМ!$G$40:$G$783,СВЦЭМ!$A$40:$A$783,$A264,СВЦЭМ!$B$39:$B$782,N$240)+'СЕТ СН'!$F$15</f>
        <v>0</v>
      </c>
      <c r="O264" s="36">
        <f ca="1">SUMIFS(СВЦЭМ!$G$40:$G$783,СВЦЭМ!$A$40:$A$783,$A264,СВЦЭМ!$B$39:$B$782,O$240)+'СЕТ СН'!$F$15</f>
        <v>0</v>
      </c>
      <c r="P264" s="36">
        <f ca="1">SUMIFS(СВЦЭМ!$G$40:$G$783,СВЦЭМ!$A$40:$A$783,$A264,СВЦЭМ!$B$39:$B$782,P$240)+'СЕТ СН'!$F$15</f>
        <v>0</v>
      </c>
      <c r="Q264" s="36">
        <f ca="1">SUMIFS(СВЦЭМ!$G$40:$G$783,СВЦЭМ!$A$40:$A$783,$A264,СВЦЭМ!$B$39:$B$782,Q$240)+'СЕТ СН'!$F$15</f>
        <v>0</v>
      </c>
      <c r="R264" s="36">
        <f ca="1">SUMIFS(СВЦЭМ!$G$40:$G$783,СВЦЭМ!$A$40:$A$783,$A264,СВЦЭМ!$B$39:$B$782,R$240)+'СЕТ СН'!$F$15</f>
        <v>0</v>
      </c>
      <c r="S264" s="36">
        <f ca="1">SUMIFS(СВЦЭМ!$G$40:$G$783,СВЦЭМ!$A$40:$A$783,$A264,СВЦЭМ!$B$39:$B$782,S$240)+'СЕТ СН'!$F$15</f>
        <v>0</v>
      </c>
      <c r="T264" s="36">
        <f ca="1">SUMIFS(СВЦЭМ!$G$40:$G$783,СВЦЭМ!$A$40:$A$783,$A264,СВЦЭМ!$B$39:$B$782,T$240)+'СЕТ СН'!$F$15</f>
        <v>0</v>
      </c>
      <c r="U264" s="36">
        <f ca="1">SUMIFS(СВЦЭМ!$G$40:$G$783,СВЦЭМ!$A$40:$A$783,$A264,СВЦЭМ!$B$39:$B$782,U$240)+'СЕТ СН'!$F$15</f>
        <v>0</v>
      </c>
      <c r="V264" s="36">
        <f ca="1">SUMIFS(СВЦЭМ!$G$40:$G$783,СВЦЭМ!$A$40:$A$783,$A264,СВЦЭМ!$B$39:$B$782,V$240)+'СЕТ СН'!$F$15</f>
        <v>0</v>
      </c>
      <c r="W264" s="36">
        <f ca="1">SUMIFS(СВЦЭМ!$G$40:$G$783,СВЦЭМ!$A$40:$A$783,$A264,СВЦЭМ!$B$39:$B$782,W$240)+'СЕТ СН'!$F$15</f>
        <v>0</v>
      </c>
      <c r="X264" s="36">
        <f ca="1">SUMIFS(СВЦЭМ!$G$40:$G$783,СВЦЭМ!$A$40:$A$783,$A264,СВЦЭМ!$B$39:$B$782,X$240)+'СЕТ СН'!$F$15</f>
        <v>0</v>
      </c>
      <c r="Y264" s="36">
        <f ca="1">SUMIFS(СВЦЭМ!$G$40:$G$783,СВЦЭМ!$A$40:$A$783,$A264,СВЦЭМ!$B$39:$B$782,Y$240)+'СЕТ СН'!$F$15</f>
        <v>0</v>
      </c>
    </row>
    <row r="265" spans="1:25" ht="15.75" hidden="1" x14ac:dyDescent="0.2">
      <c r="A265" s="35">
        <f t="shared" si="7"/>
        <v>44982</v>
      </c>
      <c r="B265" s="36">
        <f ca="1">SUMIFS(СВЦЭМ!$G$40:$G$783,СВЦЭМ!$A$40:$A$783,$A265,СВЦЭМ!$B$39:$B$782,B$240)+'СЕТ СН'!$F$15</f>
        <v>0</v>
      </c>
      <c r="C265" s="36">
        <f ca="1">SUMIFS(СВЦЭМ!$G$40:$G$783,СВЦЭМ!$A$40:$A$783,$A265,СВЦЭМ!$B$39:$B$782,C$240)+'СЕТ СН'!$F$15</f>
        <v>0</v>
      </c>
      <c r="D265" s="36">
        <f ca="1">SUMIFS(СВЦЭМ!$G$40:$G$783,СВЦЭМ!$A$40:$A$783,$A265,СВЦЭМ!$B$39:$B$782,D$240)+'СЕТ СН'!$F$15</f>
        <v>0</v>
      </c>
      <c r="E265" s="36">
        <f ca="1">SUMIFS(СВЦЭМ!$G$40:$G$783,СВЦЭМ!$A$40:$A$783,$A265,СВЦЭМ!$B$39:$B$782,E$240)+'СЕТ СН'!$F$15</f>
        <v>0</v>
      </c>
      <c r="F265" s="36">
        <f ca="1">SUMIFS(СВЦЭМ!$G$40:$G$783,СВЦЭМ!$A$40:$A$783,$A265,СВЦЭМ!$B$39:$B$782,F$240)+'СЕТ СН'!$F$15</f>
        <v>0</v>
      </c>
      <c r="G265" s="36">
        <f ca="1">SUMIFS(СВЦЭМ!$G$40:$G$783,СВЦЭМ!$A$40:$A$783,$A265,СВЦЭМ!$B$39:$B$782,G$240)+'СЕТ СН'!$F$15</f>
        <v>0</v>
      </c>
      <c r="H265" s="36">
        <f ca="1">SUMIFS(СВЦЭМ!$G$40:$G$783,СВЦЭМ!$A$40:$A$783,$A265,СВЦЭМ!$B$39:$B$782,H$240)+'СЕТ СН'!$F$15</f>
        <v>0</v>
      </c>
      <c r="I265" s="36">
        <f ca="1">SUMIFS(СВЦЭМ!$G$40:$G$783,СВЦЭМ!$A$40:$A$783,$A265,СВЦЭМ!$B$39:$B$782,I$240)+'СЕТ СН'!$F$15</f>
        <v>0</v>
      </c>
      <c r="J265" s="36">
        <f ca="1">SUMIFS(СВЦЭМ!$G$40:$G$783,СВЦЭМ!$A$40:$A$783,$A265,СВЦЭМ!$B$39:$B$782,J$240)+'СЕТ СН'!$F$15</f>
        <v>0</v>
      </c>
      <c r="K265" s="36">
        <f ca="1">SUMIFS(СВЦЭМ!$G$40:$G$783,СВЦЭМ!$A$40:$A$783,$A265,СВЦЭМ!$B$39:$B$782,K$240)+'СЕТ СН'!$F$15</f>
        <v>0</v>
      </c>
      <c r="L265" s="36">
        <f ca="1">SUMIFS(СВЦЭМ!$G$40:$G$783,СВЦЭМ!$A$40:$A$783,$A265,СВЦЭМ!$B$39:$B$782,L$240)+'СЕТ СН'!$F$15</f>
        <v>0</v>
      </c>
      <c r="M265" s="36">
        <f ca="1">SUMIFS(СВЦЭМ!$G$40:$G$783,СВЦЭМ!$A$40:$A$783,$A265,СВЦЭМ!$B$39:$B$782,M$240)+'СЕТ СН'!$F$15</f>
        <v>0</v>
      </c>
      <c r="N265" s="36">
        <f ca="1">SUMIFS(СВЦЭМ!$G$40:$G$783,СВЦЭМ!$A$40:$A$783,$A265,СВЦЭМ!$B$39:$B$782,N$240)+'СЕТ СН'!$F$15</f>
        <v>0</v>
      </c>
      <c r="O265" s="36">
        <f ca="1">SUMIFS(СВЦЭМ!$G$40:$G$783,СВЦЭМ!$A$40:$A$783,$A265,СВЦЭМ!$B$39:$B$782,O$240)+'СЕТ СН'!$F$15</f>
        <v>0</v>
      </c>
      <c r="P265" s="36">
        <f ca="1">SUMIFS(СВЦЭМ!$G$40:$G$783,СВЦЭМ!$A$40:$A$783,$A265,СВЦЭМ!$B$39:$B$782,P$240)+'СЕТ СН'!$F$15</f>
        <v>0</v>
      </c>
      <c r="Q265" s="36">
        <f ca="1">SUMIFS(СВЦЭМ!$G$40:$G$783,СВЦЭМ!$A$40:$A$783,$A265,СВЦЭМ!$B$39:$B$782,Q$240)+'СЕТ СН'!$F$15</f>
        <v>0</v>
      </c>
      <c r="R265" s="36">
        <f ca="1">SUMIFS(СВЦЭМ!$G$40:$G$783,СВЦЭМ!$A$40:$A$783,$A265,СВЦЭМ!$B$39:$B$782,R$240)+'СЕТ СН'!$F$15</f>
        <v>0</v>
      </c>
      <c r="S265" s="36">
        <f ca="1">SUMIFS(СВЦЭМ!$G$40:$G$783,СВЦЭМ!$A$40:$A$783,$A265,СВЦЭМ!$B$39:$B$782,S$240)+'СЕТ СН'!$F$15</f>
        <v>0</v>
      </c>
      <c r="T265" s="36">
        <f ca="1">SUMIFS(СВЦЭМ!$G$40:$G$783,СВЦЭМ!$A$40:$A$783,$A265,СВЦЭМ!$B$39:$B$782,T$240)+'СЕТ СН'!$F$15</f>
        <v>0</v>
      </c>
      <c r="U265" s="36">
        <f ca="1">SUMIFS(СВЦЭМ!$G$40:$G$783,СВЦЭМ!$A$40:$A$783,$A265,СВЦЭМ!$B$39:$B$782,U$240)+'СЕТ СН'!$F$15</f>
        <v>0</v>
      </c>
      <c r="V265" s="36">
        <f ca="1">SUMIFS(СВЦЭМ!$G$40:$G$783,СВЦЭМ!$A$40:$A$783,$A265,СВЦЭМ!$B$39:$B$782,V$240)+'СЕТ СН'!$F$15</f>
        <v>0</v>
      </c>
      <c r="W265" s="36">
        <f ca="1">SUMIFS(СВЦЭМ!$G$40:$G$783,СВЦЭМ!$A$40:$A$783,$A265,СВЦЭМ!$B$39:$B$782,W$240)+'СЕТ СН'!$F$15</f>
        <v>0</v>
      </c>
      <c r="X265" s="36">
        <f ca="1">SUMIFS(СВЦЭМ!$G$40:$G$783,СВЦЭМ!$A$40:$A$783,$A265,СВЦЭМ!$B$39:$B$782,X$240)+'СЕТ СН'!$F$15</f>
        <v>0</v>
      </c>
      <c r="Y265" s="36">
        <f ca="1">SUMIFS(СВЦЭМ!$G$40:$G$783,СВЦЭМ!$A$40:$A$783,$A265,СВЦЭМ!$B$39:$B$782,Y$240)+'СЕТ СН'!$F$15</f>
        <v>0</v>
      </c>
    </row>
    <row r="266" spans="1:25" ht="15.75" hidden="1" x14ac:dyDescent="0.2">
      <c r="A266" s="35">
        <f t="shared" si="7"/>
        <v>44983</v>
      </c>
      <c r="B266" s="36">
        <f ca="1">SUMIFS(СВЦЭМ!$G$40:$G$783,СВЦЭМ!$A$40:$A$783,$A266,СВЦЭМ!$B$39:$B$782,B$240)+'СЕТ СН'!$F$15</f>
        <v>0</v>
      </c>
      <c r="C266" s="36">
        <f ca="1">SUMIFS(СВЦЭМ!$G$40:$G$783,СВЦЭМ!$A$40:$A$783,$A266,СВЦЭМ!$B$39:$B$782,C$240)+'СЕТ СН'!$F$15</f>
        <v>0</v>
      </c>
      <c r="D266" s="36">
        <f ca="1">SUMIFS(СВЦЭМ!$G$40:$G$783,СВЦЭМ!$A$40:$A$783,$A266,СВЦЭМ!$B$39:$B$782,D$240)+'СЕТ СН'!$F$15</f>
        <v>0</v>
      </c>
      <c r="E266" s="36">
        <f ca="1">SUMIFS(СВЦЭМ!$G$40:$G$783,СВЦЭМ!$A$40:$A$783,$A266,СВЦЭМ!$B$39:$B$782,E$240)+'СЕТ СН'!$F$15</f>
        <v>0</v>
      </c>
      <c r="F266" s="36">
        <f ca="1">SUMIFS(СВЦЭМ!$G$40:$G$783,СВЦЭМ!$A$40:$A$783,$A266,СВЦЭМ!$B$39:$B$782,F$240)+'СЕТ СН'!$F$15</f>
        <v>0</v>
      </c>
      <c r="G266" s="36">
        <f ca="1">SUMIFS(СВЦЭМ!$G$40:$G$783,СВЦЭМ!$A$40:$A$783,$A266,СВЦЭМ!$B$39:$B$782,G$240)+'СЕТ СН'!$F$15</f>
        <v>0</v>
      </c>
      <c r="H266" s="36">
        <f ca="1">SUMIFS(СВЦЭМ!$G$40:$G$783,СВЦЭМ!$A$40:$A$783,$A266,СВЦЭМ!$B$39:$B$782,H$240)+'СЕТ СН'!$F$15</f>
        <v>0</v>
      </c>
      <c r="I266" s="36">
        <f ca="1">SUMIFS(СВЦЭМ!$G$40:$G$783,СВЦЭМ!$A$40:$A$783,$A266,СВЦЭМ!$B$39:$B$782,I$240)+'СЕТ СН'!$F$15</f>
        <v>0</v>
      </c>
      <c r="J266" s="36">
        <f ca="1">SUMIFS(СВЦЭМ!$G$40:$G$783,СВЦЭМ!$A$40:$A$783,$A266,СВЦЭМ!$B$39:$B$782,J$240)+'СЕТ СН'!$F$15</f>
        <v>0</v>
      </c>
      <c r="K266" s="36">
        <f ca="1">SUMIFS(СВЦЭМ!$G$40:$G$783,СВЦЭМ!$A$40:$A$783,$A266,СВЦЭМ!$B$39:$B$782,K$240)+'СЕТ СН'!$F$15</f>
        <v>0</v>
      </c>
      <c r="L266" s="36">
        <f ca="1">SUMIFS(СВЦЭМ!$G$40:$G$783,СВЦЭМ!$A$40:$A$783,$A266,СВЦЭМ!$B$39:$B$782,L$240)+'СЕТ СН'!$F$15</f>
        <v>0</v>
      </c>
      <c r="M266" s="36">
        <f ca="1">SUMIFS(СВЦЭМ!$G$40:$G$783,СВЦЭМ!$A$40:$A$783,$A266,СВЦЭМ!$B$39:$B$782,M$240)+'СЕТ СН'!$F$15</f>
        <v>0</v>
      </c>
      <c r="N266" s="36">
        <f ca="1">SUMIFS(СВЦЭМ!$G$40:$G$783,СВЦЭМ!$A$40:$A$783,$A266,СВЦЭМ!$B$39:$B$782,N$240)+'СЕТ СН'!$F$15</f>
        <v>0</v>
      </c>
      <c r="O266" s="36">
        <f ca="1">SUMIFS(СВЦЭМ!$G$40:$G$783,СВЦЭМ!$A$40:$A$783,$A266,СВЦЭМ!$B$39:$B$782,O$240)+'СЕТ СН'!$F$15</f>
        <v>0</v>
      </c>
      <c r="P266" s="36">
        <f ca="1">SUMIFS(СВЦЭМ!$G$40:$G$783,СВЦЭМ!$A$40:$A$783,$A266,СВЦЭМ!$B$39:$B$782,P$240)+'СЕТ СН'!$F$15</f>
        <v>0</v>
      </c>
      <c r="Q266" s="36">
        <f ca="1">SUMIFS(СВЦЭМ!$G$40:$G$783,СВЦЭМ!$A$40:$A$783,$A266,СВЦЭМ!$B$39:$B$782,Q$240)+'СЕТ СН'!$F$15</f>
        <v>0</v>
      </c>
      <c r="R266" s="36">
        <f ca="1">SUMIFS(СВЦЭМ!$G$40:$G$783,СВЦЭМ!$A$40:$A$783,$A266,СВЦЭМ!$B$39:$B$782,R$240)+'СЕТ СН'!$F$15</f>
        <v>0</v>
      </c>
      <c r="S266" s="36">
        <f ca="1">SUMIFS(СВЦЭМ!$G$40:$G$783,СВЦЭМ!$A$40:$A$783,$A266,СВЦЭМ!$B$39:$B$782,S$240)+'СЕТ СН'!$F$15</f>
        <v>0</v>
      </c>
      <c r="T266" s="36">
        <f ca="1">SUMIFS(СВЦЭМ!$G$40:$G$783,СВЦЭМ!$A$40:$A$783,$A266,СВЦЭМ!$B$39:$B$782,T$240)+'СЕТ СН'!$F$15</f>
        <v>0</v>
      </c>
      <c r="U266" s="36">
        <f ca="1">SUMIFS(СВЦЭМ!$G$40:$G$783,СВЦЭМ!$A$40:$A$783,$A266,СВЦЭМ!$B$39:$B$782,U$240)+'СЕТ СН'!$F$15</f>
        <v>0</v>
      </c>
      <c r="V266" s="36">
        <f ca="1">SUMIFS(СВЦЭМ!$G$40:$G$783,СВЦЭМ!$A$40:$A$783,$A266,СВЦЭМ!$B$39:$B$782,V$240)+'СЕТ СН'!$F$15</f>
        <v>0</v>
      </c>
      <c r="W266" s="36">
        <f ca="1">SUMIFS(СВЦЭМ!$G$40:$G$783,СВЦЭМ!$A$40:$A$783,$A266,СВЦЭМ!$B$39:$B$782,W$240)+'СЕТ СН'!$F$15</f>
        <v>0</v>
      </c>
      <c r="X266" s="36">
        <f ca="1">SUMIFS(СВЦЭМ!$G$40:$G$783,СВЦЭМ!$A$40:$A$783,$A266,СВЦЭМ!$B$39:$B$782,X$240)+'СЕТ СН'!$F$15</f>
        <v>0</v>
      </c>
      <c r="Y266" s="36">
        <f ca="1">SUMIFS(СВЦЭМ!$G$40:$G$783,СВЦЭМ!$A$40:$A$783,$A266,СВЦЭМ!$B$39:$B$782,Y$240)+'СЕТ СН'!$F$15</f>
        <v>0</v>
      </c>
    </row>
    <row r="267" spans="1:25" ht="15.75" hidden="1" x14ac:dyDescent="0.2">
      <c r="A267" s="35">
        <f t="shared" si="7"/>
        <v>44984</v>
      </c>
      <c r="B267" s="36">
        <f ca="1">SUMIFS(СВЦЭМ!$G$40:$G$783,СВЦЭМ!$A$40:$A$783,$A267,СВЦЭМ!$B$39:$B$782,B$240)+'СЕТ СН'!$F$15</f>
        <v>0</v>
      </c>
      <c r="C267" s="36">
        <f ca="1">SUMIFS(СВЦЭМ!$G$40:$G$783,СВЦЭМ!$A$40:$A$783,$A267,СВЦЭМ!$B$39:$B$782,C$240)+'СЕТ СН'!$F$15</f>
        <v>0</v>
      </c>
      <c r="D267" s="36">
        <f ca="1">SUMIFS(СВЦЭМ!$G$40:$G$783,СВЦЭМ!$A$40:$A$783,$A267,СВЦЭМ!$B$39:$B$782,D$240)+'СЕТ СН'!$F$15</f>
        <v>0</v>
      </c>
      <c r="E267" s="36">
        <f ca="1">SUMIFS(СВЦЭМ!$G$40:$G$783,СВЦЭМ!$A$40:$A$783,$A267,СВЦЭМ!$B$39:$B$782,E$240)+'СЕТ СН'!$F$15</f>
        <v>0</v>
      </c>
      <c r="F267" s="36">
        <f ca="1">SUMIFS(СВЦЭМ!$G$40:$G$783,СВЦЭМ!$A$40:$A$783,$A267,СВЦЭМ!$B$39:$B$782,F$240)+'СЕТ СН'!$F$15</f>
        <v>0</v>
      </c>
      <c r="G267" s="36">
        <f ca="1">SUMIFS(СВЦЭМ!$G$40:$G$783,СВЦЭМ!$A$40:$A$783,$A267,СВЦЭМ!$B$39:$B$782,G$240)+'СЕТ СН'!$F$15</f>
        <v>0</v>
      </c>
      <c r="H267" s="36">
        <f ca="1">SUMIFS(СВЦЭМ!$G$40:$G$783,СВЦЭМ!$A$40:$A$783,$A267,СВЦЭМ!$B$39:$B$782,H$240)+'СЕТ СН'!$F$15</f>
        <v>0</v>
      </c>
      <c r="I267" s="36">
        <f ca="1">SUMIFS(СВЦЭМ!$G$40:$G$783,СВЦЭМ!$A$40:$A$783,$A267,СВЦЭМ!$B$39:$B$782,I$240)+'СЕТ СН'!$F$15</f>
        <v>0</v>
      </c>
      <c r="J267" s="36">
        <f ca="1">SUMIFS(СВЦЭМ!$G$40:$G$783,СВЦЭМ!$A$40:$A$783,$A267,СВЦЭМ!$B$39:$B$782,J$240)+'СЕТ СН'!$F$15</f>
        <v>0</v>
      </c>
      <c r="K267" s="36">
        <f ca="1">SUMIFS(СВЦЭМ!$G$40:$G$783,СВЦЭМ!$A$40:$A$783,$A267,СВЦЭМ!$B$39:$B$782,K$240)+'СЕТ СН'!$F$15</f>
        <v>0</v>
      </c>
      <c r="L267" s="36">
        <f ca="1">SUMIFS(СВЦЭМ!$G$40:$G$783,СВЦЭМ!$A$40:$A$783,$A267,СВЦЭМ!$B$39:$B$782,L$240)+'СЕТ СН'!$F$15</f>
        <v>0</v>
      </c>
      <c r="M267" s="36">
        <f ca="1">SUMIFS(СВЦЭМ!$G$40:$G$783,СВЦЭМ!$A$40:$A$783,$A267,СВЦЭМ!$B$39:$B$782,M$240)+'СЕТ СН'!$F$15</f>
        <v>0</v>
      </c>
      <c r="N267" s="36">
        <f ca="1">SUMIFS(СВЦЭМ!$G$40:$G$783,СВЦЭМ!$A$40:$A$783,$A267,СВЦЭМ!$B$39:$B$782,N$240)+'СЕТ СН'!$F$15</f>
        <v>0</v>
      </c>
      <c r="O267" s="36">
        <f ca="1">SUMIFS(СВЦЭМ!$G$40:$G$783,СВЦЭМ!$A$40:$A$783,$A267,СВЦЭМ!$B$39:$B$782,O$240)+'СЕТ СН'!$F$15</f>
        <v>0</v>
      </c>
      <c r="P267" s="36">
        <f ca="1">SUMIFS(СВЦЭМ!$G$40:$G$783,СВЦЭМ!$A$40:$A$783,$A267,СВЦЭМ!$B$39:$B$782,P$240)+'СЕТ СН'!$F$15</f>
        <v>0</v>
      </c>
      <c r="Q267" s="36">
        <f ca="1">SUMIFS(СВЦЭМ!$G$40:$G$783,СВЦЭМ!$A$40:$A$783,$A267,СВЦЭМ!$B$39:$B$782,Q$240)+'СЕТ СН'!$F$15</f>
        <v>0</v>
      </c>
      <c r="R267" s="36">
        <f ca="1">SUMIFS(СВЦЭМ!$G$40:$G$783,СВЦЭМ!$A$40:$A$783,$A267,СВЦЭМ!$B$39:$B$782,R$240)+'СЕТ СН'!$F$15</f>
        <v>0</v>
      </c>
      <c r="S267" s="36">
        <f ca="1">SUMIFS(СВЦЭМ!$G$40:$G$783,СВЦЭМ!$A$40:$A$783,$A267,СВЦЭМ!$B$39:$B$782,S$240)+'СЕТ СН'!$F$15</f>
        <v>0</v>
      </c>
      <c r="T267" s="36">
        <f ca="1">SUMIFS(СВЦЭМ!$G$40:$G$783,СВЦЭМ!$A$40:$A$783,$A267,СВЦЭМ!$B$39:$B$782,T$240)+'СЕТ СН'!$F$15</f>
        <v>0</v>
      </c>
      <c r="U267" s="36">
        <f ca="1">SUMIFS(СВЦЭМ!$G$40:$G$783,СВЦЭМ!$A$40:$A$783,$A267,СВЦЭМ!$B$39:$B$782,U$240)+'СЕТ СН'!$F$15</f>
        <v>0</v>
      </c>
      <c r="V267" s="36">
        <f ca="1">SUMIFS(СВЦЭМ!$G$40:$G$783,СВЦЭМ!$A$40:$A$783,$A267,СВЦЭМ!$B$39:$B$782,V$240)+'СЕТ СН'!$F$15</f>
        <v>0</v>
      </c>
      <c r="W267" s="36">
        <f ca="1">SUMIFS(СВЦЭМ!$G$40:$G$783,СВЦЭМ!$A$40:$A$783,$A267,СВЦЭМ!$B$39:$B$782,W$240)+'СЕТ СН'!$F$15</f>
        <v>0</v>
      </c>
      <c r="X267" s="36">
        <f ca="1">SUMIFS(СВЦЭМ!$G$40:$G$783,СВЦЭМ!$A$40:$A$783,$A267,СВЦЭМ!$B$39:$B$782,X$240)+'СЕТ СН'!$F$15</f>
        <v>0</v>
      </c>
      <c r="Y267" s="36">
        <f ca="1">SUMIFS(СВЦЭМ!$G$40:$G$783,СВЦЭМ!$A$40:$A$783,$A267,СВЦЭМ!$B$39:$B$782,Y$240)+'СЕТ СН'!$F$15</f>
        <v>0</v>
      </c>
    </row>
    <row r="268" spans="1:25" ht="15.75" hidden="1" x14ac:dyDescent="0.2">
      <c r="A268" s="35">
        <f t="shared" si="7"/>
        <v>44985</v>
      </c>
      <c r="B268" s="36">
        <f ca="1">SUMIFS(СВЦЭМ!$G$40:$G$783,СВЦЭМ!$A$40:$A$783,$A268,СВЦЭМ!$B$39:$B$782,B$240)+'СЕТ СН'!$F$15</f>
        <v>0</v>
      </c>
      <c r="C268" s="36">
        <f ca="1">SUMIFS(СВЦЭМ!$G$40:$G$783,СВЦЭМ!$A$40:$A$783,$A268,СВЦЭМ!$B$39:$B$782,C$240)+'СЕТ СН'!$F$15</f>
        <v>0</v>
      </c>
      <c r="D268" s="36">
        <f ca="1">SUMIFS(СВЦЭМ!$G$40:$G$783,СВЦЭМ!$A$40:$A$783,$A268,СВЦЭМ!$B$39:$B$782,D$240)+'СЕТ СН'!$F$15</f>
        <v>0</v>
      </c>
      <c r="E268" s="36">
        <f ca="1">SUMIFS(СВЦЭМ!$G$40:$G$783,СВЦЭМ!$A$40:$A$783,$A268,СВЦЭМ!$B$39:$B$782,E$240)+'СЕТ СН'!$F$15</f>
        <v>0</v>
      </c>
      <c r="F268" s="36">
        <f ca="1">SUMIFS(СВЦЭМ!$G$40:$G$783,СВЦЭМ!$A$40:$A$783,$A268,СВЦЭМ!$B$39:$B$782,F$240)+'СЕТ СН'!$F$15</f>
        <v>0</v>
      </c>
      <c r="G268" s="36">
        <f ca="1">SUMIFS(СВЦЭМ!$G$40:$G$783,СВЦЭМ!$A$40:$A$783,$A268,СВЦЭМ!$B$39:$B$782,G$240)+'СЕТ СН'!$F$15</f>
        <v>0</v>
      </c>
      <c r="H268" s="36">
        <f ca="1">SUMIFS(СВЦЭМ!$G$40:$G$783,СВЦЭМ!$A$40:$A$783,$A268,СВЦЭМ!$B$39:$B$782,H$240)+'СЕТ СН'!$F$15</f>
        <v>0</v>
      </c>
      <c r="I268" s="36">
        <f ca="1">SUMIFS(СВЦЭМ!$G$40:$G$783,СВЦЭМ!$A$40:$A$783,$A268,СВЦЭМ!$B$39:$B$782,I$240)+'СЕТ СН'!$F$15</f>
        <v>0</v>
      </c>
      <c r="J268" s="36">
        <f ca="1">SUMIFS(СВЦЭМ!$G$40:$G$783,СВЦЭМ!$A$40:$A$783,$A268,СВЦЭМ!$B$39:$B$782,J$240)+'СЕТ СН'!$F$15</f>
        <v>0</v>
      </c>
      <c r="K268" s="36">
        <f ca="1">SUMIFS(СВЦЭМ!$G$40:$G$783,СВЦЭМ!$A$40:$A$783,$A268,СВЦЭМ!$B$39:$B$782,K$240)+'СЕТ СН'!$F$15</f>
        <v>0</v>
      </c>
      <c r="L268" s="36">
        <f ca="1">SUMIFS(СВЦЭМ!$G$40:$G$783,СВЦЭМ!$A$40:$A$783,$A268,СВЦЭМ!$B$39:$B$782,L$240)+'СЕТ СН'!$F$15</f>
        <v>0</v>
      </c>
      <c r="M268" s="36">
        <f ca="1">SUMIFS(СВЦЭМ!$G$40:$G$783,СВЦЭМ!$A$40:$A$783,$A268,СВЦЭМ!$B$39:$B$782,M$240)+'СЕТ СН'!$F$15</f>
        <v>0</v>
      </c>
      <c r="N268" s="36">
        <f ca="1">SUMIFS(СВЦЭМ!$G$40:$G$783,СВЦЭМ!$A$40:$A$783,$A268,СВЦЭМ!$B$39:$B$782,N$240)+'СЕТ СН'!$F$15</f>
        <v>0</v>
      </c>
      <c r="O268" s="36">
        <f ca="1">SUMIFS(СВЦЭМ!$G$40:$G$783,СВЦЭМ!$A$40:$A$783,$A268,СВЦЭМ!$B$39:$B$782,O$240)+'СЕТ СН'!$F$15</f>
        <v>0</v>
      </c>
      <c r="P268" s="36">
        <f ca="1">SUMIFS(СВЦЭМ!$G$40:$G$783,СВЦЭМ!$A$40:$A$783,$A268,СВЦЭМ!$B$39:$B$782,P$240)+'СЕТ СН'!$F$15</f>
        <v>0</v>
      </c>
      <c r="Q268" s="36">
        <f ca="1">SUMIFS(СВЦЭМ!$G$40:$G$783,СВЦЭМ!$A$40:$A$783,$A268,СВЦЭМ!$B$39:$B$782,Q$240)+'СЕТ СН'!$F$15</f>
        <v>0</v>
      </c>
      <c r="R268" s="36">
        <f ca="1">SUMIFS(СВЦЭМ!$G$40:$G$783,СВЦЭМ!$A$40:$A$783,$A268,СВЦЭМ!$B$39:$B$782,R$240)+'СЕТ СН'!$F$15</f>
        <v>0</v>
      </c>
      <c r="S268" s="36">
        <f ca="1">SUMIFS(СВЦЭМ!$G$40:$G$783,СВЦЭМ!$A$40:$A$783,$A268,СВЦЭМ!$B$39:$B$782,S$240)+'СЕТ СН'!$F$15</f>
        <v>0</v>
      </c>
      <c r="T268" s="36">
        <f ca="1">SUMIFS(СВЦЭМ!$G$40:$G$783,СВЦЭМ!$A$40:$A$783,$A268,СВЦЭМ!$B$39:$B$782,T$240)+'СЕТ СН'!$F$15</f>
        <v>0</v>
      </c>
      <c r="U268" s="36">
        <f ca="1">SUMIFS(СВЦЭМ!$G$40:$G$783,СВЦЭМ!$A$40:$A$783,$A268,СВЦЭМ!$B$39:$B$782,U$240)+'СЕТ СН'!$F$15</f>
        <v>0</v>
      </c>
      <c r="V268" s="36">
        <f ca="1">SUMIFS(СВЦЭМ!$G$40:$G$783,СВЦЭМ!$A$40:$A$783,$A268,СВЦЭМ!$B$39:$B$782,V$240)+'СЕТ СН'!$F$15</f>
        <v>0</v>
      </c>
      <c r="W268" s="36">
        <f ca="1">SUMIFS(СВЦЭМ!$G$40:$G$783,СВЦЭМ!$A$40:$A$783,$A268,СВЦЭМ!$B$39:$B$782,W$240)+'СЕТ СН'!$F$15</f>
        <v>0</v>
      </c>
      <c r="X268" s="36">
        <f ca="1">SUMIFS(СВЦЭМ!$G$40:$G$783,СВЦЭМ!$A$40:$A$783,$A268,СВЦЭМ!$B$39:$B$782,X$240)+'СЕТ СН'!$F$15</f>
        <v>0</v>
      </c>
      <c r="Y268" s="36">
        <f ca="1">SUMIFS(СВЦЭМ!$G$40:$G$783,СВЦЭМ!$A$40:$A$783,$A268,СВЦЭМ!$B$39:$B$782,Y$240)+'СЕТ СН'!$F$15</f>
        <v>0</v>
      </c>
    </row>
    <row r="269" spans="1:25" ht="15.75" hidden="1" x14ac:dyDescent="0.2">
      <c r="A269" s="35">
        <f t="shared" si="7"/>
        <v>44986</v>
      </c>
      <c r="B269" s="36">
        <f ca="1">SUMIFS(СВЦЭМ!$G$40:$G$783,СВЦЭМ!$A$40:$A$783,$A269,СВЦЭМ!$B$39:$B$782,B$240)+'СЕТ СН'!$F$15</f>
        <v>0</v>
      </c>
      <c r="C269" s="36">
        <f ca="1">SUMIFS(СВЦЭМ!$G$40:$G$783,СВЦЭМ!$A$40:$A$783,$A269,СВЦЭМ!$B$39:$B$782,C$240)+'СЕТ СН'!$F$15</f>
        <v>0</v>
      </c>
      <c r="D269" s="36">
        <f ca="1">SUMIFS(СВЦЭМ!$G$40:$G$783,СВЦЭМ!$A$40:$A$783,$A269,СВЦЭМ!$B$39:$B$782,D$240)+'СЕТ СН'!$F$15</f>
        <v>0</v>
      </c>
      <c r="E269" s="36">
        <f ca="1">SUMIFS(СВЦЭМ!$G$40:$G$783,СВЦЭМ!$A$40:$A$783,$A269,СВЦЭМ!$B$39:$B$782,E$240)+'СЕТ СН'!$F$15</f>
        <v>0</v>
      </c>
      <c r="F269" s="36">
        <f ca="1">SUMIFS(СВЦЭМ!$G$40:$G$783,СВЦЭМ!$A$40:$A$783,$A269,СВЦЭМ!$B$39:$B$782,F$240)+'СЕТ СН'!$F$15</f>
        <v>0</v>
      </c>
      <c r="G269" s="36">
        <f ca="1">SUMIFS(СВЦЭМ!$G$40:$G$783,СВЦЭМ!$A$40:$A$783,$A269,СВЦЭМ!$B$39:$B$782,G$240)+'СЕТ СН'!$F$15</f>
        <v>0</v>
      </c>
      <c r="H269" s="36">
        <f ca="1">SUMIFS(СВЦЭМ!$G$40:$G$783,СВЦЭМ!$A$40:$A$783,$A269,СВЦЭМ!$B$39:$B$782,H$240)+'СЕТ СН'!$F$15</f>
        <v>0</v>
      </c>
      <c r="I269" s="36">
        <f ca="1">SUMIFS(СВЦЭМ!$G$40:$G$783,СВЦЭМ!$A$40:$A$783,$A269,СВЦЭМ!$B$39:$B$782,I$240)+'СЕТ СН'!$F$15</f>
        <v>0</v>
      </c>
      <c r="J269" s="36">
        <f ca="1">SUMIFS(СВЦЭМ!$G$40:$G$783,СВЦЭМ!$A$40:$A$783,$A269,СВЦЭМ!$B$39:$B$782,J$240)+'СЕТ СН'!$F$15</f>
        <v>0</v>
      </c>
      <c r="K269" s="36">
        <f ca="1">SUMIFS(СВЦЭМ!$G$40:$G$783,СВЦЭМ!$A$40:$A$783,$A269,СВЦЭМ!$B$39:$B$782,K$240)+'СЕТ СН'!$F$15</f>
        <v>0</v>
      </c>
      <c r="L269" s="36">
        <f ca="1">SUMIFS(СВЦЭМ!$G$40:$G$783,СВЦЭМ!$A$40:$A$783,$A269,СВЦЭМ!$B$39:$B$782,L$240)+'СЕТ СН'!$F$15</f>
        <v>0</v>
      </c>
      <c r="M269" s="36">
        <f ca="1">SUMIFS(СВЦЭМ!$G$40:$G$783,СВЦЭМ!$A$40:$A$783,$A269,СВЦЭМ!$B$39:$B$782,M$240)+'СЕТ СН'!$F$15</f>
        <v>0</v>
      </c>
      <c r="N269" s="36">
        <f ca="1">SUMIFS(СВЦЭМ!$G$40:$G$783,СВЦЭМ!$A$40:$A$783,$A269,СВЦЭМ!$B$39:$B$782,N$240)+'СЕТ СН'!$F$15</f>
        <v>0</v>
      </c>
      <c r="O269" s="36">
        <f ca="1">SUMIFS(СВЦЭМ!$G$40:$G$783,СВЦЭМ!$A$40:$A$783,$A269,СВЦЭМ!$B$39:$B$782,O$240)+'СЕТ СН'!$F$15</f>
        <v>0</v>
      </c>
      <c r="P269" s="36">
        <f ca="1">SUMIFS(СВЦЭМ!$G$40:$G$783,СВЦЭМ!$A$40:$A$783,$A269,СВЦЭМ!$B$39:$B$782,P$240)+'СЕТ СН'!$F$15</f>
        <v>0</v>
      </c>
      <c r="Q269" s="36">
        <f ca="1">SUMIFS(СВЦЭМ!$G$40:$G$783,СВЦЭМ!$A$40:$A$783,$A269,СВЦЭМ!$B$39:$B$782,Q$240)+'СЕТ СН'!$F$15</f>
        <v>0</v>
      </c>
      <c r="R269" s="36">
        <f ca="1">SUMIFS(СВЦЭМ!$G$40:$G$783,СВЦЭМ!$A$40:$A$783,$A269,СВЦЭМ!$B$39:$B$782,R$240)+'СЕТ СН'!$F$15</f>
        <v>0</v>
      </c>
      <c r="S269" s="36">
        <f ca="1">SUMIFS(СВЦЭМ!$G$40:$G$783,СВЦЭМ!$A$40:$A$783,$A269,СВЦЭМ!$B$39:$B$782,S$240)+'СЕТ СН'!$F$15</f>
        <v>0</v>
      </c>
      <c r="T269" s="36">
        <f ca="1">SUMIFS(СВЦЭМ!$G$40:$G$783,СВЦЭМ!$A$40:$A$783,$A269,СВЦЭМ!$B$39:$B$782,T$240)+'СЕТ СН'!$F$15</f>
        <v>0</v>
      </c>
      <c r="U269" s="36">
        <f ca="1">SUMIFS(СВЦЭМ!$G$40:$G$783,СВЦЭМ!$A$40:$A$783,$A269,СВЦЭМ!$B$39:$B$782,U$240)+'СЕТ СН'!$F$15</f>
        <v>0</v>
      </c>
      <c r="V269" s="36">
        <f ca="1">SUMIFS(СВЦЭМ!$G$40:$G$783,СВЦЭМ!$A$40:$A$783,$A269,СВЦЭМ!$B$39:$B$782,V$240)+'СЕТ СН'!$F$15</f>
        <v>0</v>
      </c>
      <c r="W269" s="36">
        <f ca="1">SUMIFS(СВЦЭМ!$G$40:$G$783,СВЦЭМ!$A$40:$A$783,$A269,СВЦЭМ!$B$39:$B$782,W$240)+'СЕТ СН'!$F$15</f>
        <v>0</v>
      </c>
      <c r="X269" s="36">
        <f ca="1">SUMIFS(СВЦЭМ!$G$40:$G$783,СВЦЭМ!$A$40:$A$783,$A269,СВЦЭМ!$B$39:$B$782,X$240)+'СЕТ СН'!$F$15</f>
        <v>0</v>
      </c>
      <c r="Y269" s="36">
        <f ca="1">SUMIFS(СВЦЭМ!$G$40:$G$783,СВЦЭМ!$A$40:$A$783,$A269,СВЦЭМ!$B$39:$B$782,Y$240)+'СЕТ СН'!$F$15</f>
        <v>0</v>
      </c>
    </row>
    <row r="270" spans="1:25" ht="15.75" hidden="1" x14ac:dyDescent="0.2">
      <c r="A270" s="35">
        <f t="shared" si="7"/>
        <v>44987</v>
      </c>
      <c r="B270" s="36">
        <f ca="1">SUMIFS(СВЦЭМ!$G$40:$G$783,СВЦЭМ!$A$40:$A$783,$A270,СВЦЭМ!$B$39:$B$782,B$240)+'СЕТ СН'!$F$15</f>
        <v>0</v>
      </c>
      <c r="C270" s="36">
        <f ca="1">SUMIFS(СВЦЭМ!$G$40:$G$783,СВЦЭМ!$A$40:$A$783,$A270,СВЦЭМ!$B$39:$B$782,C$240)+'СЕТ СН'!$F$15</f>
        <v>0</v>
      </c>
      <c r="D270" s="36">
        <f ca="1">SUMIFS(СВЦЭМ!$G$40:$G$783,СВЦЭМ!$A$40:$A$783,$A270,СВЦЭМ!$B$39:$B$782,D$240)+'СЕТ СН'!$F$15</f>
        <v>0</v>
      </c>
      <c r="E270" s="36">
        <f ca="1">SUMIFS(СВЦЭМ!$G$40:$G$783,СВЦЭМ!$A$40:$A$783,$A270,СВЦЭМ!$B$39:$B$782,E$240)+'СЕТ СН'!$F$15</f>
        <v>0</v>
      </c>
      <c r="F270" s="36">
        <f ca="1">SUMIFS(СВЦЭМ!$G$40:$G$783,СВЦЭМ!$A$40:$A$783,$A270,СВЦЭМ!$B$39:$B$782,F$240)+'СЕТ СН'!$F$15</f>
        <v>0</v>
      </c>
      <c r="G270" s="36">
        <f ca="1">SUMIFS(СВЦЭМ!$G$40:$G$783,СВЦЭМ!$A$40:$A$783,$A270,СВЦЭМ!$B$39:$B$782,G$240)+'СЕТ СН'!$F$15</f>
        <v>0</v>
      </c>
      <c r="H270" s="36">
        <f ca="1">SUMIFS(СВЦЭМ!$G$40:$G$783,СВЦЭМ!$A$40:$A$783,$A270,СВЦЭМ!$B$39:$B$782,H$240)+'СЕТ СН'!$F$15</f>
        <v>0</v>
      </c>
      <c r="I270" s="36">
        <f ca="1">SUMIFS(СВЦЭМ!$G$40:$G$783,СВЦЭМ!$A$40:$A$783,$A270,СВЦЭМ!$B$39:$B$782,I$240)+'СЕТ СН'!$F$15</f>
        <v>0</v>
      </c>
      <c r="J270" s="36">
        <f ca="1">SUMIFS(СВЦЭМ!$G$40:$G$783,СВЦЭМ!$A$40:$A$783,$A270,СВЦЭМ!$B$39:$B$782,J$240)+'СЕТ СН'!$F$15</f>
        <v>0</v>
      </c>
      <c r="K270" s="36">
        <f ca="1">SUMIFS(СВЦЭМ!$G$40:$G$783,СВЦЭМ!$A$40:$A$783,$A270,СВЦЭМ!$B$39:$B$782,K$240)+'СЕТ СН'!$F$15</f>
        <v>0</v>
      </c>
      <c r="L270" s="36">
        <f ca="1">SUMIFS(СВЦЭМ!$G$40:$G$783,СВЦЭМ!$A$40:$A$783,$A270,СВЦЭМ!$B$39:$B$782,L$240)+'СЕТ СН'!$F$15</f>
        <v>0</v>
      </c>
      <c r="M270" s="36">
        <f ca="1">SUMIFS(СВЦЭМ!$G$40:$G$783,СВЦЭМ!$A$40:$A$783,$A270,СВЦЭМ!$B$39:$B$782,M$240)+'СЕТ СН'!$F$15</f>
        <v>0</v>
      </c>
      <c r="N270" s="36">
        <f ca="1">SUMIFS(СВЦЭМ!$G$40:$G$783,СВЦЭМ!$A$40:$A$783,$A270,СВЦЭМ!$B$39:$B$782,N$240)+'СЕТ СН'!$F$15</f>
        <v>0</v>
      </c>
      <c r="O270" s="36">
        <f ca="1">SUMIFS(СВЦЭМ!$G$40:$G$783,СВЦЭМ!$A$40:$A$783,$A270,СВЦЭМ!$B$39:$B$782,O$240)+'СЕТ СН'!$F$15</f>
        <v>0</v>
      </c>
      <c r="P270" s="36">
        <f ca="1">SUMIFS(СВЦЭМ!$G$40:$G$783,СВЦЭМ!$A$40:$A$783,$A270,СВЦЭМ!$B$39:$B$782,P$240)+'СЕТ СН'!$F$15</f>
        <v>0</v>
      </c>
      <c r="Q270" s="36">
        <f ca="1">SUMIFS(СВЦЭМ!$G$40:$G$783,СВЦЭМ!$A$40:$A$783,$A270,СВЦЭМ!$B$39:$B$782,Q$240)+'СЕТ СН'!$F$15</f>
        <v>0</v>
      </c>
      <c r="R270" s="36">
        <f ca="1">SUMIFS(СВЦЭМ!$G$40:$G$783,СВЦЭМ!$A$40:$A$783,$A270,СВЦЭМ!$B$39:$B$782,R$240)+'СЕТ СН'!$F$15</f>
        <v>0</v>
      </c>
      <c r="S270" s="36">
        <f ca="1">SUMIFS(СВЦЭМ!$G$40:$G$783,СВЦЭМ!$A$40:$A$783,$A270,СВЦЭМ!$B$39:$B$782,S$240)+'СЕТ СН'!$F$15</f>
        <v>0</v>
      </c>
      <c r="T270" s="36">
        <f ca="1">SUMIFS(СВЦЭМ!$G$40:$G$783,СВЦЭМ!$A$40:$A$783,$A270,СВЦЭМ!$B$39:$B$782,T$240)+'СЕТ СН'!$F$15</f>
        <v>0</v>
      </c>
      <c r="U270" s="36">
        <f ca="1">SUMIFS(СВЦЭМ!$G$40:$G$783,СВЦЭМ!$A$40:$A$783,$A270,СВЦЭМ!$B$39:$B$782,U$240)+'СЕТ СН'!$F$15</f>
        <v>0</v>
      </c>
      <c r="V270" s="36">
        <f ca="1">SUMIFS(СВЦЭМ!$G$40:$G$783,СВЦЭМ!$A$40:$A$783,$A270,СВЦЭМ!$B$39:$B$782,V$240)+'СЕТ СН'!$F$15</f>
        <v>0</v>
      </c>
      <c r="W270" s="36">
        <f ca="1">SUMIFS(СВЦЭМ!$G$40:$G$783,СВЦЭМ!$A$40:$A$783,$A270,СВЦЭМ!$B$39:$B$782,W$240)+'СЕТ СН'!$F$15</f>
        <v>0</v>
      </c>
      <c r="X270" s="36">
        <f ca="1">SUMIFS(СВЦЭМ!$G$40:$G$783,СВЦЭМ!$A$40:$A$783,$A270,СВЦЭМ!$B$39:$B$782,X$240)+'СЕТ СН'!$F$15</f>
        <v>0</v>
      </c>
      <c r="Y270" s="36">
        <f ca="1">SUMIFS(СВЦЭМ!$G$40:$G$783,СВЦЭМ!$A$40:$A$783,$A270,СВЦЭМ!$B$39:$B$782,Y$240)+'СЕТ СН'!$F$15</f>
        <v>0</v>
      </c>
    </row>
    <row r="271" spans="1:25" ht="15.75" hidden="1" x14ac:dyDescent="0.2">
      <c r="A271" s="35">
        <f t="shared" si="7"/>
        <v>44988</v>
      </c>
      <c r="B271" s="36">
        <f ca="1">SUMIFS(СВЦЭМ!$G$40:$G$783,СВЦЭМ!$A$40:$A$783,$A271,СВЦЭМ!$B$39:$B$782,B$240)+'СЕТ СН'!$F$15</f>
        <v>0</v>
      </c>
      <c r="C271" s="36">
        <f ca="1">SUMIFS(СВЦЭМ!$G$40:$G$783,СВЦЭМ!$A$40:$A$783,$A271,СВЦЭМ!$B$39:$B$782,C$240)+'СЕТ СН'!$F$15</f>
        <v>0</v>
      </c>
      <c r="D271" s="36">
        <f ca="1">SUMIFS(СВЦЭМ!$G$40:$G$783,СВЦЭМ!$A$40:$A$783,$A271,СВЦЭМ!$B$39:$B$782,D$240)+'СЕТ СН'!$F$15</f>
        <v>0</v>
      </c>
      <c r="E271" s="36">
        <f ca="1">SUMIFS(СВЦЭМ!$G$40:$G$783,СВЦЭМ!$A$40:$A$783,$A271,СВЦЭМ!$B$39:$B$782,E$240)+'СЕТ СН'!$F$15</f>
        <v>0</v>
      </c>
      <c r="F271" s="36">
        <f ca="1">SUMIFS(СВЦЭМ!$G$40:$G$783,СВЦЭМ!$A$40:$A$783,$A271,СВЦЭМ!$B$39:$B$782,F$240)+'СЕТ СН'!$F$15</f>
        <v>0</v>
      </c>
      <c r="G271" s="36">
        <f ca="1">SUMIFS(СВЦЭМ!$G$40:$G$783,СВЦЭМ!$A$40:$A$783,$A271,СВЦЭМ!$B$39:$B$782,G$240)+'СЕТ СН'!$F$15</f>
        <v>0</v>
      </c>
      <c r="H271" s="36">
        <f ca="1">SUMIFS(СВЦЭМ!$G$40:$G$783,СВЦЭМ!$A$40:$A$783,$A271,СВЦЭМ!$B$39:$B$782,H$240)+'СЕТ СН'!$F$15</f>
        <v>0</v>
      </c>
      <c r="I271" s="36">
        <f ca="1">SUMIFS(СВЦЭМ!$G$40:$G$783,СВЦЭМ!$A$40:$A$783,$A271,СВЦЭМ!$B$39:$B$782,I$240)+'СЕТ СН'!$F$15</f>
        <v>0</v>
      </c>
      <c r="J271" s="36">
        <f ca="1">SUMIFS(СВЦЭМ!$G$40:$G$783,СВЦЭМ!$A$40:$A$783,$A271,СВЦЭМ!$B$39:$B$782,J$240)+'СЕТ СН'!$F$15</f>
        <v>0</v>
      </c>
      <c r="K271" s="36">
        <f ca="1">SUMIFS(СВЦЭМ!$G$40:$G$783,СВЦЭМ!$A$40:$A$783,$A271,СВЦЭМ!$B$39:$B$782,K$240)+'СЕТ СН'!$F$15</f>
        <v>0</v>
      </c>
      <c r="L271" s="36">
        <f ca="1">SUMIFS(СВЦЭМ!$G$40:$G$783,СВЦЭМ!$A$40:$A$783,$A271,СВЦЭМ!$B$39:$B$782,L$240)+'СЕТ СН'!$F$15</f>
        <v>0</v>
      </c>
      <c r="M271" s="36">
        <f ca="1">SUMIFS(СВЦЭМ!$G$40:$G$783,СВЦЭМ!$A$40:$A$783,$A271,СВЦЭМ!$B$39:$B$782,M$240)+'СЕТ СН'!$F$15</f>
        <v>0</v>
      </c>
      <c r="N271" s="36">
        <f ca="1">SUMIFS(СВЦЭМ!$G$40:$G$783,СВЦЭМ!$A$40:$A$783,$A271,СВЦЭМ!$B$39:$B$782,N$240)+'СЕТ СН'!$F$15</f>
        <v>0</v>
      </c>
      <c r="O271" s="36">
        <f ca="1">SUMIFS(СВЦЭМ!$G$40:$G$783,СВЦЭМ!$A$40:$A$783,$A271,СВЦЭМ!$B$39:$B$782,O$240)+'СЕТ СН'!$F$15</f>
        <v>0</v>
      </c>
      <c r="P271" s="36">
        <f ca="1">SUMIFS(СВЦЭМ!$G$40:$G$783,СВЦЭМ!$A$40:$A$783,$A271,СВЦЭМ!$B$39:$B$782,P$240)+'СЕТ СН'!$F$15</f>
        <v>0</v>
      </c>
      <c r="Q271" s="36">
        <f ca="1">SUMIFS(СВЦЭМ!$G$40:$G$783,СВЦЭМ!$A$40:$A$783,$A271,СВЦЭМ!$B$39:$B$782,Q$240)+'СЕТ СН'!$F$15</f>
        <v>0</v>
      </c>
      <c r="R271" s="36">
        <f ca="1">SUMIFS(СВЦЭМ!$G$40:$G$783,СВЦЭМ!$A$40:$A$783,$A271,СВЦЭМ!$B$39:$B$782,R$240)+'СЕТ СН'!$F$15</f>
        <v>0</v>
      </c>
      <c r="S271" s="36">
        <f ca="1">SUMIFS(СВЦЭМ!$G$40:$G$783,СВЦЭМ!$A$40:$A$783,$A271,СВЦЭМ!$B$39:$B$782,S$240)+'СЕТ СН'!$F$15</f>
        <v>0</v>
      </c>
      <c r="T271" s="36">
        <f ca="1">SUMIFS(СВЦЭМ!$G$40:$G$783,СВЦЭМ!$A$40:$A$783,$A271,СВЦЭМ!$B$39:$B$782,T$240)+'СЕТ СН'!$F$15</f>
        <v>0</v>
      </c>
      <c r="U271" s="36">
        <f ca="1">SUMIFS(СВЦЭМ!$G$40:$G$783,СВЦЭМ!$A$40:$A$783,$A271,СВЦЭМ!$B$39:$B$782,U$240)+'СЕТ СН'!$F$15</f>
        <v>0</v>
      </c>
      <c r="V271" s="36">
        <f ca="1">SUMIFS(СВЦЭМ!$G$40:$G$783,СВЦЭМ!$A$40:$A$783,$A271,СВЦЭМ!$B$39:$B$782,V$240)+'СЕТ СН'!$F$15</f>
        <v>0</v>
      </c>
      <c r="W271" s="36">
        <f ca="1">SUMIFS(СВЦЭМ!$G$40:$G$783,СВЦЭМ!$A$40:$A$783,$A271,СВЦЭМ!$B$39:$B$782,W$240)+'СЕТ СН'!$F$15</f>
        <v>0</v>
      </c>
      <c r="X271" s="36">
        <f ca="1">SUMIFS(СВЦЭМ!$G$40:$G$783,СВЦЭМ!$A$40:$A$783,$A271,СВЦЭМ!$B$39:$B$782,X$240)+'СЕТ СН'!$F$15</f>
        <v>0</v>
      </c>
      <c r="Y271" s="36">
        <f ca="1">SUMIFS(СВЦЭМ!$G$40:$G$783,СВЦЭМ!$A$40:$A$783,$A271,СВЦЭМ!$B$39:$B$782,Y$240)+'СЕТ СН'!$F$15</f>
        <v>0</v>
      </c>
    </row>
    <row r="272" spans="1:25" ht="15.75" hidden="1" x14ac:dyDescent="0.2">
      <c r="A272" s="39"/>
      <c r="B272" s="39"/>
      <c r="C272" s="39"/>
      <c r="D272" s="39"/>
      <c r="E272" s="39"/>
      <c r="F272" s="39"/>
      <c r="G272" s="39"/>
      <c r="H272" s="39"/>
      <c r="I272" s="39"/>
      <c r="J272" s="39"/>
      <c r="K272" s="39"/>
      <c r="L272" s="39"/>
      <c r="M272" s="39"/>
      <c r="N272" s="39"/>
      <c r="O272" s="39"/>
      <c r="P272" s="39"/>
      <c r="Q272" s="39"/>
      <c r="R272" s="39"/>
      <c r="S272" s="39"/>
      <c r="T272" s="39"/>
      <c r="U272" s="39"/>
      <c r="V272" s="39"/>
      <c r="W272" s="39"/>
      <c r="X272" s="39"/>
      <c r="Y272" s="39"/>
    </row>
    <row r="273" spans="1:27" ht="12.75" hidden="1" customHeight="1" x14ac:dyDescent="0.2">
      <c r="A273" s="128" t="s">
        <v>7</v>
      </c>
      <c r="B273" s="131" t="s">
        <v>117</v>
      </c>
      <c r="C273" s="132"/>
      <c r="D273" s="132"/>
      <c r="E273" s="132"/>
      <c r="F273" s="132"/>
      <c r="G273" s="132"/>
      <c r="H273" s="132"/>
      <c r="I273" s="132"/>
      <c r="J273" s="132"/>
      <c r="K273" s="132"/>
      <c r="L273" s="132"/>
      <c r="M273" s="132"/>
      <c r="N273" s="132"/>
      <c r="O273" s="132"/>
      <c r="P273" s="132"/>
      <c r="Q273" s="132"/>
      <c r="R273" s="132"/>
      <c r="S273" s="132"/>
      <c r="T273" s="132"/>
      <c r="U273" s="132"/>
      <c r="V273" s="132"/>
      <c r="W273" s="132"/>
      <c r="X273" s="132"/>
      <c r="Y273" s="133"/>
    </row>
    <row r="274" spans="1:27" ht="12.75" hidden="1" customHeight="1" x14ac:dyDescent="0.2">
      <c r="A274" s="129"/>
      <c r="B274" s="134"/>
      <c r="C274" s="135"/>
      <c r="D274" s="135"/>
      <c r="E274" s="135"/>
      <c r="F274" s="135"/>
      <c r="G274" s="135"/>
      <c r="H274" s="135"/>
      <c r="I274" s="135"/>
      <c r="J274" s="135"/>
      <c r="K274" s="135"/>
      <c r="L274" s="135"/>
      <c r="M274" s="135"/>
      <c r="N274" s="135"/>
      <c r="O274" s="135"/>
      <c r="P274" s="135"/>
      <c r="Q274" s="135"/>
      <c r="R274" s="135"/>
      <c r="S274" s="135"/>
      <c r="T274" s="135"/>
      <c r="U274" s="135"/>
      <c r="V274" s="135"/>
      <c r="W274" s="135"/>
      <c r="X274" s="135"/>
      <c r="Y274" s="136"/>
    </row>
    <row r="275" spans="1:27" s="46" customFormat="1" ht="12.75" hidden="1" customHeight="1" x14ac:dyDescent="0.2">
      <c r="A275" s="130"/>
      <c r="B275" s="34">
        <v>1</v>
      </c>
      <c r="C275" s="34">
        <v>2</v>
      </c>
      <c r="D275" s="34">
        <v>3</v>
      </c>
      <c r="E275" s="34">
        <v>4</v>
      </c>
      <c r="F275" s="34">
        <v>5</v>
      </c>
      <c r="G275" s="34">
        <v>6</v>
      </c>
      <c r="H275" s="34">
        <v>7</v>
      </c>
      <c r="I275" s="34">
        <v>8</v>
      </c>
      <c r="J275" s="34">
        <v>9</v>
      </c>
      <c r="K275" s="34">
        <v>10</v>
      </c>
      <c r="L275" s="34">
        <v>11</v>
      </c>
      <c r="M275" s="34">
        <v>12</v>
      </c>
      <c r="N275" s="34">
        <v>13</v>
      </c>
      <c r="O275" s="34">
        <v>14</v>
      </c>
      <c r="P275" s="34">
        <v>15</v>
      </c>
      <c r="Q275" s="34">
        <v>16</v>
      </c>
      <c r="R275" s="34">
        <v>17</v>
      </c>
      <c r="S275" s="34">
        <v>18</v>
      </c>
      <c r="T275" s="34">
        <v>19</v>
      </c>
      <c r="U275" s="34">
        <v>20</v>
      </c>
      <c r="V275" s="34">
        <v>21</v>
      </c>
      <c r="W275" s="34">
        <v>22</v>
      </c>
      <c r="X275" s="34">
        <v>23</v>
      </c>
      <c r="Y275" s="34">
        <v>24</v>
      </c>
    </row>
    <row r="276" spans="1:27" ht="15.75" hidden="1" customHeight="1" x14ac:dyDescent="0.2">
      <c r="A276" s="35" t="str">
        <f>A241</f>
        <v>01.02.2023</v>
      </c>
      <c r="B276" s="36">
        <f ca="1">SUMIFS(СВЦЭМ!$H$40:$H$783,СВЦЭМ!$A$40:$A$783,$A276,СВЦЭМ!$B$39:$B$782,B$275)+'СЕТ СН'!$F$15</f>
        <v>0</v>
      </c>
      <c r="C276" s="36">
        <f ca="1">SUMIFS(СВЦЭМ!$H$40:$H$783,СВЦЭМ!$A$40:$A$783,$A276,СВЦЭМ!$B$39:$B$782,C$275)+'СЕТ СН'!$F$15</f>
        <v>0</v>
      </c>
      <c r="D276" s="36">
        <f ca="1">SUMIFS(СВЦЭМ!$H$40:$H$783,СВЦЭМ!$A$40:$A$783,$A276,СВЦЭМ!$B$39:$B$782,D$275)+'СЕТ СН'!$F$15</f>
        <v>0</v>
      </c>
      <c r="E276" s="36">
        <f ca="1">SUMIFS(СВЦЭМ!$H$40:$H$783,СВЦЭМ!$A$40:$A$783,$A276,СВЦЭМ!$B$39:$B$782,E$275)+'СЕТ СН'!$F$15</f>
        <v>0</v>
      </c>
      <c r="F276" s="36">
        <f ca="1">SUMIFS(СВЦЭМ!$H$40:$H$783,СВЦЭМ!$A$40:$A$783,$A276,СВЦЭМ!$B$39:$B$782,F$275)+'СЕТ СН'!$F$15</f>
        <v>0</v>
      </c>
      <c r="G276" s="36">
        <f ca="1">SUMIFS(СВЦЭМ!$H$40:$H$783,СВЦЭМ!$A$40:$A$783,$A276,СВЦЭМ!$B$39:$B$782,G$275)+'СЕТ СН'!$F$15</f>
        <v>0</v>
      </c>
      <c r="H276" s="36">
        <f ca="1">SUMIFS(СВЦЭМ!$H$40:$H$783,СВЦЭМ!$A$40:$A$783,$A276,СВЦЭМ!$B$39:$B$782,H$275)+'СЕТ СН'!$F$15</f>
        <v>0</v>
      </c>
      <c r="I276" s="36">
        <f ca="1">SUMIFS(СВЦЭМ!$H$40:$H$783,СВЦЭМ!$A$40:$A$783,$A276,СВЦЭМ!$B$39:$B$782,I$275)+'СЕТ СН'!$F$15</f>
        <v>0</v>
      </c>
      <c r="J276" s="36">
        <f ca="1">SUMIFS(СВЦЭМ!$H$40:$H$783,СВЦЭМ!$A$40:$A$783,$A276,СВЦЭМ!$B$39:$B$782,J$275)+'СЕТ СН'!$F$15</f>
        <v>0</v>
      </c>
      <c r="K276" s="36">
        <f ca="1">SUMIFS(СВЦЭМ!$H$40:$H$783,СВЦЭМ!$A$40:$A$783,$A276,СВЦЭМ!$B$39:$B$782,K$275)+'СЕТ СН'!$F$15</f>
        <v>0</v>
      </c>
      <c r="L276" s="36">
        <f ca="1">SUMIFS(СВЦЭМ!$H$40:$H$783,СВЦЭМ!$A$40:$A$783,$A276,СВЦЭМ!$B$39:$B$782,L$275)+'СЕТ СН'!$F$15</f>
        <v>0</v>
      </c>
      <c r="M276" s="36">
        <f ca="1">SUMIFS(СВЦЭМ!$H$40:$H$783,СВЦЭМ!$A$40:$A$783,$A276,СВЦЭМ!$B$39:$B$782,M$275)+'СЕТ СН'!$F$15</f>
        <v>0</v>
      </c>
      <c r="N276" s="36">
        <f ca="1">SUMIFS(СВЦЭМ!$H$40:$H$783,СВЦЭМ!$A$40:$A$783,$A276,СВЦЭМ!$B$39:$B$782,N$275)+'СЕТ СН'!$F$15</f>
        <v>0</v>
      </c>
      <c r="O276" s="36">
        <f ca="1">SUMIFS(СВЦЭМ!$H$40:$H$783,СВЦЭМ!$A$40:$A$783,$A276,СВЦЭМ!$B$39:$B$782,O$275)+'СЕТ СН'!$F$15</f>
        <v>0</v>
      </c>
      <c r="P276" s="36">
        <f ca="1">SUMIFS(СВЦЭМ!$H$40:$H$783,СВЦЭМ!$A$40:$A$783,$A276,СВЦЭМ!$B$39:$B$782,P$275)+'СЕТ СН'!$F$15</f>
        <v>0</v>
      </c>
      <c r="Q276" s="36">
        <f ca="1">SUMIFS(СВЦЭМ!$H$40:$H$783,СВЦЭМ!$A$40:$A$783,$A276,СВЦЭМ!$B$39:$B$782,Q$275)+'СЕТ СН'!$F$15</f>
        <v>0</v>
      </c>
      <c r="R276" s="36">
        <f ca="1">SUMIFS(СВЦЭМ!$H$40:$H$783,СВЦЭМ!$A$40:$A$783,$A276,СВЦЭМ!$B$39:$B$782,R$275)+'СЕТ СН'!$F$15</f>
        <v>0</v>
      </c>
      <c r="S276" s="36">
        <f ca="1">SUMIFS(СВЦЭМ!$H$40:$H$783,СВЦЭМ!$A$40:$A$783,$A276,СВЦЭМ!$B$39:$B$782,S$275)+'СЕТ СН'!$F$15</f>
        <v>0</v>
      </c>
      <c r="T276" s="36">
        <f ca="1">SUMIFS(СВЦЭМ!$H$40:$H$783,СВЦЭМ!$A$40:$A$783,$A276,СВЦЭМ!$B$39:$B$782,T$275)+'СЕТ СН'!$F$15</f>
        <v>0</v>
      </c>
      <c r="U276" s="36">
        <f ca="1">SUMIFS(СВЦЭМ!$H$40:$H$783,СВЦЭМ!$A$40:$A$783,$A276,СВЦЭМ!$B$39:$B$782,U$275)+'СЕТ СН'!$F$15</f>
        <v>0</v>
      </c>
      <c r="V276" s="36">
        <f ca="1">SUMIFS(СВЦЭМ!$H$40:$H$783,СВЦЭМ!$A$40:$A$783,$A276,СВЦЭМ!$B$39:$B$782,V$275)+'СЕТ СН'!$F$15</f>
        <v>0</v>
      </c>
      <c r="W276" s="36">
        <f ca="1">SUMIFS(СВЦЭМ!$H$40:$H$783,СВЦЭМ!$A$40:$A$783,$A276,СВЦЭМ!$B$39:$B$782,W$275)+'СЕТ СН'!$F$15</f>
        <v>0</v>
      </c>
      <c r="X276" s="36">
        <f ca="1">SUMIFS(СВЦЭМ!$H$40:$H$783,СВЦЭМ!$A$40:$A$783,$A276,СВЦЭМ!$B$39:$B$782,X$275)+'СЕТ СН'!$F$15</f>
        <v>0</v>
      </c>
      <c r="Y276" s="36">
        <f ca="1">SUMIFS(СВЦЭМ!$H$40:$H$783,СВЦЭМ!$A$40:$A$783,$A276,СВЦЭМ!$B$39:$B$782,Y$275)+'СЕТ СН'!$F$15</f>
        <v>0</v>
      </c>
      <c r="AA276" s="45"/>
    </row>
    <row r="277" spans="1:27" ht="15.75" hidden="1" x14ac:dyDescent="0.2">
      <c r="A277" s="35">
        <f>A276+1</f>
        <v>44959</v>
      </c>
      <c r="B277" s="36">
        <f ca="1">SUMIFS(СВЦЭМ!$H$40:$H$783,СВЦЭМ!$A$40:$A$783,$A277,СВЦЭМ!$B$39:$B$782,B$275)+'СЕТ СН'!$F$15</f>
        <v>0</v>
      </c>
      <c r="C277" s="36">
        <f ca="1">SUMIFS(СВЦЭМ!$H$40:$H$783,СВЦЭМ!$A$40:$A$783,$A277,СВЦЭМ!$B$39:$B$782,C$275)+'СЕТ СН'!$F$15</f>
        <v>0</v>
      </c>
      <c r="D277" s="36">
        <f ca="1">SUMIFS(СВЦЭМ!$H$40:$H$783,СВЦЭМ!$A$40:$A$783,$A277,СВЦЭМ!$B$39:$B$782,D$275)+'СЕТ СН'!$F$15</f>
        <v>0</v>
      </c>
      <c r="E277" s="36">
        <f ca="1">SUMIFS(СВЦЭМ!$H$40:$H$783,СВЦЭМ!$A$40:$A$783,$A277,СВЦЭМ!$B$39:$B$782,E$275)+'СЕТ СН'!$F$15</f>
        <v>0</v>
      </c>
      <c r="F277" s="36">
        <f ca="1">SUMIFS(СВЦЭМ!$H$40:$H$783,СВЦЭМ!$A$40:$A$783,$A277,СВЦЭМ!$B$39:$B$782,F$275)+'СЕТ СН'!$F$15</f>
        <v>0</v>
      </c>
      <c r="G277" s="36">
        <f ca="1">SUMIFS(СВЦЭМ!$H$40:$H$783,СВЦЭМ!$A$40:$A$783,$A277,СВЦЭМ!$B$39:$B$782,G$275)+'СЕТ СН'!$F$15</f>
        <v>0</v>
      </c>
      <c r="H277" s="36">
        <f ca="1">SUMIFS(СВЦЭМ!$H$40:$H$783,СВЦЭМ!$A$40:$A$783,$A277,СВЦЭМ!$B$39:$B$782,H$275)+'СЕТ СН'!$F$15</f>
        <v>0</v>
      </c>
      <c r="I277" s="36">
        <f ca="1">SUMIFS(СВЦЭМ!$H$40:$H$783,СВЦЭМ!$A$40:$A$783,$A277,СВЦЭМ!$B$39:$B$782,I$275)+'СЕТ СН'!$F$15</f>
        <v>0</v>
      </c>
      <c r="J277" s="36">
        <f ca="1">SUMIFS(СВЦЭМ!$H$40:$H$783,СВЦЭМ!$A$40:$A$783,$A277,СВЦЭМ!$B$39:$B$782,J$275)+'СЕТ СН'!$F$15</f>
        <v>0</v>
      </c>
      <c r="K277" s="36">
        <f ca="1">SUMIFS(СВЦЭМ!$H$40:$H$783,СВЦЭМ!$A$40:$A$783,$A277,СВЦЭМ!$B$39:$B$782,K$275)+'СЕТ СН'!$F$15</f>
        <v>0</v>
      </c>
      <c r="L277" s="36">
        <f ca="1">SUMIFS(СВЦЭМ!$H$40:$H$783,СВЦЭМ!$A$40:$A$783,$A277,СВЦЭМ!$B$39:$B$782,L$275)+'СЕТ СН'!$F$15</f>
        <v>0</v>
      </c>
      <c r="M277" s="36">
        <f ca="1">SUMIFS(СВЦЭМ!$H$40:$H$783,СВЦЭМ!$A$40:$A$783,$A277,СВЦЭМ!$B$39:$B$782,M$275)+'СЕТ СН'!$F$15</f>
        <v>0</v>
      </c>
      <c r="N277" s="36">
        <f ca="1">SUMIFS(СВЦЭМ!$H$40:$H$783,СВЦЭМ!$A$40:$A$783,$A277,СВЦЭМ!$B$39:$B$782,N$275)+'СЕТ СН'!$F$15</f>
        <v>0</v>
      </c>
      <c r="O277" s="36">
        <f ca="1">SUMIFS(СВЦЭМ!$H$40:$H$783,СВЦЭМ!$A$40:$A$783,$A277,СВЦЭМ!$B$39:$B$782,O$275)+'СЕТ СН'!$F$15</f>
        <v>0</v>
      </c>
      <c r="P277" s="36">
        <f ca="1">SUMIFS(СВЦЭМ!$H$40:$H$783,СВЦЭМ!$A$40:$A$783,$A277,СВЦЭМ!$B$39:$B$782,P$275)+'СЕТ СН'!$F$15</f>
        <v>0</v>
      </c>
      <c r="Q277" s="36">
        <f ca="1">SUMIFS(СВЦЭМ!$H$40:$H$783,СВЦЭМ!$A$40:$A$783,$A277,СВЦЭМ!$B$39:$B$782,Q$275)+'СЕТ СН'!$F$15</f>
        <v>0</v>
      </c>
      <c r="R277" s="36">
        <f ca="1">SUMIFS(СВЦЭМ!$H$40:$H$783,СВЦЭМ!$A$40:$A$783,$A277,СВЦЭМ!$B$39:$B$782,R$275)+'СЕТ СН'!$F$15</f>
        <v>0</v>
      </c>
      <c r="S277" s="36">
        <f ca="1">SUMIFS(СВЦЭМ!$H$40:$H$783,СВЦЭМ!$A$40:$A$783,$A277,СВЦЭМ!$B$39:$B$782,S$275)+'СЕТ СН'!$F$15</f>
        <v>0</v>
      </c>
      <c r="T277" s="36">
        <f ca="1">SUMIFS(СВЦЭМ!$H$40:$H$783,СВЦЭМ!$A$40:$A$783,$A277,СВЦЭМ!$B$39:$B$782,T$275)+'СЕТ СН'!$F$15</f>
        <v>0</v>
      </c>
      <c r="U277" s="36">
        <f ca="1">SUMIFS(СВЦЭМ!$H$40:$H$783,СВЦЭМ!$A$40:$A$783,$A277,СВЦЭМ!$B$39:$B$782,U$275)+'СЕТ СН'!$F$15</f>
        <v>0</v>
      </c>
      <c r="V277" s="36">
        <f ca="1">SUMIFS(СВЦЭМ!$H$40:$H$783,СВЦЭМ!$A$40:$A$783,$A277,СВЦЭМ!$B$39:$B$782,V$275)+'СЕТ СН'!$F$15</f>
        <v>0</v>
      </c>
      <c r="W277" s="36">
        <f ca="1">SUMIFS(СВЦЭМ!$H$40:$H$783,СВЦЭМ!$A$40:$A$783,$A277,СВЦЭМ!$B$39:$B$782,W$275)+'СЕТ СН'!$F$15</f>
        <v>0</v>
      </c>
      <c r="X277" s="36">
        <f ca="1">SUMIFS(СВЦЭМ!$H$40:$H$783,СВЦЭМ!$A$40:$A$783,$A277,СВЦЭМ!$B$39:$B$782,X$275)+'СЕТ СН'!$F$15</f>
        <v>0</v>
      </c>
      <c r="Y277" s="36">
        <f ca="1">SUMIFS(СВЦЭМ!$H$40:$H$783,СВЦЭМ!$A$40:$A$783,$A277,СВЦЭМ!$B$39:$B$782,Y$275)+'СЕТ СН'!$F$15</f>
        <v>0</v>
      </c>
    </row>
    <row r="278" spans="1:27" ht="15.75" hidden="1" x14ac:dyDescent="0.2">
      <c r="A278" s="35">
        <f t="shared" ref="A278:A306" si="8">A277+1</f>
        <v>44960</v>
      </c>
      <c r="B278" s="36">
        <f ca="1">SUMIFS(СВЦЭМ!$H$40:$H$783,СВЦЭМ!$A$40:$A$783,$A278,СВЦЭМ!$B$39:$B$782,B$275)+'СЕТ СН'!$F$15</f>
        <v>0</v>
      </c>
      <c r="C278" s="36">
        <f ca="1">SUMIFS(СВЦЭМ!$H$40:$H$783,СВЦЭМ!$A$40:$A$783,$A278,СВЦЭМ!$B$39:$B$782,C$275)+'СЕТ СН'!$F$15</f>
        <v>0</v>
      </c>
      <c r="D278" s="36">
        <f ca="1">SUMIFS(СВЦЭМ!$H$40:$H$783,СВЦЭМ!$A$40:$A$783,$A278,СВЦЭМ!$B$39:$B$782,D$275)+'СЕТ СН'!$F$15</f>
        <v>0</v>
      </c>
      <c r="E278" s="36">
        <f ca="1">SUMIFS(СВЦЭМ!$H$40:$H$783,СВЦЭМ!$A$40:$A$783,$A278,СВЦЭМ!$B$39:$B$782,E$275)+'СЕТ СН'!$F$15</f>
        <v>0</v>
      </c>
      <c r="F278" s="36">
        <f ca="1">SUMIFS(СВЦЭМ!$H$40:$H$783,СВЦЭМ!$A$40:$A$783,$A278,СВЦЭМ!$B$39:$B$782,F$275)+'СЕТ СН'!$F$15</f>
        <v>0</v>
      </c>
      <c r="G278" s="36">
        <f ca="1">SUMIFS(СВЦЭМ!$H$40:$H$783,СВЦЭМ!$A$40:$A$783,$A278,СВЦЭМ!$B$39:$B$782,G$275)+'СЕТ СН'!$F$15</f>
        <v>0</v>
      </c>
      <c r="H278" s="36">
        <f ca="1">SUMIFS(СВЦЭМ!$H$40:$H$783,СВЦЭМ!$A$40:$A$783,$A278,СВЦЭМ!$B$39:$B$782,H$275)+'СЕТ СН'!$F$15</f>
        <v>0</v>
      </c>
      <c r="I278" s="36">
        <f ca="1">SUMIFS(СВЦЭМ!$H$40:$H$783,СВЦЭМ!$A$40:$A$783,$A278,СВЦЭМ!$B$39:$B$782,I$275)+'СЕТ СН'!$F$15</f>
        <v>0</v>
      </c>
      <c r="J278" s="36">
        <f ca="1">SUMIFS(СВЦЭМ!$H$40:$H$783,СВЦЭМ!$A$40:$A$783,$A278,СВЦЭМ!$B$39:$B$782,J$275)+'СЕТ СН'!$F$15</f>
        <v>0</v>
      </c>
      <c r="K278" s="36">
        <f ca="1">SUMIFS(СВЦЭМ!$H$40:$H$783,СВЦЭМ!$A$40:$A$783,$A278,СВЦЭМ!$B$39:$B$782,K$275)+'СЕТ СН'!$F$15</f>
        <v>0</v>
      </c>
      <c r="L278" s="36">
        <f ca="1">SUMIFS(СВЦЭМ!$H$40:$H$783,СВЦЭМ!$A$40:$A$783,$A278,СВЦЭМ!$B$39:$B$782,L$275)+'СЕТ СН'!$F$15</f>
        <v>0</v>
      </c>
      <c r="M278" s="36">
        <f ca="1">SUMIFS(СВЦЭМ!$H$40:$H$783,СВЦЭМ!$A$40:$A$783,$A278,СВЦЭМ!$B$39:$B$782,M$275)+'СЕТ СН'!$F$15</f>
        <v>0</v>
      </c>
      <c r="N278" s="36">
        <f ca="1">SUMIFS(СВЦЭМ!$H$40:$H$783,СВЦЭМ!$A$40:$A$783,$A278,СВЦЭМ!$B$39:$B$782,N$275)+'СЕТ СН'!$F$15</f>
        <v>0</v>
      </c>
      <c r="O278" s="36">
        <f ca="1">SUMIFS(СВЦЭМ!$H$40:$H$783,СВЦЭМ!$A$40:$A$783,$A278,СВЦЭМ!$B$39:$B$782,O$275)+'СЕТ СН'!$F$15</f>
        <v>0</v>
      </c>
      <c r="P278" s="36">
        <f ca="1">SUMIFS(СВЦЭМ!$H$40:$H$783,СВЦЭМ!$A$40:$A$783,$A278,СВЦЭМ!$B$39:$B$782,P$275)+'СЕТ СН'!$F$15</f>
        <v>0</v>
      </c>
      <c r="Q278" s="36">
        <f ca="1">SUMIFS(СВЦЭМ!$H$40:$H$783,СВЦЭМ!$A$40:$A$783,$A278,СВЦЭМ!$B$39:$B$782,Q$275)+'СЕТ СН'!$F$15</f>
        <v>0</v>
      </c>
      <c r="R278" s="36">
        <f ca="1">SUMIFS(СВЦЭМ!$H$40:$H$783,СВЦЭМ!$A$40:$A$783,$A278,СВЦЭМ!$B$39:$B$782,R$275)+'СЕТ СН'!$F$15</f>
        <v>0</v>
      </c>
      <c r="S278" s="36">
        <f ca="1">SUMIFS(СВЦЭМ!$H$40:$H$783,СВЦЭМ!$A$40:$A$783,$A278,СВЦЭМ!$B$39:$B$782,S$275)+'СЕТ СН'!$F$15</f>
        <v>0</v>
      </c>
      <c r="T278" s="36">
        <f ca="1">SUMIFS(СВЦЭМ!$H$40:$H$783,СВЦЭМ!$A$40:$A$783,$A278,СВЦЭМ!$B$39:$B$782,T$275)+'СЕТ СН'!$F$15</f>
        <v>0</v>
      </c>
      <c r="U278" s="36">
        <f ca="1">SUMIFS(СВЦЭМ!$H$40:$H$783,СВЦЭМ!$A$40:$A$783,$A278,СВЦЭМ!$B$39:$B$782,U$275)+'СЕТ СН'!$F$15</f>
        <v>0</v>
      </c>
      <c r="V278" s="36">
        <f ca="1">SUMIFS(СВЦЭМ!$H$40:$H$783,СВЦЭМ!$A$40:$A$783,$A278,СВЦЭМ!$B$39:$B$782,V$275)+'СЕТ СН'!$F$15</f>
        <v>0</v>
      </c>
      <c r="W278" s="36">
        <f ca="1">SUMIFS(СВЦЭМ!$H$40:$H$783,СВЦЭМ!$A$40:$A$783,$A278,СВЦЭМ!$B$39:$B$782,W$275)+'СЕТ СН'!$F$15</f>
        <v>0</v>
      </c>
      <c r="X278" s="36">
        <f ca="1">SUMIFS(СВЦЭМ!$H$40:$H$783,СВЦЭМ!$A$40:$A$783,$A278,СВЦЭМ!$B$39:$B$782,X$275)+'СЕТ СН'!$F$15</f>
        <v>0</v>
      </c>
      <c r="Y278" s="36">
        <f ca="1">SUMIFS(СВЦЭМ!$H$40:$H$783,СВЦЭМ!$A$40:$A$783,$A278,СВЦЭМ!$B$39:$B$782,Y$275)+'СЕТ СН'!$F$15</f>
        <v>0</v>
      </c>
    </row>
    <row r="279" spans="1:27" ht="15.75" hidden="1" x14ac:dyDescent="0.2">
      <c r="A279" s="35">
        <f t="shared" si="8"/>
        <v>44961</v>
      </c>
      <c r="B279" s="36">
        <f ca="1">SUMIFS(СВЦЭМ!$H$40:$H$783,СВЦЭМ!$A$40:$A$783,$A279,СВЦЭМ!$B$39:$B$782,B$275)+'СЕТ СН'!$F$15</f>
        <v>0</v>
      </c>
      <c r="C279" s="36">
        <f ca="1">SUMIFS(СВЦЭМ!$H$40:$H$783,СВЦЭМ!$A$40:$A$783,$A279,СВЦЭМ!$B$39:$B$782,C$275)+'СЕТ СН'!$F$15</f>
        <v>0</v>
      </c>
      <c r="D279" s="36">
        <f ca="1">SUMIFS(СВЦЭМ!$H$40:$H$783,СВЦЭМ!$A$40:$A$783,$A279,СВЦЭМ!$B$39:$B$782,D$275)+'СЕТ СН'!$F$15</f>
        <v>0</v>
      </c>
      <c r="E279" s="36">
        <f ca="1">SUMIFS(СВЦЭМ!$H$40:$H$783,СВЦЭМ!$A$40:$A$783,$A279,СВЦЭМ!$B$39:$B$782,E$275)+'СЕТ СН'!$F$15</f>
        <v>0</v>
      </c>
      <c r="F279" s="36">
        <f ca="1">SUMIFS(СВЦЭМ!$H$40:$H$783,СВЦЭМ!$A$40:$A$783,$A279,СВЦЭМ!$B$39:$B$782,F$275)+'СЕТ СН'!$F$15</f>
        <v>0</v>
      </c>
      <c r="G279" s="36">
        <f ca="1">SUMIFS(СВЦЭМ!$H$40:$H$783,СВЦЭМ!$A$40:$A$783,$A279,СВЦЭМ!$B$39:$B$782,G$275)+'СЕТ СН'!$F$15</f>
        <v>0</v>
      </c>
      <c r="H279" s="36">
        <f ca="1">SUMIFS(СВЦЭМ!$H$40:$H$783,СВЦЭМ!$A$40:$A$783,$A279,СВЦЭМ!$B$39:$B$782,H$275)+'СЕТ СН'!$F$15</f>
        <v>0</v>
      </c>
      <c r="I279" s="36">
        <f ca="1">SUMIFS(СВЦЭМ!$H$40:$H$783,СВЦЭМ!$A$40:$A$783,$A279,СВЦЭМ!$B$39:$B$782,I$275)+'СЕТ СН'!$F$15</f>
        <v>0</v>
      </c>
      <c r="J279" s="36">
        <f ca="1">SUMIFS(СВЦЭМ!$H$40:$H$783,СВЦЭМ!$A$40:$A$783,$A279,СВЦЭМ!$B$39:$B$782,J$275)+'СЕТ СН'!$F$15</f>
        <v>0</v>
      </c>
      <c r="K279" s="36">
        <f ca="1">SUMIFS(СВЦЭМ!$H$40:$H$783,СВЦЭМ!$A$40:$A$783,$A279,СВЦЭМ!$B$39:$B$782,K$275)+'СЕТ СН'!$F$15</f>
        <v>0</v>
      </c>
      <c r="L279" s="36">
        <f ca="1">SUMIFS(СВЦЭМ!$H$40:$H$783,СВЦЭМ!$A$40:$A$783,$A279,СВЦЭМ!$B$39:$B$782,L$275)+'СЕТ СН'!$F$15</f>
        <v>0</v>
      </c>
      <c r="M279" s="36">
        <f ca="1">SUMIFS(СВЦЭМ!$H$40:$H$783,СВЦЭМ!$A$40:$A$783,$A279,СВЦЭМ!$B$39:$B$782,M$275)+'СЕТ СН'!$F$15</f>
        <v>0</v>
      </c>
      <c r="N279" s="36">
        <f ca="1">SUMIFS(СВЦЭМ!$H$40:$H$783,СВЦЭМ!$A$40:$A$783,$A279,СВЦЭМ!$B$39:$B$782,N$275)+'СЕТ СН'!$F$15</f>
        <v>0</v>
      </c>
      <c r="O279" s="36">
        <f ca="1">SUMIFS(СВЦЭМ!$H$40:$H$783,СВЦЭМ!$A$40:$A$783,$A279,СВЦЭМ!$B$39:$B$782,O$275)+'СЕТ СН'!$F$15</f>
        <v>0</v>
      </c>
      <c r="P279" s="36">
        <f ca="1">SUMIFS(СВЦЭМ!$H$40:$H$783,СВЦЭМ!$A$40:$A$783,$A279,СВЦЭМ!$B$39:$B$782,P$275)+'СЕТ СН'!$F$15</f>
        <v>0</v>
      </c>
      <c r="Q279" s="36">
        <f ca="1">SUMIFS(СВЦЭМ!$H$40:$H$783,СВЦЭМ!$A$40:$A$783,$A279,СВЦЭМ!$B$39:$B$782,Q$275)+'СЕТ СН'!$F$15</f>
        <v>0</v>
      </c>
      <c r="R279" s="36">
        <f ca="1">SUMIFS(СВЦЭМ!$H$40:$H$783,СВЦЭМ!$A$40:$A$783,$A279,СВЦЭМ!$B$39:$B$782,R$275)+'СЕТ СН'!$F$15</f>
        <v>0</v>
      </c>
      <c r="S279" s="36">
        <f ca="1">SUMIFS(СВЦЭМ!$H$40:$H$783,СВЦЭМ!$A$40:$A$783,$A279,СВЦЭМ!$B$39:$B$782,S$275)+'СЕТ СН'!$F$15</f>
        <v>0</v>
      </c>
      <c r="T279" s="36">
        <f ca="1">SUMIFS(СВЦЭМ!$H$40:$H$783,СВЦЭМ!$A$40:$A$783,$A279,СВЦЭМ!$B$39:$B$782,T$275)+'СЕТ СН'!$F$15</f>
        <v>0</v>
      </c>
      <c r="U279" s="36">
        <f ca="1">SUMIFS(СВЦЭМ!$H$40:$H$783,СВЦЭМ!$A$40:$A$783,$A279,СВЦЭМ!$B$39:$B$782,U$275)+'СЕТ СН'!$F$15</f>
        <v>0</v>
      </c>
      <c r="V279" s="36">
        <f ca="1">SUMIFS(СВЦЭМ!$H$40:$H$783,СВЦЭМ!$A$40:$A$783,$A279,СВЦЭМ!$B$39:$B$782,V$275)+'СЕТ СН'!$F$15</f>
        <v>0</v>
      </c>
      <c r="W279" s="36">
        <f ca="1">SUMIFS(СВЦЭМ!$H$40:$H$783,СВЦЭМ!$A$40:$A$783,$A279,СВЦЭМ!$B$39:$B$782,W$275)+'СЕТ СН'!$F$15</f>
        <v>0</v>
      </c>
      <c r="X279" s="36">
        <f ca="1">SUMIFS(СВЦЭМ!$H$40:$H$783,СВЦЭМ!$A$40:$A$783,$A279,СВЦЭМ!$B$39:$B$782,X$275)+'СЕТ СН'!$F$15</f>
        <v>0</v>
      </c>
      <c r="Y279" s="36">
        <f ca="1">SUMIFS(СВЦЭМ!$H$40:$H$783,СВЦЭМ!$A$40:$A$783,$A279,СВЦЭМ!$B$39:$B$782,Y$275)+'СЕТ СН'!$F$15</f>
        <v>0</v>
      </c>
    </row>
    <row r="280" spans="1:27" ht="15.75" hidden="1" x14ac:dyDescent="0.2">
      <c r="A280" s="35">
        <f t="shared" si="8"/>
        <v>44962</v>
      </c>
      <c r="B280" s="36">
        <f ca="1">SUMIFS(СВЦЭМ!$H$40:$H$783,СВЦЭМ!$A$40:$A$783,$A280,СВЦЭМ!$B$39:$B$782,B$275)+'СЕТ СН'!$F$15</f>
        <v>0</v>
      </c>
      <c r="C280" s="36">
        <f ca="1">SUMIFS(СВЦЭМ!$H$40:$H$783,СВЦЭМ!$A$40:$A$783,$A280,СВЦЭМ!$B$39:$B$782,C$275)+'СЕТ СН'!$F$15</f>
        <v>0</v>
      </c>
      <c r="D280" s="36">
        <f ca="1">SUMIFS(СВЦЭМ!$H$40:$H$783,СВЦЭМ!$A$40:$A$783,$A280,СВЦЭМ!$B$39:$B$782,D$275)+'СЕТ СН'!$F$15</f>
        <v>0</v>
      </c>
      <c r="E280" s="36">
        <f ca="1">SUMIFS(СВЦЭМ!$H$40:$H$783,СВЦЭМ!$A$40:$A$783,$A280,СВЦЭМ!$B$39:$B$782,E$275)+'СЕТ СН'!$F$15</f>
        <v>0</v>
      </c>
      <c r="F280" s="36">
        <f ca="1">SUMIFS(СВЦЭМ!$H$40:$H$783,СВЦЭМ!$A$40:$A$783,$A280,СВЦЭМ!$B$39:$B$782,F$275)+'СЕТ СН'!$F$15</f>
        <v>0</v>
      </c>
      <c r="G280" s="36">
        <f ca="1">SUMIFS(СВЦЭМ!$H$40:$H$783,СВЦЭМ!$A$40:$A$783,$A280,СВЦЭМ!$B$39:$B$782,G$275)+'СЕТ СН'!$F$15</f>
        <v>0</v>
      </c>
      <c r="H280" s="36">
        <f ca="1">SUMIFS(СВЦЭМ!$H$40:$H$783,СВЦЭМ!$A$40:$A$783,$A280,СВЦЭМ!$B$39:$B$782,H$275)+'СЕТ СН'!$F$15</f>
        <v>0</v>
      </c>
      <c r="I280" s="36">
        <f ca="1">SUMIFS(СВЦЭМ!$H$40:$H$783,СВЦЭМ!$A$40:$A$783,$A280,СВЦЭМ!$B$39:$B$782,I$275)+'СЕТ СН'!$F$15</f>
        <v>0</v>
      </c>
      <c r="J280" s="36">
        <f ca="1">SUMIFS(СВЦЭМ!$H$40:$H$783,СВЦЭМ!$A$40:$A$783,$A280,СВЦЭМ!$B$39:$B$782,J$275)+'СЕТ СН'!$F$15</f>
        <v>0</v>
      </c>
      <c r="K280" s="36">
        <f ca="1">SUMIFS(СВЦЭМ!$H$40:$H$783,СВЦЭМ!$A$40:$A$783,$A280,СВЦЭМ!$B$39:$B$782,K$275)+'СЕТ СН'!$F$15</f>
        <v>0</v>
      </c>
      <c r="L280" s="36">
        <f ca="1">SUMIFS(СВЦЭМ!$H$40:$H$783,СВЦЭМ!$A$40:$A$783,$A280,СВЦЭМ!$B$39:$B$782,L$275)+'СЕТ СН'!$F$15</f>
        <v>0</v>
      </c>
      <c r="M280" s="36">
        <f ca="1">SUMIFS(СВЦЭМ!$H$40:$H$783,СВЦЭМ!$A$40:$A$783,$A280,СВЦЭМ!$B$39:$B$782,M$275)+'СЕТ СН'!$F$15</f>
        <v>0</v>
      </c>
      <c r="N280" s="36">
        <f ca="1">SUMIFS(СВЦЭМ!$H$40:$H$783,СВЦЭМ!$A$40:$A$783,$A280,СВЦЭМ!$B$39:$B$782,N$275)+'СЕТ СН'!$F$15</f>
        <v>0</v>
      </c>
      <c r="O280" s="36">
        <f ca="1">SUMIFS(СВЦЭМ!$H$40:$H$783,СВЦЭМ!$A$40:$A$783,$A280,СВЦЭМ!$B$39:$B$782,O$275)+'СЕТ СН'!$F$15</f>
        <v>0</v>
      </c>
      <c r="P280" s="36">
        <f ca="1">SUMIFS(СВЦЭМ!$H$40:$H$783,СВЦЭМ!$A$40:$A$783,$A280,СВЦЭМ!$B$39:$B$782,P$275)+'СЕТ СН'!$F$15</f>
        <v>0</v>
      </c>
      <c r="Q280" s="36">
        <f ca="1">SUMIFS(СВЦЭМ!$H$40:$H$783,СВЦЭМ!$A$40:$A$783,$A280,СВЦЭМ!$B$39:$B$782,Q$275)+'СЕТ СН'!$F$15</f>
        <v>0</v>
      </c>
      <c r="R280" s="36">
        <f ca="1">SUMIFS(СВЦЭМ!$H$40:$H$783,СВЦЭМ!$A$40:$A$783,$A280,СВЦЭМ!$B$39:$B$782,R$275)+'СЕТ СН'!$F$15</f>
        <v>0</v>
      </c>
      <c r="S280" s="36">
        <f ca="1">SUMIFS(СВЦЭМ!$H$40:$H$783,СВЦЭМ!$A$40:$A$783,$A280,СВЦЭМ!$B$39:$B$782,S$275)+'СЕТ СН'!$F$15</f>
        <v>0</v>
      </c>
      <c r="T280" s="36">
        <f ca="1">SUMIFS(СВЦЭМ!$H$40:$H$783,СВЦЭМ!$A$40:$A$783,$A280,СВЦЭМ!$B$39:$B$782,T$275)+'СЕТ СН'!$F$15</f>
        <v>0</v>
      </c>
      <c r="U280" s="36">
        <f ca="1">SUMIFS(СВЦЭМ!$H$40:$H$783,СВЦЭМ!$A$40:$A$783,$A280,СВЦЭМ!$B$39:$B$782,U$275)+'СЕТ СН'!$F$15</f>
        <v>0</v>
      </c>
      <c r="V280" s="36">
        <f ca="1">SUMIFS(СВЦЭМ!$H$40:$H$783,СВЦЭМ!$A$40:$A$783,$A280,СВЦЭМ!$B$39:$B$782,V$275)+'СЕТ СН'!$F$15</f>
        <v>0</v>
      </c>
      <c r="W280" s="36">
        <f ca="1">SUMIFS(СВЦЭМ!$H$40:$H$783,СВЦЭМ!$A$40:$A$783,$A280,СВЦЭМ!$B$39:$B$782,W$275)+'СЕТ СН'!$F$15</f>
        <v>0</v>
      </c>
      <c r="X280" s="36">
        <f ca="1">SUMIFS(СВЦЭМ!$H$40:$H$783,СВЦЭМ!$A$40:$A$783,$A280,СВЦЭМ!$B$39:$B$782,X$275)+'СЕТ СН'!$F$15</f>
        <v>0</v>
      </c>
      <c r="Y280" s="36">
        <f ca="1">SUMIFS(СВЦЭМ!$H$40:$H$783,СВЦЭМ!$A$40:$A$783,$A280,СВЦЭМ!$B$39:$B$782,Y$275)+'СЕТ СН'!$F$15</f>
        <v>0</v>
      </c>
    </row>
    <row r="281" spans="1:27" ht="15.75" hidden="1" x14ac:dyDescent="0.2">
      <c r="A281" s="35">
        <f t="shared" si="8"/>
        <v>44963</v>
      </c>
      <c r="B281" s="36">
        <f ca="1">SUMIFS(СВЦЭМ!$H$40:$H$783,СВЦЭМ!$A$40:$A$783,$A281,СВЦЭМ!$B$39:$B$782,B$275)+'СЕТ СН'!$F$15</f>
        <v>0</v>
      </c>
      <c r="C281" s="36">
        <f ca="1">SUMIFS(СВЦЭМ!$H$40:$H$783,СВЦЭМ!$A$40:$A$783,$A281,СВЦЭМ!$B$39:$B$782,C$275)+'СЕТ СН'!$F$15</f>
        <v>0</v>
      </c>
      <c r="D281" s="36">
        <f ca="1">SUMIFS(СВЦЭМ!$H$40:$H$783,СВЦЭМ!$A$40:$A$783,$A281,СВЦЭМ!$B$39:$B$782,D$275)+'СЕТ СН'!$F$15</f>
        <v>0</v>
      </c>
      <c r="E281" s="36">
        <f ca="1">SUMIFS(СВЦЭМ!$H$40:$H$783,СВЦЭМ!$A$40:$A$783,$A281,СВЦЭМ!$B$39:$B$782,E$275)+'СЕТ СН'!$F$15</f>
        <v>0</v>
      </c>
      <c r="F281" s="36">
        <f ca="1">SUMIFS(СВЦЭМ!$H$40:$H$783,СВЦЭМ!$A$40:$A$783,$A281,СВЦЭМ!$B$39:$B$782,F$275)+'СЕТ СН'!$F$15</f>
        <v>0</v>
      </c>
      <c r="G281" s="36">
        <f ca="1">SUMIFS(СВЦЭМ!$H$40:$H$783,СВЦЭМ!$A$40:$A$783,$A281,СВЦЭМ!$B$39:$B$782,G$275)+'СЕТ СН'!$F$15</f>
        <v>0</v>
      </c>
      <c r="H281" s="36">
        <f ca="1">SUMIFS(СВЦЭМ!$H$40:$H$783,СВЦЭМ!$A$40:$A$783,$A281,СВЦЭМ!$B$39:$B$782,H$275)+'СЕТ СН'!$F$15</f>
        <v>0</v>
      </c>
      <c r="I281" s="36">
        <f ca="1">SUMIFS(СВЦЭМ!$H$40:$H$783,СВЦЭМ!$A$40:$A$783,$A281,СВЦЭМ!$B$39:$B$782,I$275)+'СЕТ СН'!$F$15</f>
        <v>0</v>
      </c>
      <c r="J281" s="36">
        <f ca="1">SUMIFS(СВЦЭМ!$H$40:$H$783,СВЦЭМ!$A$40:$A$783,$A281,СВЦЭМ!$B$39:$B$782,J$275)+'СЕТ СН'!$F$15</f>
        <v>0</v>
      </c>
      <c r="K281" s="36">
        <f ca="1">SUMIFS(СВЦЭМ!$H$40:$H$783,СВЦЭМ!$A$40:$A$783,$A281,СВЦЭМ!$B$39:$B$782,K$275)+'СЕТ СН'!$F$15</f>
        <v>0</v>
      </c>
      <c r="L281" s="36">
        <f ca="1">SUMIFS(СВЦЭМ!$H$40:$H$783,СВЦЭМ!$A$40:$A$783,$A281,СВЦЭМ!$B$39:$B$782,L$275)+'СЕТ СН'!$F$15</f>
        <v>0</v>
      </c>
      <c r="M281" s="36">
        <f ca="1">SUMIFS(СВЦЭМ!$H$40:$H$783,СВЦЭМ!$A$40:$A$783,$A281,СВЦЭМ!$B$39:$B$782,M$275)+'СЕТ СН'!$F$15</f>
        <v>0</v>
      </c>
      <c r="N281" s="36">
        <f ca="1">SUMIFS(СВЦЭМ!$H$40:$H$783,СВЦЭМ!$A$40:$A$783,$A281,СВЦЭМ!$B$39:$B$782,N$275)+'СЕТ СН'!$F$15</f>
        <v>0</v>
      </c>
      <c r="O281" s="36">
        <f ca="1">SUMIFS(СВЦЭМ!$H$40:$H$783,СВЦЭМ!$A$40:$A$783,$A281,СВЦЭМ!$B$39:$B$782,O$275)+'СЕТ СН'!$F$15</f>
        <v>0</v>
      </c>
      <c r="P281" s="36">
        <f ca="1">SUMIFS(СВЦЭМ!$H$40:$H$783,СВЦЭМ!$A$40:$A$783,$A281,СВЦЭМ!$B$39:$B$782,P$275)+'СЕТ СН'!$F$15</f>
        <v>0</v>
      </c>
      <c r="Q281" s="36">
        <f ca="1">SUMIFS(СВЦЭМ!$H$40:$H$783,СВЦЭМ!$A$40:$A$783,$A281,СВЦЭМ!$B$39:$B$782,Q$275)+'СЕТ СН'!$F$15</f>
        <v>0</v>
      </c>
      <c r="R281" s="36">
        <f ca="1">SUMIFS(СВЦЭМ!$H$40:$H$783,СВЦЭМ!$A$40:$A$783,$A281,СВЦЭМ!$B$39:$B$782,R$275)+'СЕТ СН'!$F$15</f>
        <v>0</v>
      </c>
      <c r="S281" s="36">
        <f ca="1">SUMIFS(СВЦЭМ!$H$40:$H$783,СВЦЭМ!$A$40:$A$783,$A281,СВЦЭМ!$B$39:$B$782,S$275)+'СЕТ СН'!$F$15</f>
        <v>0</v>
      </c>
      <c r="T281" s="36">
        <f ca="1">SUMIFS(СВЦЭМ!$H$40:$H$783,СВЦЭМ!$A$40:$A$783,$A281,СВЦЭМ!$B$39:$B$782,T$275)+'СЕТ СН'!$F$15</f>
        <v>0</v>
      </c>
      <c r="U281" s="36">
        <f ca="1">SUMIFS(СВЦЭМ!$H$40:$H$783,СВЦЭМ!$A$40:$A$783,$A281,СВЦЭМ!$B$39:$B$782,U$275)+'СЕТ СН'!$F$15</f>
        <v>0</v>
      </c>
      <c r="V281" s="36">
        <f ca="1">SUMIFS(СВЦЭМ!$H$40:$H$783,СВЦЭМ!$A$40:$A$783,$A281,СВЦЭМ!$B$39:$B$782,V$275)+'СЕТ СН'!$F$15</f>
        <v>0</v>
      </c>
      <c r="W281" s="36">
        <f ca="1">SUMIFS(СВЦЭМ!$H$40:$H$783,СВЦЭМ!$A$40:$A$783,$A281,СВЦЭМ!$B$39:$B$782,W$275)+'СЕТ СН'!$F$15</f>
        <v>0</v>
      </c>
      <c r="X281" s="36">
        <f ca="1">SUMIFS(СВЦЭМ!$H$40:$H$783,СВЦЭМ!$A$40:$A$783,$A281,СВЦЭМ!$B$39:$B$782,X$275)+'СЕТ СН'!$F$15</f>
        <v>0</v>
      </c>
      <c r="Y281" s="36">
        <f ca="1">SUMIFS(СВЦЭМ!$H$40:$H$783,СВЦЭМ!$A$40:$A$783,$A281,СВЦЭМ!$B$39:$B$782,Y$275)+'СЕТ СН'!$F$15</f>
        <v>0</v>
      </c>
    </row>
    <row r="282" spans="1:27" ht="15.75" hidden="1" x14ac:dyDescent="0.2">
      <c r="A282" s="35">
        <f t="shared" si="8"/>
        <v>44964</v>
      </c>
      <c r="B282" s="36">
        <f ca="1">SUMIFS(СВЦЭМ!$H$40:$H$783,СВЦЭМ!$A$40:$A$783,$A282,СВЦЭМ!$B$39:$B$782,B$275)+'СЕТ СН'!$F$15</f>
        <v>0</v>
      </c>
      <c r="C282" s="36">
        <f ca="1">SUMIFS(СВЦЭМ!$H$40:$H$783,СВЦЭМ!$A$40:$A$783,$A282,СВЦЭМ!$B$39:$B$782,C$275)+'СЕТ СН'!$F$15</f>
        <v>0</v>
      </c>
      <c r="D282" s="36">
        <f ca="1">SUMIFS(СВЦЭМ!$H$40:$H$783,СВЦЭМ!$A$40:$A$783,$A282,СВЦЭМ!$B$39:$B$782,D$275)+'СЕТ СН'!$F$15</f>
        <v>0</v>
      </c>
      <c r="E282" s="36">
        <f ca="1">SUMIFS(СВЦЭМ!$H$40:$H$783,СВЦЭМ!$A$40:$A$783,$A282,СВЦЭМ!$B$39:$B$782,E$275)+'СЕТ СН'!$F$15</f>
        <v>0</v>
      </c>
      <c r="F282" s="36">
        <f ca="1">SUMIFS(СВЦЭМ!$H$40:$H$783,СВЦЭМ!$A$40:$A$783,$A282,СВЦЭМ!$B$39:$B$782,F$275)+'СЕТ СН'!$F$15</f>
        <v>0</v>
      </c>
      <c r="G282" s="36">
        <f ca="1">SUMIFS(СВЦЭМ!$H$40:$H$783,СВЦЭМ!$A$40:$A$783,$A282,СВЦЭМ!$B$39:$B$782,G$275)+'СЕТ СН'!$F$15</f>
        <v>0</v>
      </c>
      <c r="H282" s="36">
        <f ca="1">SUMIFS(СВЦЭМ!$H$40:$H$783,СВЦЭМ!$A$40:$A$783,$A282,СВЦЭМ!$B$39:$B$782,H$275)+'СЕТ СН'!$F$15</f>
        <v>0</v>
      </c>
      <c r="I282" s="36">
        <f ca="1">SUMIFS(СВЦЭМ!$H$40:$H$783,СВЦЭМ!$A$40:$A$783,$A282,СВЦЭМ!$B$39:$B$782,I$275)+'СЕТ СН'!$F$15</f>
        <v>0</v>
      </c>
      <c r="J282" s="36">
        <f ca="1">SUMIFS(СВЦЭМ!$H$40:$H$783,СВЦЭМ!$A$40:$A$783,$A282,СВЦЭМ!$B$39:$B$782,J$275)+'СЕТ СН'!$F$15</f>
        <v>0</v>
      </c>
      <c r="K282" s="36">
        <f ca="1">SUMIFS(СВЦЭМ!$H$40:$H$783,СВЦЭМ!$A$40:$A$783,$A282,СВЦЭМ!$B$39:$B$782,K$275)+'СЕТ СН'!$F$15</f>
        <v>0</v>
      </c>
      <c r="L282" s="36">
        <f ca="1">SUMIFS(СВЦЭМ!$H$40:$H$783,СВЦЭМ!$A$40:$A$783,$A282,СВЦЭМ!$B$39:$B$782,L$275)+'СЕТ СН'!$F$15</f>
        <v>0</v>
      </c>
      <c r="M282" s="36">
        <f ca="1">SUMIFS(СВЦЭМ!$H$40:$H$783,СВЦЭМ!$A$40:$A$783,$A282,СВЦЭМ!$B$39:$B$782,M$275)+'СЕТ СН'!$F$15</f>
        <v>0</v>
      </c>
      <c r="N282" s="36">
        <f ca="1">SUMIFS(СВЦЭМ!$H$40:$H$783,СВЦЭМ!$A$40:$A$783,$A282,СВЦЭМ!$B$39:$B$782,N$275)+'СЕТ СН'!$F$15</f>
        <v>0</v>
      </c>
      <c r="O282" s="36">
        <f ca="1">SUMIFS(СВЦЭМ!$H$40:$H$783,СВЦЭМ!$A$40:$A$783,$A282,СВЦЭМ!$B$39:$B$782,O$275)+'СЕТ СН'!$F$15</f>
        <v>0</v>
      </c>
      <c r="P282" s="36">
        <f ca="1">SUMIFS(СВЦЭМ!$H$40:$H$783,СВЦЭМ!$A$40:$A$783,$A282,СВЦЭМ!$B$39:$B$782,P$275)+'СЕТ СН'!$F$15</f>
        <v>0</v>
      </c>
      <c r="Q282" s="36">
        <f ca="1">SUMIFS(СВЦЭМ!$H$40:$H$783,СВЦЭМ!$A$40:$A$783,$A282,СВЦЭМ!$B$39:$B$782,Q$275)+'СЕТ СН'!$F$15</f>
        <v>0</v>
      </c>
      <c r="R282" s="36">
        <f ca="1">SUMIFS(СВЦЭМ!$H$40:$H$783,СВЦЭМ!$A$40:$A$783,$A282,СВЦЭМ!$B$39:$B$782,R$275)+'СЕТ СН'!$F$15</f>
        <v>0</v>
      </c>
      <c r="S282" s="36">
        <f ca="1">SUMIFS(СВЦЭМ!$H$40:$H$783,СВЦЭМ!$A$40:$A$783,$A282,СВЦЭМ!$B$39:$B$782,S$275)+'СЕТ СН'!$F$15</f>
        <v>0</v>
      </c>
      <c r="T282" s="36">
        <f ca="1">SUMIFS(СВЦЭМ!$H$40:$H$783,СВЦЭМ!$A$40:$A$783,$A282,СВЦЭМ!$B$39:$B$782,T$275)+'СЕТ СН'!$F$15</f>
        <v>0</v>
      </c>
      <c r="U282" s="36">
        <f ca="1">SUMIFS(СВЦЭМ!$H$40:$H$783,СВЦЭМ!$A$40:$A$783,$A282,СВЦЭМ!$B$39:$B$782,U$275)+'СЕТ СН'!$F$15</f>
        <v>0</v>
      </c>
      <c r="V282" s="36">
        <f ca="1">SUMIFS(СВЦЭМ!$H$40:$H$783,СВЦЭМ!$A$40:$A$783,$A282,СВЦЭМ!$B$39:$B$782,V$275)+'СЕТ СН'!$F$15</f>
        <v>0</v>
      </c>
      <c r="W282" s="36">
        <f ca="1">SUMIFS(СВЦЭМ!$H$40:$H$783,СВЦЭМ!$A$40:$A$783,$A282,СВЦЭМ!$B$39:$B$782,W$275)+'СЕТ СН'!$F$15</f>
        <v>0</v>
      </c>
      <c r="X282" s="36">
        <f ca="1">SUMIFS(СВЦЭМ!$H$40:$H$783,СВЦЭМ!$A$40:$A$783,$A282,СВЦЭМ!$B$39:$B$782,X$275)+'СЕТ СН'!$F$15</f>
        <v>0</v>
      </c>
      <c r="Y282" s="36">
        <f ca="1">SUMIFS(СВЦЭМ!$H$40:$H$783,СВЦЭМ!$A$40:$A$783,$A282,СВЦЭМ!$B$39:$B$782,Y$275)+'СЕТ СН'!$F$15</f>
        <v>0</v>
      </c>
    </row>
    <row r="283" spans="1:27" ht="15.75" hidden="1" x14ac:dyDescent="0.2">
      <c r="A283" s="35">
        <f t="shared" si="8"/>
        <v>44965</v>
      </c>
      <c r="B283" s="36">
        <f ca="1">SUMIFS(СВЦЭМ!$H$40:$H$783,СВЦЭМ!$A$40:$A$783,$A283,СВЦЭМ!$B$39:$B$782,B$275)+'СЕТ СН'!$F$15</f>
        <v>0</v>
      </c>
      <c r="C283" s="36">
        <f ca="1">SUMIFS(СВЦЭМ!$H$40:$H$783,СВЦЭМ!$A$40:$A$783,$A283,СВЦЭМ!$B$39:$B$782,C$275)+'СЕТ СН'!$F$15</f>
        <v>0</v>
      </c>
      <c r="D283" s="36">
        <f ca="1">SUMIFS(СВЦЭМ!$H$40:$H$783,СВЦЭМ!$A$40:$A$783,$A283,СВЦЭМ!$B$39:$B$782,D$275)+'СЕТ СН'!$F$15</f>
        <v>0</v>
      </c>
      <c r="E283" s="36">
        <f ca="1">SUMIFS(СВЦЭМ!$H$40:$H$783,СВЦЭМ!$A$40:$A$783,$A283,СВЦЭМ!$B$39:$B$782,E$275)+'СЕТ СН'!$F$15</f>
        <v>0</v>
      </c>
      <c r="F283" s="36">
        <f ca="1">SUMIFS(СВЦЭМ!$H$40:$H$783,СВЦЭМ!$A$40:$A$783,$A283,СВЦЭМ!$B$39:$B$782,F$275)+'СЕТ СН'!$F$15</f>
        <v>0</v>
      </c>
      <c r="G283" s="36">
        <f ca="1">SUMIFS(СВЦЭМ!$H$40:$H$783,СВЦЭМ!$A$40:$A$783,$A283,СВЦЭМ!$B$39:$B$782,G$275)+'СЕТ СН'!$F$15</f>
        <v>0</v>
      </c>
      <c r="H283" s="36">
        <f ca="1">SUMIFS(СВЦЭМ!$H$40:$H$783,СВЦЭМ!$A$40:$A$783,$A283,СВЦЭМ!$B$39:$B$782,H$275)+'СЕТ СН'!$F$15</f>
        <v>0</v>
      </c>
      <c r="I283" s="36">
        <f ca="1">SUMIFS(СВЦЭМ!$H$40:$H$783,СВЦЭМ!$A$40:$A$783,$A283,СВЦЭМ!$B$39:$B$782,I$275)+'СЕТ СН'!$F$15</f>
        <v>0</v>
      </c>
      <c r="J283" s="36">
        <f ca="1">SUMIFS(СВЦЭМ!$H$40:$H$783,СВЦЭМ!$A$40:$A$783,$A283,СВЦЭМ!$B$39:$B$782,J$275)+'СЕТ СН'!$F$15</f>
        <v>0</v>
      </c>
      <c r="K283" s="36">
        <f ca="1">SUMIFS(СВЦЭМ!$H$40:$H$783,СВЦЭМ!$A$40:$A$783,$A283,СВЦЭМ!$B$39:$B$782,K$275)+'СЕТ СН'!$F$15</f>
        <v>0</v>
      </c>
      <c r="L283" s="36">
        <f ca="1">SUMIFS(СВЦЭМ!$H$40:$H$783,СВЦЭМ!$A$40:$A$783,$A283,СВЦЭМ!$B$39:$B$782,L$275)+'СЕТ СН'!$F$15</f>
        <v>0</v>
      </c>
      <c r="M283" s="36">
        <f ca="1">SUMIFS(СВЦЭМ!$H$40:$H$783,СВЦЭМ!$A$40:$A$783,$A283,СВЦЭМ!$B$39:$B$782,M$275)+'СЕТ СН'!$F$15</f>
        <v>0</v>
      </c>
      <c r="N283" s="36">
        <f ca="1">SUMIFS(СВЦЭМ!$H$40:$H$783,СВЦЭМ!$A$40:$A$783,$A283,СВЦЭМ!$B$39:$B$782,N$275)+'СЕТ СН'!$F$15</f>
        <v>0</v>
      </c>
      <c r="O283" s="36">
        <f ca="1">SUMIFS(СВЦЭМ!$H$40:$H$783,СВЦЭМ!$A$40:$A$783,$A283,СВЦЭМ!$B$39:$B$782,O$275)+'СЕТ СН'!$F$15</f>
        <v>0</v>
      </c>
      <c r="P283" s="36">
        <f ca="1">SUMIFS(СВЦЭМ!$H$40:$H$783,СВЦЭМ!$A$40:$A$783,$A283,СВЦЭМ!$B$39:$B$782,P$275)+'СЕТ СН'!$F$15</f>
        <v>0</v>
      </c>
      <c r="Q283" s="36">
        <f ca="1">SUMIFS(СВЦЭМ!$H$40:$H$783,СВЦЭМ!$A$40:$A$783,$A283,СВЦЭМ!$B$39:$B$782,Q$275)+'СЕТ СН'!$F$15</f>
        <v>0</v>
      </c>
      <c r="R283" s="36">
        <f ca="1">SUMIFS(СВЦЭМ!$H$40:$H$783,СВЦЭМ!$A$40:$A$783,$A283,СВЦЭМ!$B$39:$B$782,R$275)+'СЕТ СН'!$F$15</f>
        <v>0</v>
      </c>
      <c r="S283" s="36">
        <f ca="1">SUMIFS(СВЦЭМ!$H$40:$H$783,СВЦЭМ!$A$40:$A$783,$A283,СВЦЭМ!$B$39:$B$782,S$275)+'СЕТ СН'!$F$15</f>
        <v>0</v>
      </c>
      <c r="T283" s="36">
        <f ca="1">SUMIFS(СВЦЭМ!$H$40:$H$783,СВЦЭМ!$A$40:$A$783,$A283,СВЦЭМ!$B$39:$B$782,T$275)+'СЕТ СН'!$F$15</f>
        <v>0</v>
      </c>
      <c r="U283" s="36">
        <f ca="1">SUMIFS(СВЦЭМ!$H$40:$H$783,СВЦЭМ!$A$40:$A$783,$A283,СВЦЭМ!$B$39:$B$782,U$275)+'СЕТ СН'!$F$15</f>
        <v>0</v>
      </c>
      <c r="V283" s="36">
        <f ca="1">SUMIFS(СВЦЭМ!$H$40:$H$783,СВЦЭМ!$A$40:$A$783,$A283,СВЦЭМ!$B$39:$B$782,V$275)+'СЕТ СН'!$F$15</f>
        <v>0</v>
      </c>
      <c r="W283" s="36">
        <f ca="1">SUMIFS(СВЦЭМ!$H$40:$H$783,СВЦЭМ!$A$40:$A$783,$A283,СВЦЭМ!$B$39:$B$782,W$275)+'СЕТ СН'!$F$15</f>
        <v>0</v>
      </c>
      <c r="X283" s="36">
        <f ca="1">SUMIFS(СВЦЭМ!$H$40:$H$783,СВЦЭМ!$A$40:$A$783,$A283,СВЦЭМ!$B$39:$B$782,X$275)+'СЕТ СН'!$F$15</f>
        <v>0</v>
      </c>
      <c r="Y283" s="36">
        <f ca="1">SUMIFS(СВЦЭМ!$H$40:$H$783,СВЦЭМ!$A$40:$A$783,$A283,СВЦЭМ!$B$39:$B$782,Y$275)+'СЕТ СН'!$F$15</f>
        <v>0</v>
      </c>
    </row>
    <row r="284" spans="1:27" ht="15.75" hidden="1" x14ac:dyDescent="0.2">
      <c r="A284" s="35">
        <f t="shared" si="8"/>
        <v>44966</v>
      </c>
      <c r="B284" s="36">
        <f ca="1">SUMIFS(СВЦЭМ!$H$40:$H$783,СВЦЭМ!$A$40:$A$783,$A284,СВЦЭМ!$B$39:$B$782,B$275)+'СЕТ СН'!$F$15</f>
        <v>0</v>
      </c>
      <c r="C284" s="36">
        <f ca="1">SUMIFS(СВЦЭМ!$H$40:$H$783,СВЦЭМ!$A$40:$A$783,$A284,СВЦЭМ!$B$39:$B$782,C$275)+'СЕТ СН'!$F$15</f>
        <v>0</v>
      </c>
      <c r="D284" s="36">
        <f ca="1">SUMIFS(СВЦЭМ!$H$40:$H$783,СВЦЭМ!$A$40:$A$783,$A284,СВЦЭМ!$B$39:$B$782,D$275)+'СЕТ СН'!$F$15</f>
        <v>0</v>
      </c>
      <c r="E284" s="36">
        <f ca="1">SUMIFS(СВЦЭМ!$H$40:$H$783,СВЦЭМ!$A$40:$A$783,$A284,СВЦЭМ!$B$39:$B$782,E$275)+'СЕТ СН'!$F$15</f>
        <v>0</v>
      </c>
      <c r="F284" s="36">
        <f ca="1">SUMIFS(СВЦЭМ!$H$40:$H$783,СВЦЭМ!$A$40:$A$783,$A284,СВЦЭМ!$B$39:$B$782,F$275)+'СЕТ СН'!$F$15</f>
        <v>0</v>
      </c>
      <c r="G284" s="36">
        <f ca="1">SUMIFS(СВЦЭМ!$H$40:$H$783,СВЦЭМ!$A$40:$A$783,$A284,СВЦЭМ!$B$39:$B$782,G$275)+'СЕТ СН'!$F$15</f>
        <v>0</v>
      </c>
      <c r="H284" s="36">
        <f ca="1">SUMIFS(СВЦЭМ!$H$40:$H$783,СВЦЭМ!$A$40:$A$783,$A284,СВЦЭМ!$B$39:$B$782,H$275)+'СЕТ СН'!$F$15</f>
        <v>0</v>
      </c>
      <c r="I284" s="36">
        <f ca="1">SUMIFS(СВЦЭМ!$H$40:$H$783,СВЦЭМ!$A$40:$A$783,$A284,СВЦЭМ!$B$39:$B$782,I$275)+'СЕТ СН'!$F$15</f>
        <v>0</v>
      </c>
      <c r="J284" s="36">
        <f ca="1">SUMIFS(СВЦЭМ!$H$40:$H$783,СВЦЭМ!$A$40:$A$783,$A284,СВЦЭМ!$B$39:$B$782,J$275)+'СЕТ СН'!$F$15</f>
        <v>0</v>
      </c>
      <c r="K284" s="36">
        <f ca="1">SUMIFS(СВЦЭМ!$H$40:$H$783,СВЦЭМ!$A$40:$A$783,$A284,СВЦЭМ!$B$39:$B$782,K$275)+'СЕТ СН'!$F$15</f>
        <v>0</v>
      </c>
      <c r="L284" s="36">
        <f ca="1">SUMIFS(СВЦЭМ!$H$40:$H$783,СВЦЭМ!$A$40:$A$783,$A284,СВЦЭМ!$B$39:$B$782,L$275)+'СЕТ СН'!$F$15</f>
        <v>0</v>
      </c>
      <c r="M284" s="36">
        <f ca="1">SUMIFS(СВЦЭМ!$H$40:$H$783,СВЦЭМ!$A$40:$A$783,$A284,СВЦЭМ!$B$39:$B$782,M$275)+'СЕТ СН'!$F$15</f>
        <v>0</v>
      </c>
      <c r="N284" s="36">
        <f ca="1">SUMIFS(СВЦЭМ!$H$40:$H$783,СВЦЭМ!$A$40:$A$783,$A284,СВЦЭМ!$B$39:$B$782,N$275)+'СЕТ СН'!$F$15</f>
        <v>0</v>
      </c>
      <c r="O284" s="36">
        <f ca="1">SUMIFS(СВЦЭМ!$H$40:$H$783,СВЦЭМ!$A$40:$A$783,$A284,СВЦЭМ!$B$39:$B$782,O$275)+'СЕТ СН'!$F$15</f>
        <v>0</v>
      </c>
      <c r="P284" s="36">
        <f ca="1">SUMIFS(СВЦЭМ!$H$40:$H$783,СВЦЭМ!$A$40:$A$783,$A284,СВЦЭМ!$B$39:$B$782,P$275)+'СЕТ СН'!$F$15</f>
        <v>0</v>
      </c>
      <c r="Q284" s="36">
        <f ca="1">SUMIFS(СВЦЭМ!$H$40:$H$783,СВЦЭМ!$A$40:$A$783,$A284,СВЦЭМ!$B$39:$B$782,Q$275)+'СЕТ СН'!$F$15</f>
        <v>0</v>
      </c>
      <c r="R284" s="36">
        <f ca="1">SUMIFS(СВЦЭМ!$H$40:$H$783,СВЦЭМ!$A$40:$A$783,$A284,СВЦЭМ!$B$39:$B$782,R$275)+'СЕТ СН'!$F$15</f>
        <v>0</v>
      </c>
      <c r="S284" s="36">
        <f ca="1">SUMIFS(СВЦЭМ!$H$40:$H$783,СВЦЭМ!$A$40:$A$783,$A284,СВЦЭМ!$B$39:$B$782,S$275)+'СЕТ СН'!$F$15</f>
        <v>0</v>
      </c>
      <c r="T284" s="36">
        <f ca="1">SUMIFS(СВЦЭМ!$H$40:$H$783,СВЦЭМ!$A$40:$A$783,$A284,СВЦЭМ!$B$39:$B$782,T$275)+'СЕТ СН'!$F$15</f>
        <v>0</v>
      </c>
      <c r="U284" s="36">
        <f ca="1">SUMIFS(СВЦЭМ!$H$40:$H$783,СВЦЭМ!$A$40:$A$783,$A284,СВЦЭМ!$B$39:$B$782,U$275)+'СЕТ СН'!$F$15</f>
        <v>0</v>
      </c>
      <c r="V284" s="36">
        <f ca="1">SUMIFS(СВЦЭМ!$H$40:$H$783,СВЦЭМ!$A$40:$A$783,$A284,СВЦЭМ!$B$39:$B$782,V$275)+'СЕТ СН'!$F$15</f>
        <v>0</v>
      </c>
      <c r="W284" s="36">
        <f ca="1">SUMIFS(СВЦЭМ!$H$40:$H$783,СВЦЭМ!$A$40:$A$783,$A284,СВЦЭМ!$B$39:$B$782,W$275)+'СЕТ СН'!$F$15</f>
        <v>0</v>
      </c>
      <c r="X284" s="36">
        <f ca="1">SUMIFS(СВЦЭМ!$H$40:$H$783,СВЦЭМ!$A$40:$A$783,$A284,СВЦЭМ!$B$39:$B$782,X$275)+'СЕТ СН'!$F$15</f>
        <v>0</v>
      </c>
      <c r="Y284" s="36">
        <f ca="1">SUMIFS(СВЦЭМ!$H$40:$H$783,СВЦЭМ!$A$40:$A$783,$A284,СВЦЭМ!$B$39:$B$782,Y$275)+'СЕТ СН'!$F$15</f>
        <v>0</v>
      </c>
    </row>
    <row r="285" spans="1:27" ht="15.75" hidden="1" x14ac:dyDescent="0.2">
      <c r="A285" s="35">
        <f t="shared" si="8"/>
        <v>44967</v>
      </c>
      <c r="B285" s="36">
        <f ca="1">SUMIFS(СВЦЭМ!$H$40:$H$783,СВЦЭМ!$A$40:$A$783,$A285,СВЦЭМ!$B$39:$B$782,B$275)+'СЕТ СН'!$F$15</f>
        <v>0</v>
      </c>
      <c r="C285" s="36">
        <f ca="1">SUMIFS(СВЦЭМ!$H$40:$H$783,СВЦЭМ!$A$40:$A$783,$A285,СВЦЭМ!$B$39:$B$782,C$275)+'СЕТ СН'!$F$15</f>
        <v>0</v>
      </c>
      <c r="D285" s="36">
        <f ca="1">SUMIFS(СВЦЭМ!$H$40:$H$783,СВЦЭМ!$A$40:$A$783,$A285,СВЦЭМ!$B$39:$B$782,D$275)+'СЕТ СН'!$F$15</f>
        <v>0</v>
      </c>
      <c r="E285" s="36">
        <f ca="1">SUMIFS(СВЦЭМ!$H$40:$H$783,СВЦЭМ!$A$40:$A$783,$A285,СВЦЭМ!$B$39:$B$782,E$275)+'СЕТ СН'!$F$15</f>
        <v>0</v>
      </c>
      <c r="F285" s="36">
        <f ca="1">SUMIFS(СВЦЭМ!$H$40:$H$783,СВЦЭМ!$A$40:$A$783,$A285,СВЦЭМ!$B$39:$B$782,F$275)+'СЕТ СН'!$F$15</f>
        <v>0</v>
      </c>
      <c r="G285" s="36">
        <f ca="1">SUMIFS(СВЦЭМ!$H$40:$H$783,СВЦЭМ!$A$40:$A$783,$A285,СВЦЭМ!$B$39:$B$782,G$275)+'СЕТ СН'!$F$15</f>
        <v>0</v>
      </c>
      <c r="H285" s="36">
        <f ca="1">SUMIFS(СВЦЭМ!$H$40:$H$783,СВЦЭМ!$A$40:$A$783,$A285,СВЦЭМ!$B$39:$B$782,H$275)+'СЕТ СН'!$F$15</f>
        <v>0</v>
      </c>
      <c r="I285" s="36">
        <f ca="1">SUMIFS(СВЦЭМ!$H$40:$H$783,СВЦЭМ!$A$40:$A$783,$A285,СВЦЭМ!$B$39:$B$782,I$275)+'СЕТ СН'!$F$15</f>
        <v>0</v>
      </c>
      <c r="J285" s="36">
        <f ca="1">SUMIFS(СВЦЭМ!$H$40:$H$783,СВЦЭМ!$A$40:$A$783,$A285,СВЦЭМ!$B$39:$B$782,J$275)+'СЕТ СН'!$F$15</f>
        <v>0</v>
      </c>
      <c r="K285" s="36">
        <f ca="1">SUMIFS(СВЦЭМ!$H$40:$H$783,СВЦЭМ!$A$40:$A$783,$A285,СВЦЭМ!$B$39:$B$782,K$275)+'СЕТ СН'!$F$15</f>
        <v>0</v>
      </c>
      <c r="L285" s="36">
        <f ca="1">SUMIFS(СВЦЭМ!$H$40:$H$783,СВЦЭМ!$A$40:$A$783,$A285,СВЦЭМ!$B$39:$B$782,L$275)+'СЕТ СН'!$F$15</f>
        <v>0</v>
      </c>
      <c r="M285" s="36">
        <f ca="1">SUMIFS(СВЦЭМ!$H$40:$H$783,СВЦЭМ!$A$40:$A$783,$A285,СВЦЭМ!$B$39:$B$782,M$275)+'СЕТ СН'!$F$15</f>
        <v>0</v>
      </c>
      <c r="N285" s="36">
        <f ca="1">SUMIFS(СВЦЭМ!$H$40:$H$783,СВЦЭМ!$A$40:$A$783,$A285,СВЦЭМ!$B$39:$B$782,N$275)+'СЕТ СН'!$F$15</f>
        <v>0</v>
      </c>
      <c r="O285" s="36">
        <f ca="1">SUMIFS(СВЦЭМ!$H$40:$H$783,СВЦЭМ!$A$40:$A$783,$A285,СВЦЭМ!$B$39:$B$782,O$275)+'СЕТ СН'!$F$15</f>
        <v>0</v>
      </c>
      <c r="P285" s="36">
        <f ca="1">SUMIFS(СВЦЭМ!$H$40:$H$783,СВЦЭМ!$A$40:$A$783,$A285,СВЦЭМ!$B$39:$B$782,P$275)+'СЕТ СН'!$F$15</f>
        <v>0</v>
      </c>
      <c r="Q285" s="36">
        <f ca="1">SUMIFS(СВЦЭМ!$H$40:$H$783,СВЦЭМ!$A$40:$A$783,$A285,СВЦЭМ!$B$39:$B$782,Q$275)+'СЕТ СН'!$F$15</f>
        <v>0</v>
      </c>
      <c r="R285" s="36">
        <f ca="1">SUMIFS(СВЦЭМ!$H$40:$H$783,СВЦЭМ!$A$40:$A$783,$A285,СВЦЭМ!$B$39:$B$782,R$275)+'СЕТ СН'!$F$15</f>
        <v>0</v>
      </c>
      <c r="S285" s="36">
        <f ca="1">SUMIFS(СВЦЭМ!$H$40:$H$783,СВЦЭМ!$A$40:$A$783,$A285,СВЦЭМ!$B$39:$B$782,S$275)+'СЕТ СН'!$F$15</f>
        <v>0</v>
      </c>
      <c r="T285" s="36">
        <f ca="1">SUMIFS(СВЦЭМ!$H$40:$H$783,СВЦЭМ!$A$40:$A$783,$A285,СВЦЭМ!$B$39:$B$782,T$275)+'СЕТ СН'!$F$15</f>
        <v>0</v>
      </c>
      <c r="U285" s="36">
        <f ca="1">SUMIFS(СВЦЭМ!$H$40:$H$783,СВЦЭМ!$A$40:$A$783,$A285,СВЦЭМ!$B$39:$B$782,U$275)+'СЕТ СН'!$F$15</f>
        <v>0</v>
      </c>
      <c r="V285" s="36">
        <f ca="1">SUMIFS(СВЦЭМ!$H$40:$H$783,СВЦЭМ!$A$40:$A$783,$A285,СВЦЭМ!$B$39:$B$782,V$275)+'СЕТ СН'!$F$15</f>
        <v>0</v>
      </c>
      <c r="W285" s="36">
        <f ca="1">SUMIFS(СВЦЭМ!$H$40:$H$783,СВЦЭМ!$A$40:$A$783,$A285,СВЦЭМ!$B$39:$B$782,W$275)+'СЕТ СН'!$F$15</f>
        <v>0</v>
      </c>
      <c r="X285" s="36">
        <f ca="1">SUMIFS(СВЦЭМ!$H$40:$H$783,СВЦЭМ!$A$40:$A$783,$A285,СВЦЭМ!$B$39:$B$782,X$275)+'СЕТ СН'!$F$15</f>
        <v>0</v>
      </c>
      <c r="Y285" s="36">
        <f ca="1">SUMIFS(СВЦЭМ!$H$40:$H$783,СВЦЭМ!$A$40:$A$783,$A285,СВЦЭМ!$B$39:$B$782,Y$275)+'СЕТ СН'!$F$15</f>
        <v>0</v>
      </c>
    </row>
    <row r="286" spans="1:27" ht="15.75" hidden="1" x14ac:dyDescent="0.2">
      <c r="A286" s="35">
        <f t="shared" si="8"/>
        <v>44968</v>
      </c>
      <c r="B286" s="36">
        <f ca="1">SUMIFS(СВЦЭМ!$H$40:$H$783,СВЦЭМ!$A$40:$A$783,$A286,СВЦЭМ!$B$39:$B$782,B$275)+'СЕТ СН'!$F$15</f>
        <v>0</v>
      </c>
      <c r="C286" s="36">
        <f ca="1">SUMIFS(СВЦЭМ!$H$40:$H$783,СВЦЭМ!$A$40:$A$783,$A286,СВЦЭМ!$B$39:$B$782,C$275)+'СЕТ СН'!$F$15</f>
        <v>0</v>
      </c>
      <c r="D286" s="36">
        <f ca="1">SUMIFS(СВЦЭМ!$H$40:$H$783,СВЦЭМ!$A$40:$A$783,$A286,СВЦЭМ!$B$39:$B$782,D$275)+'СЕТ СН'!$F$15</f>
        <v>0</v>
      </c>
      <c r="E286" s="36">
        <f ca="1">SUMIFS(СВЦЭМ!$H$40:$H$783,СВЦЭМ!$A$40:$A$783,$A286,СВЦЭМ!$B$39:$B$782,E$275)+'СЕТ СН'!$F$15</f>
        <v>0</v>
      </c>
      <c r="F286" s="36">
        <f ca="1">SUMIFS(СВЦЭМ!$H$40:$H$783,СВЦЭМ!$A$40:$A$783,$A286,СВЦЭМ!$B$39:$B$782,F$275)+'СЕТ СН'!$F$15</f>
        <v>0</v>
      </c>
      <c r="G286" s="36">
        <f ca="1">SUMIFS(СВЦЭМ!$H$40:$H$783,СВЦЭМ!$A$40:$A$783,$A286,СВЦЭМ!$B$39:$B$782,G$275)+'СЕТ СН'!$F$15</f>
        <v>0</v>
      </c>
      <c r="H286" s="36">
        <f ca="1">SUMIFS(СВЦЭМ!$H$40:$H$783,СВЦЭМ!$A$40:$A$783,$A286,СВЦЭМ!$B$39:$B$782,H$275)+'СЕТ СН'!$F$15</f>
        <v>0</v>
      </c>
      <c r="I286" s="36">
        <f ca="1">SUMIFS(СВЦЭМ!$H$40:$H$783,СВЦЭМ!$A$40:$A$783,$A286,СВЦЭМ!$B$39:$B$782,I$275)+'СЕТ СН'!$F$15</f>
        <v>0</v>
      </c>
      <c r="J286" s="36">
        <f ca="1">SUMIFS(СВЦЭМ!$H$40:$H$783,СВЦЭМ!$A$40:$A$783,$A286,СВЦЭМ!$B$39:$B$782,J$275)+'СЕТ СН'!$F$15</f>
        <v>0</v>
      </c>
      <c r="K286" s="36">
        <f ca="1">SUMIFS(СВЦЭМ!$H$40:$H$783,СВЦЭМ!$A$40:$A$783,$A286,СВЦЭМ!$B$39:$B$782,K$275)+'СЕТ СН'!$F$15</f>
        <v>0</v>
      </c>
      <c r="L286" s="36">
        <f ca="1">SUMIFS(СВЦЭМ!$H$40:$H$783,СВЦЭМ!$A$40:$A$783,$A286,СВЦЭМ!$B$39:$B$782,L$275)+'СЕТ СН'!$F$15</f>
        <v>0</v>
      </c>
      <c r="M286" s="36">
        <f ca="1">SUMIFS(СВЦЭМ!$H$40:$H$783,СВЦЭМ!$A$40:$A$783,$A286,СВЦЭМ!$B$39:$B$782,M$275)+'СЕТ СН'!$F$15</f>
        <v>0</v>
      </c>
      <c r="N286" s="36">
        <f ca="1">SUMIFS(СВЦЭМ!$H$40:$H$783,СВЦЭМ!$A$40:$A$783,$A286,СВЦЭМ!$B$39:$B$782,N$275)+'СЕТ СН'!$F$15</f>
        <v>0</v>
      </c>
      <c r="O286" s="36">
        <f ca="1">SUMIFS(СВЦЭМ!$H$40:$H$783,СВЦЭМ!$A$40:$A$783,$A286,СВЦЭМ!$B$39:$B$782,O$275)+'СЕТ СН'!$F$15</f>
        <v>0</v>
      </c>
      <c r="P286" s="36">
        <f ca="1">SUMIFS(СВЦЭМ!$H$40:$H$783,СВЦЭМ!$A$40:$A$783,$A286,СВЦЭМ!$B$39:$B$782,P$275)+'СЕТ СН'!$F$15</f>
        <v>0</v>
      </c>
      <c r="Q286" s="36">
        <f ca="1">SUMIFS(СВЦЭМ!$H$40:$H$783,СВЦЭМ!$A$40:$A$783,$A286,СВЦЭМ!$B$39:$B$782,Q$275)+'СЕТ СН'!$F$15</f>
        <v>0</v>
      </c>
      <c r="R286" s="36">
        <f ca="1">SUMIFS(СВЦЭМ!$H$40:$H$783,СВЦЭМ!$A$40:$A$783,$A286,СВЦЭМ!$B$39:$B$782,R$275)+'СЕТ СН'!$F$15</f>
        <v>0</v>
      </c>
      <c r="S286" s="36">
        <f ca="1">SUMIFS(СВЦЭМ!$H$40:$H$783,СВЦЭМ!$A$40:$A$783,$A286,СВЦЭМ!$B$39:$B$782,S$275)+'СЕТ СН'!$F$15</f>
        <v>0</v>
      </c>
      <c r="T286" s="36">
        <f ca="1">SUMIFS(СВЦЭМ!$H$40:$H$783,СВЦЭМ!$A$40:$A$783,$A286,СВЦЭМ!$B$39:$B$782,T$275)+'СЕТ СН'!$F$15</f>
        <v>0</v>
      </c>
      <c r="U286" s="36">
        <f ca="1">SUMIFS(СВЦЭМ!$H$40:$H$783,СВЦЭМ!$A$40:$A$783,$A286,СВЦЭМ!$B$39:$B$782,U$275)+'СЕТ СН'!$F$15</f>
        <v>0</v>
      </c>
      <c r="V286" s="36">
        <f ca="1">SUMIFS(СВЦЭМ!$H$40:$H$783,СВЦЭМ!$A$40:$A$783,$A286,СВЦЭМ!$B$39:$B$782,V$275)+'СЕТ СН'!$F$15</f>
        <v>0</v>
      </c>
      <c r="W286" s="36">
        <f ca="1">SUMIFS(СВЦЭМ!$H$40:$H$783,СВЦЭМ!$A$40:$A$783,$A286,СВЦЭМ!$B$39:$B$782,W$275)+'СЕТ СН'!$F$15</f>
        <v>0</v>
      </c>
      <c r="X286" s="36">
        <f ca="1">SUMIFS(СВЦЭМ!$H$40:$H$783,СВЦЭМ!$A$40:$A$783,$A286,СВЦЭМ!$B$39:$B$782,X$275)+'СЕТ СН'!$F$15</f>
        <v>0</v>
      </c>
      <c r="Y286" s="36">
        <f ca="1">SUMIFS(СВЦЭМ!$H$40:$H$783,СВЦЭМ!$A$40:$A$783,$A286,СВЦЭМ!$B$39:$B$782,Y$275)+'СЕТ СН'!$F$15</f>
        <v>0</v>
      </c>
    </row>
    <row r="287" spans="1:27" ht="15.75" hidden="1" x14ac:dyDescent="0.2">
      <c r="A287" s="35">
        <f t="shared" si="8"/>
        <v>44969</v>
      </c>
      <c r="B287" s="36">
        <f ca="1">SUMIFS(СВЦЭМ!$H$40:$H$783,СВЦЭМ!$A$40:$A$783,$A287,СВЦЭМ!$B$39:$B$782,B$275)+'СЕТ СН'!$F$15</f>
        <v>0</v>
      </c>
      <c r="C287" s="36">
        <f ca="1">SUMIFS(СВЦЭМ!$H$40:$H$783,СВЦЭМ!$A$40:$A$783,$A287,СВЦЭМ!$B$39:$B$782,C$275)+'СЕТ СН'!$F$15</f>
        <v>0</v>
      </c>
      <c r="D287" s="36">
        <f ca="1">SUMIFS(СВЦЭМ!$H$40:$H$783,СВЦЭМ!$A$40:$A$783,$A287,СВЦЭМ!$B$39:$B$782,D$275)+'СЕТ СН'!$F$15</f>
        <v>0</v>
      </c>
      <c r="E287" s="36">
        <f ca="1">SUMIFS(СВЦЭМ!$H$40:$H$783,СВЦЭМ!$A$40:$A$783,$A287,СВЦЭМ!$B$39:$B$782,E$275)+'СЕТ СН'!$F$15</f>
        <v>0</v>
      </c>
      <c r="F287" s="36">
        <f ca="1">SUMIFS(СВЦЭМ!$H$40:$H$783,СВЦЭМ!$A$40:$A$783,$A287,СВЦЭМ!$B$39:$B$782,F$275)+'СЕТ СН'!$F$15</f>
        <v>0</v>
      </c>
      <c r="G287" s="36">
        <f ca="1">SUMIFS(СВЦЭМ!$H$40:$H$783,СВЦЭМ!$A$40:$A$783,$A287,СВЦЭМ!$B$39:$B$782,G$275)+'СЕТ СН'!$F$15</f>
        <v>0</v>
      </c>
      <c r="H287" s="36">
        <f ca="1">SUMIFS(СВЦЭМ!$H$40:$H$783,СВЦЭМ!$A$40:$A$783,$A287,СВЦЭМ!$B$39:$B$782,H$275)+'СЕТ СН'!$F$15</f>
        <v>0</v>
      </c>
      <c r="I287" s="36">
        <f ca="1">SUMIFS(СВЦЭМ!$H$40:$H$783,СВЦЭМ!$A$40:$A$783,$A287,СВЦЭМ!$B$39:$B$782,I$275)+'СЕТ СН'!$F$15</f>
        <v>0</v>
      </c>
      <c r="J287" s="36">
        <f ca="1">SUMIFS(СВЦЭМ!$H$40:$H$783,СВЦЭМ!$A$40:$A$783,$A287,СВЦЭМ!$B$39:$B$782,J$275)+'СЕТ СН'!$F$15</f>
        <v>0</v>
      </c>
      <c r="K287" s="36">
        <f ca="1">SUMIFS(СВЦЭМ!$H$40:$H$783,СВЦЭМ!$A$40:$A$783,$A287,СВЦЭМ!$B$39:$B$782,K$275)+'СЕТ СН'!$F$15</f>
        <v>0</v>
      </c>
      <c r="L287" s="36">
        <f ca="1">SUMIFS(СВЦЭМ!$H$40:$H$783,СВЦЭМ!$A$40:$A$783,$A287,СВЦЭМ!$B$39:$B$782,L$275)+'СЕТ СН'!$F$15</f>
        <v>0</v>
      </c>
      <c r="M287" s="36">
        <f ca="1">SUMIFS(СВЦЭМ!$H$40:$H$783,СВЦЭМ!$A$40:$A$783,$A287,СВЦЭМ!$B$39:$B$782,M$275)+'СЕТ СН'!$F$15</f>
        <v>0</v>
      </c>
      <c r="N287" s="36">
        <f ca="1">SUMIFS(СВЦЭМ!$H$40:$H$783,СВЦЭМ!$A$40:$A$783,$A287,СВЦЭМ!$B$39:$B$782,N$275)+'СЕТ СН'!$F$15</f>
        <v>0</v>
      </c>
      <c r="O287" s="36">
        <f ca="1">SUMIFS(СВЦЭМ!$H$40:$H$783,СВЦЭМ!$A$40:$A$783,$A287,СВЦЭМ!$B$39:$B$782,O$275)+'СЕТ СН'!$F$15</f>
        <v>0</v>
      </c>
      <c r="P287" s="36">
        <f ca="1">SUMIFS(СВЦЭМ!$H$40:$H$783,СВЦЭМ!$A$40:$A$783,$A287,СВЦЭМ!$B$39:$B$782,P$275)+'СЕТ СН'!$F$15</f>
        <v>0</v>
      </c>
      <c r="Q287" s="36">
        <f ca="1">SUMIFS(СВЦЭМ!$H$40:$H$783,СВЦЭМ!$A$40:$A$783,$A287,СВЦЭМ!$B$39:$B$782,Q$275)+'СЕТ СН'!$F$15</f>
        <v>0</v>
      </c>
      <c r="R287" s="36">
        <f ca="1">SUMIFS(СВЦЭМ!$H$40:$H$783,СВЦЭМ!$A$40:$A$783,$A287,СВЦЭМ!$B$39:$B$782,R$275)+'СЕТ СН'!$F$15</f>
        <v>0</v>
      </c>
      <c r="S287" s="36">
        <f ca="1">SUMIFS(СВЦЭМ!$H$40:$H$783,СВЦЭМ!$A$40:$A$783,$A287,СВЦЭМ!$B$39:$B$782,S$275)+'СЕТ СН'!$F$15</f>
        <v>0</v>
      </c>
      <c r="T287" s="36">
        <f ca="1">SUMIFS(СВЦЭМ!$H$40:$H$783,СВЦЭМ!$A$40:$A$783,$A287,СВЦЭМ!$B$39:$B$782,T$275)+'СЕТ СН'!$F$15</f>
        <v>0</v>
      </c>
      <c r="U287" s="36">
        <f ca="1">SUMIFS(СВЦЭМ!$H$40:$H$783,СВЦЭМ!$A$40:$A$783,$A287,СВЦЭМ!$B$39:$B$782,U$275)+'СЕТ СН'!$F$15</f>
        <v>0</v>
      </c>
      <c r="V287" s="36">
        <f ca="1">SUMIFS(СВЦЭМ!$H$40:$H$783,СВЦЭМ!$A$40:$A$783,$A287,СВЦЭМ!$B$39:$B$782,V$275)+'СЕТ СН'!$F$15</f>
        <v>0</v>
      </c>
      <c r="W287" s="36">
        <f ca="1">SUMIFS(СВЦЭМ!$H$40:$H$783,СВЦЭМ!$A$40:$A$783,$A287,СВЦЭМ!$B$39:$B$782,W$275)+'СЕТ СН'!$F$15</f>
        <v>0</v>
      </c>
      <c r="X287" s="36">
        <f ca="1">SUMIFS(СВЦЭМ!$H$40:$H$783,СВЦЭМ!$A$40:$A$783,$A287,СВЦЭМ!$B$39:$B$782,X$275)+'СЕТ СН'!$F$15</f>
        <v>0</v>
      </c>
      <c r="Y287" s="36">
        <f ca="1">SUMIFS(СВЦЭМ!$H$40:$H$783,СВЦЭМ!$A$40:$A$783,$A287,СВЦЭМ!$B$39:$B$782,Y$275)+'СЕТ СН'!$F$15</f>
        <v>0</v>
      </c>
    </row>
    <row r="288" spans="1:27" ht="15.75" hidden="1" x14ac:dyDescent="0.2">
      <c r="A288" s="35">
        <f t="shared" si="8"/>
        <v>44970</v>
      </c>
      <c r="B288" s="36">
        <f ca="1">SUMIFS(СВЦЭМ!$H$40:$H$783,СВЦЭМ!$A$40:$A$783,$A288,СВЦЭМ!$B$39:$B$782,B$275)+'СЕТ СН'!$F$15</f>
        <v>0</v>
      </c>
      <c r="C288" s="36">
        <f ca="1">SUMIFS(СВЦЭМ!$H$40:$H$783,СВЦЭМ!$A$40:$A$783,$A288,СВЦЭМ!$B$39:$B$782,C$275)+'СЕТ СН'!$F$15</f>
        <v>0</v>
      </c>
      <c r="D288" s="36">
        <f ca="1">SUMIFS(СВЦЭМ!$H$40:$H$783,СВЦЭМ!$A$40:$A$783,$A288,СВЦЭМ!$B$39:$B$782,D$275)+'СЕТ СН'!$F$15</f>
        <v>0</v>
      </c>
      <c r="E288" s="36">
        <f ca="1">SUMIFS(СВЦЭМ!$H$40:$H$783,СВЦЭМ!$A$40:$A$783,$A288,СВЦЭМ!$B$39:$B$782,E$275)+'СЕТ СН'!$F$15</f>
        <v>0</v>
      </c>
      <c r="F288" s="36">
        <f ca="1">SUMIFS(СВЦЭМ!$H$40:$H$783,СВЦЭМ!$A$40:$A$783,$A288,СВЦЭМ!$B$39:$B$782,F$275)+'СЕТ СН'!$F$15</f>
        <v>0</v>
      </c>
      <c r="G288" s="36">
        <f ca="1">SUMIFS(СВЦЭМ!$H$40:$H$783,СВЦЭМ!$A$40:$A$783,$A288,СВЦЭМ!$B$39:$B$782,G$275)+'СЕТ СН'!$F$15</f>
        <v>0</v>
      </c>
      <c r="H288" s="36">
        <f ca="1">SUMIFS(СВЦЭМ!$H$40:$H$783,СВЦЭМ!$A$40:$A$783,$A288,СВЦЭМ!$B$39:$B$782,H$275)+'СЕТ СН'!$F$15</f>
        <v>0</v>
      </c>
      <c r="I288" s="36">
        <f ca="1">SUMIFS(СВЦЭМ!$H$40:$H$783,СВЦЭМ!$A$40:$A$783,$A288,СВЦЭМ!$B$39:$B$782,I$275)+'СЕТ СН'!$F$15</f>
        <v>0</v>
      </c>
      <c r="J288" s="36">
        <f ca="1">SUMIFS(СВЦЭМ!$H$40:$H$783,СВЦЭМ!$A$40:$A$783,$A288,СВЦЭМ!$B$39:$B$782,J$275)+'СЕТ СН'!$F$15</f>
        <v>0</v>
      </c>
      <c r="K288" s="36">
        <f ca="1">SUMIFS(СВЦЭМ!$H$40:$H$783,СВЦЭМ!$A$40:$A$783,$A288,СВЦЭМ!$B$39:$B$782,K$275)+'СЕТ СН'!$F$15</f>
        <v>0</v>
      </c>
      <c r="L288" s="36">
        <f ca="1">SUMIFS(СВЦЭМ!$H$40:$H$783,СВЦЭМ!$A$40:$A$783,$A288,СВЦЭМ!$B$39:$B$782,L$275)+'СЕТ СН'!$F$15</f>
        <v>0</v>
      </c>
      <c r="M288" s="36">
        <f ca="1">SUMIFS(СВЦЭМ!$H$40:$H$783,СВЦЭМ!$A$40:$A$783,$A288,СВЦЭМ!$B$39:$B$782,M$275)+'СЕТ СН'!$F$15</f>
        <v>0</v>
      </c>
      <c r="N288" s="36">
        <f ca="1">SUMIFS(СВЦЭМ!$H$40:$H$783,СВЦЭМ!$A$40:$A$783,$A288,СВЦЭМ!$B$39:$B$782,N$275)+'СЕТ СН'!$F$15</f>
        <v>0</v>
      </c>
      <c r="O288" s="36">
        <f ca="1">SUMIFS(СВЦЭМ!$H$40:$H$783,СВЦЭМ!$A$40:$A$783,$A288,СВЦЭМ!$B$39:$B$782,O$275)+'СЕТ СН'!$F$15</f>
        <v>0</v>
      </c>
      <c r="P288" s="36">
        <f ca="1">SUMIFS(СВЦЭМ!$H$40:$H$783,СВЦЭМ!$A$40:$A$783,$A288,СВЦЭМ!$B$39:$B$782,P$275)+'СЕТ СН'!$F$15</f>
        <v>0</v>
      </c>
      <c r="Q288" s="36">
        <f ca="1">SUMIFS(СВЦЭМ!$H$40:$H$783,СВЦЭМ!$A$40:$A$783,$A288,СВЦЭМ!$B$39:$B$782,Q$275)+'СЕТ СН'!$F$15</f>
        <v>0</v>
      </c>
      <c r="R288" s="36">
        <f ca="1">SUMIFS(СВЦЭМ!$H$40:$H$783,СВЦЭМ!$A$40:$A$783,$A288,СВЦЭМ!$B$39:$B$782,R$275)+'СЕТ СН'!$F$15</f>
        <v>0</v>
      </c>
      <c r="S288" s="36">
        <f ca="1">SUMIFS(СВЦЭМ!$H$40:$H$783,СВЦЭМ!$A$40:$A$783,$A288,СВЦЭМ!$B$39:$B$782,S$275)+'СЕТ СН'!$F$15</f>
        <v>0</v>
      </c>
      <c r="T288" s="36">
        <f ca="1">SUMIFS(СВЦЭМ!$H$40:$H$783,СВЦЭМ!$A$40:$A$783,$A288,СВЦЭМ!$B$39:$B$782,T$275)+'СЕТ СН'!$F$15</f>
        <v>0</v>
      </c>
      <c r="U288" s="36">
        <f ca="1">SUMIFS(СВЦЭМ!$H$40:$H$783,СВЦЭМ!$A$40:$A$783,$A288,СВЦЭМ!$B$39:$B$782,U$275)+'СЕТ СН'!$F$15</f>
        <v>0</v>
      </c>
      <c r="V288" s="36">
        <f ca="1">SUMIFS(СВЦЭМ!$H$40:$H$783,СВЦЭМ!$A$40:$A$783,$A288,СВЦЭМ!$B$39:$B$782,V$275)+'СЕТ СН'!$F$15</f>
        <v>0</v>
      </c>
      <c r="W288" s="36">
        <f ca="1">SUMIFS(СВЦЭМ!$H$40:$H$783,СВЦЭМ!$A$40:$A$783,$A288,СВЦЭМ!$B$39:$B$782,W$275)+'СЕТ СН'!$F$15</f>
        <v>0</v>
      </c>
      <c r="X288" s="36">
        <f ca="1">SUMIFS(СВЦЭМ!$H$40:$H$783,СВЦЭМ!$A$40:$A$783,$A288,СВЦЭМ!$B$39:$B$782,X$275)+'СЕТ СН'!$F$15</f>
        <v>0</v>
      </c>
      <c r="Y288" s="36">
        <f ca="1">SUMIFS(СВЦЭМ!$H$40:$H$783,СВЦЭМ!$A$40:$A$783,$A288,СВЦЭМ!$B$39:$B$782,Y$275)+'СЕТ СН'!$F$15</f>
        <v>0</v>
      </c>
    </row>
    <row r="289" spans="1:25" ht="15.75" hidden="1" x14ac:dyDescent="0.2">
      <c r="A289" s="35">
        <f t="shared" si="8"/>
        <v>44971</v>
      </c>
      <c r="B289" s="36">
        <f ca="1">SUMIFS(СВЦЭМ!$H$40:$H$783,СВЦЭМ!$A$40:$A$783,$A289,СВЦЭМ!$B$39:$B$782,B$275)+'СЕТ СН'!$F$15</f>
        <v>0</v>
      </c>
      <c r="C289" s="36">
        <f ca="1">SUMIFS(СВЦЭМ!$H$40:$H$783,СВЦЭМ!$A$40:$A$783,$A289,СВЦЭМ!$B$39:$B$782,C$275)+'СЕТ СН'!$F$15</f>
        <v>0</v>
      </c>
      <c r="D289" s="36">
        <f ca="1">SUMIFS(СВЦЭМ!$H$40:$H$783,СВЦЭМ!$A$40:$A$783,$A289,СВЦЭМ!$B$39:$B$782,D$275)+'СЕТ СН'!$F$15</f>
        <v>0</v>
      </c>
      <c r="E289" s="36">
        <f ca="1">SUMIFS(СВЦЭМ!$H$40:$H$783,СВЦЭМ!$A$40:$A$783,$A289,СВЦЭМ!$B$39:$B$782,E$275)+'СЕТ СН'!$F$15</f>
        <v>0</v>
      </c>
      <c r="F289" s="36">
        <f ca="1">SUMIFS(СВЦЭМ!$H$40:$H$783,СВЦЭМ!$A$40:$A$783,$A289,СВЦЭМ!$B$39:$B$782,F$275)+'СЕТ СН'!$F$15</f>
        <v>0</v>
      </c>
      <c r="G289" s="36">
        <f ca="1">SUMIFS(СВЦЭМ!$H$40:$H$783,СВЦЭМ!$A$40:$A$783,$A289,СВЦЭМ!$B$39:$B$782,G$275)+'СЕТ СН'!$F$15</f>
        <v>0</v>
      </c>
      <c r="H289" s="36">
        <f ca="1">SUMIFS(СВЦЭМ!$H$40:$H$783,СВЦЭМ!$A$40:$A$783,$A289,СВЦЭМ!$B$39:$B$782,H$275)+'СЕТ СН'!$F$15</f>
        <v>0</v>
      </c>
      <c r="I289" s="36">
        <f ca="1">SUMIFS(СВЦЭМ!$H$40:$H$783,СВЦЭМ!$A$40:$A$783,$A289,СВЦЭМ!$B$39:$B$782,I$275)+'СЕТ СН'!$F$15</f>
        <v>0</v>
      </c>
      <c r="J289" s="36">
        <f ca="1">SUMIFS(СВЦЭМ!$H$40:$H$783,СВЦЭМ!$A$40:$A$783,$A289,СВЦЭМ!$B$39:$B$782,J$275)+'СЕТ СН'!$F$15</f>
        <v>0</v>
      </c>
      <c r="K289" s="36">
        <f ca="1">SUMIFS(СВЦЭМ!$H$40:$H$783,СВЦЭМ!$A$40:$A$783,$A289,СВЦЭМ!$B$39:$B$782,K$275)+'СЕТ СН'!$F$15</f>
        <v>0</v>
      </c>
      <c r="L289" s="36">
        <f ca="1">SUMIFS(СВЦЭМ!$H$40:$H$783,СВЦЭМ!$A$40:$A$783,$A289,СВЦЭМ!$B$39:$B$782,L$275)+'СЕТ СН'!$F$15</f>
        <v>0</v>
      </c>
      <c r="M289" s="36">
        <f ca="1">SUMIFS(СВЦЭМ!$H$40:$H$783,СВЦЭМ!$A$40:$A$783,$A289,СВЦЭМ!$B$39:$B$782,M$275)+'СЕТ СН'!$F$15</f>
        <v>0</v>
      </c>
      <c r="N289" s="36">
        <f ca="1">SUMIFS(СВЦЭМ!$H$40:$H$783,СВЦЭМ!$A$40:$A$783,$A289,СВЦЭМ!$B$39:$B$782,N$275)+'СЕТ СН'!$F$15</f>
        <v>0</v>
      </c>
      <c r="O289" s="36">
        <f ca="1">SUMIFS(СВЦЭМ!$H$40:$H$783,СВЦЭМ!$A$40:$A$783,$A289,СВЦЭМ!$B$39:$B$782,O$275)+'СЕТ СН'!$F$15</f>
        <v>0</v>
      </c>
      <c r="P289" s="36">
        <f ca="1">SUMIFS(СВЦЭМ!$H$40:$H$783,СВЦЭМ!$A$40:$A$783,$A289,СВЦЭМ!$B$39:$B$782,P$275)+'СЕТ СН'!$F$15</f>
        <v>0</v>
      </c>
      <c r="Q289" s="36">
        <f ca="1">SUMIFS(СВЦЭМ!$H$40:$H$783,СВЦЭМ!$A$40:$A$783,$A289,СВЦЭМ!$B$39:$B$782,Q$275)+'СЕТ СН'!$F$15</f>
        <v>0</v>
      </c>
      <c r="R289" s="36">
        <f ca="1">SUMIFS(СВЦЭМ!$H$40:$H$783,СВЦЭМ!$A$40:$A$783,$A289,СВЦЭМ!$B$39:$B$782,R$275)+'СЕТ СН'!$F$15</f>
        <v>0</v>
      </c>
      <c r="S289" s="36">
        <f ca="1">SUMIFS(СВЦЭМ!$H$40:$H$783,СВЦЭМ!$A$40:$A$783,$A289,СВЦЭМ!$B$39:$B$782,S$275)+'СЕТ СН'!$F$15</f>
        <v>0</v>
      </c>
      <c r="T289" s="36">
        <f ca="1">SUMIFS(СВЦЭМ!$H$40:$H$783,СВЦЭМ!$A$40:$A$783,$A289,СВЦЭМ!$B$39:$B$782,T$275)+'СЕТ СН'!$F$15</f>
        <v>0</v>
      </c>
      <c r="U289" s="36">
        <f ca="1">SUMIFS(СВЦЭМ!$H$40:$H$783,СВЦЭМ!$A$40:$A$783,$A289,СВЦЭМ!$B$39:$B$782,U$275)+'СЕТ СН'!$F$15</f>
        <v>0</v>
      </c>
      <c r="V289" s="36">
        <f ca="1">SUMIFS(СВЦЭМ!$H$40:$H$783,СВЦЭМ!$A$40:$A$783,$A289,СВЦЭМ!$B$39:$B$782,V$275)+'СЕТ СН'!$F$15</f>
        <v>0</v>
      </c>
      <c r="W289" s="36">
        <f ca="1">SUMIFS(СВЦЭМ!$H$40:$H$783,СВЦЭМ!$A$40:$A$783,$A289,СВЦЭМ!$B$39:$B$782,W$275)+'СЕТ СН'!$F$15</f>
        <v>0</v>
      </c>
      <c r="X289" s="36">
        <f ca="1">SUMIFS(СВЦЭМ!$H$40:$H$783,СВЦЭМ!$A$40:$A$783,$A289,СВЦЭМ!$B$39:$B$782,X$275)+'СЕТ СН'!$F$15</f>
        <v>0</v>
      </c>
      <c r="Y289" s="36">
        <f ca="1">SUMIFS(СВЦЭМ!$H$40:$H$783,СВЦЭМ!$A$40:$A$783,$A289,СВЦЭМ!$B$39:$B$782,Y$275)+'СЕТ СН'!$F$15</f>
        <v>0</v>
      </c>
    </row>
    <row r="290" spans="1:25" ht="15.75" hidden="1" x14ac:dyDescent="0.2">
      <c r="A290" s="35">
        <f t="shared" si="8"/>
        <v>44972</v>
      </c>
      <c r="B290" s="36">
        <f ca="1">SUMIFS(СВЦЭМ!$H$40:$H$783,СВЦЭМ!$A$40:$A$783,$A290,СВЦЭМ!$B$39:$B$782,B$275)+'СЕТ СН'!$F$15</f>
        <v>0</v>
      </c>
      <c r="C290" s="36">
        <f ca="1">SUMIFS(СВЦЭМ!$H$40:$H$783,СВЦЭМ!$A$40:$A$783,$A290,СВЦЭМ!$B$39:$B$782,C$275)+'СЕТ СН'!$F$15</f>
        <v>0</v>
      </c>
      <c r="D290" s="36">
        <f ca="1">SUMIFS(СВЦЭМ!$H$40:$H$783,СВЦЭМ!$A$40:$A$783,$A290,СВЦЭМ!$B$39:$B$782,D$275)+'СЕТ СН'!$F$15</f>
        <v>0</v>
      </c>
      <c r="E290" s="36">
        <f ca="1">SUMIFS(СВЦЭМ!$H$40:$H$783,СВЦЭМ!$A$40:$A$783,$A290,СВЦЭМ!$B$39:$B$782,E$275)+'СЕТ СН'!$F$15</f>
        <v>0</v>
      </c>
      <c r="F290" s="36">
        <f ca="1">SUMIFS(СВЦЭМ!$H$40:$H$783,СВЦЭМ!$A$40:$A$783,$A290,СВЦЭМ!$B$39:$B$782,F$275)+'СЕТ СН'!$F$15</f>
        <v>0</v>
      </c>
      <c r="G290" s="36">
        <f ca="1">SUMIFS(СВЦЭМ!$H$40:$H$783,СВЦЭМ!$A$40:$A$783,$A290,СВЦЭМ!$B$39:$B$782,G$275)+'СЕТ СН'!$F$15</f>
        <v>0</v>
      </c>
      <c r="H290" s="36">
        <f ca="1">SUMIFS(СВЦЭМ!$H$40:$H$783,СВЦЭМ!$A$40:$A$783,$A290,СВЦЭМ!$B$39:$B$782,H$275)+'СЕТ СН'!$F$15</f>
        <v>0</v>
      </c>
      <c r="I290" s="36">
        <f ca="1">SUMIFS(СВЦЭМ!$H$40:$H$783,СВЦЭМ!$A$40:$A$783,$A290,СВЦЭМ!$B$39:$B$782,I$275)+'СЕТ СН'!$F$15</f>
        <v>0</v>
      </c>
      <c r="J290" s="36">
        <f ca="1">SUMIFS(СВЦЭМ!$H$40:$H$783,СВЦЭМ!$A$40:$A$783,$A290,СВЦЭМ!$B$39:$B$782,J$275)+'СЕТ СН'!$F$15</f>
        <v>0</v>
      </c>
      <c r="K290" s="36">
        <f ca="1">SUMIFS(СВЦЭМ!$H$40:$H$783,СВЦЭМ!$A$40:$A$783,$A290,СВЦЭМ!$B$39:$B$782,K$275)+'СЕТ СН'!$F$15</f>
        <v>0</v>
      </c>
      <c r="L290" s="36">
        <f ca="1">SUMIFS(СВЦЭМ!$H$40:$H$783,СВЦЭМ!$A$40:$A$783,$A290,СВЦЭМ!$B$39:$B$782,L$275)+'СЕТ СН'!$F$15</f>
        <v>0</v>
      </c>
      <c r="M290" s="36">
        <f ca="1">SUMIFS(СВЦЭМ!$H$40:$H$783,СВЦЭМ!$A$40:$A$783,$A290,СВЦЭМ!$B$39:$B$782,M$275)+'СЕТ СН'!$F$15</f>
        <v>0</v>
      </c>
      <c r="N290" s="36">
        <f ca="1">SUMIFS(СВЦЭМ!$H$40:$H$783,СВЦЭМ!$A$40:$A$783,$A290,СВЦЭМ!$B$39:$B$782,N$275)+'СЕТ СН'!$F$15</f>
        <v>0</v>
      </c>
      <c r="O290" s="36">
        <f ca="1">SUMIFS(СВЦЭМ!$H$40:$H$783,СВЦЭМ!$A$40:$A$783,$A290,СВЦЭМ!$B$39:$B$782,O$275)+'СЕТ СН'!$F$15</f>
        <v>0</v>
      </c>
      <c r="P290" s="36">
        <f ca="1">SUMIFS(СВЦЭМ!$H$40:$H$783,СВЦЭМ!$A$40:$A$783,$A290,СВЦЭМ!$B$39:$B$782,P$275)+'СЕТ СН'!$F$15</f>
        <v>0</v>
      </c>
      <c r="Q290" s="36">
        <f ca="1">SUMIFS(СВЦЭМ!$H$40:$H$783,СВЦЭМ!$A$40:$A$783,$A290,СВЦЭМ!$B$39:$B$782,Q$275)+'СЕТ СН'!$F$15</f>
        <v>0</v>
      </c>
      <c r="R290" s="36">
        <f ca="1">SUMIFS(СВЦЭМ!$H$40:$H$783,СВЦЭМ!$A$40:$A$783,$A290,СВЦЭМ!$B$39:$B$782,R$275)+'СЕТ СН'!$F$15</f>
        <v>0</v>
      </c>
      <c r="S290" s="36">
        <f ca="1">SUMIFS(СВЦЭМ!$H$40:$H$783,СВЦЭМ!$A$40:$A$783,$A290,СВЦЭМ!$B$39:$B$782,S$275)+'СЕТ СН'!$F$15</f>
        <v>0</v>
      </c>
      <c r="T290" s="36">
        <f ca="1">SUMIFS(СВЦЭМ!$H$40:$H$783,СВЦЭМ!$A$40:$A$783,$A290,СВЦЭМ!$B$39:$B$782,T$275)+'СЕТ СН'!$F$15</f>
        <v>0</v>
      </c>
      <c r="U290" s="36">
        <f ca="1">SUMIFS(СВЦЭМ!$H$40:$H$783,СВЦЭМ!$A$40:$A$783,$A290,СВЦЭМ!$B$39:$B$782,U$275)+'СЕТ СН'!$F$15</f>
        <v>0</v>
      </c>
      <c r="V290" s="36">
        <f ca="1">SUMIFS(СВЦЭМ!$H$40:$H$783,СВЦЭМ!$A$40:$A$783,$A290,СВЦЭМ!$B$39:$B$782,V$275)+'СЕТ СН'!$F$15</f>
        <v>0</v>
      </c>
      <c r="W290" s="36">
        <f ca="1">SUMIFS(СВЦЭМ!$H$40:$H$783,СВЦЭМ!$A$40:$A$783,$A290,СВЦЭМ!$B$39:$B$782,W$275)+'СЕТ СН'!$F$15</f>
        <v>0</v>
      </c>
      <c r="X290" s="36">
        <f ca="1">SUMIFS(СВЦЭМ!$H$40:$H$783,СВЦЭМ!$A$40:$A$783,$A290,СВЦЭМ!$B$39:$B$782,X$275)+'СЕТ СН'!$F$15</f>
        <v>0</v>
      </c>
      <c r="Y290" s="36">
        <f ca="1">SUMIFS(СВЦЭМ!$H$40:$H$783,СВЦЭМ!$A$40:$A$783,$A290,СВЦЭМ!$B$39:$B$782,Y$275)+'СЕТ СН'!$F$15</f>
        <v>0</v>
      </c>
    </row>
    <row r="291" spans="1:25" ht="15.75" hidden="1" x14ac:dyDescent="0.2">
      <c r="A291" s="35">
        <f t="shared" si="8"/>
        <v>44973</v>
      </c>
      <c r="B291" s="36">
        <f ca="1">SUMIFS(СВЦЭМ!$H$40:$H$783,СВЦЭМ!$A$40:$A$783,$A291,СВЦЭМ!$B$39:$B$782,B$275)+'СЕТ СН'!$F$15</f>
        <v>0</v>
      </c>
      <c r="C291" s="36">
        <f ca="1">SUMIFS(СВЦЭМ!$H$40:$H$783,СВЦЭМ!$A$40:$A$783,$A291,СВЦЭМ!$B$39:$B$782,C$275)+'СЕТ СН'!$F$15</f>
        <v>0</v>
      </c>
      <c r="D291" s="36">
        <f ca="1">SUMIFS(СВЦЭМ!$H$40:$H$783,СВЦЭМ!$A$40:$A$783,$A291,СВЦЭМ!$B$39:$B$782,D$275)+'СЕТ СН'!$F$15</f>
        <v>0</v>
      </c>
      <c r="E291" s="36">
        <f ca="1">SUMIFS(СВЦЭМ!$H$40:$H$783,СВЦЭМ!$A$40:$A$783,$A291,СВЦЭМ!$B$39:$B$782,E$275)+'СЕТ СН'!$F$15</f>
        <v>0</v>
      </c>
      <c r="F291" s="36">
        <f ca="1">SUMIFS(СВЦЭМ!$H$40:$H$783,СВЦЭМ!$A$40:$A$783,$A291,СВЦЭМ!$B$39:$B$782,F$275)+'СЕТ СН'!$F$15</f>
        <v>0</v>
      </c>
      <c r="G291" s="36">
        <f ca="1">SUMIFS(СВЦЭМ!$H$40:$H$783,СВЦЭМ!$A$40:$A$783,$A291,СВЦЭМ!$B$39:$B$782,G$275)+'СЕТ СН'!$F$15</f>
        <v>0</v>
      </c>
      <c r="H291" s="36">
        <f ca="1">SUMIFS(СВЦЭМ!$H$40:$H$783,СВЦЭМ!$A$40:$A$783,$A291,СВЦЭМ!$B$39:$B$782,H$275)+'СЕТ СН'!$F$15</f>
        <v>0</v>
      </c>
      <c r="I291" s="36">
        <f ca="1">SUMIFS(СВЦЭМ!$H$40:$H$783,СВЦЭМ!$A$40:$A$783,$A291,СВЦЭМ!$B$39:$B$782,I$275)+'СЕТ СН'!$F$15</f>
        <v>0</v>
      </c>
      <c r="J291" s="36">
        <f ca="1">SUMIFS(СВЦЭМ!$H$40:$H$783,СВЦЭМ!$A$40:$A$783,$A291,СВЦЭМ!$B$39:$B$782,J$275)+'СЕТ СН'!$F$15</f>
        <v>0</v>
      </c>
      <c r="K291" s="36">
        <f ca="1">SUMIFS(СВЦЭМ!$H$40:$H$783,СВЦЭМ!$A$40:$A$783,$A291,СВЦЭМ!$B$39:$B$782,K$275)+'СЕТ СН'!$F$15</f>
        <v>0</v>
      </c>
      <c r="L291" s="36">
        <f ca="1">SUMIFS(СВЦЭМ!$H$40:$H$783,СВЦЭМ!$A$40:$A$783,$A291,СВЦЭМ!$B$39:$B$782,L$275)+'СЕТ СН'!$F$15</f>
        <v>0</v>
      </c>
      <c r="M291" s="36">
        <f ca="1">SUMIFS(СВЦЭМ!$H$40:$H$783,СВЦЭМ!$A$40:$A$783,$A291,СВЦЭМ!$B$39:$B$782,M$275)+'СЕТ СН'!$F$15</f>
        <v>0</v>
      </c>
      <c r="N291" s="36">
        <f ca="1">SUMIFS(СВЦЭМ!$H$40:$H$783,СВЦЭМ!$A$40:$A$783,$A291,СВЦЭМ!$B$39:$B$782,N$275)+'СЕТ СН'!$F$15</f>
        <v>0</v>
      </c>
      <c r="O291" s="36">
        <f ca="1">SUMIFS(СВЦЭМ!$H$40:$H$783,СВЦЭМ!$A$40:$A$783,$A291,СВЦЭМ!$B$39:$B$782,O$275)+'СЕТ СН'!$F$15</f>
        <v>0</v>
      </c>
      <c r="P291" s="36">
        <f ca="1">SUMIFS(СВЦЭМ!$H$40:$H$783,СВЦЭМ!$A$40:$A$783,$A291,СВЦЭМ!$B$39:$B$782,P$275)+'СЕТ СН'!$F$15</f>
        <v>0</v>
      </c>
      <c r="Q291" s="36">
        <f ca="1">SUMIFS(СВЦЭМ!$H$40:$H$783,СВЦЭМ!$A$40:$A$783,$A291,СВЦЭМ!$B$39:$B$782,Q$275)+'СЕТ СН'!$F$15</f>
        <v>0</v>
      </c>
      <c r="R291" s="36">
        <f ca="1">SUMIFS(СВЦЭМ!$H$40:$H$783,СВЦЭМ!$A$40:$A$783,$A291,СВЦЭМ!$B$39:$B$782,R$275)+'СЕТ СН'!$F$15</f>
        <v>0</v>
      </c>
      <c r="S291" s="36">
        <f ca="1">SUMIFS(СВЦЭМ!$H$40:$H$783,СВЦЭМ!$A$40:$A$783,$A291,СВЦЭМ!$B$39:$B$782,S$275)+'СЕТ СН'!$F$15</f>
        <v>0</v>
      </c>
      <c r="T291" s="36">
        <f ca="1">SUMIFS(СВЦЭМ!$H$40:$H$783,СВЦЭМ!$A$40:$A$783,$A291,СВЦЭМ!$B$39:$B$782,T$275)+'СЕТ СН'!$F$15</f>
        <v>0</v>
      </c>
      <c r="U291" s="36">
        <f ca="1">SUMIFS(СВЦЭМ!$H$40:$H$783,СВЦЭМ!$A$40:$A$783,$A291,СВЦЭМ!$B$39:$B$782,U$275)+'СЕТ СН'!$F$15</f>
        <v>0</v>
      </c>
      <c r="V291" s="36">
        <f ca="1">SUMIFS(СВЦЭМ!$H$40:$H$783,СВЦЭМ!$A$40:$A$783,$A291,СВЦЭМ!$B$39:$B$782,V$275)+'СЕТ СН'!$F$15</f>
        <v>0</v>
      </c>
      <c r="W291" s="36">
        <f ca="1">SUMIFS(СВЦЭМ!$H$40:$H$783,СВЦЭМ!$A$40:$A$783,$A291,СВЦЭМ!$B$39:$B$782,W$275)+'СЕТ СН'!$F$15</f>
        <v>0</v>
      </c>
      <c r="X291" s="36">
        <f ca="1">SUMIFS(СВЦЭМ!$H$40:$H$783,СВЦЭМ!$A$40:$A$783,$A291,СВЦЭМ!$B$39:$B$782,X$275)+'СЕТ СН'!$F$15</f>
        <v>0</v>
      </c>
      <c r="Y291" s="36">
        <f ca="1">SUMIFS(СВЦЭМ!$H$40:$H$783,СВЦЭМ!$A$40:$A$783,$A291,СВЦЭМ!$B$39:$B$782,Y$275)+'СЕТ СН'!$F$15</f>
        <v>0</v>
      </c>
    </row>
    <row r="292" spans="1:25" ht="15.75" hidden="1" x14ac:dyDescent="0.2">
      <c r="A292" s="35">
        <f t="shared" si="8"/>
        <v>44974</v>
      </c>
      <c r="B292" s="36">
        <f ca="1">SUMIFS(СВЦЭМ!$H$40:$H$783,СВЦЭМ!$A$40:$A$783,$A292,СВЦЭМ!$B$39:$B$782,B$275)+'СЕТ СН'!$F$15</f>
        <v>0</v>
      </c>
      <c r="C292" s="36">
        <f ca="1">SUMIFS(СВЦЭМ!$H$40:$H$783,СВЦЭМ!$A$40:$A$783,$A292,СВЦЭМ!$B$39:$B$782,C$275)+'СЕТ СН'!$F$15</f>
        <v>0</v>
      </c>
      <c r="D292" s="36">
        <f ca="1">SUMIFS(СВЦЭМ!$H$40:$H$783,СВЦЭМ!$A$40:$A$783,$A292,СВЦЭМ!$B$39:$B$782,D$275)+'СЕТ СН'!$F$15</f>
        <v>0</v>
      </c>
      <c r="E292" s="36">
        <f ca="1">SUMIFS(СВЦЭМ!$H$40:$H$783,СВЦЭМ!$A$40:$A$783,$A292,СВЦЭМ!$B$39:$B$782,E$275)+'СЕТ СН'!$F$15</f>
        <v>0</v>
      </c>
      <c r="F292" s="36">
        <f ca="1">SUMIFS(СВЦЭМ!$H$40:$H$783,СВЦЭМ!$A$40:$A$783,$A292,СВЦЭМ!$B$39:$B$782,F$275)+'СЕТ СН'!$F$15</f>
        <v>0</v>
      </c>
      <c r="G292" s="36">
        <f ca="1">SUMIFS(СВЦЭМ!$H$40:$H$783,СВЦЭМ!$A$40:$A$783,$A292,СВЦЭМ!$B$39:$B$782,G$275)+'СЕТ СН'!$F$15</f>
        <v>0</v>
      </c>
      <c r="H292" s="36">
        <f ca="1">SUMIFS(СВЦЭМ!$H$40:$H$783,СВЦЭМ!$A$40:$A$783,$A292,СВЦЭМ!$B$39:$B$782,H$275)+'СЕТ СН'!$F$15</f>
        <v>0</v>
      </c>
      <c r="I292" s="36">
        <f ca="1">SUMIFS(СВЦЭМ!$H$40:$H$783,СВЦЭМ!$A$40:$A$783,$A292,СВЦЭМ!$B$39:$B$782,I$275)+'СЕТ СН'!$F$15</f>
        <v>0</v>
      </c>
      <c r="J292" s="36">
        <f ca="1">SUMIFS(СВЦЭМ!$H$40:$H$783,СВЦЭМ!$A$40:$A$783,$A292,СВЦЭМ!$B$39:$B$782,J$275)+'СЕТ СН'!$F$15</f>
        <v>0</v>
      </c>
      <c r="K292" s="36">
        <f ca="1">SUMIFS(СВЦЭМ!$H$40:$H$783,СВЦЭМ!$A$40:$A$783,$A292,СВЦЭМ!$B$39:$B$782,K$275)+'СЕТ СН'!$F$15</f>
        <v>0</v>
      </c>
      <c r="L292" s="36">
        <f ca="1">SUMIFS(СВЦЭМ!$H$40:$H$783,СВЦЭМ!$A$40:$A$783,$A292,СВЦЭМ!$B$39:$B$782,L$275)+'СЕТ СН'!$F$15</f>
        <v>0</v>
      </c>
      <c r="M292" s="36">
        <f ca="1">SUMIFS(СВЦЭМ!$H$40:$H$783,СВЦЭМ!$A$40:$A$783,$A292,СВЦЭМ!$B$39:$B$782,M$275)+'СЕТ СН'!$F$15</f>
        <v>0</v>
      </c>
      <c r="N292" s="36">
        <f ca="1">SUMIFS(СВЦЭМ!$H$40:$H$783,СВЦЭМ!$A$40:$A$783,$A292,СВЦЭМ!$B$39:$B$782,N$275)+'СЕТ СН'!$F$15</f>
        <v>0</v>
      </c>
      <c r="O292" s="36">
        <f ca="1">SUMIFS(СВЦЭМ!$H$40:$H$783,СВЦЭМ!$A$40:$A$783,$A292,СВЦЭМ!$B$39:$B$782,O$275)+'СЕТ СН'!$F$15</f>
        <v>0</v>
      </c>
      <c r="P292" s="36">
        <f ca="1">SUMIFS(СВЦЭМ!$H$40:$H$783,СВЦЭМ!$A$40:$A$783,$A292,СВЦЭМ!$B$39:$B$782,P$275)+'СЕТ СН'!$F$15</f>
        <v>0</v>
      </c>
      <c r="Q292" s="36">
        <f ca="1">SUMIFS(СВЦЭМ!$H$40:$H$783,СВЦЭМ!$A$40:$A$783,$A292,СВЦЭМ!$B$39:$B$782,Q$275)+'СЕТ СН'!$F$15</f>
        <v>0</v>
      </c>
      <c r="R292" s="36">
        <f ca="1">SUMIFS(СВЦЭМ!$H$40:$H$783,СВЦЭМ!$A$40:$A$783,$A292,СВЦЭМ!$B$39:$B$782,R$275)+'СЕТ СН'!$F$15</f>
        <v>0</v>
      </c>
      <c r="S292" s="36">
        <f ca="1">SUMIFS(СВЦЭМ!$H$40:$H$783,СВЦЭМ!$A$40:$A$783,$A292,СВЦЭМ!$B$39:$B$782,S$275)+'СЕТ СН'!$F$15</f>
        <v>0</v>
      </c>
      <c r="T292" s="36">
        <f ca="1">SUMIFS(СВЦЭМ!$H$40:$H$783,СВЦЭМ!$A$40:$A$783,$A292,СВЦЭМ!$B$39:$B$782,T$275)+'СЕТ СН'!$F$15</f>
        <v>0</v>
      </c>
      <c r="U292" s="36">
        <f ca="1">SUMIFS(СВЦЭМ!$H$40:$H$783,СВЦЭМ!$A$40:$A$783,$A292,СВЦЭМ!$B$39:$B$782,U$275)+'СЕТ СН'!$F$15</f>
        <v>0</v>
      </c>
      <c r="V292" s="36">
        <f ca="1">SUMIFS(СВЦЭМ!$H$40:$H$783,СВЦЭМ!$A$40:$A$783,$A292,СВЦЭМ!$B$39:$B$782,V$275)+'СЕТ СН'!$F$15</f>
        <v>0</v>
      </c>
      <c r="W292" s="36">
        <f ca="1">SUMIFS(СВЦЭМ!$H$40:$H$783,СВЦЭМ!$A$40:$A$783,$A292,СВЦЭМ!$B$39:$B$782,W$275)+'СЕТ СН'!$F$15</f>
        <v>0</v>
      </c>
      <c r="X292" s="36">
        <f ca="1">SUMIFS(СВЦЭМ!$H$40:$H$783,СВЦЭМ!$A$40:$A$783,$A292,СВЦЭМ!$B$39:$B$782,X$275)+'СЕТ СН'!$F$15</f>
        <v>0</v>
      </c>
      <c r="Y292" s="36">
        <f ca="1">SUMIFS(СВЦЭМ!$H$40:$H$783,СВЦЭМ!$A$40:$A$783,$A292,СВЦЭМ!$B$39:$B$782,Y$275)+'СЕТ СН'!$F$15</f>
        <v>0</v>
      </c>
    </row>
    <row r="293" spans="1:25" ht="15.75" hidden="1" x14ac:dyDescent="0.2">
      <c r="A293" s="35">
        <f t="shared" si="8"/>
        <v>44975</v>
      </c>
      <c r="B293" s="36">
        <f ca="1">SUMIFS(СВЦЭМ!$H$40:$H$783,СВЦЭМ!$A$40:$A$783,$A293,СВЦЭМ!$B$39:$B$782,B$275)+'СЕТ СН'!$F$15</f>
        <v>0</v>
      </c>
      <c r="C293" s="36">
        <f ca="1">SUMIFS(СВЦЭМ!$H$40:$H$783,СВЦЭМ!$A$40:$A$783,$A293,СВЦЭМ!$B$39:$B$782,C$275)+'СЕТ СН'!$F$15</f>
        <v>0</v>
      </c>
      <c r="D293" s="36">
        <f ca="1">SUMIFS(СВЦЭМ!$H$40:$H$783,СВЦЭМ!$A$40:$A$783,$A293,СВЦЭМ!$B$39:$B$782,D$275)+'СЕТ СН'!$F$15</f>
        <v>0</v>
      </c>
      <c r="E293" s="36">
        <f ca="1">SUMIFS(СВЦЭМ!$H$40:$H$783,СВЦЭМ!$A$40:$A$783,$A293,СВЦЭМ!$B$39:$B$782,E$275)+'СЕТ СН'!$F$15</f>
        <v>0</v>
      </c>
      <c r="F293" s="36">
        <f ca="1">SUMIFS(СВЦЭМ!$H$40:$H$783,СВЦЭМ!$A$40:$A$783,$A293,СВЦЭМ!$B$39:$B$782,F$275)+'СЕТ СН'!$F$15</f>
        <v>0</v>
      </c>
      <c r="G293" s="36">
        <f ca="1">SUMIFS(СВЦЭМ!$H$40:$H$783,СВЦЭМ!$A$40:$A$783,$A293,СВЦЭМ!$B$39:$B$782,G$275)+'СЕТ СН'!$F$15</f>
        <v>0</v>
      </c>
      <c r="H293" s="36">
        <f ca="1">SUMIFS(СВЦЭМ!$H$40:$H$783,СВЦЭМ!$A$40:$A$783,$A293,СВЦЭМ!$B$39:$B$782,H$275)+'СЕТ СН'!$F$15</f>
        <v>0</v>
      </c>
      <c r="I293" s="36">
        <f ca="1">SUMIFS(СВЦЭМ!$H$40:$H$783,СВЦЭМ!$A$40:$A$783,$A293,СВЦЭМ!$B$39:$B$782,I$275)+'СЕТ СН'!$F$15</f>
        <v>0</v>
      </c>
      <c r="J293" s="36">
        <f ca="1">SUMIFS(СВЦЭМ!$H$40:$H$783,СВЦЭМ!$A$40:$A$783,$A293,СВЦЭМ!$B$39:$B$782,J$275)+'СЕТ СН'!$F$15</f>
        <v>0</v>
      </c>
      <c r="K293" s="36">
        <f ca="1">SUMIFS(СВЦЭМ!$H$40:$H$783,СВЦЭМ!$A$40:$A$783,$A293,СВЦЭМ!$B$39:$B$782,K$275)+'СЕТ СН'!$F$15</f>
        <v>0</v>
      </c>
      <c r="L293" s="36">
        <f ca="1">SUMIFS(СВЦЭМ!$H$40:$H$783,СВЦЭМ!$A$40:$A$783,$A293,СВЦЭМ!$B$39:$B$782,L$275)+'СЕТ СН'!$F$15</f>
        <v>0</v>
      </c>
      <c r="M293" s="36">
        <f ca="1">SUMIFS(СВЦЭМ!$H$40:$H$783,СВЦЭМ!$A$40:$A$783,$A293,СВЦЭМ!$B$39:$B$782,M$275)+'СЕТ СН'!$F$15</f>
        <v>0</v>
      </c>
      <c r="N293" s="36">
        <f ca="1">SUMIFS(СВЦЭМ!$H$40:$H$783,СВЦЭМ!$A$40:$A$783,$A293,СВЦЭМ!$B$39:$B$782,N$275)+'СЕТ СН'!$F$15</f>
        <v>0</v>
      </c>
      <c r="O293" s="36">
        <f ca="1">SUMIFS(СВЦЭМ!$H$40:$H$783,СВЦЭМ!$A$40:$A$783,$A293,СВЦЭМ!$B$39:$B$782,O$275)+'СЕТ СН'!$F$15</f>
        <v>0</v>
      </c>
      <c r="P293" s="36">
        <f ca="1">SUMIFS(СВЦЭМ!$H$40:$H$783,СВЦЭМ!$A$40:$A$783,$A293,СВЦЭМ!$B$39:$B$782,P$275)+'СЕТ СН'!$F$15</f>
        <v>0</v>
      </c>
      <c r="Q293" s="36">
        <f ca="1">SUMIFS(СВЦЭМ!$H$40:$H$783,СВЦЭМ!$A$40:$A$783,$A293,СВЦЭМ!$B$39:$B$782,Q$275)+'СЕТ СН'!$F$15</f>
        <v>0</v>
      </c>
      <c r="R293" s="36">
        <f ca="1">SUMIFS(СВЦЭМ!$H$40:$H$783,СВЦЭМ!$A$40:$A$783,$A293,СВЦЭМ!$B$39:$B$782,R$275)+'СЕТ СН'!$F$15</f>
        <v>0</v>
      </c>
      <c r="S293" s="36">
        <f ca="1">SUMIFS(СВЦЭМ!$H$40:$H$783,СВЦЭМ!$A$40:$A$783,$A293,СВЦЭМ!$B$39:$B$782,S$275)+'СЕТ СН'!$F$15</f>
        <v>0</v>
      </c>
      <c r="T293" s="36">
        <f ca="1">SUMIFS(СВЦЭМ!$H$40:$H$783,СВЦЭМ!$A$40:$A$783,$A293,СВЦЭМ!$B$39:$B$782,T$275)+'СЕТ СН'!$F$15</f>
        <v>0</v>
      </c>
      <c r="U293" s="36">
        <f ca="1">SUMIFS(СВЦЭМ!$H$40:$H$783,СВЦЭМ!$A$40:$A$783,$A293,СВЦЭМ!$B$39:$B$782,U$275)+'СЕТ СН'!$F$15</f>
        <v>0</v>
      </c>
      <c r="V293" s="36">
        <f ca="1">SUMIFS(СВЦЭМ!$H$40:$H$783,СВЦЭМ!$A$40:$A$783,$A293,СВЦЭМ!$B$39:$B$782,V$275)+'СЕТ СН'!$F$15</f>
        <v>0</v>
      </c>
      <c r="W293" s="36">
        <f ca="1">SUMIFS(СВЦЭМ!$H$40:$H$783,СВЦЭМ!$A$40:$A$783,$A293,СВЦЭМ!$B$39:$B$782,W$275)+'СЕТ СН'!$F$15</f>
        <v>0</v>
      </c>
      <c r="X293" s="36">
        <f ca="1">SUMIFS(СВЦЭМ!$H$40:$H$783,СВЦЭМ!$A$40:$A$783,$A293,СВЦЭМ!$B$39:$B$782,X$275)+'СЕТ СН'!$F$15</f>
        <v>0</v>
      </c>
      <c r="Y293" s="36">
        <f ca="1">SUMIFS(СВЦЭМ!$H$40:$H$783,СВЦЭМ!$A$40:$A$783,$A293,СВЦЭМ!$B$39:$B$782,Y$275)+'СЕТ СН'!$F$15</f>
        <v>0</v>
      </c>
    </row>
    <row r="294" spans="1:25" ht="15.75" hidden="1" x14ac:dyDescent="0.2">
      <c r="A294" s="35">
        <f t="shared" si="8"/>
        <v>44976</v>
      </c>
      <c r="B294" s="36">
        <f ca="1">SUMIFS(СВЦЭМ!$H$40:$H$783,СВЦЭМ!$A$40:$A$783,$A294,СВЦЭМ!$B$39:$B$782,B$275)+'СЕТ СН'!$F$15</f>
        <v>0</v>
      </c>
      <c r="C294" s="36">
        <f ca="1">SUMIFS(СВЦЭМ!$H$40:$H$783,СВЦЭМ!$A$40:$A$783,$A294,СВЦЭМ!$B$39:$B$782,C$275)+'СЕТ СН'!$F$15</f>
        <v>0</v>
      </c>
      <c r="D294" s="36">
        <f ca="1">SUMIFS(СВЦЭМ!$H$40:$H$783,СВЦЭМ!$A$40:$A$783,$A294,СВЦЭМ!$B$39:$B$782,D$275)+'СЕТ СН'!$F$15</f>
        <v>0</v>
      </c>
      <c r="E294" s="36">
        <f ca="1">SUMIFS(СВЦЭМ!$H$40:$H$783,СВЦЭМ!$A$40:$A$783,$A294,СВЦЭМ!$B$39:$B$782,E$275)+'СЕТ СН'!$F$15</f>
        <v>0</v>
      </c>
      <c r="F294" s="36">
        <f ca="1">SUMIFS(СВЦЭМ!$H$40:$H$783,СВЦЭМ!$A$40:$A$783,$A294,СВЦЭМ!$B$39:$B$782,F$275)+'СЕТ СН'!$F$15</f>
        <v>0</v>
      </c>
      <c r="G294" s="36">
        <f ca="1">SUMIFS(СВЦЭМ!$H$40:$H$783,СВЦЭМ!$A$40:$A$783,$A294,СВЦЭМ!$B$39:$B$782,G$275)+'СЕТ СН'!$F$15</f>
        <v>0</v>
      </c>
      <c r="H294" s="36">
        <f ca="1">SUMIFS(СВЦЭМ!$H$40:$H$783,СВЦЭМ!$A$40:$A$783,$A294,СВЦЭМ!$B$39:$B$782,H$275)+'СЕТ СН'!$F$15</f>
        <v>0</v>
      </c>
      <c r="I294" s="36">
        <f ca="1">SUMIFS(СВЦЭМ!$H$40:$H$783,СВЦЭМ!$A$40:$A$783,$A294,СВЦЭМ!$B$39:$B$782,I$275)+'СЕТ СН'!$F$15</f>
        <v>0</v>
      </c>
      <c r="J294" s="36">
        <f ca="1">SUMIFS(СВЦЭМ!$H$40:$H$783,СВЦЭМ!$A$40:$A$783,$A294,СВЦЭМ!$B$39:$B$782,J$275)+'СЕТ СН'!$F$15</f>
        <v>0</v>
      </c>
      <c r="K294" s="36">
        <f ca="1">SUMIFS(СВЦЭМ!$H$40:$H$783,СВЦЭМ!$A$40:$A$783,$A294,СВЦЭМ!$B$39:$B$782,K$275)+'СЕТ СН'!$F$15</f>
        <v>0</v>
      </c>
      <c r="L294" s="36">
        <f ca="1">SUMIFS(СВЦЭМ!$H$40:$H$783,СВЦЭМ!$A$40:$A$783,$A294,СВЦЭМ!$B$39:$B$782,L$275)+'СЕТ СН'!$F$15</f>
        <v>0</v>
      </c>
      <c r="M294" s="36">
        <f ca="1">SUMIFS(СВЦЭМ!$H$40:$H$783,СВЦЭМ!$A$40:$A$783,$A294,СВЦЭМ!$B$39:$B$782,M$275)+'СЕТ СН'!$F$15</f>
        <v>0</v>
      </c>
      <c r="N294" s="36">
        <f ca="1">SUMIFS(СВЦЭМ!$H$40:$H$783,СВЦЭМ!$A$40:$A$783,$A294,СВЦЭМ!$B$39:$B$782,N$275)+'СЕТ СН'!$F$15</f>
        <v>0</v>
      </c>
      <c r="O294" s="36">
        <f ca="1">SUMIFS(СВЦЭМ!$H$40:$H$783,СВЦЭМ!$A$40:$A$783,$A294,СВЦЭМ!$B$39:$B$782,O$275)+'СЕТ СН'!$F$15</f>
        <v>0</v>
      </c>
      <c r="P294" s="36">
        <f ca="1">SUMIFS(СВЦЭМ!$H$40:$H$783,СВЦЭМ!$A$40:$A$783,$A294,СВЦЭМ!$B$39:$B$782,P$275)+'СЕТ СН'!$F$15</f>
        <v>0</v>
      </c>
      <c r="Q294" s="36">
        <f ca="1">SUMIFS(СВЦЭМ!$H$40:$H$783,СВЦЭМ!$A$40:$A$783,$A294,СВЦЭМ!$B$39:$B$782,Q$275)+'СЕТ СН'!$F$15</f>
        <v>0</v>
      </c>
      <c r="R294" s="36">
        <f ca="1">SUMIFS(СВЦЭМ!$H$40:$H$783,СВЦЭМ!$A$40:$A$783,$A294,СВЦЭМ!$B$39:$B$782,R$275)+'СЕТ СН'!$F$15</f>
        <v>0</v>
      </c>
      <c r="S294" s="36">
        <f ca="1">SUMIFS(СВЦЭМ!$H$40:$H$783,СВЦЭМ!$A$40:$A$783,$A294,СВЦЭМ!$B$39:$B$782,S$275)+'СЕТ СН'!$F$15</f>
        <v>0</v>
      </c>
      <c r="T294" s="36">
        <f ca="1">SUMIFS(СВЦЭМ!$H$40:$H$783,СВЦЭМ!$A$40:$A$783,$A294,СВЦЭМ!$B$39:$B$782,T$275)+'СЕТ СН'!$F$15</f>
        <v>0</v>
      </c>
      <c r="U294" s="36">
        <f ca="1">SUMIFS(СВЦЭМ!$H$40:$H$783,СВЦЭМ!$A$40:$A$783,$A294,СВЦЭМ!$B$39:$B$782,U$275)+'СЕТ СН'!$F$15</f>
        <v>0</v>
      </c>
      <c r="V294" s="36">
        <f ca="1">SUMIFS(СВЦЭМ!$H$40:$H$783,СВЦЭМ!$A$40:$A$783,$A294,СВЦЭМ!$B$39:$B$782,V$275)+'СЕТ СН'!$F$15</f>
        <v>0</v>
      </c>
      <c r="W294" s="36">
        <f ca="1">SUMIFS(СВЦЭМ!$H$40:$H$783,СВЦЭМ!$A$40:$A$783,$A294,СВЦЭМ!$B$39:$B$782,W$275)+'СЕТ СН'!$F$15</f>
        <v>0</v>
      </c>
      <c r="X294" s="36">
        <f ca="1">SUMIFS(СВЦЭМ!$H$40:$H$783,СВЦЭМ!$A$40:$A$783,$A294,СВЦЭМ!$B$39:$B$782,X$275)+'СЕТ СН'!$F$15</f>
        <v>0</v>
      </c>
      <c r="Y294" s="36">
        <f ca="1">SUMIFS(СВЦЭМ!$H$40:$H$783,СВЦЭМ!$A$40:$A$783,$A294,СВЦЭМ!$B$39:$B$782,Y$275)+'СЕТ СН'!$F$15</f>
        <v>0</v>
      </c>
    </row>
    <row r="295" spans="1:25" ht="15.75" hidden="1" x14ac:dyDescent="0.2">
      <c r="A295" s="35">
        <f t="shared" si="8"/>
        <v>44977</v>
      </c>
      <c r="B295" s="36">
        <f ca="1">SUMIFS(СВЦЭМ!$H$40:$H$783,СВЦЭМ!$A$40:$A$783,$A295,СВЦЭМ!$B$39:$B$782,B$275)+'СЕТ СН'!$F$15</f>
        <v>0</v>
      </c>
      <c r="C295" s="36">
        <f ca="1">SUMIFS(СВЦЭМ!$H$40:$H$783,СВЦЭМ!$A$40:$A$783,$A295,СВЦЭМ!$B$39:$B$782,C$275)+'СЕТ СН'!$F$15</f>
        <v>0</v>
      </c>
      <c r="D295" s="36">
        <f ca="1">SUMIFS(СВЦЭМ!$H$40:$H$783,СВЦЭМ!$A$40:$A$783,$A295,СВЦЭМ!$B$39:$B$782,D$275)+'СЕТ СН'!$F$15</f>
        <v>0</v>
      </c>
      <c r="E295" s="36">
        <f ca="1">SUMIFS(СВЦЭМ!$H$40:$H$783,СВЦЭМ!$A$40:$A$783,$A295,СВЦЭМ!$B$39:$B$782,E$275)+'СЕТ СН'!$F$15</f>
        <v>0</v>
      </c>
      <c r="F295" s="36">
        <f ca="1">SUMIFS(СВЦЭМ!$H$40:$H$783,СВЦЭМ!$A$40:$A$783,$A295,СВЦЭМ!$B$39:$B$782,F$275)+'СЕТ СН'!$F$15</f>
        <v>0</v>
      </c>
      <c r="G295" s="36">
        <f ca="1">SUMIFS(СВЦЭМ!$H$40:$H$783,СВЦЭМ!$A$40:$A$783,$A295,СВЦЭМ!$B$39:$B$782,G$275)+'СЕТ СН'!$F$15</f>
        <v>0</v>
      </c>
      <c r="H295" s="36">
        <f ca="1">SUMIFS(СВЦЭМ!$H$40:$H$783,СВЦЭМ!$A$40:$A$783,$A295,СВЦЭМ!$B$39:$B$782,H$275)+'СЕТ СН'!$F$15</f>
        <v>0</v>
      </c>
      <c r="I295" s="36">
        <f ca="1">SUMIFS(СВЦЭМ!$H$40:$H$783,СВЦЭМ!$A$40:$A$783,$A295,СВЦЭМ!$B$39:$B$782,I$275)+'СЕТ СН'!$F$15</f>
        <v>0</v>
      </c>
      <c r="J295" s="36">
        <f ca="1">SUMIFS(СВЦЭМ!$H$40:$H$783,СВЦЭМ!$A$40:$A$783,$A295,СВЦЭМ!$B$39:$B$782,J$275)+'СЕТ СН'!$F$15</f>
        <v>0</v>
      </c>
      <c r="K295" s="36">
        <f ca="1">SUMIFS(СВЦЭМ!$H$40:$H$783,СВЦЭМ!$A$40:$A$783,$A295,СВЦЭМ!$B$39:$B$782,K$275)+'СЕТ СН'!$F$15</f>
        <v>0</v>
      </c>
      <c r="L295" s="36">
        <f ca="1">SUMIFS(СВЦЭМ!$H$40:$H$783,СВЦЭМ!$A$40:$A$783,$A295,СВЦЭМ!$B$39:$B$782,L$275)+'СЕТ СН'!$F$15</f>
        <v>0</v>
      </c>
      <c r="M295" s="36">
        <f ca="1">SUMIFS(СВЦЭМ!$H$40:$H$783,СВЦЭМ!$A$40:$A$783,$A295,СВЦЭМ!$B$39:$B$782,M$275)+'СЕТ СН'!$F$15</f>
        <v>0</v>
      </c>
      <c r="N295" s="36">
        <f ca="1">SUMIFS(СВЦЭМ!$H$40:$H$783,СВЦЭМ!$A$40:$A$783,$A295,СВЦЭМ!$B$39:$B$782,N$275)+'СЕТ СН'!$F$15</f>
        <v>0</v>
      </c>
      <c r="O295" s="36">
        <f ca="1">SUMIFS(СВЦЭМ!$H$40:$H$783,СВЦЭМ!$A$40:$A$783,$A295,СВЦЭМ!$B$39:$B$782,O$275)+'СЕТ СН'!$F$15</f>
        <v>0</v>
      </c>
      <c r="P295" s="36">
        <f ca="1">SUMIFS(СВЦЭМ!$H$40:$H$783,СВЦЭМ!$A$40:$A$783,$A295,СВЦЭМ!$B$39:$B$782,P$275)+'СЕТ СН'!$F$15</f>
        <v>0</v>
      </c>
      <c r="Q295" s="36">
        <f ca="1">SUMIFS(СВЦЭМ!$H$40:$H$783,СВЦЭМ!$A$40:$A$783,$A295,СВЦЭМ!$B$39:$B$782,Q$275)+'СЕТ СН'!$F$15</f>
        <v>0</v>
      </c>
      <c r="R295" s="36">
        <f ca="1">SUMIFS(СВЦЭМ!$H$40:$H$783,СВЦЭМ!$A$40:$A$783,$A295,СВЦЭМ!$B$39:$B$782,R$275)+'СЕТ СН'!$F$15</f>
        <v>0</v>
      </c>
      <c r="S295" s="36">
        <f ca="1">SUMIFS(СВЦЭМ!$H$40:$H$783,СВЦЭМ!$A$40:$A$783,$A295,СВЦЭМ!$B$39:$B$782,S$275)+'СЕТ СН'!$F$15</f>
        <v>0</v>
      </c>
      <c r="T295" s="36">
        <f ca="1">SUMIFS(СВЦЭМ!$H$40:$H$783,СВЦЭМ!$A$40:$A$783,$A295,СВЦЭМ!$B$39:$B$782,T$275)+'СЕТ СН'!$F$15</f>
        <v>0</v>
      </c>
      <c r="U295" s="36">
        <f ca="1">SUMIFS(СВЦЭМ!$H$40:$H$783,СВЦЭМ!$A$40:$A$783,$A295,СВЦЭМ!$B$39:$B$782,U$275)+'СЕТ СН'!$F$15</f>
        <v>0</v>
      </c>
      <c r="V295" s="36">
        <f ca="1">SUMIFS(СВЦЭМ!$H$40:$H$783,СВЦЭМ!$A$40:$A$783,$A295,СВЦЭМ!$B$39:$B$782,V$275)+'СЕТ СН'!$F$15</f>
        <v>0</v>
      </c>
      <c r="W295" s="36">
        <f ca="1">SUMIFS(СВЦЭМ!$H$40:$H$783,СВЦЭМ!$A$40:$A$783,$A295,СВЦЭМ!$B$39:$B$782,W$275)+'СЕТ СН'!$F$15</f>
        <v>0</v>
      </c>
      <c r="X295" s="36">
        <f ca="1">SUMIFS(СВЦЭМ!$H$40:$H$783,СВЦЭМ!$A$40:$A$783,$A295,СВЦЭМ!$B$39:$B$782,X$275)+'СЕТ СН'!$F$15</f>
        <v>0</v>
      </c>
      <c r="Y295" s="36">
        <f ca="1">SUMIFS(СВЦЭМ!$H$40:$H$783,СВЦЭМ!$A$40:$A$783,$A295,СВЦЭМ!$B$39:$B$782,Y$275)+'СЕТ СН'!$F$15</f>
        <v>0</v>
      </c>
    </row>
    <row r="296" spans="1:25" ht="15.75" hidden="1" x14ac:dyDescent="0.2">
      <c r="A296" s="35">
        <f t="shared" si="8"/>
        <v>44978</v>
      </c>
      <c r="B296" s="36">
        <f ca="1">SUMIFS(СВЦЭМ!$H$40:$H$783,СВЦЭМ!$A$40:$A$783,$A296,СВЦЭМ!$B$39:$B$782,B$275)+'СЕТ СН'!$F$15</f>
        <v>0</v>
      </c>
      <c r="C296" s="36">
        <f ca="1">SUMIFS(СВЦЭМ!$H$40:$H$783,СВЦЭМ!$A$40:$A$783,$A296,СВЦЭМ!$B$39:$B$782,C$275)+'СЕТ СН'!$F$15</f>
        <v>0</v>
      </c>
      <c r="D296" s="36">
        <f ca="1">SUMIFS(СВЦЭМ!$H$40:$H$783,СВЦЭМ!$A$40:$A$783,$A296,СВЦЭМ!$B$39:$B$782,D$275)+'СЕТ СН'!$F$15</f>
        <v>0</v>
      </c>
      <c r="E296" s="36">
        <f ca="1">SUMIFS(СВЦЭМ!$H$40:$H$783,СВЦЭМ!$A$40:$A$783,$A296,СВЦЭМ!$B$39:$B$782,E$275)+'СЕТ СН'!$F$15</f>
        <v>0</v>
      </c>
      <c r="F296" s="36">
        <f ca="1">SUMIFS(СВЦЭМ!$H$40:$H$783,СВЦЭМ!$A$40:$A$783,$A296,СВЦЭМ!$B$39:$B$782,F$275)+'СЕТ СН'!$F$15</f>
        <v>0</v>
      </c>
      <c r="G296" s="36">
        <f ca="1">SUMIFS(СВЦЭМ!$H$40:$H$783,СВЦЭМ!$A$40:$A$783,$A296,СВЦЭМ!$B$39:$B$782,G$275)+'СЕТ СН'!$F$15</f>
        <v>0</v>
      </c>
      <c r="H296" s="36">
        <f ca="1">SUMIFS(СВЦЭМ!$H$40:$H$783,СВЦЭМ!$A$40:$A$783,$A296,СВЦЭМ!$B$39:$B$782,H$275)+'СЕТ СН'!$F$15</f>
        <v>0</v>
      </c>
      <c r="I296" s="36">
        <f ca="1">SUMIFS(СВЦЭМ!$H$40:$H$783,СВЦЭМ!$A$40:$A$783,$A296,СВЦЭМ!$B$39:$B$782,I$275)+'СЕТ СН'!$F$15</f>
        <v>0</v>
      </c>
      <c r="J296" s="36">
        <f ca="1">SUMIFS(СВЦЭМ!$H$40:$H$783,СВЦЭМ!$A$40:$A$783,$A296,СВЦЭМ!$B$39:$B$782,J$275)+'СЕТ СН'!$F$15</f>
        <v>0</v>
      </c>
      <c r="K296" s="36">
        <f ca="1">SUMIFS(СВЦЭМ!$H$40:$H$783,СВЦЭМ!$A$40:$A$783,$A296,СВЦЭМ!$B$39:$B$782,K$275)+'СЕТ СН'!$F$15</f>
        <v>0</v>
      </c>
      <c r="L296" s="36">
        <f ca="1">SUMIFS(СВЦЭМ!$H$40:$H$783,СВЦЭМ!$A$40:$A$783,$A296,СВЦЭМ!$B$39:$B$782,L$275)+'СЕТ СН'!$F$15</f>
        <v>0</v>
      </c>
      <c r="M296" s="36">
        <f ca="1">SUMIFS(СВЦЭМ!$H$40:$H$783,СВЦЭМ!$A$40:$A$783,$A296,СВЦЭМ!$B$39:$B$782,M$275)+'СЕТ СН'!$F$15</f>
        <v>0</v>
      </c>
      <c r="N296" s="36">
        <f ca="1">SUMIFS(СВЦЭМ!$H$40:$H$783,СВЦЭМ!$A$40:$A$783,$A296,СВЦЭМ!$B$39:$B$782,N$275)+'СЕТ СН'!$F$15</f>
        <v>0</v>
      </c>
      <c r="O296" s="36">
        <f ca="1">SUMIFS(СВЦЭМ!$H$40:$H$783,СВЦЭМ!$A$40:$A$783,$A296,СВЦЭМ!$B$39:$B$782,O$275)+'СЕТ СН'!$F$15</f>
        <v>0</v>
      </c>
      <c r="P296" s="36">
        <f ca="1">SUMIFS(СВЦЭМ!$H$40:$H$783,СВЦЭМ!$A$40:$A$783,$A296,СВЦЭМ!$B$39:$B$782,P$275)+'СЕТ СН'!$F$15</f>
        <v>0</v>
      </c>
      <c r="Q296" s="36">
        <f ca="1">SUMIFS(СВЦЭМ!$H$40:$H$783,СВЦЭМ!$A$40:$A$783,$A296,СВЦЭМ!$B$39:$B$782,Q$275)+'СЕТ СН'!$F$15</f>
        <v>0</v>
      </c>
      <c r="R296" s="36">
        <f ca="1">SUMIFS(СВЦЭМ!$H$40:$H$783,СВЦЭМ!$A$40:$A$783,$A296,СВЦЭМ!$B$39:$B$782,R$275)+'СЕТ СН'!$F$15</f>
        <v>0</v>
      </c>
      <c r="S296" s="36">
        <f ca="1">SUMIFS(СВЦЭМ!$H$40:$H$783,СВЦЭМ!$A$40:$A$783,$A296,СВЦЭМ!$B$39:$B$782,S$275)+'СЕТ СН'!$F$15</f>
        <v>0</v>
      </c>
      <c r="T296" s="36">
        <f ca="1">SUMIFS(СВЦЭМ!$H$40:$H$783,СВЦЭМ!$A$40:$A$783,$A296,СВЦЭМ!$B$39:$B$782,T$275)+'СЕТ СН'!$F$15</f>
        <v>0</v>
      </c>
      <c r="U296" s="36">
        <f ca="1">SUMIFS(СВЦЭМ!$H$40:$H$783,СВЦЭМ!$A$40:$A$783,$A296,СВЦЭМ!$B$39:$B$782,U$275)+'СЕТ СН'!$F$15</f>
        <v>0</v>
      </c>
      <c r="V296" s="36">
        <f ca="1">SUMIFS(СВЦЭМ!$H$40:$H$783,СВЦЭМ!$A$40:$A$783,$A296,СВЦЭМ!$B$39:$B$782,V$275)+'СЕТ СН'!$F$15</f>
        <v>0</v>
      </c>
      <c r="W296" s="36">
        <f ca="1">SUMIFS(СВЦЭМ!$H$40:$H$783,СВЦЭМ!$A$40:$A$783,$A296,СВЦЭМ!$B$39:$B$782,W$275)+'СЕТ СН'!$F$15</f>
        <v>0</v>
      </c>
      <c r="X296" s="36">
        <f ca="1">SUMIFS(СВЦЭМ!$H$40:$H$783,СВЦЭМ!$A$40:$A$783,$A296,СВЦЭМ!$B$39:$B$782,X$275)+'СЕТ СН'!$F$15</f>
        <v>0</v>
      </c>
      <c r="Y296" s="36">
        <f ca="1">SUMIFS(СВЦЭМ!$H$40:$H$783,СВЦЭМ!$A$40:$A$783,$A296,СВЦЭМ!$B$39:$B$782,Y$275)+'СЕТ СН'!$F$15</f>
        <v>0</v>
      </c>
    </row>
    <row r="297" spans="1:25" ht="15.75" hidden="1" x14ac:dyDescent="0.2">
      <c r="A297" s="35">
        <f t="shared" si="8"/>
        <v>44979</v>
      </c>
      <c r="B297" s="36">
        <f ca="1">SUMIFS(СВЦЭМ!$H$40:$H$783,СВЦЭМ!$A$40:$A$783,$A297,СВЦЭМ!$B$39:$B$782,B$275)+'СЕТ СН'!$F$15</f>
        <v>0</v>
      </c>
      <c r="C297" s="36">
        <f ca="1">SUMIFS(СВЦЭМ!$H$40:$H$783,СВЦЭМ!$A$40:$A$783,$A297,СВЦЭМ!$B$39:$B$782,C$275)+'СЕТ СН'!$F$15</f>
        <v>0</v>
      </c>
      <c r="D297" s="36">
        <f ca="1">SUMIFS(СВЦЭМ!$H$40:$H$783,СВЦЭМ!$A$40:$A$783,$A297,СВЦЭМ!$B$39:$B$782,D$275)+'СЕТ СН'!$F$15</f>
        <v>0</v>
      </c>
      <c r="E297" s="36">
        <f ca="1">SUMIFS(СВЦЭМ!$H$40:$H$783,СВЦЭМ!$A$40:$A$783,$A297,СВЦЭМ!$B$39:$B$782,E$275)+'СЕТ СН'!$F$15</f>
        <v>0</v>
      </c>
      <c r="F297" s="36">
        <f ca="1">SUMIFS(СВЦЭМ!$H$40:$H$783,СВЦЭМ!$A$40:$A$783,$A297,СВЦЭМ!$B$39:$B$782,F$275)+'СЕТ СН'!$F$15</f>
        <v>0</v>
      </c>
      <c r="G297" s="36">
        <f ca="1">SUMIFS(СВЦЭМ!$H$40:$H$783,СВЦЭМ!$A$40:$A$783,$A297,СВЦЭМ!$B$39:$B$782,G$275)+'СЕТ СН'!$F$15</f>
        <v>0</v>
      </c>
      <c r="H297" s="36">
        <f ca="1">SUMIFS(СВЦЭМ!$H$40:$H$783,СВЦЭМ!$A$40:$A$783,$A297,СВЦЭМ!$B$39:$B$782,H$275)+'СЕТ СН'!$F$15</f>
        <v>0</v>
      </c>
      <c r="I297" s="36">
        <f ca="1">SUMIFS(СВЦЭМ!$H$40:$H$783,СВЦЭМ!$A$40:$A$783,$A297,СВЦЭМ!$B$39:$B$782,I$275)+'СЕТ СН'!$F$15</f>
        <v>0</v>
      </c>
      <c r="J297" s="36">
        <f ca="1">SUMIFS(СВЦЭМ!$H$40:$H$783,СВЦЭМ!$A$40:$A$783,$A297,СВЦЭМ!$B$39:$B$782,J$275)+'СЕТ СН'!$F$15</f>
        <v>0</v>
      </c>
      <c r="K297" s="36">
        <f ca="1">SUMIFS(СВЦЭМ!$H$40:$H$783,СВЦЭМ!$A$40:$A$783,$A297,СВЦЭМ!$B$39:$B$782,K$275)+'СЕТ СН'!$F$15</f>
        <v>0</v>
      </c>
      <c r="L297" s="36">
        <f ca="1">SUMIFS(СВЦЭМ!$H$40:$H$783,СВЦЭМ!$A$40:$A$783,$A297,СВЦЭМ!$B$39:$B$782,L$275)+'СЕТ СН'!$F$15</f>
        <v>0</v>
      </c>
      <c r="M297" s="36">
        <f ca="1">SUMIFS(СВЦЭМ!$H$40:$H$783,СВЦЭМ!$A$40:$A$783,$A297,СВЦЭМ!$B$39:$B$782,M$275)+'СЕТ СН'!$F$15</f>
        <v>0</v>
      </c>
      <c r="N297" s="36">
        <f ca="1">SUMIFS(СВЦЭМ!$H$40:$H$783,СВЦЭМ!$A$40:$A$783,$A297,СВЦЭМ!$B$39:$B$782,N$275)+'СЕТ СН'!$F$15</f>
        <v>0</v>
      </c>
      <c r="O297" s="36">
        <f ca="1">SUMIFS(СВЦЭМ!$H$40:$H$783,СВЦЭМ!$A$40:$A$783,$A297,СВЦЭМ!$B$39:$B$782,O$275)+'СЕТ СН'!$F$15</f>
        <v>0</v>
      </c>
      <c r="P297" s="36">
        <f ca="1">SUMIFS(СВЦЭМ!$H$40:$H$783,СВЦЭМ!$A$40:$A$783,$A297,СВЦЭМ!$B$39:$B$782,P$275)+'СЕТ СН'!$F$15</f>
        <v>0</v>
      </c>
      <c r="Q297" s="36">
        <f ca="1">SUMIFS(СВЦЭМ!$H$40:$H$783,СВЦЭМ!$A$40:$A$783,$A297,СВЦЭМ!$B$39:$B$782,Q$275)+'СЕТ СН'!$F$15</f>
        <v>0</v>
      </c>
      <c r="R297" s="36">
        <f ca="1">SUMIFS(СВЦЭМ!$H$40:$H$783,СВЦЭМ!$A$40:$A$783,$A297,СВЦЭМ!$B$39:$B$782,R$275)+'СЕТ СН'!$F$15</f>
        <v>0</v>
      </c>
      <c r="S297" s="36">
        <f ca="1">SUMIFS(СВЦЭМ!$H$40:$H$783,СВЦЭМ!$A$40:$A$783,$A297,СВЦЭМ!$B$39:$B$782,S$275)+'СЕТ СН'!$F$15</f>
        <v>0</v>
      </c>
      <c r="T297" s="36">
        <f ca="1">SUMIFS(СВЦЭМ!$H$40:$H$783,СВЦЭМ!$A$40:$A$783,$A297,СВЦЭМ!$B$39:$B$782,T$275)+'СЕТ СН'!$F$15</f>
        <v>0</v>
      </c>
      <c r="U297" s="36">
        <f ca="1">SUMIFS(СВЦЭМ!$H$40:$H$783,СВЦЭМ!$A$40:$A$783,$A297,СВЦЭМ!$B$39:$B$782,U$275)+'СЕТ СН'!$F$15</f>
        <v>0</v>
      </c>
      <c r="V297" s="36">
        <f ca="1">SUMIFS(СВЦЭМ!$H$40:$H$783,СВЦЭМ!$A$40:$A$783,$A297,СВЦЭМ!$B$39:$B$782,V$275)+'СЕТ СН'!$F$15</f>
        <v>0</v>
      </c>
      <c r="W297" s="36">
        <f ca="1">SUMIFS(СВЦЭМ!$H$40:$H$783,СВЦЭМ!$A$40:$A$783,$A297,СВЦЭМ!$B$39:$B$782,W$275)+'СЕТ СН'!$F$15</f>
        <v>0</v>
      </c>
      <c r="X297" s="36">
        <f ca="1">SUMIFS(СВЦЭМ!$H$40:$H$783,СВЦЭМ!$A$40:$A$783,$A297,СВЦЭМ!$B$39:$B$782,X$275)+'СЕТ СН'!$F$15</f>
        <v>0</v>
      </c>
      <c r="Y297" s="36">
        <f ca="1">SUMIFS(СВЦЭМ!$H$40:$H$783,СВЦЭМ!$A$40:$A$783,$A297,СВЦЭМ!$B$39:$B$782,Y$275)+'СЕТ СН'!$F$15</f>
        <v>0</v>
      </c>
    </row>
    <row r="298" spans="1:25" ht="15.75" hidden="1" x14ac:dyDescent="0.2">
      <c r="A298" s="35">
        <f t="shared" si="8"/>
        <v>44980</v>
      </c>
      <c r="B298" s="36">
        <f ca="1">SUMIFS(СВЦЭМ!$H$40:$H$783,СВЦЭМ!$A$40:$A$783,$A298,СВЦЭМ!$B$39:$B$782,B$275)+'СЕТ СН'!$F$15</f>
        <v>0</v>
      </c>
      <c r="C298" s="36">
        <f ca="1">SUMIFS(СВЦЭМ!$H$40:$H$783,СВЦЭМ!$A$40:$A$783,$A298,СВЦЭМ!$B$39:$B$782,C$275)+'СЕТ СН'!$F$15</f>
        <v>0</v>
      </c>
      <c r="D298" s="36">
        <f ca="1">SUMIFS(СВЦЭМ!$H$40:$H$783,СВЦЭМ!$A$40:$A$783,$A298,СВЦЭМ!$B$39:$B$782,D$275)+'СЕТ СН'!$F$15</f>
        <v>0</v>
      </c>
      <c r="E298" s="36">
        <f ca="1">SUMIFS(СВЦЭМ!$H$40:$H$783,СВЦЭМ!$A$40:$A$783,$A298,СВЦЭМ!$B$39:$B$782,E$275)+'СЕТ СН'!$F$15</f>
        <v>0</v>
      </c>
      <c r="F298" s="36">
        <f ca="1">SUMIFS(СВЦЭМ!$H$40:$H$783,СВЦЭМ!$A$40:$A$783,$A298,СВЦЭМ!$B$39:$B$782,F$275)+'СЕТ СН'!$F$15</f>
        <v>0</v>
      </c>
      <c r="G298" s="36">
        <f ca="1">SUMIFS(СВЦЭМ!$H$40:$H$783,СВЦЭМ!$A$40:$A$783,$A298,СВЦЭМ!$B$39:$B$782,G$275)+'СЕТ СН'!$F$15</f>
        <v>0</v>
      </c>
      <c r="H298" s="36">
        <f ca="1">SUMIFS(СВЦЭМ!$H$40:$H$783,СВЦЭМ!$A$40:$A$783,$A298,СВЦЭМ!$B$39:$B$782,H$275)+'СЕТ СН'!$F$15</f>
        <v>0</v>
      </c>
      <c r="I298" s="36">
        <f ca="1">SUMIFS(СВЦЭМ!$H$40:$H$783,СВЦЭМ!$A$40:$A$783,$A298,СВЦЭМ!$B$39:$B$782,I$275)+'СЕТ СН'!$F$15</f>
        <v>0</v>
      </c>
      <c r="J298" s="36">
        <f ca="1">SUMIFS(СВЦЭМ!$H$40:$H$783,СВЦЭМ!$A$40:$A$783,$A298,СВЦЭМ!$B$39:$B$782,J$275)+'СЕТ СН'!$F$15</f>
        <v>0</v>
      </c>
      <c r="K298" s="36">
        <f ca="1">SUMIFS(СВЦЭМ!$H$40:$H$783,СВЦЭМ!$A$40:$A$783,$A298,СВЦЭМ!$B$39:$B$782,K$275)+'СЕТ СН'!$F$15</f>
        <v>0</v>
      </c>
      <c r="L298" s="36">
        <f ca="1">SUMIFS(СВЦЭМ!$H$40:$H$783,СВЦЭМ!$A$40:$A$783,$A298,СВЦЭМ!$B$39:$B$782,L$275)+'СЕТ СН'!$F$15</f>
        <v>0</v>
      </c>
      <c r="M298" s="36">
        <f ca="1">SUMIFS(СВЦЭМ!$H$40:$H$783,СВЦЭМ!$A$40:$A$783,$A298,СВЦЭМ!$B$39:$B$782,M$275)+'СЕТ СН'!$F$15</f>
        <v>0</v>
      </c>
      <c r="N298" s="36">
        <f ca="1">SUMIFS(СВЦЭМ!$H$40:$H$783,СВЦЭМ!$A$40:$A$783,$A298,СВЦЭМ!$B$39:$B$782,N$275)+'СЕТ СН'!$F$15</f>
        <v>0</v>
      </c>
      <c r="O298" s="36">
        <f ca="1">SUMIFS(СВЦЭМ!$H$40:$H$783,СВЦЭМ!$A$40:$A$783,$A298,СВЦЭМ!$B$39:$B$782,O$275)+'СЕТ СН'!$F$15</f>
        <v>0</v>
      </c>
      <c r="P298" s="36">
        <f ca="1">SUMIFS(СВЦЭМ!$H$40:$H$783,СВЦЭМ!$A$40:$A$783,$A298,СВЦЭМ!$B$39:$B$782,P$275)+'СЕТ СН'!$F$15</f>
        <v>0</v>
      </c>
      <c r="Q298" s="36">
        <f ca="1">SUMIFS(СВЦЭМ!$H$40:$H$783,СВЦЭМ!$A$40:$A$783,$A298,СВЦЭМ!$B$39:$B$782,Q$275)+'СЕТ СН'!$F$15</f>
        <v>0</v>
      </c>
      <c r="R298" s="36">
        <f ca="1">SUMIFS(СВЦЭМ!$H$40:$H$783,СВЦЭМ!$A$40:$A$783,$A298,СВЦЭМ!$B$39:$B$782,R$275)+'СЕТ СН'!$F$15</f>
        <v>0</v>
      </c>
      <c r="S298" s="36">
        <f ca="1">SUMIFS(СВЦЭМ!$H$40:$H$783,СВЦЭМ!$A$40:$A$783,$A298,СВЦЭМ!$B$39:$B$782,S$275)+'СЕТ СН'!$F$15</f>
        <v>0</v>
      </c>
      <c r="T298" s="36">
        <f ca="1">SUMIFS(СВЦЭМ!$H$40:$H$783,СВЦЭМ!$A$40:$A$783,$A298,СВЦЭМ!$B$39:$B$782,T$275)+'СЕТ СН'!$F$15</f>
        <v>0</v>
      </c>
      <c r="U298" s="36">
        <f ca="1">SUMIFS(СВЦЭМ!$H$40:$H$783,СВЦЭМ!$A$40:$A$783,$A298,СВЦЭМ!$B$39:$B$782,U$275)+'СЕТ СН'!$F$15</f>
        <v>0</v>
      </c>
      <c r="V298" s="36">
        <f ca="1">SUMIFS(СВЦЭМ!$H$40:$H$783,СВЦЭМ!$A$40:$A$783,$A298,СВЦЭМ!$B$39:$B$782,V$275)+'СЕТ СН'!$F$15</f>
        <v>0</v>
      </c>
      <c r="W298" s="36">
        <f ca="1">SUMIFS(СВЦЭМ!$H$40:$H$783,СВЦЭМ!$A$40:$A$783,$A298,СВЦЭМ!$B$39:$B$782,W$275)+'СЕТ СН'!$F$15</f>
        <v>0</v>
      </c>
      <c r="X298" s="36">
        <f ca="1">SUMIFS(СВЦЭМ!$H$40:$H$783,СВЦЭМ!$A$40:$A$783,$A298,СВЦЭМ!$B$39:$B$782,X$275)+'СЕТ СН'!$F$15</f>
        <v>0</v>
      </c>
      <c r="Y298" s="36">
        <f ca="1">SUMIFS(СВЦЭМ!$H$40:$H$783,СВЦЭМ!$A$40:$A$783,$A298,СВЦЭМ!$B$39:$B$782,Y$275)+'СЕТ СН'!$F$15</f>
        <v>0</v>
      </c>
    </row>
    <row r="299" spans="1:25" ht="15.75" hidden="1" x14ac:dyDescent="0.2">
      <c r="A299" s="35">
        <f t="shared" si="8"/>
        <v>44981</v>
      </c>
      <c r="B299" s="36">
        <f ca="1">SUMIFS(СВЦЭМ!$H$40:$H$783,СВЦЭМ!$A$40:$A$783,$A299,СВЦЭМ!$B$39:$B$782,B$275)+'СЕТ СН'!$F$15</f>
        <v>0</v>
      </c>
      <c r="C299" s="36">
        <f ca="1">SUMIFS(СВЦЭМ!$H$40:$H$783,СВЦЭМ!$A$40:$A$783,$A299,СВЦЭМ!$B$39:$B$782,C$275)+'СЕТ СН'!$F$15</f>
        <v>0</v>
      </c>
      <c r="D299" s="36">
        <f ca="1">SUMIFS(СВЦЭМ!$H$40:$H$783,СВЦЭМ!$A$40:$A$783,$A299,СВЦЭМ!$B$39:$B$782,D$275)+'СЕТ СН'!$F$15</f>
        <v>0</v>
      </c>
      <c r="E299" s="36">
        <f ca="1">SUMIFS(СВЦЭМ!$H$40:$H$783,СВЦЭМ!$A$40:$A$783,$A299,СВЦЭМ!$B$39:$B$782,E$275)+'СЕТ СН'!$F$15</f>
        <v>0</v>
      </c>
      <c r="F299" s="36">
        <f ca="1">SUMIFS(СВЦЭМ!$H$40:$H$783,СВЦЭМ!$A$40:$A$783,$A299,СВЦЭМ!$B$39:$B$782,F$275)+'СЕТ СН'!$F$15</f>
        <v>0</v>
      </c>
      <c r="G299" s="36">
        <f ca="1">SUMIFS(СВЦЭМ!$H$40:$H$783,СВЦЭМ!$A$40:$A$783,$A299,СВЦЭМ!$B$39:$B$782,G$275)+'СЕТ СН'!$F$15</f>
        <v>0</v>
      </c>
      <c r="H299" s="36">
        <f ca="1">SUMIFS(СВЦЭМ!$H$40:$H$783,СВЦЭМ!$A$40:$A$783,$A299,СВЦЭМ!$B$39:$B$782,H$275)+'СЕТ СН'!$F$15</f>
        <v>0</v>
      </c>
      <c r="I299" s="36">
        <f ca="1">SUMIFS(СВЦЭМ!$H$40:$H$783,СВЦЭМ!$A$40:$A$783,$A299,СВЦЭМ!$B$39:$B$782,I$275)+'СЕТ СН'!$F$15</f>
        <v>0</v>
      </c>
      <c r="J299" s="36">
        <f ca="1">SUMIFS(СВЦЭМ!$H$40:$H$783,СВЦЭМ!$A$40:$A$783,$A299,СВЦЭМ!$B$39:$B$782,J$275)+'СЕТ СН'!$F$15</f>
        <v>0</v>
      </c>
      <c r="K299" s="36">
        <f ca="1">SUMIFS(СВЦЭМ!$H$40:$H$783,СВЦЭМ!$A$40:$A$783,$A299,СВЦЭМ!$B$39:$B$782,K$275)+'СЕТ СН'!$F$15</f>
        <v>0</v>
      </c>
      <c r="L299" s="36">
        <f ca="1">SUMIFS(СВЦЭМ!$H$40:$H$783,СВЦЭМ!$A$40:$A$783,$A299,СВЦЭМ!$B$39:$B$782,L$275)+'СЕТ СН'!$F$15</f>
        <v>0</v>
      </c>
      <c r="M299" s="36">
        <f ca="1">SUMIFS(СВЦЭМ!$H$40:$H$783,СВЦЭМ!$A$40:$A$783,$A299,СВЦЭМ!$B$39:$B$782,M$275)+'СЕТ СН'!$F$15</f>
        <v>0</v>
      </c>
      <c r="N299" s="36">
        <f ca="1">SUMIFS(СВЦЭМ!$H$40:$H$783,СВЦЭМ!$A$40:$A$783,$A299,СВЦЭМ!$B$39:$B$782,N$275)+'СЕТ СН'!$F$15</f>
        <v>0</v>
      </c>
      <c r="O299" s="36">
        <f ca="1">SUMIFS(СВЦЭМ!$H$40:$H$783,СВЦЭМ!$A$40:$A$783,$A299,СВЦЭМ!$B$39:$B$782,O$275)+'СЕТ СН'!$F$15</f>
        <v>0</v>
      </c>
      <c r="P299" s="36">
        <f ca="1">SUMIFS(СВЦЭМ!$H$40:$H$783,СВЦЭМ!$A$40:$A$783,$A299,СВЦЭМ!$B$39:$B$782,P$275)+'СЕТ СН'!$F$15</f>
        <v>0</v>
      </c>
      <c r="Q299" s="36">
        <f ca="1">SUMIFS(СВЦЭМ!$H$40:$H$783,СВЦЭМ!$A$40:$A$783,$A299,СВЦЭМ!$B$39:$B$782,Q$275)+'СЕТ СН'!$F$15</f>
        <v>0</v>
      </c>
      <c r="R299" s="36">
        <f ca="1">SUMIFS(СВЦЭМ!$H$40:$H$783,СВЦЭМ!$A$40:$A$783,$A299,СВЦЭМ!$B$39:$B$782,R$275)+'СЕТ СН'!$F$15</f>
        <v>0</v>
      </c>
      <c r="S299" s="36">
        <f ca="1">SUMIFS(СВЦЭМ!$H$40:$H$783,СВЦЭМ!$A$40:$A$783,$A299,СВЦЭМ!$B$39:$B$782,S$275)+'СЕТ СН'!$F$15</f>
        <v>0</v>
      </c>
      <c r="T299" s="36">
        <f ca="1">SUMIFS(СВЦЭМ!$H$40:$H$783,СВЦЭМ!$A$40:$A$783,$A299,СВЦЭМ!$B$39:$B$782,T$275)+'СЕТ СН'!$F$15</f>
        <v>0</v>
      </c>
      <c r="U299" s="36">
        <f ca="1">SUMIFS(СВЦЭМ!$H$40:$H$783,СВЦЭМ!$A$40:$A$783,$A299,СВЦЭМ!$B$39:$B$782,U$275)+'СЕТ СН'!$F$15</f>
        <v>0</v>
      </c>
      <c r="V299" s="36">
        <f ca="1">SUMIFS(СВЦЭМ!$H$40:$H$783,СВЦЭМ!$A$40:$A$783,$A299,СВЦЭМ!$B$39:$B$782,V$275)+'СЕТ СН'!$F$15</f>
        <v>0</v>
      </c>
      <c r="W299" s="36">
        <f ca="1">SUMIFS(СВЦЭМ!$H$40:$H$783,СВЦЭМ!$A$40:$A$783,$A299,СВЦЭМ!$B$39:$B$782,W$275)+'СЕТ СН'!$F$15</f>
        <v>0</v>
      </c>
      <c r="X299" s="36">
        <f ca="1">SUMIFS(СВЦЭМ!$H$40:$H$783,СВЦЭМ!$A$40:$A$783,$A299,СВЦЭМ!$B$39:$B$782,X$275)+'СЕТ СН'!$F$15</f>
        <v>0</v>
      </c>
      <c r="Y299" s="36">
        <f ca="1">SUMIFS(СВЦЭМ!$H$40:$H$783,СВЦЭМ!$A$40:$A$783,$A299,СВЦЭМ!$B$39:$B$782,Y$275)+'СЕТ СН'!$F$15</f>
        <v>0</v>
      </c>
    </row>
    <row r="300" spans="1:25" ht="15.75" hidden="1" x14ac:dyDescent="0.2">
      <c r="A300" s="35">
        <f t="shared" si="8"/>
        <v>44982</v>
      </c>
      <c r="B300" s="36">
        <f ca="1">SUMIFS(СВЦЭМ!$H$40:$H$783,СВЦЭМ!$A$40:$A$783,$A300,СВЦЭМ!$B$39:$B$782,B$275)+'СЕТ СН'!$F$15</f>
        <v>0</v>
      </c>
      <c r="C300" s="36">
        <f ca="1">SUMIFS(СВЦЭМ!$H$40:$H$783,СВЦЭМ!$A$40:$A$783,$A300,СВЦЭМ!$B$39:$B$782,C$275)+'СЕТ СН'!$F$15</f>
        <v>0</v>
      </c>
      <c r="D300" s="36">
        <f ca="1">SUMIFS(СВЦЭМ!$H$40:$H$783,СВЦЭМ!$A$40:$A$783,$A300,СВЦЭМ!$B$39:$B$782,D$275)+'СЕТ СН'!$F$15</f>
        <v>0</v>
      </c>
      <c r="E300" s="36">
        <f ca="1">SUMIFS(СВЦЭМ!$H$40:$H$783,СВЦЭМ!$A$40:$A$783,$A300,СВЦЭМ!$B$39:$B$782,E$275)+'СЕТ СН'!$F$15</f>
        <v>0</v>
      </c>
      <c r="F300" s="36">
        <f ca="1">SUMIFS(СВЦЭМ!$H$40:$H$783,СВЦЭМ!$A$40:$A$783,$A300,СВЦЭМ!$B$39:$B$782,F$275)+'СЕТ СН'!$F$15</f>
        <v>0</v>
      </c>
      <c r="G300" s="36">
        <f ca="1">SUMIFS(СВЦЭМ!$H$40:$H$783,СВЦЭМ!$A$40:$A$783,$A300,СВЦЭМ!$B$39:$B$782,G$275)+'СЕТ СН'!$F$15</f>
        <v>0</v>
      </c>
      <c r="H300" s="36">
        <f ca="1">SUMIFS(СВЦЭМ!$H$40:$H$783,СВЦЭМ!$A$40:$A$783,$A300,СВЦЭМ!$B$39:$B$782,H$275)+'СЕТ СН'!$F$15</f>
        <v>0</v>
      </c>
      <c r="I300" s="36">
        <f ca="1">SUMIFS(СВЦЭМ!$H$40:$H$783,СВЦЭМ!$A$40:$A$783,$A300,СВЦЭМ!$B$39:$B$782,I$275)+'СЕТ СН'!$F$15</f>
        <v>0</v>
      </c>
      <c r="J300" s="36">
        <f ca="1">SUMIFS(СВЦЭМ!$H$40:$H$783,СВЦЭМ!$A$40:$A$783,$A300,СВЦЭМ!$B$39:$B$782,J$275)+'СЕТ СН'!$F$15</f>
        <v>0</v>
      </c>
      <c r="K300" s="36">
        <f ca="1">SUMIFS(СВЦЭМ!$H$40:$H$783,СВЦЭМ!$A$40:$A$783,$A300,СВЦЭМ!$B$39:$B$782,K$275)+'СЕТ СН'!$F$15</f>
        <v>0</v>
      </c>
      <c r="L300" s="36">
        <f ca="1">SUMIFS(СВЦЭМ!$H$40:$H$783,СВЦЭМ!$A$40:$A$783,$A300,СВЦЭМ!$B$39:$B$782,L$275)+'СЕТ СН'!$F$15</f>
        <v>0</v>
      </c>
      <c r="M300" s="36">
        <f ca="1">SUMIFS(СВЦЭМ!$H$40:$H$783,СВЦЭМ!$A$40:$A$783,$A300,СВЦЭМ!$B$39:$B$782,M$275)+'СЕТ СН'!$F$15</f>
        <v>0</v>
      </c>
      <c r="N300" s="36">
        <f ca="1">SUMIFS(СВЦЭМ!$H$40:$H$783,СВЦЭМ!$A$40:$A$783,$A300,СВЦЭМ!$B$39:$B$782,N$275)+'СЕТ СН'!$F$15</f>
        <v>0</v>
      </c>
      <c r="O300" s="36">
        <f ca="1">SUMIFS(СВЦЭМ!$H$40:$H$783,СВЦЭМ!$A$40:$A$783,$A300,СВЦЭМ!$B$39:$B$782,O$275)+'СЕТ СН'!$F$15</f>
        <v>0</v>
      </c>
      <c r="P300" s="36">
        <f ca="1">SUMIFS(СВЦЭМ!$H$40:$H$783,СВЦЭМ!$A$40:$A$783,$A300,СВЦЭМ!$B$39:$B$782,P$275)+'СЕТ СН'!$F$15</f>
        <v>0</v>
      </c>
      <c r="Q300" s="36">
        <f ca="1">SUMIFS(СВЦЭМ!$H$40:$H$783,СВЦЭМ!$A$40:$A$783,$A300,СВЦЭМ!$B$39:$B$782,Q$275)+'СЕТ СН'!$F$15</f>
        <v>0</v>
      </c>
      <c r="R300" s="36">
        <f ca="1">SUMIFS(СВЦЭМ!$H$40:$H$783,СВЦЭМ!$A$40:$A$783,$A300,СВЦЭМ!$B$39:$B$782,R$275)+'СЕТ СН'!$F$15</f>
        <v>0</v>
      </c>
      <c r="S300" s="36">
        <f ca="1">SUMIFS(СВЦЭМ!$H$40:$H$783,СВЦЭМ!$A$40:$A$783,$A300,СВЦЭМ!$B$39:$B$782,S$275)+'СЕТ СН'!$F$15</f>
        <v>0</v>
      </c>
      <c r="T300" s="36">
        <f ca="1">SUMIFS(СВЦЭМ!$H$40:$H$783,СВЦЭМ!$A$40:$A$783,$A300,СВЦЭМ!$B$39:$B$782,T$275)+'СЕТ СН'!$F$15</f>
        <v>0</v>
      </c>
      <c r="U300" s="36">
        <f ca="1">SUMIFS(СВЦЭМ!$H$40:$H$783,СВЦЭМ!$A$40:$A$783,$A300,СВЦЭМ!$B$39:$B$782,U$275)+'СЕТ СН'!$F$15</f>
        <v>0</v>
      </c>
      <c r="V300" s="36">
        <f ca="1">SUMIFS(СВЦЭМ!$H$40:$H$783,СВЦЭМ!$A$40:$A$783,$A300,СВЦЭМ!$B$39:$B$782,V$275)+'СЕТ СН'!$F$15</f>
        <v>0</v>
      </c>
      <c r="W300" s="36">
        <f ca="1">SUMIFS(СВЦЭМ!$H$40:$H$783,СВЦЭМ!$A$40:$A$783,$A300,СВЦЭМ!$B$39:$B$782,W$275)+'СЕТ СН'!$F$15</f>
        <v>0</v>
      </c>
      <c r="X300" s="36">
        <f ca="1">SUMIFS(СВЦЭМ!$H$40:$H$783,СВЦЭМ!$A$40:$A$783,$A300,СВЦЭМ!$B$39:$B$782,X$275)+'СЕТ СН'!$F$15</f>
        <v>0</v>
      </c>
      <c r="Y300" s="36">
        <f ca="1">SUMIFS(СВЦЭМ!$H$40:$H$783,СВЦЭМ!$A$40:$A$783,$A300,СВЦЭМ!$B$39:$B$782,Y$275)+'СЕТ СН'!$F$15</f>
        <v>0</v>
      </c>
    </row>
    <row r="301" spans="1:25" ht="15.75" hidden="1" x14ac:dyDescent="0.2">
      <c r="A301" s="35">
        <f t="shared" si="8"/>
        <v>44983</v>
      </c>
      <c r="B301" s="36">
        <f ca="1">SUMIFS(СВЦЭМ!$H$40:$H$783,СВЦЭМ!$A$40:$A$783,$A301,СВЦЭМ!$B$39:$B$782,B$275)+'СЕТ СН'!$F$15</f>
        <v>0</v>
      </c>
      <c r="C301" s="36">
        <f ca="1">SUMIFS(СВЦЭМ!$H$40:$H$783,СВЦЭМ!$A$40:$A$783,$A301,СВЦЭМ!$B$39:$B$782,C$275)+'СЕТ СН'!$F$15</f>
        <v>0</v>
      </c>
      <c r="D301" s="36">
        <f ca="1">SUMIFS(СВЦЭМ!$H$40:$H$783,СВЦЭМ!$A$40:$A$783,$A301,СВЦЭМ!$B$39:$B$782,D$275)+'СЕТ СН'!$F$15</f>
        <v>0</v>
      </c>
      <c r="E301" s="36">
        <f ca="1">SUMIFS(СВЦЭМ!$H$40:$H$783,СВЦЭМ!$A$40:$A$783,$A301,СВЦЭМ!$B$39:$B$782,E$275)+'СЕТ СН'!$F$15</f>
        <v>0</v>
      </c>
      <c r="F301" s="36">
        <f ca="1">SUMIFS(СВЦЭМ!$H$40:$H$783,СВЦЭМ!$A$40:$A$783,$A301,СВЦЭМ!$B$39:$B$782,F$275)+'СЕТ СН'!$F$15</f>
        <v>0</v>
      </c>
      <c r="G301" s="36">
        <f ca="1">SUMIFS(СВЦЭМ!$H$40:$H$783,СВЦЭМ!$A$40:$A$783,$A301,СВЦЭМ!$B$39:$B$782,G$275)+'СЕТ СН'!$F$15</f>
        <v>0</v>
      </c>
      <c r="H301" s="36">
        <f ca="1">SUMIFS(СВЦЭМ!$H$40:$H$783,СВЦЭМ!$A$40:$A$783,$A301,СВЦЭМ!$B$39:$B$782,H$275)+'СЕТ СН'!$F$15</f>
        <v>0</v>
      </c>
      <c r="I301" s="36">
        <f ca="1">SUMIFS(СВЦЭМ!$H$40:$H$783,СВЦЭМ!$A$40:$A$783,$A301,СВЦЭМ!$B$39:$B$782,I$275)+'СЕТ СН'!$F$15</f>
        <v>0</v>
      </c>
      <c r="J301" s="36">
        <f ca="1">SUMIFS(СВЦЭМ!$H$40:$H$783,СВЦЭМ!$A$40:$A$783,$A301,СВЦЭМ!$B$39:$B$782,J$275)+'СЕТ СН'!$F$15</f>
        <v>0</v>
      </c>
      <c r="K301" s="36">
        <f ca="1">SUMIFS(СВЦЭМ!$H$40:$H$783,СВЦЭМ!$A$40:$A$783,$A301,СВЦЭМ!$B$39:$B$782,K$275)+'СЕТ СН'!$F$15</f>
        <v>0</v>
      </c>
      <c r="L301" s="36">
        <f ca="1">SUMIFS(СВЦЭМ!$H$40:$H$783,СВЦЭМ!$A$40:$A$783,$A301,СВЦЭМ!$B$39:$B$782,L$275)+'СЕТ СН'!$F$15</f>
        <v>0</v>
      </c>
      <c r="M301" s="36">
        <f ca="1">SUMIFS(СВЦЭМ!$H$40:$H$783,СВЦЭМ!$A$40:$A$783,$A301,СВЦЭМ!$B$39:$B$782,M$275)+'СЕТ СН'!$F$15</f>
        <v>0</v>
      </c>
      <c r="N301" s="36">
        <f ca="1">SUMIFS(СВЦЭМ!$H$40:$H$783,СВЦЭМ!$A$40:$A$783,$A301,СВЦЭМ!$B$39:$B$782,N$275)+'СЕТ СН'!$F$15</f>
        <v>0</v>
      </c>
      <c r="O301" s="36">
        <f ca="1">SUMIFS(СВЦЭМ!$H$40:$H$783,СВЦЭМ!$A$40:$A$783,$A301,СВЦЭМ!$B$39:$B$782,O$275)+'СЕТ СН'!$F$15</f>
        <v>0</v>
      </c>
      <c r="P301" s="36">
        <f ca="1">SUMIFS(СВЦЭМ!$H$40:$H$783,СВЦЭМ!$A$40:$A$783,$A301,СВЦЭМ!$B$39:$B$782,P$275)+'СЕТ СН'!$F$15</f>
        <v>0</v>
      </c>
      <c r="Q301" s="36">
        <f ca="1">SUMIFS(СВЦЭМ!$H$40:$H$783,СВЦЭМ!$A$40:$A$783,$A301,СВЦЭМ!$B$39:$B$782,Q$275)+'СЕТ СН'!$F$15</f>
        <v>0</v>
      </c>
      <c r="R301" s="36">
        <f ca="1">SUMIFS(СВЦЭМ!$H$40:$H$783,СВЦЭМ!$A$40:$A$783,$A301,СВЦЭМ!$B$39:$B$782,R$275)+'СЕТ СН'!$F$15</f>
        <v>0</v>
      </c>
      <c r="S301" s="36">
        <f ca="1">SUMIFS(СВЦЭМ!$H$40:$H$783,СВЦЭМ!$A$40:$A$783,$A301,СВЦЭМ!$B$39:$B$782,S$275)+'СЕТ СН'!$F$15</f>
        <v>0</v>
      </c>
      <c r="T301" s="36">
        <f ca="1">SUMIFS(СВЦЭМ!$H$40:$H$783,СВЦЭМ!$A$40:$A$783,$A301,СВЦЭМ!$B$39:$B$782,T$275)+'СЕТ СН'!$F$15</f>
        <v>0</v>
      </c>
      <c r="U301" s="36">
        <f ca="1">SUMIFS(СВЦЭМ!$H$40:$H$783,СВЦЭМ!$A$40:$A$783,$A301,СВЦЭМ!$B$39:$B$782,U$275)+'СЕТ СН'!$F$15</f>
        <v>0</v>
      </c>
      <c r="V301" s="36">
        <f ca="1">SUMIFS(СВЦЭМ!$H$40:$H$783,СВЦЭМ!$A$40:$A$783,$A301,СВЦЭМ!$B$39:$B$782,V$275)+'СЕТ СН'!$F$15</f>
        <v>0</v>
      </c>
      <c r="W301" s="36">
        <f ca="1">SUMIFS(СВЦЭМ!$H$40:$H$783,СВЦЭМ!$A$40:$A$783,$A301,СВЦЭМ!$B$39:$B$782,W$275)+'СЕТ СН'!$F$15</f>
        <v>0</v>
      </c>
      <c r="X301" s="36">
        <f ca="1">SUMIFS(СВЦЭМ!$H$40:$H$783,СВЦЭМ!$A$40:$A$783,$A301,СВЦЭМ!$B$39:$B$782,X$275)+'СЕТ СН'!$F$15</f>
        <v>0</v>
      </c>
      <c r="Y301" s="36">
        <f ca="1">SUMIFS(СВЦЭМ!$H$40:$H$783,СВЦЭМ!$A$40:$A$783,$A301,СВЦЭМ!$B$39:$B$782,Y$275)+'СЕТ СН'!$F$15</f>
        <v>0</v>
      </c>
    </row>
    <row r="302" spans="1:25" ht="15.75" hidden="1" x14ac:dyDescent="0.2">
      <c r="A302" s="35">
        <f t="shared" si="8"/>
        <v>44984</v>
      </c>
      <c r="B302" s="36">
        <f ca="1">SUMIFS(СВЦЭМ!$H$40:$H$783,СВЦЭМ!$A$40:$A$783,$A302,СВЦЭМ!$B$39:$B$782,B$275)+'СЕТ СН'!$F$15</f>
        <v>0</v>
      </c>
      <c r="C302" s="36">
        <f ca="1">SUMIFS(СВЦЭМ!$H$40:$H$783,СВЦЭМ!$A$40:$A$783,$A302,СВЦЭМ!$B$39:$B$782,C$275)+'СЕТ СН'!$F$15</f>
        <v>0</v>
      </c>
      <c r="D302" s="36">
        <f ca="1">SUMIFS(СВЦЭМ!$H$40:$H$783,СВЦЭМ!$A$40:$A$783,$A302,СВЦЭМ!$B$39:$B$782,D$275)+'СЕТ СН'!$F$15</f>
        <v>0</v>
      </c>
      <c r="E302" s="36">
        <f ca="1">SUMIFS(СВЦЭМ!$H$40:$H$783,СВЦЭМ!$A$40:$A$783,$A302,СВЦЭМ!$B$39:$B$782,E$275)+'СЕТ СН'!$F$15</f>
        <v>0</v>
      </c>
      <c r="F302" s="36">
        <f ca="1">SUMIFS(СВЦЭМ!$H$40:$H$783,СВЦЭМ!$A$40:$A$783,$A302,СВЦЭМ!$B$39:$B$782,F$275)+'СЕТ СН'!$F$15</f>
        <v>0</v>
      </c>
      <c r="G302" s="36">
        <f ca="1">SUMIFS(СВЦЭМ!$H$40:$H$783,СВЦЭМ!$A$40:$A$783,$A302,СВЦЭМ!$B$39:$B$782,G$275)+'СЕТ СН'!$F$15</f>
        <v>0</v>
      </c>
      <c r="H302" s="36">
        <f ca="1">SUMIFS(СВЦЭМ!$H$40:$H$783,СВЦЭМ!$A$40:$A$783,$A302,СВЦЭМ!$B$39:$B$782,H$275)+'СЕТ СН'!$F$15</f>
        <v>0</v>
      </c>
      <c r="I302" s="36">
        <f ca="1">SUMIFS(СВЦЭМ!$H$40:$H$783,СВЦЭМ!$A$40:$A$783,$A302,СВЦЭМ!$B$39:$B$782,I$275)+'СЕТ СН'!$F$15</f>
        <v>0</v>
      </c>
      <c r="J302" s="36">
        <f ca="1">SUMIFS(СВЦЭМ!$H$40:$H$783,СВЦЭМ!$A$40:$A$783,$A302,СВЦЭМ!$B$39:$B$782,J$275)+'СЕТ СН'!$F$15</f>
        <v>0</v>
      </c>
      <c r="K302" s="36">
        <f ca="1">SUMIFS(СВЦЭМ!$H$40:$H$783,СВЦЭМ!$A$40:$A$783,$A302,СВЦЭМ!$B$39:$B$782,K$275)+'СЕТ СН'!$F$15</f>
        <v>0</v>
      </c>
      <c r="L302" s="36">
        <f ca="1">SUMIFS(СВЦЭМ!$H$40:$H$783,СВЦЭМ!$A$40:$A$783,$A302,СВЦЭМ!$B$39:$B$782,L$275)+'СЕТ СН'!$F$15</f>
        <v>0</v>
      </c>
      <c r="M302" s="36">
        <f ca="1">SUMIFS(СВЦЭМ!$H$40:$H$783,СВЦЭМ!$A$40:$A$783,$A302,СВЦЭМ!$B$39:$B$782,M$275)+'СЕТ СН'!$F$15</f>
        <v>0</v>
      </c>
      <c r="N302" s="36">
        <f ca="1">SUMIFS(СВЦЭМ!$H$40:$H$783,СВЦЭМ!$A$40:$A$783,$A302,СВЦЭМ!$B$39:$B$782,N$275)+'СЕТ СН'!$F$15</f>
        <v>0</v>
      </c>
      <c r="O302" s="36">
        <f ca="1">SUMIFS(СВЦЭМ!$H$40:$H$783,СВЦЭМ!$A$40:$A$783,$A302,СВЦЭМ!$B$39:$B$782,O$275)+'СЕТ СН'!$F$15</f>
        <v>0</v>
      </c>
      <c r="P302" s="36">
        <f ca="1">SUMIFS(СВЦЭМ!$H$40:$H$783,СВЦЭМ!$A$40:$A$783,$A302,СВЦЭМ!$B$39:$B$782,P$275)+'СЕТ СН'!$F$15</f>
        <v>0</v>
      </c>
      <c r="Q302" s="36">
        <f ca="1">SUMIFS(СВЦЭМ!$H$40:$H$783,СВЦЭМ!$A$40:$A$783,$A302,СВЦЭМ!$B$39:$B$782,Q$275)+'СЕТ СН'!$F$15</f>
        <v>0</v>
      </c>
      <c r="R302" s="36">
        <f ca="1">SUMIFS(СВЦЭМ!$H$40:$H$783,СВЦЭМ!$A$40:$A$783,$A302,СВЦЭМ!$B$39:$B$782,R$275)+'СЕТ СН'!$F$15</f>
        <v>0</v>
      </c>
      <c r="S302" s="36">
        <f ca="1">SUMIFS(СВЦЭМ!$H$40:$H$783,СВЦЭМ!$A$40:$A$783,$A302,СВЦЭМ!$B$39:$B$782,S$275)+'СЕТ СН'!$F$15</f>
        <v>0</v>
      </c>
      <c r="T302" s="36">
        <f ca="1">SUMIFS(СВЦЭМ!$H$40:$H$783,СВЦЭМ!$A$40:$A$783,$A302,СВЦЭМ!$B$39:$B$782,T$275)+'СЕТ СН'!$F$15</f>
        <v>0</v>
      </c>
      <c r="U302" s="36">
        <f ca="1">SUMIFS(СВЦЭМ!$H$40:$H$783,СВЦЭМ!$A$40:$A$783,$A302,СВЦЭМ!$B$39:$B$782,U$275)+'СЕТ СН'!$F$15</f>
        <v>0</v>
      </c>
      <c r="V302" s="36">
        <f ca="1">SUMIFS(СВЦЭМ!$H$40:$H$783,СВЦЭМ!$A$40:$A$783,$A302,СВЦЭМ!$B$39:$B$782,V$275)+'СЕТ СН'!$F$15</f>
        <v>0</v>
      </c>
      <c r="W302" s="36">
        <f ca="1">SUMIFS(СВЦЭМ!$H$40:$H$783,СВЦЭМ!$A$40:$A$783,$A302,СВЦЭМ!$B$39:$B$782,W$275)+'СЕТ СН'!$F$15</f>
        <v>0</v>
      </c>
      <c r="X302" s="36">
        <f ca="1">SUMIFS(СВЦЭМ!$H$40:$H$783,СВЦЭМ!$A$40:$A$783,$A302,СВЦЭМ!$B$39:$B$782,X$275)+'СЕТ СН'!$F$15</f>
        <v>0</v>
      </c>
      <c r="Y302" s="36">
        <f ca="1">SUMIFS(СВЦЭМ!$H$40:$H$783,СВЦЭМ!$A$40:$A$783,$A302,СВЦЭМ!$B$39:$B$782,Y$275)+'СЕТ СН'!$F$15</f>
        <v>0</v>
      </c>
    </row>
    <row r="303" spans="1:25" ht="15.75" hidden="1" x14ac:dyDescent="0.2">
      <c r="A303" s="35">
        <f t="shared" si="8"/>
        <v>44985</v>
      </c>
      <c r="B303" s="36">
        <f ca="1">SUMIFS(СВЦЭМ!$H$40:$H$783,СВЦЭМ!$A$40:$A$783,$A303,СВЦЭМ!$B$39:$B$782,B$275)+'СЕТ СН'!$F$15</f>
        <v>0</v>
      </c>
      <c r="C303" s="36">
        <f ca="1">SUMIFS(СВЦЭМ!$H$40:$H$783,СВЦЭМ!$A$40:$A$783,$A303,СВЦЭМ!$B$39:$B$782,C$275)+'СЕТ СН'!$F$15</f>
        <v>0</v>
      </c>
      <c r="D303" s="36">
        <f ca="1">SUMIFS(СВЦЭМ!$H$40:$H$783,СВЦЭМ!$A$40:$A$783,$A303,СВЦЭМ!$B$39:$B$782,D$275)+'СЕТ СН'!$F$15</f>
        <v>0</v>
      </c>
      <c r="E303" s="36">
        <f ca="1">SUMIFS(СВЦЭМ!$H$40:$H$783,СВЦЭМ!$A$40:$A$783,$A303,СВЦЭМ!$B$39:$B$782,E$275)+'СЕТ СН'!$F$15</f>
        <v>0</v>
      </c>
      <c r="F303" s="36">
        <f ca="1">SUMIFS(СВЦЭМ!$H$40:$H$783,СВЦЭМ!$A$40:$A$783,$A303,СВЦЭМ!$B$39:$B$782,F$275)+'СЕТ СН'!$F$15</f>
        <v>0</v>
      </c>
      <c r="G303" s="36">
        <f ca="1">SUMIFS(СВЦЭМ!$H$40:$H$783,СВЦЭМ!$A$40:$A$783,$A303,СВЦЭМ!$B$39:$B$782,G$275)+'СЕТ СН'!$F$15</f>
        <v>0</v>
      </c>
      <c r="H303" s="36">
        <f ca="1">SUMIFS(СВЦЭМ!$H$40:$H$783,СВЦЭМ!$A$40:$A$783,$A303,СВЦЭМ!$B$39:$B$782,H$275)+'СЕТ СН'!$F$15</f>
        <v>0</v>
      </c>
      <c r="I303" s="36">
        <f ca="1">SUMIFS(СВЦЭМ!$H$40:$H$783,СВЦЭМ!$A$40:$A$783,$A303,СВЦЭМ!$B$39:$B$782,I$275)+'СЕТ СН'!$F$15</f>
        <v>0</v>
      </c>
      <c r="J303" s="36">
        <f ca="1">SUMIFS(СВЦЭМ!$H$40:$H$783,СВЦЭМ!$A$40:$A$783,$A303,СВЦЭМ!$B$39:$B$782,J$275)+'СЕТ СН'!$F$15</f>
        <v>0</v>
      </c>
      <c r="K303" s="36">
        <f ca="1">SUMIFS(СВЦЭМ!$H$40:$H$783,СВЦЭМ!$A$40:$A$783,$A303,СВЦЭМ!$B$39:$B$782,K$275)+'СЕТ СН'!$F$15</f>
        <v>0</v>
      </c>
      <c r="L303" s="36">
        <f ca="1">SUMIFS(СВЦЭМ!$H$40:$H$783,СВЦЭМ!$A$40:$A$783,$A303,СВЦЭМ!$B$39:$B$782,L$275)+'СЕТ СН'!$F$15</f>
        <v>0</v>
      </c>
      <c r="M303" s="36">
        <f ca="1">SUMIFS(СВЦЭМ!$H$40:$H$783,СВЦЭМ!$A$40:$A$783,$A303,СВЦЭМ!$B$39:$B$782,M$275)+'СЕТ СН'!$F$15</f>
        <v>0</v>
      </c>
      <c r="N303" s="36">
        <f ca="1">SUMIFS(СВЦЭМ!$H$40:$H$783,СВЦЭМ!$A$40:$A$783,$A303,СВЦЭМ!$B$39:$B$782,N$275)+'СЕТ СН'!$F$15</f>
        <v>0</v>
      </c>
      <c r="O303" s="36">
        <f ca="1">SUMIFS(СВЦЭМ!$H$40:$H$783,СВЦЭМ!$A$40:$A$783,$A303,СВЦЭМ!$B$39:$B$782,O$275)+'СЕТ СН'!$F$15</f>
        <v>0</v>
      </c>
      <c r="P303" s="36">
        <f ca="1">SUMIFS(СВЦЭМ!$H$40:$H$783,СВЦЭМ!$A$40:$A$783,$A303,СВЦЭМ!$B$39:$B$782,P$275)+'СЕТ СН'!$F$15</f>
        <v>0</v>
      </c>
      <c r="Q303" s="36">
        <f ca="1">SUMIFS(СВЦЭМ!$H$40:$H$783,СВЦЭМ!$A$40:$A$783,$A303,СВЦЭМ!$B$39:$B$782,Q$275)+'СЕТ СН'!$F$15</f>
        <v>0</v>
      </c>
      <c r="R303" s="36">
        <f ca="1">SUMIFS(СВЦЭМ!$H$40:$H$783,СВЦЭМ!$A$40:$A$783,$A303,СВЦЭМ!$B$39:$B$782,R$275)+'СЕТ СН'!$F$15</f>
        <v>0</v>
      </c>
      <c r="S303" s="36">
        <f ca="1">SUMIFS(СВЦЭМ!$H$40:$H$783,СВЦЭМ!$A$40:$A$783,$A303,СВЦЭМ!$B$39:$B$782,S$275)+'СЕТ СН'!$F$15</f>
        <v>0</v>
      </c>
      <c r="T303" s="36">
        <f ca="1">SUMIFS(СВЦЭМ!$H$40:$H$783,СВЦЭМ!$A$40:$A$783,$A303,СВЦЭМ!$B$39:$B$782,T$275)+'СЕТ СН'!$F$15</f>
        <v>0</v>
      </c>
      <c r="U303" s="36">
        <f ca="1">SUMIFS(СВЦЭМ!$H$40:$H$783,СВЦЭМ!$A$40:$A$783,$A303,СВЦЭМ!$B$39:$B$782,U$275)+'СЕТ СН'!$F$15</f>
        <v>0</v>
      </c>
      <c r="V303" s="36">
        <f ca="1">SUMIFS(СВЦЭМ!$H$40:$H$783,СВЦЭМ!$A$40:$A$783,$A303,СВЦЭМ!$B$39:$B$782,V$275)+'СЕТ СН'!$F$15</f>
        <v>0</v>
      </c>
      <c r="W303" s="36">
        <f ca="1">SUMIFS(СВЦЭМ!$H$40:$H$783,СВЦЭМ!$A$40:$A$783,$A303,СВЦЭМ!$B$39:$B$782,W$275)+'СЕТ СН'!$F$15</f>
        <v>0</v>
      </c>
      <c r="X303" s="36">
        <f ca="1">SUMIFS(СВЦЭМ!$H$40:$H$783,СВЦЭМ!$A$40:$A$783,$A303,СВЦЭМ!$B$39:$B$782,X$275)+'СЕТ СН'!$F$15</f>
        <v>0</v>
      </c>
      <c r="Y303" s="36">
        <f ca="1">SUMIFS(СВЦЭМ!$H$40:$H$783,СВЦЭМ!$A$40:$A$783,$A303,СВЦЭМ!$B$39:$B$782,Y$275)+'СЕТ СН'!$F$15</f>
        <v>0</v>
      </c>
    </row>
    <row r="304" spans="1:25" ht="15.75" hidden="1" x14ac:dyDescent="0.2">
      <c r="A304" s="35">
        <f t="shared" si="8"/>
        <v>44986</v>
      </c>
      <c r="B304" s="36">
        <f ca="1">SUMIFS(СВЦЭМ!$H$40:$H$783,СВЦЭМ!$A$40:$A$783,$A304,СВЦЭМ!$B$39:$B$782,B$275)+'СЕТ СН'!$F$15</f>
        <v>0</v>
      </c>
      <c r="C304" s="36">
        <f ca="1">SUMIFS(СВЦЭМ!$H$40:$H$783,СВЦЭМ!$A$40:$A$783,$A304,СВЦЭМ!$B$39:$B$782,C$275)+'СЕТ СН'!$F$15</f>
        <v>0</v>
      </c>
      <c r="D304" s="36">
        <f ca="1">SUMIFS(СВЦЭМ!$H$40:$H$783,СВЦЭМ!$A$40:$A$783,$A304,СВЦЭМ!$B$39:$B$782,D$275)+'СЕТ СН'!$F$15</f>
        <v>0</v>
      </c>
      <c r="E304" s="36">
        <f ca="1">SUMIFS(СВЦЭМ!$H$40:$H$783,СВЦЭМ!$A$40:$A$783,$A304,СВЦЭМ!$B$39:$B$782,E$275)+'СЕТ СН'!$F$15</f>
        <v>0</v>
      </c>
      <c r="F304" s="36">
        <f ca="1">SUMIFS(СВЦЭМ!$H$40:$H$783,СВЦЭМ!$A$40:$A$783,$A304,СВЦЭМ!$B$39:$B$782,F$275)+'СЕТ СН'!$F$15</f>
        <v>0</v>
      </c>
      <c r="G304" s="36">
        <f ca="1">SUMIFS(СВЦЭМ!$H$40:$H$783,СВЦЭМ!$A$40:$A$783,$A304,СВЦЭМ!$B$39:$B$782,G$275)+'СЕТ СН'!$F$15</f>
        <v>0</v>
      </c>
      <c r="H304" s="36">
        <f ca="1">SUMIFS(СВЦЭМ!$H$40:$H$783,СВЦЭМ!$A$40:$A$783,$A304,СВЦЭМ!$B$39:$B$782,H$275)+'СЕТ СН'!$F$15</f>
        <v>0</v>
      </c>
      <c r="I304" s="36">
        <f ca="1">SUMIFS(СВЦЭМ!$H$40:$H$783,СВЦЭМ!$A$40:$A$783,$A304,СВЦЭМ!$B$39:$B$782,I$275)+'СЕТ СН'!$F$15</f>
        <v>0</v>
      </c>
      <c r="J304" s="36">
        <f ca="1">SUMIFS(СВЦЭМ!$H$40:$H$783,СВЦЭМ!$A$40:$A$783,$A304,СВЦЭМ!$B$39:$B$782,J$275)+'СЕТ СН'!$F$15</f>
        <v>0</v>
      </c>
      <c r="K304" s="36">
        <f ca="1">SUMIFS(СВЦЭМ!$H$40:$H$783,СВЦЭМ!$A$40:$A$783,$A304,СВЦЭМ!$B$39:$B$782,K$275)+'СЕТ СН'!$F$15</f>
        <v>0</v>
      </c>
      <c r="L304" s="36">
        <f ca="1">SUMIFS(СВЦЭМ!$H$40:$H$783,СВЦЭМ!$A$40:$A$783,$A304,СВЦЭМ!$B$39:$B$782,L$275)+'СЕТ СН'!$F$15</f>
        <v>0</v>
      </c>
      <c r="M304" s="36">
        <f ca="1">SUMIFS(СВЦЭМ!$H$40:$H$783,СВЦЭМ!$A$40:$A$783,$A304,СВЦЭМ!$B$39:$B$782,M$275)+'СЕТ СН'!$F$15</f>
        <v>0</v>
      </c>
      <c r="N304" s="36">
        <f ca="1">SUMIFS(СВЦЭМ!$H$40:$H$783,СВЦЭМ!$A$40:$A$783,$A304,СВЦЭМ!$B$39:$B$782,N$275)+'СЕТ СН'!$F$15</f>
        <v>0</v>
      </c>
      <c r="O304" s="36">
        <f ca="1">SUMIFS(СВЦЭМ!$H$40:$H$783,СВЦЭМ!$A$40:$A$783,$A304,СВЦЭМ!$B$39:$B$782,O$275)+'СЕТ СН'!$F$15</f>
        <v>0</v>
      </c>
      <c r="P304" s="36">
        <f ca="1">SUMIFS(СВЦЭМ!$H$40:$H$783,СВЦЭМ!$A$40:$A$783,$A304,СВЦЭМ!$B$39:$B$782,P$275)+'СЕТ СН'!$F$15</f>
        <v>0</v>
      </c>
      <c r="Q304" s="36">
        <f ca="1">SUMIFS(СВЦЭМ!$H$40:$H$783,СВЦЭМ!$A$40:$A$783,$A304,СВЦЭМ!$B$39:$B$782,Q$275)+'СЕТ СН'!$F$15</f>
        <v>0</v>
      </c>
      <c r="R304" s="36">
        <f ca="1">SUMIFS(СВЦЭМ!$H$40:$H$783,СВЦЭМ!$A$40:$A$783,$A304,СВЦЭМ!$B$39:$B$782,R$275)+'СЕТ СН'!$F$15</f>
        <v>0</v>
      </c>
      <c r="S304" s="36">
        <f ca="1">SUMIFS(СВЦЭМ!$H$40:$H$783,СВЦЭМ!$A$40:$A$783,$A304,СВЦЭМ!$B$39:$B$782,S$275)+'СЕТ СН'!$F$15</f>
        <v>0</v>
      </c>
      <c r="T304" s="36">
        <f ca="1">SUMIFS(СВЦЭМ!$H$40:$H$783,СВЦЭМ!$A$40:$A$783,$A304,СВЦЭМ!$B$39:$B$782,T$275)+'СЕТ СН'!$F$15</f>
        <v>0</v>
      </c>
      <c r="U304" s="36">
        <f ca="1">SUMIFS(СВЦЭМ!$H$40:$H$783,СВЦЭМ!$A$40:$A$783,$A304,СВЦЭМ!$B$39:$B$782,U$275)+'СЕТ СН'!$F$15</f>
        <v>0</v>
      </c>
      <c r="V304" s="36">
        <f ca="1">SUMIFS(СВЦЭМ!$H$40:$H$783,СВЦЭМ!$A$40:$A$783,$A304,СВЦЭМ!$B$39:$B$782,V$275)+'СЕТ СН'!$F$15</f>
        <v>0</v>
      </c>
      <c r="W304" s="36">
        <f ca="1">SUMIFS(СВЦЭМ!$H$40:$H$783,СВЦЭМ!$A$40:$A$783,$A304,СВЦЭМ!$B$39:$B$782,W$275)+'СЕТ СН'!$F$15</f>
        <v>0</v>
      </c>
      <c r="X304" s="36">
        <f ca="1">SUMIFS(СВЦЭМ!$H$40:$H$783,СВЦЭМ!$A$40:$A$783,$A304,СВЦЭМ!$B$39:$B$782,X$275)+'СЕТ СН'!$F$15</f>
        <v>0</v>
      </c>
      <c r="Y304" s="36">
        <f ca="1">SUMIFS(СВЦЭМ!$H$40:$H$783,СВЦЭМ!$A$40:$A$783,$A304,СВЦЭМ!$B$39:$B$782,Y$275)+'СЕТ СН'!$F$15</f>
        <v>0</v>
      </c>
    </row>
    <row r="305" spans="1:27" ht="15.75" hidden="1" x14ac:dyDescent="0.2">
      <c r="A305" s="35">
        <f t="shared" si="8"/>
        <v>44987</v>
      </c>
      <c r="B305" s="36">
        <f ca="1">SUMIFS(СВЦЭМ!$H$40:$H$783,СВЦЭМ!$A$40:$A$783,$A305,СВЦЭМ!$B$39:$B$782,B$275)+'СЕТ СН'!$F$15</f>
        <v>0</v>
      </c>
      <c r="C305" s="36">
        <f ca="1">SUMIFS(СВЦЭМ!$H$40:$H$783,СВЦЭМ!$A$40:$A$783,$A305,СВЦЭМ!$B$39:$B$782,C$275)+'СЕТ СН'!$F$15</f>
        <v>0</v>
      </c>
      <c r="D305" s="36">
        <f ca="1">SUMIFS(СВЦЭМ!$H$40:$H$783,СВЦЭМ!$A$40:$A$783,$A305,СВЦЭМ!$B$39:$B$782,D$275)+'СЕТ СН'!$F$15</f>
        <v>0</v>
      </c>
      <c r="E305" s="36">
        <f ca="1">SUMIFS(СВЦЭМ!$H$40:$H$783,СВЦЭМ!$A$40:$A$783,$A305,СВЦЭМ!$B$39:$B$782,E$275)+'СЕТ СН'!$F$15</f>
        <v>0</v>
      </c>
      <c r="F305" s="36">
        <f ca="1">SUMIFS(СВЦЭМ!$H$40:$H$783,СВЦЭМ!$A$40:$A$783,$A305,СВЦЭМ!$B$39:$B$782,F$275)+'СЕТ СН'!$F$15</f>
        <v>0</v>
      </c>
      <c r="G305" s="36">
        <f ca="1">SUMIFS(СВЦЭМ!$H$40:$H$783,СВЦЭМ!$A$40:$A$783,$A305,СВЦЭМ!$B$39:$B$782,G$275)+'СЕТ СН'!$F$15</f>
        <v>0</v>
      </c>
      <c r="H305" s="36">
        <f ca="1">SUMIFS(СВЦЭМ!$H$40:$H$783,СВЦЭМ!$A$40:$A$783,$A305,СВЦЭМ!$B$39:$B$782,H$275)+'СЕТ СН'!$F$15</f>
        <v>0</v>
      </c>
      <c r="I305" s="36">
        <f ca="1">SUMIFS(СВЦЭМ!$H$40:$H$783,СВЦЭМ!$A$40:$A$783,$A305,СВЦЭМ!$B$39:$B$782,I$275)+'СЕТ СН'!$F$15</f>
        <v>0</v>
      </c>
      <c r="J305" s="36">
        <f ca="1">SUMIFS(СВЦЭМ!$H$40:$H$783,СВЦЭМ!$A$40:$A$783,$A305,СВЦЭМ!$B$39:$B$782,J$275)+'СЕТ СН'!$F$15</f>
        <v>0</v>
      </c>
      <c r="K305" s="36">
        <f ca="1">SUMIFS(СВЦЭМ!$H$40:$H$783,СВЦЭМ!$A$40:$A$783,$A305,СВЦЭМ!$B$39:$B$782,K$275)+'СЕТ СН'!$F$15</f>
        <v>0</v>
      </c>
      <c r="L305" s="36">
        <f ca="1">SUMIFS(СВЦЭМ!$H$40:$H$783,СВЦЭМ!$A$40:$A$783,$A305,СВЦЭМ!$B$39:$B$782,L$275)+'СЕТ СН'!$F$15</f>
        <v>0</v>
      </c>
      <c r="M305" s="36">
        <f ca="1">SUMIFS(СВЦЭМ!$H$40:$H$783,СВЦЭМ!$A$40:$A$783,$A305,СВЦЭМ!$B$39:$B$782,M$275)+'СЕТ СН'!$F$15</f>
        <v>0</v>
      </c>
      <c r="N305" s="36">
        <f ca="1">SUMIFS(СВЦЭМ!$H$40:$H$783,СВЦЭМ!$A$40:$A$783,$A305,СВЦЭМ!$B$39:$B$782,N$275)+'СЕТ СН'!$F$15</f>
        <v>0</v>
      </c>
      <c r="O305" s="36">
        <f ca="1">SUMIFS(СВЦЭМ!$H$40:$H$783,СВЦЭМ!$A$40:$A$783,$A305,СВЦЭМ!$B$39:$B$782,O$275)+'СЕТ СН'!$F$15</f>
        <v>0</v>
      </c>
      <c r="P305" s="36">
        <f ca="1">SUMIFS(СВЦЭМ!$H$40:$H$783,СВЦЭМ!$A$40:$A$783,$A305,СВЦЭМ!$B$39:$B$782,P$275)+'СЕТ СН'!$F$15</f>
        <v>0</v>
      </c>
      <c r="Q305" s="36">
        <f ca="1">SUMIFS(СВЦЭМ!$H$40:$H$783,СВЦЭМ!$A$40:$A$783,$A305,СВЦЭМ!$B$39:$B$782,Q$275)+'СЕТ СН'!$F$15</f>
        <v>0</v>
      </c>
      <c r="R305" s="36">
        <f ca="1">SUMIFS(СВЦЭМ!$H$40:$H$783,СВЦЭМ!$A$40:$A$783,$A305,СВЦЭМ!$B$39:$B$782,R$275)+'СЕТ СН'!$F$15</f>
        <v>0</v>
      </c>
      <c r="S305" s="36">
        <f ca="1">SUMIFS(СВЦЭМ!$H$40:$H$783,СВЦЭМ!$A$40:$A$783,$A305,СВЦЭМ!$B$39:$B$782,S$275)+'СЕТ СН'!$F$15</f>
        <v>0</v>
      </c>
      <c r="T305" s="36">
        <f ca="1">SUMIFS(СВЦЭМ!$H$40:$H$783,СВЦЭМ!$A$40:$A$783,$A305,СВЦЭМ!$B$39:$B$782,T$275)+'СЕТ СН'!$F$15</f>
        <v>0</v>
      </c>
      <c r="U305" s="36">
        <f ca="1">SUMIFS(СВЦЭМ!$H$40:$H$783,СВЦЭМ!$A$40:$A$783,$A305,СВЦЭМ!$B$39:$B$782,U$275)+'СЕТ СН'!$F$15</f>
        <v>0</v>
      </c>
      <c r="V305" s="36">
        <f ca="1">SUMIFS(СВЦЭМ!$H$40:$H$783,СВЦЭМ!$A$40:$A$783,$A305,СВЦЭМ!$B$39:$B$782,V$275)+'СЕТ СН'!$F$15</f>
        <v>0</v>
      </c>
      <c r="W305" s="36">
        <f ca="1">SUMIFS(СВЦЭМ!$H$40:$H$783,СВЦЭМ!$A$40:$A$783,$A305,СВЦЭМ!$B$39:$B$782,W$275)+'СЕТ СН'!$F$15</f>
        <v>0</v>
      </c>
      <c r="X305" s="36">
        <f ca="1">SUMIFS(СВЦЭМ!$H$40:$H$783,СВЦЭМ!$A$40:$A$783,$A305,СВЦЭМ!$B$39:$B$782,X$275)+'СЕТ СН'!$F$15</f>
        <v>0</v>
      </c>
      <c r="Y305" s="36">
        <f ca="1">SUMIFS(СВЦЭМ!$H$40:$H$783,СВЦЭМ!$A$40:$A$783,$A305,СВЦЭМ!$B$39:$B$782,Y$275)+'СЕТ СН'!$F$15</f>
        <v>0</v>
      </c>
    </row>
    <row r="306" spans="1:27" ht="15.75" hidden="1" x14ac:dyDescent="0.2">
      <c r="A306" s="35">
        <f t="shared" si="8"/>
        <v>44988</v>
      </c>
      <c r="B306" s="36">
        <f ca="1">SUMIFS(СВЦЭМ!$H$40:$H$783,СВЦЭМ!$A$40:$A$783,$A306,СВЦЭМ!$B$39:$B$782,B$275)+'СЕТ СН'!$F$15</f>
        <v>0</v>
      </c>
      <c r="C306" s="36">
        <f ca="1">SUMIFS(СВЦЭМ!$H$40:$H$783,СВЦЭМ!$A$40:$A$783,$A306,СВЦЭМ!$B$39:$B$782,C$275)+'СЕТ СН'!$F$15</f>
        <v>0</v>
      </c>
      <c r="D306" s="36">
        <f ca="1">SUMIFS(СВЦЭМ!$H$40:$H$783,СВЦЭМ!$A$40:$A$783,$A306,СВЦЭМ!$B$39:$B$782,D$275)+'СЕТ СН'!$F$15</f>
        <v>0</v>
      </c>
      <c r="E306" s="36">
        <f ca="1">SUMIFS(СВЦЭМ!$H$40:$H$783,СВЦЭМ!$A$40:$A$783,$A306,СВЦЭМ!$B$39:$B$782,E$275)+'СЕТ СН'!$F$15</f>
        <v>0</v>
      </c>
      <c r="F306" s="36">
        <f ca="1">SUMIFS(СВЦЭМ!$H$40:$H$783,СВЦЭМ!$A$40:$A$783,$A306,СВЦЭМ!$B$39:$B$782,F$275)+'СЕТ СН'!$F$15</f>
        <v>0</v>
      </c>
      <c r="G306" s="36">
        <f ca="1">SUMIFS(СВЦЭМ!$H$40:$H$783,СВЦЭМ!$A$40:$A$783,$A306,СВЦЭМ!$B$39:$B$782,G$275)+'СЕТ СН'!$F$15</f>
        <v>0</v>
      </c>
      <c r="H306" s="36">
        <f ca="1">SUMIFS(СВЦЭМ!$H$40:$H$783,СВЦЭМ!$A$40:$A$783,$A306,СВЦЭМ!$B$39:$B$782,H$275)+'СЕТ СН'!$F$15</f>
        <v>0</v>
      </c>
      <c r="I306" s="36">
        <f ca="1">SUMIFS(СВЦЭМ!$H$40:$H$783,СВЦЭМ!$A$40:$A$783,$A306,СВЦЭМ!$B$39:$B$782,I$275)+'СЕТ СН'!$F$15</f>
        <v>0</v>
      </c>
      <c r="J306" s="36">
        <f ca="1">SUMIFS(СВЦЭМ!$H$40:$H$783,СВЦЭМ!$A$40:$A$783,$A306,СВЦЭМ!$B$39:$B$782,J$275)+'СЕТ СН'!$F$15</f>
        <v>0</v>
      </c>
      <c r="K306" s="36">
        <f ca="1">SUMIFS(СВЦЭМ!$H$40:$H$783,СВЦЭМ!$A$40:$A$783,$A306,СВЦЭМ!$B$39:$B$782,K$275)+'СЕТ СН'!$F$15</f>
        <v>0</v>
      </c>
      <c r="L306" s="36">
        <f ca="1">SUMIFS(СВЦЭМ!$H$40:$H$783,СВЦЭМ!$A$40:$A$783,$A306,СВЦЭМ!$B$39:$B$782,L$275)+'СЕТ СН'!$F$15</f>
        <v>0</v>
      </c>
      <c r="M306" s="36">
        <f ca="1">SUMIFS(СВЦЭМ!$H$40:$H$783,СВЦЭМ!$A$40:$A$783,$A306,СВЦЭМ!$B$39:$B$782,M$275)+'СЕТ СН'!$F$15</f>
        <v>0</v>
      </c>
      <c r="N306" s="36">
        <f ca="1">SUMIFS(СВЦЭМ!$H$40:$H$783,СВЦЭМ!$A$40:$A$783,$A306,СВЦЭМ!$B$39:$B$782,N$275)+'СЕТ СН'!$F$15</f>
        <v>0</v>
      </c>
      <c r="O306" s="36">
        <f ca="1">SUMIFS(СВЦЭМ!$H$40:$H$783,СВЦЭМ!$A$40:$A$783,$A306,СВЦЭМ!$B$39:$B$782,O$275)+'СЕТ СН'!$F$15</f>
        <v>0</v>
      </c>
      <c r="P306" s="36">
        <f ca="1">SUMIFS(СВЦЭМ!$H$40:$H$783,СВЦЭМ!$A$40:$A$783,$A306,СВЦЭМ!$B$39:$B$782,P$275)+'СЕТ СН'!$F$15</f>
        <v>0</v>
      </c>
      <c r="Q306" s="36">
        <f ca="1">SUMIFS(СВЦЭМ!$H$40:$H$783,СВЦЭМ!$A$40:$A$783,$A306,СВЦЭМ!$B$39:$B$782,Q$275)+'СЕТ СН'!$F$15</f>
        <v>0</v>
      </c>
      <c r="R306" s="36">
        <f ca="1">SUMIFS(СВЦЭМ!$H$40:$H$783,СВЦЭМ!$A$40:$A$783,$A306,СВЦЭМ!$B$39:$B$782,R$275)+'СЕТ СН'!$F$15</f>
        <v>0</v>
      </c>
      <c r="S306" s="36">
        <f ca="1">SUMIFS(СВЦЭМ!$H$40:$H$783,СВЦЭМ!$A$40:$A$783,$A306,СВЦЭМ!$B$39:$B$782,S$275)+'СЕТ СН'!$F$15</f>
        <v>0</v>
      </c>
      <c r="T306" s="36">
        <f ca="1">SUMIFS(СВЦЭМ!$H$40:$H$783,СВЦЭМ!$A$40:$A$783,$A306,СВЦЭМ!$B$39:$B$782,T$275)+'СЕТ СН'!$F$15</f>
        <v>0</v>
      </c>
      <c r="U306" s="36">
        <f ca="1">SUMIFS(СВЦЭМ!$H$40:$H$783,СВЦЭМ!$A$40:$A$783,$A306,СВЦЭМ!$B$39:$B$782,U$275)+'СЕТ СН'!$F$15</f>
        <v>0</v>
      </c>
      <c r="V306" s="36">
        <f ca="1">SUMIFS(СВЦЭМ!$H$40:$H$783,СВЦЭМ!$A$40:$A$783,$A306,СВЦЭМ!$B$39:$B$782,V$275)+'СЕТ СН'!$F$15</f>
        <v>0</v>
      </c>
      <c r="W306" s="36">
        <f ca="1">SUMIFS(СВЦЭМ!$H$40:$H$783,СВЦЭМ!$A$40:$A$783,$A306,СВЦЭМ!$B$39:$B$782,W$275)+'СЕТ СН'!$F$15</f>
        <v>0</v>
      </c>
      <c r="X306" s="36">
        <f ca="1">SUMIFS(СВЦЭМ!$H$40:$H$783,СВЦЭМ!$A$40:$A$783,$A306,СВЦЭМ!$B$39:$B$782,X$275)+'СЕТ СН'!$F$15</f>
        <v>0</v>
      </c>
      <c r="Y306" s="36">
        <f ca="1">SUMIFS(СВЦЭМ!$H$40:$H$783,СВЦЭМ!$A$40:$A$783,$A306,СВЦЭМ!$B$39:$B$782,Y$275)+'СЕТ СН'!$F$15</f>
        <v>0</v>
      </c>
    </row>
    <row r="307" spans="1:27" ht="15.75" hidden="1" x14ac:dyDescent="0.2">
      <c r="A307" s="39"/>
      <c r="B307" s="39"/>
      <c r="C307" s="39"/>
      <c r="D307" s="39"/>
      <c r="E307" s="39"/>
      <c r="F307" s="39"/>
      <c r="G307" s="39"/>
      <c r="H307" s="39"/>
      <c r="I307" s="39"/>
      <c r="J307" s="39"/>
      <c r="K307" s="39"/>
      <c r="L307" s="39"/>
      <c r="M307" s="39"/>
      <c r="N307" s="39"/>
      <c r="O307" s="39"/>
      <c r="P307" s="39"/>
      <c r="Q307" s="39"/>
      <c r="R307" s="39"/>
      <c r="S307" s="39"/>
      <c r="T307" s="39"/>
      <c r="U307" s="39"/>
      <c r="V307" s="39"/>
      <c r="W307" s="39"/>
      <c r="X307" s="39"/>
      <c r="Y307" s="39"/>
    </row>
    <row r="308" spans="1:27" ht="15.75" hidden="1" x14ac:dyDescent="0.2">
      <c r="A308" s="39"/>
      <c r="B308" s="39"/>
      <c r="C308" s="39"/>
      <c r="D308" s="39"/>
      <c r="E308" s="39"/>
      <c r="F308" s="39"/>
      <c r="G308" s="39"/>
      <c r="H308" s="39"/>
      <c r="I308" s="39"/>
      <c r="J308" s="39"/>
      <c r="K308" s="39"/>
      <c r="L308" s="39"/>
      <c r="M308" s="39"/>
      <c r="N308" s="39"/>
      <c r="O308" s="39"/>
      <c r="P308" s="39"/>
      <c r="Q308" s="39"/>
      <c r="R308" s="39"/>
      <c r="S308" s="39"/>
      <c r="T308" s="39"/>
      <c r="U308" s="39"/>
      <c r="V308" s="39"/>
      <c r="W308" s="39"/>
      <c r="X308" s="39"/>
      <c r="Y308" s="39"/>
    </row>
    <row r="309" spans="1:27" ht="12.75" hidden="1" customHeight="1" x14ac:dyDescent="0.2">
      <c r="A309" s="128" t="s">
        <v>7</v>
      </c>
      <c r="B309" s="131" t="s">
        <v>118</v>
      </c>
      <c r="C309" s="132"/>
      <c r="D309" s="132"/>
      <c r="E309" s="132"/>
      <c r="F309" s="132"/>
      <c r="G309" s="132"/>
      <c r="H309" s="132"/>
      <c r="I309" s="132"/>
      <c r="J309" s="132"/>
      <c r="K309" s="132"/>
      <c r="L309" s="132"/>
      <c r="M309" s="132"/>
      <c r="N309" s="132"/>
      <c r="O309" s="132"/>
      <c r="P309" s="132"/>
      <c r="Q309" s="132"/>
      <c r="R309" s="132"/>
      <c r="S309" s="132"/>
      <c r="T309" s="132"/>
      <c r="U309" s="132"/>
      <c r="V309" s="132"/>
      <c r="W309" s="132"/>
      <c r="X309" s="132"/>
      <c r="Y309" s="133"/>
    </row>
    <row r="310" spans="1:27" ht="12.75" hidden="1" customHeight="1" x14ac:dyDescent="0.2">
      <c r="A310" s="129"/>
      <c r="B310" s="134"/>
      <c r="C310" s="135"/>
      <c r="D310" s="135"/>
      <c r="E310" s="135"/>
      <c r="F310" s="135"/>
      <c r="G310" s="135"/>
      <c r="H310" s="135"/>
      <c r="I310" s="135"/>
      <c r="J310" s="135"/>
      <c r="K310" s="135"/>
      <c r="L310" s="135"/>
      <c r="M310" s="135"/>
      <c r="N310" s="135"/>
      <c r="O310" s="135"/>
      <c r="P310" s="135"/>
      <c r="Q310" s="135"/>
      <c r="R310" s="135"/>
      <c r="S310" s="135"/>
      <c r="T310" s="135"/>
      <c r="U310" s="135"/>
      <c r="V310" s="135"/>
      <c r="W310" s="135"/>
      <c r="X310" s="135"/>
      <c r="Y310" s="136"/>
    </row>
    <row r="311" spans="1:27" s="46" customFormat="1" ht="12.75" hidden="1" customHeight="1" x14ac:dyDescent="0.2">
      <c r="A311" s="130"/>
      <c r="B311" s="34">
        <v>1</v>
      </c>
      <c r="C311" s="34">
        <v>2</v>
      </c>
      <c r="D311" s="34">
        <v>3</v>
      </c>
      <c r="E311" s="34">
        <v>4</v>
      </c>
      <c r="F311" s="34">
        <v>5</v>
      </c>
      <c r="G311" s="34">
        <v>6</v>
      </c>
      <c r="H311" s="34">
        <v>7</v>
      </c>
      <c r="I311" s="34">
        <v>8</v>
      </c>
      <c r="J311" s="34">
        <v>9</v>
      </c>
      <c r="K311" s="34">
        <v>10</v>
      </c>
      <c r="L311" s="34">
        <v>11</v>
      </c>
      <c r="M311" s="34">
        <v>12</v>
      </c>
      <c r="N311" s="34">
        <v>13</v>
      </c>
      <c r="O311" s="34">
        <v>14</v>
      </c>
      <c r="P311" s="34">
        <v>15</v>
      </c>
      <c r="Q311" s="34">
        <v>16</v>
      </c>
      <c r="R311" s="34">
        <v>17</v>
      </c>
      <c r="S311" s="34">
        <v>18</v>
      </c>
      <c r="T311" s="34">
        <v>19</v>
      </c>
      <c r="U311" s="34">
        <v>20</v>
      </c>
      <c r="V311" s="34">
        <v>21</v>
      </c>
      <c r="W311" s="34">
        <v>22</v>
      </c>
      <c r="X311" s="34">
        <v>23</v>
      </c>
      <c r="Y311" s="34">
        <v>24</v>
      </c>
    </row>
    <row r="312" spans="1:27" ht="15.75" hidden="1" customHeight="1" x14ac:dyDescent="0.2">
      <c r="A312" s="35" t="str">
        <f>A276</f>
        <v>01.02.2023</v>
      </c>
      <c r="B312" s="36">
        <f ca="1">SUMIFS(СВЦЭМ!$I$40:$I$783,СВЦЭМ!$A$40:$A$783,$A312,СВЦЭМ!$B$39:$B$782,B$311)+'СЕТ СН'!$F$16</f>
        <v>0</v>
      </c>
      <c r="C312" s="36">
        <f ca="1">SUMIFS(СВЦЭМ!$I$40:$I$783,СВЦЭМ!$A$40:$A$783,$A312,СВЦЭМ!$B$39:$B$782,C$311)+'СЕТ СН'!$F$16</f>
        <v>0</v>
      </c>
      <c r="D312" s="36">
        <f ca="1">SUMIFS(СВЦЭМ!$I$40:$I$783,СВЦЭМ!$A$40:$A$783,$A312,СВЦЭМ!$B$39:$B$782,D$311)+'СЕТ СН'!$F$16</f>
        <v>0</v>
      </c>
      <c r="E312" s="36">
        <f ca="1">SUMIFS(СВЦЭМ!$I$40:$I$783,СВЦЭМ!$A$40:$A$783,$A312,СВЦЭМ!$B$39:$B$782,E$311)+'СЕТ СН'!$F$16</f>
        <v>0</v>
      </c>
      <c r="F312" s="36">
        <f ca="1">SUMIFS(СВЦЭМ!$I$40:$I$783,СВЦЭМ!$A$40:$A$783,$A312,СВЦЭМ!$B$39:$B$782,F$311)+'СЕТ СН'!$F$16</f>
        <v>0</v>
      </c>
      <c r="G312" s="36">
        <f ca="1">SUMIFS(СВЦЭМ!$I$40:$I$783,СВЦЭМ!$A$40:$A$783,$A312,СВЦЭМ!$B$39:$B$782,G$311)+'СЕТ СН'!$F$16</f>
        <v>0</v>
      </c>
      <c r="H312" s="36">
        <f ca="1">SUMIFS(СВЦЭМ!$I$40:$I$783,СВЦЭМ!$A$40:$A$783,$A312,СВЦЭМ!$B$39:$B$782,H$311)+'СЕТ СН'!$F$16</f>
        <v>0</v>
      </c>
      <c r="I312" s="36">
        <f ca="1">SUMIFS(СВЦЭМ!$I$40:$I$783,СВЦЭМ!$A$40:$A$783,$A312,СВЦЭМ!$B$39:$B$782,I$311)+'СЕТ СН'!$F$16</f>
        <v>0</v>
      </c>
      <c r="J312" s="36">
        <f ca="1">SUMIFS(СВЦЭМ!$I$40:$I$783,СВЦЭМ!$A$40:$A$783,$A312,СВЦЭМ!$B$39:$B$782,J$311)+'СЕТ СН'!$F$16</f>
        <v>0</v>
      </c>
      <c r="K312" s="36">
        <f ca="1">SUMIFS(СВЦЭМ!$I$40:$I$783,СВЦЭМ!$A$40:$A$783,$A312,СВЦЭМ!$B$39:$B$782,K$311)+'СЕТ СН'!$F$16</f>
        <v>0</v>
      </c>
      <c r="L312" s="36">
        <f ca="1">SUMIFS(СВЦЭМ!$I$40:$I$783,СВЦЭМ!$A$40:$A$783,$A312,СВЦЭМ!$B$39:$B$782,L$311)+'СЕТ СН'!$F$16</f>
        <v>0</v>
      </c>
      <c r="M312" s="36">
        <f ca="1">SUMIFS(СВЦЭМ!$I$40:$I$783,СВЦЭМ!$A$40:$A$783,$A312,СВЦЭМ!$B$39:$B$782,M$311)+'СЕТ СН'!$F$16</f>
        <v>0</v>
      </c>
      <c r="N312" s="36">
        <f ca="1">SUMIFS(СВЦЭМ!$I$40:$I$783,СВЦЭМ!$A$40:$A$783,$A312,СВЦЭМ!$B$39:$B$782,N$311)+'СЕТ СН'!$F$16</f>
        <v>0</v>
      </c>
      <c r="O312" s="36">
        <f ca="1">SUMIFS(СВЦЭМ!$I$40:$I$783,СВЦЭМ!$A$40:$A$783,$A312,СВЦЭМ!$B$39:$B$782,O$311)+'СЕТ СН'!$F$16</f>
        <v>0</v>
      </c>
      <c r="P312" s="36">
        <f ca="1">SUMIFS(СВЦЭМ!$I$40:$I$783,СВЦЭМ!$A$40:$A$783,$A312,СВЦЭМ!$B$39:$B$782,P$311)+'СЕТ СН'!$F$16</f>
        <v>0</v>
      </c>
      <c r="Q312" s="36">
        <f ca="1">SUMIFS(СВЦЭМ!$I$40:$I$783,СВЦЭМ!$A$40:$A$783,$A312,СВЦЭМ!$B$39:$B$782,Q$311)+'СЕТ СН'!$F$16</f>
        <v>0</v>
      </c>
      <c r="R312" s="36">
        <f ca="1">SUMIFS(СВЦЭМ!$I$40:$I$783,СВЦЭМ!$A$40:$A$783,$A312,СВЦЭМ!$B$39:$B$782,R$311)+'СЕТ СН'!$F$16</f>
        <v>0</v>
      </c>
      <c r="S312" s="36">
        <f ca="1">SUMIFS(СВЦЭМ!$I$40:$I$783,СВЦЭМ!$A$40:$A$783,$A312,СВЦЭМ!$B$39:$B$782,S$311)+'СЕТ СН'!$F$16</f>
        <v>0</v>
      </c>
      <c r="T312" s="36">
        <f ca="1">SUMIFS(СВЦЭМ!$I$40:$I$783,СВЦЭМ!$A$40:$A$783,$A312,СВЦЭМ!$B$39:$B$782,T$311)+'СЕТ СН'!$F$16</f>
        <v>0</v>
      </c>
      <c r="U312" s="36">
        <f ca="1">SUMIFS(СВЦЭМ!$I$40:$I$783,СВЦЭМ!$A$40:$A$783,$A312,СВЦЭМ!$B$39:$B$782,U$311)+'СЕТ СН'!$F$16</f>
        <v>0</v>
      </c>
      <c r="V312" s="36">
        <f ca="1">SUMIFS(СВЦЭМ!$I$40:$I$783,СВЦЭМ!$A$40:$A$783,$A312,СВЦЭМ!$B$39:$B$782,V$311)+'СЕТ СН'!$F$16</f>
        <v>0</v>
      </c>
      <c r="W312" s="36">
        <f ca="1">SUMIFS(СВЦЭМ!$I$40:$I$783,СВЦЭМ!$A$40:$A$783,$A312,СВЦЭМ!$B$39:$B$782,W$311)+'СЕТ СН'!$F$16</f>
        <v>0</v>
      </c>
      <c r="X312" s="36">
        <f ca="1">SUMIFS(СВЦЭМ!$I$40:$I$783,СВЦЭМ!$A$40:$A$783,$A312,СВЦЭМ!$B$39:$B$782,X$311)+'СЕТ СН'!$F$16</f>
        <v>0</v>
      </c>
      <c r="Y312" s="36">
        <f ca="1">SUMIFS(СВЦЭМ!$I$40:$I$783,СВЦЭМ!$A$40:$A$783,$A312,СВЦЭМ!$B$39:$B$782,Y$311)+'СЕТ СН'!$F$16</f>
        <v>0</v>
      </c>
      <c r="AA312" s="45"/>
    </row>
    <row r="313" spans="1:27" ht="15.75" hidden="1" x14ac:dyDescent="0.2">
      <c r="A313" s="35">
        <f>A312+1</f>
        <v>44959</v>
      </c>
      <c r="B313" s="36">
        <f ca="1">SUMIFS(СВЦЭМ!$I$40:$I$783,СВЦЭМ!$A$40:$A$783,$A313,СВЦЭМ!$B$39:$B$782,B$311)+'СЕТ СН'!$F$16</f>
        <v>0</v>
      </c>
      <c r="C313" s="36">
        <f ca="1">SUMIFS(СВЦЭМ!$I$40:$I$783,СВЦЭМ!$A$40:$A$783,$A313,СВЦЭМ!$B$39:$B$782,C$311)+'СЕТ СН'!$F$16</f>
        <v>0</v>
      </c>
      <c r="D313" s="36">
        <f ca="1">SUMIFS(СВЦЭМ!$I$40:$I$783,СВЦЭМ!$A$40:$A$783,$A313,СВЦЭМ!$B$39:$B$782,D$311)+'СЕТ СН'!$F$16</f>
        <v>0</v>
      </c>
      <c r="E313" s="36">
        <f ca="1">SUMIFS(СВЦЭМ!$I$40:$I$783,СВЦЭМ!$A$40:$A$783,$A313,СВЦЭМ!$B$39:$B$782,E$311)+'СЕТ СН'!$F$16</f>
        <v>0</v>
      </c>
      <c r="F313" s="36">
        <f ca="1">SUMIFS(СВЦЭМ!$I$40:$I$783,СВЦЭМ!$A$40:$A$783,$A313,СВЦЭМ!$B$39:$B$782,F$311)+'СЕТ СН'!$F$16</f>
        <v>0</v>
      </c>
      <c r="G313" s="36">
        <f ca="1">SUMIFS(СВЦЭМ!$I$40:$I$783,СВЦЭМ!$A$40:$A$783,$A313,СВЦЭМ!$B$39:$B$782,G$311)+'СЕТ СН'!$F$16</f>
        <v>0</v>
      </c>
      <c r="H313" s="36">
        <f ca="1">SUMIFS(СВЦЭМ!$I$40:$I$783,СВЦЭМ!$A$40:$A$783,$A313,СВЦЭМ!$B$39:$B$782,H$311)+'СЕТ СН'!$F$16</f>
        <v>0</v>
      </c>
      <c r="I313" s="36">
        <f ca="1">SUMIFS(СВЦЭМ!$I$40:$I$783,СВЦЭМ!$A$40:$A$783,$A313,СВЦЭМ!$B$39:$B$782,I$311)+'СЕТ СН'!$F$16</f>
        <v>0</v>
      </c>
      <c r="J313" s="36">
        <f ca="1">SUMIFS(СВЦЭМ!$I$40:$I$783,СВЦЭМ!$A$40:$A$783,$A313,СВЦЭМ!$B$39:$B$782,J$311)+'СЕТ СН'!$F$16</f>
        <v>0</v>
      </c>
      <c r="K313" s="36">
        <f ca="1">SUMIFS(СВЦЭМ!$I$40:$I$783,СВЦЭМ!$A$40:$A$783,$A313,СВЦЭМ!$B$39:$B$782,K$311)+'СЕТ СН'!$F$16</f>
        <v>0</v>
      </c>
      <c r="L313" s="36">
        <f ca="1">SUMIFS(СВЦЭМ!$I$40:$I$783,СВЦЭМ!$A$40:$A$783,$A313,СВЦЭМ!$B$39:$B$782,L$311)+'СЕТ СН'!$F$16</f>
        <v>0</v>
      </c>
      <c r="M313" s="36">
        <f ca="1">SUMIFS(СВЦЭМ!$I$40:$I$783,СВЦЭМ!$A$40:$A$783,$A313,СВЦЭМ!$B$39:$B$782,M$311)+'СЕТ СН'!$F$16</f>
        <v>0</v>
      </c>
      <c r="N313" s="36">
        <f ca="1">SUMIFS(СВЦЭМ!$I$40:$I$783,СВЦЭМ!$A$40:$A$783,$A313,СВЦЭМ!$B$39:$B$782,N$311)+'СЕТ СН'!$F$16</f>
        <v>0</v>
      </c>
      <c r="O313" s="36">
        <f ca="1">SUMIFS(СВЦЭМ!$I$40:$I$783,СВЦЭМ!$A$40:$A$783,$A313,СВЦЭМ!$B$39:$B$782,O$311)+'СЕТ СН'!$F$16</f>
        <v>0</v>
      </c>
      <c r="P313" s="36">
        <f ca="1">SUMIFS(СВЦЭМ!$I$40:$I$783,СВЦЭМ!$A$40:$A$783,$A313,СВЦЭМ!$B$39:$B$782,P$311)+'СЕТ СН'!$F$16</f>
        <v>0</v>
      </c>
      <c r="Q313" s="36">
        <f ca="1">SUMIFS(СВЦЭМ!$I$40:$I$783,СВЦЭМ!$A$40:$A$783,$A313,СВЦЭМ!$B$39:$B$782,Q$311)+'СЕТ СН'!$F$16</f>
        <v>0</v>
      </c>
      <c r="R313" s="36">
        <f ca="1">SUMIFS(СВЦЭМ!$I$40:$I$783,СВЦЭМ!$A$40:$A$783,$A313,СВЦЭМ!$B$39:$B$782,R$311)+'СЕТ СН'!$F$16</f>
        <v>0</v>
      </c>
      <c r="S313" s="36">
        <f ca="1">SUMIFS(СВЦЭМ!$I$40:$I$783,СВЦЭМ!$A$40:$A$783,$A313,СВЦЭМ!$B$39:$B$782,S$311)+'СЕТ СН'!$F$16</f>
        <v>0</v>
      </c>
      <c r="T313" s="36">
        <f ca="1">SUMIFS(СВЦЭМ!$I$40:$I$783,СВЦЭМ!$A$40:$A$783,$A313,СВЦЭМ!$B$39:$B$782,T$311)+'СЕТ СН'!$F$16</f>
        <v>0</v>
      </c>
      <c r="U313" s="36">
        <f ca="1">SUMIFS(СВЦЭМ!$I$40:$I$783,СВЦЭМ!$A$40:$A$783,$A313,СВЦЭМ!$B$39:$B$782,U$311)+'СЕТ СН'!$F$16</f>
        <v>0</v>
      </c>
      <c r="V313" s="36">
        <f ca="1">SUMIFS(СВЦЭМ!$I$40:$I$783,СВЦЭМ!$A$40:$A$783,$A313,СВЦЭМ!$B$39:$B$782,V$311)+'СЕТ СН'!$F$16</f>
        <v>0</v>
      </c>
      <c r="W313" s="36">
        <f ca="1">SUMIFS(СВЦЭМ!$I$40:$I$783,СВЦЭМ!$A$40:$A$783,$A313,СВЦЭМ!$B$39:$B$782,W$311)+'СЕТ СН'!$F$16</f>
        <v>0</v>
      </c>
      <c r="X313" s="36">
        <f ca="1">SUMIFS(СВЦЭМ!$I$40:$I$783,СВЦЭМ!$A$40:$A$783,$A313,СВЦЭМ!$B$39:$B$782,X$311)+'СЕТ СН'!$F$16</f>
        <v>0</v>
      </c>
      <c r="Y313" s="36">
        <f ca="1">SUMIFS(СВЦЭМ!$I$40:$I$783,СВЦЭМ!$A$40:$A$783,$A313,СВЦЭМ!$B$39:$B$782,Y$311)+'СЕТ СН'!$F$16</f>
        <v>0</v>
      </c>
    </row>
    <row r="314" spans="1:27" ht="15.75" hidden="1" x14ac:dyDescent="0.2">
      <c r="A314" s="35">
        <f t="shared" ref="A314:A342" si="9">A313+1</f>
        <v>44960</v>
      </c>
      <c r="B314" s="36">
        <f ca="1">SUMIFS(СВЦЭМ!$I$40:$I$783,СВЦЭМ!$A$40:$A$783,$A314,СВЦЭМ!$B$39:$B$782,B$311)+'СЕТ СН'!$F$16</f>
        <v>0</v>
      </c>
      <c r="C314" s="36">
        <f ca="1">SUMIFS(СВЦЭМ!$I$40:$I$783,СВЦЭМ!$A$40:$A$783,$A314,СВЦЭМ!$B$39:$B$782,C$311)+'СЕТ СН'!$F$16</f>
        <v>0</v>
      </c>
      <c r="D314" s="36">
        <f ca="1">SUMIFS(СВЦЭМ!$I$40:$I$783,СВЦЭМ!$A$40:$A$783,$A314,СВЦЭМ!$B$39:$B$782,D$311)+'СЕТ СН'!$F$16</f>
        <v>0</v>
      </c>
      <c r="E314" s="36">
        <f ca="1">SUMIFS(СВЦЭМ!$I$40:$I$783,СВЦЭМ!$A$40:$A$783,$A314,СВЦЭМ!$B$39:$B$782,E$311)+'СЕТ СН'!$F$16</f>
        <v>0</v>
      </c>
      <c r="F314" s="36">
        <f ca="1">SUMIFS(СВЦЭМ!$I$40:$I$783,СВЦЭМ!$A$40:$A$783,$A314,СВЦЭМ!$B$39:$B$782,F$311)+'СЕТ СН'!$F$16</f>
        <v>0</v>
      </c>
      <c r="G314" s="36">
        <f ca="1">SUMIFS(СВЦЭМ!$I$40:$I$783,СВЦЭМ!$A$40:$A$783,$A314,СВЦЭМ!$B$39:$B$782,G$311)+'СЕТ СН'!$F$16</f>
        <v>0</v>
      </c>
      <c r="H314" s="36">
        <f ca="1">SUMIFS(СВЦЭМ!$I$40:$I$783,СВЦЭМ!$A$40:$A$783,$A314,СВЦЭМ!$B$39:$B$782,H$311)+'СЕТ СН'!$F$16</f>
        <v>0</v>
      </c>
      <c r="I314" s="36">
        <f ca="1">SUMIFS(СВЦЭМ!$I$40:$I$783,СВЦЭМ!$A$40:$A$783,$A314,СВЦЭМ!$B$39:$B$782,I$311)+'СЕТ СН'!$F$16</f>
        <v>0</v>
      </c>
      <c r="J314" s="36">
        <f ca="1">SUMIFS(СВЦЭМ!$I$40:$I$783,СВЦЭМ!$A$40:$A$783,$A314,СВЦЭМ!$B$39:$B$782,J$311)+'СЕТ СН'!$F$16</f>
        <v>0</v>
      </c>
      <c r="K314" s="36">
        <f ca="1">SUMIFS(СВЦЭМ!$I$40:$I$783,СВЦЭМ!$A$40:$A$783,$A314,СВЦЭМ!$B$39:$B$782,K$311)+'СЕТ СН'!$F$16</f>
        <v>0</v>
      </c>
      <c r="L314" s="36">
        <f ca="1">SUMIFS(СВЦЭМ!$I$40:$I$783,СВЦЭМ!$A$40:$A$783,$A314,СВЦЭМ!$B$39:$B$782,L$311)+'СЕТ СН'!$F$16</f>
        <v>0</v>
      </c>
      <c r="M314" s="36">
        <f ca="1">SUMIFS(СВЦЭМ!$I$40:$I$783,СВЦЭМ!$A$40:$A$783,$A314,СВЦЭМ!$B$39:$B$782,M$311)+'СЕТ СН'!$F$16</f>
        <v>0</v>
      </c>
      <c r="N314" s="36">
        <f ca="1">SUMIFS(СВЦЭМ!$I$40:$I$783,СВЦЭМ!$A$40:$A$783,$A314,СВЦЭМ!$B$39:$B$782,N$311)+'СЕТ СН'!$F$16</f>
        <v>0</v>
      </c>
      <c r="O314" s="36">
        <f ca="1">SUMIFS(СВЦЭМ!$I$40:$I$783,СВЦЭМ!$A$40:$A$783,$A314,СВЦЭМ!$B$39:$B$782,O$311)+'СЕТ СН'!$F$16</f>
        <v>0</v>
      </c>
      <c r="P314" s="36">
        <f ca="1">SUMIFS(СВЦЭМ!$I$40:$I$783,СВЦЭМ!$A$40:$A$783,$A314,СВЦЭМ!$B$39:$B$782,P$311)+'СЕТ СН'!$F$16</f>
        <v>0</v>
      </c>
      <c r="Q314" s="36">
        <f ca="1">SUMIFS(СВЦЭМ!$I$40:$I$783,СВЦЭМ!$A$40:$A$783,$A314,СВЦЭМ!$B$39:$B$782,Q$311)+'СЕТ СН'!$F$16</f>
        <v>0</v>
      </c>
      <c r="R314" s="36">
        <f ca="1">SUMIFS(СВЦЭМ!$I$40:$I$783,СВЦЭМ!$A$40:$A$783,$A314,СВЦЭМ!$B$39:$B$782,R$311)+'СЕТ СН'!$F$16</f>
        <v>0</v>
      </c>
      <c r="S314" s="36">
        <f ca="1">SUMIFS(СВЦЭМ!$I$40:$I$783,СВЦЭМ!$A$40:$A$783,$A314,СВЦЭМ!$B$39:$B$782,S$311)+'СЕТ СН'!$F$16</f>
        <v>0</v>
      </c>
      <c r="T314" s="36">
        <f ca="1">SUMIFS(СВЦЭМ!$I$40:$I$783,СВЦЭМ!$A$40:$A$783,$A314,СВЦЭМ!$B$39:$B$782,T$311)+'СЕТ СН'!$F$16</f>
        <v>0</v>
      </c>
      <c r="U314" s="36">
        <f ca="1">SUMIFS(СВЦЭМ!$I$40:$I$783,СВЦЭМ!$A$40:$A$783,$A314,СВЦЭМ!$B$39:$B$782,U$311)+'СЕТ СН'!$F$16</f>
        <v>0</v>
      </c>
      <c r="V314" s="36">
        <f ca="1">SUMIFS(СВЦЭМ!$I$40:$I$783,СВЦЭМ!$A$40:$A$783,$A314,СВЦЭМ!$B$39:$B$782,V$311)+'СЕТ СН'!$F$16</f>
        <v>0</v>
      </c>
      <c r="W314" s="36">
        <f ca="1">SUMIFS(СВЦЭМ!$I$40:$I$783,СВЦЭМ!$A$40:$A$783,$A314,СВЦЭМ!$B$39:$B$782,W$311)+'СЕТ СН'!$F$16</f>
        <v>0</v>
      </c>
      <c r="X314" s="36">
        <f ca="1">SUMIFS(СВЦЭМ!$I$40:$I$783,СВЦЭМ!$A$40:$A$783,$A314,СВЦЭМ!$B$39:$B$782,X$311)+'СЕТ СН'!$F$16</f>
        <v>0</v>
      </c>
      <c r="Y314" s="36">
        <f ca="1">SUMIFS(СВЦЭМ!$I$40:$I$783,СВЦЭМ!$A$40:$A$783,$A314,СВЦЭМ!$B$39:$B$782,Y$311)+'СЕТ СН'!$F$16</f>
        <v>0</v>
      </c>
    </row>
    <row r="315" spans="1:27" ht="15.75" hidden="1" x14ac:dyDescent="0.2">
      <c r="A315" s="35">
        <f t="shared" si="9"/>
        <v>44961</v>
      </c>
      <c r="B315" s="36">
        <f ca="1">SUMIFS(СВЦЭМ!$I$40:$I$783,СВЦЭМ!$A$40:$A$783,$A315,СВЦЭМ!$B$39:$B$782,B$311)+'СЕТ СН'!$F$16</f>
        <v>0</v>
      </c>
      <c r="C315" s="36">
        <f ca="1">SUMIFS(СВЦЭМ!$I$40:$I$783,СВЦЭМ!$A$40:$A$783,$A315,СВЦЭМ!$B$39:$B$782,C$311)+'СЕТ СН'!$F$16</f>
        <v>0</v>
      </c>
      <c r="D315" s="36">
        <f ca="1">SUMIFS(СВЦЭМ!$I$40:$I$783,СВЦЭМ!$A$40:$A$783,$A315,СВЦЭМ!$B$39:$B$782,D$311)+'СЕТ СН'!$F$16</f>
        <v>0</v>
      </c>
      <c r="E315" s="36">
        <f ca="1">SUMIFS(СВЦЭМ!$I$40:$I$783,СВЦЭМ!$A$40:$A$783,$A315,СВЦЭМ!$B$39:$B$782,E$311)+'СЕТ СН'!$F$16</f>
        <v>0</v>
      </c>
      <c r="F315" s="36">
        <f ca="1">SUMIFS(СВЦЭМ!$I$40:$I$783,СВЦЭМ!$A$40:$A$783,$A315,СВЦЭМ!$B$39:$B$782,F$311)+'СЕТ СН'!$F$16</f>
        <v>0</v>
      </c>
      <c r="G315" s="36">
        <f ca="1">SUMIFS(СВЦЭМ!$I$40:$I$783,СВЦЭМ!$A$40:$A$783,$A315,СВЦЭМ!$B$39:$B$782,G$311)+'СЕТ СН'!$F$16</f>
        <v>0</v>
      </c>
      <c r="H315" s="36">
        <f ca="1">SUMIFS(СВЦЭМ!$I$40:$I$783,СВЦЭМ!$A$40:$A$783,$A315,СВЦЭМ!$B$39:$B$782,H$311)+'СЕТ СН'!$F$16</f>
        <v>0</v>
      </c>
      <c r="I315" s="36">
        <f ca="1">SUMIFS(СВЦЭМ!$I$40:$I$783,СВЦЭМ!$A$40:$A$783,$A315,СВЦЭМ!$B$39:$B$782,I$311)+'СЕТ СН'!$F$16</f>
        <v>0</v>
      </c>
      <c r="J315" s="36">
        <f ca="1">SUMIFS(СВЦЭМ!$I$40:$I$783,СВЦЭМ!$A$40:$A$783,$A315,СВЦЭМ!$B$39:$B$782,J$311)+'СЕТ СН'!$F$16</f>
        <v>0</v>
      </c>
      <c r="K315" s="36">
        <f ca="1">SUMIFS(СВЦЭМ!$I$40:$I$783,СВЦЭМ!$A$40:$A$783,$A315,СВЦЭМ!$B$39:$B$782,K$311)+'СЕТ СН'!$F$16</f>
        <v>0</v>
      </c>
      <c r="L315" s="36">
        <f ca="1">SUMIFS(СВЦЭМ!$I$40:$I$783,СВЦЭМ!$A$40:$A$783,$A315,СВЦЭМ!$B$39:$B$782,L$311)+'СЕТ СН'!$F$16</f>
        <v>0</v>
      </c>
      <c r="M315" s="36">
        <f ca="1">SUMIFS(СВЦЭМ!$I$40:$I$783,СВЦЭМ!$A$40:$A$783,$A315,СВЦЭМ!$B$39:$B$782,M$311)+'СЕТ СН'!$F$16</f>
        <v>0</v>
      </c>
      <c r="N315" s="36">
        <f ca="1">SUMIFS(СВЦЭМ!$I$40:$I$783,СВЦЭМ!$A$40:$A$783,$A315,СВЦЭМ!$B$39:$B$782,N$311)+'СЕТ СН'!$F$16</f>
        <v>0</v>
      </c>
      <c r="O315" s="36">
        <f ca="1">SUMIFS(СВЦЭМ!$I$40:$I$783,СВЦЭМ!$A$40:$A$783,$A315,СВЦЭМ!$B$39:$B$782,O$311)+'СЕТ СН'!$F$16</f>
        <v>0</v>
      </c>
      <c r="P315" s="36">
        <f ca="1">SUMIFS(СВЦЭМ!$I$40:$I$783,СВЦЭМ!$A$40:$A$783,$A315,СВЦЭМ!$B$39:$B$782,P$311)+'СЕТ СН'!$F$16</f>
        <v>0</v>
      </c>
      <c r="Q315" s="36">
        <f ca="1">SUMIFS(СВЦЭМ!$I$40:$I$783,СВЦЭМ!$A$40:$A$783,$A315,СВЦЭМ!$B$39:$B$782,Q$311)+'СЕТ СН'!$F$16</f>
        <v>0</v>
      </c>
      <c r="R315" s="36">
        <f ca="1">SUMIFS(СВЦЭМ!$I$40:$I$783,СВЦЭМ!$A$40:$A$783,$A315,СВЦЭМ!$B$39:$B$782,R$311)+'СЕТ СН'!$F$16</f>
        <v>0</v>
      </c>
      <c r="S315" s="36">
        <f ca="1">SUMIFS(СВЦЭМ!$I$40:$I$783,СВЦЭМ!$A$40:$A$783,$A315,СВЦЭМ!$B$39:$B$782,S$311)+'СЕТ СН'!$F$16</f>
        <v>0</v>
      </c>
      <c r="T315" s="36">
        <f ca="1">SUMIFS(СВЦЭМ!$I$40:$I$783,СВЦЭМ!$A$40:$A$783,$A315,СВЦЭМ!$B$39:$B$782,T$311)+'СЕТ СН'!$F$16</f>
        <v>0</v>
      </c>
      <c r="U315" s="36">
        <f ca="1">SUMIFS(СВЦЭМ!$I$40:$I$783,СВЦЭМ!$A$40:$A$783,$A315,СВЦЭМ!$B$39:$B$782,U$311)+'СЕТ СН'!$F$16</f>
        <v>0</v>
      </c>
      <c r="V315" s="36">
        <f ca="1">SUMIFS(СВЦЭМ!$I$40:$I$783,СВЦЭМ!$A$40:$A$783,$A315,СВЦЭМ!$B$39:$B$782,V$311)+'СЕТ СН'!$F$16</f>
        <v>0</v>
      </c>
      <c r="W315" s="36">
        <f ca="1">SUMIFS(СВЦЭМ!$I$40:$I$783,СВЦЭМ!$A$40:$A$783,$A315,СВЦЭМ!$B$39:$B$782,W$311)+'СЕТ СН'!$F$16</f>
        <v>0</v>
      </c>
      <c r="X315" s="36">
        <f ca="1">SUMIFS(СВЦЭМ!$I$40:$I$783,СВЦЭМ!$A$40:$A$783,$A315,СВЦЭМ!$B$39:$B$782,X$311)+'СЕТ СН'!$F$16</f>
        <v>0</v>
      </c>
      <c r="Y315" s="36">
        <f ca="1">SUMIFS(СВЦЭМ!$I$40:$I$783,СВЦЭМ!$A$40:$A$783,$A315,СВЦЭМ!$B$39:$B$782,Y$311)+'СЕТ СН'!$F$16</f>
        <v>0</v>
      </c>
    </row>
    <row r="316" spans="1:27" ht="15.75" hidden="1" x14ac:dyDescent="0.2">
      <c r="A316" s="35">
        <f t="shared" si="9"/>
        <v>44962</v>
      </c>
      <c r="B316" s="36">
        <f ca="1">SUMIFS(СВЦЭМ!$I$40:$I$783,СВЦЭМ!$A$40:$A$783,$A316,СВЦЭМ!$B$39:$B$782,B$311)+'СЕТ СН'!$F$16</f>
        <v>0</v>
      </c>
      <c r="C316" s="36">
        <f ca="1">SUMIFS(СВЦЭМ!$I$40:$I$783,СВЦЭМ!$A$40:$A$783,$A316,СВЦЭМ!$B$39:$B$782,C$311)+'СЕТ СН'!$F$16</f>
        <v>0</v>
      </c>
      <c r="D316" s="36">
        <f ca="1">SUMIFS(СВЦЭМ!$I$40:$I$783,СВЦЭМ!$A$40:$A$783,$A316,СВЦЭМ!$B$39:$B$782,D$311)+'СЕТ СН'!$F$16</f>
        <v>0</v>
      </c>
      <c r="E316" s="36">
        <f ca="1">SUMIFS(СВЦЭМ!$I$40:$I$783,СВЦЭМ!$A$40:$A$783,$A316,СВЦЭМ!$B$39:$B$782,E$311)+'СЕТ СН'!$F$16</f>
        <v>0</v>
      </c>
      <c r="F316" s="36">
        <f ca="1">SUMIFS(СВЦЭМ!$I$40:$I$783,СВЦЭМ!$A$40:$A$783,$A316,СВЦЭМ!$B$39:$B$782,F$311)+'СЕТ СН'!$F$16</f>
        <v>0</v>
      </c>
      <c r="G316" s="36">
        <f ca="1">SUMIFS(СВЦЭМ!$I$40:$I$783,СВЦЭМ!$A$40:$A$783,$A316,СВЦЭМ!$B$39:$B$782,G$311)+'СЕТ СН'!$F$16</f>
        <v>0</v>
      </c>
      <c r="H316" s="36">
        <f ca="1">SUMIFS(СВЦЭМ!$I$40:$I$783,СВЦЭМ!$A$40:$A$783,$A316,СВЦЭМ!$B$39:$B$782,H$311)+'СЕТ СН'!$F$16</f>
        <v>0</v>
      </c>
      <c r="I316" s="36">
        <f ca="1">SUMIFS(СВЦЭМ!$I$40:$I$783,СВЦЭМ!$A$40:$A$783,$A316,СВЦЭМ!$B$39:$B$782,I$311)+'СЕТ СН'!$F$16</f>
        <v>0</v>
      </c>
      <c r="J316" s="36">
        <f ca="1">SUMIFS(СВЦЭМ!$I$40:$I$783,СВЦЭМ!$A$40:$A$783,$A316,СВЦЭМ!$B$39:$B$782,J$311)+'СЕТ СН'!$F$16</f>
        <v>0</v>
      </c>
      <c r="K316" s="36">
        <f ca="1">SUMIFS(СВЦЭМ!$I$40:$I$783,СВЦЭМ!$A$40:$A$783,$A316,СВЦЭМ!$B$39:$B$782,K$311)+'СЕТ СН'!$F$16</f>
        <v>0</v>
      </c>
      <c r="L316" s="36">
        <f ca="1">SUMIFS(СВЦЭМ!$I$40:$I$783,СВЦЭМ!$A$40:$A$783,$A316,СВЦЭМ!$B$39:$B$782,L$311)+'СЕТ СН'!$F$16</f>
        <v>0</v>
      </c>
      <c r="M316" s="36">
        <f ca="1">SUMIFS(СВЦЭМ!$I$40:$I$783,СВЦЭМ!$A$40:$A$783,$A316,СВЦЭМ!$B$39:$B$782,M$311)+'СЕТ СН'!$F$16</f>
        <v>0</v>
      </c>
      <c r="N316" s="36">
        <f ca="1">SUMIFS(СВЦЭМ!$I$40:$I$783,СВЦЭМ!$A$40:$A$783,$A316,СВЦЭМ!$B$39:$B$782,N$311)+'СЕТ СН'!$F$16</f>
        <v>0</v>
      </c>
      <c r="O316" s="36">
        <f ca="1">SUMIFS(СВЦЭМ!$I$40:$I$783,СВЦЭМ!$A$40:$A$783,$A316,СВЦЭМ!$B$39:$B$782,O$311)+'СЕТ СН'!$F$16</f>
        <v>0</v>
      </c>
      <c r="P316" s="36">
        <f ca="1">SUMIFS(СВЦЭМ!$I$40:$I$783,СВЦЭМ!$A$40:$A$783,$A316,СВЦЭМ!$B$39:$B$782,P$311)+'СЕТ СН'!$F$16</f>
        <v>0</v>
      </c>
      <c r="Q316" s="36">
        <f ca="1">SUMIFS(СВЦЭМ!$I$40:$I$783,СВЦЭМ!$A$40:$A$783,$A316,СВЦЭМ!$B$39:$B$782,Q$311)+'СЕТ СН'!$F$16</f>
        <v>0</v>
      </c>
      <c r="R316" s="36">
        <f ca="1">SUMIFS(СВЦЭМ!$I$40:$I$783,СВЦЭМ!$A$40:$A$783,$A316,СВЦЭМ!$B$39:$B$782,R$311)+'СЕТ СН'!$F$16</f>
        <v>0</v>
      </c>
      <c r="S316" s="36">
        <f ca="1">SUMIFS(СВЦЭМ!$I$40:$I$783,СВЦЭМ!$A$40:$A$783,$A316,СВЦЭМ!$B$39:$B$782,S$311)+'СЕТ СН'!$F$16</f>
        <v>0</v>
      </c>
      <c r="T316" s="36">
        <f ca="1">SUMIFS(СВЦЭМ!$I$40:$I$783,СВЦЭМ!$A$40:$A$783,$A316,СВЦЭМ!$B$39:$B$782,T$311)+'СЕТ СН'!$F$16</f>
        <v>0</v>
      </c>
      <c r="U316" s="36">
        <f ca="1">SUMIFS(СВЦЭМ!$I$40:$I$783,СВЦЭМ!$A$40:$A$783,$A316,СВЦЭМ!$B$39:$B$782,U$311)+'СЕТ СН'!$F$16</f>
        <v>0</v>
      </c>
      <c r="V316" s="36">
        <f ca="1">SUMIFS(СВЦЭМ!$I$40:$I$783,СВЦЭМ!$A$40:$A$783,$A316,СВЦЭМ!$B$39:$B$782,V$311)+'СЕТ СН'!$F$16</f>
        <v>0</v>
      </c>
      <c r="W316" s="36">
        <f ca="1">SUMIFS(СВЦЭМ!$I$40:$I$783,СВЦЭМ!$A$40:$A$783,$A316,СВЦЭМ!$B$39:$B$782,W$311)+'СЕТ СН'!$F$16</f>
        <v>0</v>
      </c>
      <c r="X316" s="36">
        <f ca="1">SUMIFS(СВЦЭМ!$I$40:$I$783,СВЦЭМ!$A$40:$A$783,$A316,СВЦЭМ!$B$39:$B$782,X$311)+'СЕТ СН'!$F$16</f>
        <v>0</v>
      </c>
      <c r="Y316" s="36">
        <f ca="1">SUMIFS(СВЦЭМ!$I$40:$I$783,СВЦЭМ!$A$40:$A$783,$A316,СВЦЭМ!$B$39:$B$782,Y$311)+'СЕТ СН'!$F$16</f>
        <v>0</v>
      </c>
    </row>
    <row r="317" spans="1:27" ht="15.75" hidden="1" x14ac:dyDescent="0.2">
      <c r="A317" s="35">
        <f t="shared" si="9"/>
        <v>44963</v>
      </c>
      <c r="B317" s="36">
        <f ca="1">SUMIFS(СВЦЭМ!$I$40:$I$783,СВЦЭМ!$A$40:$A$783,$A317,СВЦЭМ!$B$39:$B$782,B$311)+'СЕТ СН'!$F$16</f>
        <v>0</v>
      </c>
      <c r="C317" s="36">
        <f ca="1">SUMIFS(СВЦЭМ!$I$40:$I$783,СВЦЭМ!$A$40:$A$783,$A317,СВЦЭМ!$B$39:$B$782,C$311)+'СЕТ СН'!$F$16</f>
        <v>0</v>
      </c>
      <c r="D317" s="36">
        <f ca="1">SUMIFS(СВЦЭМ!$I$40:$I$783,СВЦЭМ!$A$40:$A$783,$A317,СВЦЭМ!$B$39:$B$782,D$311)+'СЕТ СН'!$F$16</f>
        <v>0</v>
      </c>
      <c r="E317" s="36">
        <f ca="1">SUMIFS(СВЦЭМ!$I$40:$I$783,СВЦЭМ!$A$40:$A$783,$A317,СВЦЭМ!$B$39:$B$782,E$311)+'СЕТ СН'!$F$16</f>
        <v>0</v>
      </c>
      <c r="F317" s="36">
        <f ca="1">SUMIFS(СВЦЭМ!$I$40:$I$783,СВЦЭМ!$A$40:$A$783,$A317,СВЦЭМ!$B$39:$B$782,F$311)+'СЕТ СН'!$F$16</f>
        <v>0</v>
      </c>
      <c r="G317" s="36">
        <f ca="1">SUMIFS(СВЦЭМ!$I$40:$I$783,СВЦЭМ!$A$40:$A$783,$A317,СВЦЭМ!$B$39:$B$782,G$311)+'СЕТ СН'!$F$16</f>
        <v>0</v>
      </c>
      <c r="H317" s="36">
        <f ca="1">SUMIFS(СВЦЭМ!$I$40:$I$783,СВЦЭМ!$A$40:$A$783,$A317,СВЦЭМ!$B$39:$B$782,H$311)+'СЕТ СН'!$F$16</f>
        <v>0</v>
      </c>
      <c r="I317" s="36">
        <f ca="1">SUMIFS(СВЦЭМ!$I$40:$I$783,СВЦЭМ!$A$40:$A$783,$A317,СВЦЭМ!$B$39:$B$782,I$311)+'СЕТ СН'!$F$16</f>
        <v>0</v>
      </c>
      <c r="J317" s="36">
        <f ca="1">SUMIFS(СВЦЭМ!$I$40:$I$783,СВЦЭМ!$A$40:$A$783,$A317,СВЦЭМ!$B$39:$B$782,J$311)+'СЕТ СН'!$F$16</f>
        <v>0</v>
      </c>
      <c r="K317" s="36">
        <f ca="1">SUMIFS(СВЦЭМ!$I$40:$I$783,СВЦЭМ!$A$40:$A$783,$A317,СВЦЭМ!$B$39:$B$782,K$311)+'СЕТ СН'!$F$16</f>
        <v>0</v>
      </c>
      <c r="L317" s="36">
        <f ca="1">SUMIFS(СВЦЭМ!$I$40:$I$783,СВЦЭМ!$A$40:$A$783,$A317,СВЦЭМ!$B$39:$B$782,L$311)+'СЕТ СН'!$F$16</f>
        <v>0</v>
      </c>
      <c r="M317" s="36">
        <f ca="1">SUMIFS(СВЦЭМ!$I$40:$I$783,СВЦЭМ!$A$40:$A$783,$A317,СВЦЭМ!$B$39:$B$782,M$311)+'СЕТ СН'!$F$16</f>
        <v>0</v>
      </c>
      <c r="N317" s="36">
        <f ca="1">SUMIFS(СВЦЭМ!$I$40:$I$783,СВЦЭМ!$A$40:$A$783,$A317,СВЦЭМ!$B$39:$B$782,N$311)+'СЕТ СН'!$F$16</f>
        <v>0</v>
      </c>
      <c r="O317" s="36">
        <f ca="1">SUMIFS(СВЦЭМ!$I$40:$I$783,СВЦЭМ!$A$40:$A$783,$A317,СВЦЭМ!$B$39:$B$782,O$311)+'СЕТ СН'!$F$16</f>
        <v>0</v>
      </c>
      <c r="P317" s="36">
        <f ca="1">SUMIFS(СВЦЭМ!$I$40:$I$783,СВЦЭМ!$A$40:$A$783,$A317,СВЦЭМ!$B$39:$B$782,P$311)+'СЕТ СН'!$F$16</f>
        <v>0</v>
      </c>
      <c r="Q317" s="36">
        <f ca="1">SUMIFS(СВЦЭМ!$I$40:$I$783,СВЦЭМ!$A$40:$A$783,$A317,СВЦЭМ!$B$39:$B$782,Q$311)+'СЕТ СН'!$F$16</f>
        <v>0</v>
      </c>
      <c r="R317" s="36">
        <f ca="1">SUMIFS(СВЦЭМ!$I$40:$I$783,СВЦЭМ!$A$40:$A$783,$A317,СВЦЭМ!$B$39:$B$782,R$311)+'СЕТ СН'!$F$16</f>
        <v>0</v>
      </c>
      <c r="S317" s="36">
        <f ca="1">SUMIFS(СВЦЭМ!$I$40:$I$783,СВЦЭМ!$A$40:$A$783,$A317,СВЦЭМ!$B$39:$B$782,S$311)+'СЕТ СН'!$F$16</f>
        <v>0</v>
      </c>
      <c r="T317" s="36">
        <f ca="1">SUMIFS(СВЦЭМ!$I$40:$I$783,СВЦЭМ!$A$40:$A$783,$A317,СВЦЭМ!$B$39:$B$782,T$311)+'СЕТ СН'!$F$16</f>
        <v>0</v>
      </c>
      <c r="U317" s="36">
        <f ca="1">SUMIFS(СВЦЭМ!$I$40:$I$783,СВЦЭМ!$A$40:$A$783,$A317,СВЦЭМ!$B$39:$B$782,U$311)+'СЕТ СН'!$F$16</f>
        <v>0</v>
      </c>
      <c r="V317" s="36">
        <f ca="1">SUMIFS(СВЦЭМ!$I$40:$I$783,СВЦЭМ!$A$40:$A$783,$A317,СВЦЭМ!$B$39:$B$782,V$311)+'СЕТ СН'!$F$16</f>
        <v>0</v>
      </c>
      <c r="W317" s="36">
        <f ca="1">SUMIFS(СВЦЭМ!$I$40:$I$783,СВЦЭМ!$A$40:$A$783,$A317,СВЦЭМ!$B$39:$B$782,W$311)+'СЕТ СН'!$F$16</f>
        <v>0</v>
      </c>
      <c r="X317" s="36">
        <f ca="1">SUMIFS(СВЦЭМ!$I$40:$I$783,СВЦЭМ!$A$40:$A$783,$A317,СВЦЭМ!$B$39:$B$782,X$311)+'СЕТ СН'!$F$16</f>
        <v>0</v>
      </c>
      <c r="Y317" s="36">
        <f ca="1">SUMIFS(СВЦЭМ!$I$40:$I$783,СВЦЭМ!$A$40:$A$783,$A317,СВЦЭМ!$B$39:$B$782,Y$311)+'СЕТ СН'!$F$16</f>
        <v>0</v>
      </c>
    </row>
    <row r="318" spans="1:27" ht="15.75" hidden="1" x14ac:dyDescent="0.2">
      <c r="A318" s="35">
        <f t="shared" si="9"/>
        <v>44964</v>
      </c>
      <c r="B318" s="36">
        <f ca="1">SUMIFS(СВЦЭМ!$I$40:$I$783,СВЦЭМ!$A$40:$A$783,$A318,СВЦЭМ!$B$39:$B$782,B$311)+'СЕТ СН'!$F$16</f>
        <v>0</v>
      </c>
      <c r="C318" s="36">
        <f ca="1">SUMIFS(СВЦЭМ!$I$40:$I$783,СВЦЭМ!$A$40:$A$783,$A318,СВЦЭМ!$B$39:$B$782,C$311)+'СЕТ СН'!$F$16</f>
        <v>0</v>
      </c>
      <c r="D318" s="36">
        <f ca="1">SUMIFS(СВЦЭМ!$I$40:$I$783,СВЦЭМ!$A$40:$A$783,$A318,СВЦЭМ!$B$39:$B$782,D$311)+'СЕТ СН'!$F$16</f>
        <v>0</v>
      </c>
      <c r="E318" s="36">
        <f ca="1">SUMIFS(СВЦЭМ!$I$40:$I$783,СВЦЭМ!$A$40:$A$783,$A318,СВЦЭМ!$B$39:$B$782,E$311)+'СЕТ СН'!$F$16</f>
        <v>0</v>
      </c>
      <c r="F318" s="36">
        <f ca="1">SUMIFS(СВЦЭМ!$I$40:$I$783,СВЦЭМ!$A$40:$A$783,$A318,СВЦЭМ!$B$39:$B$782,F$311)+'СЕТ СН'!$F$16</f>
        <v>0</v>
      </c>
      <c r="G318" s="36">
        <f ca="1">SUMIFS(СВЦЭМ!$I$40:$I$783,СВЦЭМ!$A$40:$A$783,$A318,СВЦЭМ!$B$39:$B$782,G$311)+'СЕТ СН'!$F$16</f>
        <v>0</v>
      </c>
      <c r="H318" s="36">
        <f ca="1">SUMIFS(СВЦЭМ!$I$40:$I$783,СВЦЭМ!$A$40:$A$783,$A318,СВЦЭМ!$B$39:$B$782,H$311)+'СЕТ СН'!$F$16</f>
        <v>0</v>
      </c>
      <c r="I318" s="36">
        <f ca="1">SUMIFS(СВЦЭМ!$I$40:$I$783,СВЦЭМ!$A$40:$A$783,$A318,СВЦЭМ!$B$39:$B$782,I$311)+'СЕТ СН'!$F$16</f>
        <v>0</v>
      </c>
      <c r="J318" s="36">
        <f ca="1">SUMIFS(СВЦЭМ!$I$40:$I$783,СВЦЭМ!$A$40:$A$783,$A318,СВЦЭМ!$B$39:$B$782,J$311)+'СЕТ СН'!$F$16</f>
        <v>0</v>
      </c>
      <c r="K318" s="36">
        <f ca="1">SUMIFS(СВЦЭМ!$I$40:$I$783,СВЦЭМ!$A$40:$A$783,$A318,СВЦЭМ!$B$39:$B$782,K$311)+'СЕТ СН'!$F$16</f>
        <v>0</v>
      </c>
      <c r="L318" s="36">
        <f ca="1">SUMIFS(СВЦЭМ!$I$40:$I$783,СВЦЭМ!$A$40:$A$783,$A318,СВЦЭМ!$B$39:$B$782,L$311)+'СЕТ СН'!$F$16</f>
        <v>0</v>
      </c>
      <c r="M318" s="36">
        <f ca="1">SUMIFS(СВЦЭМ!$I$40:$I$783,СВЦЭМ!$A$40:$A$783,$A318,СВЦЭМ!$B$39:$B$782,M$311)+'СЕТ СН'!$F$16</f>
        <v>0</v>
      </c>
      <c r="N318" s="36">
        <f ca="1">SUMIFS(СВЦЭМ!$I$40:$I$783,СВЦЭМ!$A$40:$A$783,$A318,СВЦЭМ!$B$39:$B$782,N$311)+'СЕТ СН'!$F$16</f>
        <v>0</v>
      </c>
      <c r="O318" s="36">
        <f ca="1">SUMIFS(СВЦЭМ!$I$40:$I$783,СВЦЭМ!$A$40:$A$783,$A318,СВЦЭМ!$B$39:$B$782,O$311)+'СЕТ СН'!$F$16</f>
        <v>0</v>
      </c>
      <c r="P318" s="36">
        <f ca="1">SUMIFS(СВЦЭМ!$I$40:$I$783,СВЦЭМ!$A$40:$A$783,$A318,СВЦЭМ!$B$39:$B$782,P$311)+'СЕТ СН'!$F$16</f>
        <v>0</v>
      </c>
      <c r="Q318" s="36">
        <f ca="1">SUMIFS(СВЦЭМ!$I$40:$I$783,СВЦЭМ!$A$40:$A$783,$A318,СВЦЭМ!$B$39:$B$782,Q$311)+'СЕТ СН'!$F$16</f>
        <v>0</v>
      </c>
      <c r="R318" s="36">
        <f ca="1">SUMIFS(СВЦЭМ!$I$40:$I$783,СВЦЭМ!$A$40:$A$783,$A318,СВЦЭМ!$B$39:$B$782,R$311)+'СЕТ СН'!$F$16</f>
        <v>0</v>
      </c>
      <c r="S318" s="36">
        <f ca="1">SUMIFS(СВЦЭМ!$I$40:$I$783,СВЦЭМ!$A$40:$A$783,$A318,СВЦЭМ!$B$39:$B$782,S$311)+'СЕТ СН'!$F$16</f>
        <v>0</v>
      </c>
      <c r="T318" s="36">
        <f ca="1">SUMIFS(СВЦЭМ!$I$40:$I$783,СВЦЭМ!$A$40:$A$783,$A318,СВЦЭМ!$B$39:$B$782,T$311)+'СЕТ СН'!$F$16</f>
        <v>0</v>
      </c>
      <c r="U318" s="36">
        <f ca="1">SUMIFS(СВЦЭМ!$I$40:$I$783,СВЦЭМ!$A$40:$A$783,$A318,СВЦЭМ!$B$39:$B$782,U$311)+'СЕТ СН'!$F$16</f>
        <v>0</v>
      </c>
      <c r="V318" s="36">
        <f ca="1">SUMIFS(СВЦЭМ!$I$40:$I$783,СВЦЭМ!$A$40:$A$783,$A318,СВЦЭМ!$B$39:$B$782,V$311)+'СЕТ СН'!$F$16</f>
        <v>0</v>
      </c>
      <c r="W318" s="36">
        <f ca="1">SUMIFS(СВЦЭМ!$I$40:$I$783,СВЦЭМ!$A$40:$A$783,$A318,СВЦЭМ!$B$39:$B$782,W$311)+'СЕТ СН'!$F$16</f>
        <v>0</v>
      </c>
      <c r="X318" s="36">
        <f ca="1">SUMIFS(СВЦЭМ!$I$40:$I$783,СВЦЭМ!$A$40:$A$783,$A318,СВЦЭМ!$B$39:$B$782,X$311)+'СЕТ СН'!$F$16</f>
        <v>0</v>
      </c>
      <c r="Y318" s="36">
        <f ca="1">SUMIFS(СВЦЭМ!$I$40:$I$783,СВЦЭМ!$A$40:$A$783,$A318,СВЦЭМ!$B$39:$B$782,Y$311)+'СЕТ СН'!$F$16</f>
        <v>0</v>
      </c>
    </row>
    <row r="319" spans="1:27" ht="15.75" hidden="1" x14ac:dyDescent="0.2">
      <c r="A319" s="35">
        <f t="shared" si="9"/>
        <v>44965</v>
      </c>
      <c r="B319" s="36">
        <f ca="1">SUMIFS(СВЦЭМ!$I$40:$I$783,СВЦЭМ!$A$40:$A$783,$A319,СВЦЭМ!$B$39:$B$782,B$311)+'СЕТ СН'!$F$16</f>
        <v>0</v>
      </c>
      <c r="C319" s="36">
        <f ca="1">SUMIFS(СВЦЭМ!$I$40:$I$783,СВЦЭМ!$A$40:$A$783,$A319,СВЦЭМ!$B$39:$B$782,C$311)+'СЕТ СН'!$F$16</f>
        <v>0</v>
      </c>
      <c r="D319" s="36">
        <f ca="1">SUMIFS(СВЦЭМ!$I$40:$I$783,СВЦЭМ!$A$40:$A$783,$A319,СВЦЭМ!$B$39:$B$782,D$311)+'СЕТ СН'!$F$16</f>
        <v>0</v>
      </c>
      <c r="E319" s="36">
        <f ca="1">SUMIFS(СВЦЭМ!$I$40:$I$783,СВЦЭМ!$A$40:$A$783,$A319,СВЦЭМ!$B$39:$B$782,E$311)+'СЕТ СН'!$F$16</f>
        <v>0</v>
      </c>
      <c r="F319" s="36">
        <f ca="1">SUMIFS(СВЦЭМ!$I$40:$I$783,СВЦЭМ!$A$40:$A$783,$A319,СВЦЭМ!$B$39:$B$782,F$311)+'СЕТ СН'!$F$16</f>
        <v>0</v>
      </c>
      <c r="G319" s="36">
        <f ca="1">SUMIFS(СВЦЭМ!$I$40:$I$783,СВЦЭМ!$A$40:$A$783,$A319,СВЦЭМ!$B$39:$B$782,G$311)+'СЕТ СН'!$F$16</f>
        <v>0</v>
      </c>
      <c r="H319" s="36">
        <f ca="1">SUMIFS(СВЦЭМ!$I$40:$I$783,СВЦЭМ!$A$40:$A$783,$A319,СВЦЭМ!$B$39:$B$782,H$311)+'СЕТ СН'!$F$16</f>
        <v>0</v>
      </c>
      <c r="I319" s="36">
        <f ca="1">SUMIFS(СВЦЭМ!$I$40:$I$783,СВЦЭМ!$A$40:$A$783,$A319,СВЦЭМ!$B$39:$B$782,I$311)+'СЕТ СН'!$F$16</f>
        <v>0</v>
      </c>
      <c r="J319" s="36">
        <f ca="1">SUMIFS(СВЦЭМ!$I$40:$I$783,СВЦЭМ!$A$40:$A$783,$A319,СВЦЭМ!$B$39:$B$782,J$311)+'СЕТ СН'!$F$16</f>
        <v>0</v>
      </c>
      <c r="K319" s="36">
        <f ca="1">SUMIFS(СВЦЭМ!$I$40:$I$783,СВЦЭМ!$A$40:$A$783,$A319,СВЦЭМ!$B$39:$B$782,K$311)+'СЕТ СН'!$F$16</f>
        <v>0</v>
      </c>
      <c r="L319" s="36">
        <f ca="1">SUMIFS(СВЦЭМ!$I$40:$I$783,СВЦЭМ!$A$40:$A$783,$A319,СВЦЭМ!$B$39:$B$782,L$311)+'СЕТ СН'!$F$16</f>
        <v>0</v>
      </c>
      <c r="M319" s="36">
        <f ca="1">SUMIFS(СВЦЭМ!$I$40:$I$783,СВЦЭМ!$A$40:$A$783,$A319,СВЦЭМ!$B$39:$B$782,M$311)+'СЕТ СН'!$F$16</f>
        <v>0</v>
      </c>
      <c r="N319" s="36">
        <f ca="1">SUMIFS(СВЦЭМ!$I$40:$I$783,СВЦЭМ!$A$40:$A$783,$A319,СВЦЭМ!$B$39:$B$782,N$311)+'СЕТ СН'!$F$16</f>
        <v>0</v>
      </c>
      <c r="O319" s="36">
        <f ca="1">SUMIFS(СВЦЭМ!$I$40:$I$783,СВЦЭМ!$A$40:$A$783,$A319,СВЦЭМ!$B$39:$B$782,O$311)+'СЕТ СН'!$F$16</f>
        <v>0</v>
      </c>
      <c r="P319" s="36">
        <f ca="1">SUMIFS(СВЦЭМ!$I$40:$I$783,СВЦЭМ!$A$40:$A$783,$A319,СВЦЭМ!$B$39:$B$782,P$311)+'СЕТ СН'!$F$16</f>
        <v>0</v>
      </c>
      <c r="Q319" s="36">
        <f ca="1">SUMIFS(СВЦЭМ!$I$40:$I$783,СВЦЭМ!$A$40:$A$783,$A319,СВЦЭМ!$B$39:$B$782,Q$311)+'СЕТ СН'!$F$16</f>
        <v>0</v>
      </c>
      <c r="R319" s="36">
        <f ca="1">SUMIFS(СВЦЭМ!$I$40:$I$783,СВЦЭМ!$A$40:$A$783,$A319,СВЦЭМ!$B$39:$B$782,R$311)+'СЕТ СН'!$F$16</f>
        <v>0</v>
      </c>
      <c r="S319" s="36">
        <f ca="1">SUMIFS(СВЦЭМ!$I$40:$I$783,СВЦЭМ!$A$40:$A$783,$A319,СВЦЭМ!$B$39:$B$782,S$311)+'СЕТ СН'!$F$16</f>
        <v>0</v>
      </c>
      <c r="T319" s="36">
        <f ca="1">SUMIFS(СВЦЭМ!$I$40:$I$783,СВЦЭМ!$A$40:$A$783,$A319,СВЦЭМ!$B$39:$B$782,T$311)+'СЕТ СН'!$F$16</f>
        <v>0</v>
      </c>
      <c r="U319" s="36">
        <f ca="1">SUMIFS(СВЦЭМ!$I$40:$I$783,СВЦЭМ!$A$40:$A$783,$A319,СВЦЭМ!$B$39:$B$782,U$311)+'СЕТ СН'!$F$16</f>
        <v>0</v>
      </c>
      <c r="V319" s="36">
        <f ca="1">SUMIFS(СВЦЭМ!$I$40:$I$783,СВЦЭМ!$A$40:$A$783,$A319,СВЦЭМ!$B$39:$B$782,V$311)+'СЕТ СН'!$F$16</f>
        <v>0</v>
      </c>
      <c r="W319" s="36">
        <f ca="1">SUMIFS(СВЦЭМ!$I$40:$I$783,СВЦЭМ!$A$40:$A$783,$A319,СВЦЭМ!$B$39:$B$782,W$311)+'СЕТ СН'!$F$16</f>
        <v>0</v>
      </c>
      <c r="X319" s="36">
        <f ca="1">SUMIFS(СВЦЭМ!$I$40:$I$783,СВЦЭМ!$A$40:$A$783,$A319,СВЦЭМ!$B$39:$B$782,X$311)+'СЕТ СН'!$F$16</f>
        <v>0</v>
      </c>
      <c r="Y319" s="36">
        <f ca="1">SUMIFS(СВЦЭМ!$I$40:$I$783,СВЦЭМ!$A$40:$A$783,$A319,СВЦЭМ!$B$39:$B$782,Y$311)+'СЕТ СН'!$F$16</f>
        <v>0</v>
      </c>
    </row>
    <row r="320" spans="1:27" ht="15.75" hidden="1" x14ac:dyDescent="0.2">
      <c r="A320" s="35">
        <f t="shared" si="9"/>
        <v>44966</v>
      </c>
      <c r="B320" s="36">
        <f ca="1">SUMIFS(СВЦЭМ!$I$40:$I$783,СВЦЭМ!$A$40:$A$783,$A320,СВЦЭМ!$B$39:$B$782,B$311)+'СЕТ СН'!$F$16</f>
        <v>0</v>
      </c>
      <c r="C320" s="36">
        <f ca="1">SUMIFS(СВЦЭМ!$I$40:$I$783,СВЦЭМ!$A$40:$A$783,$A320,СВЦЭМ!$B$39:$B$782,C$311)+'СЕТ СН'!$F$16</f>
        <v>0</v>
      </c>
      <c r="D320" s="36">
        <f ca="1">SUMIFS(СВЦЭМ!$I$40:$I$783,СВЦЭМ!$A$40:$A$783,$A320,СВЦЭМ!$B$39:$B$782,D$311)+'СЕТ СН'!$F$16</f>
        <v>0</v>
      </c>
      <c r="E320" s="36">
        <f ca="1">SUMIFS(СВЦЭМ!$I$40:$I$783,СВЦЭМ!$A$40:$A$783,$A320,СВЦЭМ!$B$39:$B$782,E$311)+'СЕТ СН'!$F$16</f>
        <v>0</v>
      </c>
      <c r="F320" s="36">
        <f ca="1">SUMIFS(СВЦЭМ!$I$40:$I$783,СВЦЭМ!$A$40:$A$783,$A320,СВЦЭМ!$B$39:$B$782,F$311)+'СЕТ СН'!$F$16</f>
        <v>0</v>
      </c>
      <c r="G320" s="36">
        <f ca="1">SUMIFS(СВЦЭМ!$I$40:$I$783,СВЦЭМ!$A$40:$A$783,$A320,СВЦЭМ!$B$39:$B$782,G$311)+'СЕТ СН'!$F$16</f>
        <v>0</v>
      </c>
      <c r="H320" s="36">
        <f ca="1">SUMIFS(СВЦЭМ!$I$40:$I$783,СВЦЭМ!$A$40:$A$783,$A320,СВЦЭМ!$B$39:$B$782,H$311)+'СЕТ СН'!$F$16</f>
        <v>0</v>
      </c>
      <c r="I320" s="36">
        <f ca="1">SUMIFS(СВЦЭМ!$I$40:$I$783,СВЦЭМ!$A$40:$A$783,$A320,СВЦЭМ!$B$39:$B$782,I$311)+'СЕТ СН'!$F$16</f>
        <v>0</v>
      </c>
      <c r="J320" s="36">
        <f ca="1">SUMIFS(СВЦЭМ!$I$40:$I$783,СВЦЭМ!$A$40:$A$783,$A320,СВЦЭМ!$B$39:$B$782,J$311)+'СЕТ СН'!$F$16</f>
        <v>0</v>
      </c>
      <c r="K320" s="36">
        <f ca="1">SUMIFS(СВЦЭМ!$I$40:$I$783,СВЦЭМ!$A$40:$A$783,$A320,СВЦЭМ!$B$39:$B$782,K$311)+'СЕТ СН'!$F$16</f>
        <v>0</v>
      </c>
      <c r="L320" s="36">
        <f ca="1">SUMIFS(СВЦЭМ!$I$40:$I$783,СВЦЭМ!$A$40:$A$783,$A320,СВЦЭМ!$B$39:$B$782,L$311)+'СЕТ СН'!$F$16</f>
        <v>0</v>
      </c>
      <c r="M320" s="36">
        <f ca="1">SUMIFS(СВЦЭМ!$I$40:$I$783,СВЦЭМ!$A$40:$A$783,$A320,СВЦЭМ!$B$39:$B$782,M$311)+'СЕТ СН'!$F$16</f>
        <v>0</v>
      </c>
      <c r="N320" s="36">
        <f ca="1">SUMIFS(СВЦЭМ!$I$40:$I$783,СВЦЭМ!$A$40:$A$783,$A320,СВЦЭМ!$B$39:$B$782,N$311)+'СЕТ СН'!$F$16</f>
        <v>0</v>
      </c>
      <c r="O320" s="36">
        <f ca="1">SUMIFS(СВЦЭМ!$I$40:$I$783,СВЦЭМ!$A$40:$A$783,$A320,СВЦЭМ!$B$39:$B$782,O$311)+'СЕТ СН'!$F$16</f>
        <v>0</v>
      </c>
      <c r="P320" s="36">
        <f ca="1">SUMIFS(СВЦЭМ!$I$40:$I$783,СВЦЭМ!$A$40:$A$783,$A320,СВЦЭМ!$B$39:$B$782,P$311)+'СЕТ СН'!$F$16</f>
        <v>0</v>
      </c>
      <c r="Q320" s="36">
        <f ca="1">SUMIFS(СВЦЭМ!$I$40:$I$783,СВЦЭМ!$A$40:$A$783,$A320,СВЦЭМ!$B$39:$B$782,Q$311)+'СЕТ СН'!$F$16</f>
        <v>0</v>
      </c>
      <c r="R320" s="36">
        <f ca="1">SUMIFS(СВЦЭМ!$I$40:$I$783,СВЦЭМ!$A$40:$A$783,$A320,СВЦЭМ!$B$39:$B$782,R$311)+'СЕТ СН'!$F$16</f>
        <v>0</v>
      </c>
      <c r="S320" s="36">
        <f ca="1">SUMIFS(СВЦЭМ!$I$40:$I$783,СВЦЭМ!$A$40:$A$783,$A320,СВЦЭМ!$B$39:$B$782,S$311)+'СЕТ СН'!$F$16</f>
        <v>0</v>
      </c>
      <c r="T320" s="36">
        <f ca="1">SUMIFS(СВЦЭМ!$I$40:$I$783,СВЦЭМ!$A$40:$A$783,$A320,СВЦЭМ!$B$39:$B$782,T$311)+'СЕТ СН'!$F$16</f>
        <v>0</v>
      </c>
      <c r="U320" s="36">
        <f ca="1">SUMIFS(СВЦЭМ!$I$40:$I$783,СВЦЭМ!$A$40:$A$783,$A320,СВЦЭМ!$B$39:$B$782,U$311)+'СЕТ СН'!$F$16</f>
        <v>0</v>
      </c>
      <c r="V320" s="36">
        <f ca="1">SUMIFS(СВЦЭМ!$I$40:$I$783,СВЦЭМ!$A$40:$A$783,$A320,СВЦЭМ!$B$39:$B$782,V$311)+'СЕТ СН'!$F$16</f>
        <v>0</v>
      </c>
      <c r="W320" s="36">
        <f ca="1">SUMIFS(СВЦЭМ!$I$40:$I$783,СВЦЭМ!$A$40:$A$783,$A320,СВЦЭМ!$B$39:$B$782,W$311)+'СЕТ СН'!$F$16</f>
        <v>0</v>
      </c>
      <c r="X320" s="36">
        <f ca="1">SUMIFS(СВЦЭМ!$I$40:$I$783,СВЦЭМ!$A$40:$A$783,$A320,СВЦЭМ!$B$39:$B$782,X$311)+'СЕТ СН'!$F$16</f>
        <v>0</v>
      </c>
      <c r="Y320" s="36">
        <f ca="1">SUMIFS(СВЦЭМ!$I$40:$I$783,СВЦЭМ!$A$40:$A$783,$A320,СВЦЭМ!$B$39:$B$782,Y$311)+'СЕТ СН'!$F$16</f>
        <v>0</v>
      </c>
    </row>
    <row r="321" spans="1:25" ht="15.75" hidden="1" x14ac:dyDescent="0.2">
      <c r="A321" s="35">
        <f t="shared" si="9"/>
        <v>44967</v>
      </c>
      <c r="B321" s="36">
        <f ca="1">SUMIFS(СВЦЭМ!$I$40:$I$783,СВЦЭМ!$A$40:$A$783,$A321,СВЦЭМ!$B$39:$B$782,B$311)+'СЕТ СН'!$F$16</f>
        <v>0</v>
      </c>
      <c r="C321" s="36">
        <f ca="1">SUMIFS(СВЦЭМ!$I$40:$I$783,СВЦЭМ!$A$40:$A$783,$A321,СВЦЭМ!$B$39:$B$782,C$311)+'СЕТ СН'!$F$16</f>
        <v>0</v>
      </c>
      <c r="D321" s="36">
        <f ca="1">SUMIFS(СВЦЭМ!$I$40:$I$783,СВЦЭМ!$A$40:$A$783,$A321,СВЦЭМ!$B$39:$B$782,D$311)+'СЕТ СН'!$F$16</f>
        <v>0</v>
      </c>
      <c r="E321" s="36">
        <f ca="1">SUMIFS(СВЦЭМ!$I$40:$I$783,СВЦЭМ!$A$40:$A$783,$A321,СВЦЭМ!$B$39:$B$782,E$311)+'СЕТ СН'!$F$16</f>
        <v>0</v>
      </c>
      <c r="F321" s="36">
        <f ca="1">SUMIFS(СВЦЭМ!$I$40:$I$783,СВЦЭМ!$A$40:$A$783,$A321,СВЦЭМ!$B$39:$B$782,F$311)+'СЕТ СН'!$F$16</f>
        <v>0</v>
      </c>
      <c r="G321" s="36">
        <f ca="1">SUMIFS(СВЦЭМ!$I$40:$I$783,СВЦЭМ!$A$40:$A$783,$A321,СВЦЭМ!$B$39:$B$782,G$311)+'СЕТ СН'!$F$16</f>
        <v>0</v>
      </c>
      <c r="H321" s="36">
        <f ca="1">SUMIFS(СВЦЭМ!$I$40:$I$783,СВЦЭМ!$A$40:$A$783,$A321,СВЦЭМ!$B$39:$B$782,H$311)+'СЕТ СН'!$F$16</f>
        <v>0</v>
      </c>
      <c r="I321" s="36">
        <f ca="1">SUMIFS(СВЦЭМ!$I$40:$I$783,СВЦЭМ!$A$40:$A$783,$A321,СВЦЭМ!$B$39:$B$782,I$311)+'СЕТ СН'!$F$16</f>
        <v>0</v>
      </c>
      <c r="J321" s="36">
        <f ca="1">SUMIFS(СВЦЭМ!$I$40:$I$783,СВЦЭМ!$A$40:$A$783,$A321,СВЦЭМ!$B$39:$B$782,J$311)+'СЕТ СН'!$F$16</f>
        <v>0</v>
      </c>
      <c r="K321" s="36">
        <f ca="1">SUMIFS(СВЦЭМ!$I$40:$I$783,СВЦЭМ!$A$40:$A$783,$A321,СВЦЭМ!$B$39:$B$782,K$311)+'СЕТ СН'!$F$16</f>
        <v>0</v>
      </c>
      <c r="L321" s="36">
        <f ca="1">SUMIFS(СВЦЭМ!$I$40:$I$783,СВЦЭМ!$A$40:$A$783,$A321,СВЦЭМ!$B$39:$B$782,L$311)+'СЕТ СН'!$F$16</f>
        <v>0</v>
      </c>
      <c r="M321" s="36">
        <f ca="1">SUMIFS(СВЦЭМ!$I$40:$I$783,СВЦЭМ!$A$40:$A$783,$A321,СВЦЭМ!$B$39:$B$782,M$311)+'СЕТ СН'!$F$16</f>
        <v>0</v>
      </c>
      <c r="N321" s="36">
        <f ca="1">SUMIFS(СВЦЭМ!$I$40:$I$783,СВЦЭМ!$A$40:$A$783,$A321,СВЦЭМ!$B$39:$B$782,N$311)+'СЕТ СН'!$F$16</f>
        <v>0</v>
      </c>
      <c r="O321" s="36">
        <f ca="1">SUMIFS(СВЦЭМ!$I$40:$I$783,СВЦЭМ!$A$40:$A$783,$A321,СВЦЭМ!$B$39:$B$782,O$311)+'СЕТ СН'!$F$16</f>
        <v>0</v>
      </c>
      <c r="P321" s="36">
        <f ca="1">SUMIFS(СВЦЭМ!$I$40:$I$783,СВЦЭМ!$A$40:$A$783,$A321,СВЦЭМ!$B$39:$B$782,P$311)+'СЕТ СН'!$F$16</f>
        <v>0</v>
      </c>
      <c r="Q321" s="36">
        <f ca="1">SUMIFS(СВЦЭМ!$I$40:$I$783,СВЦЭМ!$A$40:$A$783,$A321,СВЦЭМ!$B$39:$B$782,Q$311)+'СЕТ СН'!$F$16</f>
        <v>0</v>
      </c>
      <c r="R321" s="36">
        <f ca="1">SUMIFS(СВЦЭМ!$I$40:$I$783,СВЦЭМ!$A$40:$A$783,$A321,СВЦЭМ!$B$39:$B$782,R$311)+'СЕТ СН'!$F$16</f>
        <v>0</v>
      </c>
      <c r="S321" s="36">
        <f ca="1">SUMIFS(СВЦЭМ!$I$40:$I$783,СВЦЭМ!$A$40:$A$783,$A321,СВЦЭМ!$B$39:$B$782,S$311)+'СЕТ СН'!$F$16</f>
        <v>0</v>
      </c>
      <c r="T321" s="36">
        <f ca="1">SUMIFS(СВЦЭМ!$I$40:$I$783,СВЦЭМ!$A$40:$A$783,$A321,СВЦЭМ!$B$39:$B$782,T$311)+'СЕТ СН'!$F$16</f>
        <v>0</v>
      </c>
      <c r="U321" s="36">
        <f ca="1">SUMIFS(СВЦЭМ!$I$40:$I$783,СВЦЭМ!$A$40:$A$783,$A321,СВЦЭМ!$B$39:$B$782,U$311)+'СЕТ СН'!$F$16</f>
        <v>0</v>
      </c>
      <c r="V321" s="36">
        <f ca="1">SUMIFS(СВЦЭМ!$I$40:$I$783,СВЦЭМ!$A$40:$A$783,$A321,СВЦЭМ!$B$39:$B$782,V$311)+'СЕТ СН'!$F$16</f>
        <v>0</v>
      </c>
      <c r="W321" s="36">
        <f ca="1">SUMIFS(СВЦЭМ!$I$40:$I$783,СВЦЭМ!$A$40:$A$783,$A321,СВЦЭМ!$B$39:$B$782,W$311)+'СЕТ СН'!$F$16</f>
        <v>0</v>
      </c>
      <c r="X321" s="36">
        <f ca="1">SUMIFS(СВЦЭМ!$I$40:$I$783,СВЦЭМ!$A$40:$A$783,$A321,СВЦЭМ!$B$39:$B$782,X$311)+'СЕТ СН'!$F$16</f>
        <v>0</v>
      </c>
      <c r="Y321" s="36">
        <f ca="1">SUMIFS(СВЦЭМ!$I$40:$I$783,СВЦЭМ!$A$40:$A$783,$A321,СВЦЭМ!$B$39:$B$782,Y$311)+'СЕТ СН'!$F$16</f>
        <v>0</v>
      </c>
    </row>
    <row r="322" spans="1:25" ht="15.75" hidden="1" x14ac:dyDescent="0.2">
      <c r="A322" s="35">
        <f t="shared" si="9"/>
        <v>44968</v>
      </c>
      <c r="B322" s="36">
        <f ca="1">SUMIFS(СВЦЭМ!$I$40:$I$783,СВЦЭМ!$A$40:$A$783,$A322,СВЦЭМ!$B$39:$B$782,B$311)+'СЕТ СН'!$F$16</f>
        <v>0</v>
      </c>
      <c r="C322" s="36">
        <f ca="1">SUMIFS(СВЦЭМ!$I$40:$I$783,СВЦЭМ!$A$40:$A$783,$A322,СВЦЭМ!$B$39:$B$782,C$311)+'СЕТ СН'!$F$16</f>
        <v>0</v>
      </c>
      <c r="D322" s="36">
        <f ca="1">SUMIFS(СВЦЭМ!$I$40:$I$783,СВЦЭМ!$A$40:$A$783,$A322,СВЦЭМ!$B$39:$B$782,D$311)+'СЕТ СН'!$F$16</f>
        <v>0</v>
      </c>
      <c r="E322" s="36">
        <f ca="1">SUMIFS(СВЦЭМ!$I$40:$I$783,СВЦЭМ!$A$40:$A$783,$A322,СВЦЭМ!$B$39:$B$782,E$311)+'СЕТ СН'!$F$16</f>
        <v>0</v>
      </c>
      <c r="F322" s="36">
        <f ca="1">SUMIFS(СВЦЭМ!$I$40:$I$783,СВЦЭМ!$A$40:$A$783,$A322,СВЦЭМ!$B$39:$B$782,F$311)+'СЕТ СН'!$F$16</f>
        <v>0</v>
      </c>
      <c r="G322" s="36">
        <f ca="1">SUMIFS(СВЦЭМ!$I$40:$I$783,СВЦЭМ!$A$40:$A$783,$A322,СВЦЭМ!$B$39:$B$782,G$311)+'СЕТ СН'!$F$16</f>
        <v>0</v>
      </c>
      <c r="H322" s="36">
        <f ca="1">SUMIFS(СВЦЭМ!$I$40:$I$783,СВЦЭМ!$A$40:$A$783,$A322,СВЦЭМ!$B$39:$B$782,H$311)+'СЕТ СН'!$F$16</f>
        <v>0</v>
      </c>
      <c r="I322" s="36">
        <f ca="1">SUMIFS(СВЦЭМ!$I$40:$I$783,СВЦЭМ!$A$40:$A$783,$A322,СВЦЭМ!$B$39:$B$782,I$311)+'СЕТ СН'!$F$16</f>
        <v>0</v>
      </c>
      <c r="J322" s="36">
        <f ca="1">SUMIFS(СВЦЭМ!$I$40:$I$783,СВЦЭМ!$A$40:$A$783,$A322,СВЦЭМ!$B$39:$B$782,J$311)+'СЕТ СН'!$F$16</f>
        <v>0</v>
      </c>
      <c r="K322" s="36">
        <f ca="1">SUMIFS(СВЦЭМ!$I$40:$I$783,СВЦЭМ!$A$40:$A$783,$A322,СВЦЭМ!$B$39:$B$782,K$311)+'СЕТ СН'!$F$16</f>
        <v>0</v>
      </c>
      <c r="L322" s="36">
        <f ca="1">SUMIFS(СВЦЭМ!$I$40:$I$783,СВЦЭМ!$A$40:$A$783,$A322,СВЦЭМ!$B$39:$B$782,L$311)+'СЕТ СН'!$F$16</f>
        <v>0</v>
      </c>
      <c r="M322" s="36">
        <f ca="1">SUMIFS(СВЦЭМ!$I$40:$I$783,СВЦЭМ!$A$40:$A$783,$A322,СВЦЭМ!$B$39:$B$782,M$311)+'СЕТ СН'!$F$16</f>
        <v>0</v>
      </c>
      <c r="N322" s="36">
        <f ca="1">SUMIFS(СВЦЭМ!$I$40:$I$783,СВЦЭМ!$A$40:$A$783,$A322,СВЦЭМ!$B$39:$B$782,N$311)+'СЕТ СН'!$F$16</f>
        <v>0</v>
      </c>
      <c r="O322" s="36">
        <f ca="1">SUMIFS(СВЦЭМ!$I$40:$I$783,СВЦЭМ!$A$40:$A$783,$A322,СВЦЭМ!$B$39:$B$782,O$311)+'СЕТ СН'!$F$16</f>
        <v>0</v>
      </c>
      <c r="P322" s="36">
        <f ca="1">SUMIFS(СВЦЭМ!$I$40:$I$783,СВЦЭМ!$A$40:$A$783,$A322,СВЦЭМ!$B$39:$B$782,P$311)+'СЕТ СН'!$F$16</f>
        <v>0</v>
      </c>
      <c r="Q322" s="36">
        <f ca="1">SUMIFS(СВЦЭМ!$I$40:$I$783,СВЦЭМ!$A$40:$A$783,$A322,СВЦЭМ!$B$39:$B$782,Q$311)+'СЕТ СН'!$F$16</f>
        <v>0</v>
      </c>
      <c r="R322" s="36">
        <f ca="1">SUMIFS(СВЦЭМ!$I$40:$I$783,СВЦЭМ!$A$40:$A$783,$A322,СВЦЭМ!$B$39:$B$782,R$311)+'СЕТ СН'!$F$16</f>
        <v>0</v>
      </c>
      <c r="S322" s="36">
        <f ca="1">SUMIFS(СВЦЭМ!$I$40:$I$783,СВЦЭМ!$A$40:$A$783,$A322,СВЦЭМ!$B$39:$B$782,S$311)+'СЕТ СН'!$F$16</f>
        <v>0</v>
      </c>
      <c r="T322" s="36">
        <f ca="1">SUMIFS(СВЦЭМ!$I$40:$I$783,СВЦЭМ!$A$40:$A$783,$A322,СВЦЭМ!$B$39:$B$782,T$311)+'СЕТ СН'!$F$16</f>
        <v>0</v>
      </c>
      <c r="U322" s="36">
        <f ca="1">SUMIFS(СВЦЭМ!$I$40:$I$783,СВЦЭМ!$A$40:$A$783,$A322,СВЦЭМ!$B$39:$B$782,U$311)+'СЕТ СН'!$F$16</f>
        <v>0</v>
      </c>
      <c r="V322" s="36">
        <f ca="1">SUMIFS(СВЦЭМ!$I$40:$I$783,СВЦЭМ!$A$40:$A$783,$A322,СВЦЭМ!$B$39:$B$782,V$311)+'СЕТ СН'!$F$16</f>
        <v>0</v>
      </c>
      <c r="W322" s="36">
        <f ca="1">SUMIFS(СВЦЭМ!$I$40:$I$783,СВЦЭМ!$A$40:$A$783,$A322,СВЦЭМ!$B$39:$B$782,W$311)+'СЕТ СН'!$F$16</f>
        <v>0</v>
      </c>
      <c r="X322" s="36">
        <f ca="1">SUMIFS(СВЦЭМ!$I$40:$I$783,СВЦЭМ!$A$40:$A$783,$A322,СВЦЭМ!$B$39:$B$782,X$311)+'СЕТ СН'!$F$16</f>
        <v>0</v>
      </c>
      <c r="Y322" s="36">
        <f ca="1">SUMIFS(СВЦЭМ!$I$40:$I$783,СВЦЭМ!$A$40:$A$783,$A322,СВЦЭМ!$B$39:$B$782,Y$311)+'СЕТ СН'!$F$16</f>
        <v>0</v>
      </c>
    </row>
    <row r="323" spans="1:25" ht="15.75" hidden="1" x14ac:dyDescent="0.2">
      <c r="A323" s="35">
        <f t="shared" si="9"/>
        <v>44969</v>
      </c>
      <c r="B323" s="36">
        <f ca="1">SUMIFS(СВЦЭМ!$I$40:$I$783,СВЦЭМ!$A$40:$A$783,$A323,СВЦЭМ!$B$39:$B$782,B$311)+'СЕТ СН'!$F$16</f>
        <v>0</v>
      </c>
      <c r="C323" s="36">
        <f ca="1">SUMIFS(СВЦЭМ!$I$40:$I$783,СВЦЭМ!$A$40:$A$783,$A323,СВЦЭМ!$B$39:$B$782,C$311)+'СЕТ СН'!$F$16</f>
        <v>0</v>
      </c>
      <c r="D323" s="36">
        <f ca="1">SUMIFS(СВЦЭМ!$I$40:$I$783,СВЦЭМ!$A$40:$A$783,$A323,СВЦЭМ!$B$39:$B$782,D$311)+'СЕТ СН'!$F$16</f>
        <v>0</v>
      </c>
      <c r="E323" s="36">
        <f ca="1">SUMIFS(СВЦЭМ!$I$40:$I$783,СВЦЭМ!$A$40:$A$783,$A323,СВЦЭМ!$B$39:$B$782,E$311)+'СЕТ СН'!$F$16</f>
        <v>0</v>
      </c>
      <c r="F323" s="36">
        <f ca="1">SUMIFS(СВЦЭМ!$I$40:$I$783,СВЦЭМ!$A$40:$A$783,$A323,СВЦЭМ!$B$39:$B$782,F$311)+'СЕТ СН'!$F$16</f>
        <v>0</v>
      </c>
      <c r="G323" s="36">
        <f ca="1">SUMIFS(СВЦЭМ!$I$40:$I$783,СВЦЭМ!$A$40:$A$783,$A323,СВЦЭМ!$B$39:$B$782,G$311)+'СЕТ СН'!$F$16</f>
        <v>0</v>
      </c>
      <c r="H323" s="36">
        <f ca="1">SUMIFS(СВЦЭМ!$I$40:$I$783,СВЦЭМ!$A$40:$A$783,$A323,СВЦЭМ!$B$39:$B$782,H$311)+'СЕТ СН'!$F$16</f>
        <v>0</v>
      </c>
      <c r="I323" s="36">
        <f ca="1">SUMIFS(СВЦЭМ!$I$40:$I$783,СВЦЭМ!$A$40:$A$783,$A323,СВЦЭМ!$B$39:$B$782,I$311)+'СЕТ СН'!$F$16</f>
        <v>0</v>
      </c>
      <c r="J323" s="36">
        <f ca="1">SUMIFS(СВЦЭМ!$I$40:$I$783,СВЦЭМ!$A$40:$A$783,$A323,СВЦЭМ!$B$39:$B$782,J$311)+'СЕТ СН'!$F$16</f>
        <v>0</v>
      </c>
      <c r="K323" s="36">
        <f ca="1">SUMIFS(СВЦЭМ!$I$40:$I$783,СВЦЭМ!$A$40:$A$783,$A323,СВЦЭМ!$B$39:$B$782,K$311)+'СЕТ СН'!$F$16</f>
        <v>0</v>
      </c>
      <c r="L323" s="36">
        <f ca="1">SUMIFS(СВЦЭМ!$I$40:$I$783,СВЦЭМ!$A$40:$A$783,$A323,СВЦЭМ!$B$39:$B$782,L$311)+'СЕТ СН'!$F$16</f>
        <v>0</v>
      </c>
      <c r="M323" s="36">
        <f ca="1">SUMIFS(СВЦЭМ!$I$40:$I$783,СВЦЭМ!$A$40:$A$783,$A323,СВЦЭМ!$B$39:$B$782,M$311)+'СЕТ СН'!$F$16</f>
        <v>0</v>
      </c>
      <c r="N323" s="36">
        <f ca="1">SUMIFS(СВЦЭМ!$I$40:$I$783,СВЦЭМ!$A$40:$A$783,$A323,СВЦЭМ!$B$39:$B$782,N$311)+'СЕТ СН'!$F$16</f>
        <v>0</v>
      </c>
      <c r="O323" s="36">
        <f ca="1">SUMIFS(СВЦЭМ!$I$40:$I$783,СВЦЭМ!$A$40:$A$783,$A323,СВЦЭМ!$B$39:$B$782,O$311)+'СЕТ СН'!$F$16</f>
        <v>0</v>
      </c>
      <c r="P323" s="36">
        <f ca="1">SUMIFS(СВЦЭМ!$I$40:$I$783,СВЦЭМ!$A$40:$A$783,$A323,СВЦЭМ!$B$39:$B$782,P$311)+'СЕТ СН'!$F$16</f>
        <v>0</v>
      </c>
      <c r="Q323" s="36">
        <f ca="1">SUMIFS(СВЦЭМ!$I$40:$I$783,СВЦЭМ!$A$40:$A$783,$A323,СВЦЭМ!$B$39:$B$782,Q$311)+'СЕТ СН'!$F$16</f>
        <v>0</v>
      </c>
      <c r="R323" s="36">
        <f ca="1">SUMIFS(СВЦЭМ!$I$40:$I$783,СВЦЭМ!$A$40:$A$783,$A323,СВЦЭМ!$B$39:$B$782,R$311)+'СЕТ СН'!$F$16</f>
        <v>0</v>
      </c>
      <c r="S323" s="36">
        <f ca="1">SUMIFS(СВЦЭМ!$I$40:$I$783,СВЦЭМ!$A$40:$A$783,$A323,СВЦЭМ!$B$39:$B$782,S$311)+'СЕТ СН'!$F$16</f>
        <v>0</v>
      </c>
      <c r="T323" s="36">
        <f ca="1">SUMIFS(СВЦЭМ!$I$40:$I$783,СВЦЭМ!$A$40:$A$783,$A323,СВЦЭМ!$B$39:$B$782,T$311)+'СЕТ СН'!$F$16</f>
        <v>0</v>
      </c>
      <c r="U323" s="36">
        <f ca="1">SUMIFS(СВЦЭМ!$I$40:$I$783,СВЦЭМ!$A$40:$A$783,$A323,СВЦЭМ!$B$39:$B$782,U$311)+'СЕТ СН'!$F$16</f>
        <v>0</v>
      </c>
      <c r="V323" s="36">
        <f ca="1">SUMIFS(СВЦЭМ!$I$40:$I$783,СВЦЭМ!$A$40:$A$783,$A323,СВЦЭМ!$B$39:$B$782,V$311)+'СЕТ СН'!$F$16</f>
        <v>0</v>
      </c>
      <c r="W323" s="36">
        <f ca="1">SUMIFS(СВЦЭМ!$I$40:$I$783,СВЦЭМ!$A$40:$A$783,$A323,СВЦЭМ!$B$39:$B$782,W$311)+'СЕТ СН'!$F$16</f>
        <v>0</v>
      </c>
      <c r="X323" s="36">
        <f ca="1">SUMIFS(СВЦЭМ!$I$40:$I$783,СВЦЭМ!$A$40:$A$783,$A323,СВЦЭМ!$B$39:$B$782,X$311)+'СЕТ СН'!$F$16</f>
        <v>0</v>
      </c>
      <c r="Y323" s="36">
        <f ca="1">SUMIFS(СВЦЭМ!$I$40:$I$783,СВЦЭМ!$A$40:$A$783,$A323,СВЦЭМ!$B$39:$B$782,Y$311)+'СЕТ СН'!$F$16</f>
        <v>0</v>
      </c>
    </row>
    <row r="324" spans="1:25" ht="15.75" hidden="1" x14ac:dyDescent="0.2">
      <c r="A324" s="35">
        <f t="shared" si="9"/>
        <v>44970</v>
      </c>
      <c r="B324" s="36">
        <f ca="1">SUMIFS(СВЦЭМ!$I$40:$I$783,СВЦЭМ!$A$40:$A$783,$A324,СВЦЭМ!$B$39:$B$782,B$311)+'СЕТ СН'!$F$16</f>
        <v>0</v>
      </c>
      <c r="C324" s="36">
        <f ca="1">SUMIFS(СВЦЭМ!$I$40:$I$783,СВЦЭМ!$A$40:$A$783,$A324,СВЦЭМ!$B$39:$B$782,C$311)+'СЕТ СН'!$F$16</f>
        <v>0</v>
      </c>
      <c r="D324" s="36">
        <f ca="1">SUMIFS(СВЦЭМ!$I$40:$I$783,СВЦЭМ!$A$40:$A$783,$A324,СВЦЭМ!$B$39:$B$782,D$311)+'СЕТ СН'!$F$16</f>
        <v>0</v>
      </c>
      <c r="E324" s="36">
        <f ca="1">SUMIFS(СВЦЭМ!$I$40:$I$783,СВЦЭМ!$A$40:$A$783,$A324,СВЦЭМ!$B$39:$B$782,E$311)+'СЕТ СН'!$F$16</f>
        <v>0</v>
      </c>
      <c r="F324" s="36">
        <f ca="1">SUMIFS(СВЦЭМ!$I$40:$I$783,СВЦЭМ!$A$40:$A$783,$A324,СВЦЭМ!$B$39:$B$782,F$311)+'СЕТ СН'!$F$16</f>
        <v>0</v>
      </c>
      <c r="G324" s="36">
        <f ca="1">SUMIFS(СВЦЭМ!$I$40:$I$783,СВЦЭМ!$A$40:$A$783,$A324,СВЦЭМ!$B$39:$B$782,G$311)+'СЕТ СН'!$F$16</f>
        <v>0</v>
      </c>
      <c r="H324" s="36">
        <f ca="1">SUMIFS(СВЦЭМ!$I$40:$I$783,СВЦЭМ!$A$40:$A$783,$A324,СВЦЭМ!$B$39:$B$782,H$311)+'СЕТ СН'!$F$16</f>
        <v>0</v>
      </c>
      <c r="I324" s="36">
        <f ca="1">SUMIFS(СВЦЭМ!$I$40:$I$783,СВЦЭМ!$A$40:$A$783,$A324,СВЦЭМ!$B$39:$B$782,I$311)+'СЕТ СН'!$F$16</f>
        <v>0</v>
      </c>
      <c r="J324" s="36">
        <f ca="1">SUMIFS(СВЦЭМ!$I$40:$I$783,СВЦЭМ!$A$40:$A$783,$A324,СВЦЭМ!$B$39:$B$782,J$311)+'СЕТ СН'!$F$16</f>
        <v>0</v>
      </c>
      <c r="K324" s="36">
        <f ca="1">SUMIFS(СВЦЭМ!$I$40:$I$783,СВЦЭМ!$A$40:$A$783,$A324,СВЦЭМ!$B$39:$B$782,K$311)+'СЕТ СН'!$F$16</f>
        <v>0</v>
      </c>
      <c r="L324" s="36">
        <f ca="1">SUMIFS(СВЦЭМ!$I$40:$I$783,СВЦЭМ!$A$40:$A$783,$A324,СВЦЭМ!$B$39:$B$782,L$311)+'СЕТ СН'!$F$16</f>
        <v>0</v>
      </c>
      <c r="M324" s="36">
        <f ca="1">SUMIFS(СВЦЭМ!$I$40:$I$783,СВЦЭМ!$A$40:$A$783,$A324,СВЦЭМ!$B$39:$B$782,M$311)+'СЕТ СН'!$F$16</f>
        <v>0</v>
      </c>
      <c r="N324" s="36">
        <f ca="1">SUMIFS(СВЦЭМ!$I$40:$I$783,СВЦЭМ!$A$40:$A$783,$A324,СВЦЭМ!$B$39:$B$782,N$311)+'СЕТ СН'!$F$16</f>
        <v>0</v>
      </c>
      <c r="O324" s="36">
        <f ca="1">SUMIFS(СВЦЭМ!$I$40:$I$783,СВЦЭМ!$A$40:$A$783,$A324,СВЦЭМ!$B$39:$B$782,O$311)+'СЕТ СН'!$F$16</f>
        <v>0</v>
      </c>
      <c r="P324" s="36">
        <f ca="1">SUMIFS(СВЦЭМ!$I$40:$I$783,СВЦЭМ!$A$40:$A$783,$A324,СВЦЭМ!$B$39:$B$782,P$311)+'СЕТ СН'!$F$16</f>
        <v>0</v>
      </c>
      <c r="Q324" s="36">
        <f ca="1">SUMIFS(СВЦЭМ!$I$40:$I$783,СВЦЭМ!$A$40:$A$783,$A324,СВЦЭМ!$B$39:$B$782,Q$311)+'СЕТ СН'!$F$16</f>
        <v>0</v>
      </c>
      <c r="R324" s="36">
        <f ca="1">SUMIFS(СВЦЭМ!$I$40:$I$783,СВЦЭМ!$A$40:$A$783,$A324,СВЦЭМ!$B$39:$B$782,R$311)+'СЕТ СН'!$F$16</f>
        <v>0</v>
      </c>
      <c r="S324" s="36">
        <f ca="1">SUMIFS(СВЦЭМ!$I$40:$I$783,СВЦЭМ!$A$40:$A$783,$A324,СВЦЭМ!$B$39:$B$782,S$311)+'СЕТ СН'!$F$16</f>
        <v>0</v>
      </c>
      <c r="T324" s="36">
        <f ca="1">SUMIFS(СВЦЭМ!$I$40:$I$783,СВЦЭМ!$A$40:$A$783,$A324,СВЦЭМ!$B$39:$B$782,T$311)+'СЕТ СН'!$F$16</f>
        <v>0</v>
      </c>
      <c r="U324" s="36">
        <f ca="1">SUMIFS(СВЦЭМ!$I$40:$I$783,СВЦЭМ!$A$40:$A$783,$A324,СВЦЭМ!$B$39:$B$782,U$311)+'СЕТ СН'!$F$16</f>
        <v>0</v>
      </c>
      <c r="V324" s="36">
        <f ca="1">SUMIFS(СВЦЭМ!$I$40:$I$783,СВЦЭМ!$A$40:$A$783,$A324,СВЦЭМ!$B$39:$B$782,V$311)+'СЕТ СН'!$F$16</f>
        <v>0</v>
      </c>
      <c r="W324" s="36">
        <f ca="1">SUMIFS(СВЦЭМ!$I$40:$I$783,СВЦЭМ!$A$40:$A$783,$A324,СВЦЭМ!$B$39:$B$782,W$311)+'СЕТ СН'!$F$16</f>
        <v>0</v>
      </c>
      <c r="X324" s="36">
        <f ca="1">SUMIFS(СВЦЭМ!$I$40:$I$783,СВЦЭМ!$A$40:$A$783,$A324,СВЦЭМ!$B$39:$B$782,X$311)+'СЕТ СН'!$F$16</f>
        <v>0</v>
      </c>
      <c r="Y324" s="36">
        <f ca="1">SUMIFS(СВЦЭМ!$I$40:$I$783,СВЦЭМ!$A$40:$A$783,$A324,СВЦЭМ!$B$39:$B$782,Y$311)+'СЕТ СН'!$F$16</f>
        <v>0</v>
      </c>
    </row>
    <row r="325" spans="1:25" ht="15.75" hidden="1" x14ac:dyDescent="0.2">
      <c r="A325" s="35">
        <f t="shared" si="9"/>
        <v>44971</v>
      </c>
      <c r="B325" s="36">
        <f ca="1">SUMIFS(СВЦЭМ!$I$40:$I$783,СВЦЭМ!$A$40:$A$783,$A325,СВЦЭМ!$B$39:$B$782,B$311)+'СЕТ СН'!$F$16</f>
        <v>0</v>
      </c>
      <c r="C325" s="36">
        <f ca="1">SUMIFS(СВЦЭМ!$I$40:$I$783,СВЦЭМ!$A$40:$A$783,$A325,СВЦЭМ!$B$39:$B$782,C$311)+'СЕТ СН'!$F$16</f>
        <v>0</v>
      </c>
      <c r="D325" s="36">
        <f ca="1">SUMIFS(СВЦЭМ!$I$40:$I$783,СВЦЭМ!$A$40:$A$783,$A325,СВЦЭМ!$B$39:$B$782,D$311)+'СЕТ СН'!$F$16</f>
        <v>0</v>
      </c>
      <c r="E325" s="36">
        <f ca="1">SUMIFS(СВЦЭМ!$I$40:$I$783,СВЦЭМ!$A$40:$A$783,$A325,СВЦЭМ!$B$39:$B$782,E$311)+'СЕТ СН'!$F$16</f>
        <v>0</v>
      </c>
      <c r="F325" s="36">
        <f ca="1">SUMIFS(СВЦЭМ!$I$40:$I$783,СВЦЭМ!$A$40:$A$783,$A325,СВЦЭМ!$B$39:$B$782,F$311)+'СЕТ СН'!$F$16</f>
        <v>0</v>
      </c>
      <c r="G325" s="36">
        <f ca="1">SUMIFS(СВЦЭМ!$I$40:$I$783,СВЦЭМ!$A$40:$A$783,$A325,СВЦЭМ!$B$39:$B$782,G$311)+'СЕТ СН'!$F$16</f>
        <v>0</v>
      </c>
      <c r="H325" s="36">
        <f ca="1">SUMIFS(СВЦЭМ!$I$40:$I$783,СВЦЭМ!$A$40:$A$783,$A325,СВЦЭМ!$B$39:$B$782,H$311)+'СЕТ СН'!$F$16</f>
        <v>0</v>
      </c>
      <c r="I325" s="36">
        <f ca="1">SUMIFS(СВЦЭМ!$I$40:$I$783,СВЦЭМ!$A$40:$A$783,$A325,СВЦЭМ!$B$39:$B$782,I$311)+'СЕТ СН'!$F$16</f>
        <v>0</v>
      </c>
      <c r="J325" s="36">
        <f ca="1">SUMIFS(СВЦЭМ!$I$40:$I$783,СВЦЭМ!$A$40:$A$783,$A325,СВЦЭМ!$B$39:$B$782,J$311)+'СЕТ СН'!$F$16</f>
        <v>0</v>
      </c>
      <c r="K325" s="36">
        <f ca="1">SUMIFS(СВЦЭМ!$I$40:$I$783,СВЦЭМ!$A$40:$A$783,$A325,СВЦЭМ!$B$39:$B$782,K$311)+'СЕТ СН'!$F$16</f>
        <v>0</v>
      </c>
      <c r="L325" s="36">
        <f ca="1">SUMIFS(СВЦЭМ!$I$40:$I$783,СВЦЭМ!$A$40:$A$783,$A325,СВЦЭМ!$B$39:$B$782,L$311)+'СЕТ СН'!$F$16</f>
        <v>0</v>
      </c>
      <c r="M325" s="36">
        <f ca="1">SUMIFS(СВЦЭМ!$I$40:$I$783,СВЦЭМ!$A$40:$A$783,$A325,СВЦЭМ!$B$39:$B$782,M$311)+'СЕТ СН'!$F$16</f>
        <v>0</v>
      </c>
      <c r="N325" s="36">
        <f ca="1">SUMIFS(СВЦЭМ!$I$40:$I$783,СВЦЭМ!$A$40:$A$783,$A325,СВЦЭМ!$B$39:$B$782,N$311)+'СЕТ СН'!$F$16</f>
        <v>0</v>
      </c>
      <c r="O325" s="36">
        <f ca="1">SUMIFS(СВЦЭМ!$I$40:$I$783,СВЦЭМ!$A$40:$A$783,$A325,СВЦЭМ!$B$39:$B$782,O$311)+'СЕТ СН'!$F$16</f>
        <v>0</v>
      </c>
      <c r="P325" s="36">
        <f ca="1">SUMIFS(СВЦЭМ!$I$40:$I$783,СВЦЭМ!$A$40:$A$783,$A325,СВЦЭМ!$B$39:$B$782,P$311)+'СЕТ СН'!$F$16</f>
        <v>0</v>
      </c>
      <c r="Q325" s="36">
        <f ca="1">SUMIFS(СВЦЭМ!$I$40:$I$783,СВЦЭМ!$A$40:$A$783,$A325,СВЦЭМ!$B$39:$B$782,Q$311)+'СЕТ СН'!$F$16</f>
        <v>0</v>
      </c>
      <c r="R325" s="36">
        <f ca="1">SUMIFS(СВЦЭМ!$I$40:$I$783,СВЦЭМ!$A$40:$A$783,$A325,СВЦЭМ!$B$39:$B$782,R$311)+'СЕТ СН'!$F$16</f>
        <v>0</v>
      </c>
      <c r="S325" s="36">
        <f ca="1">SUMIFS(СВЦЭМ!$I$40:$I$783,СВЦЭМ!$A$40:$A$783,$A325,СВЦЭМ!$B$39:$B$782,S$311)+'СЕТ СН'!$F$16</f>
        <v>0</v>
      </c>
      <c r="T325" s="36">
        <f ca="1">SUMIFS(СВЦЭМ!$I$40:$I$783,СВЦЭМ!$A$40:$A$783,$A325,СВЦЭМ!$B$39:$B$782,T$311)+'СЕТ СН'!$F$16</f>
        <v>0</v>
      </c>
      <c r="U325" s="36">
        <f ca="1">SUMIFS(СВЦЭМ!$I$40:$I$783,СВЦЭМ!$A$40:$A$783,$A325,СВЦЭМ!$B$39:$B$782,U$311)+'СЕТ СН'!$F$16</f>
        <v>0</v>
      </c>
      <c r="V325" s="36">
        <f ca="1">SUMIFS(СВЦЭМ!$I$40:$I$783,СВЦЭМ!$A$40:$A$783,$A325,СВЦЭМ!$B$39:$B$782,V$311)+'СЕТ СН'!$F$16</f>
        <v>0</v>
      </c>
      <c r="W325" s="36">
        <f ca="1">SUMIFS(СВЦЭМ!$I$40:$I$783,СВЦЭМ!$A$40:$A$783,$A325,СВЦЭМ!$B$39:$B$782,W$311)+'СЕТ СН'!$F$16</f>
        <v>0</v>
      </c>
      <c r="X325" s="36">
        <f ca="1">SUMIFS(СВЦЭМ!$I$40:$I$783,СВЦЭМ!$A$40:$A$783,$A325,СВЦЭМ!$B$39:$B$782,X$311)+'СЕТ СН'!$F$16</f>
        <v>0</v>
      </c>
      <c r="Y325" s="36">
        <f ca="1">SUMIFS(СВЦЭМ!$I$40:$I$783,СВЦЭМ!$A$40:$A$783,$A325,СВЦЭМ!$B$39:$B$782,Y$311)+'СЕТ СН'!$F$16</f>
        <v>0</v>
      </c>
    </row>
    <row r="326" spans="1:25" ht="15.75" hidden="1" x14ac:dyDescent="0.2">
      <c r="A326" s="35">
        <f t="shared" si="9"/>
        <v>44972</v>
      </c>
      <c r="B326" s="36">
        <f ca="1">SUMIFS(СВЦЭМ!$I$40:$I$783,СВЦЭМ!$A$40:$A$783,$A326,СВЦЭМ!$B$39:$B$782,B$311)+'СЕТ СН'!$F$16</f>
        <v>0</v>
      </c>
      <c r="C326" s="36">
        <f ca="1">SUMIFS(СВЦЭМ!$I$40:$I$783,СВЦЭМ!$A$40:$A$783,$A326,СВЦЭМ!$B$39:$B$782,C$311)+'СЕТ СН'!$F$16</f>
        <v>0</v>
      </c>
      <c r="D326" s="36">
        <f ca="1">SUMIFS(СВЦЭМ!$I$40:$I$783,СВЦЭМ!$A$40:$A$783,$A326,СВЦЭМ!$B$39:$B$782,D$311)+'СЕТ СН'!$F$16</f>
        <v>0</v>
      </c>
      <c r="E326" s="36">
        <f ca="1">SUMIFS(СВЦЭМ!$I$40:$I$783,СВЦЭМ!$A$40:$A$783,$A326,СВЦЭМ!$B$39:$B$782,E$311)+'СЕТ СН'!$F$16</f>
        <v>0</v>
      </c>
      <c r="F326" s="36">
        <f ca="1">SUMIFS(СВЦЭМ!$I$40:$I$783,СВЦЭМ!$A$40:$A$783,$A326,СВЦЭМ!$B$39:$B$782,F$311)+'СЕТ СН'!$F$16</f>
        <v>0</v>
      </c>
      <c r="G326" s="36">
        <f ca="1">SUMIFS(СВЦЭМ!$I$40:$I$783,СВЦЭМ!$A$40:$A$783,$A326,СВЦЭМ!$B$39:$B$782,G$311)+'СЕТ СН'!$F$16</f>
        <v>0</v>
      </c>
      <c r="H326" s="36">
        <f ca="1">SUMIFS(СВЦЭМ!$I$40:$I$783,СВЦЭМ!$A$40:$A$783,$A326,СВЦЭМ!$B$39:$B$782,H$311)+'СЕТ СН'!$F$16</f>
        <v>0</v>
      </c>
      <c r="I326" s="36">
        <f ca="1">SUMIFS(СВЦЭМ!$I$40:$I$783,СВЦЭМ!$A$40:$A$783,$A326,СВЦЭМ!$B$39:$B$782,I$311)+'СЕТ СН'!$F$16</f>
        <v>0</v>
      </c>
      <c r="J326" s="36">
        <f ca="1">SUMIFS(СВЦЭМ!$I$40:$I$783,СВЦЭМ!$A$40:$A$783,$A326,СВЦЭМ!$B$39:$B$782,J$311)+'СЕТ СН'!$F$16</f>
        <v>0</v>
      </c>
      <c r="K326" s="36">
        <f ca="1">SUMIFS(СВЦЭМ!$I$40:$I$783,СВЦЭМ!$A$40:$A$783,$A326,СВЦЭМ!$B$39:$B$782,K$311)+'СЕТ СН'!$F$16</f>
        <v>0</v>
      </c>
      <c r="L326" s="36">
        <f ca="1">SUMIFS(СВЦЭМ!$I$40:$I$783,СВЦЭМ!$A$40:$A$783,$A326,СВЦЭМ!$B$39:$B$782,L$311)+'СЕТ СН'!$F$16</f>
        <v>0</v>
      </c>
      <c r="M326" s="36">
        <f ca="1">SUMIFS(СВЦЭМ!$I$40:$I$783,СВЦЭМ!$A$40:$A$783,$A326,СВЦЭМ!$B$39:$B$782,M$311)+'СЕТ СН'!$F$16</f>
        <v>0</v>
      </c>
      <c r="N326" s="36">
        <f ca="1">SUMIFS(СВЦЭМ!$I$40:$I$783,СВЦЭМ!$A$40:$A$783,$A326,СВЦЭМ!$B$39:$B$782,N$311)+'СЕТ СН'!$F$16</f>
        <v>0</v>
      </c>
      <c r="O326" s="36">
        <f ca="1">SUMIFS(СВЦЭМ!$I$40:$I$783,СВЦЭМ!$A$40:$A$783,$A326,СВЦЭМ!$B$39:$B$782,O$311)+'СЕТ СН'!$F$16</f>
        <v>0</v>
      </c>
      <c r="P326" s="36">
        <f ca="1">SUMIFS(СВЦЭМ!$I$40:$I$783,СВЦЭМ!$A$40:$A$783,$A326,СВЦЭМ!$B$39:$B$782,P$311)+'СЕТ СН'!$F$16</f>
        <v>0</v>
      </c>
      <c r="Q326" s="36">
        <f ca="1">SUMIFS(СВЦЭМ!$I$40:$I$783,СВЦЭМ!$A$40:$A$783,$A326,СВЦЭМ!$B$39:$B$782,Q$311)+'СЕТ СН'!$F$16</f>
        <v>0</v>
      </c>
      <c r="R326" s="36">
        <f ca="1">SUMIFS(СВЦЭМ!$I$40:$I$783,СВЦЭМ!$A$40:$A$783,$A326,СВЦЭМ!$B$39:$B$782,R$311)+'СЕТ СН'!$F$16</f>
        <v>0</v>
      </c>
      <c r="S326" s="36">
        <f ca="1">SUMIFS(СВЦЭМ!$I$40:$I$783,СВЦЭМ!$A$40:$A$783,$A326,СВЦЭМ!$B$39:$B$782,S$311)+'СЕТ СН'!$F$16</f>
        <v>0</v>
      </c>
      <c r="T326" s="36">
        <f ca="1">SUMIFS(СВЦЭМ!$I$40:$I$783,СВЦЭМ!$A$40:$A$783,$A326,СВЦЭМ!$B$39:$B$782,T$311)+'СЕТ СН'!$F$16</f>
        <v>0</v>
      </c>
      <c r="U326" s="36">
        <f ca="1">SUMIFS(СВЦЭМ!$I$40:$I$783,СВЦЭМ!$A$40:$A$783,$A326,СВЦЭМ!$B$39:$B$782,U$311)+'СЕТ СН'!$F$16</f>
        <v>0</v>
      </c>
      <c r="V326" s="36">
        <f ca="1">SUMIFS(СВЦЭМ!$I$40:$I$783,СВЦЭМ!$A$40:$A$783,$A326,СВЦЭМ!$B$39:$B$782,V$311)+'СЕТ СН'!$F$16</f>
        <v>0</v>
      </c>
      <c r="W326" s="36">
        <f ca="1">SUMIFS(СВЦЭМ!$I$40:$I$783,СВЦЭМ!$A$40:$A$783,$A326,СВЦЭМ!$B$39:$B$782,W$311)+'СЕТ СН'!$F$16</f>
        <v>0</v>
      </c>
      <c r="X326" s="36">
        <f ca="1">SUMIFS(СВЦЭМ!$I$40:$I$783,СВЦЭМ!$A$40:$A$783,$A326,СВЦЭМ!$B$39:$B$782,X$311)+'СЕТ СН'!$F$16</f>
        <v>0</v>
      </c>
      <c r="Y326" s="36">
        <f ca="1">SUMIFS(СВЦЭМ!$I$40:$I$783,СВЦЭМ!$A$40:$A$783,$A326,СВЦЭМ!$B$39:$B$782,Y$311)+'СЕТ СН'!$F$16</f>
        <v>0</v>
      </c>
    </row>
    <row r="327" spans="1:25" ht="15.75" hidden="1" x14ac:dyDescent="0.2">
      <c r="A327" s="35">
        <f t="shared" si="9"/>
        <v>44973</v>
      </c>
      <c r="B327" s="36">
        <f ca="1">SUMIFS(СВЦЭМ!$I$40:$I$783,СВЦЭМ!$A$40:$A$783,$A327,СВЦЭМ!$B$39:$B$782,B$311)+'СЕТ СН'!$F$16</f>
        <v>0</v>
      </c>
      <c r="C327" s="36">
        <f ca="1">SUMIFS(СВЦЭМ!$I$40:$I$783,СВЦЭМ!$A$40:$A$783,$A327,СВЦЭМ!$B$39:$B$782,C$311)+'СЕТ СН'!$F$16</f>
        <v>0</v>
      </c>
      <c r="D327" s="36">
        <f ca="1">SUMIFS(СВЦЭМ!$I$40:$I$783,СВЦЭМ!$A$40:$A$783,$A327,СВЦЭМ!$B$39:$B$782,D$311)+'СЕТ СН'!$F$16</f>
        <v>0</v>
      </c>
      <c r="E327" s="36">
        <f ca="1">SUMIFS(СВЦЭМ!$I$40:$I$783,СВЦЭМ!$A$40:$A$783,$A327,СВЦЭМ!$B$39:$B$782,E$311)+'СЕТ СН'!$F$16</f>
        <v>0</v>
      </c>
      <c r="F327" s="36">
        <f ca="1">SUMIFS(СВЦЭМ!$I$40:$I$783,СВЦЭМ!$A$40:$A$783,$A327,СВЦЭМ!$B$39:$B$782,F$311)+'СЕТ СН'!$F$16</f>
        <v>0</v>
      </c>
      <c r="G327" s="36">
        <f ca="1">SUMIFS(СВЦЭМ!$I$40:$I$783,СВЦЭМ!$A$40:$A$783,$A327,СВЦЭМ!$B$39:$B$782,G$311)+'СЕТ СН'!$F$16</f>
        <v>0</v>
      </c>
      <c r="H327" s="36">
        <f ca="1">SUMIFS(СВЦЭМ!$I$40:$I$783,СВЦЭМ!$A$40:$A$783,$A327,СВЦЭМ!$B$39:$B$782,H$311)+'СЕТ СН'!$F$16</f>
        <v>0</v>
      </c>
      <c r="I327" s="36">
        <f ca="1">SUMIFS(СВЦЭМ!$I$40:$I$783,СВЦЭМ!$A$40:$A$783,$A327,СВЦЭМ!$B$39:$B$782,I$311)+'СЕТ СН'!$F$16</f>
        <v>0</v>
      </c>
      <c r="J327" s="36">
        <f ca="1">SUMIFS(СВЦЭМ!$I$40:$I$783,СВЦЭМ!$A$40:$A$783,$A327,СВЦЭМ!$B$39:$B$782,J$311)+'СЕТ СН'!$F$16</f>
        <v>0</v>
      </c>
      <c r="K327" s="36">
        <f ca="1">SUMIFS(СВЦЭМ!$I$40:$I$783,СВЦЭМ!$A$40:$A$783,$A327,СВЦЭМ!$B$39:$B$782,K$311)+'СЕТ СН'!$F$16</f>
        <v>0</v>
      </c>
      <c r="L327" s="36">
        <f ca="1">SUMIFS(СВЦЭМ!$I$40:$I$783,СВЦЭМ!$A$40:$A$783,$A327,СВЦЭМ!$B$39:$B$782,L$311)+'СЕТ СН'!$F$16</f>
        <v>0</v>
      </c>
      <c r="M327" s="36">
        <f ca="1">SUMIFS(СВЦЭМ!$I$40:$I$783,СВЦЭМ!$A$40:$A$783,$A327,СВЦЭМ!$B$39:$B$782,M$311)+'СЕТ СН'!$F$16</f>
        <v>0</v>
      </c>
      <c r="N327" s="36">
        <f ca="1">SUMIFS(СВЦЭМ!$I$40:$I$783,СВЦЭМ!$A$40:$A$783,$A327,СВЦЭМ!$B$39:$B$782,N$311)+'СЕТ СН'!$F$16</f>
        <v>0</v>
      </c>
      <c r="O327" s="36">
        <f ca="1">SUMIFS(СВЦЭМ!$I$40:$I$783,СВЦЭМ!$A$40:$A$783,$A327,СВЦЭМ!$B$39:$B$782,O$311)+'СЕТ СН'!$F$16</f>
        <v>0</v>
      </c>
      <c r="P327" s="36">
        <f ca="1">SUMIFS(СВЦЭМ!$I$40:$I$783,СВЦЭМ!$A$40:$A$783,$A327,СВЦЭМ!$B$39:$B$782,P$311)+'СЕТ СН'!$F$16</f>
        <v>0</v>
      </c>
      <c r="Q327" s="36">
        <f ca="1">SUMIFS(СВЦЭМ!$I$40:$I$783,СВЦЭМ!$A$40:$A$783,$A327,СВЦЭМ!$B$39:$B$782,Q$311)+'СЕТ СН'!$F$16</f>
        <v>0</v>
      </c>
      <c r="R327" s="36">
        <f ca="1">SUMIFS(СВЦЭМ!$I$40:$I$783,СВЦЭМ!$A$40:$A$783,$A327,СВЦЭМ!$B$39:$B$782,R$311)+'СЕТ СН'!$F$16</f>
        <v>0</v>
      </c>
      <c r="S327" s="36">
        <f ca="1">SUMIFS(СВЦЭМ!$I$40:$I$783,СВЦЭМ!$A$40:$A$783,$A327,СВЦЭМ!$B$39:$B$782,S$311)+'СЕТ СН'!$F$16</f>
        <v>0</v>
      </c>
      <c r="T327" s="36">
        <f ca="1">SUMIFS(СВЦЭМ!$I$40:$I$783,СВЦЭМ!$A$40:$A$783,$A327,СВЦЭМ!$B$39:$B$782,T$311)+'СЕТ СН'!$F$16</f>
        <v>0</v>
      </c>
      <c r="U327" s="36">
        <f ca="1">SUMIFS(СВЦЭМ!$I$40:$I$783,СВЦЭМ!$A$40:$A$783,$A327,СВЦЭМ!$B$39:$B$782,U$311)+'СЕТ СН'!$F$16</f>
        <v>0</v>
      </c>
      <c r="V327" s="36">
        <f ca="1">SUMIFS(СВЦЭМ!$I$40:$I$783,СВЦЭМ!$A$40:$A$783,$A327,СВЦЭМ!$B$39:$B$782,V$311)+'СЕТ СН'!$F$16</f>
        <v>0</v>
      </c>
      <c r="W327" s="36">
        <f ca="1">SUMIFS(СВЦЭМ!$I$40:$I$783,СВЦЭМ!$A$40:$A$783,$A327,СВЦЭМ!$B$39:$B$782,W$311)+'СЕТ СН'!$F$16</f>
        <v>0</v>
      </c>
      <c r="X327" s="36">
        <f ca="1">SUMIFS(СВЦЭМ!$I$40:$I$783,СВЦЭМ!$A$40:$A$783,$A327,СВЦЭМ!$B$39:$B$782,X$311)+'СЕТ СН'!$F$16</f>
        <v>0</v>
      </c>
      <c r="Y327" s="36">
        <f ca="1">SUMIFS(СВЦЭМ!$I$40:$I$783,СВЦЭМ!$A$40:$A$783,$A327,СВЦЭМ!$B$39:$B$782,Y$311)+'СЕТ СН'!$F$16</f>
        <v>0</v>
      </c>
    </row>
    <row r="328" spans="1:25" ht="15.75" hidden="1" x14ac:dyDescent="0.2">
      <c r="A328" s="35">
        <f t="shared" si="9"/>
        <v>44974</v>
      </c>
      <c r="B328" s="36">
        <f ca="1">SUMIFS(СВЦЭМ!$I$40:$I$783,СВЦЭМ!$A$40:$A$783,$A328,СВЦЭМ!$B$39:$B$782,B$311)+'СЕТ СН'!$F$16</f>
        <v>0</v>
      </c>
      <c r="C328" s="36">
        <f ca="1">SUMIFS(СВЦЭМ!$I$40:$I$783,СВЦЭМ!$A$40:$A$783,$A328,СВЦЭМ!$B$39:$B$782,C$311)+'СЕТ СН'!$F$16</f>
        <v>0</v>
      </c>
      <c r="D328" s="36">
        <f ca="1">SUMIFS(СВЦЭМ!$I$40:$I$783,СВЦЭМ!$A$40:$A$783,$A328,СВЦЭМ!$B$39:$B$782,D$311)+'СЕТ СН'!$F$16</f>
        <v>0</v>
      </c>
      <c r="E328" s="36">
        <f ca="1">SUMIFS(СВЦЭМ!$I$40:$I$783,СВЦЭМ!$A$40:$A$783,$A328,СВЦЭМ!$B$39:$B$782,E$311)+'СЕТ СН'!$F$16</f>
        <v>0</v>
      </c>
      <c r="F328" s="36">
        <f ca="1">SUMIFS(СВЦЭМ!$I$40:$I$783,СВЦЭМ!$A$40:$A$783,$A328,СВЦЭМ!$B$39:$B$782,F$311)+'СЕТ СН'!$F$16</f>
        <v>0</v>
      </c>
      <c r="G328" s="36">
        <f ca="1">SUMIFS(СВЦЭМ!$I$40:$I$783,СВЦЭМ!$A$40:$A$783,$A328,СВЦЭМ!$B$39:$B$782,G$311)+'СЕТ СН'!$F$16</f>
        <v>0</v>
      </c>
      <c r="H328" s="36">
        <f ca="1">SUMIFS(СВЦЭМ!$I$40:$I$783,СВЦЭМ!$A$40:$A$783,$A328,СВЦЭМ!$B$39:$B$782,H$311)+'СЕТ СН'!$F$16</f>
        <v>0</v>
      </c>
      <c r="I328" s="36">
        <f ca="1">SUMIFS(СВЦЭМ!$I$40:$I$783,СВЦЭМ!$A$40:$A$783,$A328,СВЦЭМ!$B$39:$B$782,I$311)+'СЕТ СН'!$F$16</f>
        <v>0</v>
      </c>
      <c r="J328" s="36">
        <f ca="1">SUMIFS(СВЦЭМ!$I$40:$I$783,СВЦЭМ!$A$40:$A$783,$A328,СВЦЭМ!$B$39:$B$782,J$311)+'СЕТ СН'!$F$16</f>
        <v>0</v>
      </c>
      <c r="K328" s="36">
        <f ca="1">SUMIFS(СВЦЭМ!$I$40:$I$783,СВЦЭМ!$A$40:$A$783,$A328,СВЦЭМ!$B$39:$B$782,K$311)+'СЕТ СН'!$F$16</f>
        <v>0</v>
      </c>
      <c r="L328" s="36">
        <f ca="1">SUMIFS(СВЦЭМ!$I$40:$I$783,СВЦЭМ!$A$40:$A$783,$A328,СВЦЭМ!$B$39:$B$782,L$311)+'СЕТ СН'!$F$16</f>
        <v>0</v>
      </c>
      <c r="M328" s="36">
        <f ca="1">SUMIFS(СВЦЭМ!$I$40:$I$783,СВЦЭМ!$A$40:$A$783,$A328,СВЦЭМ!$B$39:$B$782,M$311)+'СЕТ СН'!$F$16</f>
        <v>0</v>
      </c>
      <c r="N328" s="36">
        <f ca="1">SUMIFS(СВЦЭМ!$I$40:$I$783,СВЦЭМ!$A$40:$A$783,$A328,СВЦЭМ!$B$39:$B$782,N$311)+'СЕТ СН'!$F$16</f>
        <v>0</v>
      </c>
      <c r="O328" s="36">
        <f ca="1">SUMIFS(СВЦЭМ!$I$40:$I$783,СВЦЭМ!$A$40:$A$783,$A328,СВЦЭМ!$B$39:$B$782,O$311)+'СЕТ СН'!$F$16</f>
        <v>0</v>
      </c>
      <c r="P328" s="36">
        <f ca="1">SUMIFS(СВЦЭМ!$I$40:$I$783,СВЦЭМ!$A$40:$A$783,$A328,СВЦЭМ!$B$39:$B$782,P$311)+'СЕТ СН'!$F$16</f>
        <v>0</v>
      </c>
      <c r="Q328" s="36">
        <f ca="1">SUMIFS(СВЦЭМ!$I$40:$I$783,СВЦЭМ!$A$40:$A$783,$A328,СВЦЭМ!$B$39:$B$782,Q$311)+'СЕТ СН'!$F$16</f>
        <v>0</v>
      </c>
      <c r="R328" s="36">
        <f ca="1">SUMIFS(СВЦЭМ!$I$40:$I$783,СВЦЭМ!$A$40:$A$783,$A328,СВЦЭМ!$B$39:$B$782,R$311)+'СЕТ СН'!$F$16</f>
        <v>0</v>
      </c>
      <c r="S328" s="36">
        <f ca="1">SUMIFS(СВЦЭМ!$I$40:$I$783,СВЦЭМ!$A$40:$A$783,$A328,СВЦЭМ!$B$39:$B$782,S$311)+'СЕТ СН'!$F$16</f>
        <v>0</v>
      </c>
      <c r="T328" s="36">
        <f ca="1">SUMIFS(СВЦЭМ!$I$40:$I$783,СВЦЭМ!$A$40:$A$783,$A328,СВЦЭМ!$B$39:$B$782,T$311)+'СЕТ СН'!$F$16</f>
        <v>0</v>
      </c>
      <c r="U328" s="36">
        <f ca="1">SUMIFS(СВЦЭМ!$I$40:$I$783,СВЦЭМ!$A$40:$A$783,$A328,СВЦЭМ!$B$39:$B$782,U$311)+'СЕТ СН'!$F$16</f>
        <v>0</v>
      </c>
      <c r="V328" s="36">
        <f ca="1">SUMIFS(СВЦЭМ!$I$40:$I$783,СВЦЭМ!$A$40:$A$783,$A328,СВЦЭМ!$B$39:$B$782,V$311)+'СЕТ СН'!$F$16</f>
        <v>0</v>
      </c>
      <c r="W328" s="36">
        <f ca="1">SUMIFS(СВЦЭМ!$I$40:$I$783,СВЦЭМ!$A$40:$A$783,$A328,СВЦЭМ!$B$39:$B$782,W$311)+'СЕТ СН'!$F$16</f>
        <v>0</v>
      </c>
      <c r="X328" s="36">
        <f ca="1">SUMIFS(СВЦЭМ!$I$40:$I$783,СВЦЭМ!$A$40:$A$783,$A328,СВЦЭМ!$B$39:$B$782,X$311)+'СЕТ СН'!$F$16</f>
        <v>0</v>
      </c>
      <c r="Y328" s="36">
        <f ca="1">SUMIFS(СВЦЭМ!$I$40:$I$783,СВЦЭМ!$A$40:$A$783,$A328,СВЦЭМ!$B$39:$B$782,Y$311)+'СЕТ СН'!$F$16</f>
        <v>0</v>
      </c>
    </row>
    <row r="329" spans="1:25" ht="15.75" hidden="1" x14ac:dyDescent="0.2">
      <c r="A329" s="35">
        <f t="shared" si="9"/>
        <v>44975</v>
      </c>
      <c r="B329" s="36">
        <f ca="1">SUMIFS(СВЦЭМ!$I$40:$I$783,СВЦЭМ!$A$40:$A$783,$A329,СВЦЭМ!$B$39:$B$782,B$311)+'СЕТ СН'!$F$16</f>
        <v>0</v>
      </c>
      <c r="C329" s="36">
        <f ca="1">SUMIFS(СВЦЭМ!$I$40:$I$783,СВЦЭМ!$A$40:$A$783,$A329,СВЦЭМ!$B$39:$B$782,C$311)+'СЕТ СН'!$F$16</f>
        <v>0</v>
      </c>
      <c r="D329" s="36">
        <f ca="1">SUMIFS(СВЦЭМ!$I$40:$I$783,СВЦЭМ!$A$40:$A$783,$A329,СВЦЭМ!$B$39:$B$782,D$311)+'СЕТ СН'!$F$16</f>
        <v>0</v>
      </c>
      <c r="E329" s="36">
        <f ca="1">SUMIFS(СВЦЭМ!$I$40:$I$783,СВЦЭМ!$A$40:$A$783,$A329,СВЦЭМ!$B$39:$B$782,E$311)+'СЕТ СН'!$F$16</f>
        <v>0</v>
      </c>
      <c r="F329" s="36">
        <f ca="1">SUMIFS(СВЦЭМ!$I$40:$I$783,СВЦЭМ!$A$40:$A$783,$A329,СВЦЭМ!$B$39:$B$782,F$311)+'СЕТ СН'!$F$16</f>
        <v>0</v>
      </c>
      <c r="G329" s="36">
        <f ca="1">SUMIFS(СВЦЭМ!$I$40:$I$783,СВЦЭМ!$A$40:$A$783,$A329,СВЦЭМ!$B$39:$B$782,G$311)+'СЕТ СН'!$F$16</f>
        <v>0</v>
      </c>
      <c r="H329" s="36">
        <f ca="1">SUMIFS(СВЦЭМ!$I$40:$I$783,СВЦЭМ!$A$40:$A$783,$A329,СВЦЭМ!$B$39:$B$782,H$311)+'СЕТ СН'!$F$16</f>
        <v>0</v>
      </c>
      <c r="I329" s="36">
        <f ca="1">SUMIFS(СВЦЭМ!$I$40:$I$783,СВЦЭМ!$A$40:$A$783,$A329,СВЦЭМ!$B$39:$B$782,I$311)+'СЕТ СН'!$F$16</f>
        <v>0</v>
      </c>
      <c r="J329" s="36">
        <f ca="1">SUMIFS(СВЦЭМ!$I$40:$I$783,СВЦЭМ!$A$40:$A$783,$A329,СВЦЭМ!$B$39:$B$782,J$311)+'СЕТ СН'!$F$16</f>
        <v>0</v>
      </c>
      <c r="K329" s="36">
        <f ca="1">SUMIFS(СВЦЭМ!$I$40:$I$783,СВЦЭМ!$A$40:$A$783,$A329,СВЦЭМ!$B$39:$B$782,K$311)+'СЕТ СН'!$F$16</f>
        <v>0</v>
      </c>
      <c r="L329" s="36">
        <f ca="1">SUMIFS(СВЦЭМ!$I$40:$I$783,СВЦЭМ!$A$40:$A$783,$A329,СВЦЭМ!$B$39:$B$782,L$311)+'СЕТ СН'!$F$16</f>
        <v>0</v>
      </c>
      <c r="M329" s="36">
        <f ca="1">SUMIFS(СВЦЭМ!$I$40:$I$783,СВЦЭМ!$A$40:$A$783,$A329,СВЦЭМ!$B$39:$B$782,M$311)+'СЕТ СН'!$F$16</f>
        <v>0</v>
      </c>
      <c r="N329" s="36">
        <f ca="1">SUMIFS(СВЦЭМ!$I$40:$I$783,СВЦЭМ!$A$40:$A$783,$A329,СВЦЭМ!$B$39:$B$782,N$311)+'СЕТ СН'!$F$16</f>
        <v>0</v>
      </c>
      <c r="O329" s="36">
        <f ca="1">SUMIFS(СВЦЭМ!$I$40:$I$783,СВЦЭМ!$A$40:$A$783,$A329,СВЦЭМ!$B$39:$B$782,O$311)+'СЕТ СН'!$F$16</f>
        <v>0</v>
      </c>
      <c r="P329" s="36">
        <f ca="1">SUMIFS(СВЦЭМ!$I$40:$I$783,СВЦЭМ!$A$40:$A$783,$A329,СВЦЭМ!$B$39:$B$782,P$311)+'СЕТ СН'!$F$16</f>
        <v>0</v>
      </c>
      <c r="Q329" s="36">
        <f ca="1">SUMIFS(СВЦЭМ!$I$40:$I$783,СВЦЭМ!$A$40:$A$783,$A329,СВЦЭМ!$B$39:$B$782,Q$311)+'СЕТ СН'!$F$16</f>
        <v>0</v>
      </c>
      <c r="R329" s="36">
        <f ca="1">SUMIFS(СВЦЭМ!$I$40:$I$783,СВЦЭМ!$A$40:$A$783,$A329,СВЦЭМ!$B$39:$B$782,R$311)+'СЕТ СН'!$F$16</f>
        <v>0</v>
      </c>
      <c r="S329" s="36">
        <f ca="1">SUMIFS(СВЦЭМ!$I$40:$I$783,СВЦЭМ!$A$40:$A$783,$A329,СВЦЭМ!$B$39:$B$782,S$311)+'СЕТ СН'!$F$16</f>
        <v>0</v>
      </c>
      <c r="T329" s="36">
        <f ca="1">SUMIFS(СВЦЭМ!$I$40:$I$783,СВЦЭМ!$A$40:$A$783,$A329,СВЦЭМ!$B$39:$B$782,T$311)+'СЕТ СН'!$F$16</f>
        <v>0</v>
      </c>
      <c r="U329" s="36">
        <f ca="1">SUMIFS(СВЦЭМ!$I$40:$I$783,СВЦЭМ!$A$40:$A$783,$A329,СВЦЭМ!$B$39:$B$782,U$311)+'СЕТ СН'!$F$16</f>
        <v>0</v>
      </c>
      <c r="V329" s="36">
        <f ca="1">SUMIFS(СВЦЭМ!$I$40:$I$783,СВЦЭМ!$A$40:$A$783,$A329,СВЦЭМ!$B$39:$B$782,V$311)+'СЕТ СН'!$F$16</f>
        <v>0</v>
      </c>
      <c r="W329" s="36">
        <f ca="1">SUMIFS(СВЦЭМ!$I$40:$I$783,СВЦЭМ!$A$40:$A$783,$A329,СВЦЭМ!$B$39:$B$782,W$311)+'СЕТ СН'!$F$16</f>
        <v>0</v>
      </c>
      <c r="X329" s="36">
        <f ca="1">SUMIFS(СВЦЭМ!$I$40:$I$783,СВЦЭМ!$A$40:$A$783,$A329,СВЦЭМ!$B$39:$B$782,X$311)+'СЕТ СН'!$F$16</f>
        <v>0</v>
      </c>
      <c r="Y329" s="36">
        <f ca="1">SUMIFS(СВЦЭМ!$I$40:$I$783,СВЦЭМ!$A$40:$A$783,$A329,СВЦЭМ!$B$39:$B$782,Y$311)+'СЕТ СН'!$F$16</f>
        <v>0</v>
      </c>
    </row>
    <row r="330" spans="1:25" ht="15.75" hidden="1" x14ac:dyDescent="0.2">
      <c r="A330" s="35">
        <f t="shared" si="9"/>
        <v>44976</v>
      </c>
      <c r="B330" s="36">
        <f ca="1">SUMIFS(СВЦЭМ!$I$40:$I$783,СВЦЭМ!$A$40:$A$783,$A330,СВЦЭМ!$B$39:$B$782,B$311)+'СЕТ СН'!$F$16</f>
        <v>0</v>
      </c>
      <c r="C330" s="36">
        <f ca="1">SUMIFS(СВЦЭМ!$I$40:$I$783,СВЦЭМ!$A$40:$A$783,$A330,СВЦЭМ!$B$39:$B$782,C$311)+'СЕТ СН'!$F$16</f>
        <v>0</v>
      </c>
      <c r="D330" s="36">
        <f ca="1">SUMIFS(СВЦЭМ!$I$40:$I$783,СВЦЭМ!$A$40:$A$783,$A330,СВЦЭМ!$B$39:$B$782,D$311)+'СЕТ СН'!$F$16</f>
        <v>0</v>
      </c>
      <c r="E330" s="36">
        <f ca="1">SUMIFS(СВЦЭМ!$I$40:$I$783,СВЦЭМ!$A$40:$A$783,$A330,СВЦЭМ!$B$39:$B$782,E$311)+'СЕТ СН'!$F$16</f>
        <v>0</v>
      </c>
      <c r="F330" s="36">
        <f ca="1">SUMIFS(СВЦЭМ!$I$40:$I$783,СВЦЭМ!$A$40:$A$783,$A330,СВЦЭМ!$B$39:$B$782,F$311)+'СЕТ СН'!$F$16</f>
        <v>0</v>
      </c>
      <c r="G330" s="36">
        <f ca="1">SUMIFS(СВЦЭМ!$I$40:$I$783,СВЦЭМ!$A$40:$A$783,$A330,СВЦЭМ!$B$39:$B$782,G$311)+'СЕТ СН'!$F$16</f>
        <v>0</v>
      </c>
      <c r="H330" s="36">
        <f ca="1">SUMIFS(СВЦЭМ!$I$40:$I$783,СВЦЭМ!$A$40:$A$783,$A330,СВЦЭМ!$B$39:$B$782,H$311)+'СЕТ СН'!$F$16</f>
        <v>0</v>
      </c>
      <c r="I330" s="36">
        <f ca="1">SUMIFS(СВЦЭМ!$I$40:$I$783,СВЦЭМ!$A$40:$A$783,$A330,СВЦЭМ!$B$39:$B$782,I$311)+'СЕТ СН'!$F$16</f>
        <v>0</v>
      </c>
      <c r="J330" s="36">
        <f ca="1">SUMIFS(СВЦЭМ!$I$40:$I$783,СВЦЭМ!$A$40:$A$783,$A330,СВЦЭМ!$B$39:$B$782,J$311)+'СЕТ СН'!$F$16</f>
        <v>0</v>
      </c>
      <c r="K330" s="36">
        <f ca="1">SUMIFS(СВЦЭМ!$I$40:$I$783,СВЦЭМ!$A$40:$A$783,$A330,СВЦЭМ!$B$39:$B$782,K$311)+'СЕТ СН'!$F$16</f>
        <v>0</v>
      </c>
      <c r="L330" s="36">
        <f ca="1">SUMIFS(СВЦЭМ!$I$40:$I$783,СВЦЭМ!$A$40:$A$783,$A330,СВЦЭМ!$B$39:$B$782,L$311)+'СЕТ СН'!$F$16</f>
        <v>0</v>
      </c>
      <c r="M330" s="36">
        <f ca="1">SUMIFS(СВЦЭМ!$I$40:$I$783,СВЦЭМ!$A$40:$A$783,$A330,СВЦЭМ!$B$39:$B$782,M$311)+'СЕТ СН'!$F$16</f>
        <v>0</v>
      </c>
      <c r="N330" s="36">
        <f ca="1">SUMIFS(СВЦЭМ!$I$40:$I$783,СВЦЭМ!$A$40:$A$783,$A330,СВЦЭМ!$B$39:$B$782,N$311)+'СЕТ СН'!$F$16</f>
        <v>0</v>
      </c>
      <c r="O330" s="36">
        <f ca="1">SUMIFS(СВЦЭМ!$I$40:$I$783,СВЦЭМ!$A$40:$A$783,$A330,СВЦЭМ!$B$39:$B$782,O$311)+'СЕТ СН'!$F$16</f>
        <v>0</v>
      </c>
      <c r="P330" s="36">
        <f ca="1">SUMIFS(СВЦЭМ!$I$40:$I$783,СВЦЭМ!$A$40:$A$783,$A330,СВЦЭМ!$B$39:$B$782,P$311)+'СЕТ СН'!$F$16</f>
        <v>0</v>
      </c>
      <c r="Q330" s="36">
        <f ca="1">SUMIFS(СВЦЭМ!$I$40:$I$783,СВЦЭМ!$A$40:$A$783,$A330,СВЦЭМ!$B$39:$B$782,Q$311)+'СЕТ СН'!$F$16</f>
        <v>0</v>
      </c>
      <c r="R330" s="36">
        <f ca="1">SUMIFS(СВЦЭМ!$I$40:$I$783,СВЦЭМ!$A$40:$A$783,$A330,СВЦЭМ!$B$39:$B$782,R$311)+'СЕТ СН'!$F$16</f>
        <v>0</v>
      </c>
      <c r="S330" s="36">
        <f ca="1">SUMIFS(СВЦЭМ!$I$40:$I$783,СВЦЭМ!$A$40:$A$783,$A330,СВЦЭМ!$B$39:$B$782,S$311)+'СЕТ СН'!$F$16</f>
        <v>0</v>
      </c>
      <c r="T330" s="36">
        <f ca="1">SUMIFS(СВЦЭМ!$I$40:$I$783,СВЦЭМ!$A$40:$A$783,$A330,СВЦЭМ!$B$39:$B$782,T$311)+'СЕТ СН'!$F$16</f>
        <v>0</v>
      </c>
      <c r="U330" s="36">
        <f ca="1">SUMIFS(СВЦЭМ!$I$40:$I$783,СВЦЭМ!$A$40:$A$783,$A330,СВЦЭМ!$B$39:$B$782,U$311)+'СЕТ СН'!$F$16</f>
        <v>0</v>
      </c>
      <c r="V330" s="36">
        <f ca="1">SUMIFS(СВЦЭМ!$I$40:$I$783,СВЦЭМ!$A$40:$A$783,$A330,СВЦЭМ!$B$39:$B$782,V$311)+'СЕТ СН'!$F$16</f>
        <v>0</v>
      </c>
      <c r="W330" s="36">
        <f ca="1">SUMIFS(СВЦЭМ!$I$40:$I$783,СВЦЭМ!$A$40:$A$783,$A330,СВЦЭМ!$B$39:$B$782,W$311)+'СЕТ СН'!$F$16</f>
        <v>0</v>
      </c>
      <c r="X330" s="36">
        <f ca="1">SUMIFS(СВЦЭМ!$I$40:$I$783,СВЦЭМ!$A$40:$A$783,$A330,СВЦЭМ!$B$39:$B$782,X$311)+'СЕТ СН'!$F$16</f>
        <v>0</v>
      </c>
      <c r="Y330" s="36">
        <f ca="1">SUMIFS(СВЦЭМ!$I$40:$I$783,СВЦЭМ!$A$40:$A$783,$A330,СВЦЭМ!$B$39:$B$782,Y$311)+'СЕТ СН'!$F$16</f>
        <v>0</v>
      </c>
    </row>
    <row r="331" spans="1:25" ht="15.75" hidden="1" x14ac:dyDescent="0.2">
      <c r="A331" s="35">
        <f t="shared" si="9"/>
        <v>44977</v>
      </c>
      <c r="B331" s="36">
        <f ca="1">SUMIFS(СВЦЭМ!$I$40:$I$783,СВЦЭМ!$A$40:$A$783,$A331,СВЦЭМ!$B$39:$B$782,B$311)+'СЕТ СН'!$F$16</f>
        <v>0</v>
      </c>
      <c r="C331" s="36">
        <f ca="1">SUMIFS(СВЦЭМ!$I$40:$I$783,СВЦЭМ!$A$40:$A$783,$A331,СВЦЭМ!$B$39:$B$782,C$311)+'СЕТ СН'!$F$16</f>
        <v>0</v>
      </c>
      <c r="D331" s="36">
        <f ca="1">SUMIFS(СВЦЭМ!$I$40:$I$783,СВЦЭМ!$A$40:$A$783,$A331,СВЦЭМ!$B$39:$B$782,D$311)+'СЕТ СН'!$F$16</f>
        <v>0</v>
      </c>
      <c r="E331" s="36">
        <f ca="1">SUMIFS(СВЦЭМ!$I$40:$I$783,СВЦЭМ!$A$40:$A$783,$A331,СВЦЭМ!$B$39:$B$782,E$311)+'СЕТ СН'!$F$16</f>
        <v>0</v>
      </c>
      <c r="F331" s="36">
        <f ca="1">SUMIFS(СВЦЭМ!$I$40:$I$783,СВЦЭМ!$A$40:$A$783,$A331,СВЦЭМ!$B$39:$B$782,F$311)+'СЕТ СН'!$F$16</f>
        <v>0</v>
      </c>
      <c r="G331" s="36">
        <f ca="1">SUMIFS(СВЦЭМ!$I$40:$I$783,СВЦЭМ!$A$40:$A$783,$A331,СВЦЭМ!$B$39:$B$782,G$311)+'СЕТ СН'!$F$16</f>
        <v>0</v>
      </c>
      <c r="H331" s="36">
        <f ca="1">SUMIFS(СВЦЭМ!$I$40:$I$783,СВЦЭМ!$A$40:$A$783,$A331,СВЦЭМ!$B$39:$B$782,H$311)+'СЕТ СН'!$F$16</f>
        <v>0</v>
      </c>
      <c r="I331" s="36">
        <f ca="1">SUMIFS(СВЦЭМ!$I$40:$I$783,СВЦЭМ!$A$40:$A$783,$A331,СВЦЭМ!$B$39:$B$782,I$311)+'СЕТ СН'!$F$16</f>
        <v>0</v>
      </c>
      <c r="J331" s="36">
        <f ca="1">SUMIFS(СВЦЭМ!$I$40:$I$783,СВЦЭМ!$A$40:$A$783,$A331,СВЦЭМ!$B$39:$B$782,J$311)+'СЕТ СН'!$F$16</f>
        <v>0</v>
      </c>
      <c r="K331" s="36">
        <f ca="1">SUMIFS(СВЦЭМ!$I$40:$I$783,СВЦЭМ!$A$40:$A$783,$A331,СВЦЭМ!$B$39:$B$782,K$311)+'СЕТ СН'!$F$16</f>
        <v>0</v>
      </c>
      <c r="L331" s="36">
        <f ca="1">SUMIFS(СВЦЭМ!$I$40:$I$783,СВЦЭМ!$A$40:$A$783,$A331,СВЦЭМ!$B$39:$B$782,L$311)+'СЕТ СН'!$F$16</f>
        <v>0</v>
      </c>
      <c r="M331" s="36">
        <f ca="1">SUMIFS(СВЦЭМ!$I$40:$I$783,СВЦЭМ!$A$40:$A$783,$A331,СВЦЭМ!$B$39:$B$782,M$311)+'СЕТ СН'!$F$16</f>
        <v>0</v>
      </c>
      <c r="N331" s="36">
        <f ca="1">SUMIFS(СВЦЭМ!$I$40:$I$783,СВЦЭМ!$A$40:$A$783,$A331,СВЦЭМ!$B$39:$B$782,N$311)+'СЕТ СН'!$F$16</f>
        <v>0</v>
      </c>
      <c r="O331" s="36">
        <f ca="1">SUMIFS(СВЦЭМ!$I$40:$I$783,СВЦЭМ!$A$40:$A$783,$A331,СВЦЭМ!$B$39:$B$782,O$311)+'СЕТ СН'!$F$16</f>
        <v>0</v>
      </c>
      <c r="P331" s="36">
        <f ca="1">SUMIFS(СВЦЭМ!$I$40:$I$783,СВЦЭМ!$A$40:$A$783,$A331,СВЦЭМ!$B$39:$B$782,P$311)+'СЕТ СН'!$F$16</f>
        <v>0</v>
      </c>
      <c r="Q331" s="36">
        <f ca="1">SUMIFS(СВЦЭМ!$I$40:$I$783,СВЦЭМ!$A$40:$A$783,$A331,СВЦЭМ!$B$39:$B$782,Q$311)+'СЕТ СН'!$F$16</f>
        <v>0</v>
      </c>
      <c r="R331" s="36">
        <f ca="1">SUMIFS(СВЦЭМ!$I$40:$I$783,СВЦЭМ!$A$40:$A$783,$A331,СВЦЭМ!$B$39:$B$782,R$311)+'СЕТ СН'!$F$16</f>
        <v>0</v>
      </c>
      <c r="S331" s="36">
        <f ca="1">SUMIFS(СВЦЭМ!$I$40:$I$783,СВЦЭМ!$A$40:$A$783,$A331,СВЦЭМ!$B$39:$B$782,S$311)+'СЕТ СН'!$F$16</f>
        <v>0</v>
      </c>
      <c r="T331" s="36">
        <f ca="1">SUMIFS(СВЦЭМ!$I$40:$I$783,СВЦЭМ!$A$40:$A$783,$A331,СВЦЭМ!$B$39:$B$782,T$311)+'СЕТ СН'!$F$16</f>
        <v>0</v>
      </c>
      <c r="U331" s="36">
        <f ca="1">SUMIFS(СВЦЭМ!$I$40:$I$783,СВЦЭМ!$A$40:$A$783,$A331,СВЦЭМ!$B$39:$B$782,U$311)+'СЕТ СН'!$F$16</f>
        <v>0</v>
      </c>
      <c r="V331" s="36">
        <f ca="1">SUMIFS(СВЦЭМ!$I$40:$I$783,СВЦЭМ!$A$40:$A$783,$A331,СВЦЭМ!$B$39:$B$782,V$311)+'СЕТ СН'!$F$16</f>
        <v>0</v>
      </c>
      <c r="W331" s="36">
        <f ca="1">SUMIFS(СВЦЭМ!$I$40:$I$783,СВЦЭМ!$A$40:$A$783,$A331,СВЦЭМ!$B$39:$B$782,W$311)+'СЕТ СН'!$F$16</f>
        <v>0</v>
      </c>
      <c r="X331" s="36">
        <f ca="1">SUMIFS(СВЦЭМ!$I$40:$I$783,СВЦЭМ!$A$40:$A$783,$A331,СВЦЭМ!$B$39:$B$782,X$311)+'СЕТ СН'!$F$16</f>
        <v>0</v>
      </c>
      <c r="Y331" s="36">
        <f ca="1">SUMIFS(СВЦЭМ!$I$40:$I$783,СВЦЭМ!$A$40:$A$783,$A331,СВЦЭМ!$B$39:$B$782,Y$311)+'СЕТ СН'!$F$16</f>
        <v>0</v>
      </c>
    </row>
    <row r="332" spans="1:25" ht="15.75" hidden="1" x14ac:dyDescent="0.2">
      <c r="A332" s="35">
        <f t="shared" si="9"/>
        <v>44978</v>
      </c>
      <c r="B332" s="36">
        <f ca="1">SUMIFS(СВЦЭМ!$I$40:$I$783,СВЦЭМ!$A$40:$A$783,$A332,СВЦЭМ!$B$39:$B$782,B$311)+'СЕТ СН'!$F$16</f>
        <v>0</v>
      </c>
      <c r="C332" s="36">
        <f ca="1">SUMIFS(СВЦЭМ!$I$40:$I$783,СВЦЭМ!$A$40:$A$783,$A332,СВЦЭМ!$B$39:$B$782,C$311)+'СЕТ СН'!$F$16</f>
        <v>0</v>
      </c>
      <c r="D332" s="36">
        <f ca="1">SUMIFS(СВЦЭМ!$I$40:$I$783,СВЦЭМ!$A$40:$A$783,$A332,СВЦЭМ!$B$39:$B$782,D$311)+'СЕТ СН'!$F$16</f>
        <v>0</v>
      </c>
      <c r="E332" s="36">
        <f ca="1">SUMIFS(СВЦЭМ!$I$40:$I$783,СВЦЭМ!$A$40:$A$783,$A332,СВЦЭМ!$B$39:$B$782,E$311)+'СЕТ СН'!$F$16</f>
        <v>0</v>
      </c>
      <c r="F332" s="36">
        <f ca="1">SUMIFS(СВЦЭМ!$I$40:$I$783,СВЦЭМ!$A$40:$A$783,$A332,СВЦЭМ!$B$39:$B$782,F$311)+'СЕТ СН'!$F$16</f>
        <v>0</v>
      </c>
      <c r="G332" s="36">
        <f ca="1">SUMIFS(СВЦЭМ!$I$40:$I$783,СВЦЭМ!$A$40:$A$783,$A332,СВЦЭМ!$B$39:$B$782,G$311)+'СЕТ СН'!$F$16</f>
        <v>0</v>
      </c>
      <c r="H332" s="36">
        <f ca="1">SUMIFS(СВЦЭМ!$I$40:$I$783,СВЦЭМ!$A$40:$A$783,$A332,СВЦЭМ!$B$39:$B$782,H$311)+'СЕТ СН'!$F$16</f>
        <v>0</v>
      </c>
      <c r="I332" s="36">
        <f ca="1">SUMIFS(СВЦЭМ!$I$40:$I$783,СВЦЭМ!$A$40:$A$783,$A332,СВЦЭМ!$B$39:$B$782,I$311)+'СЕТ СН'!$F$16</f>
        <v>0</v>
      </c>
      <c r="J332" s="36">
        <f ca="1">SUMIFS(СВЦЭМ!$I$40:$I$783,СВЦЭМ!$A$40:$A$783,$A332,СВЦЭМ!$B$39:$B$782,J$311)+'СЕТ СН'!$F$16</f>
        <v>0</v>
      </c>
      <c r="K332" s="36">
        <f ca="1">SUMIFS(СВЦЭМ!$I$40:$I$783,СВЦЭМ!$A$40:$A$783,$A332,СВЦЭМ!$B$39:$B$782,K$311)+'СЕТ СН'!$F$16</f>
        <v>0</v>
      </c>
      <c r="L332" s="36">
        <f ca="1">SUMIFS(СВЦЭМ!$I$40:$I$783,СВЦЭМ!$A$40:$A$783,$A332,СВЦЭМ!$B$39:$B$782,L$311)+'СЕТ СН'!$F$16</f>
        <v>0</v>
      </c>
      <c r="M332" s="36">
        <f ca="1">SUMIFS(СВЦЭМ!$I$40:$I$783,СВЦЭМ!$A$40:$A$783,$A332,СВЦЭМ!$B$39:$B$782,M$311)+'СЕТ СН'!$F$16</f>
        <v>0</v>
      </c>
      <c r="N332" s="36">
        <f ca="1">SUMIFS(СВЦЭМ!$I$40:$I$783,СВЦЭМ!$A$40:$A$783,$A332,СВЦЭМ!$B$39:$B$782,N$311)+'СЕТ СН'!$F$16</f>
        <v>0</v>
      </c>
      <c r="O332" s="36">
        <f ca="1">SUMIFS(СВЦЭМ!$I$40:$I$783,СВЦЭМ!$A$40:$A$783,$A332,СВЦЭМ!$B$39:$B$782,O$311)+'СЕТ СН'!$F$16</f>
        <v>0</v>
      </c>
      <c r="P332" s="36">
        <f ca="1">SUMIFS(СВЦЭМ!$I$40:$I$783,СВЦЭМ!$A$40:$A$783,$A332,СВЦЭМ!$B$39:$B$782,P$311)+'СЕТ СН'!$F$16</f>
        <v>0</v>
      </c>
      <c r="Q332" s="36">
        <f ca="1">SUMIFS(СВЦЭМ!$I$40:$I$783,СВЦЭМ!$A$40:$A$783,$A332,СВЦЭМ!$B$39:$B$782,Q$311)+'СЕТ СН'!$F$16</f>
        <v>0</v>
      </c>
      <c r="R332" s="36">
        <f ca="1">SUMIFS(СВЦЭМ!$I$40:$I$783,СВЦЭМ!$A$40:$A$783,$A332,СВЦЭМ!$B$39:$B$782,R$311)+'СЕТ СН'!$F$16</f>
        <v>0</v>
      </c>
      <c r="S332" s="36">
        <f ca="1">SUMIFS(СВЦЭМ!$I$40:$I$783,СВЦЭМ!$A$40:$A$783,$A332,СВЦЭМ!$B$39:$B$782,S$311)+'СЕТ СН'!$F$16</f>
        <v>0</v>
      </c>
      <c r="T332" s="36">
        <f ca="1">SUMIFS(СВЦЭМ!$I$40:$I$783,СВЦЭМ!$A$40:$A$783,$A332,СВЦЭМ!$B$39:$B$782,T$311)+'СЕТ СН'!$F$16</f>
        <v>0</v>
      </c>
      <c r="U332" s="36">
        <f ca="1">SUMIFS(СВЦЭМ!$I$40:$I$783,СВЦЭМ!$A$40:$A$783,$A332,СВЦЭМ!$B$39:$B$782,U$311)+'СЕТ СН'!$F$16</f>
        <v>0</v>
      </c>
      <c r="V332" s="36">
        <f ca="1">SUMIFS(СВЦЭМ!$I$40:$I$783,СВЦЭМ!$A$40:$A$783,$A332,СВЦЭМ!$B$39:$B$782,V$311)+'СЕТ СН'!$F$16</f>
        <v>0</v>
      </c>
      <c r="W332" s="36">
        <f ca="1">SUMIFS(СВЦЭМ!$I$40:$I$783,СВЦЭМ!$A$40:$A$783,$A332,СВЦЭМ!$B$39:$B$782,W$311)+'СЕТ СН'!$F$16</f>
        <v>0</v>
      </c>
      <c r="X332" s="36">
        <f ca="1">SUMIFS(СВЦЭМ!$I$40:$I$783,СВЦЭМ!$A$40:$A$783,$A332,СВЦЭМ!$B$39:$B$782,X$311)+'СЕТ СН'!$F$16</f>
        <v>0</v>
      </c>
      <c r="Y332" s="36">
        <f ca="1">SUMIFS(СВЦЭМ!$I$40:$I$783,СВЦЭМ!$A$40:$A$783,$A332,СВЦЭМ!$B$39:$B$782,Y$311)+'СЕТ СН'!$F$16</f>
        <v>0</v>
      </c>
    </row>
    <row r="333" spans="1:25" ht="15.75" hidden="1" x14ac:dyDescent="0.2">
      <c r="A333" s="35">
        <f t="shared" si="9"/>
        <v>44979</v>
      </c>
      <c r="B333" s="36">
        <f ca="1">SUMIFS(СВЦЭМ!$I$40:$I$783,СВЦЭМ!$A$40:$A$783,$A333,СВЦЭМ!$B$39:$B$782,B$311)+'СЕТ СН'!$F$16</f>
        <v>0</v>
      </c>
      <c r="C333" s="36">
        <f ca="1">SUMIFS(СВЦЭМ!$I$40:$I$783,СВЦЭМ!$A$40:$A$783,$A333,СВЦЭМ!$B$39:$B$782,C$311)+'СЕТ СН'!$F$16</f>
        <v>0</v>
      </c>
      <c r="D333" s="36">
        <f ca="1">SUMIFS(СВЦЭМ!$I$40:$I$783,СВЦЭМ!$A$40:$A$783,$A333,СВЦЭМ!$B$39:$B$782,D$311)+'СЕТ СН'!$F$16</f>
        <v>0</v>
      </c>
      <c r="E333" s="36">
        <f ca="1">SUMIFS(СВЦЭМ!$I$40:$I$783,СВЦЭМ!$A$40:$A$783,$A333,СВЦЭМ!$B$39:$B$782,E$311)+'СЕТ СН'!$F$16</f>
        <v>0</v>
      </c>
      <c r="F333" s="36">
        <f ca="1">SUMIFS(СВЦЭМ!$I$40:$I$783,СВЦЭМ!$A$40:$A$783,$A333,СВЦЭМ!$B$39:$B$782,F$311)+'СЕТ СН'!$F$16</f>
        <v>0</v>
      </c>
      <c r="G333" s="36">
        <f ca="1">SUMIFS(СВЦЭМ!$I$40:$I$783,СВЦЭМ!$A$40:$A$783,$A333,СВЦЭМ!$B$39:$B$782,G$311)+'СЕТ СН'!$F$16</f>
        <v>0</v>
      </c>
      <c r="H333" s="36">
        <f ca="1">SUMIFS(СВЦЭМ!$I$40:$I$783,СВЦЭМ!$A$40:$A$783,$A333,СВЦЭМ!$B$39:$B$782,H$311)+'СЕТ СН'!$F$16</f>
        <v>0</v>
      </c>
      <c r="I333" s="36">
        <f ca="1">SUMIFS(СВЦЭМ!$I$40:$I$783,СВЦЭМ!$A$40:$A$783,$A333,СВЦЭМ!$B$39:$B$782,I$311)+'СЕТ СН'!$F$16</f>
        <v>0</v>
      </c>
      <c r="J333" s="36">
        <f ca="1">SUMIFS(СВЦЭМ!$I$40:$I$783,СВЦЭМ!$A$40:$A$783,$A333,СВЦЭМ!$B$39:$B$782,J$311)+'СЕТ СН'!$F$16</f>
        <v>0</v>
      </c>
      <c r="K333" s="36">
        <f ca="1">SUMIFS(СВЦЭМ!$I$40:$I$783,СВЦЭМ!$A$40:$A$783,$A333,СВЦЭМ!$B$39:$B$782,K$311)+'СЕТ СН'!$F$16</f>
        <v>0</v>
      </c>
      <c r="L333" s="36">
        <f ca="1">SUMIFS(СВЦЭМ!$I$40:$I$783,СВЦЭМ!$A$40:$A$783,$A333,СВЦЭМ!$B$39:$B$782,L$311)+'СЕТ СН'!$F$16</f>
        <v>0</v>
      </c>
      <c r="M333" s="36">
        <f ca="1">SUMIFS(СВЦЭМ!$I$40:$I$783,СВЦЭМ!$A$40:$A$783,$A333,СВЦЭМ!$B$39:$B$782,M$311)+'СЕТ СН'!$F$16</f>
        <v>0</v>
      </c>
      <c r="N333" s="36">
        <f ca="1">SUMIFS(СВЦЭМ!$I$40:$I$783,СВЦЭМ!$A$40:$A$783,$A333,СВЦЭМ!$B$39:$B$782,N$311)+'СЕТ СН'!$F$16</f>
        <v>0</v>
      </c>
      <c r="O333" s="36">
        <f ca="1">SUMIFS(СВЦЭМ!$I$40:$I$783,СВЦЭМ!$A$40:$A$783,$A333,СВЦЭМ!$B$39:$B$782,O$311)+'СЕТ СН'!$F$16</f>
        <v>0</v>
      </c>
      <c r="P333" s="36">
        <f ca="1">SUMIFS(СВЦЭМ!$I$40:$I$783,СВЦЭМ!$A$40:$A$783,$A333,СВЦЭМ!$B$39:$B$782,P$311)+'СЕТ СН'!$F$16</f>
        <v>0</v>
      </c>
      <c r="Q333" s="36">
        <f ca="1">SUMIFS(СВЦЭМ!$I$40:$I$783,СВЦЭМ!$A$40:$A$783,$A333,СВЦЭМ!$B$39:$B$782,Q$311)+'СЕТ СН'!$F$16</f>
        <v>0</v>
      </c>
      <c r="R333" s="36">
        <f ca="1">SUMIFS(СВЦЭМ!$I$40:$I$783,СВЦЭМ!$A$40:$A$783,$A333,СВЦЭМ!$B$39:$B$782,R$311)+'СЕТ СН'!$F$16</f>
        <v>0</v>
      </c>
      <c r="S333" s="36">
        <f ca="1">SUMIFS(СВЦЭМ!$I$40:$I$783,СВЦЭМ!$A$40:$A$783,$A333,СВЦЭМ!$B$39:$B$782,S$311)+'СЕТ СН'!$F$16</f>
        <v>0</v>
      </c>
      <c r="T333" s="36">
        <f ca="1">SUMIFS(СВЦЭМ!$I$40:$I$783,СВЦЭМ!$A$40:$A$783,$A333,СВЦЭМ!$B$39:$B$782,T$311)+'СЕТ СН'!$F$16</f>
        <v>0</v>
      </c>
      <c r="U333" s="36">
        <f ca="1">SUMIFS(СВЦЭМ!$I$40:$I$783,СВЦЭМ!$A$40:$A$783,$A333,СВЦЭМ!$B$39:$B$782,U$311)+'СЕТ СН'!$F$16</f>
        <v>0</v>
      </c>
      <c r="V333" s="36">
        <f ca="1">SUMIFS(СВЦЭМ!$I$40:$I$783,СВЦЭМ!$A$40:$A$783,$A333,СВЦЭМ!$B$39:$B$782,V$311)+'СЕТ СН'!$F$16</f>
        <v>0</v>
      </c>
      <c r="W333" s="36">
        <f ca="1">SUMIFS(СВЦЭМ!$I$40:$I$783,СВЦЭМ!$A$40:$A$783,$A333,СВЦЭМ!$B$39:$B$782,W$311)+'СЕТ СН'!$F$16</f>
        <v>0</v>
      </c>
      <c r="X333" s="36">
        <f ca="1">SUMIFS(СВЦЭМ!$I$40:$I$783,СВЦЭМ!$A$40:$A$783,$A333,СВЦЭМ!$B$39:$B$782,X$311)+'СЕТ СН'!$F$16</f>
        <v>0</v>
      </c>
      <c r="Y333" s="36">
        <f ca="1">SUMIFS(СВЦЭМ!$I$40:$I$783,СВЦЭМ!$A$40:$A$783,$A333,СВЦЭМ!$B$39:$B$782,Y$311)+'СЕТ СН'!$F$16</f>
        <v>0</v>
      </c>
    </row>
    <row r="334" spans="1:25" ht="15.75" hidden="1" x14ac:dyDescent="0.2">
      <c r="A334" s="35">
        <f t="shared" si="9"/>
        <v>44980</v>
      </c>
      <c r="B334" s="36">
        <f ca="1">SUMIFS(СВЦЭМ!$I$40:$I$783,СВЦЭМ!$A$40:$A$783,$A334,СВЦЭМ!$B$39:$B$782,B$311)+'СЕТ СН'!$F$16</f>
        <v>0</v>
      </c>
      <c r="C334" s="36">
        <f ca="1">SUMIFS(СВЦЭМ!$I$40:$I$783,СВЦЭМ!$A$40:$A$783,$A334,СВЦЭМ!$B$39:$B$782,C$311)+'СЕТ СН'!$F$16</f>
        <v>0</v>
      </c>
      <c r="D334" s="36">
        <f ca="1">SUMIFS(СВЦЭМ!$I$40:$I$783,СВЦЭМ!$A$40:$A$783,$A334,СВЦЭМ!$B$39:$B$782,D$311)+'СЕТ СН'!$F$16</f>
        <v>0</v>
      </c>
      <c r="E334" s="36">
        <f ca="1">SUMIFS(СВЦЭМ!$I$40:$I$783,СВЦЭМ!$A$40:$A$783,$A334,СВЦЭМ!$B$39:$B$782,E$311)+'СЕТ СН'!$F$16</f>
        <v>0</v>
      </c>
      <c r="F334" s="36">
        <f ca="1">SUMIFS(СВЦЭМ!$I$40:$I$783,СВЦЭМ!$A$40:$A$783,$A334,СВЦЭМ!$B$39:$B$782,F$311)+'СЕТ СН'!$F$16</f>
        <v>0</v>
      </c>
      <c r="G334" s="36">
        <f ca="1">SUMIFS(СВЦЭМ!$I$40:$I$783,СВЦЭМ!$A$40:$A$783,$A334,СВЦЭМ!$B$39:$B$782,G$311)+'СЕТ СН'!$F$16</f>
        <v>0</v>
      </c>
      <c r="H334" s="36">
        <f ca="1">SUMIFS(СВЦЭМ!$I$40:$I$783,СВЦЭМ!$A$40:$A$783,$A334,СВЦЭМ!$B$39:$B$782,H$311)+'СЕТ СН'!$F$16</f>
        <v>0</v>
      </c>
      <c r="I334" s="36">
        <f ca="1">SUMIFS(СВЦЭМ!$I$40:$I$783,СВЦЭМ!$A$40:$A$783,$A334,СВЦЭМ!$B$39:$B$782,I$311)+'СЕТ СН'!$F$16</f>
        <v>0</v>
      </c>
      <c r="J334" s="36">
        <f ca="1">SUMIFS(СВЦЭМ!$I$40:$I$783,СВЦЭМ!$A$40:$A$783,$A334,СВЦЭМ!$B$39:$B$782,J$311)+'СЕТ СН'!$F$16</f>
        <v>0</v>
      </c>
      <c r="K334" s="36">
        <f ca="1">SUMIFS(СВЦЭМ!$I$40:$I$783,СВЦЭМ!$A$40:$A$783,$A334,СВЦЭМ!$B$39:$B$782,K$311)+'СЕТ СН'!$F$16</f>
        <v>0</v>
      </c>
      <c r="L334" s="36">
        <f ca="1">SUMIFS(СВЦЭМ!$I$40:$I$783,СВЦЭМ!$A$40:$A$783,$A334,СВЦЭМ!$B$39:$B$782,L$311)+'СЕТ СН'!$F$16</f>
        <v>0</v>
      </c>
      <c r="M334" s="36">
        <f ca="1">SUMIFS(СВЦЭМ!$I$40:$I$783,СВЦЭМ!$A$40:$A$783,$A334,СВЦЭМ!$B$39:$B$782,M$311)+'СЕТ СН'!$F$16</f>
        <v>0</v>
      </c>
      <c r="N334" s="36">
        <f ca="1">SUMIFS(СВЦЭМ!$I$40:$I$783,СВЦЭМ!$A$40:$A$783,$A334,СВЦЭМ!$B$39:$B$782,N$311)+'СЕТ СН'!$F$16</f>
        <v>0</v>
      </c>
      <c r="O334" s="36">
        <f ca="1">SUMIFS(СВЦЭМ!$I$40:$I$783,СВЦЭМ!$A$40:$A$783,$A334,СВЦЭМ!$B$39:$B$782,O$311)+'СЕТ СН'!$F$16</f>
        <v>0</v>
      </c>
      <c r="P334" s="36">
        <f ca="1">SUMIFS(СВЦЭМ!$I$40:$I$783,СВЦЭМ!$A$40:$A$783,$A334,СВЦЭМ!$B$39:$B$782,P$311)+'СЕТ СН'!$F$16</f>
        <v>0</v>
      </c>
      <c r="Q334" s="36">
        <f ca="1">SUMIFS(СВЦЭМ!$I$40:$I$783,СВЦЭМ!$A$40:$A$783,$A334,СВЦЭМ!$B$39:$B$782,Q$311)+'СЕТ СН'!$F$16</f>
        <v>0</v>
      </c>
      <c r="R334" s="36">
        <f ca="1">SUMIFS(СВЦЭМ!$I$40:$I$783,СВЦЭМ!$A$40:$A$783,$A334,СВЦЭМ!$B$39:$B$782,R$311)+'СЕТ СН'!$F$16</f>
        <v>0</v>
      </c>
      <c r="S334" s="36">
        <f ca="1">SUMIFS(СВЦЭМ!$I$40:$I$783,СВЦЭМ!$A$40:$A$783,$A334,СВЦЭМ!$B$39:$B$782,S$311)+'СЕТ СН'!$F$16</f>
        <v>0</v>
      </c>
      <c r="T334" s="36">
        <f ca="1">SUMIFS(СВЦЭМ!$I$40:$I$783,СВЦЭМ!$A$40:$A$783,$A334,СВЦЭМ!$B$39:$B$782,T$311)+'СЕТ СН'!$F$16</f>
        <v>0</v>
      </c>
      <c r="U334" s="36">
        <f ca="1">SUMIFS(СВЦЭМ!$I$40:$I$783,СВЦЭМ!$A$40:$A$783,$A334,СВЦЭМ!$B$39:$B$782,U$311)+'СЕТ СН'!$F$16</f>
        <v>0</v>
      </c>
      <c r="V334" s="36">
        <f ca="1">SUMIFS(СВЦЭМ!$I$40:$I$783,СВЦЭМ!$A$40:$A$783,$A334,СВЦЭМ!$B$39:$B$782,V$311)+'СЕТ СН'!$F$16</f>
        <v>0</v>
      </c>
      <c r="W334" s="36">
        <f ca="1">SUMIFS(СВЦЭМ!$I$40:$I$783,СВЦЭМ!$A$40:$A$783,$A334,СВЦЭМ!$B$39:$B$782,W$311)+'СЕТ СН'!$F$16</f>
        <v>0</v>
      </c>
      <c r="X334" s="36">
        <f ca="1">SUMIFS(СВЦЭМ!$I$40:$I$783,СВЦЭМ!$A$40:$A$783,$A334,СВЦЭМ!$B$39:$B$782,X$311)+'СЕТ СН'!$F$16</f>
        <v>0</v>
      </c>
      <c r="Y334" s="36">
        <f ca="1">SUMIFS(СВЦЭМ!$I$40:$I$783,СВЦЭМ!$A$40:$A$783,$A334,СВЦЭМ!$B$39:$B$782,Y$311)+'СЕТ СН'!$F$16</f>
        <v>0</v>
      </c>
    </row>
    <row r="335" spans="1:25" ht="15.75" hidden="1" x14ac:dyDescent="0.2">
      <c r="A335" s="35">
        <f t="shared" si="9"/>
        <v>44981</v>
      </c>
      <c r="B335" s="36">
        <f ca="1">SUMIFS(СВЦЭМ!$I$40:$I$783,СВЦЭМ!$A$40:$A$783,$A335,СВЦЭМ!$B$39:$B$782,B$311)+'СЕТ СН'!$F$16</f>
        <v>0</v>
      </c>
      <c r="C335" s="36">
        <f ca="1">SUMIFS(СВЦЭМ!$I$40:$I$783,СВЦЭМ!$A$40:$A$783,$A335,СВЦЭМ!$B$39:$B$782,C$311)+'СЕТ СН'!$F$16</f>
        <v>0</v>
      </c>
      <c r="D335" s="36">
        <f ca="1">SUMIFS(СВЦЭМ!$I$40:$I$783,СВЦЭМ!$A$40:$A$783,$A335,СВЦЭМ!$B$39:$B$782,D$311)+'СЕТ СН'!$F$16</f>
        <v>0</v>
      </c>
      <c r="E335" s="36">
        <f ca="1">SUMIFS(СВЦЭМ!$I$40:$I$783,СВЦЭМ!$A$40:$A$783,$A335,СВЦЭМ!$B$39:$B$782,E$311)+'СЕТ СН'!$F$16</f>
        <v>0</v>
      </c>
      <c r="F335" s="36">
        <f ca="1">SUMIFS(СВЦЭМ!$I$40:$I$783,СВЦЭМ!$A$40:$A$783,$A335,СВЦЭМ!$B$39:$B$782,F$311)+'СЕТ СН'!$F$16</f>
        <v>0</v>
      </c>
      <c r="G335" s="36">
        <f ca="1">SUMIFS(СВЦЭМ!$I$40:$I$783,СВЦЭМ!$A$40:$A$783,$A335,СВЦЭМ!$B$39:$B$782,G$311)+'СЕТ СН'!$F$16</f>
        <v>0</v>
      </c>
      <c r="H335" s="36">
        <f ca="1">SUMIFS(СВЦЭМ!$I$40:$I$783,СВЦЭМ!$A$40:$A$783,$A335,СВЦЭМ!$B$39:$B$782,H$311)+'СЕТ СН'!$F$16</f>
        <v>0</v>
      </c>
      <c r="I335" s="36">
        <f ca="1">SUMIFS(СВЦЭМ!$I$40:$I$783,СВЦЭМ!$A$40:$A$783,$A335,СВЦЭМ!$B$39:$B$782,I$311)+'СЕТ СН'!$F$16</f>
        <v>0</v>
      </c>
      <c r="J335" s="36">
        <f ca="1">SUMIFS(СВЦЭМ!$I$40:$I$783,СВЦЭМ!$A$40:$A$783,$A335,СВЦЭМ!$B$39:$B$782,J$311)+'СЕТ СН'!$F$16</f>
        <v>0</v>
      </c>
      <c r="K335" s="36">
        <f ca="1">SUMIFS(СВЦЭМ!$I$40:$I$783,СВЦЭМ!$A$40:$A$783,$A335,СВЦЭМ!$B$39:$B$782,K$311)+'СЕТ СН'!$F$16</f>
        <v>0</v>
      </c>
      <c r="L335" s="36">
        <f ca="1">SUMIFS(СВЦЭМ!$I$40:$I$783,СВЦЭМ!$A$40:$A$783,$A335,СВЦЭМ!$B$39:$B$782,L$311)+'СЕТ СН'!$F$16</f>
        <v>0</v>
      </c>
      <c r="M335" s="36">
        <f ca="1">SUMIFS(СВЦЭМ!$I$40:$I$783,СВЦЭМ!$A$40:$A$783,$A335,СВЦЭМ!$B$39:$B$782,M$311)+'СЕТ СН'!$F$16</f>
        <v>0</v>
      </c>
      <c r="N335" s="36">
        <f ca="1">SUMIFS(СВЦЭМ!$I$40:$I$783,СВЦЭМ!$A$40:$A$783,$A335,СВЦЭМ!$B$39:$B$782,N$311)+'СЕТ СН'!$F$16</f>
        <v>0</v>
      </c>
      <c r="O335" s="36">
        <f ca="1">SUMIFS(СВЦЭМ!$I$40:$I$783,СВЦЭМ!$A$40:$A$783,$A335,СВЦЭМ!$B$39:$B$782,O$311)+'СЕТ СН'!$F$16</f>
        <v>0</v>
      </c>
      <c r="P335" s="36">
        <f ca="1">SUMIFS(СВЦЭМ!$I$40:$I$783,СВЦЭМ!$A$40:$A$783,$A335,СВЦЭМ!$B$39:$B$782,P$311)+'СЕТ СН'!$F$16</f>
        <v>0</v>
      </c>
      <c r="Q335" s="36">
        <f ca="1">SUMIFS(СВЦЭМ!$I$40:$I$783,СВЦЭМ!$A$40:$A$783,$A335,СВЦЭМ!$B$39:$B$782,Q$311)+'СЕТ СН'!$F$16</f>
        <v>0</v>
      </c>
      <c r="R335" s="36">
        <f ca="1">SUMIFS(СВЦЭМ!$I$40:$I$783,СВЦЭМ!$A$40:$A$783,$A335,СВЦЭМ!$B$39:$B$782,R$311)+'СЕТ СН'!$F$16</f>
        <v>0</v>
      </c>
      <c r="S335" s="36">
        <f ca="1">SUMIFS(СВЦЭМ!$I$40:$I$783,СВЦЭМ!$A$40:$A$783,$A335,СВЦЭМ!$B$39:$B$782,S$311)+'СЕТ СН'!$F$16</f>
        <v>0</v>
      </c>
      <c r="T335" s="36">
        <f ca="1">SUMIFS(СВЦЭМ!$I$40:$I$783,СВЦЭМ!$A$40:$A$783,$A335,СВЦЭМ!$B$39:$B$782,T$311)+'СЕТ СН'!$F$16</f>
        <v>0</v>
      </c>
      <c r="U335" s="36">
        <f ca="1">SUMIFS(СВЦЭМ!$I$40:$I$783,СВЦЭМ!$A$40:$A$783,$A335,СВЦЭМ!$B$39:$B$782,U$311)+'СЕТ СН'!$F$16</f>
        <v>0</v>
      </c>
      <c r="V335" s="36">
        <f ca="1">SUMIFS(СВЦЭМ!$I$40:$I$783,СВЦЭМ!$A$40:$A$783,$A335,СВЦЭМ!$B$39:$B$782,V$311)+'СЕТ СН'!$F$16</f>
        <v>0</v>
      </c>
      <c r="W335" s="36">
        <f ca="1">SUMIFS(СВЦЭМ!$I$40:$I$783,СВЦЭМ!$A$40:$A$783,$A335,СВЦЭМ!$B$39:$B$782,W$311)+'СЕТ СН'!$F$16</f>
        <v>0</v>
      </c>
      <c r="X335" s="36">
        <f ca="1">SUMIFS(СВЦЭМ!$I$40:$I$783,СВЦЭМ!$A$40:$A$783,$A335,СВЦЭМ!$B$39:$B$782,X$311)+'СЕТ СН'!$F$16</f>
        <v>0</v>
      </c>
      <c r="Y335" s="36">
        <f ca="1">SUMIFS(СВЦЭМ!$I$40:$I$783,СВЦЭМ!$A$40:$A$783,$A335,СВЦЭМ!$B$39:$B$782,Y$311)+'СЕТ СН'!$F$16</f>
        <v>0</v>
      </c>
    </row>
    <row r="336" spans="1:25" ht="15.75" hidden="1" x14ac:dyDescent="0.2">
      <c r="A336" s="35">
        <f t="shared" si="9"/>
        <v>44982</v>
      </c>
      <c r="B336" s="36">
        <f ca="1">SUMIFS(СВЦЭМ!$I$40:$I$783,СВЦЭМ!$A$40:$A$783,$A336,СВЦЭМ!$B$39:$B$782,B$311)+'СЕТ СН'!$F$16</f>
        <v>0</v>
      </c>
      <c r="C336" s="36">
        <f ca="1">SUMIFS(СВЦЭМ!$I$40:$I$783,СВЦЭМ!$A$40:$A$783,$A336,СВЦЭМ!$B$39:$B$782,C$311)+'СЕТ СН'!$F$16</f>
        <v>0</v>
      </c>
      <c r="D336" s="36">
        <f ca="1">SUMIFS(СВЦЭМ!$I$40:$I$783,СВЦЭМ!$A$40:$A$783,$A336,СВЦЭМ!$B$39:$B$782,D$311)+'СЕТ СН'!$F$16</f>
        <v>0</v>
      </c>
      <c r="E336" s="36">
        <f ca="1">SUMIFS(СВЦЭМ!$I$40:$I$783,СВЦЭМ!$A$40:$A$783,$A336,СВЦЭМ!$B$39:$B$782,E$311)+'СЕТ СН'!$F$16</f>
        <v>0</v>
      </c>
      <c r="F336" s="36">
        <f ca="1">SUMIFS(СВЦЭМ!$I$40:$I$783,СВЦЭМ!$A$40:$A$783,$A336,СВЦЭМ!$B$39:$B$782,F$311)+'СЕТ СН'!$F$16</f>
        <v>0</v>
      </c>
      <c r="G336" s="36">
        <f ca="1">SUMIFS(СВЦЭМ!$I$40:$I$783,СВЦЭМ!$A$40:$A$783,$A336,СВЦЭМ!$B$39:$B$782,G$311)+'СЕТ СН'!$F$16</f>
        <v>0</v>
      </c>
      <c r="H336" s="36">
        <f ca="1">SUMIFS(СВЦЭМ!$I$40:$I$783,СВЦЭМ!$A$40:$A$783,$A336,СВЦЭМ!$B$39:$B$782,H$311)+'СЕТ СН'!$F$16</f>
        <v>0</v>
      </c>
      <c r="I336" s="36">
        <f ca="1">SUMIFS(СВЦЭМ!$I$40:$I$783,СВЦЭМ!$A$40:$A$783,$A336,СВЦЭМ!$B$39:$B$782,I$311)+'СЕТ СН'!$F$16</f>
        <v>0</v>
      </c>
      <c r="J336" s="36">
        <f ca="1">SUMIFS(СВЦЭМ!$I$40:$I$783,СВЦЭМ!$A$40:$A$783,$A336,СВЦЭМ!$B$39:$B$782,J$311)+'СЕТ СН'!$F$16</f>
        <v>0</v>
      </c>
      <c r="K336" s="36">
        <f ca="1">SUMIFS(СВЦЭМ!$I$40:$I$783,СВЦЭМ!$A$40:$A$783,$A336,СВЦЭМ!$B$39:$B$782,K$311)+'СЕТ СН'!$F$16</f>
        <v>0</v>
      </c>
      <c r="L336" s="36">
        <f ca="1">SUMIFS(СВЦЭМ!$I$40:$I$783,СВЦЭМ!$A$40:$A$783,$A336,СВЦЭМ!$B$39:$B$782,L$311)+'СЕТ СН'!$F$16</f>
        <v>0</v>
      </c>
      <c r="M336" s="36">
        <f ca="1">SUMIFS(СВЦЭМ!$I$40:$I$783,СВЦЭМ!$A$40:$A$783,$A336,СВЦЭМ!$B$39:$B$782,M$311)+'СЕТ СН'!$F$16</f>
        <v>0</v>
      </c>
      <c r="N336" s="36">
        <f ca="1">SUMIFS(СВЦЭМ!$I$40:$I$783,СВЦЭМ!$A$40:$A$783,$A336,СВЦЭМ!$B$39:$B$782,N$311)+'СЕТ СН'!$F$16</f>
        <v>0</v>
      </c>
      <c r="O336" s="36">
        <f ca="1">SUMIFS(СВЦЭМ!$I$40:$I$783,СВЦЭМ!$A$40:$A$783,$A336,СВЦЭМ!$B$39:$B$782,O$311)+'СЕТ СН'!$F$16</f>
        <v>0</v>
      </c>
      <c r="P336" s="36">
        <f ca="1">SUMIFS(СВЦЭМ!$I$40:$I$783,СВЦЭМ!$A$40:$A$783,$A336,СВЦЭМ!$B$39:$B$782,P$311)+'СЕТ СН'!$F$16</f>
        <v>0</v>
      </c>
      <c r="Q336" s="36">
        <f ca="1">SUMIFS(СВЦЭМ!$I$40:$I$783,СВЦЭМ!$A$40:$A$783,$A336,СВЦЭМ!$B$39:$B$782,Q$311)+'СЕТ СН'!$F$16</f>
        <v>0</v>
      </c>
      <c r="R336" s="36">
        <f ca="1">SUMIFS(СВЦЭМ!$I$40:$I$783,СВЦЭМ!$A$40:$A$783,$A336,СВЦЭМ!$B$39:$B$782,R$311)+'СЕТ СН'!$F$16</f>
        <v>0</v>
      </c>
      <c r="S336" s="36">
        <f ca="1">SUMIFS(СВЦЭМ!$I$40:$I$783,СВЦЭМ!$A$40:$A$783,$A336,СВЦЭМ!$B$39:$B$782,S$311)+'СЕТ СН'!$F$16</f>
        <v>0</v>
      </c>
      <c r="T336" s="36">
        <f ca="1">SUMIFS(СВЦЭМ!$I$40:$I$783,СВЦЭМ!$A$40:$A$783,$A336,СВЦЭМ!$B$39:$B$782,T$311)+'СЕТ СН'!$F$16</f>
        <v>0</v>
      </c>
      <c r="U336" s="36">
        <f ca="1">SUMIFS(СВЦЭМ!$I$40:$I$783,СВЦЭМ!$A$40:$A$783,$A336,СВЦЭМ!$B$39:$B$782,U$311)+'СЕТ СН'!$F$16</f>
        <v>0</v>
      </c>
      <c r="V336" s="36">
        <f ca="1">SUMIFS(СВЦЭМ!$I$40:$I$783,СВЦЭМ!$A$40:$A$783,$A336,СВЦЭМ!$B$39:$B$782,V$311)+'СЕТ СН'!$F$16</f>
        <v>0</v>
      </c>
      <c r="W336" s="36">
        <f ca="1">SUMIFS(СВЦЭМ!$I$40:$I$783,СВЦЭМ!$A$40:$A$783,$A336,СВЦЭМ!$B$39:$B$782,W$311)+'СЕТ СН'!$F$16</f>
        <v>0</v>
      </c>
      <c r="X336" s="36">
        <f ca="1">SUMIFS(СВЦЭМ!$I$40:$I$783,СВЦЭМ!$A$40:$A$783,$A336,СВЦЭМ!$B$39:$B$782,X$311)+'СЕТ СН'!$F$16</f>
        <v>0</v>
      </c>
      <c r="Y336" s="36">
        <f ca="1">SUMIFS(СВЦЭМ!$I$40:$I$783,СВЦЭМ!$A$40:$A$783,$A336,СВЦЭМ!$B$39:$B$782,Y$311)+'СЕТ СН'!$F$16</f>
        <v>0</v>
      </c>
    </row>
    <row r="337" spans="1:27" ht="15.75" hidden="1" x14ac:dyDescent="0.2">
      <c r="A337" s="35">
        <f t="shared" si="9"/>
        <v>44983</v>
      </c>
      <c r="B337" s="36">
        <f ca="1">SUMIFS(СВЦЭМ!$I$40:$I$783,СВЦЭМ!$A$40:$A$783,$A337,СВЦЭМ!$B$39:$B$782,B$311)+'СЕТ СН'!$F$16</f>
        <v>0</v>
      </c>
      <c r="C337" s="36">
        <f ca="1">SUMIFS(СВЦЭМ!$I$40:$I$783,СВЦЭМ!$A$40:$A$783,$A337,СВЦЭМ!$B$39:$B$782,C$311)+'СЕТ СН'!$F$16</f>
        <v>0</v>
      </c>
      <c r="D337" s="36">
        <f ca="1">SUMIFS(СВЦЭМ!$I$40:$I$783,СВЦЭМ!$A$40:$A$783,$A337,СВЦЭМ!$B$39:$B$782,D$311)+'СЕТ СН'!$F$16</f>
        <v>0</v>
      </c>
      <c r="E337" s="36">
        <f ca="1">SUMIFS(СВЦЭМ!$I$40:$I$783,СВЦЭМ!$A$40:$A$783,$A337,СВЦЭМ!$B$39:$B$782,E$311)+'СЕТ СН'!$F$16</f>
        <v>0</v>
      </c>
      <c r="F337" s="36">
        <f ca="1">SUMIFS(СВЦЭМ!$I$40:$I$783,СВЦЭМ!$A$40:$A$783,$A337,СВЦЭМ!$B$39:$B$782,F$311)+'СЕТ СН'!$F$16</f>
        <v>0</v>
      </c>
      <c r="G337" s="36">
        <f ca="1">SUMIFS(СВЦЭМ!$I$40:$I$783,СВЦЭМ!$A$40:$A$783,$A337,СВЦЭМ!$B$39:$B$782,G$311)+'СЕТ СН'!$F$16</f>
        <v>0</v>
      </c>
      <c r="H337" s="36">
        <f ca="1">SUMIFS(СВЦЭМ!$I$40:$I$783,СВЦЭМ!$A$40:$A$783,$A337,СВЦЭМ!$B$39:$B$782,H$311)+'СЕТ СН'!$F$16</f>
        <v>0</v>
      </c>
      <c r="I337" s="36">
        <f ca="1">SUMIFS(СВЦЭМ!$I$40:$I$783,СВЦЭМ!$A$40:$A$783,$A337,СВЦЭМ!$B$39:$B$782,I$311)+'СЕТ СН'!$F$16</f>
        <v>0</v>
      </c>
      <c r="J337" s="36">
        <f ca="1">SUMIFS(СВЦЭМ!$I$40:$I$783,СВЦЭМ!$A$40:$A$783,$A337,СВЦЭМ!$B$39:$B$782,J$311)+'СЕТ СН'!$F$16</f>
        <v>0</v>
      </c>
      <c r="K337" s="36">
        <f ca="1">SUMIFS(СВЦЭМ!$I$40:$I$783,СВЦЭМ!$A$40:$A$783,$A337,СВЦЭМ!$B$39:$B$782,K$311)+'СЕТ СН'!$F$16</f>
        <v>0</v>
      </c>
      <c r="L337" s="36">
        <f ca="1">SUMIFS(СВЦЭМ!$I$40:$I$783,СВЦЭМ!$A$40:$A$783,$A337,СВЦЭМ!$B$39:$B$782,L$311)+'СЕТ СН'!$F$16</f>
        <v>0</v>
      </c>
      <c r="M337" s="36">
        <f ca="1">SUMIFS(СВЦЭМ!$I$40:$I$783,СВЦЭМ!$A$40:$A$783,$A337,СВЦЭМ!$B$39:$B$782,M$311)+'СЕТ СН'!$F$16</f>
        <v>0</v>
      </c>
      <c r="N337" s="36">
        <f ca="1">SUMIFS(СВЦЭМ!$I$40:$I$783,СВЦЭМ!$A$40:$A$783,$A337,СВЦЭМ!$B$39:$B$782,N$311)+'СЕТ СН'!$F$16</f>
        <v>0</v>
      </c>
      <c r="O337" s="36">
        <f ca="1">SUMIFS(СВЦЭМ!$I$40:$I$783,СВЦЭМ!$A$40:$A$783,$A337,СВЦЭМ!$B$39:$B$782,O$311)+'СЕТ СН'!$F$16</f>
        <v>0</v>
      </c>
      <c r="P337" s="36">
        <f ca="1">SUMIFS(СВЦЭМ!$I$40:$I$783,СВЦЭМ!$A$40:$A$783,$A337,СВЦЭМ!$B$39:$B$782,P$311)+'СЕТ СН'!$F$16</f>
        <v>0</v>
      </c>
      <c r="Q337" s="36">
        <f ca="1">SUMIFS(СВЦЭМ!$I$40:$I$783,СВЦЭМ!$A$40:$A$783,$A337,СВЦЭМ!$B$39:$B$782,Q$311)+'СЕТ СН'!$F$16</f>
        <v>0</v>
      </c>
      <c r="R337" s="36">
        <f ca="1">SUMIFS(СВЦЭМ!$I$40:$I$783,СВЦЭМ!$A$40:$A$783,$A337,СВЦЭМ!$B$39:$B$782,R$311)+'СЕТ СН'!$F$16</f>
        <v>0</v>
      </c>
      <c r="S337" s="36">
        <f ca="1">SUMIFS(СВЦЭМ!$I$40:$I$783,СВЦЭМ!$A$40:$A$783,$A337,СВЦЭМ!$B$39:$B$782,S$311)+'СЕТ СН'!$F$16</f>
        <v>0</v>
      </c>
      <c r="T337" s="36">
        <f ca="1">SUMIFS(СВЦЭМ!$I$40:$I$783,СВЦЭМ!$A$40:$A$783,$A337,СВЦЭМ!$B$39:$B$782,T$311)+'СЕТ СН'!$F$16</f>
        <v>0</v>
      </c>
      <c r="U337" s="36">
        <f ca="1">SUMIFS(СВЦЭМ!$I$40:$I$783,СВЦЭМ!$A$40:$A$783,$A337,СВЦЭМ!$B$39:$B$782,U$311)+'СЕТ СН'!$F$16</f>
        <v>0</v>
      </c>
      <c r="V337" s="36">
        <f ca="1">SUMIFS(СВЦЭМ!$I$40:$I$783,СВЦЭМ!$A$40:$A$783,$A337,СВЦЭМ!$B$39:$B$782,V$311)+'СЕТ СН'!$F$16</f>
        <v>0</v>
      </c>
      <c r="W337" s="36">
        <f ca="1">SUMIFS(СВЦЭМ!$I$40:$I$783,СВЦЭМ!$A$40:$A$783,$A337,СВЦЭМ!$B$39:$B$782,W$311)+'СЕТ СН'!$F$16</f>
        <v>0</v>
      </c>
      <c r="X337" s="36">
        <f ca="1">SUMIFS(СВЦЭМ!$I$40:$I$783,СВЦЭМ!$A$40:$A$783,$A337,СВЦЭМ!$B$39:$B$782,X$311)+'СЕТ СН'!$F$16</f>
        <v>0</v>
      </c>
      <c r="Y337" s="36">
        <f ca="1">SUMIFS(СВЦЭМ!$I$40:$I$783,СВЦЭМ!$A$40:$A$783,$A337,СВЦЭМ!$B$39:$B$782,Y$311)+'СЕТ СН'!$F$16</f>
        <v>0</v>
      </c>
    </row>
    <row r="338" spans="1:27" ht="15.75" hidden="1" x14ac:dyDescent="0.2">
      <c r="A338" s="35">
        <f t="shared" si="9"/>
        <v>44984</v>
      </c>
      <c r="B338" s="36">
        <f ca="1">SUMIFS(СВЦЭМ!$I$40:$I$783,СВЦЭМ!$A$40:$A$783,$A338,СВЦЭМ!$B$39:$B$782,B$311)+'СЕТ СН'!$F$16</f>
        <v>0</v>
      </c>
      <c r="C338" s="36">
        <f ca="1">SUMIFS(СВЦЭМ!$I$40:$I$783,СВЦЭМ!$A$40:$A$783,$A338,СВЦЭМ!$B$39:$B$782,C$311)+'СЕТ СН'!$F$16</f>
        <v>0</v>
      </c>
      <c r="D338" s="36">
        <f ca="1">SUMIFS(СВЦЭМ!$I$40:$I$783,СВЦЭМ!$A$40:$A$783,$A338,СВЦЭМ!$B$39:$B$782,D$311)+'СЕТ СН'!$F$16</f>
        <v>0</v>
      </c>
      <c r="E338" s="36">
        <f ca="1">SUMIFS(СВЦЭМ!$I$40:$I$783,СВЦЭМ!$A$40:$A$783,$A338,СВЦЭМ!$B$39:$B$782,E$311)+'СЕТ СН'!$F$16</f>
        <v>0</v>
      </c>
      <c r="F338" s="36">
        <f ca="1">SUMIFS(СВЦЭМ!$I$40:$I$783,СВЦЭМ!$A$40:$A$783,$A338,СВЦЭМ!$B$39:$B$782,F$311)+'СЕТ СН'!$F$16</f>
        <v>0</v>
      </c>
      <c r="G338" s="36">
        <f ca="1">SUMIFS(СВЦЭМ!$I$40:$I$783,СВЦЭМ!$A$40:$A$783,$A338,СВЦЭМ!$B$39:$B$782,G$311)+'СЕТ СН'!$F$16</f>
        <v>0</v>
      </c>
      <c r="H338" s="36">
        <f ca="1">SUMIFS(СВЦЭМ!$I$40:$I$783,СВЦЭМ!$A$40:$A$783,$A338,СВЦЭМ!$B$39:$B$782,H$311)+'СЕТ СН'!$F$16</f>
        <v>0</v>
      </c>
      <c r="I338" s="36">
        <f ca="1">SUMIFS(СВЦЭМ!$I$40:$I$783,СВЦЭМ!$A$40:$A$783,$A338,СВЦЭМ!$B$39:$B$782,I$311)+'СЕТ СН'!$F$16</f>
        <v>0</v>
      </c>
      <c r="J338" s="36">
        <f ca="1">SUMIFS(СВЦЭМ!$I$40:$I$783,СВЦЭМ!$A$40:$A$783,$A338,СВЦЭМ!$B$39:$B$782,J$311)+'СЕТ СН'!$F$16</f>
        <v>0</v>
      </c>
      <c r="K338" s="36">
        <f ca="1">SUMIFS(СВЦЭМ!$I$40:$I$783,СВЦЭМ!$A$40:$A$783,$A338,СВЦЭМ!$B$39:$B$782,K$311)+'СЕТ СН'!$F$16</f>
        <v>0</v>
      </c>
      <c r="L338" s="36">
        <f ca="1">SUMIFS(СВЦЭМ!$I$40:$I$783,СВЦЭМ!$A$40:$A$783,$A338,СВЦЭМ!$B$39:$B$782,L$311)+'СЕТ СН'!$F$16</f>
        <v>0</v>
      </c>
      <c r="M338" s="36">
        <f ca="1">SUMIFS(СВЦЭМ!$I$40:$I$783,СВЦЭМ!$A$40:$A$783,$A338,СВЦЭМ!$B$39:$B$782,M$311)+'СЕТ СН'!$F$16</f>
        <v>0</v>
      </c>
      <c r="N338" s="36">
        <f ca="1">SUMIFS(СВЦЭМ!$I$40:$I$783,СВЦЭМ!$A$40:$A$783,$A338,СВЦЭМ!$B$39:$B$782,N$311)+'СЕТ СН'!$F$16</f>
        <v>0</v>
      </c>
      <c r="O338" s="36">
        <f ca="1">SUMIFS(СВЦЭМ!$I$40:$I$783,СВЦЭМ!$A$40:$A$783,$A338,СВЦЭМ!$B$39:$B$782,O$311)+'СЕТ СН'!$F$16</f>
        <v>0</v>
      </c>
      <c r="P338" s="36">
        <f ca="1">SUMIFS(СВЦЭМ!$I$40:$I$783,СВЦЭМ!$A$40:$A$783,$A338,СВЦЭМ!$B$39:$B$782,P$311)+'СЕТ СН'!$F$16</f>
        <v>0</v>
      </c>
      <c r="Q338" s="36">
        <f ca="1">SUMIFS(СВЦЭМ!$I$40:$I$783,СВЦЭМ!$A$40:$A$783,$A338,СВЦЭМ!$B$39:$B$782,Q$311)+'СЕТ СН'!$F$16</f>
        <v>0</v>
      </c>
      <c r="R338" s="36">
        <f ca="1">SUMIFS(СВЦЭМ!$I$40:$I$783,СВЦЭМ!$A$40:$A$783,$A338,СВЦЭМ!$B$39:$B$782,R$311)+'СЕТ СН'!$F$16</f>
        <v>0</v>
      </c>
      <c r="S338" s="36">
        <f ca="1">SUMIFS(СВЦЭМ!$I$40:$I$783,СВЦЭМ!$A$40:$A$783,$A338,СВЦЭМ!$B$39:$B$782,S$311)+'СЕТ СН'!$F$16</f>
        <v>0</v>
      </c>
      <c r="T338" s="36">
        <f ca="1">SUMIFS(СВЦЭМ!$I$40:$I$783,СВЦЭМ!$A$40:$A$783,$A338,СВЦЭМ!$B$39:$B$782,T$311)+'СЕТ СН'!$F$16</f>
        <v>0</v>
      </c>
      <c r="U338" s="36">
        <f ca="1">SUMIFS(СВЦЭМ!$I$40:$I$783,СВЦЭМ!$A$40:$A$783,$A338,СВЦЭМ!$B$39:$B$782,U$311)+'СЕТ СН'!$F$16</f>
        <v>0</v>
      </c>
      <c r="V338" s="36">
        <f ca="1">SUMIFS(СВЦЭМ!$I$40:$I$783,СВЦЭМ!$A$40:$A$783,$A338,СВЦЭМ!$B$39:$B$782,V$311)+'СЕТ СН'!$F$16</f>
        <v>0</v>
      </c>
      <c r="W338" s="36">
        <f ca="1">SUMIFS(СВЦЭМ!$I$40:$I$783,СВЦЭМ!$A$40:$A$783,$A338,СВЦЭМ!$B$39:$B$782,W$311)+'СЕТ СН'!$F$16</f>
        <v>0</v>
      </c>
      <c r="X338" s="36">
        <f ca="1">SUMIFS(СВЦЭМ!$I$40:$I$783,СВЦЭМ!$A$40:$A$783,$A338,СВЦЭМ!$B$39:$B$782,X$311)+'СЕТ СН'!$F$16</f>
        <v>0</v>
      </c>
      <c r="Y338" s="36">
        <f ca="1">SUMIFS(СВЦЭМ!$I$40:$I$783,СВЦЭМ!$A$40:$A$783,$A338,СВЦЭМ!$B$39:$B$782,Y$311)+'СЕТ СН'!$F$16</f>
        <v>0</v>
      </c>
    </row>
    <row r="339" spans="1:27" ht="15.75" hidden="1" x14ac:dyDescent="0.2">
      <c r="A339" s="35">
        <f t="shared" si="9"/>
        <v>44985</v>
      </c>
      <c r="B339" s="36">
        <f ca="1">SUMIFS(СВЦЭМ!$I$40:$I$783,СВЦЭМ!$A$40:$A$783,$A339,СВЦЭМ!$B$39:$B$782,B$311)+'СЕТ СН'!$F$16</f>
        <v>0</v>
      </c>
      <c r="C339" s="36">
        <f ca="1">SUMIFS(СВЦЭМ!$I$40:$I$783,СВЦЭМ!$A$40:$A$783,$A339,СВЦЭМ!$B$39:$B$782,C$311)+'СЕТ СН'!$F$16</f>
        <v>0</v>
      </c>
      <c r="D339" s="36">
        <f ca="1">SUMIFS(СВЦЭМ!$I$40:$I$783,СВЦЭМ!$A$40:$A$783,$A339,СВЦЭМ!$B$39:$B$782,D$311)+'СЕТ СН'!$F$16</f>
        <v>0</v>
      </c>
      <c r="E339" s="36">
        <f ca="1">SUMIFS(СВЦЭМ!$I$40:$I$783,СВЦЭМ!$A$40:$A$783,$A339,СВЦЭМ!$B$39:$B$782,E$311)+'СЕТ СН'!$F$16</f>
        <v>0</v>
      </c>
      <c r="F339" s="36">
        <f ca="1">SUMIFS(СВЦЭМ!$I$40:$I$783,СВЦЭМ!$A$40:$A$783,$A339,СВЦЭМ!$B$39:$B$782,F$311)+'СЕТ СН'!$F$16</f>
        <v>0</v>
      </c>
      <c r="G339" s="36">
        <f ca="1">SUMIFS(СВЦЭМ!$I$40:$I$783,СВЦЭМ!$A$40:$A$783,$A339,СВЦЭМ!$B$39:$B$782,G$311)+'СЕТ СН'!$F$16</f>
        <v>0</v>
      </c>
      <c r="H339" s="36">
        <f ca="1">SUMIFS(СВЦЭМ!$I$40:$I$783,СВЦЭМ!$A$40:$A$783,$A339,СВЦЭМ!$B$39:$B$782,H$311)+'СЕТ СН'!$F$16</f>
        <v>0</v>
      </c>
      <c r="I339" s="36">
        <f ca="1">SUMIFS(СВЦЭМ!$I$40:$I$783,СВЦЭМ!$A$40:$A$783,$A339,СВЦЭМ!$B$39:$B$782,I$311)+'СЕТ СН'!$F$16</f>
        <v>0</v>
      </c>
      <c r="J339" s="36">
        <f ca="1">SUMIFS(СВЦЭМ!$I$40:$I$783,СВЦЭМ!$A$40:$A$783,$A339,СВЦЭМ!$B$39:$B$782,J$311)+'СЕТ СН'!$F$16</f>
        <v>0</v>
      </c>
      <c r="K339" s="36">
        <f ca="1">SUMIFS(СВЦЭМ!$I$40:$I$783,СВЦЭМ!$A$40:$A$783,$A339,СВЦЭМ!$B$39:$B$782,K$311)+'СЕТ СН'!$F$16</f>
        <v>0</v>
      </c>
      <c r="L339" s="36">
        <f ca="1">SUMIFS(СВЦЭМ!$I$40:$I$783,СВЦЭМ!$A$40:$A$783,$A339,СВЦЭМ!$B$39:$B$782,L$311)+'СЕТ СН'!$F$16</f>
        <v>0</v>
      </c>
      <c r="M339" s="36">
        <f ca="1">SUMIFS(СВЦЭМ!$I$40:$I$783,СВЦЭМ!$A$40:$A$783,$A339,СВЦЭМ!$B$39:$B$782,M$311)+'СЕТ СН'!$F$16</f>
        <v>0</v>
      </c>
      <c r="N339" s="36">
        <f ca="1">SUMIFS(СВЦЭМ!$I$40:$I$783,СВЦЭМ!$A$40:$A$783,$A339,СВЦЭМ!$B$39:$B$782,N$311)+'СЕТ СН'!$F$16</f>
        <v>0</v>
      </c>
      <c r="O339" s="36">
        <f ca="1">SUMIFS(СВЦЭМ!$I$40:$I$783,СВЦЭМ!$A$40:$A$783,$A339,СВЦЭМ!$B$39:$B$782,O$311)+'СЕТ СН'!$F$16</f>
        <v>0</v>
      </c>
      <c r="P339" s="36">
        <f ca="1">SUMIFS(СВЦЭМ!$I$40:$I$783,СВЦЭМ!$A$40:$A$783,$A339,СВЦЭМ!$B$39:$B$782,P$311)+'СЕТ СН'!$F$16</f>
        <v>0</v>
      </c>
      <c r="Q339" s="36">
        <f ca="1">SUMIFS(СВЦЭМ!$I$40:$I$783,СВЦЭМ!$A$40:$A$783,$A339,СВЦЭМ!$B$39:$B$782,Q$311)+'СЕТ СН'!$F$16</f>
        <v>0</v>
      </c>
      <c r="R339" s="36">
        <f ca="1">SUMIFS(СВЦЭМ!$I$40:$I$783,СВЦЭМ!$A$40:$A$783,$A339,СВЦЭМ!$B$39:$B$782,R$311)+'СЕТ СН'!$F$16</f>
        <v>0</v>
      </c>
      <c r="S339" s="36">
        <f ca="1">SUMIFS(СВЦЭМ!$I$40:$I$783,СВЦЭМ!$A$40:$A$783,$A339,СВЦЭМ!$B$39:$B$782,S$311)+'СЕТ СН'!$F$16</f>
        <v>0</v>
      </c>
      <c r="T339" s="36">
        <f ca="1">SUMIFS(СВЦЭМ!$I$40:$I$783,СВЦЭМ!$A$40:$A$783,$A339,СВЦЭМ!$B$39:$B$782,T$311)+'СЕТ СН'!$F$16</f>
        <v>0</v>
      </c>
      <c r="U339" s="36">
        <f ca="1">SUMIFS(СВЦЭМ!$I$40:$I$783,СВЦЭМ!$A$40:$A$783,$A339,СВЦЭМ!$B$39:$B$782,U$311)+'СЕТ СН'!$F$16</f>
        <v>0</v>
      </c>
      <c r="V339" s="36">
        <f ca="1">SUMIFS(СВЦЭМ!$I$40:$I$783,СВЦЭМ!$A$40:$A$783,$A339,СВЦЭМ!$B$39:$B$782,V$311)+'СЕТ СН'!$F$16</f>
        <v>0</v>
      </c>
      <c r="W339" s="36">
        <f ca="1">SUMIFS(СВЦЭМ!$I$40:$I$783,СВЦЭМ!$A$40:$A$783,$A339,СВЦЭМ!$B$39:$B$782,W$311)+'СЕТ СН'!$F$16</f>
        <v>0</v>
      </c>
      <c r="X339" s="36">
        <f ca="1">SUMIFS(СВЦЭМ!$I$40:$I$783,СВЦЭМ!$A$40:$A$783,$A339,СВЦЭМ!$B$39:$B$782,X$311)+'СЕТ СН'!$F$16</f>
        <v>0</v>
      </c>
      <c r="Y339" s="36">
        <f ca="1">SUMIFS(СВЦЭМ!$I$40:$I$783,СВЦЭМ!$A$40:$A$783,$A339,СВЦЭМ!$B$39:$B$782,Y$311)+'СЕТ СН'!$F$16</f>
        <v>0</v>
      </c>
    </row>
    <row r="340" spans="1:27" ht="15.75" hidden="1" x14ac:dyDescent="0.2">
      <c r="A340" s="35">
        <f t="shared" si="9"/>
        <v>44986</v>
      </c>
      <c r="B340" s="36">
        <f ca="1">SUMIFS(СВЦЭМ!$I$40:$I$783,СВЦЭМ!$A$40:$A$783,$A340,СВЦЭМ!$B$39:$B$782,B$311)+'СЕТ СН'!$F$16</f>
        <v>0</v>
      </c>
      <c r="C340" s="36">
        <f ca="1">SUMIFS(СВЦЭМ!$I$40:$I$783,СВЦЭМ!$A$40:$A$783,$A340,СВЦЭМ!$B$39:$B$782,C$311)+'СЕТ СН'!$F$16</f>
        <v>0</v>
      </c>
      <c r="D340" s="36">
        <f ca="1">SUMIFS(СВЦЭМ!$I$40:$I$783,СВЦЭМ!$A$40:$A$783,$A340,СВЦЭМ!$B$39:$B$782,D$311)+'СЕТ СН'!$F$16</f>
        <v>0</v>
      </c>
      <c r="E340" s="36">
        <f ca="1">SUMIFS(СВЦЭМ!$I$40:$I$783,СВЦЭМ!$A$40:$A$783,$A340,СВЦЭМ!$B$39:$B$782,E$311)+'СЕТ СН'!$F$16</f>
        <v>0</v>
      </c>
      <c r="F340" s="36">
        <f ca="1">SUMIFS(СВЦЭМ!$I$40:$I$783,СВЦЭМ!$A$40:$A$783,$A340,СВЦЭМ!$B$39:$B$782,F$311)+'СЕТ СН'!$F$16</f>
        <v>0</v>
      </c>
      <c r="G340" s="36">
        <f ca="1">SUMIFS(СВЦЭМ!$I$40:$I$783,СВЦЭМ!$A$40:$A$783,$A340,СВЦЭМ!$B$39:$B$782,G$311)+'СЕТ СН'!$F$16</f>
        <v>0</v>
      </c>
      <c r="H340" s="36">
        <f ca="1">SUMIFS(СВЦЭМ!$I$40:$I$783,СВЦЭМ!$A$40:$A$783,$A340,СВЦЭМ!$B$39:$B$782,H$311)+'СЕТ СН'!$F$16</f>
        <v>0</v>
      </c>
      <c r="I340" s="36">
        <f ca="1">SUMIFS(СВЦЭМ!$I$40:$I$783,СВЦЭМ!$A$40:$A$783,$A340,СВЦЭМ!$B$39:$B$782,I$311)+'СЕТ СН'!$F$16</f>
        <v>0</v>
      </c>
      <c r="J340" s="36">
        <f ca="1">SUMIFS(СВЦЭМ!$I$40:$I$783,СВЦЭМ!$A$40:$A$783,$A340,СВЦЭМ!$B$39:$B$782,J$311)+'СЕТ СН'!$F$16</f>
        <v>0</v>
      </c>
      <c r="K340" s="36">
        <f ca="1">SUMIFS(СВЦЭМ!$I$40:$I$783,СВЦЭМ!$A$40:$A$783,$A340,СВЦЭМ!$B$39:$B$782,K$311)+'СЕТ СН'!$F$16</f>
        <v>0</v>
      </c>
      <c r="L340" s="36">
        <f ca="1">SUMIFS(СВЦЭМ!$I$40:$I$783,СВЦЭМ!$A$40:$A$783,$A340,СВЦЭМ!$B$39:$B$782,L$311)+'СЕТ СН'!$F$16</f>
        <v>0</v>
      </c>
      <c r="M340" s="36">
        <f ca="1">SUMIFS(СВЦЭМ!$I$40:$I$783,СВЦЭМ!$A$40:$A$783,$A340,СВЦЭМ!$B$39:$B$782,M$311)+'СЕТ СН'!$F$16</f>
        <v>0</v>
      </c>
      <c r="N340" s="36">
        <f ca="1">SUMIFS(СВЦЭМ!$I$40:$I$783,СВЦЭМ!$A$40:$A$783,$A340,СВЦЭМ!$B$39:$B$782,N$311)+'СЕТ СН'!$F$16</f>
        <v>0</v>
      </c>
      <c r="O340" s="36">
        <f ca="1">SUMIFS(СВЦЭМ!$I$40:$I$783,СВЦЭМ!$A$40:$A$783,$A340,СВЦЭМ!$B$39:$B$782,O$311)+'СЕТ СН'!$F$16</f>
        <v>0</v>
      </c>
      <c r="P340" s="36">
        <f ca="1">SUMIFS(СВЦЭМ!$I$40:$I$783,СВЦЭМ!$A$40:$A$783,$A340,СВЦЭМ!$B$39:$B$782,P$311)+'СЕТ СН'!$F$16</f>
        <v>0</v>
      </c>
      <c r="Q340" s="36">
        <f ca="1">SUMIFS(СВЦЭМ!$I$40:$I$783,СВЦЭМ!$A$40:$A$783,$A340,СВЦЭМ!$B$39:$B$782,Q$311)+'СЕТ СН'!$F$16</f>
        <v>0</v>
      </c>
      <c r="R340" s="36">
        <f ca="1">SUMIFS(СВЦЭМ!$I$40:$I$783,СВЦЭМ!$A$40:$A$783,$A340,СВЦЭМ!$B$39:$B$782,R$311)+'СЕТ СН'!$F$16</f>
        <v>0</v>
      </c>
      <c r="S340" s="36">
        <f ca="1">SUMIFS(СВЦЭМ!$I$40:$I$783,СВЦЭМ!$A$40:$A$783,$A340,СВЦЭМ!$B$39:$B$782,S$311)+'СЕТ СН'!$F$16</f>
        <v>0</v>
      </c>
      <c r="T340" s="36">
        <f ca="1">SUMIFS(СВЦЭМ!$I$40:$I$783,СВЦЭМ!$A$40:$A$783,$A340,СВЦЭМ!$B$39:$B$782,T$311)+'СЕТ СН'!$F$16</f>
        <v>0</v>
      </c>
      <c r="U340" s="36">
        <f ca="1">SUMIFS(СВЦЭМ!$I$40:$I$783,СВЦЭМ!$A$40:$A$783,$A340,СВЦЭМ!$B$39:$B$782,U$311)+'СЕТ СН'!$F$16</f>
        <v>0</v>
      </c>
      <c r="V340" s="36">
        <f ca="1">SUMIFS(СВЦЭМ!$I$40:$I$783,СВЦЭМ!$A$40:$A$783,$A340,СВЦЭМ!$B$39:$B$782,V$311)+'СЕТ СН'!$F$16</f>
        <v>0</v>
      </c>
      <c r="W340" s="36">
        <f ca="1">SUMIFS(СВЦЭМ!$I$40:$I$783,СВЦЭМ!$A$40:$A$783,$A340,СВЦЭМ!$B$39:$B$782,W$311)+'СЕТ СН'!$F$16</f>
        <v>0</v>
      </c>
      <c r="X340" s="36">
        <f ca="1">SUMIFS(СВЦЭМ!$I$40:$I$783,СВЦЭМ!$A$40:$A$783,$A340,СВЦЭМ!$B$39:$B$782,X$311)+'СЕТ СН'!$F$16</f>
        <v>0</v>
      </c>
      <c r="Y340" s="36">
        <f ca="1">SUMIFS(СВЦЭМ!$I$40:$I$783,СВЦЭМ!$A$40:$A$783,$A340,СВЦЭМ!$B$39:$B$782,Y$311)+'СЕТ СН'!$F$16</f>
        <v>0</v>
      </c>
    </row>
    <row r="341" spans="1:27" ht="15.75" hidden="1" x14ac:dyDescent="0.2">
      <c r="A341" s="35">
        <f t="shared" si="9"/>
        <v>44987</v>
      </c>
      <c r="B341" s="36">
        <f ca="1">SUMIFS(СВЦЭМ!$I$40:$I$783,СВЦЭМ!$A$40:$A$783,$A341,СВЦЭМ!$B$39:$B$782,B$311)+'СЕТ СН'!$F$16</f>
        <v>0</v>
      </c>
      <c r="C341" s="36">
        <f ca="1">SUMIFS(СВЦЭМ!$I$40:$I$783,СВЦЭМ!$A$40:$A$783,$A341,СВЦЭМ!$B$39:$B$782,C$311)+'СЕТ СН'!$F$16</f>
        <v>0</v>
      </c>
      <c r="D341" s="36">
        <f ca="1">SUMIFS(СВЦЭМ!$I$40:$I$783,СВЦЭМ!$A$40:$A$783,$A341,СВЦЭМ!$B$39:$B$782,D$311)+'СЕТ СН'!$F$16</f>
        <v>0</v>
      </c>
      <c r="E341" s="36">
        <f ca="1">SUMIFS(СВЦЭМ!$I$40:$I$783,СВЦЭМ!$A$40:$A$783,$A341,СВЦЭМ!$B$39:$B$782,E$311)+'СЕТ СН'!$F$16</f>
        <v>0</v>
      </c>
      <c r="F341" s="36">
        <f ca="1">SUMIFS(СВЦЭМ!$I$40:$I$783,СВЦЭМ!$A$40:$A$783,$A341,СВЦЭМ!$B$39:$B$782,F$311)+'СЕТ СН'!$F$16</f>
        <v>0</v>
      </c>
      <c r="G341" s="36">
        <f ca="1">SUMIFS(СВЦЭМ!$I$40:$I$783,СВЦЭМ!$A$40:$A$783,$A341,СВЦЭМ!$B$39:$B$782,G$311)+'СЕТ СН'!$F$16</f>
        <v>0</v>
      </c>
      <c r="H341" s="36">
        <f ca="1">SUMIFS(СВЦЭМ!$I$40:$I$783,СВЦЭМ!$A$40:$A$783,$A341,СВЦЭМ!$B$39:$B$782,H$311)+'СЕТ СН'!$F$16</f>
        <v>0</v>
      </c>
      <c r="I341" s="36">
        <f ca="1">SUMIFS(СВЦЭМ!$I$40:$I$783,СВЦЭМ!$A$40:$A$783,$A341,СВЦЭМ!$B$39:$B$782,I$311)+'СЕТ СН'!$F$16</f>
        <v>0</v>
      </c>
      <c r="J341" s="36">
        <f ca="1">SUMIFS(СВЦЭМ!$I$40:$I$783,СВЦЭМ!$A$40:$A$783,$A341,СВЦЭМ!$B$39:$B$782,J$311)+'СЕТ СН'!$F$16</f>
        <v>0</v>
      </c>
      <c r="K341" s="36">
        <f ca="1">SUMIFS(СВЦЭМ!$I$40:$I$783,СВЦЭМ!$A$40:$A$783,$A341,СВЦЭМ!$B$39:$B$782,K$311)+'СЕТ СН'!$F$16</f>
        <v>0</v>
      </c>
      <c r="L341" s="36">
        <f ca="1">SUMIFS(СВЦЭМ!$I$40:$I$783,СВЦЭМ!$A$40:$A$783,$A341,СВЦЭМ!$B$39:$B$782,L$311)+'СЕТ СН'!$F$16</f>
        <v>0</v>
      </c>
      <c r="M341" s="36">
        <f ca="1">SUMIFS(СВЦЭМ!$I$40:$I$783,СВЦЭМ!$A$40:$A$783,$A341,СВЦЭМ!$B$39:$B$782,M$311)+'СЕТ СН'!$F$16</f>
        <v>0</v>
      </c>
      <c r="N341" s="36">
        <f ca="1">SUMIFS(СВЦЭМ!$I$40:$I$783,СВЦЭМ!$A$40:$A$783,$A341,СВЦЭМ!$B$39:$B$782,N$311)+'СЕТ СН'!$F$16</f>
        <v>0</v>
      </c>
      <c r="O341" s="36">
        <f ca="1">SUMIFS(СВЦЭМ!$I$40:$I$783,СВЦЭМ!$A$40:$A$783,$A341,СВЦЭМ!$B$39:$B$782,O$311)+'СЕТ СН'!$F$16</f>
        <v>0</v>
      </c>
      <c r="P341" s="36">
        <f ca="1">SUMIFS(СВЦЭМ!$I$40:$I$783,СВЦЭМ!$A$40:$A$783,$A341,СВЦЭМ!$B$39:$B$782,P$311)+'СЕТ СН'!$F$16</f>
        <v>0</v>
      </c>
      <c r="Q341" s="36">
        <f ca="1">SUMIFS(СВЦЭМ!$I$40:$I$783,СВЦЭМ!$A$40:$A$783,$A341,СВЦЭМ!$B$39:$B$782,Q$311)+'СЕТ СН'!$F$16</f>
        <v>0</v>
      </c>
      <c r="R341" s="36">
        <f ca="1">SUMIFS(СВЦЭМ!$I$40:$I$783,СВЦЭМ!$A$40:$A$783,$A341,СВЦЭМ!$B$39:$B$782,R$311)+'СЕТ СН'!$F$16</f>
        <v>0</v>
      </c>
      <c r="S341" s="36">
        <f ca="1">SUMIFS(СВЦЭМ!$I$40:$I$783,СВЦЭМ!$A$40:$A$783,$A341,СВЦЭМ!$B$39:$B$782,S$311)+'СЕТ СН'!$F$16</f>
        <v>0</v>
      </c>
      <c r="T341" s="36">
        <f ca="1">SUMIFS(СВЦЭМ!$I$40:$I$783,СВЦЭМ!$A$40:$A$783,$A341,СВЦЭМ!$B$39:$B$782,T$311)+'СЕТ СН'!$F$16</f>
        <v>0</v>
      </c>
      <c r="U341" s="36">
        <f ca="1">SUMIFS(СВЦЭМ!$I$40:$I$783,СВЦЭМ!$A$40:$A$783,$A341,СВЦЭМ!$B$39:$B$782,U$311)+'СЕТ СН'!$F$16</f>
        <v>0</v>
      </c>
      <c r="V341" s="36">
        <f ca="1">SUMIFS(СВЦЭМ!$I$40:$I$783,СВЦЭМ!$A$40:$A$783,$A341,СВЦЭМ!$B$39:$B$782,V$311)+'СЕТ СН'!$F$16</f>
        <v>0</v>
      </c>
      <c r="W341" s="36">
        <f ca="1">SUMIFS(СВЦЭМ!$I$40:$I$783,СВЦЭМ!$A$40:$A$783,$A341,СВЦЭМ!$B$39:$B$782,W$311)+'СЕТ СН'!$F$16</f>
        <v>0</v>
      </c>
      <c r="X341" s="36">
        <f ca="1">SUMIFS(СВЦЭМ!$I$40:$I$783,СВЦЭМ!$A$40:$A$783,$A341,СВЦЭМ!$B$39:$B$782,X$311)+'СЕТ СН'!$F$16</f>
        <v>0</v>
      </c>
      <c r="Y341" s="36">
        <f ca="1">SUMIFS(СВЦЭМ!$I$40:$I$783,СВЦЭМ!$A$40:$A$783,$A341,СВЦЭМ!$B$39:$B$782,Y$311)+'СЕТ СН'!$F$16</f>
        <v>0</v>
      </c>
    </row>
    <row r="342" spans="1:27" ht="15.75" hidden="1" x14ac:dyDescent="0.2">
      <c r="A342" s="35">
        <f t="shared" si="9"/>
        <v>44988</v>
      </c>
      <c r="B342" s="36">
        <f ca="1">SUMIFS(СВЦЭМ!$I$40:$I$783,СВЦЭМ!$A$40:$A$783,$A342,СВЦЭМ!$B$39:$B$782,B$311)+'СЕТ СН'!$F$16</f>
        <v>0</v>
      </c>
      <c r="C342" s="36">
        <f ca="1">SUMIFS(СВЦЭМ!$I$40:$I$783,СВЦЭМ!$A$40:$A$783,$A342,СВЦЭМ!$B$39:$B$782,C$311)+'СЕТ СН'!$F$16</f>
        <v>0</v>
      </c>
      <c r="D342" s="36">
        <f ca="1">SUMIFS(СВЦЭМ!$I$40:$I$783,СВЦЭМ!$A$40:$A$783,$A342,СВЦЭМ!$B$39:$B$782,D$311)+'СЕТ СН'!$F$16</f>
        <v>0</v>
      </c>
      <c r="E342" s="36">
        <f ca="1">SUMIFS(СВЦЭМ!$I$40:$I$783,СВЦЭМ!$A$40:$A$783,$A342,СВЦЭМ!$B$39:$B$782,E$311)+'СЕТ СН'!$F$16</f>
        <v>0</v>
      </c>
      <c r="F342" s="36">
        <f ca="1">SUMIFS(СВЦЭМ!$I$40:$I$783,СВЦЭМ!$A$40:$A$783,$A342,СВЦЭМ!$B$39:$B$782,F$311)+'СЕТ СН'!$F$16</f>
        <v>0</v>
      </c>
      <c r="G342" s="36">
        <f ca="1">SUMIFS(СВЦЭМ!$I$40:$I$783,СВЦЭМ!$A$40:$A$783,$A342,СВЦЭМ!$B$39:$B$782,G$311)+'СЕТ СН'!$F$16</f>
        <v>0</v>
      </c>
      <c r="H342" s="36">
        <f ca="1">SUMIFS(СВЦЭМ!$I$40:$I$783,СВЦЭМ!$A$40:$A$783,$A342,СВЦЭМ!$B$39:$B$782,H$311)+'СЕТ СН'!$F$16</f>
        <v>0</v>
      </c>
      <c r="I342" s="36">
        <f ca="1">SUMIFS(СВЦЭМ!$I$40:$I$783,СВЦЭМ!$A$40:$A$783,$A342,СВЦЭМ!$B$39:$B$782,I$311)+'СЕТ СН'!$F$16</f>
        <v>0</v>
      </c>
      <c r="J342" s="36">
        <f ca="1">SUMIFS(СВЦЭМ!$I$40:$I$783,СВЦЭМ!$A$40:$A$783,$A342,СВЦЭМ!$B$39:$B$782,J$311)+'СЕТ СН'!$F$16</f>
        <v>0</v>
      </c>
      <c r="K342" s="36">
        <f ca="1">SUMIFS(СВЦЭМ!$I$40:$I$783,СВЦЭМ!$A$40:$A$783,$A342,СВЦЭМ!$B$39:$B$782,K$311)+'СЕТ СН'!$F$16</f>
        <v>0</v>
      </c>
      <c r="L342" s="36">
        <f ca="1">SUMIFS(СВЦЭМ!$I$40:$I$783,СВЦЭМ!$A$40:$A$783,$A342,СВЦЭМ!$B$39:$B$782,L$311)+'СЕТ СН'!$F$16</f>
        <v>0</v>
      </c>
      <c r="M342" s="36">
        <f ca="1">SUMIFS(СВЦЭМ!$I$40:$I$783,СВЦЭМ!$A$40:$A$783,$A342,СВЦЭМ!$B$39:$B$782,M$311)+'СЕТ СН'!$F$16</f>
        <v>0</v>
      </c>
      <c r="N342" s="36">
        <f ca="1">SUMIFS(СВЦЭМ!$I$40:$I$783,СВЦЭМ!$A$40:$A$783,$A342,СВЦЭМ!$B$39:$B$782,N$311)+'СЕТ СН'!$F$16</f>
        <v>0</v>
      </c>
      <c r="O342" s="36">
        <f ca="1">SUMIFS(СВЦЭМ!$I$40:$I$783,СВЦЭМ!$A$40:$A$783,$A342,СВЦЭМ!$B$39:$B$782,O$311)+'СЕТ СН'!$F$16</f>
        <v>0</v>
      </c>
      <c r="P342" s="36">
        <f ca="1">SUMIFS(СВЦЭМ!$I$40:$I$783,СВЦЭМ!$A$40:$A$783,$A342,СВЦЭМ!$B$39:$B$782,P$311)+'СЕТ СН'!$F$16</f>
        <v>0</v>
      </c>
      <c r="Q342" s="36">
        <f ca="1">SUMIFS(СВЦЭМ!$I$40:$I$783,СВЦЭМ!$A$40:$A$783,$A342,СВЦЭМ!$B$39:$B$782,Q$311)+'СЕТ СН'!$F$16</f>
        <v>0</v>
      </c>
      <c r="R342" s="36">
        <f ca="1">SUMIFS(СВЦЭМ!$I$40:$I$783,СВЦЭМ!$A$40:$A$783,$A342,СВЦЭМ!$B$39:$B$782,R$311)+'СЕТ СН'!$F$16</f>
        <v>0</v>
      </c>
      <c r="S342" s="36">
        <f ca="1">SUMIFS(СВЦЭМ!$I$40:$I$783,СВЦЭМ!$A$40:$A$783,$A342,СВЦЭМ!$B$39:$B$782,S$311)+'СЕТ СН'!$F$16</f>
        <v>0</v>
      </c>
      <c r="T342" s="36">
        <f ca="1">SUMIFS(СВЦЭМ!$I$40:$I$783,СВЦЭМ!$A$40:$A$783,$A342,СВЦЭМ!$B$39:$B$782,T$311)+'СЕТ СН'!$F$16</f>
        <v>0</v>
      </c>
      <c r="U342" s="36">
        <f ca="1">SUMIFS(СВЦЭМ!$I$40:$I$783,СВЦЭМ!$A$40:$A$783,$A342,СВЦЭМ!$B$39:$B$782,U$311)+'СЕТ СН'!$F$16</f>
        <v>0</v>
      </c>
      <c r="V342" s="36">
        <f ca="1">SUMIFS(СВЦЭМ!$I$40:$I$783,СВЦЭМ!$A$40:$A$783,$A342,СВЦЭМ!$B$39:$B$782,V$311)+'СЕТ СН'!$F$16</f>
        <v>0</v>
      </c>
      <c r="W342" s="36">
        <f ca="1">SUMIFS(СВЦЭМ!$I$40:$I$783,СВЦЭМ!$A$40:$A$783,$A342,СВЦЭМ!$B$39:$B$782,W$311)+'СЕТ СН'!$F$16</f>
        <v>0</v>
      </c>
      <c r="X342" s="36">
        <f ca="1">SUMIFS(СВЦЭМ!$I$40:$I$783,СВЦЭМ!$A$40:$A$783,$A342,СВЦЭМ!$B$39:$B$782,X$311)+'СЕТ СН'!$F$16</f>
        <v>0</v>
      </c>
      <c r="Y342" s="36">
        <f ca="1">SUMIFS(СВЦЭМ!$I$40:$I$783,СВЦЭМ!$A$40:$A$783,$A342,СВЦЭМ!$B$39:$B$782,Y$311)+'СЕТ СН'!$F$16</f>
        <v>0</v>
      </c>
    </row>
    <row r="343" spans="1:27" ht="15.75" hidden="1" x14ac:dyDescent="0.2">
      <c r="A343" s="39"/>
      <c r="B343" s="39"/>
      <c r="C343" s="39"/>
      <c r="D343" s="39"/>
      <c r="E343" s="39"/>
      <c r="F343" s="39"/>
      <c r="G343" s="39"/>
      <c r="H343" s="39"/>
      <c r="I343" s="39"/>
      <c r="J343" s="39"/>
      <c r="K343" s="39"/>
      <c r="L343" s="39"/>
      <c r="M343" s="39"/>
      <c r="N343" s="39"/>
      <c r="O343" s="39"/>
      <c r="P343" s="39"/>
      <c r="Q343" s="39"/>
      <c r="R343" s="39"/>
      <c r="S343" s="39"/>
      <c r="T343" s="39"/>
      <c r="U343" s="39"/>
      <c r="V343" s="39"/>
      <c r="W343" s="39"/>
      <c r="X343" s="39"/>
      <c r="Y343" s="39"/>
      <c r="Z343" s="39"/>
    </row>
    <row r="344" spans="1:27" ht="12.75" hidden="1" customHeight="1" x14ac:dyDescent="0.2">
      <c r="A344" s="128" t="s">
        <v>7</v>
      </c>
      <c r="B344" s="131" t="s">
        <v>119</v>
      </c>
      <c r="C344" s="132"/>
      <c r="D344" s="132"/>
      <c r="E344" s="132"/>
      <c r="F344" s="132"/>
      <c r="G344" s="132"/>
      <c r="H344" s="132"/>
      <c r="I344" s="132"/>
      <c r="J344" s="132"/>
      <c r="K344" s="132"/>
      <c r="L344" s="132"/>
      <c r="M344" s="132"/>
      <c r="N344" s="132"/>
      <c r="O344" s="132"/>
      <c r="P344" s="132"/>
      <c r="Q344" s="132"/>
      <c r="R344" s="132"/>
      <c r="S344" s="132"/>
      <c r="T344" s="132"/>
      <c r="U344" s="132"/>
      <c r="V344" s="132"/>
      <c r="W344" s="132"/>
      <c r="X344" s="132"/>
      <c r="Y344" s="133"/>
    </row>
    <row r="345" spans="1:27" ht="12.75" hidden="1" customHeight="1" x14ac:dyDescent="0.2">
      <c r="A345" s="129"/>
      <c r="B345" s="134"/>
      <c r="C345" s="135"/>
      <c r="D345" s="135"/>
      <c r="E345" s="135"/>
      <c r="F345" s="135"/>
      <c r="G345" s="135"/>
      <c r="H345" s="135"/>
      <c r="I345" s="135"/>
      <c r="J345" s="135"/>
      <c r="K345" s="135"/>
      <c r="L345" s="135"/>
      <c r="M345" s="135"/>
      <c r="N345" s="135"/>
      <c r="O345" s="135"/>
      <c r="P345" s="135"/>
      <c r="Q345" s="135"/>
      <c r="R345" s="135"/>
      <c r="S345" s="135"/>
      <c r="T345" s="135"/>
      <c r="U345" s="135"/>
      <c r="V345" s="135"/>
      <c r="W345" s="135"/>
      <c r="X345" s="135"/>
      <c r="Y345" s="136"/>
    </row>
    <row r="346" spans="1:27" s="46" customFormat="1" ht="12.75" hidden="1" customHeight="1" x14ac:dyDescent="0.2">
      <c r="A346" s="130"/>
      <c r="B346" s="34">
        <v>1</v>
      </c>
      <c r="C346" s="34">
        <v>2</v>
      </c>
      <c r="D346" s="34">
        <v>3</v>
      </c>
      <c r="E346" s="34">
        <v>4</v>
      </c>
      <c r="F346" s="34">
        <v>5</v>
      </c>
      <c r="G346" s="34">
        <v>6</v>
      </c>
      <c r="H346" s="34">
        <v>7</v>
      </c>
      <c r="I346" s="34">
        <v>8</v>
      </c>
      <c r="J346" s="34">
        <v>9</v>
      </c>
      <c r="K346" s="34">
        <v>10</v>
      </c>
      <c r="L346" s="34">
        <v>11</v>
      </c>
      <c r="M346" s="34">
        <v>12</v>
      </c>
      <c r="N346" s="34">
        <v>13</v>
      </c>
      <c r="O346" s="34">
        <v>14</v>
      </c>
      <c r="P346" s="34">
        <v>15</v>
      </c>
      <c r="Q346" s="34">
        <v>16</v>
      </c>
      <c r="R346" s="34">
        <v>17</v>
      </c>
      <c r="S346" s="34">
        <v>18</v>
      </c>
      <c r="T346" s="34">
        <v>19</v>
      </c>
      <c r="U346" s="34">
        <v>20</v>
      </c>
      <c r="V346" s="34">
        <v>21</v>
      </c>
      <c r="W346" s="34">
        <v>22</v>
      </c>
      <c r="X346" s="34">
        <v>23</v>
      </c>
      <c r="Y346" s="34">
        <v>24</v>
      </c>
    </row>
    <row r="347" spans="1:27" ht="15.75" hidden="1" customHeight="1" x14ac:dyDescent="0.2">
      <c r="A347" s="35" t="str">
        <f>A312</f>
        <v>01.02.2023</v>
      </c>
      <c r="B347" s="36">
        <f ca="1">SUMIFS(СВЦЭМ!$J$40:$J$783,СВЦЭМ!$A$40:$A$783,$A347,СВЦЭМ!$B$39:$B$782,B$346)+'СЕТ СН'!$F$16</f>
        <v>0</v>
      </c>
      <c r="C347" s="36">
        <f ca="1">SUMIFS(СВЦЭМ!$J$40:$J$783,СВЦЭМ!$A$40:$A$783,$A347,СВЦЭМ!$B$39:$B$782,C$346)+'СЕТ СН'!$F$16</f>
        <v>0</v>
      </c>
      <c r="D347" s="36">
        <f ca="1">SUMIFS(СВЦЭМ!$J$40:$J$783,СВЦЭМ!$A$40:$A$783,$A347,СВЦЭМ!$B$39:$B$782,D$346)+'СЕТ СН'!$F$16</f>
        <v>0</v>
      </c>
      <c r="E347" s="36">
        <f ca="1">SUMIFS(СВЦЭМ!$J$40:$J$783,СВЦЭМ!$A$40:$A$783,$A347,СВЦЭМ!$B$39:$B$782,E$346)+'СЕТ СН'!$F$16</f>
        <v>0</v>
      </c>
      <c r="F347" s="36">
        <f ca="1">SUMIFS(СВЦЭМ!$J$40:$J$783,СВЦЭМ!$A$40:$A$783,$A347,СВЦЭМ!$B$39:$B$782,F$346)+'СЕТ СН'!$F$16</f>
        <v>0</v>
      </c>
      <c r="G347" s="36">
        <f ca="1">SUMIFS(СВЦЭМ!$J$40:$J$783,СВЦЭМ!$A$40:$A$783,$A347,СВЦЭМ!$B$39:$B$782,G$346)+'СЕТ СН'!$F$16</f>
        <v>0</v>
      </c>
      <c r="H347" s="36">
        <f ca="1">SUMIFS(СВЦЭМ!$J$40:$J$783,СВЦЭМ!$A$40:$A$783,$A347,СВЦЭМ!$B$39:$B$782,H$346)+'СЕТ СН'!$F$16</f>
        <v>0</v>
      </c>
      <c r="I347" s="36">
        <f ca="1">SUMIFS(СВЦЭМ!$J$40:$J$783,СВЦЭМ!$A$40:$A$783,$A347,СВЦЭМ!$B$39:$B$782,I$346)+'СЕТ СН'!$F$16</f>
        <v>0</v>
      </c>
      <c r="J347" s="36">
        <f ca="1">SUMIFS(СВЦЭМ!$J$40:$J$783,СВЦЭМ!$A$40:$A$783,$A347,СВЦЭМ!$B$39:$B$782,J$346)+'СЕТ СН'!$F$16</f>
        <v>0</v>
      </c>
      <c r="K347" s="36">
        <f ca="1">SUMIFS(СВЦЭМ!$J$40:$J$783,СВЦЭМ!$A$40:$A$783,$A347,СВЦЭМ!$B$39:$B$782,K$346)+'СЕТ СН'!$F$16</f>
        <v>0</v>
      </c>
      <c r="L347" s="36">
        <f ca="1">SUMIFS(СВЦЭМ!$J$40:$J$783,СВЦЭМ!$A$40:$A$783,$A347,СВЦЭМ!$B$39:$B$782,L$346)+'СЕТ СН'!$F$16</f>
        <v>0</v>
      </c>
      <c r="M347" s="36">
        <f ca="1">SUMIFS(СВЦЭМ!$J$40:$J$783,СВЦЭМ!$A$40:$A$783,$A347,СВЦЭМ!$B$39:$B$782,M$346)+'СЕТ СН'!$F$16</f>
        <v>0</v>
      </c>
      <c r="N347" s="36">
        <f ca="1">SUMIFS(СВЦЭМ!$J$40:$J$783,СВЦЭМ!$A$40:$A$783,$A347,СВЦЭМ!$B$39:$B$782,N$346)+'СЕТ СН'!$F$16</f>
        <v>0</v>
      </c>
      <c r="O347" s="36">
        <f ca="1">SUMIFS(СВЦЭМ!$J$40:$J$783,СВЦЭМ!$A$40:$A$783,$A347,СВЦЭМ!$B$39:$B$782,O$346)+'СЕТ СН'!$F$16</f>
        <v>0</v>
      </c>
      <c r="P347" s="36">
        <f ca="1">SUMIFS(СВЦЭМ!$J$40:$J$783,СВЦЭМ!$A$40:$A$783,$A347,СВЦЭМ!$B$39:$B$782,P$346)+'СЕТ СН'!$F$16</f>
        <v>0</v>
      </c>
      <c r="Q347" s="36">
        <f ca="1">SUMIFS(СВЦЭМ!$J$40:$J$783,СВЦЭМ!$A$40:$A$783,$A347,СВЦЭМ!$B$39:$B$782,Q$346)+'СЕТ СН'!$F$16</f>
        <v>0</v>
      </c>
      <c r="R347" s="36">
        <f ca="1">SUMIFS(СВЦЭМ!$J$40:$J$783,СВЦЭМ!$A$40:$A$783,$A347,СВЦЭМ!$B$39:$B$782,R$346)+'СЕТ СН'!$F$16</f>
        <v>0</v>
      </c>
      <c r="S347" s="36">
        <f ca="1">SUMIFS(СВЦЭМ!$J$40:$J$783,СВЦЭМ!$A$40:$A$783,$A347,СВЦЭМ!$B$39:$B$782,S$346)+'СЕТ СН'!$F$16</f>
        <v>0</v>
      </c>
      <c r="T347" s="36">
        <f ca="1">SUMIFS(СВЦЭМ!$J$40:$J$783,СВЦЭМ!$A$40:$A$783,$A347,СВЦЭМ!$B$39:$B$782,T$346)+'СЕТ СН'!$F$16</f>
        <v>0</v>
      </c>
      <c r="U347" s="36">
        <f ca="1">SUMIFS(СВЦЭМ!$J$40:$J$783,СВЦЭМ!$A$40:$A$783,$A347,СВЦЭМ!$B$39:$B$782,U$346)+'СЕТ СН'!$F$16</f>
        <v>0</v>
      </c>
      <c r="V347" s="36">
        <f ca="1">SUMIFS(СВЦЭМ!$J$40:$J$783,СВЦЭМ!$A$40:$A$783,$A347,СВЦЭМ!$B$39:$B$782,V$346)+'СЕТ СН'!$F$16</f>
        <v>0</v>
      </c>
      <c r="W347" s="36">
        <f ca="1">SUMIFS(СВЦЭМ!$J$40:$J$783,СВЦЭМ!$A$40:$A$783,$A347,СВЦЭМ!$B$39:$B$782,W$346)+'СЕТ СН'!$F$16</f>
        <v>0</v>
      </c>
      <c r="X347" s="36">
        <f ca="1">SUMIFS(СВЦЭМ!$J$40:$J$783,СВЦЭМ!$A$40:$A$783,$A347,СВЦЭМ!$B$39:$B$782,X$346)+'СЕТ СН'!$F$16</f>
        <v>0</v>
      </c>
      <c r="Y347" s="36">
        <f ca="1">SUMIFS(СВЦЭМ!$J$40:$J$783,СВЦЭМ!$A$40:$A$783,$A347,СВЦЭМ!$B$39:$B$782,Y$346)+'СЕТ СН'!$F$16</f>
        <v>0</v>
      </c>
      <c r="AA347" s="45"/>
    </row>
    <row r="348" spans="1:27" ht="15.75" hidden="1" x14ac:dyDescent="0.2">
      <c r="A348" s="35">
        <f>A347+1</f>
        <v>44959</v>
      </c>
      <c r="B348" s="36">
        <f ca="1">SUMIFS(СВЦЭМ!$J$40:$J$783,СВЦЭМ!$A$40:$A$783,$A348,СВЦЭМ!$B$39:$B$782,B$346)+'СЕТ СН'!$F$16</f>
        <v>0</v>
      </c>
      <c r="C348" s="36">
        <f ca="1">SUMIFS(СВЦЭМ!$J$40:$J$783,СВЦЭМ!$A$40:$A$783,$A348,СВЦЭМ!$B$39:$B$782,C$346)+'СЕТ СН'!$F$16</f>
        <v>0</v>
      </c>
      <c r="D348" s="36">
        <f ca="1">SUMIFS(СВЦЭМ!$J$40:$J$783,СВЦЭМ!$A$40:$A$783,$A348,СВЦЭМ!$B$39:$B$782,D$346)+'СЕТ СН'!$F$16</f>
        <v>0</v>
      </c>
      <c r="E348" s="36">
        <f ca="1">SUMIFS(СВЦЭМ!$J$40:$J$783,СВЦЭМ!$A$40:$A$783,$A348,СВЦЭМ!$B$39:$B$782,E$346)+'СЕТ СН'!$F$16</f>
        <v>0</v>
      </c>
      <c r="F348" s="36">
        <f ca="1">SUMIFS(СВЦЭМ!$J$40:$J$783,СВЦЭМ!$A$40:$A$783,$A348,СВЦЭМ!$B$39:$B$782,F$346)+'СЕТ СН'!$F$16</f>
        <v>0</v>
      </c>
      <c r="G348" s="36">
        <f ca="1">SUMIFS(СВЦЭМ!$J$40:$J$783,СВЦЭМ!$A$40:$A$783,$A348,СВЦЭМ!$B$39:$B$782,G$346)+'СЕТ СН'!$F$16</f>
        <v>0</v>
      </c>
      <c r="H348" s="36">
        <f ca="1">SUMIFS(СВЦЭМ!$J$40:$J$783,СВЦЭМ!$A$40:$A$783,$A348,СВЦЭМ!$B$39:$B$782,H$346)+'СЕТ СН'!$F$16</f>
        <v>0</v>
      </c>
      <c r="I348" s="36">
        <f ca="1">SUMIFS(СВЦЭМ!$J$40:$J$783,СВЦЭМ!$A$40:$A$783,$A348,СВЦЭМ!$B$39:$B$782,I$346)+'СЕТ СН'!$F$16</f>
        <v>0</v>
      </c>
      <c r="J348" s="36">
        <f ca="1">SUMIFS(СВЦЭМ!$J$40:$J$783,СВЦЭМ!$A$40:$A$783,$A348,СВЦЭМ!$B$39:$B$782,J$346)+'СЕТ СН'!$F$16</f>
        <v>0</v>
      </c>
      <c r="K348" s="36">
        <f ca="1">SUMIFS(СВЦЭМ!$J$40:$J$783,СВЦЭМ!$A$40:$A$783,$A348,СВЦЭМ!$B$39:$B$782,K$346)+'СЕТ СН'!$F$16</f>
        <v>0</v>
      </c>
      <c r="L348" s="36">
        <f ca="1">SUMIFS(СВЦЭМ!$J$40:$J$783,СВЦЭМ!$A$40:$A$783,$A348,СВЦЭМ!$B$39:$B$782,L$346)+'СЕТ СН'!$F$16</f>
        <v>0</v>
      </c>
      <c r="M348" s="36">
        <f ca="1">SUMIFS(СВЦЭМ!$J$40:$J$783,СВЦЭМ!$A$40:$A$783,$A348,СВЦЭМ!$B$39:$B$782,M$346)+'СЕТ СН'!$F$16</f>
        <v>0</v>
      </c>
      <c r="N348" s="36">
        <f ca="1">SUMIFS(СВЦЭМ!$J$40:$J$783,СВЦЭМ!$A$40:$A$783,$A348,СВЦЭМ!$B$39:$B$782,N$346)+'СЕТ СН'!$F$16</f>
        <v>0</v>
      </c>
      <c r="O348" s="36">
        <f ca="1">SUMIFS(СВЦЭМ!$J$40:$J$783,СВЦЭМ!$A$40:$A$783,$A348,СВЦЭМ!$B$39:$B$782,O$346)+'СЕТ СН'!$F$16</f>
        <v>0</v>
      </c>
      <c r="P348" s="36">
        <f ca="1">SUMIFS(СВЦЭМ!$J$40:$J$783,СВЦЭМ!$A$40:$A$783,$A348,СВЦЭМ!$B$39:$B$782,P$346)+'СЕТ СН'!$F$16</f>
        <v>0</v>
      </c>
      <c r="Q348" s="36">
        <f ca="1">SUMIFS(СВЦЭМ!$J$40:$J$783,СВЦЭМ!$A$40:$A$783,$A348,СВЦЭМ!$B$39:$B$782,Q$346)+'СЕТ СН'!$F$16</f>
        <v>0</v>
      </c>
      <c r="R348" s="36">
        <f ca="1">SUMIFS(СВЦЭМ!$J$40:$J$783,СВЦЭМ!$A$40:$A$783,$A348,СВЦЭМ!$B$39:$B$782,R$346)+'СЕТ СН'!$F$16</f>
        <v>0</v>
      </c>
      <c r="S348" s="36">
        <f ca="1">SUMIFS(СВЦЭМ!$J$40:$J$783,СВЦЭМ!$A$40:$A$783,$A348,СВЦЭМ!$B$39:$B$782,S$346)+'СЕТ СН'!$F$16</f>
        <v>0</v>
      </c>
      <c r="T348" s="36">
        <f ca="1">SUMIFS(СВЦЭМ!$J$40:$J$783,СВЦЭМ!$A$40:$A$783,$A348,СВЦЭМ!$B$39:$B$782,T$346)+'СЕТ СН'!$F$16</f>
        <v>0</v>
      </c>
      <c r="U348" s="36">
        <f ca="1">SUMIFS(СВЦЭМ!$J$40:$J$783,СВЦЭМ!$A$40:$A$783,$A348,СВЦЭМ!$B$39:$B$782,U$346)+'СЕТ СН'!$F$16</f>
        <v>0</v>
      </c>
      <c r="V348" s="36">
        <f ca="1">SUMIFS(СВЦЭМ!$J$40:$J$783,СВЦЭМ!$A$40:$A$783,$A348,СВЦЭМ!$B$39:$B$782,V$346)+'СЕТ СН'!$F$16</f>
        <v>0</v>
      </c>
      <c r="W348" s="36">
        <f ca="1">SUMIFS(СВЦЭМ!$J$40:$J$783,СВЦЭМ!$A$40:$A$783,$A348,СВЦЭМ!$B$39:$B$782,W$346)+'СЕТ СН'!$F$16</f>
        <v>0</v>
      </c>
      <c r="X348" s="36">
        <f ca="1">SUMIFS(СВЦЭМ!$J$40:$J$783,СВЦЭМ!$A$40:$A$783,$A348,СВЦЭМ!$B$39:$B$782,X$346)+'СЕТ СН'!$F$16</f>
        <v>0</v>
      </c>
      <c r="Y348" s="36">
        <f ca="1">SUMIFS(СВЦЭМ!$J$40:$J$783,СВЦЭМ!$A$40:$A$783,$A348,СВЦЭМ!$B$39:$B$782,Y$346)+'СЕТ СН'!$F$16</f>
        <v>0</v>
      </c>
    </row>
    <row r="349" spans="1:27" ht="15.75" hidden="1" x14ac:dyDescent="0.2">
      <c r="A349" s="35">
        <f t="shared" ref="A349:A377" si="10">A348+1</f>
        <v>44960</v>
      </c>
      <c r="B349" s="36">
        <f ca="1">SUMIFS(СВЦЭМ!$J$40:$J$783,СВЦЭМ!$A$40:$A$783,$A349,СВЦЭМ!$B$39:$B$782,B$346)+'СЕТ СН'!$F$16</f>
        <v>0</v>
      </c>
      <c r="C349" s="36">
        <f ca="1">SUMIFS(СВЦЭМ!$J$40:$J$783,СВЦЭМ!$A$40:$A$783,$A349,СВЦЭМ!$B$39:$B$782,C$346)+'СЕТ СН'!$F$16</f>
        <v>0</v>
      </c>
      <c r="D349" s="36">
        <f ca="1">SUMIFS(СВЦЭМ!$J$40:$J$783,СВЦЭМ!$A$40:$A$783,$A349,СВЦЭМ!$B$39:$B$782,D$346)+'СЕТ СН'!$F$16</f>
        <v>0</v>
      </c>
      <c r="E349" s="36">
        <f ca="1">SUMIFS(СВЦЭМ!$J$40:$J$783,СВЦЭМ!$A$40:$A$783,$A349,СВЦЭМ!$B$39:$B$782,E$346)+'СЕТ СН'!$F$16</f>
        <v>0</v>
      </c>
      <c r="F349" s="36">
        <f ca="1">SUMIFS(СВЦЭМ!$J$40:$J$783,СВЦЭМ!$A$40:$A$783,$A349,СВЦЭМ!$B$39:$B$782,F$346)+'СЕТ СН'!$F$16</f>
        <v>0</v>
      </c>
      <c r="G349" s="36">
        <f ca="1">SUMIFS(СВЦЭМ!$J$40:$J$783,СВЦЭМ!$A$40:$A$783,$A349,СВЦЭМ!$B$39:$B$782,G$346)+'СЕТ СН'!$F$16</f>
        <v>0</v>
      </c>
      <c r="H349" s="36">
        <f ca="1">SUMIFS(СВЦЭМ!$J$40:$J$783,СВЦЭМ!$A$40:$A$783,$A349,СВЦЭМ!$B$39:$B$782,H$346)+'СЕТ СН'!$F$16</f>
        <v>0</v>
      </c>
      <c r="I349" s="36">
        <f ca="1">SUMIFS(СВЦЭМ!$J$40:$J$783,СВЦЭМ!$A$40:$A$783,$A349,СВЦЭМ!$B$39:$B$782,I$346)+'СЕТ СН'!$F$16</f>
        <v>0</v>
      </c>
      <c r="J349" s="36">
        <f ca="1">SUMIFS(СВЦЭМ!$J$40:$J$783,СВЦЭМ!$A$40:$A$783,$A349,СВЦЭМ!$B$39:$B$782,J$346)+'СЕТ СН'!$F$16</f>
        <v>0</v>
      </c>
      <c r="K349" s="36">
        <f ca="1">SUMIFS(СВЦЭМ!$J$40:$J$783,СВЦЭМ!$A$40:$A$783,$A349,СВЦЭМ!$B$39:$B$782,K$346)+'СЕТ СН'!$F$16</f>
        <v>0</v>
      </c>
      <c r="L349" s="36">
        <f ca="1">SUMIFS(СВЦЭМ!$J$40:$J$783,СВЦЭМ!$A$40:$A$783,$A349,СВЦЭМ!$B$39:$B$782,L$346)+'СЕТ СН'!$F$16</f>
        <v>0</v>
      </c>
      <c r="M349" s="36">
        <f ca="1">SUMIFS(СВЦЭМ!$J$40:$J$783,СВЦЭМ!$A$40:$A$783,$A349,СВЦЭМ!$B$39:$B$782,M$346)+'СЕТ СН'!$F$16</f>
        <v>0</v>
      </c>
      <c r="N349" s="36">
        <f ca="1">SUMIFS(СВЦЭМ!$J$40:$J$783,СВЦЭМ!$A$40:$A$783,$A349,СВЦЭМ!$B$39:$B$782,N$346)+'СЕТ СН'!$F$16</f>
        <v>0</v>
      </c>
      <c r="O349" s="36">
        <f ca="1">SUMIFS(СВЦЭМ!$J$40:$J$783,СВЦЭМ!$A$40:$A$783,$A349,СВЦЭМ!$B$39:$B$782,O$346)+'СЕТ СН'!$F$16</f>
        <v>0</v>
      </c>
      <c r="P349" s="36">
        <f ca="1">SUMIFS(СВЦЭМ!$J$40:$J$783,СВЦЭМ!$A$40:$A$783,$A349,СВЦЭМ!$B$39:$B$782,P$346)+'СЕТ СН'!$F$16</f>
        <v>0</v>
      </c>
      <c r="Q349" s="36">
        <f ca="1">SUMIFS(СВЦЭМ!$J$40:$J$783,СВЦЭМ!$A$40:$A$783,$A349,СВЦЭМ!$B$39:$B$782,Q$346)+'СЕТ СН'!$F$16</f>
        <v>0</v>
      </c>
      <c r="R349" s="36">
        <f ca="1">SUMIFS(СВЦЭМ!$J$40:$J$783,СВЦЭМ!$A$40:$A$783,$A349,СВЦЭМ!$B$39:$B$782,R$346)+'СЕТ СН'!$F$16</f>
        <v>0</v>
      </c>
      <c r="S349" s="36">
        <f ca="1">SUMIFS(СВЦЭМ!$J$40:$J$783,СВЦЭМ!$A$40:$A$783,$A349,СВЦЭМ!$B$39:$B$782,S$346)+'СЕТ СН'!$F$16</f>
        <v>0</v>
      </c>
      <c r="T349" s="36">
        <f ca="1">SUMIFS(СВЦЭМ!$J$40:$J$783,СВЦЭМ!$A$40:$A$783,$A349,СВЦЭМ!$B$39:$B$782,T$346)+'СЕТ СН'!$F$16</f>
        <v>0</v>
      </c>
      <c r="U349" s="36">
        <f ca="1">SUMIFS(СВЦЭМ!$J$40:$J$783,СВЦЭМ!$A$40:$A$783,$A349,СВЦЭМ!$B$39:$B$782,U$346)+'СЕТ СН'!$F$16</f>
        <v>0</v>
      </c>
      <c r="V349" s="36">
        <f ca="1">SUMIFS(СВЦЭМ!$J$40:$J$783,СВЦЭМ!$A$40:$A$783,$A349,СВЦЭМ!$B$39:$B$782,V$346)+'СЕТ СН'!$F$16</f>
        <v>0</v>
      </c>
      <c r="W349" s="36">
        <f ca="1">SUMIFS(СВЦЭМ!$J$40:$J$783,СВЦЭМ!$A$40:$A$783,$A349,СВЦЭМ!$B$39:$B$782,W$346)+'СЕТ СН'!$F$16</f>
        <v>0</v>
      </c>
      <c r="X349" s="36">
        <f ca="1">SUMIFS(СВЦЭМ!$J$40:$J$783,СВЦЭМ!$A$40:$A$783,$A349,СВЦЭМ!$B$39:$B$782,X$346)+'СЕТ СН'!$F$16</f>
        <v>0</v>
      </c>
      <c r="Y349" s="36">
        <f ca="1">SUMIFS(СВЦЭМ!$J$40:$J$783,СВЦЭМ!$A$40:$A$783,$A349,СВЦЭМ!$B$39:$B$782,Y$346)+'СЕТ СН'!$F$16</f>
        <v>0</v>
      </c>
    </row>
    <row r="350" spans="1:27" ht="15.75" hidden="1" x14ac:dyDescent="0.2">
      <c r="A350" s="35">
        <f t="shared" si="10"/>
        <v>44961</v>
      </c>
      <c r="B350" s="36">
        <f ca="1">SUMIFS(СВЦЭМ!$J$40:$J$783,СВЦЭМ!$A$40:$A$783,$A350,СВЦЭМ!$B$39:$B$782,B$346)+'СЕТ СН'!$F$16</f>
        <v>0</v>
      </c>
      <c r="C350" s="36">
        <f ca="1">SUMIFS(СВЦЭМ!$J$40:$J$783,СВЦЭМ!$A$40:$A$783,$A350,СВЦЭМ!$B$39:$B$782,C$346)+'СЕТ СН'!$F$16</f>
        <v>0</v>
      </c>
      <c r="D350" s="36">
        <f ca="1">SUMIFS(СВЦЭМ!$J$40:$J$783,СВЦЭМ!$A$40:$A$783,$A350,СВЦЭМ!$B$39:$B$782,D$346)+'СЕТ СН'!$F$16</f>
        <v>0</v>
      </c>
      <c r="E350" s="36">
        <f ca="1">SUMIFS(СВЦЭМ!$J$40:$J$783,СВЦЭМ!$A$40:$A$783,$A350,СВЦЭМ!$B$39:$B$782,E$346)+'СЕТ СН'!$F$16</f>
        <v>0</v>
      </c>
      <c r="F350" s="36">
        <f ca="1">SUMIFS(СВЦЭМ!$J$40:$J$783,СВЦЭМ!$A$40:$A$783,$A350,СВЦЭМ!$B$39:$B$782,F$346)+'СЕТ СН'!$F$16</f>
        <v>0</v>
      </c>
      <c r="G350" s="36">
        <f ca="1">SUMIFS(СВЦЭМ!$J$40:$J$783,СВЦЭМ!$A$40:$A$783,$A350,СВЦЭМ!$B$39:$B$782,G$346)+'СЕТ СН'!$F$16</f>
        <v>0</v>
      </c>
      <c r="H350" s="36">
        <f ca="1">SUMIFS(СВЦЭМ!$J$40:$J$783,СВЦЭМ!$A$40:$A$783,$A350,СВЦЭМ!$B$39:$B$782,H$346)+'СЕТ СН'!$F$16</f>
        <v>0</v>
      </c>
      <c r="I350" s="36">
        <f ca="1">SUMIFS(СВЦЭМ!$J$40:$J$783,СВЦЭМ!$A$40:$A$783,$A350,СВЦЭМ!$B$39:$B$782,I$346)+'СЕТ СН'!$F$16</f>
        <v>0</v>
      </c>
      <c r="J350" s="36">
        <f ca="1">SUMIFS(СВЦЭМ!$J$40:$J$783,СВЦЭМ!$A$40:$A$783,$A350,СВЦЭМ!$B$39:$B$782,J$346)+'СЕТ СН'!$F$16</f>
        <v>0</v>
      </c>
      <c r="K350" s="36">
        <f ca="1">SUMIFS(СВЦЭМ!$J$40:$J$783,СВЦЭМ!$A$40:$A$783,$A350,СВЦЭМ!$B$39:$B$782,K$346)+'СЕТ СН'!$F$16</f>
        <v>0</v>
      </c>
      <c r="L350" s="36">
        <f ca="1">SUMIFS(СВЦЭМ!$J$40:$J$783,СВЦЭМ!$A$40:$A$783,$A350,СВЦЭМ!$B$39:$B$782,L$346)+'СЕТ СН'!$F$16</f>
        <v>0</v>
      </c>
      <c r="M350" s="36">
        <f ca="1">SUMIFS(СВЦЭМ!$J$40:$J$783,СВЦЭМ!$A$40:$A$783,$A350,СВЦЭМ!$B$39:$B$782,M$346)+'СЕТ СН'!$F$16</f>
        <v>0</v>
      </c>
      <c r="N350" s="36">
        <f ca="1">SUMIFS(СВЦЭМ!$J$40:$J$783,СВЦЭМ!$A$40:$A$783,$A350,СВЦЭМ!$B$39:$B$782,N$346)+'СЕТ СН'!$F$16</f>
        <v>0</v>
      </c>
      <c r="O350" s="36">
        <f ca="1">SUMIFS(СВЦЭМ!$J$40:$J$783,СВЦЭМ!$A$40:$A$783,$A350,СВЦЭМ!$B$39:$B$782,O$346)+'СЕТ СН'!$F$16</f>
        <v>0</v>
      </c>
      <c r="P350" s="36">
        <f ca="1">SUMIFS(СВЦЭМ!$J$40:$J$783,СВЦЭМ!$A$40:$A$783,$A350,СВЦЭМ!$B$39:$B$782,P$346)+'СЕТ СН'!$F$16</f>
        <v>0</v>
      </c>
      <c r="Q350" s="36">
        <f ca="1">SUMIFS(СВЦЭМ!$J$40:$J$783,СВЦЭМ!$A$40:$A$783,$A350,СВЦЭМ!$B$39:$B$782,Q$346)+'СЕТ СН'!$F$16</f>
        <v>0</v>
      </c>
      <c r="R350" s="36">
        <f ca="1">SUMIFS(СВЦЭМ!$J$40:$J$783,СВЦЭМ!$A$40:$A$783,$A350,СВЦЭМ!$B$39:$B$782,R$346)+'СЕТ СН'!$F$16</f>
        <v>0</v>
      </c>
      <c r="S350" s="36">
        <f ca="1">SUMIFS(СВЦЭМ!$J$40:$J$783,СВЦЭМ!$A$40:$A$783,$A350,СВЦЭМ!$B$39:$B$782,S$346)+'СЕТ СН'!$F$16</f>
        <v>0</v>
      </c>
      <c r="T350" s="36">
        <f ca="1">SUMIFS(СВЦЭМ!$J$40:$J$783,СВЦЭМ!$A$40:$A$783,$A350,СВЦЭМ!$B$39:$B$782,T$346)+'СЕТ СН'!$F$16</f>
        <v>0</v>
      </c>
      <c r="U350" s="36">
        <f ca="1">SUMIFS(СВЦЭМ!$J$40:$J$783,СВЦЭМ!$A$40:$A$783,$A350,СВЦЭМ!$B$39:$B$782,U$346)+'СЕТ СН'!$F$16</f>
        <v>0</v>
      </c>
      <c r="V350" s="36">
        <f ca="1">SUMIFS(СВЦЭМ!$J$40:$J$783,СВЦЭМ!$A$40:$A$783,$A350,СВЦЭМ!$B$39:$B$782,V$346)+'СЕТ СН'!$F$16</f>
        <v>0</v>
      </c>
      <c r="W350" s="36">
        <f ca="1">SUMIFS(СВЦЭМ!$J$40:$J$783,СВЦЭМ!$A$40:$A$783,$A350,СВЦЭМ!$B$39:$B$782,W$346)+'СЕТ СН'!$F$16</f>
        <v>0</v>
      </c>
      <c r="X350" s="36">
        <f ca="1">SUMIFS(СВЦЭМ!$J$40:$J$783,СВЦЭМ!$A$40:$A$783,$A350,СВЦЭМ!$B$39:$B$782,X$346)+'СЕТ СН'!$F$16</f>
        <v>0</v>
      </c>
      <c r="Y350" s="36">
        <f ca="1">SUMIFS(СВЦЭМ!$J$40:$J$783,СВЦЭМ!$A$40:$A$783,$A350,СВЦЭМ!$B$39:$B$782,Y$346)+'СЕТ СН'!$F$16</f>
        <v>0</v>
      </c>
    </row>
    <row r="351" spans="1:27" ht="15.75" hidden="1" x14ac:dyDescent="0.2">
      <c r="A351" s="35">
        <f t="shared" si="10"/>
        <v>44962</v>
      </c>
      <c r="B351" s="36">
        <f ca="1">SUMIFS(СВЦЭМ!$J$40:$J$783,СВЦЭМ!$A$40:$A$783,$A351,СВЦЭМ!$B$39:$B$782,B$346)+'СЕТ СН'!$F$16</f>
        <v>0</v>
      </c>
      <c r="C351" s="36">
        <f ca="1">SUMIFS(СВЦЭМ!$J$40:$J$783,СВЦЭМ!$A$40:$A$783,$A351,СВЦЭМ!$B$39:$B$782,C$346)+'СЕТ СН'!$F$16</f>
        <v>0</v>
      </c>
      <c r="D351" s="36">
        <f ca="1">SUMIFS(СВЦЭМ!$J$40:$J$783,СВЦЭМ!$A$40:$A$783,$A351,СВЦЭМ!$B$39:$B$782,D$346)+'СЕТ СН'!$F$16</f>
        <v>0</v>
      </c>
      <c r="E351" s="36">
        <f ca="1">SUMIFS(СВЦЭМ!$J$40:$J$783,СВЦЭМ!$A$40:$A$783,$A351,СВЦЭМ!$B$39:$B$782,E$346)+'СЕТ СН'!$F$16</f>
        <v>0</v>
      </c>
      <c r="F351" s="36">
        <f ca="1">SUMIFS(СВЦЭМ!$J$40:$J$783,СВЦЭМ!$A$40:$A$783,$A351,СВЦЭМ!$B$39:$B$782,F$346)+'СЕТ СН'!$F$16</f>
        <v>0</v>
      </c>
      <c r="G351" s="36">
        <f ca="1">SUMIFS(СВЦЭМ!$J$40:$J$783,СВЦЭМ!$A$40:$A$783,$A351,СВЦЭМ!$B$39:$B$782,G$346)+'СЕТ СН'!$F$16</f>
        <v>0</v>
      </c>
      <c r="H351" s="36">
        <f ca="1">SUMIFS(СВЦЭМ!$J$40:$J$783,СВЦЭМ!$A$40:$A$783,$A351,СВЦЭМ!$B$39:$B$782,H$346)+'СЕТ СН'!$F$16</f>
        <v>0</v>
      </c>
      <c r="I351" s="36">
        <f ca="1">SUMIFS(СВЦЭМ!$J$40:$J$783,СВЦЭМ!$A$40:$A$783,$A351,СВЦЭМ!$B$39:$B$782,I$346)+'СЕТ СН'!$F$16</f>
        <v>0</v>
      </c>
      <c r="J351" s="36">
        <f ca="1">SUMIFS(СВЦЭМ!$J$40:$J$783,СВЦЭМ!$A$40:$A$783,$A351,СВЦЭМ!$B$39:$B$782,J$346)+'СЕТ СН'!$F$16</f>
        <v>0</v>
      </c>
      <c r="K351" s="36">
        <f ca="1">SUMIFS(СВЦЭМ!$J$40:$J$783,СВЦЭМ!$A$40:$A$783,$A351,СВЦЭМ!$B$39:$B$782,K$346)+'СЕТ СН'!$F$16</f>
        <v>0</v>
      </c>
      <c r="L351" s="36">
        <f ca="1">SUMIFS(СВЦЭМ!$J$40:$J$783,СВЦЭМ!$A$40:$A$783,$A351,СВЦЭМ!$B$39:$B$782,L$346)+'СЕТ СН'!$F$16</f>
        <v>0</v>
      </c>
      <c r="M351" s="36">
        <f ca="1">SUMIFS(СВЦЭМ!$J$40:$J$783,СВЦЭМ!$A$40:$A$783,$A351,СВЦЭМ!$B$39:$B$782,M$346)+'СЕТ СН'!$F$16</f>
        <v>0</v>
      </c>
      <c r="N351" s="36">
        <f ca="1">SUMIFS(СВЦЭМ!$J$40:$J$783,СВЦЭМ!$A$40:$A$783,$A351,СВЦЭМ!$B$39:$B$782,N$346)+'СЕТ СН'!$F$16</f>
        <v>0</v>
      </c>
      <c r="O351" s="36">
        <f ca="1">SUMIFS(СВЦЭМ!$J$40:$J$783,СВЦЭМ!$A$40:$A$783,$A351,СВЦЭМ!$B$39:$B$782,O$346)+'СЕТ СН'!$F$16</f>
        <v>0</v>
      </c>
      <c r="P351" s="36">
        <f ca="1">SUMIFS(СВЦЭМ!$J$40:$J$783,СВЦЭМ!$A$40:$A$783,$A351,СВЦЭМ!$B$39:$B$782,P$346)+'СЕТ СН'!$F$16</f>
        <v>0</v>
      </c>
      <c r="Q351" s="36">
        <f ca="1">SUMIFS(СВЦЭМ!$J$40:$J$783,СВЦЭМ!$A$40:$A$783,$A351,СВЦЭМ!$B$39:$B$782,Q$346)+'СЕТ СН'!$F$16</f>
        <v>0</v>
      </c>
      <c r="R351" s="36">
        <f ca="1">SUMIFS(СВЦЭМ!$J$40:$J$783,СВЦЭМ!$A$40:$A$783,$A351,СВЦЭМ!$B$39:$B$782,R$346)+'СЕТ СН'!$F$16</f>
        <v>0</v>
      </c>
      <c r="S351" s="36">
        <f ca="1">SUMIFS(СВЦЭМ!$J$40:$J$783,СВЦЭМ!$A$40:$A$783,$A351,СВЦЭМ!$B$39:$B$782,S$346)+'СЕТ СН'!$F$16</f>
        <v>0</v>
      </c>
      <c r="T351" s="36">
        <f ca="1">SUMIFS(СВЦЭМ!$J$40:$J$783,СВЦЭМ!$A$40:$A$783,$A351,СВЦЭМ!$B$39:$B$782,T$346)+'СЕТ СН'!$F$16</f>
        <v>0</v>
      </c>
      <c r="U351" s="36">
        <f ca="1">SUMIFS(СВЦЭМ!$J$40:$J$783,СВЦЭМ!$A$40:$A$783,$A351,СВЦЭМ!$B$39:$B$782,U$346)+'СЕТ СН'!$F$16</f>
        <v>0</v>
      </c>
      <c r="V351" s="36">
        <f ca="1">SUMIFS(СВЦЭМ!$J$40:$J$783,СВЦЭМ!$A$40:$A$783,$A351,СВЦЭМ!$B$39:$B$782,V$346)+'СЕТ СН'!$F$16</f>
        <v>0</v>
      </c>
      <c r="W351" s="36">
        <f ca="1">SUMIFS(СВЦЭМ!$J$40:$J$783,СВЦЭМ!$A$40:$A$783,$A351,СВЦЭМ!$B$39:$B$782,W$346)+'СЕТ СН'!$F$16</f>
        <v>0</v>
      </c>
      <c r="X351" s="36">
        <f ca="1">SUMIFS(СВЦЭМ!$J$40:$J$783,СВЦЭМ!$A$40:$A$783,$A351,СВЦЭМ!$B$39:$B$782,X$346)+'СЕТ СН'!$F$16</f>
        <v>0</v>
      </c>
      <c r="Y351" s="36">
        <f ca="1">SUMIFS(СВЦЭМ!$J$40:$J$783,СВЦЭМ!$A$40:$A$783,$A351,СВЦЭМ!$B$39:$B$782,Y$346)+'СЕТ СН'!$F$16</f>
        <v>0</v>
      </c>
    </row>
    <row r="352" spans="1:27" ht="15.75" hidden="1" x14ac:dyDescent="0.2">
      <c r="A352" s="35">
        <f t="shared" si="10"/>
        <v>44963</v>
      </c>
      <c r="B352" s="36">
        <f ca="1">SUMIFS(СВЦЭМ!$J$40:$J$783,СВЦЭМ!$A$40:$A$783,$A352,СВЦЭМ!$B$39:$B$782,B$346)+'СЕТ СН'!$F$16</f>
        <v>0</v>
      </c>
      <c r="C352" s="36">
        <f ca="1">SUMIFS(СВЦЭМ!$J$40:$J$783,СВЦЭМ!$A$40:$A$783,$A352,СВЦЭМ!$B$39:$B$782,C$346)+'СЕТ СН'!$F$16</f>
        <v>0</v>
      </c>
      <c r="D352" s="36">
        <f ca="1">SUMIFS(СВЦЭМ!$J$40:$J$783,СВЦЭМ!$A$40:$A$783,$A352,СВЦЭМ!$B$39:$B$782,D$346)+'СЕТ СН'!$F$16</f>
        <v>0</v>
      </c>
      <c r="E352" s="36">
        <f ca="1">SUMIFS(СВЦЭМ!$J$40:$J$783,СВЦЭМ!$A$40:$A$783,$A352,СВЦЭМ!$B$39:$B$782,E$346)+'СЕТ СН'!$F$16</f>
        <v>0</v>
      </c>
      <c r="F352" s="36">
        <f ca="1">SUMIFS(СВЦЭМ!$J$40:$J$783,СВЦЭМ!$A$40:$A$783,$A352,СВЦЭМ!$B$39:$B$782,F$346)+'СЕТ СН'!$F$16</f>
        <v>0</v>
      </c>
      <c r="G352" s="36">
        <f ca="1">SUMIFS(СВЦЭМ!$J$40:$J$783,СВЦЭМ!$A$40:$A$783,$A352,СВЦЭМ!$B$39:$B$782,G$346)+'СЕТ СН'!$F$16</f>
        <v>0</v>
      </c>
      <c r="H352" s="36">
        <f ca="1">SUMIFS(СВЦЭМ!$J$40:$J$783,СВЦЭМ!$A$40:$A$783,$A352,СВЦЭМ!$B$39:$B$782,H$346)+'СЕТ СН'!$F$16</f>
        <v>0</v>
      </c>
      <c r="I352" s="36">
        <f ca="1">SUMIFS(СВЦЭМ!$J$40:$J$783,СВЦЭМ!$A$40:$A$783,$A352,СВЦЭМ!$B$39:$B$782,I$346)+'СЕТ СН'!$F$16</f>
        <v>0</v>
      </c>
      <c r="J352" s="36">
        <f ca="1">SUMIFS(СВЦЭМ!$J$40:$J$783,СВЦЭМ!$A$40:$A$783,$A352,СВЦЭМ!$B$39:$B$782,J$346)+'СЕТ СН'!$F$16</f>
        <v>0</v>
      </c>
      <c r="K352" s="36">
        <f ca="1">SUMIFS(СВЦЭМ!$J$40:$J$783,СВЦЭМ!$A$40:$A$783,$A352,СВЦЭМ!$B$39:$B$782,K$346)+'СЕТ СН'!$F$16</f>
        <v>0</v>
      </c>
      <c r="L352" s="36">
        <f ca="1">SUMIFS(СВЦЭМ!$J$40:$J$783,СВЦЭМ!$A$40:$A$783,$A352,СВЦЭМ!$B$39:$B$782,L$346)+'СЕТ СН'!$F$16</f>
        <v>0</v>
      </c>
      <c r="M352" s="36">
        <f ca="1">SUMIFS(СВЦЭМ!$J$40:$J$783,СВЦЭМ!$A$40:$A$783,$A352,СВЦЭМ!$B$39:$B$782,M$346)+'СЕТ СН'!$F$16</f>
        <v>0</v>
      </c>
      <c r="N352" s="36">
        <f ca="1">SUMIFS(СВЦЭМ!$J$40:$J$783,СВЦЭМ!$A$40:$A$783,$A352,СВЦЭМ!$B$39:$B$782,N$346)+'СЕТ СН'!$F$16</f>
        <v>0</v>
      </c>
      <c r="O352" s="36">
        <f ca="1">SUMIFS(СВЦЭМ!$J$40:$J$783,СВЦЭМ!$A$40:$A$783,$A352,СВЦЭМ!$B$39:$B$782,O$346)+'СЕТ СН'!$F$16</f>
        <v>0</v>
      </c>
      <c r="P352" s="36">
        <f ca="1">SUMIFS(СВЦЭМ!$J$40:$J$783,СВЦЭМ!$A$40:$A$783,$A352,СВЦЭМ!$B$39:$B$782,P$346)+'СЕТ СН'!$F$16</f>
        <v>0</v>
      </c>
      <c r="Q352" s="36">
        <f ca="1">SUMIFS(СВЦЭМ!$J$40:$J$783,СВЦЭМ!$A$40:$A$783,$A352,СВЦЭМ!$B$39:$B$782,Q$346)+'СЕТ СН'!$F$16</f>
        <v>0</v>
      </c>
      <c r="R352" s="36">
        <f ca="1">SUMIFS(СВЦЭМ!$J$40:$J$783,СВЦЭМ!$A$40:$A$783,$A352,СВЦЭМ!$B$39:$B$782,R$346)+'СЕТ СН'!$F$16</f>
        <v>0</v>
      </c>
      <c r="S352" s="36">
        <f ca="1">SUMIFS(СВЦЭМ!$J$40:$J$783,СВЦЭМ!$A$40:$A$783,$A352,СВЦЭМ!$B$39:$B$782,S$346)+'СЕТ СН'!$F$16</f>
        <v>0</v>
      </c>
      <c r="T352" s="36">
        <f ca="1">SUMIFS(СВЦЭМ!$J$40:$J$783,СВЦЭМ!$A$40:$A$783,$A352,СВЦЭМ!$B$39:$B$782,T$346)+'СЕТ СН'!$F$16</f>
        <v>0</v>
      </c>
      <c r="U352" s="36">
        <f ca="1">SUMIFS(СВЦЭМ!$J$40:$J$783,СВЦЭМ!$A$40:$A$783,$A352,СВЦЭМ!$B$39:$B$782,U$346)+'СЕТ СН'!$F$16</f>
        <v>0</v>
      </c>
      <c r="V352" s="36">
        <f ca="1">SUMIFS(СВЦЭМ!$J$40:$J$783,СВЦЭМ!$A$40:$A$783,$A352,СВЦЭМ!$B$39:$B$782,V$346)+'СЕТ СН'!$F$16</f>
        <v>0</v>
      </c>
      <c r="W352" s="36">
        <f ca="1">SUMIFS(СВЦЭМ!$J$40:$J$783,СВЦЭМ!$A$40:$A$783,$A352,СВЦЭМ!$B$39:$B$782,W$346)+'СЕТ СН'!$F$16</f>
        <v>0</v>
      </c>
      <c r="X352" s="36">
        <f ca="1">SUMIFS(СВЦЭМ!$J$40:$J$783,СВЦЭМ!$A$40:$A$783,$A352,СВЦЭМ!$B$39:$B$782,X$346)+'СЕТ СН'!$F$16</f>
        <v>0</v>
      </c>
      <c r="Y352" s="36">
        <f ca="1">SUMIFS(СВЦЭМ!$J$40:$J$783,СВЦЭМ!$A$40:$A$783,$A352,СВЦЭМ!$B$39:$B$782,Y$346)+'СЕТ СН'!$F$16</f>
        <v>0</v>
      </c>
    </row>
    <row r="353" spans="1:25" ht="15.75" hidden="1" x14ac:dyDescent="0.2">
      <c r="A353" s="35">
        <f t="shared" si="10"/>
        <v>44964</v>
      </c>
      <c r="B353" s="36">
        <f ca="1">SUMIFS(СВЦЭМ!$J$40:$J$783,СВЦЭМ!$A$40:$A$783,$A353,СВЦЭМ!$B$39:$B$782,B$346)+'СЕТ СН'!$F$16</f>
        <v>0</v>
      </c>
      <c r="C353" s="36">
        <f ca="1">SUMIFS(СВЦЭМ!$J$40:$J$783,СВЦЭМ!$A$40:$A$783,$A353,СВЦЭМ!$B$39:$B$782,C$346)+'СЕТ СН'!$F$16</f>
        <v>0</v>
      </c>
      <c r="D353" s="36">
        <f ca="1">SUMIFS(СВЦЭМ!$J$40:$J$783,СВЦЭМ!$A$40:$A$783,$A353,СВЦЭМ!$B$39:$B$782,D$346)+'СЕТ СН'!$F$16</f>
        <v>0</v>
      </c>
      <c r="E353" s="36">
        <f ca="1">SUMIFS(СВЦЭМ!$J$40:$J$783,СВЦЭМ!$A$40:$A$783,$A353,СВЦЭМ!$B$39:$B$782,E$346)+'СЕТ СН'!$F$16</f>
        <v>0</v>
      </c>
      <c r="F353" s="36">
        <f ca="1">SUMIFS(СВЦЭМ!$J$40:$J$783,СВЦЭМ!$A$40:$A$783,$A353,СВЦЭМ!$B$39:$B$782,F$346)+'СЕТ СН'!$F$16</f>
        <v>0</v>
      </c>
      <c r="G353" s="36">
        <f ca="1">SUMIFS(СВЦЭМ!$J$40:$J$783,СВЦЭМ!$A$40:$A$783,$A353,СВЦЭМ!$B$39:$B$782,G$346)+'СЕТ СН'!$F$16</f>
        <v>0</v>
      </c>
      <c r="H353" s="36">
        <f ca="1">SUMIFS(СВЦЭМ!$J$40:$J$783,СВЦЭМ!$A$40:$A$783,$A353,СВЦЭМ!$B$39:$B$782,H$346)+'СЕТ СН'!$F$16</f>
        <v>0</v>
      </c>
      <c r="I353" s="36">
        <f ca="1">SUMIFS(СВЦЭМ!$J$40:$J$783,СВЦЭМ!$A$40:$A$783,$A353,СВЦЭМ!$B$39:$B$782,I$346)+'СЕТ СН'!$F$16</f>
        <v>0</v>
      </c>
      <c r="J353" s="36">
        <f ca="1">SUMIFS(СВЦЭМ!$J$40:$J$783,СВЦЭМ!$A$40:$A$783,$A353,СВЦЭМ!$B$39:$B$782,J$346)+'СЕТ СН'!$F$16</f>
        <v>0</v>
      </c>
      <c r="K353" s="36">
        <f ca="1">SUMIFS(СВЦЭМ!$J$40:$J$783,СВЦЭМ!$A$40:$A$783,$A353,СВЦЭМ!$B$39:$B$782,K$346)+'СЕТ СН'!$F$16</f>
        <v>0</v>
      </c>
      <c r="L353" s="36">
        <f ca="1">SUMIFS(СВЦЭМ!$J$40:$J$783,СВЦЭМ!$A$40:$A$783,$A353,СВЦЭМ!$B$39:$B$782,L$346)+'СЕТ СН'!$F$16</f>
        <v>0</v>
      </c>
      <c r="M353" s="36">
        <f ca="1">SUMIFS(СВЦЭМ!$J$40:$J$783,СВЦЭМ!$A$40:$A$783,$A353,СВЦЭМ!$B$39:$B$782,M$346)+'СЕТ СН'!$F$16</f>
        <v>0</v>
      </c>
      <c r="N353" s="36">
        <f ca="1">SUMIFS(СВЦЭМ!$J$40:$J$783,СВЦЭМ!$A$40:$A$783,$A353,СВЦЭМ!$B$39:$B$782,N$346)+'СЕТ СН'!$F$16</f>
        <v>0</v>
      </c>
      <c r="O353" s="36">
        <f ca="1">SUMIFS(СВЦЭМ!$J$40:$J$783,СВЦЭМ!$A$40:$A$783,$A353,СВЦЭМ!$B$39:$B$782,O$346)+'СЕТ СН'!$F$16</f>
        <v>0</v>
      </c>
      <c r="P353" s="36">
        <f ca="1">SUMIFS(СВЦЭМ!$J$40:$J$783,СВЦЭМ!$A$40:$A$783,$A353,СВЦЭМ!$B$39:$B$782,P$346)+'СЕТ СН'!$F$16</f>
        <v>0</v>
      </c>
      <c r="Q353" s="36">
        <f ca="1">SUMIFS(СВЦЭМ!$J$40:$J$783,СВЦЭМ!$A$40:$A$783,$A353,СВЦЭМ!$B$39:$B$782,Q$346)+'СЕТ СН'!$F$16</f>
        <v>0</v>
      </c>
      <c r="R353" s="36">
        <f ca="1">SUMIFS(СВЦЭМ!$J$40:$J$783,СВЦЭМ!$A$40:$A$783,$A353,СВЦЭМ!$B$39:$B$782,R$346)+'СЕТ СН'!$F$16</f>
        <v>0</v>
      </c>
      <c r="S353" s="36">
        <f ca="1">SUMIFS(СВЦЭМ!$J$40:$J$783,СВЦЭМ!$A$40:$A$783,$A353,СВЦЭМ!$B$39:$B$782,S$346)+'СЕТ СН'!$F$16</f>
        <v>0</v>
      </c>
      <c r="T353" s="36">
        <f ca="1">SUMIFS(СВЦЭМ!$J$40:$J$783,СВЦЭМ!$A$40:$A$783,$A353,СВЦЭМ!$B$39:$B$782,T$346)+'СЕТ СН'!$F$16</f>
        <v>0</v>
      </c>
      <c r="U353" s="36">
        <f ca="1">SUMIFS(СВЦЭМ!$J$40:$J$783,СВЦЭМ!$A$40:$A$783,$A353,СВЦЭМ!$B$39:$B$782,U$346)+'СЕТ СН'!$F$16</f>
        <v>0</v>
      </c>
      <c r="V353" s="36">
        <f ca="1">SUMIFS(СВЦЭМ!$J$40:$J$783,СВЦЭМ!$A$40:$A$783,$A353,СВЦЭМ!$B$39:$B$782,V$346)+'СЕТ СН'!$F$16</f>
        <v>0</v>
      </c>
      <c r="W353" s="36">
        <f ca="1">SUMIFS(СВЦЭМ!$J$40:$J$783,СВЦЭМ!$A$40:$A$783,$A353,СВЦЭМ!$B$39:$B$782,W$346)+'СЕТ СН'!$F$16</f>
        <v>0</v>
      </c>
      <c r="X353" s="36">
        <f ca="1">SUMIFS(СВЦЭМ!$J$40:$J$783,СВЦЭМ!$A$40:$A$783,$A353,СВЦЭМ!$B$39:$B$782,X$346)+'СЕТ СН'!$F$16</f>
        <v>0</v>
      </c>
      <c r="Y353" s="36">
        <f ca="1">SUMIFS(СВЦЭМ!$J$40:$J$783,СВЦЭМ!$A$40:$A$783,$A353,СВЦЭМ!$B$39:$B$782,Y$346)+'СЕТ СН'!$F$16</f>
        <v>0</v>
      </c>
    </row>
    <row r="354" spans="1:25" ht="15.75" hidden="1" x14ac:dyDescent="0.2">
      <c r="A354" s="35">
        <f t="shared" si="10"/>
        <v>44965</v>
      </c>
      <c r="B354" s="36">
        <f ca="1">SUMIFS(СВЦЭМ!$J$40:$J$783,СВЦЭМ!$A$40:$A$783,$A354,СВЦЭМ!$B$39:$B$782,B$346)+'СЕТ СН'!$F$16</f>
        <v>0</v>
      </c>
      <c r="C354" s="36">
        <f ca="1">SUMIFS(СВЦЭМ!$J$40:$J$783,СВЦЭМ!$A$40:$A$783,$A354,СВЦЭМ!$B$39:$B$782,C$346)+'СЕТ СН'!$F$16</f>
        <v>0</v>
      </c>
      <c r="D354" s="36">
        <f ca="1">SUMIFS(СВЦЭМ!$J$40:$J$783,СВЦЭМ!$A$40:$A$783,$A354,СВЦЭМ!$B$39:$B$782,D$346)+'СЕТ СН'!$F$16</f>
        <v>0</v>
      </c>
      <c r="E354" s="36">
        <f ca="1">SUMIFS(СВЦЭМ!$J$40:$J$783,СВЦЭМ!$A$40:$A$783,$A354,СВЦЭМ!$B$39:$B$782,E$346)+'СЕТ СН'!$F$16</f>
        <v>0</v>
      </c>
      <c r="F354" s="36">
        <f ca="1">SUMIFS(СВЦЭМ!$J$40:$J$783,СВЦЭМ!$A$40:$A$783,$A354,СВЦЭМ!$B$39:$B$782,F$346)+'СЕТ СН'!$F$16</f>
        <v>0</v>
      </c>
      <c r="G354" s="36">
        <f ca="1">SUMIFS(СВЦЭМ!$J$40:$J$783,СВЦЭМ!$A$40:$A$783,$A354,СВЦЭМ!$B$39:$B$782,G$346)+'СЕТ СН'!$F$16</f>
        <v>0</v>
      </c>
      <c r="H354" s="36">
        <f ca="1">SUMIFS(СВЦЭМ!$J$40:$J$783,СВЦЭМ!$A$40:$A$783,$A354,СВЦЭМ!$B$39:$B$782,H$346)+'СЕТ СН'!$F$16</f>
        <v>0</v>
      </c>
      <c r="I354" s="36">
        <f ca="1">SUMIFS(СВЦЭМ!$J$40:$J$783,СВЦЭМ!$A$40:$A$783,$A354,СВЦЭМ!$B$39:$B$782,I$346)+'СЕТ СН'!$F$16</f>
        <v>0</v>
      </c>
      <c r="J354" s="36">
        <f ca="1">SUMIFS(СВЦЭМ!$J$40:$J$783,СВЦЭМ!$A$40:$A$783,$A354,СВЦЭМ!$B$39:$B$782,J$346)+'СЕТ СН'!$F$16</f>
        <v>0</v>
      </c>
      <c r="K354" s="36">
        <f ca="1">SUMIFS(СВЦЭМ!$J$40:$J$783,СВЦЭМ!$A$40:$A$783,$A354,СВЦЭМ!$B$39:$B$782,K$346)+'СЕТ СН'!$F$16</f>
        <v>0</v>
      </c>
      <c r="L354" s="36">
        <f ca="1">SUMIFS(СВЦЭМ!$J$40:$J$783,СВЦЭМ!$A$40:$A$783,$A354,СВЦЭМ!$B$39:$B$782,L$346)+'СЕТ СН'!$F$16</f>
        <v>0</v>
      </c>
      <c r="M354" s="36">
        <f ca="1">SUMIFS(СВЦЭМ!$J$40:$J$783,СВЦЭМ!$A$40:$A$783,$A354,СВЦЭМ!$B$39:$B$782,M$346)+'СЕТ СН'!$F$16</f>
        <v>0</v>
      </c>
      <c r="N354" s="36">
        <f ca="1">SUMIFS(СВЦЭМ!$J$40:$J$783,СВЦЭМ!$A$40:$A$783,$A354,СВЦЭМ!$B$39:$B$782,N$346)+'СЕТ СН'!$F$16</f>
        <v>0</v>
      </c>
      <c r="O354" s="36">
        <f ca="1">SUMIFS(СВЦЭМ!$J$40:$J$783,СВЦЭМ!$A$40:$A$783,$A354,СВЦЭМ!$B$39:$B$782,O$346)+'СЕТ СН'!$F$16</f>
        <v>0</v>
      </c>
      <c r="P354" s="36">
        <f ca="1">SUMIFS(СВЦЭМ!$J$40:$J$783,СВЦЭМ!$A$40:$A$783,$A354,СВЦЭМ!$B$39:$B$782,P$346)+'СЕТ СН'!$F$16</f>
        <v>0</v>
      </c>
      <c r="Q354" s="36">
        <f ca="1">SUMIFS(СВЦЭМ!$J$40:$J$783,СВЦЭМ!$A$40:$A$783,$A354,СВЦЭМ!$B$39:$B$782,Q$346)+'СЕТ СН'!$F$16</f>
        <v>0</v>
      </c>
      <c r="R354" s="36">
        <f ca="1">SUMIFS(СВЦЭМ!$J$40:$J$783,СВЦЭМ!$A$40:$A$783,$A354,СВЦЭМ!$B$39:$B$782,R$346)+'СЕТ СН'!$F$16</f>
        <v>0</v>
      </c>
      <c r="S354" s="36">
        <f ca="1">SUMIFS(СВЦЭМ!$J$40:$J$783,СВЦЭМ!$A$40:$A$783,$A354,СВЦЭМ!$B$39:$B$782,S$346)+'СЕТ СН'!$F$16</f>
        <v>0</v>
      </c>
      <c r="T354" s="36">
        <f ca="1">SUMIFS(СВЦЭМ!$J$40:$J$783,СВЦЭМ!$A$40:$A$783,$A354,СВЦЭМ!$B$39:$B$782,T$346)+'СЕТ СН'!$F$16</f>
        <v>0</v>
      </c>
      <c r="U354" s="36">
        <f ca="1">SUMIFS(СВЦЭМ!$J$40:$J$783,СВЦЭМ!$A$40:$A$783,$A354,СВЦЭМ!$B$39:$B$782,U$346)+'СЕТ СН'!$F$16</f>
        <v>0</v>
      </c>
      <c r="V354" s="36">
        <f ca="1">SUMIFS(СВЦЭМ!$J$40:$J$783,СВЦЭМ!$A$40:$A$783,$A354,СВЦЭМ!$B$39:$B$782,V$346)+'СЕТ СН'!$F$16</f>
        <v>0</v>
      </c>
      <c r="W354" s="36">
        <f ca="1">SUMIFS(СВЦЭМ!$J$40:$J$783,СВЦЭМ!$A$40:$A$783,$A354,СВЦЭМ!$B$39:$B$782,W$346)+'СЕТ СН'!$F$16</f>
        <v>0</v>
      </c>
      <c r="X354" s="36">
        <f ca="1">SUMIFS(СВЦЭМ!$J$40:$J$783,СВЦЭМ!$A$40:$A$783,$A354,СВЦЭМ!$B$39:$B$782,X$346)+'СЕТ СН'!$F$16</f>
        <v>0</v>
      </c>
      <c r="Y354" s="36">
        <f ca="1">SUMIFS(СВЦЭМ!$J$40:$J$783,СВЦЭМ!$A$40:$A$783,$A354,СВЦЭМ!$B$39:$B$782,Y$346)+'СЕТ СН'!$F$16</f>
        <v>0</v>
      </c>
    </row>
    <row r="355" spans="1:25" ht="15.75" hidden="1" x14ac:dyDescent="0.2">
      <c r="A355" s="35">
        <f t="shared" si="10"/>
        <v>44966</v>
      </c>
      <c r="B355" s="36">
        <f ca="1">SUMIFS(СВЦЭМ!$J$40:$J$783,СВЦЭМ!$A$40:$A$783,$A355,СВЦЭМ!$B$39:$B$782,B$346)+'СЕТ СН'!$F$16</f>
        <v>0</v>
      </c>
      <c r="C355" s="36">
        <f ca="1">SUMIFS(СВЦЭМ!$J$40:$J$783,СВЦЭМ!$A$40:$A$783,$A355,СВЦЭМ!$B$39:$B$782,C$346)+'СЕТ СН'!$F$16</f>
        <v>0</v>
      </c>
      <c r="D355" s="36">
        <f ca="1">SUMIFS(СВЦЭМ!$J$40:$J$783,СВЦЭМ!$A$40:$A$783,$A355,СВЦЭМ!$B$39:$B$782,D$346)+'СЕТ СН'!$F$16</f>
        <v>0</v>
      </c>
      <c r="E355" s="36">
        <f ca="1">SUMIFS(СВЦЭМ!$J$40:$J$783,СВЦЭМ!$A$40:$A$783,$A355,СВЦЭМ!$B$39:$B$782,E$346)+'СЕТ СН'!$F$16</f>
        <v>0</v>
      </c>
      <c r="F355" s="36">
        <f ca="1">SUMIFS(СВЦЭМ!$J$40:$J$783,СВЦЭМ!$A$40:$A$783,$A355,СВЦЭМ!$B$39:$B$782,F$346)+'СЕТ СН'!$F$16</f>
        <v>0</v>
      </c>
      <c r="G355" s="36">
        <f ca="1">SUMIFS(СВЦЭМ!$J$40:$J$783,СВЦЭМ!$A$40:$A$783,$A355,СВЦЭМ!$B$39:$B$782,G$346)+'СЕТ СН'!$F$16</f>
        <v>0</v>
      </c>
      <c r="H355" s="36">
        <f ca="1">SUMIFS(СВЦЭМ!$J$40:$J$783,СВЦЭМ!$A$40:$A$783,$A355,СВЦЭМ!$B$39:$B$782,H$346)+'СЕТ СН'!$F$16</f>
        <v>0</v>
      </c>
      <c r="I355" s="36">
        <f ca="1">SUMIFS(СВЦЭМ!$J$40:$J$783,СВЦЭМ!$A$40:$A$783,$A355,СВЦЭМ!$B$39:$B$782,I$346)+'СЕТ СН'!$F$16</f>
        <v>0</v>
      </c>
      <c r="J355" s="36">
        <f ca="1">SUMIFS(СВЦЭМ!$J$40:$J$783,СВЦЭМ!$A$40:$A$783,$A355,СВЦЭМ!$B$39:$B$782,J$346)+'СЕТ СН'!$F$16</f>
        <v>0</v>
      </c>
      <c r="K355" s="36">
        <f ca="1">SUMIFS(СВЦЭМ!$J$40:$J$783,СВЦЭМ!$A$40:$A$783,$A355,СВЦЭМ!$B$39:$B$782,K$346)+'СЕТ СН'!$F$16</f>
        <v>0</v>
      </c>
      <c r="L355" s="36">
        <f ca="1">SUMIFS(СВЦЭМ!$J$40:$J$783,СВЦЭМ!$A$40:$A$783,$A355,СВЦЭМ!$B$39:$B$782,L$346)+'СЕТ СН'!$F$16</f>
        <v>0</v>
      </c>
      <c r="M355" s="36">
        <f ca="1">SUMIFS(СВЦЭМ!$J$40:$J$783,СВЦЭМ!$A$40:$A$783,$A355,СВЦЭМ!$B$39:$B$782,M$346)+'СЕТ СН'!$F$16</f>
        <v>0</v>
      </c>
      <c r="N355" s="36">
        <f ca="1">SUMIFS(СВЦЭМ!$J$40:$J$783,СВЦЭМ!$A$40:$A$783,$A355,СВЦЭМ!$B$39:$B$782,N$346)+'СЕТ СН'!$F$16</f>
        <v>0</v>
      </c>
      <c r="O355" s="36">
        <f ca="1">SUMIFS(СВЦЭМ!$J$40:$J$783,СВЦЭМ!$A$40:$A$783,$A355,СВЦЭМ!$B$39:$B$782,O$346)+'СЕТ СН'!$F$16</f>
        <v>0</v>
      </c>
      <c r="P355" s="36">
        <f ca="1">SUMIFS(СВЦЭМ!$J$40:$J$783,СВЦЭМ!$A$40:$A$783,$A355,СВЦЭМ!$B$39:$B$782,P$346)+'СЕТ СН'!$F$16</f>
        <v>0</v>
      </c>
      <c r="Q355" s="36">
        <f ca="1">SUMIFS(СВЦЭМ!$J$40:$J$783,СВЦЭМ!$A$40:$A$783,$A355,СВЦЭМ!$B$39:$B$782,Q$346)+'СЕТ СН'!$F$16</f>
        <v>0</v>
      </c>
      <c r="R355" s="36">
        <f ca="1">SUMIFS(СВЦЭМ!$J$40:$J$783,СВЦЭМ!$A$40:$A$783,$A355,СВЦЭМ!$B$39:$B$782,R$346)+'СЕТ СН'!$F$16</f>
        <v>0</v>
      </c>
      <c r="S355" s="36">
        <f ca="1">SUMIFS(СВЦЭМ!$J$40:$J$783,СВЦЭМ!$A$40:$A$783,$A355,СВЦЭМ!$B$39:$B$782,S$346)+'СЕТ СН'!$F$16</f>
        <v>0</v>
      </c>
      <c r="T355" s="36">
        <f ca="1">SUMIFS(СВЦЭМ!$J$40:$J$783,СВЦЭМ!$A$40:$A$783,$A355,СВЦЭМ!$B$39:$B$782,T$346)+'СЕТ СН'!$F$16</f>
        <v>0</v>
      </c>
      <c r="U355" s="36">
        <f ca="1">SUMIFS(СВЦЭМ!$J$40:$J$783,СВЦЭМ!$A$40:$A$783,$A355,СВЦЭМ!$B$39:$B$782,U$346)+'СЕТ СН'!$F$16</f>
        <v>0</v>
      </c>
      <c r="V355" s="36">
        <f ca="1">SUMIFS(СВЦЭМ!$J$40:$J$783,СВЦЭМ!$A$40:$A$783,$A355,СВЦЭМ!$B$39:$B$782,V$346)+'СЕТ СН'!$F$16</f>
        <v>0</v>
      </c>
      <c r="W355" s="36">
        <f ca="1">SUMIFS(СВЦЭМ!$J$40:$J$783,СВЦЭМ!$A$40:$A$783,$A355,СВЦЭМ!$B$39:$B$782,W$346)+'СЕТ СН'!$F$16</f>
        <v>0</v>
      </c>
      <c r="X355" s="36">
        <f ca="1">SUMIFS(СВЦЭМ!$J$40:$J$783,СВЦЭМ!$A$40:$A$783,$A355,СВЦЭМ!$B$39:$B$782,X$346)+'СЕТ СН'!$F$16</f>
        <v>0</v>
      </c>
      <c r="Y355" s="36">
        <f ca="1">SUMIFS(СВЦЭМ!$J$40:$J$783,СВЦЭМ!$A$40:$A$783,$A355,СВЦЭМ!$B$39:$B$782,Y$346)+'СЕТ СН'!$F$16</f>
        <v>0</v>
      </c>
    </row>
    <row r="356" spans="1:25" ht="15.75" hidden="1" x14ac:dyDescent="0.2">
      <c r="A356" s="35">
        <f t="shared" si="10"/>
        <v>44967</v>
      </c>
      <c r="B356" s="36">
        <f ca="1">SUMIFS(СВЦЭМ!$J$40:$J$783,СВЦЭМ!$A$40:$A$783,$A356,СВЦЭМ!$B$39:$B$782,B$346)+'СЕТ СН'!$F$16</f>
        <v>0</v>
      </c>
      <c r="C356" s="36">
        <f ca="1">SUMIFS(СВЦЭМ!$J$40:$J$783,СВЦЭМ!$A$40:$A$783,$A356,СВЦЭМ!$B$39:$B$782,C$346)+'СЕТ СН'!$F$16</f>
        <v>0</v>
      </c>
      <c r="D356" s="36">
        <f ca="1">SUMIFS(СВЦЭМ!$J$40:$J$783,СВЦЭМ!$A$40:$A$783,$A356,СВЦЭМ!$B$39:$B$782,D$346)+'СЕТ СН'!$F$16</f>
        <v>0</v>
      </c>
      <c r="E356" s="36">
        <f ca="1">SUMIFS(СВЦЭМ!$J$40:$J$783,СВЦЭМ!$A$40:$A$783,$A356,СВЦЭМ!$B$39:$B$782,E$346)+'СЕТ СН'!$F$16</f>
        <v>0</v>
      </c>
      <c r="F356" s="36">
        <f ca="1">SUMIFS(СВЦЭМ!$J$40:$J$783,СВЦЭМ!$A$40:$A$783,$A356,СВЦЭМ!$B$39:$B$782,F$346)+'СЕТ СН'!$F$16</f>
        <v>0</v>
      </c>
      <c r="G356" s="36">
        <f ca="1">SUMIFS(СВЦЭМ!$J$40:$J$783,СВЦЭМ!$A$40:$A$783,$A356,СВЦЭМ!$B$39:$B$782,G$346)+'СЕТ СН'!$F$16</f>
        <v>0</v>
      </c>
      <c r="H356" s="36">
        <f ca="1">SUMIFS(СВЦЭМ!$J$40:$J$783,СВЦЭМ!$A$40:$A$783,$A356,СВЦЭМ!$B$39:$B$782,H$346)+'СЕТ СН'!$F$16</f>
        <v>0</v>
      </c>
      <c r="I356" s="36">
        <f ca="1">SUMIFS(СВЦЭМ!$J$40:$J$783,СВЦЭМ!$A$40:$A$783,$A356,СВЦЭМ!$B$39:$B$782,I$346)+'СЕТ СН'!$F$16</f>
        <v>0</v>
      </c>
      <c r="J356" s="36">
        <f ca="1">SUMIFS(СВЦЭМ!$J$40:$J$783,СВЦЭМ!$A$40:$A$783,$A356,СВЦЭМ!$B$39:$B$782,J$346)+'СЕТ СН'!$F$16</f>
        <v>0</v>
      </c>
      <c r="K356" s="36">
        <f ca="1">SUMIFS(СВЦЭМ!$J$40:$J$783,СВЦЭМ!$A$40:$A$783,$A356,СВЦЭМ!$B$39:$B$782,K$346)+'СЕТ СН'!$F$16</f>
        <v>0</v>
      </c>
      <c r="L356" s="36">
        <f ca="1">SUMIFS(СВЦЭМ!$J$40:$J$783,СВЦЭМ!$A$40:$A$783,$A356,СВЦЭМ!$B$39:$B$782,L$346)+'СЕТ СН'!$F$16</f>
        <v>0</v>
      </c>
      <c r="M356" s="36">
        <f ca="1">SUMIFS(СВЦЭМ!$J$40:$J$783,СВЦЭМ!$A$40:$A$783,$A356,СВЦЭМ!$B$39:$B$782,M$346)+'СЕТ СН'!$F$16</f>
        <v>0</v>
      </c>
      <c r="N356" s="36">
        <f ca="1">SUMIFS(СВЦЭМ!$J$40:$J$783,СВЦЭМ!$A$40:$A$783,$A356,СВЦЭМ!$B$39:$B$782,N$346)+'СЕТ СН'!$F$16</f>
        <v>0</v>
      </c>
      <c r="O356" s="36">
        <f ca="1">SUMIFS(СВЦЭМ!$J$40:$J$783,СВЦЭМ!$A$40:$A$783,$A356,СВЦЭМ!$B$39:$B$782,O$346)+'СЕТ СН'!$F$16</f>
        <v>0</v>
      </c>
      <c r="P356" s="36">
        <f ca="1">SUMIFS(СВЦЭМ!$J$40:$J$783,СВЦЭМ!$A$40:$A$783,$A356,СВЦЭМ!$B$39:$B$782,P$346)+'СЕТ СН'!$F$16</f>
        <v>0</v>
      </c>
      <c r="Q356" s="36">
        <f ca="1">SUMIFS(СВЦЭМ!$J$40:$J$783,СВЦЭМ!$A$40:$A$783,$A356,СВЦЭМ!$B$39:$B$782,Q$346)+'СЕТ СН'!$F$16</f>
        <v>0</v>
      </c>
      <c r="R356" s="36">
        <f ca="1">SUMIFS(СВЦЭМ!$J$40:$J$783,СВЦЭМ!$A$40:$A$783,$A356,СВЦЭМ!$B$39:$B$782,R$346)+'СЕТ СН'!$F$16</f>
        <v>0</v>
      </c>
      <c r="S356" s="36">
        <f ca="1">SUMIFS(СВЦЭМ!$J$40:$J$783,СВЦЭМ!$A$40:$A$783,$A356,СВЦЭМ!$B$39:$B$782,S$346)+'СЕТ СН'!$F$16</f>
        <v>0</v>
      </c>
      <c r="T356" s="36">
        <f ca="1">SUMIFS(СВЦЭМ!$J$40:$J$783,СВЦЭМ!$A$40:$A$783,$A356,СВЦЭМ!$B$39:$B$782,T$346)+'СЕТ СН'!$F$16</f>
        <v>0</v>
      </c>
      <c r="U356" s="36">
        <f ca="1">SUMIFS(СВЦЭМ!$J$40:$J$783,СВЦЭМ!$A$40:$A$783,$A356,СВЦЭМ!$B$39:$B$782,U$346)+'СЕТ СН'!$F$16</f>
        <v>0</v>
      </c>
      <c r="V356" s="36">
        <f ca="1">SUMIFS(СВЦЭМ!$J$40:$J$783,СВЦЭМ!$A$40:$A$783,$A356,СВЦЭМ!$B$39:$B$782,V$346)+'СЕТ СН'!$F$16</f>
        <v>0</v>
      </c>
      <c r="W356" s="36">
        <f ca="1">SUMIFS(СВЦЭМ!$J$40:$J$783,СВЦЭМ!$A$40:$A$783,$A356,СВЦЭМ!$B$39:$B$782,W$346)+'СЕТ СН'!$F$16</f>
        <v>0</v>
      </c>
      <c r="X356" s="36">
        <f ca="1">SUMIFS(СВЦЭМ!$J$40:$J$783,СВЦЭМ!$A$40:$A$783,$A356,СВЦЭМ!$B$39:$B$782,X$346)+'СЕТ СН'!$F$16</f>
        <v>0</v>
      </c>
      <c r="Y356" s="36">
        <f ca="1">SUMIFS(СВЦЭМ!$J$40:$J$783,СВЦЭМ!$A$40:$A$783,$A356,СВЦЭМ!$B$39:$B$782,Y$346)+'СЕТ СН'!$F$16</f>
        <v>0</v>
      </c>
    </row>
    <row r="357" spans="1:25" ht="15.75" hidden="1" x14ac:dyDescent="0.2">
      <c r="A357" s="35">
        <f t="shared" si="10"/>
        <v>44968</v>
      </c>
      <c r="B357" s="36">
        <f ca="1">SUMIFS(СВЦЭМ!$J$40:$J$783,СВЦЭМ!$A$40:$A$783,$A357,СВЦЭМ!$B$39:$B$782,B$346)+'СЕТ СН'!$F$16</f>
        <v>0</v>
      </c>
      <c r="C357" s="36">
        <f ca="1">SUMIFS(СВЦЭМ!$J$40:$J$783,СВЦЭМ!$A$40:$A$783,$A357,СВЦЭМ!$B$39:$B$782,C$346)+'СЕТ СН'!$F$16</f>
        <v>0</v>
      </c>
      <c r="D357" s="36">
        <f ca="1">SUMIFS(СВЦЭМ!$J$40:$J$783,СВЦЭМ!$A$40:$A$783,$A357,СВЦЭМ!$B$39:$B$782,D$346)+'СЕТ СН'!$F$16</f>
        <v>0</v>
      </c>
      <c r="E357" s="36">
        <f ca="1">SUMIFS(СВЦЭМ!$J$40:$J$783,СВЦЭМ!$A$40:$A$783,$A357,СВЦЭМ!$B$39:$B$782,E$346)+'СЕТ СН'!$F$16</f>
        <v>0</v>
      </c>
      <c r="F357" s="36">
        <f ca="1">SUMIFS(СВЦЭМ!$J$40:$J$783,СВЦЭМ!$A$40:$A$783,$A357,СВЦЭМ!$B$39:$B$782,F$346)+'СЕТ СН'!$F$16</f>
        <v>0</v>
      </c>
      <c r="G357" s="36">
        <f ca="1">SUMIFS(СВЦЭМ!$J$40:$J$783,СВЦЭМ!$A$40:$A$783,$A357,СВЦЭМ!$B$39:$B$782,G$346)+'СЕТ СН'!$F$16</f>
        <v>0</v>
      </c>
      <c r="H357" s="36">
        <f ca="1">SUMIFS(СВЦЭМ!$J$40:$J$783,СВЦЭМ!$A$40:$A$783,$A357,СВЦЭМ!$B$39:$B$782,H$346)+'СЕТ СН'!$F$16</f>
        <v>0</v>
      </c>
      <c r="I357" s="36">
        <f ca="1">SUMIFS(СВЦЭМ!$J$40:$J$783,СВЦЭМ!$A$40:$A$783,$A357,СВЦЭМ!$B$39:$B$782,I$346)+'СЕТ СН'!$F$16</f>
        <v>0</v>
      </c>
      <c r="J357" s="36">
        <f ca="1">SUMIFS(СВЦЭМ!$J$40:$J$783,СВЦЭМ!$A$40:$A$783,$A357,СВЦЭМ!$B$39:$B$782,J$346)+'СЕТ СН'!$F$16</f>
        <v>0</v>
      </c>
      <c r="K357" s="36">
        <f ca="1">SUMIFS(СВЦЭМ!$J$40:$J$783,СВЦЭМ!$A$40:$A$783,$A357,СВЦЭМ!$B$39:$B$782,K$346)+'СЕТ СН'!$F$16</f>
        <v>0</v>
      </c>
      <c r="L357" s="36">
        <f ca="1">SUMIFS(СВЦЭМ!$J$40:$J$783,СВЦЭМ!$A$40:$A$783,$A357,СВЦЭМ!$B$39:$B$782,L$346)+'СЕТ СН'!$F$16</f>
        <v>0</v>
      </c>
      <c r="M357" s="36">
        <f ca="1">SUMIFS(СВЦЭМ!$J$40:$J$783,СВЦЭМ!$A$40:$A$783,$A357,СВЦЭМ!$B$39:$B$782,M$346)+'СЕТ СН'!$F$16</f>
        <v>0</v>
      </c>
      <c r="N357" s="36">
        <f ca="1">SUMIFS(СВЦЭМ!$J$40:$J$783,СВЦЭМ!$A$40:$A$783,$A357,СВЦЭМ!$B$39:$B$782,N$346)+'СЕТ СН'!$F$16</f>
        <v>0</v>
      </c>
      <c r="O357" s="36">
        <f ca="1">SUMIFS(СВЦЭМ!$J$40:$J$783,СВЦЭМ!$A$40:$A$783,$A357,СВЦЭМ!$B$39:$B$782,O$346)+'СЕТ СН'!$F$16</f>
        <v>0</v>
      </c>
      <c r="P357" s="36">
        <f ca="1">SUMIFS(СВЦЭМ!$J$40:$J$783,СВЦЭМ!$A$40:$A$783,$A357,СВЦЭМ!$B$39:$B$782,P$346)+'СЕТ СН'!$F$16</f>
        <v>0</v>
      </c>
      <c r="Q357" s="36">
        <f ca="1">SUMIFS(СВЦЭМ!$J$40:$J$783,СВЦЭМ!$A$40:$A$783,$A357,СВЦЭМ!$B$39:$B$782,Q$346)+'СЕТ СН'!$F$16</f>
        <v>0</v>
      </c>
      <c r="R357" s="36">
        <f ca="1">SUMIFS(СВЦЭМ!$J$40:$J$783,СВЦЭМ!$A$40:$A$783,$A357,СВЦЭМ!$B$39:$B$782,R$346)+'СЕТ СН'!$F$16</f>
        <v>0</v>
      </c>
      <c r="S357" s="36">
        <f ca="1">SUMIFS(СВЦЭМ!$J$40:$J$783,СВЦЭМ!$A$40:$A$783,$A357,СВЦЭМ!$B$39:$B$782,S$346)+'СЕТ СН'!$F$16</f>
        <v>0</v>
      </c>
      <c r="T357" s="36">
        <f ca="1">SUMIFS(СВЦЭМ!$J$40:$J$783,СВЦЭМ!$A$40:$A$783,$A357,СВЦЭМ!$B$39:$B$782,T$346)+'СЕТ СН'!$F$16</f>
        <v>0</v>
      </c>
      <c r="U357" s="36">
        <f ca="1">SUMIFS(СВЦЭМ!$J$40:$J$783,СВЦЭМ!$A$40:$A$783,$A357,СВЦЭМ!$B$39:$B$782,U$346)+'СЕТ СН'!$F$16</f>
        <v>0</v>
      </c>
      <c r="V357" s="36">
        <f ca="1">SUMIFS(СВЦЭМ!$J$40:$J$783,СВЦЭМ!$A$40:$A$783,$A357,СВЦЭМ!$B$39:$B$782,V$346)+'СЕТ СН'!$F$16</f>
        <v>0</v>
      </c>
      <c r="W357" s="36">
        <f ca="1">SUMIFS(СВЦЭМ!$J$40:$J$783,СВЦЭМ!$A$40:$A$783,$A357,СВЦЭМ!$B$39:$B$782,W$346)+'СЕТ СН'!$F$16</f>
        <v>0</v>
      </c>
      <c r="X357" s="36">
        <f ca="1">SUMIFS(СВЦЭМ!$J$40:$J$783,СВЦЭМ!$A$40:$A$783,$A357,СВЦЭМ!$B$39:$B$782,X$346)+'СЕТ СН'!$F$16</f>
        <v>0</v>
      </c>
      <c r="Y357" s="36">
        <f ca="1">SUMIFS(СВЦЭМ!$J$40:$J$783,СВЦЭМ!$A$40:$A$783,$A357,СВЦЭМ!$B$39:$B$782,Y$346)+'СЕТ СН'!$F$16</f>
        <v>0</v>
      </c>
    </row>
    <row r="358" spans="1:25" ht="15.75" hidden="1" x14ac:dyDescent="0.2">
      <c r="A358" s="35">
        <f t="shared" si="10"/>
        <v>44969</v>
      </c>
      <c r="B358" s="36">
        <f ca="1">SUMIFS(СВЦЭМ!$J$40:$J$783,СВЦЭМ!$A$40:$A$783,$A358,СВЦЭМ!$B$39:$B$782,B$346)+'СЕТ СН'!$F$16</f>
        <v>0</v>
      </c>
      <c r="C358" s="36">
        <f ca="1">SUMIFS(СВЦЭМ!$J$40:$J$783,СВЦЭМ!$A$40:$A$783,$A358,СВЦЭМ!$B$39:$B$782,C$346)+'СЕТ СН'!$F$16</f>
        <v>0</v>
      </c>
      <c r="D358" s="36">
        <f ca="1">SUMIFS(СВЦЭМ!$J$40:$J$783,СВЦЭМ!$A$40:$A$783,$A358,СВЦЭМ!$B$39:$B$782,D$346)+'СЕТ СН'!$F$16</f>
        <v>0</v>
      </c>
      <c r="E358" s="36">
        <f ca="1">SUMIFS(СВЦЭМ!$J$40:$J$783,СВЦЭМ!$A$40:$A$783,$A358,СВЦЭМ!$B$39:$B$782,E$346)+'СЕТ СН'!$F$16</f>
        <v>0</v>
      </c>
      <c r="F358" s="36">
        <f ca="1">SUMIFS(СВЦЭМ!$J$40:$J$783,СВЦЭМ!$A$40:$A$783,$A358,СВЦЭМ!$B$39:$B$782,F$346)+'СЕТ СН'!$F$16</f>
        <v>0</v>
      </c>
      <c r="G358" s="36">
        <f ca="1">SUMIFS(СВЦЭМ!$J$40:$J$783,СВЦЭМ!$A$40:$A$783,$A358,СВЦЭМ!$B$39:$B$782,G$346)+'СЕТ СН'!$F$16</f>
        <v>0</v>
      </c>
      <c r="H358" s="36">
        <f ca="1">SUMIFS(СВЦЭМ!$J$40:$J$783,СВЦЭМ!$A$40:$A$783,$A358,СВЦЭМ!$B$39:$B$782,H$346)+'СЕТ СН'!$F$16</f>
        <v>0</v>
      </c>
      <c r="I358" s="36">
        <f ca="1">SUMIFS(СВЦЭМ!$J$40:$J$783,СВЦЭМ!$A$40:$A$783,$A358,СВЦЭМ!$B$39:$B$782,I$346)+'СЕТ СН'!$F$16</f>
        <v>0</v>
      </c>
      <c r="J358" s="36">
        <f ca="1">SUMIFS(СВЦЭМ!$J$40:$J$783,СВЦЭМ!$A$40:$A$783,$A358,СВЦЭМ!$B$39:$B$782,J$346)+'СЕТ СН'!$F$16</f>
        <v>0</v>
      </c>
      <c r="K358" s="36">
        <f ca="1">SUMIFS(СВЦЭМ!$J$40:$J$783,СВЦЭМ!$A$40:$A$783,$A358,СВЦЭМ!$B$39:$B$782,K$346)+'СЕТ СН'!$F$16</f>
        <v>0</v>
      </c>
      <c r="L358" s="36">
        <f ca="1">SUMIFS(СВЦЭМ!$J$40:$J$783,СВЦЭМ!$A$40:$A$783,$A358,СВЦЭМ!$B$39:$B$782,L$346)+'СЕТ СН'!$F$16</f>
        <v>0</v>
      </c>
      <c r="M358" s="36">
        <f ca="1">SUMIFS(СВЦЭМ!$J$40:$J$783,СВЦЭМ!$A$40:$A$783,$A358,СВЦЭМ!$B$39:$B$782,M$346)+'СЕТ СН'!$F$16</f>
        <v>0</v>
      </c>
      <c r="N358" s="36">
        <f ca="1">SUMIFS(СВЦЭМ!$J$40:$J$783,СВЦЭМ!$A$40:$A$783,$A358,СВЦЭМ!$B$39:$B$782,N$346)+'СЕТ СН'!$F$16</f>
        <v>0</v>
      </c>
      <c r="O358" s="36">
        <f ca="1">SUMIFS(СВЦЭМ!$J$40:$J$783,СВЦЭМ!$A$40:$A$783,$A358,СВЦЭМ!$B$39:$B$782,O$346)+'СЕТ СН'!$F$16</f>
        <v>0</v>
      </c>
      <c r="P358" s="36">
        <f ca="1">SUMIFS(СВЦЭМ!$J$40:$J$783,СВЦЭМ!$A$40:$A$783,$A358,СВЦЭМ!$B$39:$B$782,P$346)+'СЕТ СН'!$F$16</f>
        <v>0</v>
      </c>
      <c r="Q358" s="36">
        <f ca="1">SUMIFS(СВЦЭМ!$J$40:$J$783,СВЦЭМ!$A$40:$A$783,$A358,СВЦЭМ!$B$39:$B$782,Q$346)+'СЕТ СН'!$F$16</f>
        <v>0</v>
      </c>
      <c r="R358" s="36">
        <f ca="1">SUMIFS(СВЦЭМ!$J$40:$J$783,СВЦЭМ!$A$40:$A$783,$A358,СВЦЭМ!$B$39:$B$782,R$346)+'СЕТ СН'!$F$16</f>
        <v>0</v>
      </c>
      <c r="S358" s="36">
        <f ca="1">SUMIFS(СВЦЭМ!$J$40:$J$783,СВЦЭМ!$A$40:$A$783,$A358,СВЦЭМ!$B$39:$B$782,S$346)+'СЕТ СН'!$F$16</f>
        <v>0</v>
      </c>
      <c r="T358" s="36">
        <f ca="1">SUMIFS(СВЦЭМ!$J$40:$J$783,СВЦЭМ!$A$40:$A$783,$A358,СВЦЭМ!$B$39:$B$782,T$346)+'СЕТ СН'!$F$16</f>
        <v>0</v>
      </c>
      <c r="U358" s="36">
        <f ca="1">SUMIFS(СВЦЭМ!$J$40:$J$783,СВЦЭМ!$A$40:$A$783,$A358,СВЦЭМ!$B$39:$B$782,U$346)+'СЕТ СН'!$F$16</f>
        <v>0</v>
      </c>
      <c r="V358" s="36">
        <f ca="1">SUMIFS(СВЦЭМ!$J$40:$J$783,СВЦЭМ!$A$40:$A$783,$A358,СВЦЭМ!$B$39:$B$782,V$346)+'СЕТ СН'!$F$16</f>
        <v>0</v>
      </c>
      <c r="W358" s="36">
        <f ca="1">SUMIFS(СВЦЭМ!$J$40:$J$783,СВЦЭМ!$A$40:$A$783,$A358,СВЦЭМ!$B$39:$B$782,W$346)+'СЕТ СН'!$F$16</f>
        <v>0</v>
      </c>
      <c r="X358" s="36">
        <f ca="1">SUMIFS(СВЦЭМ!$J$40:$J$783,СВЦЭМ!$A$40:$A$783,$A358,СВЦЭМ!$B$39:$B$782,X$346)+'СЕТ СН'!$F$16</f>
        <v>0</v>
      </c>
      <c r="Y358" s="36">
        <f ca="1">SUMIFS(СВЦЭМ!$J$40:$J$783,СВЦЭМ!$A$40:$A$783,$A358,СВЦЭМ!$B$39:$B$782,Y$346)+'СЕТ СН'!$F$16</f>
        <v>0</v>
      </c>
    </row>
    <row r="359" spans="1:25" ht="15.75" hidden="1" x14ac:dyDescent="0.2">
      <c r="A359" s="35">
        <f t="shared" si="10"/>
        <v>44970</v>
      </c>
      <c r="B359" s="36">
        <f ca="1">SUMIFS(СВЦЭМ!$J$40:$J$783,СВЦЭМ!$A$40:$A$783,$A359,СВЦЭМ!$B$39:$B$782,B$346)+'СЕТ СН'!$F$16</f>
        <v>0</v>
      </c>
      <c r="C359" s="36">
        <f ca="1">SUMIFS(СВЦЭМ!$J$40:$J$783,СВЦЭМ!$A$40:$A$783,$A359,СВЦЭМ!$B$39:$B$782,C$346)+'СЕТ СН'!$F$16</f>
        <v>0</v>
      </c>
      <c r="D359" s="36">
        <f ca="1">SUMIFS(СВЦЭМ!$J$40:$J$783,СВЦЭМ!$A$40:$A$783,$A359,СВЦЭМ!$B$39:$B$782,D$346)+'СЕТ СН'!$F$16</f>
        <v>0</v>
      </c>
      <c r="E359" s="36">
        <f ca="1">SUMIFS(СВЦЭМ!$J$40:$J$783,СВЦЭМ!$A$40:$A$783,$A359,СВЦЭМ!$B$39:$B$782,E$346)+'СЕТ СН'!$F$16</f>
        <v>0</v>
      </c>
      <c r="F359" s="36">
        <f ca="1">SUMIFS(СВЦЭМ!$J$40:$J$783,СВЦЭМ!$A$40:$A$783,$A359,СВЦЭМ!$B$39:$B$782,F$346)+'СЕТ СН'!$F$16</f>
        <v>0</v>
      </c>
      <c r="G359" s="36">
        <f ca="1">SUMIFS(СВЦЭМ!$J$40:$J$783,СВЦЭМ!$A$40:$A$783,$A359,СВЦЭМ!$B$39:$B$782,G$346)+'СЕТ СН'!$F$16</f>
        <v>0</v>
      </c>
      <c r="H359" s="36">
        <f ca="1">SUMIFS(СВЦЭМ!$J$40:$J$783,СВЦЭМ!$A$40:$A$783,$A359,СВЦЭМ!$B$39:$B$782,H$346)+'СЕТ СН'!$F$16</f>
        <v>0</v>
      </c>
      <c r="I359" s="36">
        <f ca="1">SUMIFS(СВЦЭМ!$J$40:$J$783,СВЦЭМ!$A$40:$A$783,$A359,СВЦЭМ!$B$39:$B$782,I$346)+'СЕТ СН'!$F$16</f>
        <v>0</v>
      </c>
      <c r="J359" s="36">
        <f ca="1">SUMIFS(СВЦЭМ!$J$40:$J$783,СВЦЭМ!$A$40:$A$783,$A359,СВЦЭМ!$B$39:$B$782,J$346)+'СЕТ СН'!$F$16</f>
        <v>0</v>
      </c>
      <c r="K359" s="36">
        <f ca="1">SUMIFS(СВЦЭМ!$J$40:$J$783,СВЦЭМ!$A$40:$A$783,$A359,СВЦЭМ!$B$39:$B$782,K$346)+'СЕТ СН'!$F$16</f>
        <v>0</v>
      </c>
      <c r="L359" s="36">
        <f ca="1">SUMIFS(СВЦЭМ!$J$40:$J$783,СВЦЭМ!$A$40:$A$783,$A359,СВЦЭМ!$B$39:$B$782,L$346)+'СЕТ СН'!$F$16</f>
        <v>0</v>
      </c>
      <c r="M359" s="36">
        <f ca="1">SUMIFS(СВЦЭМ!$J$40:$J$783,СВЦЭМ!$A$40:$A$783,$A359,СВЦЭМ!$B$39:$B$782,M$346)+'СЕТ СН'!$F$16</f>
        <v>0</v>
      </c>
      <c r="N359" s="36">
        <f ca="1">SUMIFS(СВЦЭМ!$J$40:$J$783,СВЦЭМ!$A$40:$A$783,$A359,СВЦЭМ!$B$39:$B$782,N$346)+'СЕТ СН'!$F$16</f>
        <v>0</v>
      </c>
      <c r="O359" s="36">
        <f ca="1">SUMIFS(СВЦЭМ!$J$40:$J$783,СВЦЭМ!$A$40:$A$783,$A359,СВЦЭМ!$B$39:$B$782,O$346)+'СЕТ СН'!$F$16</f>
        <v>0</v>
      </c>
      <c r="P359" s="36">
        <f ca="1">SUMIFS(СВЦЭМ!$J$40:$J$783,СВЦЭМ!$A$40:$A$783,$A359,СВЦЭМ!$B$39:$B$782,P$346)+'СЕТ СН'!$F$16</f>
        <v>0</v>
      </c>
      <c r="Q359" s="36">
        <f ca="1">SUMIFS(СВЦЭМ!$J$40:$J$783,СВЦЭМ!$A$40:$A$783,$A359,СВЦЭМ!$B$39:$B$782,Q$346)+'СЕТ СН'!$F$16</f>
        <v>0</v>
      </c>
      <c r="R359" s="36">
        <f ca="1">SUMIFS(СВЦЭМ!$J$40:$J$783,СВЦЭМ!$A$40:$A$783,$A359,СВЦЭМ!$B$39:$B$782,R$346)+'СЕТ СН'!$F$16</f>
        <v>0</v>
      </c>
      <c r="S359" s="36">
        <f ca="1">SUMIFS(СВЦЭМ!$J$40:$J$783,СВЦЭМ!$A$40:$A$783,$A359,СВЦЭМ!$B$39:$B$782,S$346)+'СЕТ СН'!$F$16</f>
        <v>0</v>
      </c>
      <c r="T359" s="36">
        <f ca="1">SUMIFS(СВЦЭМ!$J$40:$J$783,СВЦЭМ!$A$40:$A$783,$A359,СВЦЭМ!$B$39:$B$782,T$346)+'СЕТ СН'!$F$16</f>
        <v>0</v>
      </c>
      <c r="U359" s="36">
        <f ca="1">SUMIFS(СВЦЭМ!$J$40:$J$783,СВЦЭМ!$A$40:$A$783,$A359,СВЦЭМ!$B$39:$B$782,U$346)+'СЕТ СН'!$F$16</f>
        <v>0</v>
      </c>
      <c r="V359" s="36">
        <f ca="1">SUMIFS(СВЦЭМ!$J$40:$J$783,СВЦЭМ!$A$40:$A$783,$A359,СВЦЭМ!$B$39:$B$782,V$346)+'СЕТ СН'!$F$16</f>
        <v>0</v>
      </c>
      <c r="W359" s="36">
        <f ca="1">SUMIFS(СВЦЭМ!$J$40:$J$783,СВЦЭМ!$A$40:$A$783,$A359,СВЦЭМ!$B$39:$B$782,W$346)+'СЕТ СН'!$F$16</f>
        <v>0</v>
      </c>
      <c r="X359" s="36">
        <f ca="1">SUMIFS(СВЦЭМ!$J$40:$J$783,СВЦЭМ!$A$40:$A$783,$A359,СВЦЭМ!$B$39:$B$782,X$346)+'СЕТ СН'!$F$16</f>
        <v>0</v>
      </c>
      <c r="Y359" s="36">
        <f ca="1">SUMIFS(СВЦЭМ!$J$40:$J$783,СВЦЭМ!$A$40:$A$783,$A359,СВЦЭМ!$B$39:$B$782,Y$346)+'СЕТ СН'!$F$16</f>
        <v>0</v>
      </c>
    </row>
    <row r="360" spans="1:25" ht="15.75" hidden="1" x14ac:dyDescent="0.2">
      <c r="A360" s="35">
        <f t="shared" si="10"/>
        <v>44971</v>
      </c>
      <c r="B360" s="36">
        <f ca="1">SUMIFS(СВЦЭМ!$J$40:$J$783,СВЦЭМ!$A$40:$A$783,$A360,СВЦЭМ!$B$39:$B$782,B$346)+'СЕТ СН'!$F$16</f>
        <v>0</v>
      </c>
      <c r="C360" s="36">
        <f ca="1">SUMIFS(СВЦЭМ!$J$40:$J$783,СВЦЭМ!$A$40:$A$783,$A360,СВЦЭМ!$B$39:$B$782,C$346)+'СЕТ СН'!$F$16</f>
        <v>0</v>
      </c>
      <c r="D360" s="36">
        <f ca="1">SUMIFS(СВЦЭМ!$J$40:$J$783,СВЦЭМ!$A$40:$A$783,$A360,СВЦЭМ!$B$39:$B$782,D$346)+'СЕТ СН'!$F$16</f>
        <v>0</v>
      </c>
      <c r="E360" s="36">
        <f ca="1">SUMIFS(СВЦЭМ!$J$40:$J$783,СВЦЭМ!$A$40:$A$783,$A360,СВЦЭМ!$B$39:$B$782,E$346)+'СЕТ СН'!$F$16</f>
        <v>0</v>
      </c>
      <c r="F360" s="36">
        <f ca="1">SUMIFS(СВЦЭМ!$J$40:$J$783,СВЦЭМ!$A$40:$A$783,$A360,СВЦЭМ!$B$39:$B$782,F$346)+'СЕТ СН'!$F$16</f>
        <v>0</v>
      </c>
      <c r="G360" s="36">
        <f ca="1">SUMIFS(СВЦЭМ!$J$40:$J$783,СВЦЭМ!$A$40:$A$783,$A360,СВЦЭМ!$B$39:$B$782,G$346)+'СЕТ СН'!$F$16</f>
        <v>0</v>
      </c>
      <c r="H360" s="36">
        <f ca="1">SUMIFS(СВЦЭМ!$J$40:$J$783,СВЦЭМ!$A$40:$A$783,$A360,СВЦЭМ!$B$39:$B$782,H$346)+'СЕТ СН'!$F$16</f>
        <v>0</v>
      </c>
      <c r="I360" s="36">
        <f ca="1">SUMIFS(СВЦЭМ!$J$40:$J$783,СВЦЭМ!$A$40:$A$783,$A360,СВЦЭМ!$B$39:$B$782,I$346)+'СЕТ СН'!$F$16</f>
        <v>0</v>
      </c>
      <c r="J360" s="36">
        <f ca="1">SUMIFS(СВЦЭМ!$J$40:$J$783,СВЦЭМ!$A$40:$A$783,$A360,СВЦЭМ!$B$39:$B$782,J$346)+'СЕТ СН'!$F$16</f>
        <v>0</v>
      </c>
      <c r="K360" s="36">
        <f ca="1">SUMIFS(СВЦЭМ!$J$40:$J$783,СВЦЭМ!$A$40:$A$783,$A360,СВЦЭМ!$B$39:$B$782,K$346)+'СЕТ СН'!$F$16</f>
        <v>0</v>
      </c>
      <c r="L360" s="36">
        <f ca="1">SUMIFS(СВЦЭМ!$J$40:$J$783,СВЦЭМ!$A$40:$A$783,$A360,СВЦЭМ!$B$39:$B$782,L$346)+'СЕТ СН'!$F$16</f>
        <v>0</v>
      </c>
      <c r="M360" s="36">
        <f ca="1">SUMIFS(СВЦЭМ!$J$40:$J$783,СВЦЭМ!$A$40:$A$783,$A360,СВЦЭМ!$B$39:$B$782,M$346)+'СЕТ СН'!$F$16</f>
        <v>0</v>
      </c>
      <c r="N360" s="36">
        <f ca="1">SUMIFS(СВЦЭМ!$J$40:$J$783,СВЦЭМ!$A$40:$A$783,$A360,СВЦЭМ!$B$39:$B$782,N$346)+'СЕТ СН'!$F$16</f>
        <v>0</v>
      </c>
      <c r="O360" s="36">
        <f ca="1">SUMIFS(СВЦЭМ!$J$40:$J$783,СВЦЭМ!$A$40:$A$783,$A360,СВЦЭМ!$B$39:$B$782,O$346)+'СЕТ СН'!$F$16</f>
        <v>0</v>
      </c>
      <c r="P360" s="36">
        <f ca="1">SUMIFS(СВЦЭМ!$J$40:$J$783,СВЦЭМ!$A$40:$A$783,$A360,СВЦЭМ!$B$39:$B$782,P$346)+'СЕТ СН'!$F$16</f>
        <v>0</v>
      </c>
      <c r="Q360" s="36">
        <f ca="1">SUMIFS(СВЦЭМ!$J$40:$J$783,СВЦЭМ!$A$40:$A$783,$A360,СВЦЭМ!$B$39:$B$782,Q$346)+'СЕТ СН'!$F$16</f>
        <v>0</v>
      </c>
      <c r="R360" s="36">
        <f ca="1">SUMIFS(СВЦЭМ!$J$40:$J$783,СВЦЭМ!$A$40:$A$783,$A360,СВЦЭМ!$B$39:$B$782,R$346)+'СЕТ СН'!$F$16</f>
        <v>0</v>
      </c>
      <c r="S360" s="36">
        <f ca="1">SUMIFS(СВЦЭМ!$J$40:$J$783,СВЦЭМ!$A$40:$A$783,$A360,СВЦЭМ!$B$39:$B$782,S$346)+'СЕТ СН'!$F$16</f>
        <v>0</v>
      </c>
      <c r="T360" s="36">
        <f ca="1">SUMIFS(СВЦЭМ!$J$40:$J$783,СВЦЭМ!$A$40:$A$783,$A360,СВЦЭМ!$B$39:$B$782,T$346)+'СЕТ СН'!$F$16</f>
        <v>0</v>
      </c>
      <c r="U360" s="36">
        <f ca="1">SUMIFS(СВЦЭМ!$J$40:$J$783,СВЦЭМ!$A$40:$A$783,$A360,СВЦЭМ!$B$39:$B$782,U$346)+'СЕТ СН'!$F$16</f>
        <v>0</v>
      </c>
      <c r="V360" s="36">
        <f ca="1">SUMIFS(СВЦЭМ!$J$40:$J$783,СВЦЭМ!$A$40:$A$783,$A360,СВЦЭМ!$B$39:$B$782,V$346)+'СЕТ СН'!$F$16</f>
        <v>0</v>
      </c>
      <c r="W360" s="36">
        <f ca="1">SUMIFS(СВЦЭМ!$J$40:$J$783,СВЦЭМ!$A$40:$A$783,$A360,СВЦЭМ!$B$39:$B$782,W$346)+'СЕТ СН'!$F$16</f>
        <v>0</v>
      </c>
      <c r="X360" s="36">
        <f ca="1">SUMIFS(СВЦЭМ!$J$40:$J$783,СВЦЭМ!$A$40:$A$783,$A360,СВЦЭМ!$B$39:$B$782,X$346)+'СЕТ СН'!$F$16</f>
        <v>0</v>
      </c>
      <c r="Y360" s="36">
        <f ca="1">SUMIFS(СВЦЭМ!$J$40:$J$783,СВЦЭМ!$A$40:$A$783,$A360,СВЦЭМ!$B$39:$B$782,Y$346)+'СЕТ СН'!$F$16</f>
        <v>0</v>
      </c>
    </row>
    <row r="361" spans="1:25" ht="15.75" hidden="1" x14ac:dyDescent="0.2">
      <c r="A361" s="35">
        <f t="shared" si="10"/>
        <v>44972</v>
      </c>
      <c r="B361" s="36">
        <f ca="1">SUMIFS(СВЦЭМ!$J$40:$J$783,СВЦЭМ!$A$40:$A$783,$A361,СВЦЭМ!$B$39:$B$782,B$346)+'СЕТ СН'!$F$16</f>
        <v>0</v>
      </c>
      <c r="C361" s="36">
        <f ca="1">SUMIFS(СВЦЭМ!$J$40:$J$783,СВЦЭМ!$A$40:$A$783,$A361,СВЦЭМ!$B$39:$B$782,C$346)+'СЕТ СН'!$F$16</f>
        <v>0</v>
      </c>
      <c r="D361" s="36">
        <f ca="1">SUMIFS(СВЦЭМ!$J$40:$J$783,СВЦЭМ!$A$40:$A$783,$A361,СВЦЭМ!$B$39:$B$782,D$346)+'СЕТ СН'!$F$16</f>
        <v>0</v>
      </c>
      <c r="E361" s="36">
        <f ca="1">SUMIFS(СВЦЭМ!$J$40:$J$783,СВЦЭМ!$A$40:$A$783,$A361,СВЦЭМ!$B$39:$B$782,E$346)+'СЕТ СН'!$F$16</f>
        <v>0</v>
      </c>
      <c r="F361" s="36">
        <f ca="1">SUMIFS(СВЦЭМ!$J$40:$J$783,СВЦЭМ!$A$40:$A$783,$A361,СВЦЭМ!$B$39:$B$782,F$346)+'СЕТ СН'!$F$16</f>
        <v>0</v>
      </c>
      <c r="G361" s="36">
        <f ca="1">SUMIFS(СВЦЭМ!$J$40:$J$783,СВЦЭМ!$A$40:$A$783,$A361,СВЦЭМ!$B$39:$B$782,G$346)+'СЕТ СН'!$F$16</f>
        <v>0</v>
      </c>
      <c r="H361" s="36">
        <f ca="1">SUMIFS(СВЦЭМ!$J$40:$J$783,СВЦЭМ!$A$40:$A$783,$A361,СВЦЭМ!$B$39:$B$782,H$346)+'СЕТ СН'!$F$16</f>
        <v>0</v>
      </c>
      <c r="I361" s="36">
        <f ca="1">SUMIFS(СВЦЭМ!$J$40:$J$783,СВЦЭМ!$A$40:$A$783,$A361,СВЦЭМ!$B$39:$B$782,I$346)+'СЕТ СН'!$F$16</f>
        <v>0</v>
      </c>
      <c r="J361" s="36">
        <f ca="1">SUMIFS(СВЦЭМ!$J$40:$J$783,СВЦЭМ!$A$40:$A$783,$A361,СВЦЭМ!$B$39:$B$782,J$346)+'СЕТ СН'!$F$16</f>
        <v>0</v>
      </c>
      <c r="K361" s="36">
        <f ca="1">SUMIFS(СВЦЭМ!$J$40:$J$783,СВЦЭМ!$A$40:$A$783,$A361,СВЦЭМ!$B$39:$B$782,K$346)+'СЕТ СН'!$F$16</f>
        <v>0</v>
      </c>
      <c r="L361" s="36">
        <f ca="1">SUMIFS(СВЦЭМ!$J$40:$J$783,СВЦЭМ!$A$40:$A$783,$A361,СВЦЭМ!$B$39:$B$782,L$346)+'СЕТ СН'!$F$16</f>
        <v>0</v>
      </c>
      <c r="M361" s="36">
        <f ca="1">SUMIFS(СВЦЭМ!$J$40:$J$783,СВЦЭМ!$A$40:$A$783,$A361,СВЦЭМ!$B$39:$B$782,M$346)+'СЕТ СН'!$F$16</f>
        <v>0</v>
      </c>
      <c r="N361" s="36">
        <f ca="1">SUMIFS(СВЦЭМ!$J$40:$J$783,СВЦЭМ!$A$40:$A$783,$A361,СВЦЭМ!$B$39:$B$782,N$346)+'СЕТ СН'!$F$16</f>
        <v>0</v>
      </c>
      <c r="O361" s="36">
        <f ca="1">SUMIFS(СВЦЭМ!$J$40:$J$783,СВЦЭМ!$A$40:$A$783,$A361,СВЦЭМ!$B$39:$B$782,O$346)+'СЕТ СН'!$F$16</f>
        <v>0</v>
      </c>
      <c r="P361" s="36">
        <f ca="1">SUMIFS(СВЦЭМ!$J$40:$J$783,СВЦЭМ!$A$40:$A$783,$A361,СВЦЭМ!$B$39:$B$782,P$346)+'СЕТ СН'!$F$16</f>
        <v>0</v>
      </c>
      <c r="Q361" s="36">
        <f ca="1">SUMIFS(СВЦЭМ!$J$40:$J$783,СВЦЭМ!$A$40:$A$783,$A361,СВЦЭМ!$B$39:$B$782,Q$346)+'СЕТ СН'!$F$16</f>
        <v>0</v>
      </c>
      <c r="R361" s="36">
        <f ca="1">SUMIFS(СВЦЭМ!$J$40:$J$783,СВЦЭМ!$A$40:$A$783,$A361,СВЦЭМ!$B$39:$B$782,R$346)+'СЕТ СН'!$F$16</f>
        <v>0</v>
      </c>
      <c r="S361" s="36">
        <f ca="1">SUMIFS(СВЦЭМ!$J$40:$J$783,СВЦЭМ!$A$40:$A$783,$A361,СВЦЭМ!$B$39:$B$782,S$346)+'СЕТ СН'!$F$16</f>
        <v>0</v>
      </c>
      <c r="T361" s="36">
        <f ca="1">SUMIFS(СВЦЭМ!$J$40:$J$783,СВЦЭМ!$A$40:$A$783,$A361,СВЦЭМ!$B$39:$B$782,T$346)+'СЕТ СН'!$F$16</f>
        <v>0</v>
      </c>
      <c r="U361" s="36">
        <f ca="1">SUMIFS(СВЦЭМ!$J$40:$J$783,СВЦЭМ!$A$40:$A$783,$A361,СВЦЭМ!$B$39:$B$782,U$346)+'СЕТ СН'!$F$16</f>
        <v>0</v>
      </c>
      <c r="V361" s="36">
        <f ca="1">SUMIFS(СВЦЭМ!$J$40:$J$783,СВЦЭМ!$A$40:$A$783,$A361,СВЦЭМ!$B$39:$B$782,V$346)+'СЕТ СН'!$F$16</f>
        <v>0</v>
      </c>
      <c r="W361" s="36">
        <f ca="1">SUMIFS(СВЦЭМ!$J$40:$J$783,СВЦЭМ!$A$40:$A$783,$A361,СВЦЭМ!$B$39:$B$782,W$346)+'СЕТ СН'!$F$16</f>
        <v>0</v>
      </c>
      <c r="X361" s="36">
        <f ca="1">SUMIFS(СВЦЭМ!$J$40:$J$783,СВЦЭМ!$A$40:$A$783,$A361,СВЦЭМ!$B$39:$B$782,X$346)+'СЕТ СН'!$F$16</f>
        <v>0</v>
      </c>
      <c r="Y361" s="36">
        <f ca="1">SUMIFS(СВЦЭМ!$J$40:$J$783,СВЦЭМ!$A$40:$A$783,$A361,СВЦЭМ!$B$39:$B$782,Y$346)+'СЕТ СН'!$F$16</f>
        <v>0</v>
      </c>
    </row>
    <row r="362" spans="1:25" ht="15.75" hidden="1" x14ac:dyDescent="0.2">
      <c r="A362" s="35">
        <f t="shared" si="10"/>
        <v>44973</v>
      </c>
      <c r="B362" s="36">
        <f ca="1">SUMIFS(СВЦЭМ!$J$40:$J$783,СВЦЭМ!$A$40:$A$783,$A362,СВЦЭМ!$B$39:$B$782,B$346)+'СЕТ СН'!$F$16</f>
        <v>0</v>
      </c>
      <c r="C362" s="36">
        <f ca="1">SUMIFS(СВЦЭМ!$J$40:$J$783,СВЦЭМ!$A$40:$A$783,$A362,СВЦЭМ!$B$39:$B$782,C$346)+'СЕТ СН'!$F$16</f>
        <v>0</v>
      </c>
      <c r="D362" s="36">
        <f ca="1">SUMIFS(СВЦЭМ!$J$40:$J$783,СВЦЭМ!$A$40:$A$783,$A362,СВЦЭМ!$B$39:$B$782,D$346)+'СЕТ СН'!$F$16</f>
        <v>0</v>
      </c>
      <c r="E362" s="36">
        <f ca="1">SUMIFS(СВЦЭМ!$J$40:$J$783,СВЦЭМ!$A$40:$A$783,$A362,СВЦЭМ!$B$39:$B$782,E$346)+'СЕТ СН'!$F$16</f>
        <v>0</v>
      </c>
      <c r="F362" s="36">
        <f ca="1">SUMIFS(СВЦЭМ!$J$40:$J$783,СВЦЭМ!$A$40:$A$783,$A362,СВЦЭМ!$B$39:$B$782,F$346)+'СЕТ СН'!$F$16</f>
        <v>0</v>
      </c>
      <c r="G362" s="36">
        <f ca="1">SUMIFS(СВЦЭМ!$J$40:$J$783,СВЦЭМ!$A$40:$A$783,$A362,СВЦЭМ!$B$39:$B$782,G$346)+'СЕТ СН'!$F$16</f>
        <v>0</v>
      </c>
      <c r="H362" s="36">
        <f ca="1">SUMIFS(СВЦЭМ!$J$40:$J$783,СВЦЭМ!$A$40:$A$783,$A362,СВЦЭМ!$B$39:$B$782,H$346)+'СЕТ СН'!$F$16</f>
        <v>0</v>
      </c>
      <c r="I362" s="36">
        <f ca="1">SUMIFS(СВЦЭМ!$J$40:$J$783,СВЦЭМ!$A$40:$A$783,$A362,СВЦЭМ!$B$39:$B$782,I$346)+'СЕТ СН'!$F$16</f>
        <v>0</v>
      </c>
      <c r="J362" s="36">
        <f ca="1">SUMIFS(СВЦЭМ!$J$40:$J$783,СВЦЭМ!$A$40:$A$783,$A362,СВЦЭМ!$B$39:$B$782,J$346)+'СЕТ СН'!$F$16</f>
        <v>0</v>
      </c>
      <c r="K362" s="36">
        <f ca="1">SUMIFS(СВЦЭМ!$J$40:$J$783,СВЦЭМ!$A$40:$A$783,$A362,СВЦЭМ!$B$39:$B$782,K$346)+'СЕТ СН'!$F$16</f>
        <v>0</v>
      </c>
      <c r="L362" s="36">
        <f ca="1">SUMIFS(СВЦЭМ!$J$40:$J$783,СВЦЭМ!$A$40:$A$783,$A362,СВЦЭМ!$B$39:$B$782,L$346)+'СЕТ СН'!$F$16</f>
        <v>0</v>
      </c>
      <c r="M362" s="36">
        <f ca="1">SUMIFS(СВЦЭМ!$J$40:$J$783,СВЦЭМ!$A$40:$A$783,$A362,СВЦЭМ!$B$39:$B$782,M$346)+'СЕТ СН'!$F$16</f>
        <v>0</v>
      </c>
      <c r="N362" s="36">
        <f ca="1">SUMIFS(СВЦЭМ!$J$40:$J$783,СВЦЭМ!$A$40:$A$783,$A362,СВЦЭМ!$B$39:$B$782,N$346)+'СЕТ СН'!$F$16</f>
        <v>0</v>
      </c>
      <c r="O362" s="36">
        <f ca="1">SUMIFS(СВЦЭМ!$J$40:$J$783,СВЦЭМ!$A$40:$A$783,$A362,СВЦЭМ!$B$39:$B$782,O$346)+'СЕТ СН'!$F$16</f>
        <v>0</v>
      </c>
      <c r="P362" s="36">
        <f ca="1">SUMIFS(СВЦЭМ!$J$40:$J$783,СВЦЭМ!$A$40:$A$783,$A362,СВЦЭМ!$B$39:$B$782,P$346)+'СЕТ СН'!$F$16</f>
        <v>0</v>
      </c>
      <c r="Q362" s="36">
        <f ca="1">SUMIFS(СВЦЭМ!$J$40:$J$783,СВЦЭМ!$A$40:$A$783,$A362,СВЦЭМ!$B$39:$B$782,Q$346)+'СЕТ СН'!$F$16</f>
        <v>0</v>
      </c>
      <c r="R362" s="36">
        <f ca="1">SUMIFS(СВЦЭМ!$J$40:$J$783,СВЦЭМ!$A$40:$A$783,$A362,СВЦЭМ!$B$39:$B$782,R$346)+'СЕТ СН'!$F$16</f>
        <v>0</v>
      </c>
      <c r="S362" s="36">
        <f ca="1">SUMIFS(СВЦЭМ!$J$40:$J$783,СВЦЭМ!$A$40:$A$783,$A362,СВЦЭМ!$B$39:$B$782,S$346)+'СЕТ СН'!$F$16</f>
        <v>0</v>
      </c>
      <c r="T362" s="36">
        <f ca="1">SUMIFS(СВЦЭМ!$J$40:$J$783,СВЦЭМ!$A$40:$A$783,$A362,СВЦЭМ!$B$39:$B$782,T$346)+'СЕТ СН'!$F$16</f>
        <v>0</v>
      </c>
      <c r="U362" s="36">
        <f ca="1">SUMIFS(СВЦЭМ!$J$40:$J$783,СВЦЭМ!$A$40:$A$783,$A362,СВЦЭМ!$B$39:$B$782,U$346)+'СЕТ СН'!$F$16</f>
        <v>0</v>
      </c>
      <c r="V362" s="36">
        <f ca="1">SUMIFS(СВЦЭМ!$J$40:$J$783,СВЦЭМ!$A$40:$A$783,$A362,СВЦЭМ!$B$39:$B$782,V$346)+'СЕТ СН'!$F$16</f>
        <v>0</v>
      </c>
      <c r="W362" s="36">
        <f ca="1">SUMIFS(СВЦЭМ!$J$40:$J$783,СВЦЭМ!$A$40:$A$783,$A362,СВЦЭМ!$B$39:$B$782,W$346)+'СЕТ СН'!$F$16</f>
        <v>0</v>
      </c>
      <c r="X362" s="36">
        <f ca="1">SUMIFS(СВЦЭМ!$J$40:$J$783,СВЦЭМ!$A$40:$A$783,$A362,СВЦЭМ!$B$39:$B$782,X$346)+'СЕТ СН'!$F$16</f>
        <v>0</v>
      </c>
      <c r="Y362" s="36">
        <f ca="1">SUMIFS(СВЦЭМ!$J$40:$J$783,СВЦЭМ!$A$40:$A$783,$A362,СВЦЭМ!$B$39:$B$782,Y$346)+'СЕТ СН'!$F$16</f>
        <v>0</v>
      </c>
    </row>
    <row r="363" spans="1:25" ht="15.75" hidden="1" x14ac:dyDescent="0.2">
      <c r="A363" s="35">
        <f t="shared" si="10"/>
        <v>44974</v>
      </c>
      <c r="B363" s="36">
        <f ca="1">SUMIFS(СВЦЭМ!$J$40:$J$783,СВЦЭМ!$A$40:$A$783,$A363,СВЦЭМ!$B$39:$B$782,B$346)+'СЕТ СН'!$F$16</f>
        <v>0</v>
      </c>
      <c r="C363" s="36">
        <f ca="1">SUMIFS(СВЦЭМ!$J$40:$J$783,СВЦЭМ!$A$40:$A$783,$A363,СВЦЭМ!$B$39:$B$782,C$346)+'СЕТ СН'!$F$16</f>
        <v>0</v>
      </c>
      <c r="D363" s="36">
        <f ca="1">SUMIFS(СВЦЭМ!$J$40:$J$783,СВЦЭМ!$A$40:$A$783,$A363,СВЦЭМ!$B$39:$B$782,D$346)+'СЕТ СН'!$F$16</f>
        <v>0</v>
      </c>
      <c r="E363" s="36">
        <f ca="1">SUMIFS(СВЦЭМ!$J$40:$J$783,СВЦЭМ!$A$40:$A$783,$A363,СВЦЭМ!$B$39:$B$782,E$346)+'СЕТ СН'!$F$16</f>
        <v>0</v>
      </c>
      <c r="F363" s="36">
        <f ca="1">SUMIFS(СВЦЭМ!$J$40:$J$783,СВЦЭМ!$A$40:$A$783,$A363,СВЦЭМ!$B$39:$B$782,F$346)+'СЕТ СН'!$F$16</f>
        <v>0</v>
      </c>
      <c r="G363" s="36">
        <f ca="1">SUMIFS(СВЦЭМ!$J$40:$J$783,СВЦЭМ!$A$40:$A$783,$A363,СВЦЭМ!$B$39:$B$782,G$346)+'СЕТ СН'!$F$16</f>
        <v>0</v>
      </c>
      <c r="H363" s="36">
        <f ca="1">SUMIFS(СВЦЭМ!$J$40:$J$783,СВЦЭМ!$A$40:$A$783,$A363,СВЦЭМ!$B$39:$B$782,H$346)+'СЕТ СН'!$F$16</f>
        <v>0</v>
      </c>
      <c r="I363" s="36">
        <f ca="1">SUMIFS(СВЦЭМ!$J$40:$J$783,СВЦЭМ!$A$40:$A$783,$A363,СВЦЭМ!$B$39:$B$782,I$346)+'СЕТ СН'!$F$16</f>
        <v>0</v>
      </c>
      <c r="J363" s="36">
        <f ca="1">SUMIFS(СВЦЭМ!$J$40:$J$783,СВЦЭМ!$A$40:$A$783,$A363,СВЦЭМ!$B$39:$B$782,J$346)+'СЕТ СН'!$F$16</f>
        <v>0</v>
      </c>
      <c r="K363" s="36">
        <f ca="1">SUMIFS(СВЦЭМ!$J$40:$J$783,СВЦЭМ!$A$40:$A$783,$A363,СВЦЭМ!$B$39:$B$782,K$346)+'СЕТ СН'!$F$16</f>
        <v>0</v>
      </c>
      <c r="L363" s="36">
        <f ca="1">SUMIFS(СВЦЭМ!$J$40:$J$783,СВЦЭМ!$A$40:$A$783,$A363,СВЦЭМ!$B$39:$B$782,L$346)+'СЕТ СН'!$F$16</f>
        <v>0</v>
      </c>
      <c r="M363" s="36">
        <f ca="1">SUMIFS(СВЦЭМ!$J$40:$J$783,СВЦЭМ!$A$40:$A$783,$A363,СВЦЭМ!$B$39:$B$782,M$346)+'СЕТ СН'!$F$16</f>
        <v>0</v>
      </c>
      <c r="N363" s="36">
        <f ca="1">SUMIFS(СВЦЭМ!$J$40:$J$783,СВЦЭМ!$A$40:$A$783,$A363,СВЦЭМ!$B$39:$B$782,N$346)+'СЕТ СН'!$F$16</f>
        <v>0</v>
      </c>
      <c r="O363" s="36">
        <f ca="1">SUMIFS(СВЦЭМ!$J$40:$J$783,СВЦЭМ!$A$40:$A$783,$A363,СВЦЭМ!$B$39:$B$782,O$346)+'СЕТ СН'!$F$16</f>
        <v>0</v>
      </c>
      <c r="P363" s="36">
        <f ca="1">SUMIFS(СВЦЭМ!$J$40:$J$783,СВЦЭМ!$A$40:$A$783,$A363,СВЦЭМ!$B$39:$B$782,P$346)+'СЕТ СН'!$F$16</f>
        <v>0</v>
      </c>
      <c r="Q363" s="36">
        <f ca="1">SUMIFS(СВЦЭМ!$J$40:$J$783,СВЦЭМ!$A$40:$A$783,$A363,СВЦЭМ!$B$39:$B$782,Q$346)+'СЕТ СН'!$F$16</f>
        <v>0</v>
      </c>
      <c r="R363" s="36">
        <f ca="1">SUMIFS(СВЦЭМ!$J$40:$J$783,СВЦЭМ!$A$40:$A$783,$A363,СВЦЭМ!$B$39:$B$782,R$346)+'СЕТ СН'!$F$16</f>
        <v>0</v>
      </c>
      <c r="S363" s="36">
        <f ca="1">SUMIFS(СВЦЭМ!$J$40:$J$783,СВЦЭМ!$A$40:$A$783,$A363,СВЦЭМ!$B$39:$B$782,S$346)+'СЕТ СН'!$F$16</f>
        <v>0</v>
      </c>
      <c r="T363" s="36">
        <f ca="1">SUMIFS(СВЦЭМ!$J$40:$J$783,СВЦЭМ!$A$40:$A$783,$A363,СВЦЭМ!$B$39:$B$782,T$346)+'СЕТ СН'!$F$16</f>
        <v>0</v>
      </c>
      <c r="U363" s="36">
        <f ca="1">SUMIFS(СВЦЭМ!$J$40:$J$783,СВЦЭМ!$A$40:$A$783,$A363,СВЦЭМ!$B$39:$B$782,U$346)+'СЕТ СН'!$F$16</f>
        <v>0</v>
      </c>
      <c r="V363" s="36">
        <f ca="1">SUMIFS(СВЦЭМ!$J$40:$J$783,СВЦЭМ!$A$40:$A$783,$A363,СВЦЭМ!$B$39:$B$782,V$346)+'СЕТ СН'!$F$16</f>
        <v>0</v>
      </c>
      <c r="W363" s="36">
        <f ca="1">SUMIFS(СВЦЭМ!$J$40:$J$783,СВЦЭМ!$A$40:$A$783,$A363,СВЦЭМ!$B$39:$B$782,W$346)+'СЕТ СН'!$F$16</f>
        <v>0</v>
      </c>
      <c r="X363" s="36">
        <f ca="1">SUMIFS(СВЦЭМ!$J$40:$J$783,СВЦЭМ!$A$40:$A$783,$A363,СВЦЭМ!$B$39:$B$782,X$346)+'СЕТ СН'!$F$16</f>
        <v>0</v>
      </c>
      <c r="Y363" s="36">
        <f ca="1">SUMIFS(СВЦЭМ!$J$40:$J$783,СВЦЭМ!$A$40:$A$783,$A363,СВЦЭМ!$B$39:$B$782,Y$346)+'СЕТ СН'!$F$16</f>
        <v>0</v>
      </c>
    </row>
    <row r="364" spans="1:25" ht="15.75" hidden="1" x14ac:dyDescent="0.2">
      <c r="A364" s="35">
        <f t="shared" si="10"/>
        <v>44975</v>
      </c>
      <c r="B364" s="36">
        <f ca="1">SUMIFS(СВЦЭМ!$J$40:$J$783,СВЦЭМ!$A$40:$A$783,$A364,СВЦЭМ!$B$39:$B$782,B$346)+'СЕТ СН'!$F$16</f>
        <v>0</v>
      </c>
      <c r="C364" s="36">
        <f ca="1">SUMIFS(СВЦЭМ!$J$40:$J$783,СВЦЭМ!$A$40:$A$783,$A364,СВЦЭМ!$B$39:$B$782,C$346)+'СЕТ СН'!$F$16</f>
        <v>0</v>
      </c>
      <c r="D364" s="36">
        <f ca="1">SUMIFS(СВЦЭМ!$J$40:$J$783,СВЦЭМ!$A$40:$A$783,$A364,СВЦЭМ!$B$39:$B$782,D$346)+'СЕТ СН'!$F$16</f>
        <v>0</v>
      </c>
      <c r="E364" s="36">
        <f ca="1">SUMIFS(СВЦЭМ!$J$40:$J$783,СВЦЭМ!$A$40:$A$783,$A364,СВЦЭМ!$B$39:$B$782,E$346)+'СЕТ СН'!$F$16</f>
        <v>0</v>
      </c>
      <c r="F364" s="36">
        <f ca="1">SUMIFS(СВЦЭМ!$J$40:$J$783,СВЦЭМ!$A$40:$A$783,$A364,СВЦЭМ!$B$39:$B$782,F$346)+'СЕТ СН'!$F$16</f>
        <v>0</v>
      </c>
      <c r="G364" s="36">
        <f ca="1">SUMIFS(СВЦЭМ!$J$40:$J$783,СВЦЭМ!$A$40:$A$783,$A364,СВЦЭМ!$B$39:$B$782,G$346)+'СЕТ СН'!$F$16</f>
        <v>0</v>
      </c>
      <c r="H364" s="36">
        <f ca="1">SUMIFS(СВЦЭМ!$J$40:$J$783,СВЦЭМ!$A$40:$A$783,$A364,СВЦЭМ!$B$39:$B$782,H$346)+'СЕТ СН'!$F$16</f>
        <v>0</v>
      </c>
      <c r="I364" s="36">
        <f ca="1">SUMIFS(СВЦЭМ!$J$40:$J$783,СВЦЭМ!$A$40:$A$783,$A364,СВЦЭМ!$B$39:$B$782,I$346)+'СЕТ СН'!$F$16</f>
        <v>0</v>
      </c>
      <c r="J364" s="36">
        <f ca="1">SUMIFS(СВЦЭМ!$J$40:$J$783,СВЦЭМ!$A$40:$A$783,$A364,СВЦЭМ!$B$39:$B$782,J$346)+'СЕТ СН'!$F$16</f>
        <v>0</v>
      </c>
      <c r="K364" s="36">
        <f ca="1">SUMIFS(СВЦЭМ!$J$40:$J$783,СВЦЭМ!$A$40:$A$783,$A364,СВЦЭМ!$B$39:$B$782,K$346)+'СЕТ СН'!$F$16</f>
        <v>0</v>
      </c>
      <c r="L364" s="36">
        <f ca="1">SUMIFS(СВЦЭМ!$J$40:$J$783,СВЦЭМ!$A$40:$A$783,$A364,СВЦЭМ!$B$39:$B$782,L$346)+'СЕТ СН'!$F$16</f>
        <v>0</v>
      </c>
      <c r="M364" s="36">
        <f ca="1">SUMIFS(СВЦЭМ!$J$40:$J$783,СВЦЭМ!$A$40:$A$783,$A364,СВЦЭМ!$B$39:$B$782,M$346)+'СЕТ СН'!$F$16</f>
        <v>0</v>
      </c>
      <c r="N364" s="36">
        <f ca="1">SUMIFS(СВЦЭМ!$J$40:$J$783,СВЦЭМ!$A$40:$A$783,$A364,СВЦЭМ!$B$39:$B$782,N$346)+'СЕТ СН'!$F$16</f>
        <v>0</v>
      </c>
      <c r="O364" s="36">
        <f ca="1">SUMIFS(СВЦЭМ!$J$40:$J$783,СВЦЭМ!$A$40:$A$783,$A364,СВЦЭМ!$B$39:$B$782,O$346)+'СЕТ СН'!$F$16</f>
        <v>0</v>
      </c>
      <c r="P364" s="36">
        <f ca="1">SUMIFS(СВЦЭМ!$J$40:$J$783,СВЦЭМ!$A$40:$A$783,$A364,СВЦЭМ!$B$39:$B$782,P$346)+'СЕТ СН'!$F$16</f>
        <v>0</v>
      </c>
      <c r="Q364" s="36">
        <f ca="1">SUMIFS(СВЦЭМ!$J$40:$J$783,СВЦЭМ!$A$40:$A$783,$A364,СВЦЭМ!$B$39:$B$782,Q$346)+'СЕТ СН'!$F$16</f>
        <v>0</v>
      </c>
      <c r="R364" s="36">
        <f ca="1">SUMIFS(СВЦЭМ!$J$40:$J$783,СВЦЭМ!$A$40:$A$783,$A364,СВЦЭМ!$B$39:$B$782,R$346)+'СЕТ СН'!$F$16</f>
        <v>0</v>
      </c>
      <c r="S364" s="36">
        <f ca="1">SUMIFS(СВЦЭМ!$J$40:$J$783,СВЦЭМ!$A$40:$A$783,$A364,СВЦЭМ!$B$39:$B$782,S$346)+'СЕТ СН'!$F$16</f>
        <v>0</v>
      </c>
      <c r="T364" s="36">
        <f ca="1">SUMIFS(СВЦЭМ!$J$40:$J$783,СВЦЭМ!$A$40:$A$783,$A364,СВЦЭМ!$B$39:$B$782,T$346)+'СЕТ СН'!$F$16</f>
        <v>0</v>
      </c>
      <c r="U364" s="36">
        <f ca="1">SUMIFS(СВЦЭМ!$J$40:$J$783,СВЦЭМ!$A$40:$A$783,$A364,СВЦЭМ!$B$39:$B$782,U$346)+'СЕТ СН'!$F$16</f>
        <v>0</v>
      </c>
      <c r="V364" s="36">
        <f ca="1">SUMIFS(СВЦЭМ!$J$40:$J$783,СВЦЭМ!$A$40:$A$783,$A364,СВЦЭМ!$B$39:$B$782,V$346)+'СЕТ СН'!$F$16</f>
        <v>0</v>
      </c>
      <c r="W364" s="36">
        <f ca="1">SUMIFS(СВЦЭМ!$J$40:$J$783,СВЦЭМ!$A$40:$A$783,$A364,СВЦЭМ!$B$39:$B$782,W$346)+'СЕТ СН'!$F$16</f>
        <v>0</v>
      </c>
      <c r="X364" s="36">
        <f ca="1">SUMIFS(СВЦЭМ!$J$40:$J$783,СВЦЭМ!$A$40:$A$783,$A364,СВЦЭМ!$B$39:$B$782,X$346)+'СЕТ СН'!$F$16</f>
        <v>0</v>
      </c>
      <c r="Y364" s="36">
        <f ca="1">SUMIFS(СВЦЭМ!$J$40:$J$783,СВЦЭМ!$A$40:$A$783,$A364,СВЦЭМ!$B$39:$B$782,Y$346)+'СЕТ СН'!$F$16</f>
        <v>0</v>
      </c>
    </row>
    <row r="365" spans="1:25" ht="15.75" hidden="1" x14ac:dyDescent="0.2">
      <c r="A365" s="35">
        <f t="shared" si="10"/>
        <v>44976</v>
      </c>
      <c r="B365" s="36">
        <f ca="1">SUMIFS(СВЦЭМ!$J$40:$J$783,СВЦЭМ!$A$40:$A$783,$A365,СВЦЭМ!$B$39:$B$782,B$346)+'СЕТ СН'!$F$16</f>
        <v>0</v>
      </c>
      <c r="C365" s="36">
        <f ca="1">SUMIFS(СВЦЭМ!$J$40:$J$783,СВЦЭМ!$A$40:$A$783,$A365,СВЦЭМ!$B$39:$B$782,C$346)+'СЕТ СН'!$F$16</f>
        <v>0</v>
      </c>
      <c r="D365" s="36">
        <f ca="1">SUMIFS(СВЦЭМ!$J$40:$J$783,СВЦЭМ!$A$40:$A$783,$A365,СВЦЭМ!$B$39:$B$782,D$346)+'СЕТ СН'!$F$16</f>
        <v>0</v>
      </c>
      <c r="E365" s="36">
        <f ca="1">SUMIFS(СВЦЭМ!$J$40:$J$783,СВЦЭМ!$A$40:$A$783,$A365,СВЦЭМ!$B$39:$B$782,E$346)+'СЕТ СН'!$F$16</f>
        <v>0</v>
      </c>
      <c r="F365" s="36">
        <f ca="1">SUMIFS(СВЦЭМ!$J$40:$J$783,СВЦЭМ!$A$40:$A$783,$A365,СВЦЭМ!$B$39:$B$782,F$346)+'СЕТ СН'!$F$16</f>
        <v>0</v>
      </c>
      <c r="G365" s="36">
        <f ca="1">SUMIFS(СВЦЭМ!$J$40:$J$783,СВЦЭМ!$A$40:$A$783,$A365,СВЦЭМ!$B$39:$B$782,G$346)+'СЕТ СН'!$F$16</f>
        <v>0</v>
      </c>
      <c r="H365" s="36">
        <f ca="1">SUMIFS(СВЦЭМ!$J$40:$J$783,СВЦЭМ!$A$40:$A$783,$A365,СВЦЭМ!$B$39:$B$782,H$346)+'СЕТ СН'!$F$16</f>
        <v>0</v>
      </c>
      <c r="I365" s="36">
        <f ca="1">SUMIFS(СВЦЭМ!$J$40:$J$783,СВЦЭМ!$A$40:$A$783,$A365,СВЦЭМ!$B$39:$B$782,I$346)+'СЕТ СН'!$F$16</f>
        <v>0</v>
      </c>
      <c r="J365" s="36">
        <f ca="1">SUMIFS(СВЦЭМ!$J$40:$J$783,СВЦЭМ!$A$40:$A$783,$A365,СВЦЭМ!$B$39:$B$782,J$346)+'СЕТ СН'!$F$16</f>
        <v>0</v>
      </c>
      <c r="K365" s="36">
        <f ca="1">SUMIFS(СВЦЭМ!$J$40:$J$783,СВЦЭМ!$A$40:$A$783,$A365,СВЦЭМ!$B$39:$B$782,K$346)+'СЕТ СН'!$F$16</f>
        <v>0</v>
      </c>
      <c r="L365" s="36">
        <f ca="1">SUMIFS(СВЦЭМ!$J$40:$J$783,СВЦЭМ!$A$40:$A$783,$A365,СВЦЭМ!$B$39:$B$782,L$346)+'СЕТ СН'!$F$16</f>
        <v>0</v>
      </c>
      <c r="M365" s="36">
        <f ca="1">SUMIFS(СВЦЭМ!$J$40:$J$783,СВЦЭМ!$A$40:$A$783,$A365,СВЦЭМ!$B$39:$B$782,M$346)+'СЕТ СН'!$F$16</f>
        <v>0</v>
      </c>
      <c r="N365" s="36">
        <f ca="1">SUMIFS(СВЦЭМ!$J$40:$J$783,СВЦЭМ!$A$40:$A$783,$A365,СВЦЭМ!$B$39:$B$782,N$346)+'СЕТ СН'!$F$16</f>
        <v>0</v>
      </c>
      <c r="O365" s="36">
        <f ca="1">SUMIFS(СВЦЭМ!$J$40:$J$783,СВЦЭМ!$A$40:$A$783,$A365,СВЦЭМ!$B$39:$B$782,O$346)+'СЕТ СН'!$F$16</f>
        <v>0</v>
      </c>
      <c r="P365" s="36">
        <f ca="1">SUMIFS(СВЦЭМ!$J$40:$J$783,СВЦЭМ!$A$40:$A$783,$A365,СВЦЭМ!$B$39:$B$782,P$346)+'СЕТ СН'!$F$16</f>
        <v>0</v>
      </c>
      <c r="Q365" s="36">
        <f ca="1">SUMIFS(СВЦЭМ!$J$40:$J$783,СВЦЭМ!$A$40:$A$783,$A365,СВЦЭМ!$B$39:$B$782,Q$346)+'СЕТ СН'!$F$16</f>
        <v>0</v>
      </c>
      <c r="R365" s="36">
        <f ca="1">SUMIFS(СВЦЭМ!$J$40:$J$783,СВЦЭМ!$A$40:$A$783,$A365,СВЦЭМ!$B$39:$B$782,R$346)+'СЕТ СН'!$F$16</f>
        <v>0</v>
      </c>
      <c r="S365" s="36">
        <f ca="1">SUMIFS(СВЦЭМ!$J$40:$J$783,СВЦЭМ!$A$40:$A$783,$A365,СВЦЭМ!$B$39:$B$782,S$346)+'СЕТ СН'!$F$16</f>
        <v>0</v>
      </c>
      <c r="T365" s="36">
        <f ca="1">SUMIFS(СВЦЭМ!$J$40:$J$783,СВЦЭМ!$A$40:$A$783,$A365,СВЦЭМ!$B$39:$B$782,T$346)+'СЕТ СН'!$F$16</f>
        <v>0</v>
      </c>
      <c r="U365" s="36">
        <f ca="1">SUMIFS(СВЦЭМ!$J$40:$J$783,СВЦЭМ!$A$40:$A$783,$A365,СВЦЭМ!$B$39:$B$782,U$346)+'СЕТ СН'!$F$16</f>
        <v>0</v>
      </c>
      <c r="V365" s="36">
        <f ca="1">SUMIFS(СВЦЭМ!$J$40:$J$783,СВЦЭМ!$A$40:$A$783,$A365,СВЦЭМ!$B$39:$B$782,V$346)+'СЕТ СН'!$F$16</f>
        <v>0</v>
      </c>
      <c r="W365" s="36">
        <f ca="1">SUMIFS(СВЦЭМ!$J$40:$J$783,СВЦЭМ!$A$40:$A$783,$A365,СВЦЭМ!$B$39:$B$782,W$346)+'СЕТ СН'!$F$16</f>
        <v>0</v>
      </c>
      <c r="X365" s="36">
        <f ca="1">SUMIFS(СВЦЭМ!$J$40:$J$783,СВЦЭМ!$A$40:$A$783,$A365,СВЦЭМ!$B$39:$B$782,X$346)+'СЕТ СН'!$F$16</f>
        <v>0</v>
      </c>
      <c r="Y365" s="36">
        <f ca="1">SUMIFS(СВЦЭМ!$J$40:$J$783,СВЦЭМ!$A$40:$A$783,$A365,СВЦЭМ!$B$39:$B$782,Y$346)+'СЕТ СН'!$F$16</f>
        <v>0</v>
      </c>
    </row>
    <row r="366" spans="1:25" ht="15.75" hidden="1" x14ac:dyDescent="0.2">
      <c r="A366" s="35">
        <f t="shared" si="10"/>
        <v>44977</v>
      </c>
      <c r="B366" s="36">
        <f ca="1">SUMIFS(СВЦЭМ!$J$40:$J$783,СВЦЭМ!$A$40:$A$783,$A366,СВЦЭМ!$B$39:$B$782,B$346)+'СЕТ СН'!$F$16</f>
        <v>0</v>
      </c>
      <c r="C366" s="36">
        <f ca="1">SUMIFS(СВЦЭМ!$J$40:$J$783,СВЦЭМ!$A$40:$A$783,$A366,СВЦЭМ!$B$39:$B$782,C$346)+'СЕТ СН'!$F$16</f>
        <v>0</v>
      </c>
      <c r="D366" s="36">
        <f ca="1">SUMIFS(СВЦЭМ!$J$40:$J$783,СВЦЭМ!$A$40:$A$783,$A366,СВЦЭМ!$B$39:$B$782,D$346)+'СЕТ СН'!$F$16</f>
        <v>0</v>
      </c>
      <c r="E366" s="36">
        <f ca="1">SUMIFS(СВЦЭМ!$J$40:$J$783,СВЦЭМ!$A$40:$A$783,$A366,СВЦЭМ!$B$39:$B$782,E$346)+'СЕТ СН'!$F$16</f>
        <v>0</v>
      </c>
      <c r="F366" s="36">
        <f ca="1">SUMIFS(СВЦЭМ!$J$40:$J$783,СВЦЭМ!$A$40:$A$783,$A366,СВЦЭМ!$B$39:$B$782,F$346)+'СЕТ СН'!$F$16</f>
        <v>0</v>
      </c>
      <c r="G366" s="36">
        <f ca="1">SUMIFS(СВЦЭМ!$J$40:$J$783,СВЦЭМ!$A$40:$A$783,$A366,СВЦЭМ!$B$39:$B$782,G$346)+'СЕТ СН'!$F$16</f>
        <v>0</v>
      </c>
      <c r="H366" s="36">
        <f ca="1">SUMIFS(СВЦЭМ!$J$40:$J$783,СВЦЭМ!$A$40:$A$783,$A366,СВЦЭМ!$B$39:$B$782,H$346)+'СЕТ СН'!$F$16</f>
        <v>0</v>
      </c>
      <c r="I366" s="36">
        <f ca="1">SUMIFS(СВЦЭМ!$J$40:$J$783,СВЦЭМ!$A$40:$A$783,$A366,СВЦЭМ!$B$39:$B$782,I$346)+'СЕТ СН'!$F$16</f>
        <v>0</v>
      </c>
      <c r="J366" s="36">
        <f ca="1">SUMIFS(СВЦЭМ!$J$40:$J$783,СВЦЭМ!$A$40:$A$783,$A366,СВЦЭМ!$B$39:$B$782,J$346)+'СЕТ СН'!$F$16</f>
        <v>0</v>
      </c>
      <c r="K366" s="36">
        <f ca="1">SUMIFS(СВЦЭМ!$J$40:$J$783,СВЦЭМ!$A$40:$A$783,$A366,СВЦЭМ!$B$39:$B$782,K$346)+'СЕТ СН'!$F$16</f>
        <v>0</v>
      </c>
      <c r="L366" s="36">
        <f ca="1">SUMIFS(СВЦЭМ!$J$40:$J$783,СВЦЭМ!$A$40:$A$783,$A366,СВЦЭМ!$B$39:$B$782,L$346)+'СЕТ СН'!$F$16</f>
        <v>0</v>
      </c>
      <c r="M366" s="36">
        <f ca="1">SUMIFS(СВЦЭМ!$J$40:$J$783,СВЦЭМ!$A$40:$A$783,$A366,СВЦЭМ!$B$39:$B$782,M$346)+'СЕТ СН'!$F$16</f>
        <v>0</v>
      </c>
      <c r="N366" s="36">
        <f ca="1">SUMIFS(СВЦЭМ!$J$40:$J$783,СВЦЭМ!$A$40:$A$783,$A366,СВЦЭМ!$B$39:$B$782,N$346)+'СЕТ СН'!$F$16</f>
        <v>0</v>
      </c>
      <c r="O366" s="36">
        <f ca="1">SUMIFS(СВЦЭМ!$J$40:$J$783,СВЦЭМ!$A$40:$A$783,$A366,СВЦЭМ!$B$39:$B$782,O$346)+'СЕТ СН'!$F$16</f>
        <v>0</v>
      </c>
      <c r="P366" s="36">
        <f ca="1">SUMIFS(СВЦЭМ!$J$40:$J$783,СВЦЭМ!$A$40:$A$783,$A366,СВЦЭМ!$B$39:$B$782,P$346)+'СЕТ СН'!$F$16</f>
        <v>0</v>
      </c>
      <c r="Q366" s="36">
        <f ca="1">SUMIFS(СВЦЭМ!$J$40:$J$783,СВЦЭМ!$A$40:$A$783,$A366,СВЦЭМ!$B$39:$B$782,Q$346)+'СЕТ СН'!$F$16</f>
        <v>0</v>
      </c>
      <c r="R366" s="36">
        <f ca="1">SUMIFS(СВЦЭМ!$J$40:$J$783,СВЦЭМ!$A$40:$A$783,$A366,СВЦЭМ!$B$39:$B$782,R$346)+'СЕТ СН'!$F$16</f>
        <v>0</v>
      </c>
      <c r="S366" s="36">
        <f ca="1">SUMIFS(СВЦЭМ!$J$40:$J$783,СВЦЭМ!$A$40:$A$783,$A366,СВЦЭМ!$B$39:$B$782,S$346)+'СЕТ СН'!$F$16</f>
        <v>0</v>
      </c>
      <c r="T366" s="36">
        <f ca="1">SUMIFS(СВЦЭМ!$J$40:$J$783,СВЦЭМ!$A$40:$A$783,$A366,СВЦЭМ!$B$39:$B$782,T$346)+'СЕТ СН'!$F$16</f>
        <v>0</v>
      </c>
      <c r="U366" s="36">
        <f ca="1">SUMIFS(СВЦЭМ!$J$40:$J$783,СВЦЭМ!$A$40:$A$783,$A366,СВЦЭМ!$B$39:$B$782,U$346)+'СЕТ СН'!$F$16</f>
        <v>0</v>
      </c>
      <c r="V366" s="36">
        <f ca="1">SUMIFS(СВЦЭМ!$J$40:$J$783,СВЦЭМ!$A$40:$A$783,$A366,СВЦЭМ!$B$39:$B$782,V$346)+'СЕТ СН'!$F$16</f>
        <v>0</v>
      </c>
      <c r="W366" s="36">
        <f ca="1">SUMIFS(СВЦЭМ!$J$40:$J$783,СВЦЭМ!$A$40:$A$783,$A366,СВЦЭМ!$B$39:$B$782,W$346)+'СЕТ СН'!$F$16</f>
        <v>0</v>
      </c>
      <c r="X366" s="36">
        <f ca="1">SUMIFS(СВЦЭМ!$J$40:$J$783,СВЦЭМ!$A$40:$A$783,$A366,СВЦЭМ!$B$39:$B$782,X$346)+'СЕТ СН'!$F$16</f>
        <v>0</v>
      </c>
      <c r="Y366" s="36">
        <f ca="1">SUMIFS(СВЦЭМ!$J$40:$J$783,СВЦЭМ!$A$40:$A$783,$A366,СВЦЭМ!$B$39:$B$782,Y$346)+'СЕТ СН'!$F$16</f>
        <v>0</v>
      </c>
    </row>
    <row r="367" spans="1:25" ht="15.75" hidden="1" x14ac:dyDescent="0.2">
      <c r="A367" s="35">
        <f t="shared" si="10"/>
        <v>44978</v>
      </c>
      <c r="B367" s="36">
        <f ca="1">SUMIFS(СВЦЭМ!$J$40:$J$783,СВЦЭМ!$A$40:$A$783,$A367,СВЦЭМ!$B$39:$B$782,B$346)+'СЕТ СН'!$F$16</f>
        <v>0</v>
      </c>
      <c r="C367" s="36">
        <f ca="1">SUMIFS(СВЦЭМ!$J$40:$J$783,СВЦЭМ!$A$40:$A$783,$A367,СВЦЭМ!$B$39:$B$782,C$346)+'СЕТ СН'!$F$16</f>
        <v>0</v>
      </c>
      <c r="D367" s="36">
        <f ca="1">SUMIFS(СВЦЭМ!$J$40:$J$783,СВЦЭМ!$A$40:$A$783,$A367,СВЦЭМ!$B$39:$B$782,D$346)+'СЕТ СН'!$F$16</f>
        <v>0</v>
      </c>
      <c r="E367" s="36">
        <f ca="1">SUMIFS(СВЦЭМ!$J$40:$J$783,СВЦЭМ!$A$40:$A$783,$A367,СВЦЭМ!$B$39:$B$782,E$346)+'СЕТ СН'!$F$16</f>
        <v>0</v>
      </c>
      <c r="F367" s="36">
        <f ca="1">SUMIFS(СВЦЭМ!$J$40:$J$783,СВЦЭМ!$A$40:$A$783,$A367,СВЦЭМ!$B$39:$B$782,F$346)+'СЕТ СН'!$F$16</f>
        <v>0</v>
      </c>
      <c r="G367" s="36">
        <f ca="1">SUMIFS(СВЦЭМ!$J$40:$J$783,СВЦЭМ!$A$40:$A$783,$A367,СВЦЭМ!$B$39:$B$782,G$346)+'СЕТ СН'!$F$16</f>
        <v>0</v>
      </c>
      <c r="H367" s="36">
        <f ca="1">SUMIFS(СВЦЭМ!$J$40:$J$783,СВЦЭМ!$A$40:$A$783,$A367,СВЦЭМ!$B$39:$B$782,H$346)+'СЕТ СН'!$F$16</f>
        <v>0</v>
      </c>
      <c r="I367" s="36">
        <f ca="1">SUMIFS(СВЦЭМ!$J$40:$J$783,СВЦЭМ!$A$40:$A$783,$A367,СВЦЭМ!$B$39:$B$782,I$346)+'СЕТ СН'!$F$16</f>
        <v>0</v>
      </c>
      <c r="J367" s="36">
        <f ca="1">SUMIFS(СВЦЭМ!$J$40:$J$783,СВЦЭМ!$A$40:$A$783,$A367,СВЦЭМ!$B$39:$B$782,J$346)+'СЕТ СН'!$F$16</f>
        <v>0</v>
      </c>
      <c r="K367" s="36">
        <f ca="1">SUMIFS(СВЦЭМ!$J$40:$J$783,СВЦЭМ!$A$40:$A$783,$A367,СВЦЭМ!$B$39:$B$782,K$346)+'СЕТ СН'!$F$16</f>
        <v>0</v>
      </c>
      <c r="L367" s="36">
        <f ca="1">SUMIFS(СВЦЭМ!$J$40:$J$783,СВЦЭМ!$A$40:$A$783,$A367,СВЦЭМ!$B$39:$B$782,L$346)+'СЕТ СН'!$F$16</f>
        <v>0</v>
      </c>
      <c r="M367" s="36">
        <f ca="1">SUMIFS(СВЦЭМ!$J$40:$J$783,СВЦЭМ!$A$40:$A$783,$A367,СВЦЭМ!$B$39:$B$782,M$346)+'СЕТ СН'!$F$16</f>
        <v>0</v>
      </c>
      <c r="N367" s="36">
        <f ca="1">SUMIFS(СВЦЭМ!$J$40:$J$783,СВЦЭМ!$A$40:$A$783,$A367,СВЦЭМ!$B$39:$B$782,N$346)+'СЕТ СН'!$F$16</f>
        <v>0</v>
      </c>
      <c r="O367" s="36">
        <f ca="1">SUMIFS(СВЦЭМ!$J$40:$J$783,СВЦЭМ!$A$40:$A$783,$A367,СВЦЭМ!$B$39:$B$782,O$346)+'СЕТ СН'!$F$16</f>
        <v>0</v>
      </c>
      <c r="P367" s="36">
        <f ca="1">SUMIFS(СВЦЭМ!$J$40:$J$783,СВЦЭМ!$A$40:$A$783,$A367,СВЦЭМ!$B$39:$B$782,P$346)+'СЕТ СН'!$F$16</f>
        <v>0</v>
      </c>
      <c r="Q367" s="36">
        <f ca="1">SUMIFS(СВЦЭМ!$J$40:$J$783,СВЦЭМ!$A$40:$A$783,$A367,СВЦЭМ!$B$39:$B$782,Q$346)+'СЕТ СН'!$F$16</f>
        <v>0</v>
      </c>
      <c r="R367" s="36">
        <f ca="1">SUMIFS(СВЦЭМ!$J$40:$J$783,СВЦЭМ!$A$40:$A$783,$A367,СВЦЭМ!$B$39:$B$782,R$346)+'СЕТ СН'!$F$16</f>
        <v>0</v>
      </c>
      <c r="S367" s="36">
        <f ca="1">SUMIFS(СВЦЭМ!$J$40:$J$783,СВЦЭМ!$A$40:$A$783,$A367,СВЦЭМ!$B$39:$B$782,S$346)+'СЕТ СН'!$F$16</f>
        <v>0</v>
      </c>
      <c r="T367" s="36">
        <f ca="1">SUMIFS(СВЦЭМ!$J$40:$J$783,СВЦЭМ!$A$40:$A$783,$A367,СВЦЭМ!$B$39:$B$782,T$346)+'СЕТ СН'!$F$16</f>
        <v>0</v>
      </c>
      <c r="U367" s="36">
        <f ca="1">SUMIFS(СВЦЭМ!$J$40:$J$783,СВЦЭМ!$A$40:$A$783,$A367,СВЦЭМ!$B$39:$B$782,U$346)+'СЕТ СН'!$F$16</f>
        <v>0</v>
      </c>
      <c r="V367" s="36">
        <f ca="1">SUMIFS(СВЦЭМ!$J$40:$J$783,СВЦЭМ!$A$40:$A$783,$A367,СВЦЭМ!$B$39:$B$782,V$346)+'СЕТ СН'!$F$16</f>
        <v>0</v>
      </c>
      <c r="W367" s="36">
        <f ca="1">SUMIFS(СВЦЭМ!$J$40:$J$783,СВЦЭМ!$A$40:$A$783,$A367,СВЦЭМ!$B$39:$B$782,W$346)+'СЕТ СН'!$F$16</f>
        <v>0</v>
      </c>
      <c r="X367" s="36">
        <f ca="1">SUMIFS(СВЦЭМ!$J$40:$J$783,СВЦЭМ!$A$40:$A$783,$A367,СВЦЭМ!$B$39:$B$782,X$346)+'СЕТ СН'!$F$16</f>
        <v>0</v>
      </c>
      <c r="Y367" s="36">
        <f ca="1">SUMIFS(СВЦЭМ!$J$40:$J$783,СВЦЭМ!$A$40:$A$783,$A367,СВЦЭМ!$B$39:$B$782,Y$346)+'СЕТ СН'!$F$16</f>
        <v>0</v>
      </c>
    </row>
    <row r="368" spans="1:25" ht="15.75" hidden="1" x14ac:dyDescent="0.2">
      <c r="A368" s="35">
        <f t="shared" si="10"/>
        <v>44979</v>
      </c>
      <c r="B368" s="36">
        <f ca="1">SUMIFS(СВЦЭМ!$J$40:$J$783,СВЦЭМ!$A$40:$A$783,$A368,СВЦЭМ!$B$39:$B$782,B$346)+'СЕТ СН'!$F$16</f>
        <v>0</v>
      </c>
      <c r="C368" s="36">
        <f ca="1">SUMIFS(СВЦЭМ!$J$40:$J$783,СВЦЭМ!$A$40:$A$783,$A368,СВЦЭМ!$B$39:$B$782,C$346)+'СЕТ СН'!$F$16</f>
        <v>0</v>
      </c>
      <c r="D368" s="36">
        <f ca="1">SUMIFS(СВЦЭМ!$J$40:$J$783,СВЦЭМ!$A$40:$A$783,$A368,СВЦЭМ!$B$39:$B$782,D$346)+'СЕТ СН'!$F$16</f>
        <v>0</v>
      </c>
      <c r="E368" s="36">
        <f ca="1">SUMIFS(СВЦЭМ!$J$40:$J$783,СВЦЭМ!$A$40:$A$783,$A368,СВЦЭМ!$B$39:$B$782,E$346)+'СЕТ СН'!$F$16</f>
        <v>0</v>
      </c>
      <c r="F368" s="36">
        <f ca="1">SUMIFS(СВЦЭМ!$J$40:$J$783,СВЦЭМ!$A$40:$A$783,$A368,СВЦЭМ!$B$39:$B$782,F$346)+'СЕТ СН'!$F$16</f>
        <v>0</v>
      </c>
      <c r="G368" s="36">
        <f ca="1">SUMIFS(СВЦЭМ!$J$40:$J$783,СВЦЭМ!$A$40:$A$783,$A368,СВЦЭМ!$B$39:$B$782,G$346)+'СЕТ СН'!$F$16</f>
        <v>0</v>
      </c>
      <c r="H368" s="36">
        <f ca="1">SUMIFS(СВЦЭМ!$J$40:$J$783,СВЦЭМ!$A$40:$A$783,$A368,СВЦЭМ!$B$39:$B$782,H$346)+'СЕТ СН'!$F$16</f>
        <v>0</v>
      </c>
      <c r="I368" s="36">
        <f ca="1">SUMIFS(СВЦЭМ!$J$40:$J$783,СВЦЭМ!$A$40:$A$783,$A368,СВЦЭМ!$B$39:$B$782,I$346)+'СЕТ СН'!$F$16</f>
        <v>0</v>
      </c>
      <c r="J368" s="36">
        <f ca="1">SUMIFS(СВЦЭМ!$J$40:$J$783,СВЦЭМ!$A$40:$A$783,$A368,СВЦЭМ!$B$39:$B$782,J$346)+'СЕТ СН'!$F$16</f>
        <v>0</v>
      </c>
      <c r="K368" s="36">
        <f ca="1">SUMIFS(СВЦЭМ!$J$40:$J$783,СВЦЭМ!$A$40:$A$783,$A368,СВЦЭМ!$B$39:$B$782,K$346)+'СЕТ СН'!$F$16</f>
        <v>0</v>
      </c>
      <c r="L368" s="36">
        <f ca="1">SUMIFS(СВЦЭМ!$J$40:$J$783,СВЦЭМ!$A$40:$A$783,$A368,СВЦЭМ!$B$39:$B$782,L$346)+'СЕТ СН'!$F$16</f>
        <v>0</v>
      </c>
      <c r="M368" s="36">
        <f ca="1">SUMIFS(СВЦЭМ!$J$40:$J$783,СВЦЭМ!$A$40:$A$783,$A368,СВЦЭМ!$B$39:$B$782,M$346)+'СЕТ СН'!$F$16</f>
        <v>0</v>
      </c>
      <c r="N368" s="36">
        <f ca="1">SUMIFS(СВЦЭМ!$J$40:$J$783,СВЦЭМ!$A$40:$A$783,$A368,СВЦЭМ!$B$39:$B$782,N$346)+'СЕТ СН'!$F$16</f>
        <v>0</v>
      </c>
      <c r="O368" s="36">
        <f ca="1">SUMIFS(СВЦЭМ!$J$40:$J$783,СВЦЭМ!$A$40:$A$783,$A368,СВЦЭМ!$B$39:$B$782,O$346)+'СЕТ СН'!$F$16</f>
        <v>0</v>
      </c>
      <c r="P368" s="36">
        <f ca="1">SUMIFS(СВЦЭМ!$J$40:$J$783,СВЦЭМ!$A$40:$A$783,$A368,СВЦЭМ!$B$39:$B$782,P$346)+'СЕТ СН'!$F$16</f>
        <v>0</v>
      </c>
      <c r="Q368" s="36">
        <f ca="1">SUMIFS(СВЦЭМ!$J$40:$J$783,СВЦЭМ!$A$40:$A$783,$A368,СВЦЭМ!$B$39:$B$782,Q$346)+'СЕТ СН'!$F$16</f>
        <v>0</v>
      </c>
      <c r="R368" s="36">
        <f ca="1">SUMIFS(СВЦЭМ!$J$40:$J$783,СВЦЭМ!$A$40:$A$783,$A368,СВЦЭМ!$B$39:$B$782,R$346)+'СЕТ СН'!$F$16</f>
        <v>0</v>
      </c>
      <c r="S368" s="36">
        <f ca="1">SUMIFS(СВЦЭМ!$J$40:$J$783,СВЦЭМ!$A$40:$A$783,$A368,СВЦЭМ!$B$39:$B$782,S$346)+'СЕТ СН'!$F$16</f>
        <v>0</v>
      </c>
      <c r="T368" s="36">
        <f ca="1">SUMIFS(СВЦЭМ!$J$40:$J$783,СВЦЭМ!$A$40:$A$783,$A368,СВЦЭМ!$B$39:$B$782,T$346)+'СЕТ СН'!$F$16</f>
        <v>0</v>
      </c>
      <c r="U368" s="36">
        <f ca="1">SUMIFS(СВЦЭМ!$J$40:$J$783,СВЦЭМ!$A$40:$A$783,$A368,СВЦЭМ!$B$39:$B$782,U$346)+'СЕТ СН'!$F$16</f>
        <v>0</v>
      </c>
      <c r="V368" s="36">
        <f ca="1">SUMIFS(СВЦЭМ!$J$40:$J$783,СВЦЭМ!$A$40:$A$783,$A368,СВЦЭМ!$B$39:$B$782,V$346)+'СЕТ СН'!$F$16</f>
        <v>0</v>
      </c>
      <c r="W368" s="36">
        <f ca="1">SUMIFS(СВЦЭМ!$J$40:$J$783,СВЦЭМ!$A$40:$A$783,$A368,СВЦЭМ!$B$39:$B$782,W$346)+'СЕТ СН'!$F$16</f>
        <v>0</v>
      </c>
      <c r="X368" s="36">
        <f ca="1">SUMIFS(СВЦЭМ!$J$40:$J$783,СВЦЭМ!$A$40:$A$783,$A368,СВЦЭМ!$B$39:$B$782,X$346)+'СЕТ СН'!$F$16</f>
        <v>0</v>
      </c>
      <c r="Y368" s="36">
        <f ca="1">SUMIFS(СВЦЭМ!$J$40:$J$783,СВЦЭМ!$A$40:$A$783,$A368,СВЦЭМ!$B$39:$B$782,Y$346)+'СЕТ СН'!$F$16</f>
        <v>0</v>
      </c>
    </row>
    <row r="369" spans="1:27" ht="15.75" hidden="1" x14ac:dyDescent="0.2">
      <c r="A369" s="35">
        <f t="shared" si="10"/>
        <v>44980</v>
      </c>
      <c r="B369" s="36">
        <f ca="1">SUMIFS(СВЦЭМ!$J$40:$J$783,СВЦЭМ!$A$40:$A$783,$A369,СВЦЭМ!$B$39:$B$782,B$346)+'СЕТ СН'!$F$16</f>
        <v>0</v>
      </c>
      <c r="C369" s="36">
        <f ca="1">SUMIFS(СВЦЭМ!$J$40:$J$783,СВЦЭМ!$A$40:$A$783,$A369,СВЦЭМ!$B$39:$B$782,C$346)+'СЕТ СН'!$F$16</f>
        <v>0</v>
      </c>
      <c r="D369" s="36">
        <f ca="1">SUMIFS(СВЦЭМ!$J$40:$J$783,СВЦЭМ!$A$40:$A$783,$A369,СВЦЭМ!$B$39:$B$782,D$346)+'СЕТ СН'!$F$16</f>
        <v>0</v>
      </c>
      <c r="E369" s="36">
        <f ca="1">SUMIFS(СВЦЭМ!$J$40:$J$783,СВЦЭМ!$A$40:$A$783,$A369,СВЦЭМ!$B$39:$B$782,E$346)+'СЕТ СН'!$F$16</f>
        <v>0</v>
      </c>
      <c r="F369" s="36">
        <f ca="1">SUMIFS(СВЦЭМ!$J$40:$J$783,СВЦЭМ!$A$40:$A$783,$A369,СВЦЭМ!$B$39:$B$782,F$346)+'СЕТ СН'!$F$16</f>
        <v>0</v>
      </c>
      <c r="G369" s="36">
        <f ca="1">SUMIFS(СВЦЭМ!$J$40:$J$783,СВЦЭМ!$A$40:$A$783,$A369,СВЦЭМ!$B$39:$B$782,G$346)+'СЕТ СН'!$F$16</f>
        <v>0</v>
      </c>
      <c r="H369" s="36">
        <f ca="1">SUMIFS(СВЦЭМ!$J$40:$J$783,СВЦЭМ!$A$40:$A$783,$A369,СВЦЭМ!$B$39:$B$782,H$346)+'СЕТ СН'!$F$16</f>
        <v>0</v>
      </c>
      <c r="I369" s="36">
        <f ca="1">SUMIFS(СВЦЭМ!$J$40:$J$783,СВЦЭМ!$A$40:$A$783,$A369,СВЦЭМ!$B$39:$B$782,I$346)+'СЕТ СН'!$F$16</f>
        <v>0</v>
      </c>
      <c r="J369" s="36">
        <f ca="1">SUMIFS(СВЦЭМ!$J$40:$J$783,СВЦЭМ!$A$40:$A$783,$A369,СВЦЭМ!$B$39:$B$782,J$346)+'СЕТ СН'!$F$16</f>
        <v>0</v>
      </c>
      <c r="K369" s="36">
        <f ca="1">SUMIFS(СВЦЭМ!$J$40:$J$783,СВЦЭМ!$A$40:$A$783,$A369,СВЦЭМ!$B$39:$B$782,K$346)+'СЕТ СН'!$F$16</f>
        <v>0</v>
      </c>
      <c r="L369" s="36">
        <f ca="1">SUMIFS(СВЦЭМ!$J$40:$J$783,СВЦЭМ!$A$40:$A$783,$A369,СВЦЭМ!$B$39:$B$782,L$346)+'СЕТ СН'!$F$16</f>
        <v>0</v>
      </c>
      <c r="M369" s="36">
        <f ca="1">SUMIFS(СВЦЭМ!$J$40:$J$783,СВЦЭМ!$A$40:$A$783,$A369,СВЦЭМ!$B$39:$B$782,M$346)+'СЕТ СН'!$F$16</f>
        <v>0</v>
      </c>
      <c r="N369" s="36">
        <f ca="1">SUMIFS(СВЦЭМ!$J$40:$J$783,СВЦЭМ!$A$40:$A$783,$A369,СВЦЭМ!$B$39:$B$782,N$346)+'СЕТ СН'!$F$16</f>
        <v>0</v>
      </c>
      <c r="O369" s="36">
        <f ca="1">SUMIFS(СВЦЭМ!$J$40:$J$783,СВЦЭМ!$A$40:$A$783,$A369,СВЦЭМ!$B$39:$B$782,O$346)+'СЕТ СН'!$F$16</f>
        <v>0</v>
      </c>
      <c r="P369" s="36">
        <f ca="1">SUMIFS(СВЦЭМ!$J$40:$J$783,СВЦЭМ!$A$40:$A$783,$A369,СВЦЭМ!$B$39:$B$782,P$346)+'СЕТ СН'!$F$16</f>
        <v>0</v>
      </c>
      <c r="Q369" s="36">
        <f ca="1">SUMIFS(СВЦЭМ!$J$40:$J$783,СВЦЭМ!$A$40:$A$783,$A369,СВЦЭМ!$B$39:$B$782,Q$346)+'СЕТ СН'!$F$16</f>
        <v>0</v>
      </c>
      <c r="R369" s="36">
        <f ca="1">SUMIFS(СВЦЭМ!$J$40:$J$783,СВЦЭМ!$A$40:$A$783,$A369,СВЦЭМ!$B$39:$B$782,R$346)+'СЕТ СН'!$F$16</f>
        <v>0</v>
      </c>
      <c r="S369" s="36">
        <f ca="1">SUMIFS(СВЦЭМ!$J$40:$J$783,СВЦЭМ!$A$40:$A$783,$A369,СВЦЭМ!$B$39:$B$782,S$346)+'СЕТ СН'!$F$16</f>
        <v>0</v>
      </c>
      <c r="T369" s="36">
        <f ca="1">SUMIFS(СВЦЭМ!$J$40:$J$783,СВЦЭМ!$A$40:$A$783,$A369,СВЦЭМ!$B$39:$B$782,T$346)+'СЕТ СН'!$F$16</f>
        <v>0</v>
      </c>
      <c r="U369" s="36">
        <f ca="1">SUMIFS(СВЦЭМ!$J$40:$J$783,СВЦЭМ!$A$40:$A$783,$A369,СВЦЭМ!$B$39:$B$782,U$346)+'СЕТ СН'!$F$16</f>
        <v>0</v>
      </c>
      <c r="V369" s="36">
        <f ca="1">SUMIFS(СВЦЭМ!$J$40:$J$783,СВЦЭМ!$A$40:$A$783,$A369,СВЦЭМ!$B$39:$B$782,V$346)+'СЕТ СН'!$F$16</f>
        <v>0</v>
      </c>
      <c r="W369" s="36">
        <f ca="1">SUMIFS(СВЦЭМ!$J$40:$J$783,СВЦЭМ!$A$40:$A$783,$A369,СВЦЭМ!$B$39:$B$782,W$346)+'СЕТ СН'!$F$16</f>
        <v>0</v>
      </c>
      <c r="X369" s="36">
        <f ca="1">SUMIFS(СВЦЭМ!$J$40:$J$783,СВЦЭМ!$A$40:$A$783,$A369,СВЦЭМ!$B$39:$B$782,X$346)+'СЕТ СН'!$F$16</f>
        <v>0</v>
      </c>
      <c r="Y369" s="36">
        <f ca="1">SUMIFS(СВЦЭМ!$J$40:$J$783,СВЦЭМ!$A$40:$A$783,$A369,СВЦЭМ!$B$39:$B$782,Y$346)+'СЕТ СН'!$F$16</f>
        <v>0</v>
      </c>
    </row>
    <row r="370" spans="1:27" ht="15.75" hidden="1" x14ac:dyDescent="0.2">
      <c r="A370" s="35">
        <f t="shared" si="10"/>
        <v>44981</v>
      </c>
      <c r="B370" s="36">
        <f ca="1">SUMIFS(СВЦЭМ!$J$40:$J$783,СВЦЭМ!$A$40:$A$783,$A370,СВЦЭМ!$B$39:$B$782,B$346)+'СЕТ СН'!$F$16</f>
        <v>0</v>
      </c>
      <c r="C370" s="36">
        <f ca="1">SUMIFS(СВЦЭМ!$J$40:$J$783,СВЦЭМ!$A$40:$A$783,$A370,СВЦЭМ!$B$39:$B$782,C$346)+'СЕТ СН'!$F$16</f>
        <v>0</v>
      </c>
      <c r="D370" s="36">
        <f ca="1">SUMIFS(СВЦЭМ!$J$40:$J$783,СВЦЭМ!$A$40:$A$783,$A370,СВЦЭМ!$B$39:$B$782,D$346)+'СЕТ СН'!$F$16</f>
        <v>0</v>
      </c>
      <c r="E370" s="36">
        <f ca="1">SUMIFS(СВЦЭМ!$J$40:$J$783,СВЦЭМ!$A$40:$A$783,$A370,СВЦЭМ!$B$39:$B$782,E$346)+'СЕТ СН'!$F$16</f>
        <v>0</v>
      </c>
      <c r="F370" s="36">
        <f ca="1">SUMIFS(СВЦЭМ!$J$40:$J$783,СВЦЭМ!$A$40:$A$783,$A370,СВЦЭМ!$B$39:$B$782,F$346)+'СЕТ СН'!$F$16</f>
        <v>0</v>
      </c>
      <c r="G370" s="36">
        <f ca="1">SUMIFS(СВЦЭМ!$J$40:$J$783,СВЦЭМ!$A$40:$A$783,$A370,СВЦЭМ!$B$39:$B$782,G$346)+'СЕТ СН'!$F$16</f>
        <v>0</v>
      </c>
      <c r="H370" s="36">
        <f ca="1">SUMIFS(СВЦЭМ!$J$40:$J$783,СВЦЭМ!$A$40:$A$783,$A370,СВЦЭМ!$B$39:$B$782,H$346)+'СЕТ СН'!$F$16</f>
        <v>0</v>
      </c>
      <c r="I370" s="36">
        <f ca="1">SUMIFS(СВЦЭМ!$J$40:$J$783,СВЦЭМ!$A$40:$A$783,$A370,СВЦЭМ!$B$39:$B$782,I$346)+'СЕТ СН'!$F$16</f>
        <v>0</v>
      </c>
      <c r="J370" s="36">
        <f ca="1">SUMIFS(СВЦЭМ!$J$40:$J$783,СВЦЭМ!$A$40:$A$783,$A370,СВЦЭМ!$B$39:$B$782,J$346)+'СЕТ СН'!$F$16</f>
        <v>0</v>
      </c>
      <c r="K370" s="36">
        <f ca="1">SUMIFS(СВЦЭМ!$J$40:$J$783,СВЦЭМ!$A$40:$A$783,$A370,СВЦЭМ!$B$39:$B$782,K$346)+'СЕТ СН'!$F$16</f>
        <v>0</v>
      </c>
      <c r="L370" s="36">
        <f ca="1">SUMIFS(СВЦЭМ!$J$40:$J$783,СВЦЭМ!$A$40:$A$783,$A370,СВЦЭМ!$B$39:$B$782,L$346)+'СЕТ СН'!$F$16</f>
        <v>0</v>
      </c>
      <c r="M370" s="36">
        <f ca="1">SUMIFS(СВЦЭМ!$J$40:$J$783,СВЦЭМ!$A$40:$A$783,$A370,СВЦЭМ!$B$39:$B$782,M$346)+'СЕТ СН'!$F$16</f>
        <v>0</v>
      </c>
      <c r="N370" s="36">
        <f ca="1">SUMIFS(СВЦЭМ!$J$40:$J$783,СВЦЭМ!$A$40:$A$783,$A370,СВЦЭМ!$B$39:$B$782,N$346)+'СЕТ СН'!$F$16</f>
        <v>0</v>
      </c>
      <c r="O370" s="36">
        <f ca="1">SUMIFS(СВЦЭМ!$J$40:$J$783,СВЦЭМ!$A$40:$A$783,$A370,СВЦЭМ!$B$39:$B$782,O$346)+'СЕТ СН'!$F$16</f>
        <v>0</v>
      </c>
      <c r="P370" s="36">
        <f ca="1">SUMIFS(СВЦЭМ!$J$40:$J$783,СВЦЭМ!$A$40:$A$783,$A370,СВЦЭМ!$B$39:$B$782,P$346)+'СЕТ СН'!$F$16</f>
        <v>0</v>
      </c>
      <c r="Q370" s="36">
        <f ca="1">SUMIFS(СВЦЭМ!$J$40:$J$783,СВЦЭМ!$A$40:$A$783,$A370,СВЦЭМ!$B$39:$B$782,Q$346)+'СЕТ СН'!$F$16</f>
        <v>0</v>
      </c>
      <c r="R370" s="36">
        <f ca="1">SUMIFS(СВЦЭМ!$J$40:$J$783,СВЦЭМ!$A$40:$A$783,$A370,СВЦЭМ!$B$39:$B$782,R$346)+'СЕТ СН'!$F$16</f>
        <v>0</v>
      </c>
      <c r="S370" s="36">
        <f ca="1">SUMIFS(СВЦЭМ!$J$40:$J$783,СВЦЭМ!$A$40:$A$783,$A370,СВЦЭМ!$B$39:$B$782,S$346)+'СЕТ СН'!$F$16</f>
        <v>0</v>
      </c>
      <c r="T370" s="36">
        <f ca="1">SUMIFS(СВЦЭМ!$J$40:$J$783,СВЦЭМ!$A$40:$A$783,$A370,СВЦЭМ!$B$39:$B$782,T$346)+'СЕТ СН'!$F$16</f>
        <v>0</v>
      </c>
      <c r="U370" s="36">
        <f ca="1">SUMIFS(СВЦЭМ!$J$40:$J$783,СВЦЭМ!$A$40:$A$783,$A370,СВЦЭМ!$B$39:$B$782,U$346)+'СЕТ СН'!$F$16</f>
        <v>0</v>
      </c>
      <c r="V370" s="36">
        <f ca="1">SUMIFS(СВЦЭМ!$J$40:$J$783,СВЦЭМ!$A$40:$A$783,$A370,СВЦЭМ!$B$39:$B$782,V$346)+'СЕТ СН'!$F$16</f>
        <v>0</v>
      </c>
      <c r="W370" s="36">
        <f ca="1">SUMIFS(СВЦЭМ!$J$40:$J$783,СВЦЭМ!$A$40:$A$783,$A370,СВЦЭМ!$B$39:$B$782,W$346)+'СЕТ СН'!$F$16</f>
        <v>0</v>
      </c>
      <c r="X370" s="36">
        <f ca="1">SUMIFS(СВЦЭМ!$J$40:$J$783,СВЦЭМ!$A$40:$A$783,$A370,СВЦЭМ!$B$39:$B$782,X$346)+'СЕТ СН'!$F$16</f>
        <v>0</v>
      </c>
      <c r="Y370" s="36">
        <f ca="1">SUMIFS(СВЦЭМ!$J$40:$J$783,СВЦЭМ!$A$40:$A$783,$A370,СВЦЭМ!$B$39:$B$782,Y$346)+'СЕТ СН'!$F$16</f>
        <v>0</v>
      </c>
    </row>
    <row r="371" spans="1:27" ht="15.75" hidden="1" x14ac:dyDescent="0.2">
      <c r="A371" s="35">
        <f t="shared" si="10"/>
        <v>44982</v>
      </c>
      <c r="B371" s="36">
        <f ca="1">SUMIFS(СВЦЭМ!$J$40:$J$783,СВЦЭМ!$A$40:$A$783,$A371,СВЦЭМ!$B$39:$B$782,B$346)+'СЕТ СН'!$F$16</f>
        <v>0</v>
      </c>
      <c r="C371" s="36">
        <f ca="1">SUMIFS(СВЦЭМ!$J$40:$J$783,СВЦЭМ!$A$40:$A$783,$A371,СВЦЭМ!$B$39:$B$782,C$346)+'СЕТ СН'!$F$16</f>
        <v>0</v>
      </c>
      <c r="D371" s="36">
        <f ca="1">SUMIFS(СВЦЭМ!$J$40:$J$783,СВЦЭМ!$A$40:$A$783,$A371,СВЦЭМ!$B$39:$B$782,D$346)+'СЕТ СН'!$F$16</f>
        <v>0</v>
      </c>
      <c r="E371" s="36">
        <f ca="1">SUMIFS(СВЦЭМ!$J$40:$J$783,СВЦЭМ!$A$40:$A$783,$A371,СВЦЭМ!$B$39:$B$782,E$346)+'СЕТ СН'!$F$16</f>
        <v>0</v>
      </c>
      <c r="F371" s="36">
        <f ca="1">SUMIFS(СВЦЭМ!$J$40:$J$783,СВЦЭМ!$A$40:$A$783,$A371,СВЦЭМ!$B$39:$B$782,F$346)+'СЕТ СН'!$F$16</f>
        <v>0</v>
      </c>
      <c r="G371" s="36">
        <f ca="1">SUMIFS(СВЦЭМ!$J$40:$J$783,СВЦЭМ!$A$40:$A$783,$A371,СВЦЭМ!$B$39:$B$782,G$346)+'СЕТ СН'!$F$16</f>
        <v>0</v>
      </c>
      <c r="H371" s="36">
        <f ca="1">SUMIFS(СВЦЭМ!$J$40:$J$783,СВЦЭМ!$A$40:$A$783,$A371,СВЦЭМ!$B$39:$B$782,H$346)+'СЕТ СН'!$F$16</f>
        <v>0</v>
      </c>
      <c r="I371" s="36">
        <f ca="1">SUMIFS(СВЦЭМ!$J$40:$J$783,СВЦЭМ!$A$40:$A$783,$A371,СВЦЭМ!$B$39:$B$782,I$346)+'СЕТ СН'!$F$16</f>
        <v>0</v>
      </c>
      <c r="J371" s="36">
        <f ca="1">SUMIFS(СВЦЭМ!$J$40:$J$783,СВЦЭМ!$A$40:$A$783,$A371,СВЦЭМ!$B$39:$B$782,J$346)+'СЕТ СН'!$F$16</f>
        <v>0</v>
      </c>
      <c r="K371" s="36">
        <f ca="1">SUMIFS(СВЦЭМ!$J$40:$J$783,СВЦЭМ!$A$40:$A$783,$A371,СВЦЭМ!$B$39:$B$782,K$346)+'СЕТ СН'!$F$16</f>
        <v>0</v>
      </c>
      <c r="L371" s="36">
        <f ca="1">SUMIFS(СВЦЭМ!$J$40:$J$783,СВЦЭМ!$A$40:$A$783,$A371,СВЦЭМ!$B$39:$B$782,L$346)+'СЕТ СН'!$F$16</f>
        <v>0</v>
      </c>
      <c r="M371" s="36">
        <f ca="1">SUMIFS(СВЦЭМ!$J$40:$J$783,СВЦЭМ!$A$40:$A$783,$A371,СВЦЭМ!$B$39:$B$782,M$346)+'СЕТ СН'!$F$16</f>
        <v>0</v>
      </c>
      <c r="N371" s="36">
        <f ca="1">SUMIFS(СВЦЭМ!$J$40:$J$783,СВЦЭМ!$A$40:$A$783,$A371,СВЦЭМ!$B$39:$B$782,N$346)+'СЕТ СН'!$F$16</f>
        <v>0</v>
      </c>
      <c r="O371" s="36">
        <f ca="1">SUMIFS(СВЦЭМ!$J$40:$J$783,СВЦЭМ!$A$40:$A$783,$A371,СВЦЭМ!$B$39:$B$782,O$346)+'СЕТ СН'!$F$16</f>
        <v>0</v>
      </c>
      <c r="P371" s="36">
        <f ca="1">SUMIFS(СВЦЭМ!$J$40:$J$783,СВЦЭМ!$A$40:$A$783,$A371,СВЦЭМ!$B$39:$B$782,P$346)+'СЕТ СН'!$F$16</f>
        <v>0</v>
      </c>
      <c r="Q371" s="36">
        <f ca="1">SUMIFS(СВЦЭМ!$J$40:$J$783,СВЦЭМ!$A$40:$A$783,$A371,СВЦЭМ!$B$39:$B$782,Q$346)+'СЕТ СН'!$F$16</f>
        <v>0</v>
      </c>
      <c r="R371" s="36">
        <f ca="1">SUMIFS(СВЦЭМ!$J$40:$J$783,СВЦЭМ!$A$40:$A$783,$A371,СВЦЭМ!$B$39:$B$782,R$346)+'СЕТ СН'!$F$16</f>
        <v>0</v>
      </c>
      <c r="S371" s="36">
        <f ca="1">SUMIFS(СВЦЭМ!$J$40:$J$783,СВЦЭМ!$A$40:$A$783,$A371,СВЦЭМ!$B$39:$B$782,S$346)+'СЕТ СН'!$F$16</f>
        <v>0</v>
      </c>
      <c r="T371" s="36">
        <f ca="1">SUMIFS(СВЦЭМ!$J$40:$J$783,СВЦЭМ!$A$40:$A$783,$A371,СВЦЭМ!$B$39:$B$782,T$346)+'СЕТ СН'!$F$16</f>
        <v>0</v>
      </c>
      <c r="U371" s="36">
        <f ca="1">SUMIFS(СВЦЭМ!$J$40:$J$783,СВЦЭМ!$A$40:$A$783,$A371,СВЦЭМ!$B$39:$B$782,U$346)+'СЕТ СН'!$F$16</f>
        <v>0</v>
      </c>
      <c r="V371" s="36">
        <f ca="1">SUMIFS(СВЦЭМ!$J$40:$J$783,СВЦЭМ!$A$40:$A$783,$A371,СВЦЭМ!$B$39:$B$782,V$346)+'СЕТ СН'!$F$16</f>
        <v>0</v>
      </c>
      <c r="W371" s="36">
        <f ca="1">SUMIFS(СВЦЭМ!$J$40:$J$783,СВЦЭМ!$A$40:$A$783,$A371,СВЦЭМ!$B$39:$B$782,W$346)+'СЕТ СН'!$F$16</f>
        <v>0</v>
      </c>
      <c r="X371" s="36">
        <f ca="1">SUMIFS(СВЦЭМ!$J$40:$J$783,СВЦЭМ!$A$40:$A$783,$A371,СВЦЭМ!$B$39:$B$782,X$346)+'СЕТ СН'!$F$16</f>
        <v>0</v>
      </c>
      <c r="Y371" s="36">
        <f ca="1">SUMIFS(СВЦЭМ!$J$40:$J$783,СВЦЭМ!$A$40:$A$783,$A371,СВЦЭМ!$B$39:$B$782,Y$346)+'СЕТ СН'!$F$16</f>
        <v>0</v>
      </c>
    </row>
    <row r="372" spans="1:27" ht="15.75" hidden="1" x14ac:dyDescent="0.2">
      <c r="A372" s="35">
        <f t="shared" si="10"/>
        <v>44983</v>
      </c>
      <c r="B372" s="36">
        <f ca="1">SUMIFS(СВЦЭМ!$J$40:$J$783,СВЦЭМ!$A$40:$A$783,$A372,СВЦЭМ!$B$39:$B$782,B$346)+'СЕТ СН'!$F$16</f>
        <v>0</v>
      </c>
      <c r="C372" s="36">
        <f ca="1">SUMIFS(СВЦЭМ!$J$40:$J$783,СВЦЭМ!$A$40:$A$783,$A372,СВЦЭМ!$B$39:$B$782,C$346)+'СЕТ СН'!$F$16</f>
        <v>0</v>
      </c>
      <c r="D372" s="36">
        <f ca="1">SUMIFS(СВЦЭМ!$J$40:$J$783,СВЦЭМ!$A$40:$A$783,$A372,СВЦЭМ!$B$39:$B$782,D$346)+'СЕТ СН'!$F$16</f>
        <v>0</v>
      </c>
      <c r="E372" s="36">
        <f ca="1">SUMIFS(СВЦЭМ!$J$40:$J$783,СВЦЭМ!$A$40:$A$783,$A372,СВЦЭМ!$B$39:$B$782,E$346)+'СЕТ СН'!$F$16</f>
        <v>0</v>
      </c>
      <c r="F372" s="36">
        <f ca="1">SUMIFS(СВЦЭМ!$J$40:$J$783,СВЦЭМ!$A$40:$A$783,$A372,СВЦЭМ!$B$39:$B$782,F$346)+'СЕТ СН'!$F$16</f>
        <v>0</v>
      </c>
      <c r="G372" s="36">
        <f ca="1">SUMIFS(СВЦЭМ!$J$40:$J$783,СВЦЭМ!$A$40:$A$783,$A372,СВЦЭМ!$B$39:$B$782,G$346)+'СЕТ СН'!$F$16</f>
        <v>0</v>
      </c>
      <c r="H372" s="36">
        <f ca="1">SUMIFS(СВЦЭМ!$J$40:$J$783,СВЦЭМ!$A$40:$A$783,$A372,СВЦЭМ!$B$39:$B$782,H$346)+'СЕТ СН'!$F$16</f>
        <v>0</v>
      </c>
      <c r="I372" s="36">
        <f ca="1">SUMIFS(СВЦЭМ!$J$40:$J$783,СВЦЭМ!$A$40:$A$783,$A372,СВЦЭМ!$B$39:$B$782,I$346)+'СЕТ СН'!$F$16</f>
        <v>0</v>
      </c>
      <c r="J372" s="36">
        <f ca="1">SUMIFS(СВЦЭМ!$J$40:$J$783,СВЦЭМ!$A$40:$A$783,$A372,СВЦЭМ!$B$39:$B$782,J$346)+'СЕТ СН'!$F$16</f>
        <v>0</v>
      </c>
      <c r="K372" s="36">
        <f ca="1">SUMIFS(СВЦЭМ!$J$40:$J$783,СВЦЭМ!$A$40:$A$783,$A372,СВЦЭМ!$B$39:$B$782,K$346)+'СЕТ СН'!$F$16</f>
        <v>0</v>
      </c>
      <c r="L372" s="36">
        <f ca="1">SUMIFS(СВЦЭМ!$J$40:$J$783,СВЦЭМ!$A$40:$A$783,$A372,СВЦЭМ!$B$39:$B$782,L$346)+'СЕТ СН'!$F$16</f>
        <v>0</v>
      </c>
      <c r="M372" s="36">
        <f ca="1">SUMIFS(СВЦЭМ!$J$40:$J$783,СВЦЭМ!$A$40:$A$783,$A372,СВЦЭМ!$B$39:$B$782,M$346)+'СЕТ СН'!$F$16</f>
        <v>0</v>
      </c>
      <c r="N372" s="36">
        <f ca="1">SUMIFS(СВЦЭМ!$J$40:$J$783,СВЦЭМ!$A$40:$A$783,$A372,СВЦЭМ!$B$39:$B$782,N$346)+'СЕТ СН'!$F$16</f>
        <v>0</v>
      </c>
      <c r="O372" s="36">
        <f ca="1">SUMIFS(СВЦЭМ!$J$40:$J$783,СВЦЭМ!$A$40:$A$783,$A372,СВЦЭМ!$B$39:$B$782,O$346)+'СЕТ СН'!$F$16</f>
        <v>0</v>
      </c>
      <c r="P372" s="36">
        <f ca="1">SUMIFS(СВЦЭМ!$J$40:$J$783,СВЦЭМ!$A$40:$A$783,$A372,СВЦЭМ!$B$39:$B$782,P$346)+'СЕТ СН'!$F$16</f>
        <v>0</v>
      </c>
      <c r="Q372" s="36">
        <f ca="1">SUMIFS(СВЦЭМ!$J$40:$J$783,СВЦЭМ!$A$40:$A$783,$A372,СВЦЭМ!$B$39:$B$782,Q$346)+'СЕТ СН'!$F$16</f>
        <v>0</v>
      </c>
      <c r="R372" s="36">
        <f ca="1">SUMIFS(СВЦЭМ!$J$40:$J$783,СВЦЭМ!$A$40:$A$783,$A372,СВЦЭМ!$B$39:$B$782,R$346)+'СЕТ СН'!$F$16</f>
        <v>0</v>
      </c>
      <c r="S372" s="36">
        <f ca="1">SUMIFS(СВЦЭМ!$J$40:$J$783,СВЦЭМ!$A$40:$A$783,$A372,СВЦЭМ!$B$39:$B$782,S$346)+'СЕТ СН'!$F$16</f>
        <v>0</v>
      </c>
      <c r="T372" s="36">
        <f ca="1">SUMIFS(СВЦЭМ!$J$40:$J$783,СВЦЭМ!$A$40:$A$783,$A372,СВЦЭМ!$B$39:$B$782,T$346)+'СЕТ СН'!$F$16</f>
        <v>0</v>
      </c>
      <c r="U372" s="36">
        <f ca="1">SUMIFS(СВЦЭМ!$J$40:$J$783,СВЦЭМ!$A$40:$A$783,$A372,СВЦЭМ!$B$39:$B$782,U$346)+'СЕТ СН'!$F$16</f>
        <v>0</v>
      </c>
      <c r="V372" s="36">
        <f ca="1">SUMIFS(СВЦЭМ!$J$40:$J$783,СВЦЭМ!$A$40:$A$783,$A372,СВЦЭМ!$B$39:$B$782,V$346)+'СЕТ СН'!$F$16</f>
        <v>0</v>
      </c>
      <c r="W372" s="36">
        <f ca="1">SUMIFS(СВЦЭМ!$J$40:$J$783,СВЦЭМ!$A$40:$A$783,$A372,СВЦЭМ!$B$39:$B$782,W$346)+'СЕТ СН'!$F$16</f>
        <v>0</v>
      </c>
      <c r="X372" s="36">
        <f ca="1">SUMIFS(СВЦЭМ!$J$40:$J$783,СВЦЭМ!$A$40:$A$783,$A372,СВЦЭМ!$B$39:$B$782,X$346)+'СЕТ СН'!$F$16</f>
        <v>0</v>
      </c>
      <c r="Y372" s="36">
        <f ca="1">SUMIFS(СВЦЭМ!$J$40:$J$783,СВЦЭМ!$A$40:$A$783,$A372,СВЦЭМ!$B$39:$B$782,Y$346)+'СЕТ СН'!$F$16</f>
        <v>0</v>
      </c>
    </row>
    <row r="373" spans="1:27" ht="15.75" hidden="1" x14ac:dyDescent="0.2">
      <c r="A373" s="35">
        <f t="shared" si="10"/>
        <v>44984</v>
      </c>
      <c r="B373" s="36">
        <f ca="1">SUMIFS(СВЦЭМ!$J$40:$J$783,СВЦЭМ!$A$40:$A$783,$A373,СВЦЭМ!$B$39:$B$782,B$346)+'СЕТ СН'!$F$16</f>
        <v>0</v>
      </c>
      <c r="C373" s="36">
        <f ca="1">SUMIFS(СВЦЭМ!$J$40:$J$783,СВЦЭМ!$A$40:$A$783,$A373,СВЦЭМ!$B$39:$B$782,C$346)+'СЕТ СН'!$F$16</f>
        <v>0</v>
      </c>
      <c r="D373" s="36">
        <f ca="1">SUMIFS(СВЦЭМ!$J$40:$J$783,СВЦЭМ!$A$40:$A$783,$A373,СВЦЭМ!$B$39:$B$782,D$346)+'СЕТ СН'!$F$16</f>
        <v>0</v>
      </c>
      <c r="E373" s="36">
        <f ca="1">SUMIFS(СВЦЭМ!$J$40:$J$783,СВЦЭМ!$A$40:$A$783,$A373,СВЦЭМ!$B$39:$B$782,E$346)+'СЕТ СН'!$F$16</f>
        <v>0</v>
      </c>
      <c r="F373" s="36">
        <f ca="1">SUMIFS(СВЦЭМ!$J$40:$J$783,СВЦЭМ!$A$40:$A$783,$A373,СВЦЭМ!$B$39:$B$782,F$346)+'СЕТ СН'!$F$16</f>
        <v>0</v>
      </c>
      <c r="G373" s="36">
        <f ca="1">SUMIFS(СВЦЭМ!$J$40:$J$783,СВЦЭМ!$A$40:$A$783,$A373,СВЦЭМ!$B$39:$B$782,G$346)+'СЕТ СН'!$F$16</f>
        <v>0</v>
      </c>
      <c r="H373" s="36">
        <f ca="1">SUMIFS(СВЦЭМ!$J$40:$J$783,СВЦЭМ!$A$40:$A$783,$A373,СВЦЭМ!$B$39:$B$782,H$346)+'СЕТ СН'!$F$16</f>
        <v>0</v>
      </c>
      <c r="I373" s="36">
        <f ca="1">SUMIFS(СВЦЭМ!$J$40:$J$783,СВЦЭМ!$A$40:$A$783,$A373,СВЦЭМ!$B$39:$B$782,I$346)+'СЕТ СН'!$F$16</f>
        <v>0</v>
      </c>
      <c r="J373" s="36">
        <f ca="1">SUMIFS(СВЦЭМ!$J$40:$J$783,СВЦЭМ!$A$40:$A$783,$A373,СВЦЭМ!$B$39:$B$782,J$346)+'СЕТ СН'!$F$16</f>
        <v>0</v>
      </c>
      <c r="K373" s="36">
        <f ca="1">SUMIFS(СВЦЭМ!$J$40:$J$783,СВЦЭМ!$A$40:$A$783,$A373,СВЦЭМ!$B$39:$B$782,K$346)+'СЕТ СН'!$F$16</f>
        <v>0</v>
      </c>
      <c r="L373" s="36">
        <f ca="1">SUMIFS(СВЦЭМ!$J$40:$J$783,СВЦЭМ!$A$40:$A$783,$A373,СВЦЭМ!$B$39:$B$782,L$346)+'СЕТ СН'!$F$16</f>
        <v>0</v>
      </c>
      <c r="M373" s="36">
        <f ca="1">SUMIFS(СВЦЭМ!$J$40:$J$783,СВЦЭМ!$A$40:$A$783,$A373,СВЦЭМ!$B$39:$B$782,M$346)+'СЕТ СН'!$F$16</f>
        <v>0</v>
      </c>
      <c r="N373" s="36">
        <f ca="1">SUMIFS(СВЦЭМ!$J$40:$J$783,СВЦЭМ!$A$40:$A$783,$A373,СВЦЭМ!$B$39:$B$782,N$346)+'СЕТ СН'!$F$16</f>
        <v>0</v>
      </c>
      <c r="O373" s="36">
        <f ca="1">SUMIFS(СВЦЭМ!$J$40:$J$783,СВЦЭМ!$A$40:$A$783,$A373,СВЦЭМ!$B$39:$B$782,O$346)+'СЕТ СН'!$F$16</f>
        <v>0</v>
      </c>
      <c r="P373" s="36">
        <f ca="1">SUMIFS(СВЦЭМ!$J$40:$J$783,СВЦЭМ!$A$40:$A$783,$A373,СВЦЭМ!$B$39:$B$782,P$346)+'СЕТ СН'!$F$16</f>
        <v>0</v>
      </c>
      <c r="Q373" s="36">
        <f ca="1">SUMIFS(СВЦЭМ!$J$40:$J$783,СВЦЭМ!$A$40:$A$783,$A373,СВЦЭМ!$B$39:$B$782,Q$346)+'СЕТ СН'!$F$16</f>
        <v>0</v>
      </c>
      <c r="R373" s="36">
        <f ca="1">SUMIFS(СВЦЭМ!$J$40:$J$783,СВЦЭМ!$A$40:$A$783,$A373,СВЦЭМ!$B$39:$B$782,R$346)+'СЕТ СН'!$F$16</f>
        <v>0</v>
      </c>
      <c r="S373" s="36">
        <f ca="1">SUMIFS(СВЦЭМ!$J$40:$J$783,СВЦЭМ!$A$40:$A$783,$A373,СВЦЭМ!$B$39:$B$782,S$346)+'СЕТ СН'!$F$16</f>
        <v>0</v>
      </c>
      <c r="T373" s="36">
        <f ca="1">SUMIFS(СВЦЭМ!$J$40:$J$783,СВЦЭМ!$A$40:$A$783,$A373,СВЦЭМ!$B$39:$B$782,T$346)+'СЕТ СН'!$F$16</f>
        <v>0</v>
      </c>
      <c r="U373" s="36">
        <f ca="1">SUMIFS(СВЦЭМ!$J$40:$J$783,СВЦЭМ!$A$40:$A$783,$A373,СВЦЭМ!$B$39:$B$782,U$346)+'СЕТ СН'!$F$16</f>
        <v>0</v>
      </c>
      <c r="V373" s="36">
        <f ca="1">SUMIFS(СВЦЭМ!$J$40:$J$783,СВЦЭМ!$A$40:$A$783,$A373,СВЦЭМ!$B$39:$B$782,V$346)+'СЕТ СН'!$F$16</f>
        <v>0</v>
      </c>
      <c r="W373" s="36">
        <f ca="1">SUMIFS(СВЦЭМ!$J$40:$J$783,СВЦЭМ!$A$40:$A$783,$A373,СВЦЭМ!$B$39:$B$782,W$346)+'СЕТ СН'!$F$16</f>
        <v>0</v>
      </c>
      <c r="X373" s="36">
        <f ca="1">SUMIFS(СВЦЭМ!$J$40:$J$783,СВЦЭМ!$A$40:$A$783,$A373,СВЦЭМ!$B$39:$B$782,X$346)+'СЕТ СН'!$F$16</f>
        <v>0</v>
      </c>
      <c r="Y373" s="36">
        <f ca="1">SUMIFS(СВЦЭМ!$J$40:$J$783,СВЦЭМ!$A$40:$A$783,$A373,СВЦЭМ!$B$39:$B$782,Y$346)+'СЕТ СН'!$F$16</f>
        <v>0</v>
      </c>
    </row>
    <row r="374" spans="1:27" ht="15.75" hidden="1" x14ac:dyDescent="0.2">
      <c r="A374" s="35">
        <f t="shared" si="10"/>
        <v>44985</v>
      </c>
      <c r="B374" s="36">
        <f ca="1">SUMIFS(СВЦЭМ!$J$40:$J$783,СВЦЭМ!$A$40:$A$783,$A374,СВЦЭМ!$B$39:$B$782,B$346)+'СЕТ СН'!$F$16</f>
        <v>0</v>
      </c>
      <c r="C374" s="36">
        <f ca="1">SUMIFS(СВЦЭМ!$J$40:$J$783,СВЦЭМ!$A$40:$A$783,$A374,СВЦЭМ!$B$39:$B$782,C$346)+'СЕТ СН'!$F$16</f>
        <v>0</v>
      </c>
      <c r="D374" s="36">
        <f ca="1">SUMIFS(СВЦЭМ!$J$40:$J$783,СВЦЭМ!$A$40:$A$783,$A374,СВЦЭМ!$B$39:$B$782,D$346)+'СЕТ СН'!$F$16</f>
        <v>0</v>
      </c>
      <c r="E374" s="36">
        <f ca="1">SUMIFS(СВЦЭМ!$J$40:$J$783,СВЦЭМ!$A$40:$A$783,$A374,СВЦЭМ!$B$39:$B$782,E$346)+'СЕТ СН'!$F$16</f>
        <v>0</v>
      </c>
      <c r="F374" s="36">
        <f ca="1">SUMIFS(СВЦЭМ!$J$40:$J$783,СВЦЭМ!$A$40:$A$783,$A374,СВЦЭМ!$B$39:$B$782,F$346)+'СЕТ СН'!$F$16</f>
        <v>0</v>
      </c>
      <c r="G374" s="36">
        <f ca="1">SUMIFS(СВЦЭМ!$J$40:$J$783,СВЦЭМ!$A$40:$A$783,$A374,СВЦЭМ!$B$39:$B$782,G$346)+'СЕТ СН'!$F$16</f>
        <v>0</v>
      </c>
      <c r="H374" s="36">
        <f ca="1">SUMIFS(СВЦЭМ!$J$40:$J$783,СВЦЭМ!$A$40:$A$783,$A374,СВЦЭМ!$B$39:$B$782,H$346)+'СЕТ СН'!$F$16</f>
        <v>0</v>
      </c>
      <c r="I374" s="36">
        <f ca="1">SUMIFS(СВЦЭМ!$J$40:$J$783,СВЦЭМ!$A$40:$A$783,$A374,СВЦЭМ!$B$39:$B$782,I$346)+'СЕТ СН'!$F$16</f>
        <v>0</v>
      </c>
      <c r="J374" s="36">
        <f ca="1">SUMIFS(СВЦЭМ!$J$40:$J$783,СВЦЭМ!$A$40:$A$783,$A374,СВЦЭМ!$B$39:$B$782,J$346)+'СЕТ СН'!$F$16</f>
        <v>0</v>
      </c>
      <c r="K374" s="36">
        <f ca="1">SUMIFS(СВЦЭМ!$J$40:$J$783,СВЦЭМ!$A$40:$A$783,$A374,СВЦЭМ!$B$39:$B$782,K$346)+'СЕТ СН'!$F$16</f>
        <v>0</v>
      </c>
      <c r="L374" s="36">
        <f ca="1">SUMIFS(СВЦЭМ!$J$40:$J$783,СВЦЭМ!$A$40:$A$783,$A374,СВЦЭМ!$B$39:$B$782,L$346)+'СЕТ СН'!$F$16</f>
        <v>0</v>
      </c>
      <c r="M374" s="36">
        <f ca="1">SUMIFS(СВЦЭМ!$J$40:$J$783,СВЦЭМ!$A$40:$A$783,$A374,СВЦЭМ!$B$39:$B$782,M$346)+'СЕТ СН'!$F$16</f>
        <v>0</v>
      </c>
      <c r="N374" s="36">
        <f ca="1">SUMIFS(СВЦЭМ!$J$40:$J$783,СВЦЭМ!$A$40:$A$783,$A374,СВЦЭМ!$B$39:$B$782,N$346)+'СЕТ СН'!$F$16</f>
        <v>0</v>
      </c>
      <c r="O374" s="36">
        <f ca="1">SUMIFS(СВЦЭМ!$J$40:$J$783,СВЦЭМ!$A$40:$A$783,$A374,СВЦЭМ!$B$39:$B$782,O$346)+'СЕТ СН'!$F$16</f>
        <v>0</v>
      </c>
      <c r="P374" s="36">
        <f ca="1">SUMIFS(СВЦЭМ!$J$40:$J$783,СВЦЭМ!$A$40:$A$783,$A374,СВЦЭМ!$B$39:$B$782,P$346)+'СЕТ СН'!$F$16</f>
        <v>0</v>
      </c>
      <c r="Q374" s="36">
        <f ca="1">SUMIFS(СВЦЭМ!$J$40:$J$783,СВЦЭМ!$A$40:$A$783,$A374,СВЦЭМ!$B$39:$B$782,Q$346)+'СЕТ СН'!$F$16</f>
        <v>0</v>
      </c>
      <c r="R374" s="36">
        <f ca="1">SUMIFS(СВЦЭМ!$J$40:$J$783,СВЦЭМ!$A$40:$A$783,$A374,СВЦЭМ!$B$39:$B$782,R$346)+'СЕТ СН'!$F$16</f>
        <v>0</v>
      </c>
      <c r="S374" s="36">
        <f ca="1">SUMIFS(СВЦЭМ!$J$40:$J$783,СВЦЭМ!$A$40:$A$783,$A374,СВЦЭМ!$B$39:$B$782,S$346)+'СЕТ СН'!$F$16</f>
        <v>0</v>
      </c>
      <c r="T374" s="36">
        <f ca="1">SUMIFS(СВЦЭМ!$J$40:$J$783,СВЦЭМ!$A$40:$A$783,$A374,СВЦЭМ!$B$39:$B$782,T$346)+'СЕТ СН'!$F$16</f>
        <v>0</v>
      </c>
      <c r="U374" s="36">
        <f ca="1">SUMIFS(СВЦЭМ!$J$40:$J$783,СВЦЭМ!$A$40:$A$783,$A374,СВЦЭМ!$B$39:$B$782,U$346)+'СЕТ СН'!$F$16</f>
        <v>0</v>
      </c>
      <c r="V374" s="36">
        <f ca="1">SUMIFS(СВЦЭМ!$J$40:$J$783,СВЦЭМ!$A$40:$A$783,$A374,СВЦЭМ!$B$39:$B$782,V$346)+'СЕТ СН'!$F$16</f>
        <v>0</v>
      </c>
      <c r="W374" s="36">
        <f ca="1">SUMIFS(СВЦЭМ!$J$40:$J$783,СВЦЭМ!$A$40:$A$783,$A374,СВЦЭМ!$B$39:$B$782,W$346)+'СЕТ СН'!$F$16</f>
        <v>0</v>
      </c>
      <c r="X374" s="36">
        <f ca="1">SUMIFS(СВЦЭМ!$J$40:$J$783,СВЦЭМ!$A$40:$A$783,$A374,СВЦЭМ!$B$39:$B$782,X$346)+'СЕТ СН'!$F$16</f>
        <v>0</v>
      </c>
      <c r="Y374" s="36">
        <f ca="1">SUMIFS(СВЦЭМ!$J$40:$J$783,СВЦЭМ!$A$40:$A$783,$A374,СВЦЭМ!$B$39:$B$782,Y$346)+'СЕТ СН'!$F$16</f>
        <v>0</v>
      </c>
    </row>
    <row r="375" spans="1:27" ht="15.75" hidden="1" x14ac:dyDescent="0.2">
      <c r="A375" s="35">
        <f t="shared" si="10"/>
        <v>44986</v>
      </c>
      <c r="B375" s="36">
        <f ca="1">SUMIFS(СВЦЭМ!$J$40:$J$783,СВЦЭМ!$A$40:$A$783,$A375,СВЦЭМ!$B$39:$B$782,B$346)+'СЕТ СН'!$F$16</f>
        <v>0</v>
      </c>
      <c r="C375" s="36">
        <f ca="1">SUMIFS(СВЦЭМ!$J$40:$J$783,СВЦЭМ!$A$40:$A$783,$A375,СВЦЭМ!$B$39:$B$782,C$346)+'СЕТ СН'!$F$16</f>
        <v>0</v>
      </c>
      <c r="D375" s="36">
        <f ca="1">SUMIFS(СВЦЭМ!$J$40:$J$783,СВЦЭМ!$A$40:$A$783,$A375,СВЦЭМ!$B$39:$B$782,D$346)+'СЕТ СН'!$F$16</f>
        <v>0</v>
      </c>
      <c r="E375" s="36">
        <f ca="1">SUMIFS(СВЦЭМ!$J$40:$J$783,СВЦЭМ!$A$40:$A$783,$A375,СВЦЭМ!$B$39:$B$782,E$346)+'СЕТ СН'!$F$16</f>
        <v>0</v>
      </c>
      <c r="F375" s="36">
        <f ca="1">SUMIFS(СВЦЭМ!$J$40:$J$783,СВЦЭМ!$A$40:$A$783,$A375,СВЦЭМ!$B$39:$B$782,F$346)+'СЕТ СН'!$F$16</f>
        <v>0</v>
      </c>
      <c r="G375" s="36">
        <f ca="1">SUMIFS(СВЦЭМ!$J$40:$J$783,СВЦЭМ!$A$40:$A$783,$A375,СВЦЭМ!$B$39:$B$782,G$346)+'СЕТ СН'!$F$16</f>
        <v>0</v>
      </c>
      <c r="H375" s="36">
        <f ca="1">SUMIFS(СВЦЭМ!$J$40:$J$783,СВЦЭМ!$A$40:$A$783,$A375,СВЦЭМ!$B$39:$B$782,H$346)+'СЕТ СН'!$F$16</f>
        <v>0</v>
      </c>
      <c r="I375" s="36">
        <f ca="1">SUMIFS(СВЦЭМ!$J$40:$J$783,СВЦЭМ!$A$40:$A$783,$A375,СВЦЭМ!$B$39:$B$782,I$346)+'СЕТ СН'!$F$16</f>
        <v>0</v>
      </c>
      <c r="J375" s="36">
        <f ca="1">SUMIFS(СВЦЭМ!$J$40:$J$783,СВЦЭМ!$A$40:$A$783,$A375,СВЦЭМ!$B$39:$B$782,J$346)+'СЕТ СН'!$F$16</f>
        <v>0</v>
      </c>
      <c r="K375" s="36">
        <f ca="1">SUMIFS(СВЦЭМ!$J$40:$J$783,СВЦЭМ!$A$40:$A$783,$A375,СВЦЭМ!$B$39:$B$782,K$346)+'СЕТ СН'!$F$16</f>
        <v>0</v>
      </c>
      <c r="L375" s="36">
        <f ca="1">SUMIFS(СВЦЭМ!$J$40:$J$783,СВЦЭМ!$A$40:$A$783,$A375,СВЦЭМ!$B$39:$B$782,L$346)+'СЕТ СН'!$F$16</f>
        <v>0</v>
      </c>
      <c r="M375" s="36">
        <f ca="1">SUMIFS(СВЦЭМ!$J$40:$J$783,СВЦЭМ!$A$40:$A$783,$A375,СВЦЭМ!$B$39:$B$782,M$346)+'СЕТ СН'!$F$16</f>
        <v>0</v>
      </c>
      <c r="N375" s="36">
        <f ca="1">SUMIFS(СВЦЭМ!$J$40:$J$783,СВЦЭМ!$A$40:$A$783,$A375,СВЦЭМ!$B$39:$B$782,N$346)+'СЕТ СН'!$F$16</f>
        <v>0</v>
      </c>
      <c r="O375" s="36">
        <f ca="1">SUMIFS(СВЦЭМ!$J$40:$J$783,СВЦЭМ!$A$40:$A$783,$A375,СВЦЭМ!$B$39:$B$782,O$346)+'СЕТ СН'!$F$16</f>
        <v>0</v>
      </c>
      <c r="P375" s="36">
        <f ca="1">SUMIFS(СВЦЭМ!$J$40:$J$783,СВЦЭМ!$A$40:$A$783,$A375,СВЦЭМ!$B$39:$B$782,P$346)+'СЕТ СН'!$F$16</f>
        <v>0</v>
      </c>
      <c r="Q375" s="36">
        <f ca="1">SUMIFS(СВЦЭМ!$J$40:$J$783,СВЦЭМ!$A$40:$A$783,$A375,СВЦЭМ!$B$39:$B$782,Q$346)+'СЕТ СН'!$F$16</f>
        <v>0</v>
      </c>
      <c r="R375" s="36">
        <f ca="1">SUMIFS(СВЦЭМ!$J$40:$J$783,СВЦЭМ!$A$40:$A$783,$A375,СВЦЭМ!$B$39:$B$782,R$346)+'СЕТ СН'!$F$16</f>
        <v>0</v>
      </c>
      <c r="S375" s="36">
        <f ca="1">SUMIFS(СВЦЭМ!$J$40:$J$783,СВЦЭМ!$A$40:$A$783,$A375,СВЦЭМ!$B$39:$B$782,S$346)+'СЕТ СН'!$F$16</f>
        <v>0</v>
      </c>
      <c r="T375" s="36">
        <f ca="1">SUMIFS(СВЦЭМ!$J$40:$J$783,СВЦЭМ!$A$40:$A$783,$A375,СВЦЭМ!$B$39:$B$782,T$346)+'СЕТ СН'!$F$16</f>
        <v>0</v>
      </c>
      <c r="U375" s="36">
        <f ca="1">SUMIFS(СВЦЭМ!$J$40:$J$783,СВЦЭМ!$A$40:$A$783,$A375,СВЦЭМ!$B$39:$B$782,U$346)+'СЕТ СН'!$F$16</f>
        <v>0</v>
      </c>
      <c r="V375" s="36">
        <f ca="1">SUMIFS(СВЦЭМ!$J$40:$J$783,СВЦЭМ!$A$40:$A$783,$A375,СВЦЭМ!$B$39:$B$782,V$346)+'СЕТ СН'!$F$16</f>
        <v>0</v>
      </c>
      <c r="W375" s="36">
        <f ca="1">SUMIFS(СВЦЭМ!$J$40:$J$783,СВЦЭМ!$A$40:$A$783,$A375,СВЦЭМ!$B$39:$B$782,W$346)+'СЕТ СН'!$F$16</f>
        <v>0</v>
      </c>
      <c r="X375" s="36">
        <f ca="1">SUMIFS(СВЦЭМ!$J$40:$J$783,СВЦЭМ!$A$40:$A$783,$A375,СВЦЭМ!$B$39:$B$782,X$346)+'СЕТ СН'!$F$16</f>
        <v>0</v>
      </c>
      <c r="Y375" s="36">
        <f ca="1">SUMIFS(СВЦЭМ!$J$40:$J$783,СВЦЭМ!$A$40:$A$783,$A375,СВЦЭМ!$B$39:$B$782,Y$346)+'СЕТ СН'!$F$16</f>
        <v>0</v>
      </c>
    </row>
    <row r="376" spans="1:27" ht="15.75" hidden="1" x14ac:dyDescent="0.2">
      <c r="A376" s="35">
        <f t="shared" si="10"/>
        <v>44987</v>
      </c>
      <c r="B376" s="36">
        <f ca="1">SUMIFS(СВЦЭМ!$J$40:$J$783,СВЦЭМ!$A$40:$A$783,$A376,СВЦЭМ!$B$39:$B$782,B$346)+'СЕТ СН'!$F$16</f>
        <v>0</v>
      </c>
      <c r="C376" s="36">
        <f ca="1">SUMIFS(СВЦЭМ!$J$40:$J$783,СВЦЭМ!$A$40:$A$783,$A376,СВЦЭМ!$B$39:$B$782,C$346)+'СЕТ СН'!$F$16</f>
        <v>0</v>
      </c>
      <c r="D376" s="36">
        <f ca="1">SUMIFS(СВЦЭМ!$J$40:$J$783,СВЦЭМ!$A$40:$A$783,$A376,СВЦЭМ!$B$39:$B$782,D$346)+'СЕТ СН'!$F$16</f>
        <v>0</v>
      </c>
      <c r="E376" s="36">
        <f ca="1">SUMIFS(СВЦЭМ!$J$40:$J$783,СВЦЭМ!$A$40:$A$783,$A376,СВЦЭМ!$B$39:$B$782,E$346)+'СЕТ СН'!$F$16</f>
        <v>0</v>
      </c>
      <c r="F376" s="36">
        <f ca="1">SUMIFS(СВЦЭМ!$J$40:$J$783,СВЦЭМ!$A$40:$A$783,$A376,СВЦЭМ!$B$39:$B$782,F$346)+'СЕТ СН'!$F$16</f>
        <v>0</v>
      </c>
      <c r="G376" s="36">
        <f ca="1">SUMIFS(СВЦЭМ!$J$40:$J$783,СВЦЭМ!$A$40:$A$783,$A376,СВЦЭМ!$B$39:$B$782,G$346)+'СЕТ СН'!$F$16</f>
        <v>0</v>
      </c>
      <c r="H376" s="36">
        <f ca="1">SUMIFS(СВЦЭМ!$J$40:$J$783,СВЦЭМ!$A$40:$A$783,$A376,СВЦЭМ!$B$39:$B$782,H$346)+'СЕТ СН'!$F$16</f>
        <v>0</v>
      </c>
      <c r="I376" s="36">
        <f ca="1">SUMIFS(СВЦЭМ!$J$40:$J$783,СВЦЭМ!$A$40:$A$783,$A376,СВЦЭМ!$B$39:$B$782,I$346)+'СЕТ СН'!$F$16</f>
        <v>0</v>
      </c>
      <c r="J376" s="36">
        <f ca="1">SUMIFS(СВЦЭМ!$J$40:$J$783,СВЦЭМ!$A$40:$A$783,$A376,СВЦЭМ!$B$39:$B$782,J$346)+'СЕТ СН'!$F$16</f>
        <v>0</v>
      </c>
      <c r="K376" s="36">
        <f ca="1">SUMIFS(СВЦЭМ!$J$40:$J$783,СВЦЭМ!$A$40:$A$783,$A376,СВЦЭМ!$B$39:$B$782,K$346)+'СЕТ СН'!$F$16</f>
        <v>0</v>
      </c>
      <c r="L376" s="36">
        <f ca="1">SUMIFS(СВЦЭМ!$J$40:$J$783,СВЦЭМ!$A$40:$A$783,$A376,СВЦЭМ!$B$39:$B$782,L$346)+'СЕТ СН'!$F$16</f>
        <v>0</v>
      </c>
      <c r="M376" s="36">
        <f ca="1">SUMIFS(СВЦЭМ!$J$40:$J$783,СВЦЭМ!$A$40:$A$783,$A376,СВЦЭМ!$B$39:$B$782,M$346)+'СЕТ СН'!$F$16</f>
        <v>0</v>
      </c>
      <c r="N376" s="36">
        <f ca="1">SUMIFS(СВЦЭМ!$J$40:$J$783,СВЦЭМ!$A$40:$A$783,$A376,СВЦЭМ!$B$39:$B$782,N$346)+'СЕТ СН'!$F$16</f>
        <v>0</v>
      </c>
      <c r="O376" s="36">
        <f ca="1">SUMIFS(СВЦЭМ!$J$40:$J$783,СВЦЭМ!$A$40:$A$783,$A376,СВЦЭМ!$B$39:$B$782,O$346)+'СЕТ СН'!$F$16</f>
        <v>0</v>
      </c>
      <c r="P376" s="36">
        <f ca="1">SUMIFS(СВЦЭМ!$J$40:$J$783,СВЦЭМ!$A$40:$A$783,$A376,СВЦЭМ!$B$39:$B$782,P$346)+'СЕТ СН'!$F$16</f>
        <v>0</v>
      </c>
      <c r="Q376" s="36">
        <f ca="1">SUMIFS(СВЦЭМ!$J$40:$J$783,СВЦЭМ!$A$40:$A$783,$A376,СВЦЭМ!$B$39:$B$782,Q$346)+'СЕТ СН'!$F$16</f>
        <v>0</v>
      </c>
      <c r="R376" s="36">
        <f ca="1">SUMIFS(СВЦЭМ!$J$40:$J$783,СВЦЭМ!$A$40:$A$783,$A376,СВЦЭМ!$B$39:$B$782,R$346)+'СЕТ СН'!$F$16</f>
        <v>0</v>
      </c>
      <c r="S376" s="36">
        <f ca="1">SUMIFS(СВЦЭМ!$J$40:$J$783,СВЦЭМ!$A$40:$A$783,$A376,СВЦЭМ!$B$39:$B$782,S$346)+'СЕТ СН'!$F$16</f>
        <v>0</v>
      </c>
      <c r="T376" s="36">
        <f ca="1">SUMIFS(СВЦЭМ!$J$40:$J$783,СВЦЭМ!$A$40:$A$783,$A376,СВЦЭМ!$B$39:$B$782,T$346)+'СЕТ СН'!$F$16</f>
        <v>0</v>
      </c>
      <c r="U376" s="36">
        <f ca="1">SUMIFS(СВЦЭМ!$J$40:$J$783,СВЦЭМ!$A$40:$A$783,$A376,СВЦЭМ!$B$39:$B$782,U$346)+'СЕТ СН'!$F$16</f>
        <v>0</v>
      </c>
      <c r="V376" s="36">
        <f ca="1">SUMIFS(СВЦЭМ!$J$40:$J$783,СВЦЭМ!$A$40:$A$783,$A376,СВЦЭМ!$B$39:$B$782,V$346)+'СЕТ СН'!$F$16</f>
        <v>0</v>
      </c>
      <c r="W376" s="36">
        <f ca="1">SUMIFS(СВЦЭМ!$J$40:$J$783,СВЦЭМ!$A$40:$A$783,$A376,СВЦЭМ!$B$39:$B$782,W$346)+'СЕТ СН'!$F$16</f>
        <v>0</v>
      </c>
      <c r="X376" s="36">
        <f ca="1">SUMIFS(СВЦЭМ!$J$40:$J$783,СВЦЭМ!$A$40:$A$783,$A376,СВЦЭМ!$B$39:$B$782,X$346)+'СЕТ СН'!$F$16</f>
        <v>0</v>
      </c>
      <c r="Y376" s="36">
        <f ca="1">SUMIFS(СВЦЭМ!$J$40:$J$783,СВЦЭМ!$A$40:$A$783,$A376,СВЦЭМ!$B$39:$B$782,Y$346)+'СЕТ СН'!$F$16</f>
        <v>0</v>
      </c>
    </row>
    <row r="377" spans="1:27" ht="15.75" hidden="1" x14ac:dyDescent="0.2">
      <c r="A377" s="35">
        <f t="shared" si="10"/>
        <v>44988</v>
      </c>
      <c r="B377" s="36">
        <f ca="1">SUMIFS(СВЦЭМ!$J$40:$J$783,СВЦЭМ!$A$40:$A$783,$A377,СВЦЭМ!$B$39:$B$782,B$346)+'СЕТ СН'!$F$16</f>
        <v>0</v>
      </c>
      <c r="C377" s="36">
        <f ca="1">SUMIFS(СВЦЭМ!$J$40:$J$783,СВЦЭМ!$A$40:$A$783,$A377,СВЦЭМ!$B$39:$B$782,C$346)+'СЕТ СН'!$F$16</f>
        <v>0</v>
      </c>
      <c r="D377" s="36">
        <f ca="1">SUMIFS(СВЦЭМ!$J$40:$J$783,СВЦЭМ!$A$40:$A$783,$A377,СВЦЭМ!$B$39:$B$782,D$346)+'СЕТ СН'!$F$16</f>
        <v>0</v>
      </c>
      <c r="E377" s="36">
        <f ca="1">SUMIFS(СВЦЭМ!$J$40:$J$783,СВЦЭМ!$A$40:$A$783,$A377,СВЦЭМ!$B$39:$B$782,E$346)+'СЕТ СН'!$F$16</f>
        <v>0</v>
      </c>
      <c r="F377" s="36">
        <f ca="1">SUMIFS(СВЦЭМ!$J$40:$J$783,СВЦЭМ!$A$40:$A$783,$A377,СВЦЭМ!$B$39:$B$782,F$346)+'СЕТ СН'!$F$16</f>
        <v>0</v>
      </c>
      <c r="G377" s="36">
        <f ca="1">SUMIFS(СВЦЭМ!$J$40:$J$783,СВЦЭМ!$A$40:$A$783,$A377,СВЦЭМ!$B$39:$B$782,G$346)+'СЕТ СН'!$F$16</f>
        <v>0</v>
      </c>
      <c r="H377" s="36">
        <f ca="1">SUMIFS(СВЦЭМ!$J$40:$J$783,СВЦЭМ!$A$40:$A$783,$A377,СВЦЭМ!$B$39:$B$782,H$346)+'СЕТ СН'!$F$16</f>
        <v>0</v>
      </c>
      <c r="I377" s="36">
        <f ca="1">SUMIFS(СВЦЭМ!$J$40:$J$783,СВЦЭМ!$A$40:$A$783,$A377,СВЦЭМ!$B$39:$B$782,I$346)+'СЕТ СН'!$F$16</f>
        <v>0</v>
      </c>
      <c r="J377" s="36">
        <f ca="1">SUMIFS(СВЦЭМ!$J$40:$J$783,СВЦЭМ!$A$40:$A$783,$A377,СВЦЭМ!$B$39:$B$782,J$346)+'СЕТ СН'!$F$16</f>
        <v>0</v>
      </c>
      <c r="K377" s="36">
        <f ca="1">SUMIFS(СВЦЭМ!$J$40:$J$783,СВЦЭМ!$A$40:$A$783,$A377,СВЦЭМ!$B$39:$B$782,K$346)+'СЕТ СН'!$F$16</f>
        <v>0</v>
      </c>
      <c r="L377" s="36">
        <f ca="1">SUMIFS(СВЦЭМ!$J$40:$J$783,СВЦЭМ!$A$40:$A$783,$A377,СВЦЭМ!$B$39:$B$782,L$346)+'СЕТ СН'!$F$16</f>
        <v>0</v>
      </c>
      <c r="M377" s="36">
        <f ca="1">SUMIFS(СВЦЭМ!$J$40:$J$783,СВЦЭМ!$A$40:$A$783,$A377,СВЦЭМ!$B$39:$B$782,M$346)+'СЕТ СН'!$F$16</f>
        <v>0</v>
      </c>
      <c r="N377" s="36">
        <f ca="1">SUMIFS(СВЦЭМ!$J$40:$J$783,СВЦЭМ!$A$40:$A$783,$A377,СВЦЭМ!$B$39:$B$782,N$346)+'СЕТ СН'!$F$16</f>
        <v>0</v>
      </c>
      <c r="O377" s="36">
        <f ca="1">SUMIFS(СВЦЭМ!$J$40:$J$783,СВЦЭМ!$A$40:$A$783,$A377,СВЦЭМ!$B$39:$B$782,O$346)+'СЕТ СН'!$F$16</f>
        <v>0</v>
      </c>
      <c r="P377" s="36">
        <f ca="1">SUMIFS(СВЦЭМ!$J$40:$J$783,СВЦЭМ!$A$40:$A$783,$A377,СВЦЭМ!$B$39:$B$782,P$346)+'СЕТ СН'!$F$16</f>
        <v>0</v>
      </c>
      <c r="Q377" s="36">
        <f ca="1">SUMIFS(СВЦЭМ!$J$40:$J$783,СВЦЭМ!$A$40:$A$783,$A377,СВЦЭМ!$B$39:$B$782,Q$346)+'СЕТ СН'!$F$16</f>
        <v>0</v>
      </c>
      <c r="R377" s="36">
        <f ca="1">SUMIFS(СВЦЭМ!$J$40:$J$783,СВЦЭМ!$A$40:$A$783,$A377,СВЦЭМ!$B$39:$B$782,R$346)+'СЕТ СН'!$F$16</f>
        <v>0</v>
      </c>
      <c r="S377" s="36">
        <f ca="1">SUMIFS(СВЦЭМ!$J$40:$J$783,СВЦЭМ!$A$40:$A$783,$A377,СВЦЭМ!$B$39:$B$782,S$346)+'СЕТ СН'!$F$16</f>
        <v>0</v>
      </c>
      <c r="T377" s="36">
        <f ca="1">SUMIFS(СВЦЭМ!$J$40:$J$783,СВЦЭМ!$A$40:$A$783,$A377,СВЦЭМ!$B$39:$B$782,T$346)+'СЕТ СН'!$F$16</f>
        <v>0</v>
      </c>
      <c r="U377" s="36">
        <f ca="1">SUMIFS(СВЦЭМ!$J$40:$J$783,СВЦЭМ!$A$40:$A$783,$A377,СВЦЭМ!$B$39:$B$782,U$346)+'СЕТ СН'!$F$16</f>
        <v>0</v>
      </c>
      <c r="V377" s="36">
        <f ca="1">SUMIFS(СВЦЭМ!$J$40:$J$783,СВЦЭМ!$A$40:$A$783,$A377,СВЦЭМ!$B$39:$B$782,V$346)+'СЕТ СН'!$F$16</f>
        <v>0</v>
      </c>
      <c r="W377" s="36">
        <f ca="1">SUMIFS(СВЦЭМ!$J$40:$J$783,СВЦЭМ!$A$40:$A$783,$A377,СВЦЭМ!$B$39:$B$782,W$346)+'СЕТ СН'!$F$16</f>
        <v>0</v>
      </c>
      <c r="X377" s="36">
        <f ca="1">SUMIFS(СВЦЭМ!$J$40:$J$783,СВЦЭМ!$A$40:$A$783,$A377,СВЦЭМ!$B$39:$B$782,X$346)+'СЕТ СН'!$F$16</f>
        <v>0</v>
      </c>
      <c r="Y377" s="36">
        <f ca="1">SUMIFS(СВЦЭМ!$J$40:$J$783,СВЦЭМ!$A$40:$A$783,$A377,СВЦЭМ!$B$39:$B$782,Y$346)+'СЕТ СН'!$F$16</f>
        <v>0</v>
      </c>
    </row>
    <row r="378" spans="1:27" ht="15.75" hidden="1" x14ac:dyDescent="0.2">
      <c r="A378" s="39"/>
      <c r="B378" s="39"/>
      <c r="C378" s="39"/>
      <c r="D378" s="39"/>
      <c r="E378" s="39"/>
      <c r="F378" s="39"/>
      <c r="G378" s="39"/>
      <c r="H378" s="39"/>
      <c r="I378" s="39"/>
      <c r="J378" s="39"/>
      <c r="K378" s="39"/>
      <c r="L378" s="39"/>
      <c r="M378" s="39"/>
      <c r="N378" s="39"/>
      <c r="O378" s="39"/>
      <c r="P378" s="39"/>
      <c r="Q378" s="39"/>
      <c r="R378" s="39"/>
      <c r="S378" s="39"/>
      <c r="T378" s="39"/>
      <c r="U378" s="39"/>
      <c r="V378" s="39"/>
      <c r="W378" s="39"/>
      <c r="X378" s="39"/>
      <c r="Y378" s="39"/>
      <c r="Z378" s="39"/>
    </row>
    <row r="379" spans="1:27" ht="12.75" hidden="1" customHeight="1" x14ac:dyDescent="0.2">
      <c r="A379" s="128" t="s">
        <v>7</v>
      </c>
      <c r="B379" s="131" t="s">
        <v>120</v>
      </c>
      <c r="C379" s="132"/>
      <c r="D379" s="132"/>
      <c r="E379" s="132"/>
      <c r="F379" s="132"/>
      <c r="G379" s="132"/>
      <c r="H379" s="132"/>
      <c r="I379" s="132"/>
      <c r="J379" s="132"/>
      <c r="K379" s="132"/>
      <c r="L379" s="132"/>
      <c r="M379" s="132"/>
      <c r="N379" s="132"/>
      <c r="O379" s="132"/>
      <c r="P379" s="132"/>
      <c r="Q379" s="132"/>
      <c r="R379" s="132"/>
      <c r="S379" s="132"/>
      <c r="T379" s="132"/>
      <c r="U379" s="132"/>
      <c r="V379" s="132"/>
      <c r="W379" s="132"/>
      <c r="X379" s="132"/>
      <c r="Y379" s="133"/>
    </row>
    <row r="380" spans="1:27" ht="12.75" hidden="1" customHeight="1" x14ac:dyDescent="0.2">
      <c r="A380" s="129"/>
      <c r="B380" s="134"/>
      <c r="C380" s="135"/>
      <c r="D380" s="135"/>
      <c r="E380" s="135"/>
      <c r="F380" s="135"/>
      <c r="G380" s="135"/>
      <c r="H380" s="135"/>
      <c r="I380" s="135"/>
      <c r="J380" s="135"/>
      <c r="K380" s="135"/>
      <c r="L380" s="135"/>
      <c r="M380" s="135"/>
      <c r="N380" s="135"/>
      <c r="O380" s="135"/>
      <c r="P380" s="135"/>
      <c r="Q380" s="135"/>
      <c r="R380" s="135"/>
      <c r="S380" s="135"/>
      <c r="T380" s="135"/>
      <c r="U380" s="135"/>
      <c r="V380" s="135"/>
      <c r="W380" s="135"/>
      <c r="X380" s="135"/>
      <c r="Y380" s="136"/>
    </row>
    <row r="381" spans="1:27" s="46" customFormat="1" ht="12.75" hidden="1" customHeight="1" x14ac:dyDescent="0.2">
      <c r="A381" s="130"/>
      <c r="B381" s="34">
        <v>1</v>
      </c>
      <c r="C381" s="34">
        <v>2</v>
      </c>
      <c r="D381" s="34">
        <v>3</v>
      </c>
      <c r="E381" s="34">
        <v>4</v>
      </c>
      <c r="F381" s="34">
        <v>5</v>
      </c>
      <c r="G381" s="34">
        <v>6</v>
      </c>
      <c r="H381" s="34">
        <v>7</v>
      </c>
      <c r="I381" s="34">
        <v>8</v>
      </c>
      <c r="J381" s="34">
        <v>9</v>
      </c>
      <c r="K381" s="34">
        <v>10</v>
      </c>
      <c r="L381" s="34">
        <v>11</v>
      </c>
      <c r="M381" s="34">
        <v>12</v>
      </c>
      <c r="N381" s="34">
        <v>13</v>
      </c>
      <c r="O381" s="34">
        <v>14</v>
      </c>
      <c r="P381" s="34">
        <v>15</v>
      </c>
      <c r="Q381" s="34">
        <v>16</v>
      </c>
      <c r="R381" s="34">
        <v>17</v>
      </c>
      <c r="S381" s="34">
        <v>18</v>
      </c>
      <c r="T381" s="34">
        <v>19</v>
      </c>
      <c r="U381" s="34">
        <v>20</v>
      </c>
      <c r="V381" s="34">
        <v>21</v>
      </c>
      <c r="W381" s="34">
        <v>22</v>
      </c>
      <c r="X381" s="34">
        <v>23</v>
      </c>
      <c r="Y381" s="34">
        <v>24</v>
      </c>
    </row>
    <row r="382" spans="1:27" ht="15.75" hidden="1" customHeight="1" x14ac:dyDescent="0.2">
      <c r="A382" s="35" t="str">
        <f>A347</f>
        <v>01.02.2023</v>
      </c>
      <c r="B382" s="36">
        <f ca="1">SUMIFS(СВЦЭМ!$K$40:$K$783,СВЦЭМ!$A$40:$A$783,$A382,СВЦЭМ!$B$39:$B$782,B$381)+'СЕТ СН'!$F$16</f>
        <v>0</v>
      </c>
      <c r="C382" s="36">
        <f ca="1">SUMIFS(СВЦЭМ!$K$40:$K$783,СВЦЭМ!$A$40:$A$783,$A382,СВЦЭМ!$B$39:$B$782,C$381)+'СЕТ СН'!$F$16</f>
        <v>0</v>
      </c>
      <c r="D382" s="36">
        <f ca="1">SUMIFS(СВЦЭМ!$K$40:$K$783,СВЦЭМ!$A$40:$A$783,$A382,СВЦЭМ!$B$39:$B$782,D$381)+'СЕТ СН'!$F$16</f>
        <v>0</v>
      </c>
      <c r="E382" s="36">
        <f ca="1">SUMIFS(СВЦЭМ!$K$40:$K$783,СВЦЭМ!$A$40:$A$783,$A382,СВЦЭМ!$B$39:$B$782,E$381)+'СЕТ СН'!$F$16</f>
        <v>0</v>
      </c>
      <c r="F382" s="36">
        <f ca="1">SUMIFS(СВЦЭМ!$K$40:$K$783,СВЦЭМ!$A$40:$A$783,$A382,СВЦЭМ!$B$39:$B$782,F$381)+'СЕТ СН'!$F$16</f>
        <v>0</v>
      </c>
      <c r="G382" s="36">
        <f ca="1">SUMIFS(СВЦЭМ!$K$40:$K$783,СВЦЭМ!$A$40:$A$783,$A382,СВЦЭМ!$B$39:$B$782,G$381)+'СЕТ СН'!$F$16</f>
        <v>0</v>
      </c>
      <c r="H382" s="36">
        <f ca="1">SUMIFS(СВЦЭМ!$K$40:$K$783,СВЦЭМ!$A$40:$A$783,$A382,СВЦЭМ!$B$39:$B$782,H$381)+'СЕТ СН'!$F$16</f>
        <v>0</v>
      </c>
      <c r="I382" s="36">
        <f ca="1">SUMIFS(СВЦЭМ!$K$40:$K$783,СВЦЭМ!$A$40:$A$783,$A382,СВЦЭМ!$B$39:$B$782,I$381)+'СЕТ СН'!$F$16</f>
        <v>0</v>
      </c>
      <c r="J382" s="36">
        <f ca="1">SUMIFS(СВЦЭМ!$K$40:$K$783,СВЦЭМ!$A$40:$A$783,$A382,СВЦЭМ!$B$39:$B$782,J$381)+'СЕТ СН'!$F$16</f>
        <v>0</v>
      </c>
      <c r="K382" s="36">
        <f ca="1">SUMIFS(СВЦЭМ!$K$40:$K$783,СВЦЭМ!$A$40:$A$783,$A382,СВЦЭМ!$B$39:$B$782,K$381)+'СЕТ СН'!$F$16</f>
        <v>0</v>
      </c>
      <c r="L382" s="36">
        <f ca="1">SUMIFS(СВЦЭМ!$K$40:$K$783,СВЦЭМ!$A$40:$A$783,$A382,СВЦЭМ!$B$39:$B$782,L$381)+'СЕТ СН'!$F$16</f>
        <v>0</v>
      </c>
      <c r="M382" s="36">
        <f ca="1">SUMIFS(СВЦЭМ!$K$40:$K$783,СВЦЭМ!$A$40:$A$783,$A382,СВЦЭМ!$B$39:$B$782,M$381)+'СЕТ СН'!$F$16</f>
        <v>0</v>
      </c>
      <c r="N382" s="36">
        <f ca="1">SUMIFS(СВЦЭМ!$K$40:$K$783,СВЦЭМ!$A$40:$A$783,$A382,СВЦЭМ!$B$39:$B$782,N$381)+'СЕТ СН'!$F$16</f>
        <v>0</v>
      </c>
      <c r="O382" s="36">
        <f ca="1">SUMIFS(СВЦЭМ!$K$40:$K$783,СВЦЭМ!$A$40:$A$783,$A382,СВЦЭМ!$B$39:$B$782,O$381)+'СЕТ СН'!$F$16</f>
        <v>0</v>
      </c>
      <c r="P382" s="36">
        <f ca="1">SUMIFS(СВЦЭМ!$K$40:$K$783,СВЦЭМ!$A$40:$A$783,$A382,СВЦЭМ!$B$39:$B$782,P$381)+'СЕТ СН'!$F$16</f>
        <v>0</v>
      </c>
      <c r="Q382" s="36">
        <f ca="1">SUMIFS(СВЦЭМ!$K$40:$K$783,СВЦЭМ!$A$40:$A$783,$A382,СВЦЭМ!$B$39:$B$782,Q$381)+'СЕТ СН'!$F$16</f>
        <v>0</v>
      </c>
      <c r="R382" s="36">
        <f ca="1">SUMIFS(СВЦЭМ!$K$40:$K$783,СВЦЭМ!$A$40:$A$783,$A382,СВЦЭМ!$B$39:$B$782,R$381)+'СЕТ СН'!$F$16</f>
        <v>0</v>
      </c>
      <c r="S382" s="36">
        <f ca="1">SUMIFS(СВЦЭМ!$K$40:$K$783,СВЦЭМ!$A$40:$A$783,$A382,СВЦЭМ!$B$39:$B$782,S$381)+'СЕТ СН'!$F$16</f>
        <v>0</v>
      </c>
      <c r="T382" s="36">
        <f ca="1">SUMIFS(СВЦЭМ!$K$40:$K$783,СВЦЭМ!$A$40:$A$783,$A382,СВЦЭМ!$B$39:$B$782,T$381)+'СЕТ СН'!$F$16</f>
        <v>0</v>
      </c>
      <c r="U382" s="36">
        <f ca="1">SUMIFS(СВЦЭМ!$K$40:$K$783,СВЦЭМ!$A$40:$A$783,$A382,СВЦЭМ!$B$39:$B$782,U$381)+'СЕТ СН'!$F$16</f>
        <v>0</v>
      </c>
      <c r="V382" s="36">
        <f ca="1">SUMIFS(СВЦЭМ!$K$40:$K$783,СВЦЭМ!$A$40:$A$783,$A382,СВЦЭМ!$B$39:$B$782,V$381)+'СЕТ СН'!$F$16</f>
        <v>0</v>
      </c>
      <c r="W382" s="36">
        <f ca="1">SUMIFS(СВЦЭМ!$K$40:$K$783,СВЦЭМ!$A$40:$A$783,$A382,СВЦЭМ!$B$39:$B$782,W$381)+'СЕТ СН'!$F$16</f>
        <v>0</v>
      </c>
      <c r="X382" s="36">
        <f ca="1">SUMIFS(СВЦЭМ!$K$40:$K$783,СВЦЭМ!$A$40:$A$783,$A382,СВЦЭМ!$B$39:$B$782,X$381)+'СЕТ СН'!$F$16</f>
        <v>0</v>
      </c>
      <c r="Y382" s="36">
        <f ca="1">SUMIFS(СВЦЭМ!$K$40:$K$783,СВЦЭМ!$A$40:$A$783,$A382,СВЦЭМ!$B$39:$B$782,Y$381)+'СЕТ СН'!$F$16</f>
        <v>0</v>
      </c>
      <c r="AA382" s="45"/>
    </row>
    <row r="383" spans="1:27" ht="15.75" hidden="1" x14ac:dyDescent="0.2">
      <c r="A383" s="35">
        <f>A382+1</f>
        <v>44959</v>
      </c>
      <c r="B383" s="36">
        <f ca="1">SUMIFS(СВЦЭМ!$K$40:$K$783,СВЦЭМ!$A$40:$A$783,$A383,СВЦЭМ!$B$39:$B$782,B$381)+'СЕТ СН'!$F$16</f>
        <v>0</v>
      </c>
      <c r="C383" s="36">
        <f ca="1">SUMIFS(СВЦЭМ!$K$40:$K$783,СВЦЭМ!$A$40:$A$783,$A383,СВЦЭМ!$B$39:$B$782,C$381)+'СЕТ СН'!$F$16</f>
        <v>0</v>
      </c>
      <c r="D383" s="36">
        <f ca="1">SUMIFS(СВЦЭМ!$K$40:$K$783,СВЦЭМ!$A$40:$A$783,$A383,СВЦЭМ!$B$39:$B$782,D$381)+'СЕТ СН'!$F$16</f>
        <v>0</v>
      </c>
      <c r="E383" s="36">
        <f ca="1">SUMIFS(СВЦЭМ!$K$40:$K$783,СВЦЭМ!$A$40:$A$783,$A383,СВЦЭМ!$B$39:$B$782,E$381)+'СЕТ СН'!$F$16</f>
        <v>0</v>
      </c>
      <c r="F383" s="36">
        <f ca="1">SUMIFS(СВЦЭМ!$K$40:$K$783,СВЦЭМ!$A$40:$A$783,$A383,СВЦЭМ!$B$39:$B$782,F$381)+'СЕТ СН'!$F$16</f>
        <v>0</v>
      </c>
      <c r="G383" s="36">
        <f ca="1">SUMIFS(СВЦЭМ!$K$40:$K$783,СВЦЭМ!$A$40:$A$783,$A383,СВЦЭМ!$B$39:$B$782,G$381)+'СЕТ СН'!$F$16</f>
        <v>0</v>
      </c>
      <c r="H383" s="36">
        <f ca="1">SUMIFS(СВЦЭМ!$K$40:$K$783,СВЦЭМ!$A$40:$A$783,$A383,СВЦЭМ!$B$39:$B$782,H$381)+'СЕТ СН'!$F$16</f>
        <v>0</v>
      </c>
      <c r="I383" s="36">
        <f ca="1">SUMIFS(СВЦЭМ!$K$40:$K$783,СВЦЭМ!$A$40:$A$783,$A383,СВЦЭМ!$B$39:$B$782,I$381)+'СЕТ СН'!$F$16</f>
        <v>0</v>
      </c>
      <c r="J383" s="36">
        <f ca="1">SUMIFS(СВЦЭМ!$K$40:$K$783,СВЦЭМ!$A$40:$A$783,$A383,СВЦЭМ!$B$39:$B$782,J$381)+'СЕТ СН'!$F$16</f>
        <v>0</v>
      </c>
      <c r="K383" s="36">
        <f ca="1">SUMIFS(СВЦЭМ!$K$40:$K$783,СВЦЭМ!$A$40:$A$783,$A383,СВЦЭМ!$B$39:$B$782,K$381)+'СЕТ СН'!$F$16</f>
        <v>0</v>
      </c>
      <c r="L383" s="36">
        <f ca="1">SUMIFS(СВЦЭМ!$K$40:$K$783,СВЦЭМ!$A$40:$A$783,$A383,СВЦЭМ!$B$39:$B$782,L$381)+'СЕТ СН'!$F$16</f>
        <v>0</v>
      </c>
      <c r="M383" s="36">
        <f ca="1">SUMIFS(СВЦЭМ!$K$40:$K$783,СВЦЭМ!$A$40:$A$783,$A383,СВЦЭМ!$B$39:$B$782,M$381)+'СЕТ СН'!$F$16</f>
        <v>0</v>
      </c>
      <c r="N383" s="36">
        <f ca="1">SUMIFS(СВЦЭМ!$K$40:$K$783,СВЦЭМ!$A$40:$A$783,$A383,СВЦЭМ!$B$39:$B$782,N$381)+'СЕТ СН'!$F$16</f>
        <v>0</v>
      </c>
      <c r="O383" s="36">
        <f ca="1">SUMIFS(СВЦЭМ!$K$40:$K$783,СВЦЭМ!$A$40:$A$783,$A383,СВЦЭМ!$B$39:$B$782,O$381)+'СЕТ СН'!$F$16</f>
        <v>0</v>
      </c>
      <c r="P383" s="36">
        <f ca="1">SUMIFS(СВЦЭМ!$K$40:$K$783,СВЦЭМ!$A$40:$A$783,$A383,СВЦЭМ!$B$39:$B$782,P$381)+'СЕТ СН'!$F$16</f>
        <v>0</v>
      </c>
      <c r="Q383" s="36">
        <f ca="1">SUMIFS(СВЦЭМ!$K$40:$K$783,СВЦЭМ!$A$40:$A$783,$A383,СВЦЭМ!$B$39:$B$782,Q$381)+'СЕТ СН'!$F$16</f>
        <v>0</v>
      </c>
      <c r="R383" s="36">
        <f ca="1">SUMIFS(СВЦЭМ!$K$40:$K$783,СВЦЭМ!$A$40:$A$783,$A383,СВЦЭМ!$B$39:$B$782,R$381)+'СЕТ СН'!$F$16</f>
        <v>0</v>
      </c>
      <c r="S383" s="36">
        <f ca="1">SUMIFS(СВЦЭМ!$K$40:$K$783,СВЦЭМ!$A$40:$A$783,$A383,СВЦЭМ!$B$39:$B$782,S$381)+'СЕТ СН'!$F$16</f>
        <v>0</v>
      </c>
      <c r="T383" s="36">
        <f ca="1">SUMIFS(СВЦЭМ!$K$40:$K$783,СВЦЭМ!$A$40:$A$783,$A383,СВЦЭМ!$B$39:$B$782,T$381)+'СЕТ СН'!$F$16</f>
        <v>0</v>
      </c>
      <c r="U383" s="36">
        <f ca="1">SUMIFS(СВЦЭМ!$K$40:$K$783,СВЦЭМ!$A$40:$A$783,$A383,СВЦЭМ!$B$39:$B$782,U$381)+'СЕТ СН'!$F$16</f>
        <v>0</v>
      </c>
      <c r="V383" s="36">
        <f ca="1">SUMIFS(СВЦЭМ!$K$40:$K$783,СВЦЭМ!$A$40:$A$783,$A383,СВЦЭМ!$B$39:$B$782,V$381)+'СЕТ СН'!$F$16</f>
        <v>0</v>
      </c>
      <c r="W383" s="36">
        <f ca="1">SUMIFS(СВЦЭМ!$K$40:$K$783,СВЦЭМ!$A$40:$A$783,$A383,СВЦЭМ!$B$39:$B$782,W$381)+'СЕТ СН'!$F$16</f>
        <v>0</v>
      </c>
      <c r="X383" s="36">
        <f ca="1">SUMIFS(СВЦЭМ!$K$40:$K$783,СВЦЭМ!$A$40:$A$783,$A383,СВЦЭМ!$B$39:$B$782,X$381)+'СЕТ СН'!$F$16</f>
        <v>0</v>
      </c>
      <c r="Y383" s="36">
        <f ca="1">SUMIFS(СВЦЭМ!$K$40:$K$783,СВЦЭМ!$A$40:$A$783,$A383,СВЦЭМ!$B$39:$B$782,Y$381)+'СЕТ СН'!$F$16</f>
        <v>0</v>
      </c>
    </row>
    <row r="384" spans="1:27" ht="15.75" hidden="1" x14ac:dyDescent="0.2">
      <c r="A384" s="35">
        <f t="shared" ref="A384:A412" si="11">A383+1</f>
        <v>44960</v>
      </c>
      <c r="B384" s="36">
        <f ca="1">SUMIFS(СВЦЭМ!$K$40:$K$783,СВЦЭМ!$A$40:$A$783,$A384,СВЦЭМ!$B$39:$B$782,B$381)+'СЕТ СН'!$F$16</f>
        <v>0</v>
      </c>
      <c r="C384" s="36">
        <f ca="1">SUMIFS(СВЦЭМ!$K$40:$K$783,СВЦЭМ!$A$40:$A$783,$A384,СВЦЭМ!$B$39:$B$782,C$381)+'СЕТ СН'!$F$16</f>
        <v>0</v>
      </c>
      <c r="D384" s="36">
        <f ca="1">SUMIFS(СВЦЭМ!$K$40:$K$783,СВЦЭМ!$A$40:$A$783,$A384,СВЦЭМ!$B$39:$B$782,D$381)+'СЕТ СН'!$F$16</f>
        <v>0</v>
      </c>
      <c r="E384" s="36">
        <f ca="1">SUMIFS(СВЦЭМ!$K$40:$K$783,СВЦЭМ!$A$40:$A$783,$A384,СВЦЭМ!$B$39:$B$782,E$381)+'СЕТ СН'!$F$16</f>
        <v>0</v>
      </c>
      <c r="F384" s="36">
        <f ca="1">SUMIFS(СВЦЭМ!$K$40:$K$783,СВЦЭМ!$A$40:$A$783,$A384,СВЦЭМ!$B$39:$B$782,F$381)+'СЕТ СН'!$F$16</f>
        <v>0</v>
      </c>
      <c r="G384" s="36">
        <f ca="1">SUMIFS(СВЦЭМ!$K$40:$K$783,СВЦЭМ!$A$40:$A$783,$A384,СВЦЭМ!$B$39:$B$782,G$381)+'СЕТ СН'!$F$16</f>
        <v>0</v>
      </c>
      <c r="H384" s="36">
        <f ca="1">SUMIFS(СВЦЭМ!$K$40:$K$783,СВЦЭМ!$A$40:$A$783,$A384,СВЦЭМ!$B$39:$B$782,H$381)+'СЕТ СН'!$F$16</f>
        <v>0</v>
      </c>
      <c r="I384" s="36">
        <f ca="1">SUMIFS(СВЦЭМ!$K$40:$K$783,СВЦЭМ!$A$40:$A$783,$A384,СВЦЭМ!$B$39:$B$782,I$381)+'СЕТ СН'!$F$16</f>
        <v>0</v>
      </c>
      <c r="J384" s="36">
        <f ca="1">SUMIFS(СВЦЭМ!$K$40:$K$783,СВЦЭМ!$A$40:$A$783,$A384,СВЦЭМ!$B$39:$B$782,J$381)+'СЕТ СН'!$F$16</f>
        <v>0</v>
      </c>
      <c r="K384" s="36">
        <f ca="1">SUMIFS(СВЦЭМ!$K$40:$K$783,СВЦЭМ!$A$40:$A$783,$A384,СВЦЭМ!$B$39:$B$782,K$381)+'СЕТ СН'!$F$16</f>
        <v>0</v>
      </c>
      <c r="L384" s="36">
        <f ca="1">SUMIFS(СВЦЭМ!$K$40:$K$783,СВЦЭМ!$A$40:$A$783,$A384,СВЦЭМ!$B$39:$B$782,L$381)+'СЕТ СН'!$F$16</f>
        <v>0</v>
      </c>
      <c r="M384" s="36">
        <f ca="1">SUMIFS(СВЦЭМ!$K$40:$K$783,СВЦЭМ!$A$40:$A$783,$A384,СВЦЭМ!$B$39:$B$782,M$381)+'СЕТ СН'!$F$16</f>
        <v>0</v>
      </c>
      <c r="N384" s="36">
        <f ca="1">SUMIFS(СВЦЭМ!$K$40:$K$783,СВЦЭМ!$A$40:$A$783,$A384,СВЦЭМ!$B$39:$B$782,N$381)+'СЕТ СН'!$F$16</f>
        <v>0</v>
      </c>
      <c r="O384" s="36">
        <f ca="1">SUMIFS(СВЦЭМ!$K$40:$K$783,СВЦЭМ!$A$40:$A$783,$A384,СВЦЭМ!$B$39:$B$782,O$381)+'СЕТ СН'!$F$16</f>
        <v>0</v>
      </c>
      <c r="P384" s="36">
        <f ca="1">SUMIFS(СВЦЭМ!$K$40:$K$783,СВЦЭМ!$A$40:$A$783,$A384,СВЦЭМ!$B$39:$B$782,P$381)+'СЕТ СН'!$F$16</f>
        <v>0</v>
      </c>
      <c r="Q384" s="36">
        <f ca="1">SUMIFS(СВЦЭМ!$K$40:$K$783,СВЦЭМ!$A$40:$A$783,$A384,СВЦЭМ!$B$39:$B$782,Q$381)+'СЕТ СН'!$F$16</f>
        <v>0</v>
      </c>
      <c r="R384" s="36">
        <f ca="1">SUMIFS(СВЦЭМ!$K$40:$K$783,СВЦЭМ!$A$40:$A$783,$A384,СВЦЭМ!$B$39:$B$782,R$381)+'СЕТ СН'!$F$16</f>
        <v>0</v>
      </c>
      <c r="S384" s="36">
        <f ca="1">SUMIFS(СВЦЭМ!$K$40:$K$783,СВЦЭМ!$A$40:$A$783,$A384,СВЦЭМ!$B$39:$B$782,S$381)+'СЕТ СН'!$F$16</f>
        <v>0</v>
      </c>
      <c r="T384" s="36">
        <f ca="1">SUMIFS(СВЦЭМ!$K$40:$K$783,СВЦЭМ!$A$40:$A$783,$A384,СВЦЭМ!$B$39:$B$782,T$381)+'СЕТ СН'!$F$16</f>
        <v>0</v>
      </c>
      <c r="U384" s="36">
        <f ca="1">SUMIFS(СВЦЭМ!$K$40:$K$783,СВЦЭМ!$A$40:$A$783,$A384,СВЦЭМ!$B$39:$B$782,U$381)+'СЕТ СН'!$F$16</f>
        <v>0</v>
      </c>
      <c r="V384" s="36">
        <f ca="1">SUMIFS(СВЦЭМ!$K$40:$K$783,СВЦЭМ!$A$40:$A$783,$A384,СВЦЭМ!$B$39:$B$782,V$381)+'СЕТ СН'!$F$16</f>
        <v>0</v>
      </c>
      <c r="W384" s="36">
        <f ca="1">SUMIFS(СВЦЭМ!$K$40:$K$783,СВЦЭМ!$A$40:$A$783,$A384,СВЦЭМ!$B$39:$B$782,W$381)+'СЕТ СН'!$F$16</f>
        <v>0</v>
      </c>
      <c r="X384" s="36">
        <f ca="1">SUMIFS(СВЦЭМ!$K$40:$K$783,СВЦЭМ!$A$40:$A$783,$A384,СВЦЭМ!$B$39:$B$782,X$381)+'СЕТ СН'!$F$16</f>
        <v>0</v>
      </c>
      <c r="Y384" s="36">
        <f ca="1">SUMIFS(СВЦЭМ!$K$40:$K$783,СВЦЭМ!$A$40:$A$783,$A384,СВЦЭМ!$B$39:$B$782,Y$381)+'СЕТ СН'!$F$16</f>
        <v>0</v>
      </c>
    </row>
    <row r="385" spans="1:25" ht="15.75" hidden="1" x14ac:dyDescent="0.2">
      <c r="A385" s="35">
        <f t="shared" si="11"/>
        <v>44961</v>
      </c>
      <c r="B385" s="36">
        <f ca="1">SUMIFS(СВЦЭМ!$K$40:$K$783,СВЦЭМ!$A$40:$A$783,$A385,СВЦЭМ!$B$39:$B$782,B$381)+'СЕТ СН'!$F$16</f>
        <v>0</v>
      </c>
      <c r="C385" s="36">
        <f ca="1">SUMIFS(СВЦЭМ!$K$40:$K$783,СВЦЭМ!$A$40:$A$783,$A385,СВЦЭМ!$B$39:$B$782,C$381)+'СЕТ СН'!$F$16</f>
        <v>0</v>
      </c>
      <c r="D385" s="36">
        <f ca="1">SUMIFS(СВЦЭМ!$K$40:$K$783,СВЦЭМ!$A$40:$A$783,$A385,СВЦЭМ!$B$39:$B$782,D$381)+'СЕТ СН'!$F$16</f>
        <v>0</v>
      </c>
      <c r="E385" s="36">
        <f ca="1">SUMIFS(СВЦЭМ!$K$40:$K$783,СВЦЭМ!$A$40:$A$783,$A385,СВЦЭМ!$B$39:$B$782,E$381)+'СЕТ СН'!$F$16</f>
        <v>0</v>
      </c>
      <c r="F385" s="36">
        <f ca="1">SUMIFS(СВЦЭМ!$K$40:$K$783,СВЦЭМ!$A$40:$A$783,$A385,СВЦЭМ!$B$39:$B$782,F$381)+'СЕТ СН'!$F$16</f>
        <v>0</v>
      </c>
      <c r="G385" s="36">
        <f ca="1">SUMIFS(СВЦЭМ!$K$40:$K$783,СВЦЭМ!$A$40:$A$783,$A385,СВЦЭМ!$B$39:$B$782,G$381)+'СЕТ СН'!$F$16</f>
        <v>0</v>
      </c>
      <c r="H385" s="36">
        <f ca="1">SUMIFS(СВЦЭМ!$K$40:$K$783,СВЦЭМ!$A$40:$A$783,$A385,СВЦЭМ!$B$39:$B$782,H$381)+'СЕТ СН'!$F$16</f>
        <v>0</v>
      </c>
      <c r="I385" s="36">
        <f ca="1">SUMIFS(СВЦЭМ!$K$40:$K$783,СВЦЭМ!$A$40:$A$783,$A385,СВЦЭМ!$B$39:$B$782,I$381)+'СЕТ СН'!$F$16</f>
        <v>0</v>
      </c>
      <c r="J385" s="36">
        <f ca="1">SUMIFS(СВЦЭМ!$K$40:$K$783,СВЦЭМ!$A$40:$A$783,$A385,СВЦЭМ!$B$39:$B$782,J$381)+'СЕТ СН'!$F$16</f>
        <v>0</v>
      </c>
      <c r="K385" s="36">
        <f ca="1">SUMIFS(СВЦЭМ!$K$40:$K$783,СВЦЭМ!$A$40:$A$783,$A385,СВЦЭМ!$B$39:$B$782,K$381)+'СЕТ СН'!$F$16</f>
        <v>0</v>
      </c>
      <c r="L385" s="36">
        <f ca="1">SUMIFS(СВЦЭМ!$K$40:$K$783,СВЦЭМ!$A$40:$A$783,$A385,СВЦЭМ!$B$39:$B$782,L$381)+'СЕТ СН'!$F$16</f>
        <v>0</v>
      </c>
      <c r="M385" s="36">
        <f ca="1">SUMIFS(СВЦЭМ!$K$40:$K$783,СВЦЭМ!$A$40:$A$783,$A385,СВЦЭМ!$B$39:$B$782,M$381)+'СЕТ СН'!$F$16</f>
        <v>0</v>
      </c>
      <c r="N385" s="36">
        <f ca="1">SUMIFS(СВЦЭМ!$K$40:$K$783,СВЦЭМ!$A$40:$A$783,$A385,СВЦЭМ!$B$39:$B$782,N$381)+'СЕТ СН'!$F$16</f>
        <v>0</v>
      </c>
      <c r="O385" s="36">
        <f ca="1">SUMIFS(СВЦЭМ!$K$40:$K$783,СВЦЭМ!$A$40:$A$783,$A385,СВЦЭМ!$B$39:$B$782,O$381)+'СЕТ СН'!$F$16</f>
        <v>0</v>
      </c>
      <c r="P385" s="36">
        <f ca="1">SUMIFS(СВЦЭМ!$K$40:$K$783,СВЦЭМ!$A$40:$A$783,$A385,СВЦЭМ!$B$39:$B$782,P$381)+'СЕТ СН'!$F$16</f>
        <v>0</v>
      </c>
      <c r="Q385" s="36">
        <f ca="1">SUMIFS(СВЦЭМ!$K$40:$K$783,СВЦЭМ!$A$40:$A$783,$A385,СВЦЭМ!$B$39:$B$782,Q$381)+'СЕТ СН'!$F$16</f>
        <v>0</v>
      </c>
      <c r="R385" s="36">
        <f ca="1">SUMIFS(СВЦЭМ!$K$40:$K$783,СВЦЭМ!$A$40:$A$783,$A385,СВЦЭМ!$B$39:$B$782,R$381)+'СЕТ СН'!$F$16</f>
        <v>0</v>
      </c>
      <c r="S385" s="36">
        <f ca="1">SUMIFS(СВЦЭМ!$K$40:$K$783,СВЦЭМ!$A$40:$A$783,$A385,СВЦЭМ!$B$39:$B$782,S$381)+'СЕТ СН'!$F$16</f>
        <v>0</v>
      </c>
      <c r="T385" s="36">
        <f ca="1">SUMIFS(СВЦЭМ!$K$40:$K$783,СВЦЭМ!$A$40:$A$783,$A385,СВЦЭМ!$B$39:$B$782,T$381)+'СЕТ СН'!$F$16</f>
        <v>0</v>
      </c>
      <c r="U385" s="36">
        <f ca="1">SUMIFS(СВЦЭМ!$K$40:$K$783,СВЦЭМ!$A$40:$A$783,$A385,СВЦЭМ!$B$39:$B$782,U$381)+'СЕТ СН'!$F$16</f>
        <v>0</v>
      </c>
      <c r="V385" s="36">
        <f ca="1">SUMIFS(СВЦЭМ!$K$40:$K$783,СВЦЭМ!$A$40:$A$783,$A385,СВЦЭМ!$B$39:$B$782,V$381)+'СЕТ СН'!$F$16</f>
        <v>0</v>
      </c>
      <c r="W385" s="36">
        <f ca="1">SUMIFS(СВЦЭМ!$K$40:$K$783,СВЦЭМ!$A$40:$A$783,$A385,СВЦЭМ!$B$39:$B$782,W$381)+'СЕТ СН'!$F$16</f>
        <v>0</v>
      </c>
      <c r="X385" s="36">
        <f ca="1">SUMIFS(СВЦЭМ!$K$40:$K$783,СВЦЭМ!$A$40:$A$783,$A385,СВЦЭМ!$B$39:$B$782,X$381)+'СЕТ СН'!$F$16</f>
        <v>0</v>
      </c>
      <c r="Y385" s="36">
        <f ca="1">SUMIFS(СВЦЭМ!$K$40:$K$783,СВЦЭМ!$A$40:$A$783,$A385,СВЦЭМ!$B$39:$B$782,Y$381)+'СЕТ СН'!$F$16</f>
        <v>0</v>
      </c>
    </row>
    <row r="386" spans="1:25" ht="15.75" hidden="1" x14ac:dyDescent="0.2">
      <c r="A386" s="35">
        <f t="shared" si="11"/>
        <v>44962</v>
      </c>
      <c r="B386" s="36">
        <f ca="1">SUMIFS(СВЦЭМ!$K$40:$K$783,СВЦЭМ!$A$40:$A$783,$A386,СВЦЭМ!$B$39:$B$782,B$381)+'СЕТ СН'!$F$16</f>
        <v>0</v>
      </c>
      <c r="C386" s="36">
        <f ca="1">SUMIFS(СВЦЭМ!$K$40:$K$783,СВЦЭМ!$A$40:$A$783,$A386,СВЦЭМ!$B$39:$B$782,C$381)+'СЕТ СН'!$F$16</f>
        <v>0</v>
      </c>
      <c r="D386" s="36">
        <f ca="1">SUMIFS(СВЦЭМ!$K$40:$K$783,СВЦЭМ!$A$40:$A$783,$A386,СВЦЭМ!$B$39:$B$782,D$381)+'СЕТ СН'!$F$16</f>
        <v>0</v>
      </c>
      <c r="E386" s="36">
        <f ca="1">SUMIFS(СВЦЭМ!$K$40:$K$783,СВЦЭМ!$A$40:$A$783,$A386,СВЦЭМ!$B$39:$B$782,E$381)+'СЕТ СН'!$F$16</f>
        <v>0</v>
      </c>
      <c r="F386" s="36">
        <f ca="1">SUMIFS(СВЦЭМ!$K$40:$K$783,СВЦЭМ!$A$40:$A$783,$A386,СВЦЭМ!$B$39:$B$782,F$381)+'СЕТ СН'!$F$16</f>
        <v>0</v>
      </c>
      <c r="G386" s="36">
        <f ca="1">SUMIFS(СВЦЭМ!$K$40:$K$783,СВЦЭМ!$A$40:$A$783,$A386,СВЦЭМ!$B$39:$B$782,G$381)+'СЕТ СН'!$F$16</f>
        <v>0</v>
      </c>
      <c r="H386" s="36">
        <f ca="1">SUMIFS(СВЦЭМ!$K$40:$K$783,СВЦЭМ!$A$40:$A$783,$A386,СВЦЭМ!$B$39:$B$782,H$381)+'СЕТ СН'!$F$16</f>
        <v>0</v>
      </c>
      <c r="I386" s="36">
        <f ca="1">SUMIFS(СВЦЭМ!$K$40:$K$783,СВЦЭМ!$A$40:$A$783,$A386,СВЦЭМ!$B$39:$B$782,I$381)+'СЕТ СН'!$F$16</f>
        <v>0</v>
      </c>
      <c r="J386" s="36">
        <f ca="1">SUMIFS(СВЦЭМ!$K$40:$K$783,СВЦЭМ!$A$40:$A$783,$A386,СВЦЭМ!$B$39:$B$782,J$381)+'СЕТ СН'!$F$16</f>
        <v>0</v>
      </c>
      <c r="K386" s="36">
        <f ca="1">SUMIFS(СВЦЭМ!$K$40:$K$783,СВЦЭМ!$A$40:$A$783,$A386,СВЦЭМ!$B$39:$B$782,K$381)+'СЕТ СН'!$F$16</f>
        <v>0</v>
      </c>
      <c r="L386" s="36">
        <f ca="1">SUMIFS(СВЦЭМ!$K$40:$K$783,СВЦЭМ!$A$40:$A$783,$A386,СВЦЭМ!$B$39:$B$782,L$381)+'СЕТ СН'!$F$16</f>
        <v>0</v>
      </c>
      <c r="M386" s="36">
        <f ca="1">SUMIFS(СВЦЭМ!$K$40:$K$783,СВЦЭМ!$A$40:$A$783,$A386,СВЦЭМ!$B$39:$B$782,M$381)+'СЕТ СН'!$F$16</f>
        <v>0</v>
      </c>
      <c r="N386" s="36">
        <f ca="1">SUMIFS(СВЦЭМ!$K$40:$K$783,СВЦЭМ!$A$40:$A$783,$A386,СВЦЭМ!$B$39:$B$782,N$381)+'СЕТ СН'!$F$16</f>
        <v>0</v>
      </c>
      <c r="O386" s="36">
        <f ca="1">SUMIFS(СВЦЭМ!$K$40:$K$783,СВЦЭМ!$A$40:$A$783,$A386,СВЦЭМ!$B$39:$B$782,O$381)+'СЕТ СН'!$F$16</f>
        <v>0</v>
      </c>
      <c r="P386" s="36">
        <f ca="1">SUMIFS(СВЦЭМ!$K$40:$K$783,СВЦЭМ!$A$40:$A$783,$A386,СВЦЭМ!$B$39:$B$782,P$381)+'СЕТ СН'!$F$16</f>
        <v>0</v>
      </c>
      <c r="Q386" s="36">
        <f ca="1">SUMIFS(СВЦЭМ!$K$40:$K$783,СВЦЭМ!$A$40:$A$783,$A386,СВЦЭМ!$B$39:$B$782,Q$381)+'СЕТ СН'!$F$16</f>
        <v>0</v>
      </c>
      <c r="R386" s="36">
        <f ca="1">SUMIFS(СВЦЭМ!$K$40:$K$783,СВЦЭМ!$A$40:$A$783,$A386,СВЦЭМ!$B$39:$B$782,R$381)+'СЕТ СН'!$F$16</f>
        <v>0</v>
      </c>
      <c r="S386" s="36">
        <f ca="1">SUMIFS(СВЦЭМ!$K$40:$K$783,СВЦЭМ!$A$40:$A$783,$A386,СВЦЭМ!$B$39:$B$782,S$381)+'СЕТ СН'!$F$16</f>
        <v>0</v>
      </c>
      <c r="T386" s="36">
        <f ca="1">SUMIFS(СВЦЭМ!$K$40:$K$783,СВЦЭМ!$A$40:$A$783,$A386,СВЦЭМ!$B$39:$B$782,T$381)+'СЕТ СН'!$F$16</f>
        <v>0</v>
      </c>
      <c r="U386" s="36">
        <f ca="1">SUMIFS(СВЦЭМ!$K$40:$K$783,СВЦЭМ!$A$40:$A$783,$A386,СВЦЭМ!$B$39:$B$782,U$381)+'СЕТ СН'!$F$16</f>
        <v>0</v>
      </c>
      <c r="V386" s="36">
        <f ca="1">SUMIFS(СВЦЭМ!$K$40:$K$783,СВЦЭМ!$A$40:$A$783,$A386,СВЦЭМ!$B$39:$B$782,V$381)+'СЕТ СН'!$F$16</f>
        <v>0</v>
      </c>
      <c r="W386" s="36">
        <f ca="1">SUMIFS(СВЦЭМ!$K$40:$K$783,СВЦЭМ!$A$40:$A$783,$A386,СВЦЭМ!$B$39:$B$782,W$381)+'СЕТ СН'!$F$16</f>
        <v>0</v>
      </c>
      <c r="X386" s="36">
        <f ca="1">SUMIFS(СВЦЭМ!$K$40:$K$783,СВЦЭМ!$A$40:$A$783,$A386,СВЦЭМ!$B$39:$B$782,X$381)+'СЕТ СН'!$F$16</f>
        <v>0</v>
      </c>
      <c r="Y386" s="36">
        <f ca="1">SUMIFS(СВЦЭМ!$K$40:$K$783,СВЦЭМ!$A$40:$A$783,$A386,СВЦЭМ!$B$39:$B$782,Y$381)+'СЕТ СН'!$F$16</f>
        <v>0</v>
      </c>
    </row>
    <row r="387" spans="1:25" ht="15.75" hidden="1" x14ac:dyDescent="0.2">
      <c r="A387" s="35">
        <f t="shared" si="11"/>
        <v>44963</v>
      </c>
      <c r="B387" s="36">
        <f ca="1">SUMIFS(СВЦЭМ!$K$40:$K$783,СВЦЭМ!$A$40:$A$783,$A387,СВЦЭМ!$B$39:$B$782,B$381)+'СЕТ СН'!$F$16</f>
        <v>0</v>
      </c>
      <c r="C387" s="36">
        <f ca="1">SUMIFS(СВЦЭМ!$K$40:$K$783,СВЦЭМ!$A$40:$A$783,$A387,СВЦЭМ!$B$39:$B$782,C$381)+'СЕТ СН'!$F$16</f>
        <v>0</v>
      </c>
      <c r="D387" s="36">
        <f ca="1">SUMIFS(СВЦЭМ!$K$40:$K$783,СВЦЭМ!$A$40:$A$783,$A387,СВЦЭМ!$B$39:$B$782,D$381)+'СЕТ СН'!$F$16</f>
        <v>0</v>
      </c>
      <c r="E387" s="36">
        <f ca="1">SUMIFS(СВЦЭМ!$K$40:$K$783,СВЦЭМ!$A$40:$A$783,$A387,СВЦЭМ!$B$39:$B$782,E$381)+'СЕТ СН'!$F$16</f>
        <v>0</v>
      </c>
      <c r="F387" s="36">
        <f ca="1">SUMIFS(СВЦЭМ!$K$40:$K$783,СВЦЭМ!$A$40:$A$783,$A387,СВЦЭМ!$B$39:$B$782,F$381)+'СЕТ СН'!$F$16</f>
        <v>0</v>
      </c>
      <c r="G387" s="36">
        <f ca="1">SUMIFS(СВЦЭМ!$K$40:$K$783,СВЦЭМ!$A$40:$A$783,$A387,СВЦЭМ!$B$39:$B$782,G$381)+'СЕТ СН'!$F$16</f>
        <v>0</v>
      </c>
      <c r="H387" s="36">
        <f ca="1">SUMIFS(СВЦЭМ!$K$40:$K$783,СВЦЭМ!$A$40:$A$783,$A387,СВЦЭМ!$B$39:$B$782,H$381)+'СЕТ СН'!$F$16</f>
        <v>0</v>
      </c>
      <c r="I387" s="36">
        <f ca="1">SUMIFS(СВЦЭМ!$K$40:$K$783,СВЦЭМ!$A$40:$A$783,$A387,СВЦЭМ!$B$39:$B$782,I$381)+'СЕТ СН'!$F$16</f>
        <v>0</v>
      </c>
      <c r="J387" s="36">
        <f ca="1">SUMIFS(СВЦЭМ!$K$40:$K$783,СВЦЭМ!$A$40:$A$783,$A387,СВЦЭМ!$B$39:$B$782,J$381)+'СЕТ СН'!$F$16</f>
        <v>0</v>
      </c>
      <c r="K387" s="36">
        <f ca="1">SUMIFS(СВЦЭМ!$K$40:$K$783,СВЦЭМ!$A$40:$A$783,$A387,СВЦЭМ!$B$39:$B$782,K$381)+'СЕТ СН'!$F$16</f>
        <v>0</v>
      </c>
      <c r="L387" s="36">
        <f ca="1">SUMIFS(СВЦЭМ!$K$40:$K$783,СВЦЭМ!$A$40:$A$783,$A387,СВЦЭМ!$B$39:$B$782,L$381)+'СЕТ СН'!$F$16</f>
        <v>0</v>
      </c>
      <c r="M387" s="36">
        <f ca="1">SUMIFS(СВЦЭМ!$K$40:$K$783,СВЦЭМ!$A$40:$A$783,$A387,СВЦЭМ!$B$39:$B$782,M$381)+'СЕТ СН'!$F$16</f>
        <v>0</v>
      </c>
      <c r="N387" s="36">
        <f ca="1">SUMIFS(СВЦЭМ!$K$40:$K$783,СВЦЭМ!$A$40:$A$783,$A387,СВЦЭМ!$B$39:$B$782,N$381)+'СЕТ СН'!$F$16</f>
        <v>0</v>
      </c>
      <c r="O387" s="36">
        <f ca="1">SUMIFS(СВЦЭМ!$K$40:$K$783,СВЦЭМ!$A$40:$A$783,$A387,СВЦЭМ!$B$39:$B$782,O$381)+'СЕТ СН'!$F$16</f>
        <v>0</v>
      </c>
      <c r="P387" s="36">
        <f ca="1">SUMIFS(СВЦЭМ!$K$40:$K$783,СВЦЭМ!$A$40:$A$783,$A387,СВЦЭМ!$B$39:$B$782,P$381)+'СЕТ СН'!$F$16</f>
        <v>0</v>
      </c>
      <c r="Q387" s="36">
        <f ca="1">SUMIFS(СВЦЭМ!$K$40:$K$783,СВЦЭМ!$A$40:$A$783,$A387,СВЦЭМ!$B$39:$B$782,Q$381)+'СЕТ СН'!$F$16</f>
        <v>0</v>
      </c>
      <c r="R387" s="36">
        <f ca="1">SUMIFS(СВЦЭМ!$K$40:$K$783,СВЦЭМ!$A$40:$A$783,$A387,СВЦЭМ!$B$39:$B$782,R$381)+'СЕТ СН'!$F$16</f>
        <v>0</v>
      </c>
      <c r="S387" s="36">
        <f ca="1">SUMIFS(СВЦЭМ!$K$40:$K$783,СВЦЭМ!$A$40:$A$783,$A387,СВЦЭМ!$B$39:$B$782,S$381)+'СЕТ СН'!$F$16</f>
        <v>0</v>
      </c>
      <c r="T387" s="36">
        <f ca="1">SUMIFS(СВЦЭМ!$K$40:$K$783,СВЦЭМ!$A$40:$A$783,$A387,СВЦЭМ!$B$39:$B$782,T$381)+'СЕТ СН'!$F$16</f>
        <v>0</v>
      </c>
      <c r="U387" s="36">
        <f ca="1">SUMIFS(СВЦЭМ!$K$40:$K$783,СВЦЭМ!$A$40:$A$783,$A387,СВЦЭМ!$B$39:$B$782,U$381)+'СЕТ СН'!$F$16</f>
        <v>0</v>
      </c>
      <c r="V387" s="36">
        <f ca="1">SUMIFS(СВЦЭМ!$K$40:$K$783,СВЦЭМ!$A$40:$A$783,$A387,СВЦЭМ!$B$39:$B$782,V$381)+'СЕТ СН'!$F$16</f>
        <v>0</v>
      </c>
      <c r="W387" s="36">
        <f ca="1">SUMIFS(СВЦЭМ!$K$40:$K$783,СВЦЭМ!$A$40:$A$783,$A387,СВЦЭМ!$B$39:$B$782,W$381)+'СЕТ СН'!$F$16</f>
        <v>0</v>
      </c>
      <c r="X387" s="36">
        <f ca="1">SUMIFS(СВЦЭМ!$K$40:$K$783,СВЦЭМ!$A$40:$A$783,$A387,СВЦЭМ!$B$39:$B$782,X$381)+'СЕТ СН'!$F$16</f>
        <v>0</v>
      </c>
      <c r="Y387" s="36">
        <f ca="1">SUMIFS(СВЦЭМ!$K$40:$K$783,СВЦЭМ!$A$40:$A$783,$A387,СВЦЭМ!$B$39:$B$782,Y$381)+'СЕТ СН'!$F$16</f>
        <v>0</v>
      </c>
    </row>
    <row r="388" spans="1:25" ht="15.75" hidden="1" x14ac:dyDescent="0.2">
      <c r="A388" s="35">
        <f t="shared" si="11"/>
        <v>44964</v>
      </c>
      <c r="B388" s="36">
        <f ca="1">SUMIFS(СВЦЭМ!$K$40:$K$783,СВЦЭМ!$A$40:$A$783,$A388,СВЦЭМ!$B$39:$B$782,B$381)+'СЕТ СН'!$F$16</f>
        <v>0</v>
      </c>
      <c r="C388" s="36">
        <f ca="1">SUMIFS(СВЦЭМ!$K$40:$K$783,СВЦЭМ!$A$40:$A$783,$A388,СВЦЭМ!$B$39:$B$782,C$381)+'СЕТ СН'!$F$16</f>
        <v>0</v>
      </c>
      <c r="D388" s="36">
        <f ca="1">SUMIFS(СВЦЭМ!$K$40:$K$783,СВЦЭМ!$A$40:$A$783,$A388,СВЦЭМ!$B$39:$B$782,D$381)+'СЕТ СН'!$F$16</f>
        <v>0</v>
      </c>
      <c r="E388" s="36">
        <f ca="1">SUMIFS(СВЦЭМ!$K$40:$K$783,СВЦЭМ!$A$40:$A$783,$A388,СВЦЭМ!$B$39:$B$782,E$381)+'СЕТ СН'!$F$16</f>
        <v>0</v>
      </c>
      <c r="F388" s="36">
        <f ca="1">SUMIFS(СВЦЭМ!$K$40:$K$783,СВЦЭМ!$A$40:$A$783,$A388,СВЦЭМ!$B$39:$B$782,F$381)+'СЕТ СН'!$F$16</f>
        <v>0</v>
      </c>
      <c r="G388" s="36">
        <f ca="1">SUMIFS(СВЦЭМ!$K$40:$K$783,СВЦЭМ!$A$40:$A$783,$A388,СВЦЭМ!$B$39:$B$782,G$381)+'СЕТ СН'!$F$16</f>
        <v>0</v>
      </c>
      <c r="H388" s="36">
        <f ca="1">SUMIFS(СВЦЭМ!$K$40:$K$783,СВЦЭМ!$A$40:$A$783,$A388,СВЦЭМ!$B$39:$B$782,H$381)+'СЕТ СН'!$F$16</f>
        <v>0</v>
      </c>
      <c r="I388" s="36">
        <f ca="1">SUMIFS(СВЦЭМ!$K$40:$K$783,СВЦЭМ!$A$40:$A$783,$A388,СВЦЭМ!$B$39:$B$782,I$381)+'СЕТ СН'!$F$16</f>
        <v>0</v>
      </c>
      <c r="J388" s="36">
        <f ca="1">SUMIFS(СВЦЭМ!$K$40:$K$783,СВЦЭМ!$A$40:$A$783,$A388,СВЦЭМ!$B$39:$B$782,J$381)+'СЕТ СН'!$F$16</f>
        <v>0</v>
      </c>
      <c r="K388" s="36">
        <f ca="1">SUMIFS(СВЦЭМ!$K$40:$K$783,СВЦЭМ!$A$40:$A$783,$A388,СВЦЭМ!$B$39:$B$782,K$381)+'СЕТ СН'!$F$16</f>
        <v>0</v>
      </c>
      <c r="L388" s="36">
        <f ca="1">SUMIFS(СВЦЭМ!$K$40:$K$783,СВЦЭМ!$A$40:$A$783,$A388,СВЦЭМ!$B$39:$B$782,L$381)+'СЕТ СН'!$F$16</f>
        <v>0</v>
      </c>
      <c r="M388" s="36">
        <f ca="1">SUMIFS(СВЦЭМ!$K$40:$K$783,СВЦЭМ!$A$40:$A$783,$A388,СВЦЭМ!$B$39:$B$782,M$381)+'СЕТ СН'!$F$16</f>
        <v>0</v>
      </c>
      <c r="N388" s="36">
        <f ca="1">SUMIFS(СВЦЭМ!$K$40:$K$783,СВЦЭМ!$A$40:$A$783,$A388,СВЦЭМ!$B$39:$B$782,N$381)+'СЕТ СН'!$F$16</f>
        <v>0</v>
      </c>
      <c r="O388" s="36">
        <f ca="1">SUMIFS(СВЦЭМ!$K$40:$K$783,СВЦЭМ!$A$40:$A$783,$A388,СВЦЭМ!$B$39:$B$782,O$381)+'СЕТ СН'!$F$16</f>
        <v>0</v>
      </c>
      <c r="P388" s="36">
        <f ca="1">SUMIFS(СВЦЭМ!$K$40:$K$783,СВЦЭМ!$A$40:$A$783,$A388,СВЦЭМ!$B$39:$B$782,P$381)+'СЕТ СН'!$F$16</f>
        <v>0</v>
      </c>
      <c r="Q388" s="36">
        <f ca="1">SUMIFS(СВЦЭМ!$K$40:$K$783,СВЦЭМ!$A$40:$A$783,$A388,СВЦЭМ!$B$39:$B$782,Q$381)+'СЕТ СН'!$F$16</f>
        <v>0</v>
      </c>
      <c r="R388" s="36">
        <f ca="1">SUMIFS(СВЦЭМ!$K$40:$K$783,СВЦЭМ!$A$40:$A$783,$A388,СВЦЭМ!$B$39:$B$782,R$381)+'СЕТ СН'!$F$16</f>
        <v>0</v>
      </c>
      <c r="S388" s="36">
        <f ca="1">SUMIFS(СВЦЭМ!$K$40:$K$783,СВЦЭМ!$A$40:$A$783,$A388,СВЦЭМ!$B$39:$B$782,S$381)+'СЕТ СН'!$F$16</f>
        <v>0</v>
      </c>
      <c r="T388" s="36">
        <f ca="1">SUMIFS(СВЦЭМ!$K$40:$K$783,СВЦЭМ!$A$40:$A$783,$A388,СВЦЭМ!$B$39:$B$782,T$381)+'СЕТ СН'!$F$16</f>
        <v>0</v>
      </c>
      <c r="U388" s="36">
        <f ca="1">SUMIFS(СВЦЭМ!$K$40:$K$783,СВЦЭМ!$A$40:$A$783,$A388,СВЦЭМ!$B$39:$B$782,U$381)+'СЕТ СН'!$F$16</f>
        <v>0</v>
      </c>
      <c r="V388" s="36">
        <f ca="1">SUMIFS(СВЦЭМ!$K$40:$K$783,СВЦЭМ!$A$40:$A$783,$A388,СВЦЭМ!$B$39:$B$782,V$381)+'СЕТ СН'!$F$16</f>
        <v>0</v>
      </c>
      <c r="W388" s="36">
        <f ca="1">SUMIFS(СВЦЭМ!$K$40:$K$783,СВЦЭМ!$A$40:$A$783,$A388,СВЦЭМ!$B$39:$B$782,W$381)+'СЕТ СН'!$F$16</f>
        <v>0</v>
      </c>
      <c r="X388" s="36">
        <f ca="1">SUMIFS(СВЦЭМ!$K$40:$K$783,СВЦЭМ!$A$40:$A$783,$A388,СВЦЭМ!$B$39:$B$782,X$381)+'СЕТ СН'!$F$16</f>
        <v>0</v>
      </c>
      <c r="Y388" s="36">
        <f ca="1">SUMIFS(СВЦЭМ!$K$40:$K$783,СВЦЭМ!$A$40:$A$783,$A388,СВЦЭМ!$B$39:$B$782,Y$381)+'СЕТ СН'!$F$16</f>
        <v>0</v>
      </c>
    </row>
    <row r="389" spans="1:25" ht="15.75" hidden="1" x14ac:dyDescent="0.2">
      <c r="A389" s="35">
        <f t="shared" si="11"/>
        <v>44965</v>
      </c>
      <c r="B389" s="36">
        <f ca="1">SUMIFS(СВЦЭМ!$K$40:$K$783,СВЦЭМ!$A$40:$A$783,$A389,СВЦЭМ!$B$39:$B$782,B$381)+'СЕТ СН'!$F$16</f>
        <v>0</v>
      </c>
      <c r="C389" s="36">
        <f ca="1">SUMIFS(СВЦЭМ!$K$40:$K$783,СВЦЭМ!$A$40:$A$783,$A389,СВЦЭМ!$B$39:$B$782,C$381)+'СЕТ СН'!$F$16</f>
        <v>0</v>
      </c>
      <c r="D389" s="36">
        <f ca="1">SUMIFS(СВЦЭМ!$K$40:$K$783,СВЦЭМ!$A$40:$A$783,$A389,СВЦЭМ!$B$39:$B$782,D$381)+'СЕТ СН'!$F$16</f>
        <v>0</v>
      </c>
      <c r="E389" s="36">
        <f ca="1">SUMIFS(СВЦЭМ!$K$40:$K$783,СВЦЭМ!$A$40:$A$783,$A389,СВЦЭМ!$B$39:$B$782,E$381)+'СЕТ СН'!$F$16</f>
        <v>0</v>
      </c>
      <c r="F389" s="36">
        <f ca="1">SUMIFS(СВЦЭМ!$K$40:$K$783,СВЦЭМ!$A$40:$A$783,$A389,СВЦЭМ!$B$39:$B$782,F$381)+'СЕТ СН'!$F$16</f>
        <v>0</v>
      </c>
      <c r="G389" s="36">
        <f ca="1">SUMIFS(СВЦЭМ!$K$40:$K$783,СВЦЭМ!$A$40:$A$783,$A389,СВЦЭМ!$B$39:$B$782,G$381)+'СЕТ СН'!$F$16</f>
        <v>0</v>
      </c>
      <c r="H389" s="36">
        <f ca="1">SUMIFS(СВЦЭМ!$K$40:$K$783,СВЦЭМ!$A$40:$A$783,$A389,СВЦЭМ!$B$39:$B$782,H$381)+'СЕТ СН'!$F$16</f>
        <v>0</v>
      </c>
      <c r="I389" s="36">
        <f ca="1">SUMIFS(СВЦЭМ!$K$40:$K$783,СВЦЭМ!$A$40:$A$783,$A389,СВЦЭМ!$B$39:$B$782,I$381)+'СЕТ СН'!$F$16</f>
        <v>0</v>
      </c>
      <c r="J389" s="36">
        <f ca="1">SUMIFS(СВЦЭМ!$K$40:$K$783,СВЦЭМ!$A$40:$A$783,$A389,СВЦЭМ!$B$39:$B$782,J$381)+'СЕТ СН'!$F$16</f>
        <v>0</v>
      </c>
      <c r="K389" s="36">
        <f ca="1">SUMIFS(СВЦЭМ!$K$40:$K$783,СВЦЭМ!$A$40:$A$783,$A389,СВЦЭМ!$B$39:$B$782,K$381)+'СЕТ СН'!$F$16</f>
        <v>0</v>
      </c>
      <c r="L389" s="36">
        <f ca="1">SUMIFS(СВЦЭМ!$K$40:$K$783,СВЦЭМ!$A$40:$A$783,$A389,СВЦЭМ!$B$39:$B$782,L$381)+'СЕТ СН'!$F$16</f>
        <v>0</v>
      </c>
      <c r="M389" s="36">
        <f ca="1">SUMIFS(СВЦЭМ!$K$40:$K$783,СВЦЭМ!$A$40:$A$783,$A389,СВЦЭМ!$B$39:$B$782,M$381)+'СЕТ СН'!$F$16</f>
        <v>0</v>
      </c>
      <c r="N389" s="36">
        <f ca="1">SUMIFS(СВЦЭМ!$K$40:$K$783,СВЦЭМ!$A$40:$A$783,$A389,СВЦЭМ!$B$39:$B$782,N$381)+'СЕТ СН'!$F$16</f>
        <v>0</v>
      </c>
      <c r="O389" s="36">
        <f ca="1">SUMIFS(СВЦЭМ!$K$40:$K$783,СВЦЭМ!$A$40:$A$783,$A389,СВЦЭМ!$B$39:$B$782,O$381)+'СЕТ СН'!$F$16</f>
        <v>0</v>
      </c>
      <c r="P389" s="36">
        <f ca="1">SUMIFS(СВЦЭМ!$K$40:$K$783,СВЦЭМ!$A$40:$A$783,$A389,СВЦЭМ!$B$39:$B$782,P$381)+'СЕТ СН'!$F$16</f>
        <v>0</v>
      </c>
      <c r="Q389" s="36">
        <f ca="1">SUMIFS(СВЦЭМ!$K$40:$K$783,СВЦЭМ!$A$40:$A$783,$A389,СВЦЭМ!$B$39:$B$782,Q$381)+'СЕТ СН'!$F$16</f>
        <v>0</v>
      </c>
      <c r="R389" s="36">
        <f ca="1">SUMIFS(СВЦЭМ!$K$40:$K$783,СВЦЭМ!$A$40:$A$783,$A389,СВЦЭМ!$B$39:$B$782,R$381)+'СЕТ СН'!$F$16</f>
        <v>0</v>
      </c>
      <c r="S389" s="36">
        <f ca="1">SUMIFS(СВЦЭМ!$K$40:$K$783,СВЦЭМ!$A$40:$A$783,$A389,СВЦЭМ!$B$39:$B$782,S$381)+'СЕТ СН'!$F$16</f>
        <v>0</v>
      </c>
      <c r="T389" s="36">
        <f ca="1">SUMIFS(СВЦЭМ!$K$40:$K$783,СВЦЭМ!$A$40:$A$783,$A389,СВЦЭМ!$B$39:$B$782,T$381)+'СЕТ СН'!$F$16</f>
        <v>0</v>
      </c>
      <c r="U389" s="36">
        <f ca="1">SUMIFS(СВЦЭМ!$K$40:$K$783,СВЦЭМ!$A$40:$A$783,$A389,СВЦЭМ!$B$39:$B$782,U$381)+'СЕТ СН'!$F$16</f>
        <v>0</v>
      </c>
      <c r="V389" s="36">
        <f ca="1">SUMIFS(СВЦЭМ!$K$40:$K$783,СВЦЭМ!$A$40:$A$783,$A389,СВЦЭМ!$B$39:$B$782,V$381)+'СЕТ СН'!$F$16</f>
        <v>0</v>
      </c>
      <c r="W389" s="36">
        <f ca="1">SUMIFS(СВЦЭМ!$K$40:$K$783,СВЦЭМ!$A$40:$A$783,$A389,СВЦЭМ!$B$39:$B$782,W$381)+'СЕТ СН'!$F$16</f>
        <v>0</v>
      </c>
      <c r="X389" s="36">
        <f ca="1">SUMIFS(СВЦЭМ!$K$40:$K$783,СВЦЭМ!$A$40:$A$783,$A389,СВЦЭМ!$B$39:$B$782,X$381)+'СЕТ СН'!$F$16</f>
        <v>0</v>
      </c>
      <c r="Y389" s="36">
        <f ca="1">SUMIFS(СВЦЭМ!$K$40:$K$783,СВЦЭМ!$A$40:$A$783,$A389,СВЦЭМ!$B$39:$B$782,Y$381)+'СЕТ СН'!$F$16</f>
        <v>0</v>
      </c>
    </row>
    <row r="390" spans="1:25" ht="15.75" hidden="1" x14ac:dyDescent="0.2">
      <c r="A390" s="35">
        <f t="shared" si="11"/>
        <v>44966</v>
      </c>
      <c r="B390" s="36">
        <f ca="1">SUMIFS(СВЦЭМ!$K$40:$K$783,СВЦЭМ!$A$40:$A$783,$A390,СВЦЭМ!$B$39:$B$782,B$381)+'СЕТ СН'!$F$16</f>
        <v>0</v>
      </c>
      <c r="C390" s="36">
        <f ca="1">SUMIFS(СВЦЭМ!$K$40:$K$783,СВЦЭМ!$A$40:$A$783,$A390,СВЦЭМ!$B$39:$B$782,C$381)+'СЕТ СН'!$F$16</f>
        <v>0</v>
      </c>
      <c r="D390" s="36">
        <f ca="1">SUMIFS(СВЦЭМ!$K$40:$K$783,СВЦЭМ!$A$40:$A$783,$A390,СВЦЭМ!$B$39:$B$782,D$381)+'СЕТ СН'!$F$16</f>
        <v>0</v>
      </c>
      <c r="E390" s="36">
        <f ca="1">SUMIFS(СВЦЭМ!$K$40:$K$783,СВЦЭМ!$A$40:$A$783,$A390,СВЦЭМ!$B$39:$B$782,E$381)+'СЕТ СН'!$F$16</f>
        <v>0</v>
      </c>
      <c r="F390" s="36">
        <f ca="1">SUMIFS(СВЦЭМ!$K$40:$K$783,СВЦЭМ!$A$40:$A$783,$A390,СВЦЭМ!$B$39:$B$782,F$381)+'СЕТ СН'!$F$16</f>
        <v>0</v>
      </c>
      <c r="G390" s="36">
        <f ca="1">SUMIFS(СВЦЭМ!$K$40:$K$783,СВЦЭМ!$A$40:$A$783,$A390,СВЦЭМ!$B$39:$B$782,G$381)+'СЕТ СН'!$F$16</f>
        <v>0</v>
      </c>
      <c r="H390" s="36">
        <f ca="1">SUMIFS(СВЦЭМ!$K$40:$K$783,СВЦЭМ!$A$40:$A$783,$A390,СВЦЭМ!$B$39:$B$782,H$381)+'СЕТ СН'!$F$16</f>
        <v>0</v>
      </c>
      <c r="I390" s="36">
        <f ca="1">SUMIFS(СВЦЭМ!$K$40:$K$783,СВЦЭМ!$A$40:$A$783,$A390,СВЦЭМ!$B$39:$B$782,I$381)+'СЕТ СН'!$F$16</f>
        <v>0</v>
      </c>
      <c r="J390" s="36">
        <f ca="1">SUMIFS(СВЦЭМ!$K$40:$K$783,СВЦЭМ!$A$40:$A$783,$A390,СВЦЭМ!$B$39:$B$782,J$381)+'СЕТ СН'!$F$16</f>
        <v>0</v>
      </c>
      <c r="K390" s="36">
        <f ca="1">SUMIFS(СВЦЭМ!$K$40:$K$783,СВЦЭМ!$A$40:$A$783,$A390,СВЦЭМ!$B$39:$B$782,K$381)+'СЕТ СН'!$F$16</f>
        <v>0</v>
      </c>
      <c r="L390" s="36">
        <f ca="1">SUMIFS(СВЦЭМ!$K$40:$K$783,СВЦЭМ!$A$40:$A$783,$A390,СВЦЭМ!$B$39:$B$782,L$381)+'СЕТ СН'!$F$16</f>
        <v>0</v>
      </c>
      <c r="M390" s="36">
        <f ca="1">SUMIFS(СВЦЭМ!$K$40:$K$783,СВЦЭМ!$A$40:$A$783,$A390,СВЦЭМ!$B$39:$B$782,M$381)+'СЕТ СН'!$F$16</f>
        <v>0</v>
      </c>
      <c r="N390" s="36">
        <f ca="1">SUMIFS(СВЦЭМ!$K$40:$K$783,СВЦЭМ!$A$40:$A$783,$A390,СВЦЭМ!$B$39:$B$782,N$381)+'СЕТ СН'!$F$16</f>
        <v>0</v>
      </c>
      <c r="O390" s="36">
        <f ca="1">SUMIFS(СВЦЭМ!$K$40:$K$783,СВЦЭМ!$A$40:$A$783,$A390,СВЦЭМ!$B$39:$B$782,O$381)+'СЕТ СН'!$F$16</f>
        <v>0</v>
      </c>
      <c r="P390" s="36">
        <f ca="1">SUMIFS(СВЦЭМ!$K$40:$K$783,СВЦЭМ!$A$40:$A$783,$A390,СВЦЭМ!$B$39:$B$782,P$381)+'СЕТ СН'!$F$16</f>
        <v>0</v>
      </c>
      <c r="Q390" s="36">
        <f ca="1">SUMIFS(СВЦЭМ!$K$40:$K$783,СВЦЭМ!$A$40:$A$783,$A390,СВЦЭМ!$B$39:$B$782,Q$381)+'СЕТ СН'!$F$16</f>
        <v>0</v>
      </c>
      <c r="R390" s="36">
        <f ca="1">SUMIFS(СВЦЭМ!$K$40:$K$783,СВЦЭМ!$A$40:$A$783,$A390,СВЦЭМ!$B$39:$B$782,R$381)+'СЕТ СН'!$F$16</f>
        <v>0</v>
      </c>
      <c r="S390" s="36">
        <f ca="1">SUMIFS(СВЦЭМ!$K$40:$K$783,СВЦЭМ!$A$40:$A$783,$A390,СВЦЭМ!$B$39:$B$782,S$381)+'СЕТ СН'!$F$16</f>
        <v>0</v>
      </c>
      <c r="T390" s="36">
        <f ca="1">SUMIFS(СВЦЭМ!$K$40:$K$783,СВЦЭМ!$A$40:$A$783,$A390,СВЦЭМ!$B$39:$B$782,T$381)+'СЕТ СН'!$F$16</f>
        <v>0</v>
      </c>
      <c r="U390" s="36">
        <f ca="1">SUMIFS(СВЦЭМ!$K$40:$K$783,СВЦЭМ!$A$40:$A$783,$A390,СВЦЭМ!$B$39:$B$782,U$381)+'СЕТ СН'!$F$16</f>
        <v>0</v>
      </c>
      <c r="V390" s="36">
        <f ca="1">SUMIFS(СВЦЭМ!$K$40:$K$783,СВЦЭМ!$A$40:$A$783,$A390,СВЦЭМ!$B$39:$B$782,V$381)+'СЕТ СН'!$F$16</f>
        <v>0</v>
      </c>
      <c r="W390" s="36">
        <f ca="1">SUMIFS(СВЦЭМ!$K$40:$K$783,СВЦЭМ!$A$40:$A$783,$A390,СВЦЭМ!$B$39:$B$782,W$381)+'СЕТ СН'!$F$16</f>
        <v>0</v>
      </c>
      <c r="X390" s="36">
        <f ca="1">SUMIFS(СВЦЭМ!$K$40:$K$783,СВЦЭМ!$A$40:$A$783,$A390,СВЦЭМ!$B$39:$B$782,X$381)+'СЕТ СН'!$F$16</f>
        <v>0</v>
      </c>
      <c r="Y390" s="36">
        <f ca="1">SUMIFS(СВЦЭМ!$K$40:$K$783,СВЦЭМ!$A$40:$A$783,$A390,СВЦЭМ!$B$39:$B$782,Y$381)+'СЕТ СН'!$F$16</f>
        <v>0</v>
      </c>
    </row>
    <row r="391" spans="1:25" ht="15.75" hidden="1" x14ac:dyDescent="0.2">
      <c r="A391" s="35">
        <f t="shared" si="11"/>
        <v>44967</v>
      </c>
      <c r="B391" s="36">
        <f ca="1">SUMIFS(СВЦЭМ!$K$40:$K$783,СВЦЭМ!$A$40:$A$783,$A391,СВЦЭМ!$B$39:$B$782,B$381)+'СЕТ СН'!$F$16</f>
        <v>0</v>
      </c>
      <c r="C391" s="36">
        <f ca="1">SUMIFS(СВЦЭМ!$K$40:$K$783,СВЦЭМ!$A$40:$A$783,$A391,СВЦЭМ!$B$39:$B$782,C$381)+'СЕТ СН'!$F$16</f>
        <v>0</v>
      </c>
      <c r="D391" s="36">
        <f ca="1">SUMIFS(СВЦЭМ!$K$40:$K$783,СВЦЭМ!$A$40:$A$783,$A391,СВЦЭМ!$B$39:$B$782,D$381)+'СЕТ СН'!$F$16</f>
        <v>0</v>
      </c>
      <c r="E391" s="36">
        <f ca="1">SUMIFS(СВЦЭМ!$K$40:$K$783,СВЦЭМ!$A$40:$A$783,$A391,СВЦЭМ!$B$39:$B$782,E$381)+'СЕТ СН'!$F$16</f>
        <v>0</v>
      </c>
      <c r="F391" s="36">
        <f ca="1">SUMIFS(СВЦЭМ!$K$40:$K$783,СВЦЭМ!$A$40:$A$783,$A391,СВЦЭМ!$B$39:$B$782,F$381)+'СЕТ СН'!$F$16</f>
        <v>0</v>
      </c>
      <c r="G391" s="36">
        <f ca="1">SUMIFS(СВЦЭМ!$K$40:$K$783,СВЦЭМ!$A$40:$A$783,$A391,СВЦЭМ!$B$39:$B$782,G$381)+'СЕТ СН'!$F$16</f>
        <v>0</v>
      </c>
      <c r="H391" s="36">
        <f ca="1">SUMIFS(СВЦЭМ!$K$40:$K$783,СВЦЭМ!$A$40:$A$783,$A391,СВЦЭМ!$B$39:$B$782,H$381)+'СЕТ СН'!$F$16</f>
        <v>0</v>
      </c>
      <c r="I391" s="36">
        <f ca="1">SUMIFS(СВЦЭМ!$K$40:$K$783,СВЦЭМ!$A$40:$A$783,$A391,СВЦЭМ!$B$39:$B$782,I$381)+'СЕТ СН'!$F$16</f>
        <v>0</v>
      </c>
      <c r="J391" s="36">
        <f ca="1">SUMIFS(СВЦЭМ!$K$40:$K$783,СВЦЭМ!$A$40:$A$783,$A391,СВЦЭМ!$B$39:$B$782,J$381)+'СЕТ СН'!$F$16</f>
        <v>0</v>
      </c>
      <c r="K391" s="36">
        <f ca="1">SUMIFS(СВЦЭМ!$K$40:$K$783,СВЦЭМ!$A$40:$A$783,$A391,СВЦЭМ!$B$39:$B$782,K$381)+'СЕТ СН'!$F$16</f>
        <v>0</v>
      </c>
      <c r="L391" s="36">
        <f ca="1">SUMIFS(СВЦЭМ!$K$40:$K$783,СВЦЭМ!$A$40:$A$783,$A391,СВЦЭМ!$B$39:$B$782,L$381)+'СЕТ СН'!$F$16</f>
        <v>0</v>
      </c>
      <c r="M391" s="36">
        <f ca="1">SUMIFS(СВЦЭМ!$K$40:$K$783,СВЦЭМ!$A$40:$A$783,$A391,СВЦЭМ!$B$39:$B$782,M$381)+'СЕТ СН'!$F$16</f>
        <v>0</v>
      </c>
      <c r="N391" s="36">
        <f ca="1">SUMIFS(СВЦЭМ!$K$40:$K$783,СВЦЭМ!$A$40:$A$783,$A391,СВЦЭМ!$B$39:$B$782,N$381)+'СЕТ СН'!$F$16</f>
        <v>0</v>
      </c>
      <c r="O391" s="36">
        <f ca="1">SUMIFS(СВЦЭМ!$K$40:$K$783,СВЦЭМ!$A$40:$A$783,$A391,СВЦЭМ!$B$39:$B$782,O$381)+'СЕТ СН'!$F$16</f>
        <v>0</v>
      </c>
      <c r="P391" s="36">
        <f ca="1">SUMIFS(СВЦЭМ!$K$40:$K$783,СВЦЭМ!$A$40:$A$783,$A391,СВЦЭМ!$B$39:$B$782,P$381)+'СЕТ СН'!$F$16</f>
        <v>0</v>
      </c>
      <c r="Q391" s="36">
        <f ca="1">SUMIFS(СВЦЭМ!$K$40:$K$783,СВЦЭМ!$A$40:$A$783,$A391,СВЦЭМ!$B$39:$B$782,Q$381)+'СЕТ СН'!$F$16</f>
        <v>0</v>
      </c>
      <c r="R391" s="36">
        <f ca="1">SUMIFS(СВЦЭМ!$K$40:$K$783,СВЦЭМ!$A$40:$A$783,$A391,СВЦЭМ!$B$39:$B$782,R$381)+'СЕТ СН'!$F$16</f>
        <v>0</v>
      </c>
      <c r="S391" s="36">
        <f ca="1">SUMIFS(СВЦЭМ!$K$40:$K$783,СВЦЭМ!$A$40:$A$783,$A391,СВЦЭМ!$B$39:$B$782,S$381)+'СЕТ СН'!$F$16</f>
        <v>0</v>
      </c>
      <c r="T391" s="36">
        <f ca="1">SUMIFS(СВЦЭМ!$K$40:$K$783,СВЦЭМ!$A$40:$A$783,$A391,СВЦЭМ!$B$39:$B$782,T$381)+'СЕТ СН'!$F$16</f>
        <v>0</v>
      </c>
      <c r="U391" s="36">
        <f ca="1">SUMIFS(СВЦЭМ!$K$40:$K$783,СВЦЭМ!$A$40:$A$783,$A391,СВЦЭМ!$B$39:$B$782,U$381)+'СЕТ СН'!$F$16</f>
        <v>0</v>
      </c>
      <c r="V391" s="36">
        <f ca="1">SUMIFS(СВЦЭМ!$K$40:$K$783,СВЦЭМ!$A$40:$A$783,$A391,СВЦЭМ!$B$39:$B$782,V$381)+'СЕТ СН'!$F$16</f>
        <v>0</v>
      </c>
      <c r="W391" s="36">
        <f ca="1">SUMIFS(СВЦЭМ!$K$40:$K$783,СВЦЭМ!$A$40:$A$783,$A391,СВЦЭМ!$B$39:$B$782,W$381)+'СЕТ СН'!$F$16</f>
        <v>0</v>
      </c>
      <c r="X391" s="36">
        <f ca="1">SUMIFS(СВЦЭМ!$K$40:$K$783,СВЦЭМ!$A$40:$A$783,$A391,СВЦЭМ!$B$39:$B$782,X$381)+'СЕТ СН'!$F$16</f>
        <v>0</v>
      </c>
      <c r="Y391" s="36">
        <f ca="1">SUMIFS(СВЦЭМ!$K$40:$K$783,СВЦЭМ!$A$40:$A$783,$A391,СВЦЭМ!$B$39:$B$782,Y$381)+'СЕТ СН'!$F$16</f>
        <v>0</v>
      </c>
    </row>
    <row r="392" spans="1:25" ht="15.75" hidden="1" x14ac:dyDescent="0.2">
      <c r="A392" s="35">
        <f t="shared" si="11"/>
        <v>44968</v>
      </c>
      <c r="B392" s="36">
        <f ca="1">SUMIFS(СВЦЭМ!$K$40:$K$783,СВЦЭМ!$A$40:$A$783,$A392,СВЦЭМ!$B$39:$B$782,B$381)+'СЕТ СН'!$F$16</f>
        <v>0</v>
      </c>
      <c r="C392" s="36">
        <f ca="1">SUMIFS(СВЦЭМ!$K$40:$K$783,СВЦЭМ!$A$40:$A$783,$A392,СВЦЭМ!$B$39:$B$782,C$381)+'СЕТ СН'!$F$16</f>
        <v>0</v>
      </c>
      <c r="D392" s="36">
        <f ca="1">SUMIFS(СВЦЭМ!$K$40:$K$783,СВЦЭМ!$A$40:$A$783,$A392,СВЦЭМ!$B$39:$B$782,D$381)+'СЕТ СН'!$F$16</f>
        <v>0</v>
      </c>
      <c r="E392" s="36">
        <f ca="1">SUMIFS(СВЦЭМ!$K$40:$K$783,СВЦЭМ!$A$40:$A$783,$A392,СВЦЭМ!$B$39:$B$782,E$381)+'СЕТ СН'!$F$16</f>
        <v>0</v>
      </c>
      <c r="F392" s="36">
        <f ca="1">SUMIFS(СВЦЭМ!$K$40:$K$783,СВЦЭМ!$A$40:$A$783,$A392,СВЦЭМ!$B$39:$B$782,F$381)+'СЕТ СН'!$F$16</f>
        <v>0</v>
      </c>
      <c r="G392" s="36">
        <f ca="1">SUMIFS(СВЦЭМ!$K$40:$K$783,СВЦЭМ!$A$40:$A$783,$A392,СВЦЭМ!$B$39:$B$782,G$381)+'СЕТ СН'!$F$16</f>
        <v>0</v>
      </c>
      <c r="H392" s="36">
        <f ca="1">SUMIFS(СВЦЭМ!$K$40:$K$783,СВЦЭМ!$A$40:$A$783,$A392,СВЦЭМ!$B$39:$B$782,H$381)+'СЕТ СН'!$F$16</f>
        <v>0</v>
      </c>
      <c r="I392" s="36">
        <f ca="1">SUMIFS(СВЦЭМ!$K$40:$K$783,СВЦЭМ!$A$40:$A$783,$A392,СВЦЭМ!$B$39:$B$782,I$381)+'СЕТ СН'!$F$16</f>
        <v>0</v>
      </c>
      <c r="J392" s="36">
        <f ca="1">SUMIFS(СВЦЭМ!$K$40:$K$783,СВЦЭМ!$A$40:$A$783,$A392,СВЦЭМ!$B$39:$B$782,J$381)+'СЕТ СН'!$F$16</f>
        <v>0</v>
      </c>
      <c r="K392" s="36">
        <f ca="1">SUMIFS(СВЦЭМ!$K$40:$K$783,СВЦЭМ!$A$40:$A$783,$A392,СВЦЭМ!$B$39:$B$782,K$381)+'СЕТ СН'!$F$16</f>
        <v>0</v>
      </c>
      <c r="L392" s="36">
        <f ca="1">SUMIFS(СВЦЭМ!$K$40:$K$783,СВЦЭМ!$A$40:$A$783,$A392,СВЦЭМ!$B$39:$B$782,L$381)+'СЕТ СН'!$F$16</f>
        <v>0</v>
      </c>
      <c r="M392" s="36">
        <f ca="1">SUMIFS(СВЦЭМ!$K$40:$K$783,СВЦЭМ!$A$40:$A$783,$A392,СВЦЭМ!$B$39:$B$782,M$381)+'СЕТ СН'!$F$16</f>
        <v>0</v>
      </c>
      <c r="N392" s="36">
        <f ca="1">SUMIFS(СВЦЭМ!$K$40:$K$783,СВЦЭМ!$A$40:$A$783,$A392,СВЦЭМ!$B$39:$B$782,N$381)+'СЕТ СН'!$F$16</f>
        <v>0</v>
      </c>
      <c r="O392" s="36">
        <f ca="1">SUMIFS(СВЦЭМ!$K$40:$K$783,СВЦЭМ!$A$40:$A$783,$A392,СВЦЭМ!$B$39:$B$782,O$381)+'СЕТ СН'!$F$16</f>
        <v>0</v>
      </c>
      <c r="P392" s="36">
        <f ca="1">SUMIFS(СВЦЭМ!$K$40:$K$783,СВЦЭМ!$A$40:$A$783,$A392,СВЦЭМ!$B$39:$B$782,P$381)+'СЕТ СН'!$F$16</f>
        <v>0</v>
      </c>
      <c r="Q392" s="36">
        <f ca="1">SUMIFS(СВЦЭМ!$K$40:$K$783,СВЦЭМ!$A$40:$A$783,$A392,СВЦЭМ!$B$39:$B$782,Q$381)+'СЕТ СН'!$F$16</f>
        <v>0</v>
      </c>
      <c r="R392" s="36">
        <f ca="1">SUMIFS(СВЦЭМ!$K$40:$K$783,СВЦЭМ!$A$40:$A$783,$A392,СВЦЭМ!$B$39:$B$782,R$381)+'СЕТ СН'!$F$16</f>
        <v>0</v>
      </c>
      <c r="S392" s="36">
        <f ca="1">SUMIFS(СВЦЭМ!$K$40:$K$783,СВЦЭМ!$A$40:$A$783,$A392,СВЦЭМ!$B$39:$B$782,S$381)+'СЕТ СН'!$F$16</f>
        <v>0</v>
      </c>
      <c r="T392" s="36">
        <f ca="1">SUMIFS(СВЦЭМ!$K$40:$K$783,СВЦЭМ!$A$40:$A$783,$A392,СВЦЭМ!$B$39:$B$782,T$381)+'СЕТ СН'!$F$16</f>
        <v>0</v>
      </c>
      <c r="U392" s="36">
        <f ca="1">SUMIFS(СВЦЭМ!$K$40:$K$783,СВЦЭМ!$A$40:$A$783,$A392,СВЦЭМ!$B$39:$B$782,U$381)+'СЕТ СН'!$F$16</f>
        <v>0</v>
      </c>
      <c r="V392" s="36">
        <f ca="1">SUMIFS(СВЦЭМ!$K$40:$K$783,СВЦЭМ!$A$40:$A$783,$A392,СВЦЭМ!$B$39:$B$782,V$381)+'СЕТ СН'!$F$16</f>
        <v>0</v>
      </c>
      <c r="W392" s="36">
        <f ca="1">SUMIFS(СВЦЭМ!$K$40:$K$783,СВЦЭМ!$A$40:$A$783,$A392,СВЦЭМ!$B$39:$B$782,W$381)+'СЕТ СН'!$F$16</f>
        <v>0</v>
      </c>
      <c r="X392" s="36">
        <f ca="1">SUMIFS(СВЦЭМ!$K$40:$K$783,СВЦЭМ!$A$40:$A$783,$A392,СВЦЭМ!$B$39:$B$782,X$381)+'СЕТ СН'!$F$16</f>
        <v>0</v>
      </c>
      <c r="Y392" s="36">
        <f ca="1">SUMIFS(СВЦЭМ!$K$40:$K$783,СВЦЭМ!$A$40:$A$783,$A392,СВЦЭМ!$B$39:$B$782,Y$381)+'СЕТ СН'!$F$16</f>
        <v>0</v>
      </c>
    </row>
    <row r="393" spans="1:25" ht="15.75" hidden="1" x14ac:dyDescent="0.2">
      <c r="A393" s="35">
        <f t="shared" si="11"/>
        <v>44969</v>
      </c>
      <c r="B393" s="36">
        <f ca="1">SUMIFS(СВЦЭМ!$K$40:$K$783,СВЦЭМ!$A$40:$A$783,$A393,СВЦЭМ!$B$39:$B$782,B$381)+'СЕТ СН'!$F$16</f>
        <v>0</v>
      </c>
      <c r="C393" s="36">
        <f ca="1">SUMIFS(СВЦЭМ!$K$40:$K$783,СВЦЭМ!$A$40:$A$783,$A393,СВЦЭМ!$B$39:$B$782,C$381)+'СЕТ СН'!$F$16</f>
        <v>0</v>
      </c>
      <c r="D393" s="36">
        <f ca="1">SUMIFS(СВЦЭМ!$K$40:$K$783,СВЦЭМ!$A$40:$A$783,$A393,СВЦЭМ!$B$39:$B$782,D$381)+'СЕТ СН'!$F$16</f>
        <v>0</v>
      </c>
      <c r="E393" s="36">
        <f ca="1">SUMIFS(СВЦЭМ!$K$40:$K$783,СВЦЭМ!$A$40:$A$783,$A393,СВЦЭМ!$B$39:$B$782,E$381)+'СЕТ СН'!$F$16</f>
        <v>0</v>
      </c>
      <c r="F393" s="36">
        <f ca="1">SUMIFS(СВЦЭМ!$K$40:$K$783,СВЦЭМ!$A$40:$A$783,$A393,СВЦЭМ!$B$39:$B$782,F$381)+'СЕТ СН'!$F$16</f>
        <v>0</v>
      </c>
      <c r="G393" s="36">
        <f ca="1">SUMIFS(СВЦЭМ!$K$40:$K$783,СВЦЭМ!$A$40:$A$783,$A393,СВЦЭМ!$B$39:$B$782,G$381)+'СЕТ СН'!$F$16</f>
        <v>0</v>
      </c>
      <c r="H393" s="36">
        <f ca="1">SUMIFS(СВЦЭМ!$K$40:$K$783,СВЦЭМ!$A$40:$A$783,$A393,СВЦЭМ!$B$39:$B$782,H$381)+'СЕТ СН'!$F$16</f>
        <v>0</v>
      </c>
      <c r="I393" s="36">
        <f ca="1">SUMIFS(СВЦЭМ!$K$40:$K$783,СВЦЭМ!$A$40:$A$783,$A393,СВЦЭМ!$B$39:$B$782,I$381)+'СЕТ СН'!$F$16</f>
        <v>0</v>
      </c>
      <c r="J393" s="36">
        <f ca="1">SUMIFS(СВЦЭМ!$K$40:$K$783,СВЦЭМ!$A$40:$A$783,$A393,СВЦЭМ!$B$39:$B$782,J$381)+'СЕТ СН'!$F$16</f>
        <v>0</v>
      </c>
      <c r="K393" s="36">
        <f ca="1">SUMIFS(СВЦЭМ!$K$40:$K$783,СВЦЭМ!$A$40:$A$783,$A393,СВЦЭМ!$B$39:$B$782,K$381)+'СЕТ СН'!$F$16</f>
        <v>0</v>
      </c>
      <c r="L393" s="36">
        <f ca="1">SUMIFS(СВЦЭМ!$K$40:$K$783,СВЦЭМ!$A$40:$A$783,$A393,СВЦЭМ!$B$39:$B$782,L$381)+'СЕТ СН'!$F$16</f>
        <v>0</v>
      </c>
      <c r="M393" s="36">
        <f ca="1">SUMIFS(СВЦЭМ!$K$40:$K$783,СВЦЭМ!$A$40:$A$783,$A393,СВЦЭМ!$B$39:$B$782,M$381)+'СЕТ СН'!$F$16</f>
        <v>0</v>
      </c>
      <c r="N393" s="36">
        <f ca="1">SUMIFS(СВЦЭМ!$K$40:$K$783,СВЦЭМ!$A$40:$A$783,$A393,СВЦЭМ!$B$39:$B$782,N$381)+'СЕТ СН'!$F$16</f>
        <v>0</v>
      </c>
      <c r="O393" s="36">
        <f ca="1">SUMIFS(СВЦЭМ!$K$40:$K$783,СВЦЭМ!$A$40:$A$783,$A393,СВЦЭМ!$B$39:$B$782,O$381)+'СЕТ СН'!$F$16</f>
        <v>0</v>
      </c>
      <c r="P393" s="36">
        <f ca="1">SUMIFS(СВЦЭМ!$K$40:$K$783,СВЦЭМ!$A$40:$A$783,$A393,СВЦЭМ!$B$39:$B$782,P$381)+'СЕТ СН'!$F$16</f>
        <v>0</v>
      </c>
      <c r="Q393" s="36">
        <f ca="1">SUMIFS(СВЦЭМ!$K$40:$K$783,СВЦЭМ!$A$40:$A$783,$A393,СВЦЭМ!$B$39:$B$782,Q$381)+'СЕТ СН'!$F$16</f>
        <v>0</v>
      </c>
      <c r="R393" s="36">
        <f ca="1">SUMIFS(СВЦЭМ!$K$40:$K$783,СВЦЭМ!$A$40:$A$783,$A393,СВЦЭМ!$B$39:$B$782,R$381)+'СЕТ СН'!$F$16</f>
        <v>0</v>
      </c>
      <c r="S393" s="36">
        <f ca="1">SUMIFS(СВЦЭМ!$K$40:$K$783,СВЦЭМ!$A$40:$A$783,$A393,СВЦЭМ!$B$39:$B$782,S$381)+'СЕТ СН'!$F$16</f>
        <v>0</v>
      </c>
      <c r="T393" s="36">
        <f ca="1">SUMIFS(СВЦЭМ!$K$40:$K$783,СВЦЭМ!$A$40:$A$783,$A393,СВЦЭМ!$B$39:$B$782,T$381)+'СЕТ СН'!$F$16</f>
        <v>0</v>
      </c>
      <c r="U393" s="36">
        <f ca="1">SUMIFS(СВЦЭМ!$K$40:$K$783,СВЦЭМ!$A$40:$A$783,$A393,СВЦЭМ!$B$39:$B$782,U$381)+'СЕТ СН'!$F$16</f>
        <v>0</v>
      </c>
      <c r="V393" s="36">
        <f ca="1">SUMIFS(СВЦЭМ!$K$40:$K$783,СВЦЭМ!$A$40:$A$783,$A393,СВЦЭМ!$B$39:$B$782,V$381)+'СЕТ СН'!$F$16</f>
        <v>0</v>
      </c>
      <c r="W393" s="36">
        <f ca="1">SUMIFS(СВЦЭМ!$K$40:$K$783,СВЦЭМ!$A$40:$A$783,$A393,СВЦЭМ!$B$39:$B$782,W$381)+'СЕТ СН'!$F$16</f>
        <v>0</v>
      </c>
      <c r="X393" s="36">
        <f ca="1">SUMIFS(СВЦЭМ!$K$40:$K$783,СВЦЭМ!$A$40:$A$783,$A393,СВЦЭМ!$B$39:$B$782,X$381)+'СЕТ СН'!$F$16</f>
        <v>0</v>
      </c>
      <c r="Y393" s="36">
        <f ca="1">SUMIFS(СВЦЭМ!$K$40:$K$783,СВЦЭМ!$A$40:$A$783,$A393,СВЦЭМ!$B$39:$B$782,Y$381)+'СЕТ СН'!$F$16</f>
        <v>0</v>
      </c>
    </row>
    <row r="394" spans="1:25" ht="15.75" hidden="1" x14ac:dyDescent="0.2">
      <c r="A394" s="35">
        <f t="shared" si="11"/>
        <v>44970</v>
      </c>
      <c r="B394" s="36">
        <f ca="1">SUMIFS(СВЦЭМ!$K$40:$K$783,СВЦЭМ!$A$40:$A$783,$A394,СВЦЭМ!$B$39:$B$782,B$381)+'СЕТ СН'!$F$16</f>
        <v>0</v>
      </c>
      <c r="C394" s="36">
        <f ca="1">SUMIFS(СВЦЭМ!$K$40:$K$783,СВЦЭМ!$A$40:$A$783,$A394,СВЦЭМ!$B$39:$B$782,C$381)+'СЕТ СН'!$F$16</f>
        <v>0</v>
      </c>
      <c r="D394" s="36">
        <f ca="1">SUMIFS(СВЦЭМ!$K$40:$K$783,СВЦЭМ!$A$40:$A$783,$A394,СВЦЭМ!$B$39:$B$782,D$381)+'СЕТ СН'!$F$16</f>
        <v>0</v>
      </c>
      <c r="E394" s="36">
        <f ca="1">SUMIFS(СВЦЭМ!$K$40:$K$783,СВЦЭМ!$A$40:$A$783,$A394,СВЦЭМ!$B$39:$B$782,E$381)+'СЕТ СН'!$F$16</f>
        <v>0</v>
      </c>
      <c r="F394" s="36">
        <f ca="1">SUMIFS(СВЦЭМ!$K$40:$K$783,СВЦЭМ!$A$40:$A$783,$A394,СВЦЭМ!$B$39:$B$782,F$381)+'СЕТ СН'!$F$16</f>
        <v>0</v>
      </c>
      <c r="G394" s="36">
        <f ca="1">SUMIFS(СВЦЭМ!$K$40:$K$783,СВЦЭМ!$A$40:$A$783,$A394,СВЦЭМ!$B$39:$B$782,G$381)+'СЕТ СН'!$F$16</f>
        <v>0</v>
      </c>
      <c r="H394" s="36">
        <f ca="1">SUMIFS(СВЦЭМ!$K$40:$K$783,СВЦЭМ!$A$40:$A$783,$A394,СВЦЭМ!$B$39:$B$782,H$381)+'СЕТ СН'!$F$16</f>
        <v>0</v>
      </c>
      <c r="I394" s="36">
        <f ca="1">SUMIFS(СВЦЭМ!$K$40:$K$783,СВЦЭМ!$A$40:$A$783,$A394,СВЦЭМ!$B$39:$B$782,I$381)+'СЕТ СН'!$F$16</f>
        <v>0</v>
      </c>
      <c r="J394" s="36">
        <f ca="1">SUMIFS(СВЦЭМ!$K$40:$K$783,СВЦЭМ!$A$40:$A$783,$A394,СВЦЭМ!$B$39:$B$782,J$381)+'СЕТ СН'!$F$16</f>
        <v>0</v>
      </c>
      <c r="K394" s="36">
        <f ca="1">SUMIFS(СВЦЭМ!$K$40:$K$783,СВЦЭМ!$A$40:$A$783,$A394,СВЦЭМ!$B$39:$B$782,K$381)+'СЕТ СН'!$F$16</f>
        <v>0</v>
      </c>
      <c r="L394" s="36">
        <f ca="1">SUMIFS(СВЦЭМ!$K$40:$K$783,СВЦЭМ!$A$40:$A$783,$A394,СВЦЭМ!$B$39:$B$782,L$381)+'СЕТ СН'!$F$16</f>
        <v>0</v>
      </c>
      <c r="M394" s="36">
        <f ca="1">SUMIFS(СВЦЭМ!$K$40:$K$783,СВЦЭМ!$A$40:$A$783,$A394,СВЦЭМ!$B$39:$B$782,M$381)+'СЕТ СН'!$F$16</f>
        <v>0</v>
      </c>
      <c r="N394" s="36">
        <f ca="1">SUMIFS(СВЦЭМ!$K$40:$K$783,СВЦЭМ!$A$40:$A$783,$A394,СВЦЭМ!$B$39:$B$782,N$381)+'СЕТ СН'!$F$16</f>
        <v>0</v>
      </c>
      <c r="O394" s="36">
        <f ca="1">SUMIFS(СВЦЭМ!$K$40:$K$783,СВЦЭМ!$A$40:$A$783,$A394,СВЦЭМ!$B$39:$B$782,O$381)+'СЕТ СН'!$F$16</f>
        <v>0</v>
      </c>
      <c r="P394" s="36">
        <f ca="1">SUMIFS(СВЦЭМ!$K$40:$K$783,СВЦЭМ!$A$40:$A$783,$A394,СВЦЭМ!$B$39:$B$782,P$381)+'СЕТ СН'!$F$16</f>
        <v>0</v>
      </c>
      <c r="Q394" s="36">
        <f ca="1">SUMIFS(СВЦЭМ!$K$40:$K$783,СВЦЭМ!$A$40:$A$783,$A394,СВЦЭМ!$B$39:$B$782,Q$381)+'СЕТ СН'!$F$16</f>
        <v>0</v>
      </c>
      <c r="R394" s="36">
        <f ca="1">SUMIFS(СВЦЭМ!$K$40:$K$783,СВЦЭМ!$A$40:$A$783,$A394,СВЦЭМ!$B$39:$B$782,R$381)+'СЕТ СН'!$F$16</f>
        <v>0</v>
      </c>
      <c r="S394" s="36">
        <f ca="1">SUMIFS(СВЦЭМ!$K$40:$K$783,СВЦЭМ!$A$40:$A$783,$A394,СВЦЭМ!$B$39:$B$782,S$381)+'СЕТ СН'!$F$16</f>
        <v>0</v>
      </c>
      <c r="T394" s="36">
        <f ca="1">SUMIFS(СВЦЭМ!$K$40:$K$783,СВЦЭМ!$A$40:$A$783,$A394,СВЦЭМ!$B$39:$B$782,T$381)+'СЕТ СН'!$F$16</f>
        <v>0</v>
      </c>
      <c r="U394" s="36">
        <f ca="1">SUMIFS(СВЦЭМ!$K$40:$K$783,СВЦЭМ!$A$40:$A$783,$A394,СВЦЭМ!$B$39:$B$782,U$381)+'СЕТ СН'!$F$16</f>
        <v>0</v>
      </c>
      <c r="V394" s="36">
        <f ca="1">SUMIFS(СВЦЭМ!$K$40:$K$783,СВЦЭМ!$A$40:$A$783,$A394,СВЦЭМ!$B$39:$B$782,V$381)+'СЕТ СН'!$F$16</f>
        <v>0</v>
      </c>
      <c r="W394" s="36">
        <f ca="1">SUMIFS(СВЦЭМ!$K$40:$K$783,СВЦЭМ!$A$40:$A$783,$A394,СВЦЭМ!$B$39:$B$782,W$381)+'СЕТ СН'!$F$16</f>
        <v>0</v>
      </c>
      <c r="X394" s="36">
        <f ca="1">SUMIFS(СВЦЭМ!$K$40:$K$783,СВЦЭМ!$A$40:$A$783,$A394,СВЦЭМ!$B$39:$B$782,X$381)+'СЕТ СН'!$F$16</f>
        <v>0</v>
      </c>
      <c r="Y394" s="36">
        <f ca="1">SUMIFS(СВЦЭМ!$K$40:$K$783,СВЦЭМ!$A$40:$A$783,$A394,СВЦЭМ!$B$39:$B$782,Y$381)+'СЕТ СН'!$F$16</f>
        <v>0</v>
      </c>
    </row>
    <row r="395" spans="1:25" ht="15.75" hidden="1" x14ac:dyDescent="0.2">
      <c r="A395" s="35">
        <f t="shared" si="11"/>
        <v>44971</v>
      </c>
      <c r="B395" s="36">
        <f ca="1">SUMIFS(СВЦЭМ!$K$40:$K$783,СВЦЭМ!$A$40:$A$783,$A395,СВЦЭМ!$B$39:$B$782,B$381)+'СЕТ СН'!$F$16</f>
        <v>0</v>
      </c>
      <c r="C395" s="36">
        <f ca="1">SUMIFS(СВЦЭМ!$K$40:$K$783,СВЦЭМ!$A$40:$A$783,$A395,СВЦЭМ!$B$39:$B$782,C$381)+'СЕТ СН'!$F$16</f>
        <v>0</v>
      </c>
      <c r="D395" s="36">
        <f ca="1">SUMIFS(СВЦЭМ!$K$40:$K$783,СВЦЭМ!$A$40:$A$783,$A395,СВЦЭМ!$B$39:$B$782,D$381)+'СЕТ СН'!$F$16</f>
        <v>0</v>
      </c>
      <c r="E395" s="36">
        <f ca="1">SUMIFS(СВЦЭМ!$K$40:$K$783,СВЦЭМ!$A$40:$A$783,$A395,СВЦЭМ!$B$39:$B$782,E$381)+'СЕТ СН'!$F$16</f>
        <v>0</v>
      </c>
      <c r="F395" s="36">
        <f ca="1">SUMIFS(СВЦЭМ!$K$40:$K$783,СВЦЭМ!$A$40:$A$783,$A395,СВЦЭМ!$B$39:$B$782,F$381)+'СЕТ СН'!$F$16</f>
        <v>0</v>
      </c>
      <c r="G395" s="36">
        <f ca="1">SUMIFS(СВЦЭМ!$K$40:$K$783,СВЦЭМ!$A$40:$A$783,$A395,СВЦЭМ!$B$39:$B$782,G$381)+'СЕТ СН'!$F$16</f>
        <v>0</v>
      </c>
      <c r="H395" s="36">
        <f ca="1">SUMIFS(СВЦЭМ!$K$40:$K$783,СВЦЭМ!$A$40:$A$783,$A395,СВЦЭМ!$B$39:$B$782,H$381)+'СЕТ СН'!$F$16</f>
        <v>0</v>
      </c>
      <c r="I395" s="36">
        <f ca="1">SUMIFS(СВЦЭМ!$K$40:$K$783,СВЦЭМ!$A$40:$A$783,$A395,СВЦЭМ!$B$39:$B$782,I$381)+'СЕТ СН'!$F$16</f>
        <v>0</v>
      </c>
      <c r="J395" s="36">
        <f ca="1">SUMIFS(СВЦЭМ!$K$40:$K$783,СВЦЭМ!$A$40:$A$783,$A395,СВЦЭМ!$B$39:$B$782,J$381)+'СЕТ СН'!$F$16</f>
        <v>0</v>
      </c>
      <c r="K395" s="36">
        <f ca="1">SUMIFS(СВЦЭМ!$K$40:$K$783,СВЦЭМ!$A$40:$A$783,$A395,СВЦЭМ!$B$39:$B$782,K$381)+'СЕТ СН'!$F$16</f>
        <v>0</v>
      </c>
      <c r="L395" s="36">
        <f ca="1">SUMIFS(СВЦЭМ!$K$40:$K$783,СВЦЭМ!$A$40:$A$783,$A395,СВЦЭМ!$B$39:$B$782,L$381)+'СЕТ СН'!$F$16</f>
        <v>0</v>
      </c>
      <c r="M395" s="36">
        <f ca="1">SUMIFS(СВЦЭМ!$K$40:$K$783,СВЦЭМ!$A$40:$A$783,$A395,СВЦЭМ!$B$39:$B$782,M$381)+'СЕТ СН'!$F$16</f>
        <v>0</v>
      </c>
      <c r="N395" s="36">
        <f ca="1">SUMIFS(СВЦЭМ!$K$40:$K$783,СВЦЭМ!$A$40:$A$783,$A395,СВЦЭМ!$B$39:$B$782,N$381)+'СЕТ СН'!$F$16</f>
        <v>0</v>
      </c>
      <c r="O395" s="36">
        <f ca="1">SUMIFS(СВЦЭМ!$K$40:$K$783,СВЦЭМ!$A$40:$A$783,$A395,СВЦЭМ!$B$39:$B$782,O$381)+'СЕТ СН'!$F$16</f>
        <v>0</v>
      </c>
      <c r="P395" s="36">
        <f ca="1">SUMIFS(СВЦЭМ!$K$40:$K$783,СВЦЭМ!$A$40:$A$783,$A395,СВЦЭМ!$B$39:$B$782,P$381)+'СЕТ СН'!$F$16</f>
        <v>0</v>
      </c>
      <c r="Q395" s="36">
        <f ca="1">SUMIFS(СВЦЭМ!$K$40:$K$783,СВЦЭМ!$A$40:$A$783,$A395,СВЦЭМ!$B$39:$B$782,Q$381)+'СЕТ СН'!$F$16</f>
        <v>0</v>
      </c>
      <c r="R395" s="36">
        <f ca="1">SUMIFS(СВЦЭМ!$K$40:$K$783,СВЦЭМ!$A$40:$A$783,$A395,СВЦЭМ!$B$39:$B$782,R$381)+'СЕТ СН'!$F$16</f>
        <v>0</v>
      </c>
      <c r="S395" s="36">
        <f ca="1">SUMIFS(СВЦЭМ!$K$40:$K$783,СВЦЭМ!$A$40:$A$783,$A395,СВЦЭМ!$B$39:$B$782,S$381)+'СЕТ СН'!$F$16</f>
        <v>0</v>
      </c>
      <c r="T395" s="36">
        <f ca="1">SUMIFS(СВЦЭМ!$K$40:$K$783,СВЦЭМ!$A$40:$A$783,$A395,СВЦЭМ!$B$39:$B$782,T$381)+'СЕТ СН'!$F$16</f>
        <v>0</v>
      </c>
      <c r="U395" s="36">
        <f ca="1">SUMIFS(СВЦЭМ!$K$40:$K$783,СВЦЭМ!$A$40:$A$783,$A395,СВЦЭМ!$B$39:$B$782,U$381)+'СЕТ СН'!$F$16</f>
        <v>0</v>
      </c>
      <c r="V395" s="36">
        <f ca="1">SUMIFS(СВЦЭМ!$K$40:$K$783,СВЦЭМ!$A$40:$A$783,$A395,СВЦЭМ!$B$39:$B$782,V$381)+'СЕТ СН'!$F$16</f>
        <v>0</v>
      </c>
      <c r="W395" s="36">
        <f ca="1">SUMIFS(СВЦЭМ!$K$40:$K$783,СВЦЭМ!$A$40:$A$783,$A395,СВЦЭМ!$B$39:$B$782,W$381)+'СЕТ СН'!$F$16</f>
        <v>0</v>
      </c>
      <c r="X395" s="36">
        <f ca="1">SUMIFS(СВЦЭМ!$K$40:$K$783,СВЦЭМ!$A$40:$A$783,$A395,СВЦЭМ!$B$39:$B$782,X$381)+'СЕТ СН'!$F$16</f>
        <v>0</v>
      </c>
      <c r="Y395" s="36">
        <f ca="1">SUMIFS(СВЦЭМ!$K$40:$K$783,СВЦЭМ!$A$40:$A$783,$A395,СВЦЭМ!$B$39:$B$782,Y$381)+'СЕТ СН'!$F$16</f>
        <v>0</v>
      </c>
    </row>
    <row r="396" spans="1:25" ht="15.75" hidden="1" x14ac:dyDescent="0.2">
      <c r="A396" s="35">
        <f t="shared" si="11"/>
        <v>44972</v>
      </c>
      <c r="B396" s="36">
        <f ca="1">SUMIFS(СВЦЭМ!$K$40:$K$783,СВЦЭМ!$A$40:$A$783,$A396,СВЦЭМ!$B$39:$B$782,B$381)+'СЕТ СН'!$F$16</f>
        <v>0</v>
      </c>
      <c r="C396" s="36">
        <f ca="1">SUMIFS(СВЦЭМ!$K$40:$K$783,СВЦЭМ!$A$40:$A$783,$A396,СВЦЭМ!$B$39:$B$782,C$381)+'СЕТ СН'!$F$16</f>
        <v>0</v>
      </c>
      <c r="D396" s="36">
        <f ca="1">SUMIFS(СВЦЭМ!$K$40:$K$783,СВЦЭМ!$A$40:$A$783,$A396,СВЦЭМ!$B$39:$B$782,D$381)+'СЕТ СН'!$F$16</f>
        <v>0</v>
      </c>
      <c r="E396" s="36">
        <f ca="1">SUMIFS(СВЦЭМ!$K$40:$K$783,СВЦЭМ!$A$40:$A$783,$A396,СВЦЭМ!$B$39:$B$782,E$381)+'СЕТ СН'!$F$16</f>
        <v>0</v>
      </c>
      <c r="F396" s="36">
        <f ca="1">SUMIFS(СВЦЭМ!$K$40:$K$783,СВЦЭМ!$A$40:$A$783,$A396,СВЦЭМ!$B$39:$B$782,F$381)+'СЕТ СН'!$F$16</f>
        <v>0</v>
      </c>
      <c r="G396" s="36">
        <f ca="1">SUMIFS(СВЦЭМ!$K$40:$K$783,СВЦЭМ!$A$40:$A$783,$A396,СВЦЭМ!$B$39:$B$782,G$381)+'СЕТ СН'!$F$16</f>
        <v>0</v>
      </c>
      <c r="H396" s="36">
        <f ca="1">SUMIFS(СВЦЭМ!$K$40:$K$783,СВЦЭМ!$A$40:$A$783,$A396,СВЦЭМ!$B$39:$B$782,H$381)+'СЕТ СН'!$F$16</f>
        <v>0</v>
      </c>
      <c r="I396" s="36">
        <f ca="1">SUMIFS(СВЦЭМ!$K$40:$K$783,СВЦЭМ!$A$40:$A$783,$A396,СВЦЭМ!$B$39:$B$782,I$381)+'СЕТ СН'!$F$16</f>
        <v>0</v>
      </c>
      <c r="J396" s="36">
        <f ca="1">SUMIFS(СВЦЭМ!$K$40:$K$783,СВЦЭМ!$A$40:$A$783,$A396,СВЦЭМ!$B$39:$B$782,J$381)+'СЕТ СН'!$F$16</f>
        <v>0</v>
      </c>
      <c r="K396" s="36">
        <f ca="1">SUMIFS(СВЦЭМ!$K$40:$K$783,СВЦЭМ!$A$40:$A$783,$A396,СВЦЭМ!$B$39:$B$782,K$381)+'СЕТ СН'!$F$16</f>
        <v>0</v>
      </c>
      <c r="L396" s="36">
        <f ca="1">SUMIFS(СВЦЭМ!$K$40:$K$783,СВЦЭМ!$A$40:$A$783,$A396,СВЦЭМ!$B$39:$B$782,L$381)+'СЕТ СН'!$F$16</f>
        <v>0</v>
      </c>
      <c r="M396" s="36">
        <f ca="1">SUMIFS(СВЦЭМ!$K$40:$K$783,СВЦЭМ!$A$40:$A$783,$A396,СВЦЭМ!$B$39:$B$782,M$381)+'СЕТ СН'!$F$16</f>
        <v>0</v>
      </c>
      <c r="N396" s="36">
        <f ca="1">SUMIFS(СВЦЭМ!$K$40:$K$783,СВЦЭМ!$A$40:$A$783,$A396,СВЦЭМ!$B$39:$B$782,N$381)+'СЕТ СН'!$F$16</f>
        <v>0</v>
      </c>
      <c r="O396" s="36">
        <f ca="1">SUMIFS(СВЦЭМ!$K$40:$K$783,СВЦЭМ!$A$40:$A$783,$A396,СВЦЭМ!$B$39:$B$782,O$381)+'СЕТ СН'!$F$16</f>
        <v>0</v>
      </c>
      <c r="P396" s="36">
        <f ca="1">SUMIFS(СВЦЭМ!$K$40:$K$783,СВЦЭМ!$A$40:$A$783,$A396,СВЦЭМ!$B$39:$B$782,P$381)+'СЕТ СН'!$F$16</f>
        <v>0</v>
      </c>
      <c r="Q396" s="36">
        <f ca="1">SUMIFS(СВЦЭМ!$K$40:$K$783,СВЦЭМ!$A$40:$A$783,$A396,СВЦЭМ!$B$39:$B$782,Q$381)+'СЕТ СН'!$F$16</f>
        <v>0</v>
      </c>
      <c r="R396" s="36">
        <f ca="1">SUMIFS(СВЦЭМ!$K$40:$K$783,СВЦЭМ!$A$40:$A$783,$A396,СВЦЭМ!$B$39:$B$782,R$381)+'СЕТ СН'!$F$16</f>
        <v>0</v>
      </c>
      <c r="S396" s="36">
        <f ca="1">SUMIFS(СВЦЭМ!$K$40:$K$783,СВЦЭМ!$A$40:$A$783,$A396,СВЦЭМ!$B$39:$B$782,S$381)+'СЕТ СН'!$F$16</f>
        <v>0</v>
      </c>
      <c r="T396" s="36">
        <f ca="1">SUMIFS(СВЦЭМ!$K$40:$K$783,СВЦЭМ!$A$40:$A$783,$A396,СВЦЭМ!$B$39:$B$782,T$381)+'СЕТ СН'!$F$16</f>
        <v>0</v>
      </c>
      <c r="U396" s="36">
        <f ca="1">SUMIFS(СВЦЭМ!$K$40:$K$783,СВЦЭМ!$A$40:$A$783,$A396,СВЦЭМ!$B$39:$B$782,U$381)+'СЕТ СН'!$F$16</f>
        <v>0</v>
      </c>
      <c r="V396" s="36">
        <f ca="1">SUMIFS(СВЦЭМ!$K$40:$K$783,СВЦЭМ!$A$40:$A$783,$A396,СВЦЭМ!$B$39:$B$782,V$381)+'СЕТ СН'!$F$16</f>
        <v>0</v>
      </c>
      <c r="W396" s="36">
        <f ca="1">SUMIFS(СВЦЭМ!$K$40:$K$783,СВЦЭМ!$A$40:$A$783,$A396,СВЦЭМ!$B$39:$B$782,W$381)+'СЕТ СН'!$F$16</f>
        <v>0</v>
      </c>
      <c r="X396" s="36">
        <f ca="1">SUMIFS(СВЦЭМ!$K$40:$K$783,СВЦЭМ!$A$40:$A$783,$A396,СВЦЭМ!$B$39:$B$782,X$381)+'СЕТ СН'!$F$16</f>
        <v>0</v>
      </c>
      <c r="Y396" s="36">
        <f ca="1">SUMIFS(СВЦЭМ!$K$40:$K$783,СВЦЭМ!$A$40:$A$783,$A396,СВЦЭМ!$B$39:$B$782,Y$381)+'СЕТ СН'!$F$16</f>
        <v>0</v>
      </c>
    </row>
    <row r="397" spans="1:25" ht="15.75" hidden="1" x14ac:dyDescent="0.2">
      <c r="A397" s="35">
        <f t="shared" si="11"/>
        <v>44973</v>
      </c>
      <c r="B397" s="36">
        <f ca="1">SUMIFS(СВЦЭМ!$K$40:$K$783,СВЦЭМ!$A$40:$A$783,$A397,СВЦЭМ!$B$39:$B$782,B$381)+'СЕТ СН'!$F$16</f>
        <v>0</v>
      </c>
      <c r="C397" s="36">
        <f ca="1">SUMIFS(СВЦЭМ!$K$40:$K$783,СВЦЭМ!$A$40:$A$783,$A397,СВЦЭМ!$B$39:$B$782,C$381)+'СЕТ СН'!$F$16</f>
        <v>0</v>
      </c>
      <c r="D397" s="36">
        <f ca="1">SUMIFS(СВЦЭМ!$K$40:$K$783,СВЦЭМ!$A$40:$A$783,$A397,СВЦЭМ!$B$39:$B$782,D$381)+'СЕТ СН'!$F$16</f>
        <v>0</v>
      </c>
      <c r="E397" s="36">
        <f ca="1">SUMIFS(СВЦЭМ!$K$40:$K$783,СВЦЭМ!$A$40:$A$783,$A397,СВЦЭМ!$B$39:$B$782,E$381)+'СЕТ СН'!$F$16</f>
        <v>0</v>
      </c>
      <c r="F397" s="36">
        <f ca="1">SUMIFS(СВЦЭМ!$K$40:$K$783,СВЦЭМ!$A$40:$A$783,$A397,СВЦЭМ!$B$39:$B$782,F$381)+'СЕТ СН'!$F$16</f>
        <v>0</v>
      </c>
      <c r="G397" s="36">
        <f ca="1">SUMIFS(СВЦЭМ!$K$40:$K$783,СВЦЭМ!$A$40:$A$783,$A397,СВЦЭМ!$B$39:$B$782,G$381)+'СЕТ СН'!$F$16</f>
        <v>0</v>
      </c>
      <c r="H397" s="36">
        <f ca="1">SUMIFS(СВЦЭМ!$K$40:$K$783,СВЦЭМ!$A$40:$A$783,$A397,СВЦЭМ!$B$39:$B$782,H$381)+'СЕТ СН'!$F$16</f>
        <v>0</v>
      </c>
      <c r="I397" s="36">
        <f ca="1">SUMIFS(СВЦЭМ!$K$40:$K$783,СВЦЭМ!$A$40:$A$783,$A397,СВЦЭМ!$B$39:$B$782,I$381)+'СЕТ СН'!$F$16</f>
        <v>0</v>
      </c>
      <c r="J397" s="36">
        <f ca="1">SUMIFS(СВЦЭМ!$K$40:$K$783,СВЦЭМ!$A$40:$A$783,$A397,СВЦЭМ!$B$39:$B$782,J$381)+'СЕТ СН'!$F$16</f>
        <v>0</v>
      </c>
      <c r="K397" s="36">
        <f ca="1">SUMIFS(СВЦЭМ!$K$40:$K$783,СВЦЭМ!$A$40:$A$783,$A397,СВЦЭМ!$B$39:$B$782,K$381)+'СЕТ СН'!$F$16</f>
        <v>0</v>
      </c>
      <c r="L397" s="36">
        <f ca="1">SUMIFS(СВЦЭМ!$K$40:$K$783,СВЦЭМ!$A$40:$A$783,$A397,СВЦЭМ!$B$39:$B$782,L$381)+'СЕТ СН'!$F$16</f>
        <v>0</v>
      </c>
      <c r="M397" s="36">
        <f ca="1">SUMIFS(СВЦЭМ!$K$40:$K$783,СВЦЭМ!$A$40:$A$783,$A397,СВЦЭМ!$B$39:$B$782,M$381)+'СЕТ СН'!$F$16</f>
        <v>0</v>
      </c>
      <c r="N397" s="36">
        <f ca="1">SUMIFS(СВЦЭМ!$K$40:$K$783,СВЦЭМ!$A$40:$A$783,$A397,СВЦЭМ!$B$39:$B$782,N$381)+'СЕТ СН'!$F$16</f>
        <v>0</v>
      </c>
      <c r="O397" s="36">
        <f ca="1">SUMIFS(СВЦЭМ!$K$40:$K$783,СВЦЭМ!$A$40:$A$783,$A397,СВЦЭМ!$B$39:$B$782,O$381)+'СЕТ СН'!$F$16</f>
        <v>0</v>
      </c>
      <c r="P397" s="36">
        <f ca="1">SUMIFS(СВЦЭМ!$K$40:$K$783,СВЦЭМ!$A$40:$A$783,$A397,СВЦЭМ!$B$39:$B$782,P$381)+'СЕТ СН'!$F$16</f>
        <v>0</v>
      </c>
      <c r="Q397" s="36">
        <f ca="1">SUMIFS(СВЦЭМ!$K$40:$K$783,СВЦЭМ!$A$40:$A$783,$A397,СВЦЭМ!$B$39:$B$782,Q$381)+'СЕТ СН'!$F$16</f>
        <v>0</v>
      </c>
      <c r="R397" s="36">
        <f ca="1">SUMIFS(СВЦЭМ!$K$40:$K$783,СВЦЭМ!$A$40:$A$783,$A397,СВЦЭМ!$B$39:$B$782,R$381)+'СЕТ СН'!$F$16</f>
        <v>0</v>
      </c>
      <c r="S397" s="36">
        <f ca="1">SUMIFS(СВЦЭМ!$K$40:$K$783,СВЦЭМ!$A$40:$A$783,$A397,СВЦЭМ!$B$39:$B$782,S$381)+'СЕТ СН'!$F$16</f>
        <v>0</v>
      </c>
      <c r="T397" s="36">
        <f ca="1">SUMIFS(СВЦЭМ!$K$40:$K$783,СВЦЭМ!$A$40:$A$783,$A397,СВЦЭМ!$B$39:$B$782,T$381)+'СЕТ СН'!$F$16</f>
        <v>0</v>
      </c>
      <c r="U397" s="36">
        <f ca="1">SUMIFS(СВЦЭМ!$K$40:$K$783,СВЦЭМ!$A$40:$A$783,$A397,СВЦЭМ!$B$39:$B$782,U$381)+'СЕТ СН'!$F$16</f>
        <v>0</v>
      </c>
      <c r="V397" s="36">
        <f ca="1">SUMIFS(СВЦЭМ!$K$40:$K$783,СВЦЭМ!$A$40:$A$783,$A397,СВЦЭМ!$B$39:$B$782,V$381)+'СЕТ СН'!$F$16</f>
        <v>0</v>
      </c>
      <c r="W397" s="36">
        <f ca="1">SUMIFS(СВЦЭМ!$K$40:$K$783,СВЦЭМ!$A$40:$A$783,$A397,СВЦЭМ!$B$39:$B$782,W$381)+'СЕТ СН'!$F$16</f>
        <v>0</v>
      </c>
      <c r="X397" s="36">
        <f ca="1">SUMIFS(СВЦЭМ!$K$40:$K$783,СВЦЭМ!$A$40:$A$783,$A397,СВЦЭМ!$B$39:$B$782,X$381)+'СЕТ СН'!$F$16</f>
        <v>0</v>
      </c>
      <c r="Y397" s="36">
        <f ca="1">SUMIFS(СВЦЭМ!$K$40:$K$783,СВЦЭМ!$A$40:$A$783,$A397,СВЦЭМ!$B$39:$B$782,Y$381)+'СЕТ СН'!$F$16</f>
        <v>0</v>
      </c>
    </row>
    <row r="398" spans="1:25" ht="15.75" hidden="1" x14ac:dyDescent="0.2">
      <c r="A398" s="35">
        <f t="shared" si="11"/>
        <v>44974</v>
      </c>
      <c r="B398" s="36">
        <f ca="1">SUMIFS(СВЦЭМ!$K$40:$K$783,СВЦЭМ!$A$40:$A$783,$A398,СВЦЭМ!$B$39:$B$782,B$381)+'СЕТ СН'!$F$16</f>
        <v>0</v>
      </c>
      <c r="C398" s="36">
        <f ca="1">SUMIFS(СВЦЭМ!$K$40:$K$783,СВЦЭМ!$A$40:$A$783,$A398,СВЦЭМ!$B$39:$B$782,C$381)+'СЕТ СН'!$F$16</f>
        <v>0</v>
      </c>
      <c r="D398" s="36">
        <f ca="1">SUMIFS(СВЦЭМ!$K$40:$K$783,СВЦЭМ!$A$40:$A$783,$A398,СВЦЭМ!$B$39:$B$782,D$381)+'СЕТ СН'!$F$16</f>
        <v>0</v>
      </c>
      <c r="E398" s="36">
        <f ca="1">SUMIFS(СВЦЭМ!$K$40:$K$783,СВЦЭМ!$A$40:$A$783,$A398,СВЦЭМ!$B$39:$B$782,E$381)+'СЕТ СН'!$F$16</f>
        <v>0</v>
      </c>
      <c r="F398" s="36">
        <f ca="1">SUMIFS(СВЦЭМ!$K$40:$K$783,СВЦЭМ!$A$40:$A$783,$A398,СВЦЭМ!$B$39:$B$782,F$381)+'СЕТ СН'!$F$16</f>
        <v>0</v>
      </c>
      <c r="G398" s="36">
        <f ca="1">SUMIFS(СВЦЭМ!$K$40:$K$783,СВЦЭМ!$A$40:$A$783,$A398,СВЦЭМ!$B$39:$B$782,G$381)+'СЕТ СН'!$F$16</f>
        <v>0</v>
      </c>
      <c r="H398" s="36">
        <f ca="1">SUMIFS(СВЦЭМ!$K$40:$K$783,СВЦЭМ!$A$40:$A$783,$A398,СВЦЭМ!$B$39:$B$782,H$381)+'СЕТ СН'!$F$16</f>
        <v>0</v>
      </c>
      <c r="I398" s="36">
        <f ca="1">SUMIFS(СВЦЭМ!$K$40:$K$783,СВЦЭМ!$A$40:$A$783,$A398,СВЦЭМ!$B$39:$B$782,I$381)+'СЕТ СН'!$F$16</f>
        <v>0</v>
      </c>
      <c r="J398" s="36">
        <f ca="1">SUMIFS(СВЦЭМ!$K$40:$K$783,СВЦЭМ!$A$40:$A$783,$A398,СВЦЭМ!$B$39:$B$782,J$381)+'СЕТ СН'!$F$16</f>
        <v>0</v>
      </c>
      <c r="K398" s="36">
        <f ca="1">SUMIFS(СВЦЭМ!$K$40:$K$783,СВЦЭМ!$A$40:$A$783,$A398,СВЦЭМ!$B$39:$B$782,K$381)+'СЕТ СН'!$F$16</f>
        <v>0</v>
      </c>
      <c r="L398" s="36">
        <f ca="1">SUMIFS(СВЦЭМ!$K$40:$K$783,СВЦЭМ!$A$40:$A$783,$A398,СВЦЭМ!$B$39:$B$782,L$381)+'СЕТ СН'!$F$16</f>
        <v>0</v>
      </c>
      <c r="M398" s="36">
        <f ca="1">SUMIFS(СВЦЭМ!$K$40:$K$783,СВЦЭМ!$A$40:$A$783,$A398,СВЦЭМ!$B$39:$B$782,M$381)+'СЕТ СН'!$F$16</f>
        <v>0</v>
      </c>
      <c r="N398" s="36">
        <f ca="1">SUMIFS(СВЦЭМ!$K$40:$K$783,СВЦЭМ!$A$40:$A$783,$A398,СВЦЭМ!$B$39:$B$782,N$381)+'СЕТ СН'!$F$16</f>
        <v>0</v>
      </c>
      <c r="O398" s="36">
        <f ca="1">SUMIFS(СВЦЭМ!$K$40:$K$783,СВЦЭМ!$A$40:$A$783,$A398,СВЦЭМ!$B$39:$B$782,O$381)+'СЕТ СН'!$F$16</f>
        <v>0</v>
      </c>
      <c r="P398" s="36">
        <f ca="1">SUMIFS(СВЦЭМ!$K$40:$K$783,СВЦЭМ!$A$40:$A$783,$A398,СВЦЭМ!$B$39:$B$782,P$381)+'СЕТ СН'!$F$16</f>
        <v>0</v>
      </c>
      <c r="Q398" s="36">
        <f ca="1">SUMIFS(СВЦЭМ!$K$40:$K$783,СВЦЭМ!$A$40:$A$783,$A398,СВЦЭМ!$B$39:$B$782,Q$381)+'СЕТ СН'!$F$16</f>
        <v>0</v>
      </c>
      <c r="R398" s="36">
        <f ca="1">SUMIFS(СВЦЭМ!$K$40:$K$783,СВЦЭМ!$A$40:$A$783,$A398,СВЦЭМ!$B$39:$B$782,R$381)+'СЕТ СН'!$F$16</f>
        <v>0</v>
      </c>
      <c r="S398" s="36">
        <f ca="1">SUMIFS(СВЦЭМ!$K$40:$K$783,СВЦЭМ!$A$40:$A$783,$A398,СВЦЭМ!$B$39:$B$782,S$381)+'СЕТ СН'!$F$16</f>
        <v>0</v>
      </c>
      <c r="T398" s="36">
        <f ca="1">SUMIFS(СВЦЭМ!$K$40:$K$783,СВЦЭМ!$A$40:$A$783,$A398,СВЦЭМ!$B$39:$B$782,T$381)+'СЕТ СН'!$F$16</f>
        <v>0</v>
      </c>
      <c r="U398" s="36">
        <f ca="1">SUMIFS(СВЦЭМ!$K$40:$K$783,СВЦЭМ!$A$40:$A$783,$A398,СВЦЭМ!$B$39:$B$782,U$381)+'СЕТ СН'!$F$16</f>
        <v>0</v>
      </c>
      <c r="V398" s="36">
        <f ca="1">SUMIFS(СВЦЭМ!$K$40:$K$783,СВЦЭМ!$A$40:$A$783,$A398,СВЦЭМ!$B$39:$B$782,V$381)+'СЕТ СН'!$F$16</f>
        <v>0</v>
      </c>
      <c r="W398" s="36">
        <f ca="1">SUMIFS(СВЦЭМ!$K$40:$K$783,СВЦЭМ!$A$40:$A$783,$A398,СВЦЭМ!$B$39:$B$782,W$381)+'СЕТ СН'!$F$16</f>
        <v>0</v>
      </c>
      <c r="X398" s="36">
        <f ca="1">SUMIFS(СВЦЭМ!$K$40:$K$783,СВЦЭМ!$A$40:$A$783,$A398,СВЦЭМ!$B$39:$B$782,X$381)+'СЕТ СН'!$F$16</f>
        <v>0</v>
      </c>
      <c r="Y398" s="36">
        <f ca="1">SUMIFS(СВЦЭМ!$K$40:$K$783,СВЦЭМ!$A$40:$A$783,$A398,СВЦЭМ!$B$39:$B$782,Y$381)+'СЕТ СН'!$F$16</f>
        <v>0</v>
      </c>
    </row>
    <row r="399" spans="1:25" ht="15.75" hidden="1" x14ac:dyDescent="0.2">
      <c r="A399" s="35">
        <f t="shared" si="11"/>
        <v>44975</v>
      </c>
      <c r="B399" s="36">
        <f ca="1">SUMIFS(СВЦЭМ!$K$40:$K$783,СВЦЭМ!$A$40:$A$783,$A399,СВЦЭМ!$B$39:$B$782,B$381)+'СЕТ СН'!$F$16</f>
        <v>0</v>
      </c>
      <c r="C399" s="36">
        <f ca="1">SUMIFS(СВЦЭМ!$K$40:$K$783,СВЦЭМ!$A$40:$A$783,$A399,СВЦЭМ!$B$39:$B$782,C$381)+'СЕТ СН'!$F$16</f>
        <v>0</v>
      </c>
      <c r="D399" s="36">
        <f ca="1">SUMIFS(СВЦЭМ!$K$40:$K$783,СВЦЭМ!$A$40:$A$783,$A399,СВЦЭМ!$B$39:$B$782,D$381)+'СЕТ СН'!$F$16</f>
        <v>0</v>
      </c>
      <c r="E399" s="36">
        <f ca="1">SUMIFS(СВЦЭМ!$K$40:$K$783,СВЦЭМ!$A$40:$A$783,$A399,СВЦЭМ!$B$39:$B$782,E$381)+'СЕТ СН'!$F$16</f>
        <v>0</v>
      </c>
      <c r="F399" s="36">
        <f ca="1">SUMIFS(СВЦЭМ!$K$40:$K$783,СВЦЭМ!$A$40:$A$783,$A399,СВЦЭМ!$B$39:$B$782,F$381)+'СЕТ СН'!$F$16</f>
        <v>0</v>
      </c>
      <c r="G399" s="36">
        <f ca="1">SUMIFS(СВЦЭМ!$K$40:$K$783,СВЦЭМ!$A$40:$A$783,$A399,СВЦЭМ!$B$39:$B$782,G$381)+'СЕТ СН'!$F$16</f>
        <v>0</v>
      </c>
      <c r="H399" s="36">
        <f ca="1">SUMIFS(СВЦЭМ!$K$40:$K$783,СВЦЭМ!$A$40:$A$783,$A399,СВЦЭМ!$B$39:$B$782,H$381)+'СЕТ СН'!$F$16</f>
        <v>0</v>
      </c>
      <c r="I399" s="36">
        <f ca="1">SUMIFS(СВЦЭМ!$K$40:$K$783,СВЦЭМ!$A$40:$A$783,$A399,СВЦЭМ!$B$39:$B$782,I$381)+'СЕТ СН'!$F$16</f>
        <v>0</v>
      </c>
      <c r="J399" s="36">
        <f ca="1">SUMIFS(СВЦЭМ!$K$40:$K$783,СВЦЭМ!$A$40:$A$783,$A399,СВЦЭМ!$B$39:$B$782,J$381)+'СЕТ СН'!$F$16</f>
        <v>0</v>
      </c>
      <c r="K399" s="36">
        <f ca="1">SUMIFS(СВЦЭМ!$K$40:$K$783,СВЦЭМ!$A$40:$A$783,$A399,СВЦЭМ!$B$39:$B$782,K$381)+'СЕТ СН'!$F$16</f>
        <v>0</v>
      </c>
      <c r="L399" s="36">
        <f ca="1">SUMIFS(СВЦЭМ!$K$40:$K$783,СВЦЭМ!$A$40:$A$783,$A399,СВЦЭМ!$B$39:$B$782,L$381)+'СЕТ СН'!$F$16</f>
        <v>0</v>
      </c>
      <c r="M399" s="36">
        <f ca="1">SUMIFS(СВЦЭМ!$K$40:$K$783,СВЦЭМ!$A$40:$A$783,$A399,СВЦЭМ!$B$39:$B$782,M$381)+'СЕТ СН'!$F$16</f>
        <v>0</v>
      </c>
      <c r="N399" s="36">
        <f ca="1">SUMIFS(СВЦЭМ!$K$40:$K$783,СВЦЭМ!$A$40:$A$783,$A399,СВЦЭМ!$B$39:$B$782,N$381)+'СЕТ СН'!$F$16</f>
        <v>0</v>
      </c>
      <c r="O399" s="36">
        <f ca="1">SUMIFS(СВЦЭМ!$K$40:$K$783,СВЦЭМ!$A$40:$A$783,$A399,СВЦЭМ!$B$39:$B$782,O$381)+'СЕТ СН'!$F$16</f>
        <v>0</v>
      </c>
      <c r="P399" s="36">
        <f ca="1">SUMIFS(СВЦЭМ!$K$40:$K$783,СВЦЭМ!$A$40:$A$783,$A399,СВЦЭМ!$B$39:$B$782,P$381)+'СЕТ СН'!$F$16</f>
        <v>0</v>
      </c>
      <c r="Q399" s="36">
        <f ca="1">SUMIFS(СВЦЭМ!$K$40:$K$783,СВЦЭМ!$A$40:$A$783,$A399,СВЦЭМ!$B$39:$B$782,Q$381)+'СЕТ СН'!$F$16</f>
        <v>0</v>
      </c>
      <c r="R399" s="36">
        <f ca="1">SUMIFS(СВЦЭМ!$K$40:$K$783,СВЦЭМ!$A$40:$A$783,$A399,СВЦЭМ!$B$39:$B$782,R$381)+'СЕТ СН'!$F$16</f>
        <v>0</v>
      </c>
      <c r="S399" s="36">
        <f ca="1">SUMIFS(СВЦЭМ!$K$40:$K$783,СВЦЭМ!$A$40:$A$783,$A399,СВЦЭМ!$B$39:$B$782,S$381)+'СЕТ СН'!$F$16</f>
        <v>0</v>
      </c>
      <c r="T399" s="36">
        <f ca="1">SUMIFS(СВЦЭМ!$K$40:$K$783,СВЦЭМ!$A$40:$A$783,$A399,СВЦЭМ!$B$39:$B$782,T$381)+'СЕТ СН'!$F$16</f>
        <v>0</v>
      </c>
      <c r="U399" s="36">
        <f ca="1">SUMIFS(СВЦЭМ!$K$40:$K$783,СВЦЭМ!$A$40:$A$783,$A399,СВЦЭМ!$B$39:$B$782,U$381)+'СЕТ СН'!$F$16</f>
        <v>0</v>
      </c>
      <c r="V399" s="36">
        <f ca="1">SUMIFS(СВЦЭМ!$K$40:$K$783,СВЦЭМ!$A$40:$A$783,$A399,СВЦЭМ!$B$39:$B$782,V$381)+'СЕТ СН'!$F$16</f>
        <v>0</v>
      </c>
      <c r="W399" s="36">
        <f ca="1">SUMIFS(СВЦЭМ!$K$40:$K$783,СВЦЭМ!$A$40:$A$783,$A399,СВЦЭМ!$B$39:$B$782,W$381)+'СЕТ СН'!$F$16</f>
        <v>0</v>
      </c>
      <c r="X399" s="36">
        <f ca="1">SUMIFS(СВЦЭМ!$K$40:$K$783,СВЦЭМ!$A$40:$A$783,$A399,СВЦЭМ!$B$39:$B$782,X$381)+'СЕТ СН'!$F$16</f>
        <v>0</v>
      </c>
      <c r="Y399" s="36">
        <f ca="1">SUMIFS(СВЦЭМ!$K$40:$K$783,СВЦЭМ!$A$40:$A$783,$A399,СВЦЭМ!$B$39:$B$782,Y$381)+'СЕТ СН'!$F$16</f>
        <v>0</v>
      </c>
    </row>
    <row r="400" spans="1:25" ht="15.75" hidden="1" x14ac:dyDescent="0.2">
      <c r="A400" s="35">
        <f t="shared" si="11"/>
        <v>44976</v>
      </c>
      <c r="B400" s="36">
        <f ca="1">SUMIFS(СВЦЭМ!$K$40:$K$783,СВЦЭМ!$A$40:$A$783,$A400,СВЦЭМ!$B$39:$B$782,B$381)+'СЕТ СН'!$F$16</f>
        <v>0</v>
      </c>
      <c r="C400" s="36">
        <f ca="1">SUMIFS(СВЦЭМ!$K$40:$K$783,СВЦЭМ!$A$40:$A$783,$A400,СВЦЭМ!$B$39:$B$782,C$381)+'СЕТ СН'!$F$16</f>
        <v>0</v>
      </c>
      <c r="D400" s="36">
        <f ca="1">SUMIFS(СВЦЭМ!$K$40:$K$783,СВЦЭМ!$A$40:$A$783,$A400,СВЦЭМ!$B$39:$B$782,D$381)+'СЕТ СН'!$F$16</f>
        <v>0</v>
      </c>
      <c r="E400" s="36">
        <f ca="1">SUMIFS(СВЦЭМ!$K$40:$K$783,СВЦЭМ!$A$40:$A$783,$A400,СВЦЭМ!$B$39:$B$782,E$381)+'СЕТ СН'!$F$16</f>
        <v>0</v>
      </c>
      <c r="F400" s="36">
        <f ca="1">SUMIFS(СВЦЭМ!$K$40:$K$783,СВЦЭМ!$A$40:$A$783,$A400,СВЦЭМ!$B$39:$B$782,F$381)+'СЕТ СН'!$F$16</f>
        <v>0</v>
      </c>
      <c r="G400" s="36">
        <f ca="1">SUMIFS(СВЦЭМ!$K$40:$K$783,СВЦЭМ!$A$40:$A$783,$A400,СВЦЭМ!$B$39:$B$782,G$381)+'СЕТ СН'!$F$16</f>
        <v>0</v>
      </c>
      <c r="H400" s="36">
        <f ca="1">SUMIFS(СВЦЭМ!$K$40:$K$783,СВЦЭМ!$A$40:$A$783,$A400,СВЦЭМ!$B$39:$B$782,H$381)+'СЕТ СН'!$F$16</f>
        <v>0</v>
      </c>
      <c r="I400" s="36">
        <f ca="1">SUMIFS(СВЦЭМ!$K$40:$K$783,СВЦЭМ!$A$40:$A$783,$A400,СВЦЭМ!$B$39:$B$782,I$381)+'СЕТ СН'!$F$16</f>
        <v>0</v>
      </c>
      <c r="J400" s="36">
        <f ca="1">SUMIFS(СВЦЭМ!$K$40:$K$783,СВЦЭМ!$A$40:$A$783,$A400,СВЦЭМ!$B$39:$B$782,J$381)+'СЕТ СН'!$F$16</f>
        <v>0</v>
      </c>
      <c r="K400" s="36">
        <f ca="1">SUMIFS(СВЦЭМ!$K$40:$K$783,СВЦЭМ!$A$40:$A$783,$A400,СВЦЭМ!$B$39:$B$782,K$381)+'СЕТ СН'!$F$16</f>
        <v>0</v>
      </c>
      <c r="L400" s="36">
        <f ca="1">SUMIFS(СВЦЭМ!$K$40:$K$783,СВЦЭМ!$A$40:$A$783,$A400,СВЦЭМ!$B$39:$B$782,L$381)+'СЕТ СН'!$F$16</f>
        <v>0</v>
      </c>
      <c r="M400" s="36">
        <f ca="1">SUMIFS(СВЦЭМ!$K$40:$K$783,СВЦЭМ!$A$40:$A$783,$A400,СВЦЭМ!$B$39:$B$782,M$381)+'СЕТ СН'!$F$16</f>
        <v>0</v>
      </c>
      <c r="N400" s="36">
        <f ca="1">SUMIFS(СВЦЭМ!$K$40:$K$783,СВЦЭМ!$A$40:$A$783,$A400,СВЦЭМ!$B$39:$B$782,N$381)+'СЕТ СН'!$F$16</f>
        <v>0</v>
      </c>
      <c r="O400" s="36">
        <f ca="1">SUMIFS(СВЦЭМ!$K$40:$K$783,СВЦЭМ!$A$40:$A$783,$A400,СВЦЭМ!$B$39:$B$782,O$381)+'СЕТ СН'!$F$16</f>
        <v>0</v>
      </c>
      <c r="P400" s="36">
        <f ca="1">SUMIFS(СВЦЭМ!$K$40:$K$783,СВЦЭМ!$A$40:$A$783,$A400,СВЦЭМ!$B$39:$B$782,P$381)+'СЕТ СН'!$F$16</f>
        <v>0</v>
      </c>
      <c r="Q400" s="36">
        <f ca="1">SUMIFS(СВЦЭМ!$K$40:$K$783,СВЦЭМ!$A$40:$A$783,$A400,СВЦЭМ!$B$39:$B$782,Q$381)+'СЕТ СН'!$F$16</f>
        <v>0</v>
      </c>
      <c r="R400" s="36">
        <f ca="1">SUMIFS(СВЦЭМ!$K$40:$K$783,СВЦЭМ!$A$40:$A$783,$A400,СВЦЭМ!$B$39:$B$782,R$381)+'СЕТ СН'!$F$16</f>
        <v>0</v>
      </c>
      <c r="S400" s="36">
        <f ca="1">SUMIFS(СВЦЭМ!$K$40:$K$783,СВЦЭМ!$A$40:$A$783,$A400,СВЦЭМ!$B$39:$B$782,S$381)+'СЕТ СН'!$F$16</f>
        <v>0</v>
      </c>
      <c r="T400" s="36">
        <f ca="1">SUMIFS(СВЦЭМ!$K$40:$K$783,СВЦЭМ!$A$40:$A$783,$A400,СВЦЭМ!$B$39:$B$782,T$381)+'СЕТ СН'!$F$16</f>
        <v>0</v>
      </c>
      <c r="U400" s="36">
        <f ca="1">SUMIFS(СВЦЭМ!$K$40:$K$783,СВЦЭМ!$A$40:$A$783,$A400,СВЦЭМ!$B$39:$B$782,U$381)+'СЕТ СН'!$F$16</f>
        <v>0</v>
      </c>
      <c r="V400" s="36">
        <f ca="1">SUMIFS(СВЦЭМ!$K$40:$K$783,СВЦЭМ!$A$40:$A$783,$A400,СВЦЭМ!$B$39:$B$782,V$381)+'СЕТ СН'!$F$16</f>
        <v>0</v>
      </c>
      <c r="W400" s="36">
        <f ca="1">SUMIFS(СВЦЭМ!$K$40:$K$783,СВЦЭМ!$A$40:$A$783,$A400,СВЦЭМ!$B$39:$B$782,W$381)+'СЕТ СН'!$F$16</f>
        <v>0</v>
      </c>
      <c r="X400" s="36">
        <f ca="1">SUMIFS(СВЦЭМ!$K$40:$K$783,СВЦЭМ!$A$40:$A$783,$A400,СВЦЭМ!$B$39:$B$782,X$381)+'СЕТ СН'!$F$16</f>
        <v>0</v>
      </c>
      <c r="Y400" s="36">
        <f ca="1">SUMIFS(СВЦЭМ!$K$40:$K$783,СВЦЭМ!$A$40:$A$783,$A400,СВЦЭМ!$B$39:$B$782,Y$381)+'СЕТ СН'!$F$16</f>
        <v>0</v>
      </c>
    </row>
    <row r="401" spans="1:26" ht="15.75" hidden="1" x14ac:dyDescent="0.2">
      <c r="A401" s="35">
        <f t="shared" si="11"/>
        <v>44977</v>
      </c>
      <c r="B401" s="36">
        <f ca="1">SUMIFS(СВЦЭМ!$K$40:$K$783,СВЦЭМ!$A$40:$A$783,$A401,СВЦЭМ!$B$39:$B$782,B$381)+'СЕТ СН'!$F$16</f>
        <v>0</v>
      </c>
      <c r="C401" s="36">
        <f ca="1">SUMIFS(СВЦЭМ!$K$40:$K$783,СВЦЭМ!$A$40:$A$783,$A401,СВЦЭМ!$B$39:$B$782,C$381)+'СЕТ СН'!$F$16</f>
        <v>0</v>
      </c>
      <c r="D401" s="36">
        <f ca="1">SUMIFS(СВЦЭМ!$K$40:$K$783,СВЦЭМ!$A$40:$A$783,$A401,СВЦЭМ!$B$39:$B$782,D$381)+'СЕТ СН'!$F$16</f>
        <v>0</v>
      </c>
      <c r="E401" s="36">
        <f ca="1">SUMIFS(СВЦЭМ!$K$40:$K$783,СВЦЭМ!$A$40:$A$783,$A401,СВЦЭМ!$B$39:$B$782,E$381)+'СЕТ СН'!$F$16</f>
        <v>0</v>
      </c>
      <c r="F401" s="36">
        <f ca="1">SUMIFS(СВЦЭМ!$K$40:$K$783,СВЦЭМ!$A$40:$A$783,$A401,СВЦЭМ!$B$39:$B$782,F$381)+'СЕТ СН'!$F$16</f>
        <v>0</v>
      </c>
      <c r="G401" s="36">
        <f ca="1">SUMIFS(СВЦЭМ!$K$40:$K$783,СВЦЭМ!$A$40:$A$783,$A401,СВЦЭМ!$B$39:$B$782,G$381)+'СЕТ СН'!$F$16</f>
        <v>0</v>
      </c>
      <c r="H401" s="36">
        <f ca="1">SUMIFS(СВЦЭМ!$K$40:$K$783,СВЦЭМ!$A$40:$A$783,$A401,СВЦЭМ!$B$39:$B$782,H$381)+'СЕТ СН'!$F$16</f>
        <v>0</v>
      </c>
      <c r="I401" s="36">
        <f ca="1">SUMIFS(СВЦЭМ!$K$40:$K$783,СВЦЭМ!$A$40:$A$783,$A401,СВЦЭМ!$B$39:$B$782,I$381)+'СЕТ СН'!$F$16</f>
        <v>0</v>
      </c>
      <c r="J401" s="36">
        <f ca="1">SUMIFS(СВЦЭМ!$K$40:$K$783,СВЦЭМ!$A$40:$A$783,$A401,СВЦЭМ!$B$39:$B$782,J$381)+'СЕТ СН'!$F$16</f>
        <v>0</v>
      </c>
      <c r="K401" s="36">
        <f ca="1">SUMIFS(СВЦЭМ!$K$40:$K$783,СВЦЭМ!$A$40:$A$783,$A401,СВЦЭМ!$B$39:$B$782,K$381)+'СЕТ СН'!$F$16</f>
        <v>0</v>
      </c>
      <c r="L401" s="36">
        <f ca="1">SUMIFS(СВЦЭМ!$K$40:$K$783,СВЦЭМ!$A$40:$A$783,$A401,СВЦЭМ!$B$39:$B$782,L$381)+'СЕТ СН'!$F$16</f>
        <v>0</v>
      </c>
      <c r="M401" s="36">
        <f ca="1">SUMIFS(СВЦЭМ!$K$40:$K$783,СВЦЭМ!$A$40:$A$783,$A401,СВЦЭМ!$B$39:$B$782,M$381)+'СЕТ СН'!$F$16</f>
        <v>0</v>
      </c>
      <c r="N401" s="36">
        <f ca="1">SUMIFS(СВЦЭМ!$K$40:$K$783,СВЦЭМ!$A$40:$A$783,$A401,СВЦЭМ!$B$39:$B$782,N$381)+'СЕТ СН'!$F$16</f>
        <v>0</v>
      </c>
      <c r="O401" s="36">
        <f ca="1">SUMIFS(СВЦЭМ!$K$40:$K$783,СВЦЭМ!$A$40:$A$783,$A401,СВЦЭМ!$B$39:$B$782,O$381)+'СЕТ СН'!$F$16</f>
        <v>0</v>
      </c>
      <c r="P401" s="36">
        <f ca="1">SUMIFS(СВЦЭМ!$K$40:$K$783,СВЦЭМ!$A$40:$A$783,$A401,СВЦЭМ!$B$39:$B$782,P$381)+'СЕТ СН'!$F$16</f>
        <v>0</v>
      </c>
      <c r="Q401" s="36">
        <f ca="1">SUMIFS(СВЦЭМ!$K$40:$K$783,СВЦЭМ!$A$40:$A$783,$A401,СВЦЭМ!$B$39:$B$782,Q$381)+'СЕТ СН'!$F$16</f>
        <v>0</v>
      </c>
      <c r="R401" s="36">
        <f ca="1">SUMIFS(СВЦЭМ!$K$40:$K$783,СВЦЭМ!$A$40:$A$783,$A401,СВЦЭМ!$B$39:$B$782,R$381)+'СЕТ СН'!$F$16</f>
        <v>0</v>
      </c>
      <c r="S401" s="36">
        <f ca="1">SUMIFS(СВЦЭМ!$K$40:$K$783,СВЦЭМ!$A$40:$A$783,$A401,СВЦЭМ!$B$39:$B$782,S$381)+'СЕТ СН'!$F$16</f>
        <v>0</v>
      </c>
      <c r="T401" s="36">
        <f ca="1">SUMIFS(СВЦЭМ!$K$40:$K$783,СВЦЭМ!$A$40:$A$783,$A401,СВЦЭМ!$B$39:$B$782,T$381)+'СЕТ СН'!$F$16</f>
        <v>0</v>
      </c>
      <c r="U401" s="36">
        <f ca="1">SUMIFS(СВЦЭМ!$K$40:$K$783,СВЦЭМ!$A$40:$A$783,$A401,СВЦЭМ!$B$39:$B$782,U$381)+'СЕТ СН'!$F$16</f>
        <v>0</v>
      </c>
      <c r="V401" s="36">
        <f ca="1">SUMIFS(СВЦЭМ!$K$40:$K$783,СВЦЭМ!$A$40:$A$783,$A401,СВЦЭМ!$B$39:$B$782,V$381)+'СЕТ СН'!$F$16</f>
        <v>0</v>
      </c>
      <c r="W401" s="36">
        <f ca="1">SUMIFS(СВЦЭМ!$K$40:$K$783,СВЦЭМ!$A$40:$A$783,$A401,СВЦЭМ!$B$39:$B$782,W$381)+'СЕТ СН'!$F$16</f>
        <v>0</v>
      </c>
      <c r="X401" s="36">
        <f ca="1">SUMIFS(СВЦЭМ!$K$40:$K$783,СВЦЭМ!$A$40:$A$783,$A401,СВЦЭМ!$B$39:$B$782,X$381)+'СЕТ СН'!$F$16</f>
        <v>0</v>
      </c>
      <c r="Y401" s="36">
        <f ca="1">SUMIFS(СВЦЭМ!$K$40:$K$783,СВЦЭМ!$A$40:$A$783,$A401,СВЦЭМ!$B$39:$B$782,Y$381)+'СЕТ СН'!$F$16</f>
        <v>0</v>
      </c>
    </row>
    <row r="402" spans="1:26" ht="15.75" hidden="1" x14ac:dyDescent="0.2">
      <c r="A402" s="35">
        <f t="shared" si="11"/>
        <v>44978</v>
      </c>
      <c r="B402" s="36">
        <f ca="1">SUMIFS(СВЦЭМ!$K$40:$K$783,СВЦЭМ!$A$40:$A$783,$A402,СВЦЭМ!$B$39:$B$782,B$381)+'СЕТ СН'!$F$16</f>
        <v>0</v>
      </c>
      <c r="C402" s="36">
        <f ca="1">SUMIFS(СВЦЭМ!$K$40:$K$783,СВЦЭМ!$A$40:$A$783,$A402,СВЦЭМ!$B$39:$B$782,C$381)+'СЕТ СН'!$F$16</f>
        <v>0</v>
      </c>
      <c r="D402" s="36">
        <f ca="1">SUMIFS(СВЦЭМ!$K$40:$K$783,СВЦЭМ!$A$40:$A$783,$A402,СВЦЭМ!$B$39:$B$782,D$381)+'СЕТ СН'!$F$16</f>
        <v>0</v>
      </c>
      <c r="E402" s="36">
        <f ca="1">SUMIFS(СВЦЭМ!$K$40:$K$783,СВЦЭМ!$A$40:$A$783,$A402,СВЦЭМ!$B$39:$B$782,E$381)+'СЕТ СН'!$F$16</f>
        <v>0</v>
      </c>
      <c r="F402" s="36">
        <f ca="1">SUMIFS(СВЦЭМ!$K$40:$K$783,СВЦЭМ!$A$40:$A$783,$A402,СВЦЭМ!$B$39:$B$782,F$381)+'СЕТ СН'!$F$16</f>
        <v>0</v>
      </c>
      <c r="G402" s="36">
        <f ca="1">SUMIFS(СВЦЭМ!$K$40:$K$783,СВЦЭМ!$A$40:$A$783,$A402,СВЦЭМ!$B$39:$B$782,G$381)+'СЕТ СН'!$F$16</f>
        <v>0</v>
      </c>
      <c r="H402" s="36">
        <f ca="1">SUMIFS(СВЦЭМ!$K$40:$K$783,СВЦЭМ!$A$40:$A$783,$A402,СВЦЭМ!$B$39:$B$782,H$381)+'СЕТ СН'!$F$16</f>
        <v>0</v>
      </c>
      <c r="I402" s="36">
        <f ca="1">SUMIFS(СВЦЭМ!$K$40:$K$783,СВЦЭМ!$A$40:$A$783,$A402,СВЦЭМ!$B$39:$B$782,I$381)+'СЕТ СН'!$F$16</f>
        <v>0</v>
      </c>
      <c r="J402" s="36">
        <f ca="1">SUMIFS(СВЦЭМ!$K$40:$K$783,СВЦЭМ!$A$40:$A$783,$A402,СВЦЭМ!$B$39:$B$782,J$381)+'СЕТ СН'!$F$16</f>
        <v>0</v>
      </c>
      <c r="K402" s="36">
        <f ca="1">SUMIFS(СВЦЭМ!$K$40:$K$783,СВЦЭМ!$A$40:$A$783,$A402,СВЦЭМ!$B$39:$B$782,K$381)+'СЕТ СН'!$F$16</f>
        <v>0</v>
      </c>
      <c r="L402" s="36">
        <f ca="1">SUMIFS(СВЦЭМ!$K$40:$K$783,СВЦЭМ!$A$40:$A$783,$A402,СВЦЭМ!$B$39:$B$782,L$381)+'СЕТ СН'!$F$16</f>
        <v>0</v>
      </c>
      <c r="M402" s="36">
        <f ca="1">SUMIFS(СВЦЭМ!$K$40:$K$783,СВЦЭМ!$A$40:$A$783,$A402,СВЦЭМ!$B$39:$B$782,M$381)+'СЕТ СН'!$F$16</f>
        <v>0</v>
      </c>
      <c r="N402" s="36">
        <f ca="1">SUMIFS(СВЦЭМ!$K$40:$K$783,СВЦЭМ!$A$40:$A$783,$A402,СВЦЭМ!$B$39:$B$782,N$381)+'СЕТ СН'!$F$16</f>
        <v>0</v>
      </c>
      <c r="O402" s="36">
        <f ca="1">SUMIFS(СВЦЭМ!$K$40:$K$783,СВЦЭМ!$A$40:$A$783,$A402,СВЦЭМ!$B$39:$B$782,O$381)+'СЕТ СН'!$F$16</f>
        <v>0</v>
      </c>
      <c r="P402" s="36">
        <f ca="1">SUMIFS(СВЦЭМ!$K$40:$K$783,СВЦЭМ!$A$40:$A$783,$A402,СВЦЭМ!$B$39:$B$782,P$381)+'СЕТ СН'!$F$16</f>
        <v>0</v>
      </c>
      <c r="Q402" s="36">
        <f ca="1">SUMIFS(СВЦЭМ!$K$40:$K$783,СВЦЭМ!$A$40:$A$783,$A402,СВЦЭМ!$B$39:$B$782,Q$381)+'СЕТ СН'!$F$16</f>
        <v>0</v>
      </c>
      <c r="R402" s="36">
        <f ca="1">SUMIFS(СВЦЭМ!$K$40:$K$783,СВЦЭМ!$A$40:$A$783,$A402,СВЦЭМ!$B$39:$B$782,R$381)+'СЕТ СН'!$F$16</f>
        <v>0</v>
      </c>
      <c r="S402" s="36">
        <f ca="1">SUMIFS(СВЦЭМ!$K$40:$K$783,СВЦЭМ!$A$40:$A$783,$A402,СВЦЭМ!$B$39:$B$782,S$381)+'СЕТ СН'!$F$16</f>
        <v>0</v>
      </c>
      <c r="T402" s="36">
        <f ca="1">SUMIFS(СВЦЭМ!$K$40:$K$783,СВЦЭМ!$A$40:$A$783,$A402,СВЦЭМ!$B$39:$B$782,T$381)+'СЕТ СН'!$F$16</f>
        <v>0</v>
      </c>
      <c r="U402" s="36">
        <f ca="1">SUMIFS(СВЦЭМ!$K$40:$K$783,СВЦЭМ!$A$40:$A$783,$A402,СВЦЭМ!$B$39:$B$782,U$381)+'СЕТ СН'!$F$16</f>
        <v>0</v>
      </c>
      <c r="V402" s="36">
        <f ca="1">SUMIFS(СВЦЭМ!$K$40:$K$783,СВЦЭМ!$A$40:$A$783,$A402,СВЦЭМ!$B$39:$B$782,V$381)+'СЕТ СН'!$F$16</f>
        <v>0</v>
      </c>
      <c r="W402" s="36">
        <f ca="1">SUMIFS(СВЦЭМ!$K$40:$K$783,СВЦЭМ!$A$40:$A$783,$A402,СВЦЭМ!$B$39:$B$782,W$381)+'СЕТ СН'!$F$16</f>
        <v>0</v>
      </c>
      <c r="X402" s="36">
        <f ca="1">SUMIFS(СВЦЭМ!$K$40:$K$783,СВЦЭМ!$A$40:$A$783,$A402,СВЦЭМ!$B$39:$B$782,X$381)+'СЕТ СН'!$F$16</f>
        <v>0</v>
      </c>
      <c r="Y402" s="36">
        <f ca="1">SUMIFS(СВЦЭМ!$K$40:$K$783,СВЦЭМ!$A$40:$A$783,$A402,СВЦЭМ!$B$39:$B$782,Y$381)+'СЕТ СН'!$F$16</f>
        <v>0</v>
      </c>
    </row>
    <row r="403" spans="1:26" ht="15.75" hidden="1" x14ac:dyDescent="0.2">
      <c r="A403" s="35">
        <f t="shared" si="11"/>
        <v>44979</v>
      </c>
      <c r="B403" s="36">
        <f ca="1">SUMIFS(СВЦЭМ!$K$40:$K$783,СВЦЭМ!$A$40:$A$783,$A403,СВЦЭМ!$B$39:$B$782,B$381)+'СЕТ СН'!$F$16</f>
        <v>0</v>
      </c>
      <c r="C403" s="36">
        <f ca="1">SUMIFS(СВЦЭМ!$K$40:$K$783,СВЦЭМ!$A$40:$A$783,$A403,СВЦЭМ!$B$39:$B$782,C$381)+'СЕТ СН'!$F$16</f>
        <v>0</v>
      </c>
      <c r="D403" s="36">
        <f ca="1">SUMIFS(СВЦЭМ!$K$40:$K$783,СВЦЭМ!$A$40:$A$783,$A403,СВЦЭМ!$B$39:$B$782,D$381)+'СЕТ СН'!$F$16</f>
        <v>0</v>
      </c>
      <c r="E403" s="36">
        <f ca="1">SUMIFS(СВЦЭМ!$K$40:$K$783,СВЦЭМ!$A$40:$A$783,$A403,СВЦЭМ!$B$39:$B$782,E$381)+'СЕТ СН'!$F$16</f>
        <v>0</v>
      </c>
      <c r="F403" s="36">
        <f ca="1">SUMIFS(СВЦЭМ!$K$40:$K$783,СВЦЭМ!$A$40:$A$783,$A403,СВЦЭМ!$B$39:$B$782,F$381)+'СЕТ СН'!$F$16</f>
        <v>0</v>
      </c>
      <c r="G403" s="36">
        <f ca="1">SUMIFS(СВЦЭМ!$K$40:$K$783,СВЦЭМ!$A$40:$A$783,$A403,СВЦЭМ!$B$39:$B$782,G$381)+'СЕТ СН'!$F$16</f>
        <v>0</v>
      </c>
      <c r="H403" s="36">
        <f ca="1">SUMIFS(СВЦЭМ!$K$40:$K$783,СВЦЭМ!$A$40:$A$783,$A403,СВЦЭМ!$B$39:$B$782,H$381)+'СЕТ СН'!$F$16</f>
        <v>0</v>
      </c>
      <c r="I403" s="36">
        <f ca="1">SUMIFS(СВЦЭМ!$K$40:$K$783,СВЦЭМ!$A$40:$A$783,$A403,СВЦЭМ!$B$39:$B$782,I$381)+'СЕТ СН'!$F$16</f>
        <v>0</v>
      </c>
      <c r="J403" s="36">
        <f ca="1">SUMIFS(СВЦЭМ!$K$40:$K$783,СВЦЭМ!$A$40:$A$783,$A403,СВЦЭМ!$B$39:$B$782,J$381)+'СЕТ СН'!$F$16</f>
        <v>0</v>
      </c>
      <c r="K403" s="36">
        <f ca="1">SUMIFS(СВЦЭМ!$K$40:$K$783,СВЦЭМ!$A$40:$A$783,$A403,СВЦЭМ!$B$39:$B$782,K$381)+'СЕТ СН'!$F$16</f>
        <v>0</v>
      </c>
      <c r="L403" s="36">
        <f ca="1">SUMIFS(СВЦЭМ!$K$40:$K$783,СВЦЭМ!$A$40:$A$783,$A403,СВЦЭМ!$B$39:$B$782,L$381)+'СЕТ СН'!$F$16</f>
        <v>0</v>
      </c>
      <c r="M403" s="36">
        <f ca="1">SUMIFS(СВЦЭМ!$K$40:$K$783,СВЦЭМ!$A$40:$A$783,$A403,СВЦЭМ!$B$39:$B$782,M$381)+'СЕТ СН'!$F$16</f>
        <v>0</v>
      </c>
      <c r="N403" s="36">
        <f ca="1">SUMIFS(СВЦЭМ!$K$40:$K$783,СВЦЭМ!$A$40:$A$783,$A403,СВЦЭМ!$B$39:$B$782,N$381)+'СЕТ СН'!$F$16</f>
        <v>0</v>
      </c>
      <c r="O403" s="36">
        <f ca="1">SUMIFS(СВЦЭМ!$K$40:$K$783,СВЦЭМ!$A$40:$A$783,$A403,СВЦЭМ!$B$39:$B$782,O$381)+'СЕТ СН'!$F$16</f>
        <v>0</v>
      </c>
      <c r="P403" s="36">
        <f ca="1">SUMIFS(СВЦЭМ!$K$40:$K$783,СВЦЭМ!$A$40:$A$783,$A403,СВЦЭМ!$B$39:$B$782,P$381)+'СЕТ СН'!$F$16</f>
        <v>0</v>
      </c>
      <c r="Q403" s="36">
        <f ca="1">SUMIFS(СВЦЭМ!$K$40:$K$783,СВЦЭМ!$A$40:$A$783,$A403,СВЦЭМ!$B$39:$B$782,Q$381)+'СЕТ СН'!$F$16</f>
        <v>0</v>
      </c>
      <c r="R403" s="36">
        <f ca="1">SUMIFS(СВЦЭМ!$K$40:$K$783,СВЦЭМ!$A$40:$A$783,$A403,СВЦЭМ!$B$39:$B$782,R$381)+'СЕТ СН'!$F$16</f>
        <v>0</v>
      </c>
      <c r="S403" s="36">
        <f ca="1">SUMIFS(СВЦЭМ!$K$40:$K$783,СВЦЭМ!$A$40:$A$783,$A403,СВЦЭМ!$B$39:$B$782,S$381)+'СЕТ СН'!$F$16</f>
        <v>0</v>
      </c>
      <c r="T403" s="36">
        <f ca="1">SUMIFS(СВЦЭМ!$K$40:$K$783,СВЦЭМ!$A$40:$A$783,$A403,СВЦЭМ!$B$39:$B$782,T$381)+'СЕТ СН'!$F$16</f>
        <v>0</v>
      </c>
      <c r="U403" s="36">
        <f ca="1">SUMIFS(СВЦЭМ!$K$40:$K$783,СВЦЭМ!$A$40:$A$783,$A403,СВЦЭМ!$B$39:$B$782,U$381)+'СЕТ СН'!$F$16</f>
        <v>0</v>
      </c>
      <c r="V403" s="36">
        <f ca="1">SUMIFS(СВЦЭМ!$K$40:$K$783,СВЦЭМ!$A$40:$A$783,$A403,СВЦЭМ!$B$39:$B$782,V$381)+'СЕТ СН'!$F$16</f>
        <v>0</v>
      </c>
      <c r="W403" s="36">
        <f ca="1">SUMIFS(СВЦЭМ!$K$40:$K$783,СВЦЭМ!$A$40:$A$783,$A403,СВЦЭМ!$B$39:$B$782,W$381)+'СЕТ СН'!$F$16</f>
        <v>0</v>
      </c>
      <c r="X403" s="36">
        <f ca="1">SUMIFS(СВЦЭМ!$K$40:$K$783,СВЦЭМ!$A$40:$A$783,$A403,СВЦЭМ!$B$39:$B$782,X$381)+'СЕТ СН'!$F$16</f>
        <v>0</v>
      </c>
      <c r="Y403" s="36">
        <f ca="1">SUMIFS(СВЦЭМ!$K$40:$K$783,СВЦЭМ!$A$40:$A$783,$A403,СВЦЭМ!$B$39:$B$782,Y$381)+'СЕТ СН'!$F$16</f>
        <v>0</v>
      </c>
    </row>
    <row r="404" spans="1:26" ht="15.75" hidden="1" x14ac:dyDescent="0.2">
      <c r="A404" s="35">
        <f t="shared" si="11"/>
        <v>44980</v>
      </c>
      <c r="B404" s="36">
        <f ca="1">SUMIFS(СВЦЭМ!$K$40:$K$783,СВЦЭМ!$A$40:$A$783,$A404,СВЦЭМ!$B$39:$B$782,B$381)+'СЕТ СН'!$F$16</f>
        <v>0</v>
      </c>
      <c r="C404" s="36">
        <f ca="1">SUMIFS(СВЦЭМ!$K$40:$K$783,СВЦЭМ!$A$40:$A$783,$A404,СВЦЭМ!$B$39:$B$782,C$381)+'СЕТ СН'!$F$16</f>
        <v>0</v>
      </c>
      <c r="D404" s="36">
        <f ca="1">SUMIFS(СВЦЭМ!$K$40:$K$783,СВЦЭМ!$A$40:$A$783,$A404,СВЦЭМ!$B$39:$B$782,D$381)+'СЕТ СН'!$F$16</f>
        <v>0</v>
      </c>
      <c r="E404" s="36">
        <f ca="1">SUMIFS(СВЦЭМ!$K$40:$K$783,СВЦЭМ!$A$40:$A$783,$A404,СВЦЭМ!$B$39:$B$782,E$381)+'СЕТ СН'!$F$16</f>
        <v>0</v>
      </c>
      <c r="F404" s="36">
        <f ca="1">SUMIFS(СВЦЭМ!$K$40:$K$783,СВЦЭМ!$A$40:$A$783,$A404,СВЦЭМ!$B$39:$B$782,F$381)+'СЕТ СН'!$F$16</f>
        <v>0</v>
      </c>
      <c r="G404" s="36">
        <f ca="1">SUMIFS(СВЦЭМ!$K$40:$K$783,СВЦЭМ!$A$40:$A$783,$A404,СВЦЭМ!$B$39:$B$782,G$381)+'СЕТ СН'!$F$16</f>
        <v>0</v>
      </c>
      <c r="H404" s="36">
        <f ca="1">SUMIFS(СВЦЭМ!$K$40:$K$783,СВЦЭМ!$A$40:$A$783,$A404,СВЦЭМ!$B$39:$B$782,H$381)+'СЕТ СН'!$F$16</f>
        <v>0</v>
      </c>
      <c r="I404" s="36">
        <f ca="1">SUMIFS(СВЦЭМ!$K$40:$K$783,СВЦЭМ!$A$40:$A$783,$A404,СВЦЭМ!$B$39:$B$782,I$381)+'СЕТ СН'!$F$16</f>
        <v>0</v>
      </c>
      <c r="J404" s="36">
        <f ca="1">SUMIFS(СВЦЭМ!$K$40:$K$783,СВЦЭМ!$A$40:$A$783,$A404,СВЦЭМ!$B$39:$B$782,J$381)+'СЕТ СН'!$F$16</f>
        <v>0</v>
      </c>
      <c r="K404" s="36">
        <f ca="1">SUMIFS(СВЦЭМ!$K$40:$K$783,СВЦЭМ!$A$40:$A$783,$A404,СВЦЭМ!$B$39:$B$782,K$381)+'СЕТ СН'!$F$16</f>
        <v>0</v>
      </c>
      <c r="L404" s="36">
        <f ca="1">SUMIFS(СВЦЭМ!$K$40:$K$783,СВЦЭМ!$A$40:$A$783,$A404,СВЦЭМ!$B$39:$B$782,L$381)+'СЕТ СН'!$F$16</f>
        <v>0</v>
      </c>
      <c r="M404" s="36">
        <f ca="1">SUMIFS(СВЦЭМ!$K$40:$K$783,СВЦЭМ!$A$40:$A$783,$A404,СВЦЭМ!$B$39:$B$782,M$381)+'СЕТ СН'!$F$16</f>
        <v>0</v>
      </c>
      <c r="N404" s="36">
        <f ca="1">SUMIFS(СВЦЭМ!$K$40:$K$783,СВЦЭМ!$A$40:$A$783,$A404,СВЦЭМ!$B$39:$B$782,N$381)+'СЕТ СН'!$F$16</f>
        <v>0</v>
      </c>
      <c r="O404" s="36">
        <f ca="1">SUMIFS(СВЦЭМ!$K$40:$K$783,СВЦЭМ!$A$40:$A$783,$A404,СВЦЭМ!$B$39:$B$782,O$381)+'СЕТ СН'!$F$16</f>
        <v>0</v>
      </c>
      <c r="P404" s="36">
        <f ca="1">SUMIFS(СВЦЭМ!$K$40:$K$783,СВЦЭМ!$A$40:$A$783,$A404,СВЦЭМ!$B$39:$B$782,P$381)+'СЕТ СН'!$F$16</f>
        <v>0</v>
      </c>
      <c r="Q404" s="36">
        <f ca="1">SUMIFS(СВЦЭМ!$K$40:$K$783,СВЦЭМ!$A$40:$A$783,$A404,СВЦЭМ!$B$39:$B$782,Q$381)+'СЕТ СН'!$F$16</f>
        <v>0</v>
      </c>
      <c r="R404" s="36">
        <f ca="1">SUMIFS(СВЦЭМ!$K$40:$K$783,СВЦЭМ!$A$40:$A$783,$A404,СВЦЭМ!$B$39:$B$782,R$381)+'СЕТ СН'!$F$16</f>
        <v>0</v>
      </c>
      <c r="S404" s="36">
        <f ca="1">SUMIFS(СВЦЭМ!$K$40:$K$783,СВЦЭМ!$A$40:$A$783,$A404,СВЦЭМ!$B$39:$B$782,S$381)+'СЕТ СН'!$F$16</f>
        <v>0</v>
      </c>
      <c r="T404" s="36">
        <f ca="1">SUMIFS(СВЦЭМ!$K$40:$K$783,СВЦЭМ!$A$40:$A$783,$A404,СВЦЭМ!$B$39:$B$782,T$381)+'СЕТ СН'!$F$16</f>
        <v>0</v>
      </c>
      <c r="U404" s="36">
        <f ca="1">SUMIFS(СВЦЭМ!$K$40:$K$783,СВЦЭМ!$A$40:$A$783,$A404,СВЦЭМ!$B$39:$B$782,U$381)+'СЕТ СН'!$F$16</f>
        <v>0</v>
      </c>
      <c r="V404" s="36">
        <f ca="1">SUMIFS(СВЦЭМ!$K$40:$K$783,СВЦЭМ!$A$40:$A$783,$A404,СВЦЭМ!$B$39:$B$782,V$381)+'СЕТ СН'!$F$16</f>
        <v>0</v>
      </c>
      <c r="W404" s="36">
        <f ca="1">SUMIFS(СВЦЭМ!$K$40:$K$783,СВЦЭМ!$A$40:$A$783,$A404,СВЦЭМ!$B$39:$B$782,W$381)+'СЕТ СН'!$F$16</f>
        <v>0</v>
      </c>
      <c r="X404" s="36">
        <f ca="1">SUMIFS(СВЦЭМ!$K$40:$K$783,СВЦЭМ!$A$40:$A$783,$A404,СВЦЭМ!$B$39:$B$782,X$381)+'СЕТ СН'!$F$16</f>
        <v>0</v>
      </c>
      <c r="Y404" s="36">
        <f ca="1">SUMIFS(СВЦЭМ!$K$40:$K$783,СВЦЭМ!$A$40:$A$783,$A404,СВЦЭМ!$B$39:$B$782,Y$381)+'СЕТ СН'!$F$16</f>
        <v>0</v>
      </c>
    </row>
    <row r="405" spans="1:26" ht="15.75" hidden="1" x14ac:dyDescent="0.2">
      <c r="A405" s="35">
        <f t="shared" si="11"/>
        <v>44981</v>
      </c>
      <c r="B405" s="36">
        <f ca="1">SUMIFS(СВЦЭМ!$K$40:$K$783,СВЦЭМ!$A$40:$A$783,$A405,СВЦЭМ!$B$39:$B$782,B$381)+'СЕТ СН'!$F$16</f>
        <v>0</v>
      </c>
      <c r="C405" s="36">
        <f ca="1">SUMIFS(СВЦЭМ!$K$40:$K$783,СВЦЭМ!$A$40:$A$783,$A405,СВЦЭМ!$B$39:$B$782,C$381)+'СЕТ СН'!$F$16</f>
        <v>0</v>
      </c>
      <c r="D405" s="36">
        <f ca="1">SUMIFS(СВЦЭМ!$K$40:$K$783,СВЦЭМ!$A$40:$A$783,$A405,СВЦЭМ!$B$39:$B$782,D$381)+'СЕТ СН'!$F$16</f>
        <v>0</v>
      </c>
      <c r="E405" s="36">
        <f ca="1">SUMIFS(СВЦЭМ!$K$40:$K$783,СВЦЭМ!$A$40:$A$783,$A405,СВЦЭМ!$B$39:$B$782,E$381)+'СЕТ СН'!$F$16</f>
        <v>0</v>
      </c>
      <c r="F405" s="36">
        <f ca="1">SUMIFS(СВЦЭМ!$K$40:$K$783,СВЦЭМ!$A$40:$A$783,$A405,СВЦЭМ!$B$39:$B$782,F$381)+'СЕТ СН'!$F$16</f>
        <v>0</v>
      </c>
      <c r="G405" s="36">
        <f ca="1">SUMIFS(СВЦЭМ!$K$40:$K$783,СВЦЭМ!$A$40:$A$783,$A405,СВЦЭМ!$B$39:$B$782,G$381)+'СЕТ СН'!$F$16</f>
        <v>0</v>
      </c>
      <c r="H405" s="36">
        <f ca="1">SUMIFS(СВЦЭМ!$K$40:$K$783,СВЦЭМ!$A$40:$A$783,$A405,СВЦЭМ!$B$39:$B$782,H$381)+'СЕТ СН'!$F$16</f>
        <v>0</v>
      </c>
      <c r="I405" s="36">
        <f ca="1">SUMIFS(СВЦЭМ!$K$40:$K$783,СВЦЭМ!$A$40:$A$783,$A405,СВЦЭМ!$B$39:$B$782,I$381)+'СЕТ СН'!$F$16</f>
        <v>0</v>
      </c>
      <c r="J405" s="36">
        <f ca="1">SUMIFS(СВЦЭМ!$K$40:$K$783,СВЦЭМ!$A$40:$A$783,$A405,СВЦЭМ!$B$39:$B$782,J$381)+'СЕТ СН'!$F$16</f>
        <v>0</v>
      </c>
      <c r="K405" s="36">
        <f ca="1">SUMIFS(СВЦЭМ!$K$40:$K$783,СВЦЭМ!$A$40:$A$783,$A405,СВЦЭМ!$B$39:$B$782,K$381)+'СЕТ СН'!$F$16</f>
        <v>0</v>
      </c>
      <c r="L405" s="36">
        <f ca="1">SUMIFS(СВЦЭМ!$K$40:$K$783,СВЦЭМ!$A$40:$A$783,$A405,СВЦЭМ!$B$39:$B$782,L$381)+'СЕТ СН'!$F$16</f>
        <v>0</v>
      </c>
      <c r="M405" s="36">
        <f ca="1">SUMIFS(СВЦЭМ!$K$40:$K$783,СВЦЭМ!$A$40:$A$783,$A405,СВЦЭМ!$B$39:$B$782,M$381)+'СЕТ СН'!$F$16</f>
        <v>0</v>
      </c>
      <c r="N405" s="36">
        <f ca="1">SUMIFS(СВЦЭМ!$K$40:$K$783,СВЦЭМ!$A$40:$A$783,$A405,СВЦЭМ!$B$39:$B$782,N$381)+'СЕТ СН'!$F$16</f>
        <v>0</v>
      </c>
      <c r="O405" s="36">
        <f ca="1">SUMIFS(СВЦЭМ!$K$40:$K$783,СВЦЭМ!$A$40:$A$783,$A405,СВЦЭМ!$B$39:$B$782,O$381)+'СЕТ СН'!$F$16</f>
        <v>0</v>
      </c>
      <c r="P405" s="36">
        <f ca="1">SUMIFS(СВЦЭМ!$K$40:$K$783,СВЦЭМ!$A$40:$A$783,$A405,СВЦЭМ!$B$39:$B$782,P$381)+'СЕТ СН'!$F$16</f>
        <v>0</v>
      </c>
      <c r="Q405" s="36">
        <f ca="1">SUMIFS(СВЦЭМ!$K$40:$K$783,СВЦЭМ!$A$40:$A$783,$A405,СВЦЭМ!$B$39:$B$782,Q$381)+'СЕТ СН'!$F$16</f>
        <v>0</v>
      </c>
      <c r="R405" s="36">
        <f ca="1">SUMIFS(СВЦЭМ!$K$40:$K$783,СВЦЭМ!$A$40:$A$783,$A405,СВЦЭМ!$B$39:$B$782,R$381)+'СЕТ СН'!$F$16</f>
        <v>0</v>
      </c>
      <c r="S405" s="36">
        <f ca="1">SUMIFS(СВЦЭМ!$K$40:$K$783,СВЦЭМ!$A$40:$A$783,$A405,СВЦЭМ!$B$39:$B$782,S$381)+'СЕТ СН'!$F$16</f>
        <v>0</v>
      </c>
      <c r="T405" s="36">
        <f ca="1">SUMIFS(СВЦЭМ!$K$40:$K$783,СВЦЭМ!$A$40:$A$783,$A405,СВЦЭМ!$B$39:$B$782,T$381)+'СЕТ СН'!$F$16</f>
        <v>0</v>
      </c>
      <c r="U405" s="36">
        <f ca="1">SUMIFS(СВЦЭМ!$K$40:$K$783,СВЦЭМ!$A$40:$A$783,$A405,СВЦЭМ!$B$39:$B$782,U$381)+'СЕТ СН'!$F$16</f>
        <v>0</v>
      </c>
      <c r="V405" s="36">
        <f ca="1">SUMIFS(СВЦЭМ!$K$40:$K$783,СВЦЭМ!$A$40:$A$783,$A405,СВЦЭМ!$B$39:$B$782,V$381)+'СЕТ СН'!$F$16</f>
        <v>0</v>
      </c>
      <c r="W405" s="36">
        <f ca="1">SUMIFS(СВЦЭМ!$K$40:$K$783,СВЦЭМ!$A$40:$A$783,$A405,СВЦЭМ!$B$39:$B$782,W$381)+'СЕТ СН'!$F$16</f>
        <v>0</v>
      </c>
      <c r="X405" s="36">
        <f ca="1">SUMIFS(СВЦЭМ!$K$40:$K$783,СВЦЭМ!$A$40:$A$783,$A405,СВЦЭМ!$B$39:$B$782,X$381)+'СЕТ СН'!$F$16</f>
        <v>0</v>
      </c>
      <c r="Y405" s="36">
        <f ca="1">SUMIFS(СВЦЭМ!$K$40:$K$783,СВЦЭМ!$A$40:$A$783,$A405,СВЦЭМ!$B$39:$B$782,Y$381)+'СЕТ СН'!$F$16</f>
        <v>0</v>
      </c>
    </row>
    <row r="406" spans="1:26" ht="15.75" hidden="1" x14ac:dyDescent="0.2">
      <c r="A406" s="35">
        <f t="shared" si="11"/>
        <v>44982</v>
      </c>
      <c r="B406" s="36">
        <f ca="1">SUMIFS(СВЦЭМ!$K$40:$K$783,СВЦЭМ!$A$40:$A$783,$A406,СВЦЭМ!$B$39:$B$782,B$381)+'СЕТ СН'!$F$16</f>
        <v>0</v>
      </c>
      <c r="C406" s="36">
        <f ca="1">SUMIFS(СВЦЭМ!$K$40:$K$783,СВЦЭМ!$A$40:$A$783,$A406,СВЦЭМ!$B$39:$B$782,C$381)+'СЕТ СН'!$F$16</f>
        <v>0</v>
      </c>
      <c r="D406" s="36">
        <f ca="1">SUMIFS(СВЦЭМ!$K$40:$K$783,СВЦЭМ!$A$40:$A$783,$A406,СВЦЭМ!$B$39:$B$782,D$381)+'СЕТ СН'!$F$16</f>
        <v>0</v>
      </c>
      <c r="E406" s="36">
        <f ca="1">SUMIFS(СВЦЭМ!$K$40:$K$783,СВЦЭМ!$A$40:$A$783,$A406,СВЦЭМ!$B$39:$B$782,E$381)+'СЕТ СН'!$F$16</f>
        <v>0</v>
      </c>
      <c r="F406" s="36">
        <f ca="1">SUMIFS(СВЦЭМ!$K$40:$K$783,СВЦЭМ!$A$40:$A$783,$A406,СВЦЭМ!$B$39:$B$782,F$381)+'СЕТ СН'!$F$16</f>
        <v>0</v>
      </c>
      <c r="G406" s="36">
        <f ca="1">SUMIFS(СВЦЭМ!$K$40:$K$783,СВЦЭМ!$A$40:$A$783,$A406,СВЦЭМ!$B$39:$B$782,G$381)+'СЕТ СН'!$F$16</f>
        <v>0</v>
      </c>
      <c r="H406" s="36">
        <f ca="1">SUMIFS(СВЦЭМ!$K$40:$K$783,СВЦЭМ!$A$40:$A$783,$A406,СВЦЭМ!$B$39:$B$782,H$381)+'СЕТ СН'!$F$16</f>
        <v>0</v>
      </c>
      <c r="I406" s="36">
        <f ca="1">SUMIFS(СВЦЭМ!$K$40:$K$783,СВЦЭМ!$A$40:$A$783,$A406,СВЦЭМ!$B$39:$B$782,I$381)+'СЕТ СН'!$F$16</f>
        <v>0</v>
      </c>
      <c r="J406" s="36">
        <f ca="1">SUMIFS(СВЦЭМ!$K$40:$K$783,СВЦЭМ!$A$40:$A$783,$A406,СВЦЭМ!$B$39:$B$782,J$381)+'СЕТ СН'!$F$16</f>
        <v>0</v>
      </c>
      <c r="K406" s="36">
        <f ca="1">SUMIFS(СВЦЭМ!$K$40:$K$783,СВЦЭМ!$A$40:$A$783,$A406,СВЦЭМ!$B$39:$B$782,K$381)+'СЕТ СН'!$F$16</f>
        <v>0</v>
      </c>
      <c r="L406" s="36">
        <f ca="1">SUMIFS(СВЦЭМ!$K$40:$K$783,СВЦЭМ!$A$40:$A$783,$A406,СВЦЭМ!$B$39:$B$782,L$381)+'СЕТ СН'!$F$16</f>
        <v>0</v>
      </c>
      <c r="M406" s="36">
        <f ca="1">SUMIFS(СВЦЭМ!$K$40:$K$783,СВЦЭМ!$A$40:$A$783,$A406,СВЦЭМ!$B$39:$B$782,M$381)+'СЕТ СН'!$F$16</f>
        <v>0</v>
      </c>
      <c r="N406" s="36">
        <f ca="1">SUMIFS(СВЦЭМ!$K$40:$K$783,СВЦЭМ!$A$40:$A$783,$A406,СВЦЭМ!$B$39:$B$782,N$381)+'СЕТ СН'!$F$16</f>
        <v>0</v>
      </c>
      <c r="O406" s="36">
        <f ca="1">SUMIFS(СВЦЭМ!$K$40:$K$783,СВЦЭМ!$A$40:$A$783,$A406,СВЦЭМ!$B$39:$B$782,O$381)+'СЕТ СН'!$F$16</f>
        <v>0</v>
      </c>
      <c r="P406" s="36">
        <f ca="1">SUMIFS(СВЦЭМ!$K$40:$K$783,СВЦЭМ!$A$40:$A$783,$A406,СВЦЭМ!$B$39:$B$782,P$381)+'СЕТ СН'!$F$16</f>
        <v>0</v>
      </c>
      <c r="Q406" s="36">
        <f ca="1">SUMIFS(СВЦЭМ!$K$40:$K$783,СВЦЭМ!$A$40:$A$783,$A406,СВЦЭМ!$B$39:$B$782,Q$381)+'СЕТ СН'!$F$16</f>
        <v>0</v>
      </c>
      <c r="R406" s="36">
        <f ca="1">SUMIFS(СВЦЭМ!$K$40:$K$783,СВЦЭМ!$A$40:$A$783,$A406,СВЦЭМ!$B$39:$B$782,R$381)+'СЕТ СН'!$F$16</f>
        <v>0</v>
      </c>
      <c r="S406" s="36">
        <f ca="1">SUMIFS(СВЦЭМ!$K$40:$K$783,СВЦЭМ!$A$40:$A$783,$A406,СВЦЭМ!$B$39:$B$782,S$381)+'СЕТ СН'!$F$16</f>
        <v>0</v>
      </c>
      <c r="T406" s="36">
        <f ca="1">SUMIFS(СВЦЭМ!$K$40:$K$783,СВЦЭМ!$A$40:$A$783,$A406,СВЦЭМ!$B$39:$B$782,T$381)+'СЕТ СН'!$F$16</f>
        <v>0</v>
      </c>
      <c r="U406" s="36">
        <f ca="1">SUMIFS(СВЦЭМ!$K$40:$K$783,СВЦЭМ!$A$40:$A$783,$A406,СВЦЭМ!$B$39:$B$782,U$381)+'СЕТ СН'!$F$16</f>
        <v>0</v>
      </c>
      <c r="V406" s="36">
        <f ca="1">SUMIFS(СВЦЭМ!$K$40:$K$783,СВЦЭМ!$A$40:$A$783,$A406,СВЦЭМ!$B$39:$B$782,V$381)+'СЕТ СН'!$F$16</f>
        <v>0</v>
      </c>
      <c r="W406" s="36">
        <f ca="1">SUMIFS(СВЦЭМ!$K$40:$K$783,СВЦЭМ!$A$40:$A$783,$A406,СВЦЭМ!$B$39:$B$782,W$381)+'СЕТ СН'!$F$16</f>
        <v>0</v>
      </c>
      <c r="X406" s="36">
        <f ca="1">SUMIFS(СВЦЭМ!$K$40:$K$783,СВЦЭМ!$A$40:$A$783,$A406,СВЦЭМ!$B$39:$B$782,X$381)+'СЕТ СН'!$F$16</f>
        <v>0</v>
      </c>
      <c r="Y406" s="36">
        <f ca="1">SUMIFS(СВЦЭМ!$K$40:$K$783,СВЦЭМ!$A$40:$A$783,$A406,СВЦЭМ!$B$39:$B$782,Y$381)+'СЕТ СН'!$F$16</f>
        <v>0</v>
      </c>
    </row>
    <row r="407" spans="1:26" ht="15.75" hidden="1" x14ac:dyDescent="0.2">
      <c r="A407" s="35">
        <f t="shared" si="11"/>
        <v>44983</v>
      </c>
      <c r="B407" s="36">
        <f ca="1">SUMIFS(СВЦЭМ!$K$40:$K$783,СВЦЭМ!$A$40:$A$783,$A407,СВЦЭМ!$B$39:$B$782,B$381)+'СЕТ СН'!$F$16</f>
        <v>0</v>
      </c>
      <c r="C407" s="36">
        <f ca="1">SUMIFS(СВЦЭМ!$K$40:$K$783,СВЦЭМ!$A$40:$A$783,$A407,СВЦЭМ!$B$39:$B$782,C$381)+'СЕТ СН'!$F$16</f>
        <v>0</v>
      </c>
      <c r="D407" s="36">
        <f ca="1">SUMIFS(СВЦЭМ!$K$40:$K$783,СВЦЭМ!$A$40:$A$783,$A407,СВЦЭМ!$B$39:$B$782,D$381)+'СЕТ СН'!$F$16</f>
        <v>0</v>
      </c>
      <c r="E407" s="36">
        <f ca="1">SUMIFS(СВЦЭМ!$K$40:$K$783,СВЦЭМ!$A$40:$A$783,$A407,СВЦЭМ!$B$39:$B$782,E$381)+'СЕТ СН'!$F$16</f>
        <v>0</v>
      </c>
      <c r="F407" s="36">
        <f ca="1">SUMIFS(СВЦЭМ!$K$40:$K$783,СВЦЭМ!$A$40:$A$783,$A407,СВЦЭМ!$B$39:$B$782,F$381)+'СЕТ СН'!$F$16</f>
        <v>0</v>
      </c>
      <c r="G407" s="36">
        <f ca="1">SUMIFS(СВЦЭМ!$K$40:$K$783,СВЦЭМ!$A$40:$A$783,$A407,СВЦЭМ!$B$39:$B$782,G$381)+'СЕТ СН'!$F$16</f>
        <v>0</v>
      </c>
      <c r="H407" s="36">
        <f ca="1">SUMIFS(СВЦЭМ!$K$40:$K$783,СВЦЭМ!$A$40:$A$783,$A407,СВЦЭМ!$B$39:$B$782,H$381)+'СЕТ СН'!$F$16</f>
        <v>0</v>
      </c>
      <c r="I407" s="36">
        <f ca="1">SUMIFS(СВЦЭМ!$K$40:$K$783,СВЦЭМ!$A$40:$A$783,$A407,СВЦЭМ!$B$39:$B$782,I$381)+'СЕТ СН'!$F$16</f>
        <v>0</v>
      </c>
      <c r="J407" s="36">
        <f ca="1">SUMIFS(СВЦЭМ!$K$40:$K$783,СВЦЭМ!$A$40:$A$783,$A407,СВЦЭМ!$B$39:$B$782,J$381)+'СЕТ СН'!$F$16</f>
        <v>0</v>
      </c>
      <c r="K407" s="36">
        <f ca="1">SUMIFS(СВЦЭМ!$K$40:$K$783,СВЦЭМ!$A$40:$A$783,$A407,СВЦЭМ!$B$39:$B$782,K$381)+'СЕТ СН'!$F$16</f>
        <v>0</v>
      </c>
      <c r="L407" s="36">
        <f ca="1">SUMIFS(СВЦЭМ!$K$40:$K$783,СВЦЭМ!$A$40:$A$783,$A407,СВЦЭМ!$B$39:$B$782,L$381)+'СЕТ СН'!$F$16</f>
        <v>0</v>
      </c>
      <c r="M407" s="36">
        <f ca="1">SUMIFS(СВЦЭМ!$K$40:$K$783,СВЦЭМ!$A$40:$A$783,$A407,СВЦЭМ!$B$39:$B$782,M$381)+'СЕТ СН'!$F$16</f>
        <v>0</v>
      </c>
      <c r="N407" s="36">
        <f ca="1">SUMIFS(СВЦЭМ!$K$40:$K$783,СВЦЭМ!$A$40:$A$783,$A407,СВЦЭМ!$B$39:$B$782,N$381)+'СЕТ СН'!$F$16</f>
        <v>0</v>
      </c>
      <c r="O407" s="36">
        <f ca="1">SUMIFS(СВЦЭМ!$K$40:$K$783,СВЦЭМ!$A$40:$A$783,$A407,СВЦЭМ!$B$39:$B$782,O$381)+'СЕТ СН'!$F$16</f>
        <v>0</v>
      </c>
      <c r="P407" s="36">
        <f ca="1">SUMIFS(СВЦЭМ!$K$40:$K$783,СВЦЭМ!$A$40:$A$783,$A407,СВЦЭМ!$B$39:$B$782,P$381)+'СЕТ СН'!$F$16</f>
        <v>0</v>
      </c>
      <c r="Q407" s="36">
        <f ca="1">SUMIFS(СВЦЭМ!$K$40:$K$783,СВЦЭМ!$A$40:$A$783,$A407,СВЦЭМ!$B$39:$B$782,Q$381)+'СЕТ СН'!$F$16</f>
        <v>0</v>
      </c>
      <c r="R407" s="36">
        <f ca="1">SUMIFS(СВЦЭМ!$K$40:$K$783,СВЦЭМ!$A$40:$A$783,$A407,СВЦЭМ!$B$39:$B$782,R$381)+'СЕТ СН'!$F$16</f>
        <v>0</v>
      </c>
      <c r="S407" s="36">
        <f ca="1">SUMIFS(СВЦЭМ!$K$40:$K$783,СВЦЭМ!$A$40:$A$783,$A407,СВЦЭМ!$B$39:$B$782,S$381)+'СЕТ СН'!$F$16</f>
        <v>0</v>
      </c>
      <c r="T407" s="36">
        <f ca="1">SUMIFS(СВЦЭМ!$K$40:$K$783,СВЦЭМ!$A$40:$A$783,$A407,СВЦЭМ!$B$39:$B$782,T$381)+'СЕТ СН'!$F$16</f>
        <v>0</v>
      </c>
      <c r="U407" s="36">
        <f ca="1">SUMIFS(СВЦЭМ!$K$40:$K$783,СВЦЭМ!$A$40:$A$783,$A407,СВЦЭМ!$B$39:$B$782,U$381)+'СЕТ СН'!$F$16</f>
        <v>0</v>
      </c>
      <c r="V407" s="36">
        <f ca="1">SUMIFS(СВЦЭМ!$K$40:$K$783,СВЦЭМ!$A$40:$A$783,$A407,СВЦЭМ!$B$39:$B$782,V$381)+'СЕТ СН'!$F$16</f>
        <v>0</v>
      </c>
      <c r="W407" s="36">
        <f ca="1">SUMIFS(СВЦЭМ!$K$40:$K$783,СВЦЭМ!$A$40:$A$783,$A407,СВЦЭМ!$B$39:$B$782,W$381)+'СЕТ СН'!$F$16</f>
        <v>0</v>
      </c>
      <c r="X407" s="36">
        <f ca="1">SUMIFS(СВЦЭМ!$K$40:$K$783,СВЦЭМ!$A$40:$A$783,$A407,СВЦЭМ!$B$39:$B$782,X$381)+'СЕТ СН'!$F$16</f>
        <v>0</v>
      </c>
      <c r="Y407" s="36">
        <f ca="1">SUMIFS(СВЦЭМ!$K$40:$K$783,СВЦЭМ!$A$40:$A$783,$A407,СВЦЭМ!$B$39:$B$782,Y$381)+'СЕТ СН'!$F$16</f>
        <v>0</v>
      </c>
    </row>
    <row r="408" spans="1:26" ht="15.75" hidden="1" x14ac:dyDescent="0.2">
      <c r="A408" s="35">
        <f t="shared" si="11"/>
        <v>44984</v>
      </c>
      <c r="B408" s="36">
        <f ca="1">SUMIFS(СВЦЭМ!$K$40:$K$783,СВЦЭМ!$A$40:$A$783,$A408,СВЦЭМ!$B$39:$B$782,B$381)+'СЕТ СН'!$F$16</f>
        <v>0</v>
      </c>
      <c r="C408" s="36">
        <f ca="1">SUMIFS(СВЦЭМ!$K$40:$K$783,СВЦЭМ!$A$40:$A$783,$A408,СВЦЭМ!$B$39:$B$782,C$381)+'СЕТ СН'!$F$16</f>
        <v>0</v>
      </c>
      <c r="D408" s="36">
        <f ca="1">SUMIFS(СВЦЭМ!$K$40:$K$783,СВЦЭМ!$A$40:$A$783,$A408,СВЦЭМ!$B$39:$B$782,D$381)+'СЕТ СН'!$F$16</f>
        <v>0</v>
      </c>
      <c r="E408" s="36">
        <f ca="1">SUMIFS(СВЦЭМ!$K$40:$K$783,СВЦЭМ!$A$40:$A$783,$A408,СВЦЭМ!$B$39:$B$782,E$381)+'СЕТ СН'!$F$16</f>
        <v>0</v>
      </c>
      <c r="F408" s="36">
        <f ca="1">SUMIFS(СВЦЭМ!$K$40:$K$783,СВЦЭМ!$A$40:$A$783,$A408,СВЦЭМ!$B$39:$B$782,F$381)+'СЕТ СН'!$F$16</f>
        <v>0</v>
      </c>
      <c r="G408" s="36">
        <f ca="1">SUMIFS(СВЦЭМ!$K$40:$K$783,СВЦЭМ!$A$40:$A$783,$A408,СВЦЭМ!$B$39:$B$782,G$381)+'СЕТ СН'!$F$16</f>
        <v>0</v>
      </c>
      <c r="H408" s="36">
        <f ca="1">SUMIFS(СВЦЭМ!$K$40:$K$783,СВЦЭМ!$A$40:$A$783,$A408,СВЦЭМ!$B$39:$B$782,H$381)+'СЕТ СН'!$F$16</f>
        <v>0</v>
      </c>
      <c r="I408" s="36">
        <f ca="1">SUMIFS(СВЦЭМ!$K$40:$K$783,СВЦЭМ!$A$40:$A$783,$A408,СВЦЭМ!$B$39:$B$782,I$381)+'СЕТ СН'!$F$16</f>
        <v>0</v>
      </c>
      <c r="J408" s="36">
        <f ca="1">SUMIFS(СВЦЭМ!$K$40:$K$783,СВЦЭМ!$A$40:$A$783,$A408,СВЦЭМ!$B$39:$B$782,J$381)+'СЕТ СН'!$F$16</f>
        <v>0</v>
      </c>
      <c r="K408" s="36">
        <f ca="1">SUMIFS(СВЦЭМ!$K$40:$K$783,СВЦЭМ!$A$40:$A$783,$A408,СВЦЭМ!$B$39:$B$782,K$381)+'СЕТ СН'!$F$16</f>
        <v>0</v>
      </c>
      <c r="L408" s="36">
        <f ca="1">SUMIFS(СВЦЭМ!$K$40:$K$783,СВЦЭМ!$A$40:$A$783,$A408,СВЦЭМ!$B$39:$B$782,L$381)+'СЕТ СН'!$F$16</f>
        <v>0</v>
      </c>
      <c r="M408" s="36">
        <f ca="1">SUMIFS(СВЦЭМ!$K$40:$K$783,СВЦЭМ!$A$40:$A$783,$A408,СВЦЭМ!$B$39:$B$782,M$381)+'СЕТ СН'!$F$16</f>
        <v>0</v>
      </c>
      <c r="N408" s="36">
        <f ca="1">SUMIFS(СВЦЭМ!$K$40:$K$783,СВЦЭМ!$A$40:$A$783,$A408,СВЦЭМ!$B$39:$B$782,N$381)+'СЕТ СН'!$F$16</f>
        <v>0</v>
      </c>
      <c r="O408" s="36">
        <f ca="1">SUMIFS(СВЦЭМ!$K$40:$K$783,СВЦЭМ!$A$40:$A$783,$A408,СВЦЭМ!$B$39:$B$782,O$381)+'СЕТ СН'!$F$16</f>
        <v>0</v>
      </c>
      <c r="P408" s="36">
        <f ca="1">SUMIFS(СВЦЭМ!$K$40:$K$783,СВЦЭМ!$A$40:$A$783,$A408,СВЦЭМ!$B$39:$B$782,P$381)+'СЕТ СН'!$F$16</f>
        <v>0</v>
      </c>
      <c r="Q408" s="36">
        <f ca="1">SUMIFS(СВЦЭМ!$K$40:$K$783,СВЦЭМ!$A$40:$A$783,$A408,СВЦЭМ!$B$39:$B$782,Q$381)+'СЕТ СН'!$F$16</f>
        <v>0</v>
      </c>
      <c r="R408" s="36">
        <f ca="1">SUMIFS(СВЦЭМ!$K$40:$K$783,СВЦЭМ!$A$40:$A$783,$A408,СВЦЭМ!$B$39:$B$782,R$381)+'СЕТ СН'!$F$16</f>
        <v>0</v>
      </c>
      <c r="S408" s="36">
        <f ca="1">SUMIFS(СВЦЭМ!$K$40:$K$783,СВЦЭМ!$A$40:$A$783,$A408,СВЦЭМ!$B$39:$B$782,S$381)+'СЕТ СН'!$F$16</f>
        <v>0</v>
      </c>
      <c r="T408" s="36">
        <f ca="1">SUMIFS(СВЦЭМ!$K$40:$K$783,СВЦЭМ!$A$40:$A$783,$A408,СВЦЭМ!$B$39:$B$782,T$381)+'СЕТ СН'!$F$16</f>
        <v>0</v>
      </c>
      <c r="U408" s="36">
        <f ca="1">SUMIFS(СВЦЭМ!$K$40:$K$783,СВЦЭМ!$A$40:$A$783,$A408,СВЦЭМ!$B$39:$B$782,U$381)+'СЕТ СН'!$F$16</f>
        <v>0</v>
      </c>
      <c r="V408" s="36">
        <f ca="1">SUMIFS(СВЦЭМ!$K$40:$K$783,СВЦЭМ!$A$40:$A$783,$A408,СВЦЭМ!$B$39:$B$782,V$381)+'СЕТ СН'!$F$16</f>
        <v>0</v>
      </c>
      <c r="W408" s="36">
        <f ca="1">SUMIFS(СВЦЭМ!$K$40:$K$783,СВЦЭМ!$A$40:$A$783,$A408,СВЦЭМ!$B$39:$B$782,W$381)+'СЕТ СН'!$F$16</f>
        <v>0</v>
      </c>
      <c r="X408" s="36">
        <f ca="1">SUMIFS(СВЦЭМ!$K$40:$K$783,СВЦЭМ!$A$40:$A$783,$A408,СВЦЭМ!$B$39:$B$782,X$381)+'СЕТ СН'!$F$16</f>
        <v>0</v>
      </c>
      <c r="Y408" s="36">
        <f ca="1">SUMIFS(СВЦЭМ!$K$40:$K$783,СВЦЭМ!$A$40:$A$783,$A408,СВЦЭМ!$B$39:$B$782,Y$381)+'СЕТ СН'!$F$16</f>
        <v>0</v>
      </c>
    </row>
    <row r="409" spans="1:26" ht="15.75" hidden="1" x14ac:dyDescent="0.2">
      <c r="A409" s="35">
        <f t="shared" si="11"/>
        <v>44985</v>
      </c>
      <c r="B409" s="36">
        <f ca="1">SUMIFS(СВЦЭМ!$K$40:$K$783,СВЦЭМ!$A$40:$A$783,$A409,СВЦЭМ!$B$39:$B$782,B$381)+'СЕТ СН'!$F$16</f>
        <v>0</v>
      </c>
      <c r="C409" s="36">
        <f ca="1">SUMIFS(СВЦЭМ!$K$40:$K$783,СВЦЭМ!$A$40:$A$783,$A409,СВЦЭМ!$B$39:$B$782,C$381)+'СЕТ СН'!$F$16</f>
        <v>0</v>
      </c>
      <c r="D409" s="36">
        <f ca="1">SUMIFS(СВЦЭМ!$K$40:$K$783,СВЦЭМ!$A$40:$A$783,$A409,СВЦЭМ!$B$39:$B$782,D$381)+'СЕТ СН'!$F$16</f>
        <v>0</v>
      </c>
      <c r="E409" s="36">
        <f ca="1">SUMIFS(СВЦЭМ!$K$40:$K$783,СВЦЭМ!$A$40:$A$783,$A409,СВЦЭМ!$B$39:$B$782,E$381)+'СЕТ СН'!$F$16</f>
        <v>0</v>
      </c>
      <c r="F409" s="36">
        <f ca="1">SUMIFS(СВЦЭМ!$K$40:$K$783,СВЦЭМ!$A$40:$A$783,$A409,СВЦЭМ!$B$39:$B$782,F$381)+'СЕТ СН'!$F$16</f>
        <v>0</v>
      </c>
      <c r="G409" s="36">
        <f ca="1">SUMIFS(СВЦЭМ!$K$40:$K$783,СВЦЭМ!$A$40:$A$783,$A409,СВЦЭМ!$B$39:$B$782,G$381)+'СЕТ СН'!$F$16</f>
        <v>0</v>
      </c>
      <c r="H409" s="36">
        <f ca="1">SUMIFS(СВЦЭМ!$K$40:$K$783,СВЦЭМ!$A$40:$A$783,$A409,СВЦЭМ!$B$39:$B$782,H$381)+'СЕТ СН'!$F$16</f>
        <v>0</v>
      </c>
      <c r="I409" s="36">
        <f ca="1">SUMIFS(СВЦЭМ!$K$40:$K$783,СВЦЭМ!$A$40:$A$783,$A409,СВЦЭМ!$B$39:$B$782,I$381)+'СЕТ СН'!$F$16</f>
        <v>0</v>
      </c>
      <c r="J409" s="36">
        <f ca="1">SUMIFS(СВЦЭМ!$K$40:$K$783,СВЦЭМ!$A$40:$A$783,$A409,СВЦЭМ!$B$39:$B$782,J$381)+'СЕТ СН'!$F$16</f>
        <v>0</v>
      </c>
      <c r="K409" s="36">
        <f ca="1">SUMIFS(СВЦЭМ!$K$40:$K$783,СВЦЭМ!$A$40:$A$783,$A409,СВЦЭМ!$B$39:$B$782,K$381)+'СЕТ СН'!$F$16</f>
        <v>0</v>
      </c>
      <c r="L409" s="36">
        <f ca="1">SUMIFS(СВЦЭМ!$K$40:$K$783,СВЦЭМ!$A$40:$A$783,$A409,СВЦЭМ!$B$39:$B$782,L$381)+'СЕТ СН'!$F$16</f>
        <v>0</v>
      </c>
      <c r="M409" s="36">
        <f ca="1">SUMIFS(СВЦЭМ!$K$40:$K$783,СВЦЭМ!$A$40:$A$783,$A409,СВЦЭМ!$B$39:$B$782,M$381)+'СЕТ СН'!$F$16</f>
        <v>0</v>
      </c>
      <c r="N409" s="36">
        <f ca="1">SUMIFS(СВЦЭМ!$K$40:$K$783,СВЦЭМ!$A$40:$A$783,$A409,СВЦЭМ!$B$39:$B$782,N$381)+'СЕТ СН'!$F$16</f>
        <v>0</v>
      </c>
      <c r="O409" s="36">
        <f ca="1">SUMIFS(СВЦЭМ!$K$40:$K$783,СВЦЭМ!$A$40:$A$783,$A409,СВЦЭМ!$B$39:$B$782,O$381)+'СЕТ СН'!$F$16</f>
        <v>0</v>
      </c>
      <c r="P409" s="36">
        <f ca="1">SUMIFS(СВЦЭМ!$K$40:$K$783,СВЦЭМ!$A$40:$A$783,$A409,СВЦЭМ!$B$39:$B$782,P$381)+'СЕТ СН'!$F$16</f>
        <v>0</v>
      </c>
      <c r="Q409" s="36">
        <f ca="1">SUMIFS(СВЦЭМ!$K$40:$K$783,СВЦЭМ!$A$40:$A$783,$A409,СВЦЭМ!$B$39:$B$782,Q$381)+'СЕТ СН'!$F$16</f>
        <v>0</v>
      </c>
      <c r="R409" s="36">
        <f ca="1">SUMIFS(СВЦЭМ!$K$40:$K$783,СВЦЭМ!$A$40:$A$783,$A409,СВЦЭМ!$B$39:$B$782,R$381)+'СЕТ СН'!$F$16</f>
        <v>0</v>
      </c>
      <c r="S409" s="36">
        <f ca="1">SUMIFS(СВЦЭМ!$K$40:$K$783,СВЦЭМ!$A$40:$A$783,$A409,СВЦЭМ!$B$39:$B$782,S$381)+'СЕТ СН'!$F$16</f>
        <v>0</v>
      </c>
      <c r="T409" s="36">
        <f ca="1">SUMIFS(СВЦЭМ!$K$40:$K$783,СВЦЭМ!$A$40:$A$783,$A409,СВЦЭМ!$B$39:$B$782,T$381)+'СЕТ СН'!$F$16</f>
        <v>0</v>
      </c>
      <c r="U409" s="36">
        <f ca="1">SUMIFS(СВЦЭМ!$K$40:$K$783,СВЦЭМ!$A$40:$A$783,$A409,СВЦЭМ!$B$39:$B$782,U$381)+'СЕТ СН'!$F$16</f>
        <v>0</v>
      </c>
      <c r="V409" s="36">
        <f ca="1">SUMIFS(СВЦЭМ!$K$40:$K$783,СВЦЭМ!$A$40:$A$783,$A409,СВЦЭМ!$B$39:$B$782,V$381)+'СЕТ СН'!$F$16</f>
        <v>0</v>
      </c>
      <c r="W409" s="36">
        <f ca="1">SUMIFS(СВЦЭМ!$K$40:$K$783,СВЦЭМ!$A$40:$A$783,$A409,СВЦЭМ!$B$39:$B$782,W$381)+'СЕТ СН'!$F$16</f>
        <v>0</v>
      </c>
      <c r="X409" s="36">
        <f ca="1">SUMIFS(СВЦЭМ!$K$40:$K$783,СВЦЭМ!$A$40:$A$783,$A409,СВЦЭМ!$B$39:$B$782,X$381)+'СЕТ СН'!$F$16</f>
        <v>0</v>
      </c>
      <c r="Y409" s="36">
        <f ca="1">SUMIFS(СВЦЭМ!$K$40:$K$783,СВЦЭМ!$A$40:$A$783,$A409,СВЦЭМ!$B$39:$B$782,Y$381)+'СЕТ СН'!$F$16</f>
        <v>0</v>
      </c>
    </row>
    <row r="410" spans="1:26" ht="15.75" hidden="1" x14ac:dyDescent="0.2">
      <c r="A410" s="35">
        <f t="shared" si="11"/>
        <v>44986</v>
      </c>
      <c r="B410" s="36">
        <f ca="1">SUMIFS(СВЦЭМ!$K$40:$K$783,СВЦЭМ!$A$40:$A$783,$A410,СВЦЭМ!$B$39:$B$782,B$381)+'СЕТ СН'!$F$16</f>
        <v>0</v>
      </c>
      <c r="C410" s="36">
        <f ca="1">SUMIFS(СВЦЭМ!$K$40:$K$783,СВЦЭМ!$A$40:$A$783,$A410,СВЦЭМ!$B$39:$B$782,C$381)+'СЕТ СН'!$F$16</f>
        <v>0</v>
      </c>
      <c r="D410" s="36">
        <f ca="1">SUMIFS(СВЦЭМ!$K$40:$K$783,СВЦЭМ!$A$40:$A$783,$A410,СВЦЭМ!$B$39:$B$782,D$381)+'СЕТ СН'!$F$16</f>
        <v>0</v>
      </c>
      <c r="E410" s="36">
        <f ca="1">SUMIFS(СВЦЭМ!$K$40:$K$783,СВЦЭМ!$A$40:$A$783,$A410,СВЦЭМ!$B$39:$B$782,E$381)+'СЕТ СН'!$F$16</f>
        <v>0</v>
      </c>
      <c r="F410" s="36">
        <f ca="1">SUMIFS(СВЦЭМ!$K$40:$K$783,СВЦЭМ!$A$40:$A$783,$A410,СВЦЭМ!$B$39:$B$782,F$381)+'СЕТ СН'!$F$16</f>
        <v>0</v>
      </c>
      <c r="G410" s="36">
        <f ca="1">SUMIFS(СВЦЭМ!$K$40:$K$783,СВЦЭМ!$A$40:$A$783,$A410,СВЦЭМ!$B$39:$B$782,G$381)+'СЕТ СН'!$F$16</f>
        <v>0</v>
      </c>
      <c r="H410" s="36">
        <f ca="1">SUMIFS(СВЦЭМ!$K$40:$K$783,СВЦЭМ!$A$40:$A$783,$A410,СВЦЭМ!$B$39:$B$782,H$381)+'СЕТ СН'!$F$16</f>
        <v>0</v>
      </c>
      <c r="I410" s="36">
        <f ca="1">SUMIFS(СВЦЭМ!$K$40:$K$783,СВЦЭМ!$A$40:$A$783,$A410,СВЦЭМ!$B$39:$B$782,I$381)+'СЕТ СН'!$F$16</f>
        <v>0</v>
      </c>
      <c r="J410" s="36">
        <f ca="1">SUMIFS(СВЦЭМ!$K$40:$K$783,СВЦЭМ!$A$40:$A$783,$A410,СВЦЭМ!$B$39:$B$782,J$381)+'СЕТ СН'!$F$16</f>
        <v>0</v>
      </c>
      <c r="K410" s="36">
        <f ca="1">SUMIFS(СВЦЭМ!$K$40:$K$783,СВЦЭМ!$A$40:$A$783,$A410,СВЦЭМ!$B$39:$B$782,K$381)+'СЕТ СН'!$F$16</f>
        <v>0</v>
      </c>
      <c r="L410" s="36">
        <f ca="1">SUMIFS(СВЦЭМ!$K$40:$K$783,СВЦЭМ!$A$40:$A$783,$A410,СВЦЭМ!$B$39:$B$782,L$381)+'СЕТ СН'!$F$16</f>
        <v>0</v>
      </c>
      <c r="M410" s="36">
        <f ca="1">SUMIFS(СВЦЭМ!$K$40:$K$783,СВЦЭМ!$A$40:$A$783,$A410,СВЦЭМ!$B$39:$B$782,M$381)+'СЕТ СН'!$F$16</f>
        <v>0</v>
      </c>
      <c r="N410" s="36">
        <f ca="1">SUMIFS(СВЦЭМ!$K$40:$K$783,СВЦЭМ!$A$40:$A$783,$A410,СВЦЭМ!$B$39:$B$782,N$381)+'СЕТ СН'!$F$16</f>
        <v>0</v>
      </c>
      <c r="O410" s="36">
        <f ca="1">SUMIFS(СВЦЭМ!$K$40:$K$783,СВЦЭМ!$A$40:$A$783,$A410,СВЦЭМ!$B$39:$B$782,O$381)+'СЕТ СН'!$F$16</f>
        <v>0</v>
      </c>
      <c r="P410" s="36">
        <f ca="1">SUMIFS(СВЦЭМ!$K$40:$K$783,СВЦЭМ!$A$40:$A$783,$A410,СВЦЭМ!$B$39:$B$782,P$381)+'СЕТ СН'!$F$16</f>
        <v>0</v>
      </c>
      <c r="Q410" s="36">
        <f ca="1">SUMIFS(СВЦЭМ!$K$40:$K$783,СВЦЭМ!$A$40:$A$783,$A410,СВЦЭМ!$B$39:$B$782,Q$381)+'СЕТ СН'!$F$16</f>
        <v>0</v>
      </c>
      <c r="R410" s="36">
        <f ca="1">SUMIFS(СВЦЭМ!$K$40:$K$783,СВЦЭМ!$A$40:$A$783,$A410,СВЦЭМ!$B$39:$B$782,R$381)+'СЕТ СН'!$F$16</f>
        <v>0</v>
      </c>
      <c r="S410" s="36">
        <f ca="1">SUMIFS(СВЦЭМ!$K$40:$K$783,СВЦЭМ!$A$40:$A$783,$A410,СВЦЭМ!$B$39:$B$782,S$381)+'СЕТ СН'!$F$16</f>
        <v>0</v>
      </c>
      <c r="T410" s="36">
        <f ca="1">SUMIFS(СВЦЭМ!$K$40:$K$783,СВЦЭМ!$A$40:$A$783,$A410,СВЦЭМ!$B$39:$B$782,T$381)+'СЕТ СН'!$F$16</f>
        <v>0</v>
      </c>
      <c r="U410" s="36">
        <f ca="1">SUMIFS(СВЦЭМ!$K$40:$K$783,СВЦЭМ!$A$40:$A$783,$A410,СВЦЭМ!$B$39:$B$782,U$381)+'СЕТ СН'!$F$16</f>
        <v>0</v>
      </c>
      <c r="V410" s="36">
        <f ca="1">SUMIFS(СВЦЭМ!$K$40:$K$783,СВЦЭМ!$A$40:$A$783,$A410,СВЦЭМ!$B$39:$B$782,V$381)+'СЕТ СН'!$F$16</f>
        <v>0</v>
      </c>
      <c r="W410" s="36">
        <f ca="1">SUMIFS(СВЦЭМ!$K$40:$K$783,СВЦЭМ!$A$40:$A$783,$A410,СВЦЭМ!$B$39:$B$782,W$381)+'СЕТ СН'!$F$16</f>
        <v>0</v>
      </c>
      <c r="X410" s="36">
        <f ca="1">SUMIFS(СВЦЭМ!$K$40:$K$783,СВЦЭМ!$A$40:$A$783,$A410,СВЦЭМ!$B$39:$B$782,X$381)+'СЕТ СН'!$F$16</f>
        <v>0</v>
      </c>
      <c r="Y410" s="36">
        <f ca="1">SUMIFS(СВЦЭМ!$K$40:$K$783,СВЦЭМ!$A$40:$A$783,$A410,СВЦЭМ!$B$39:$B$782,Y$381)+'СЕТ СН'!$F$16</f>
        <v>0</v>
      </c>
    </row>
    <row r="411" spans="1:26" ht="15.75" hidden="1" x14ac:dyDescent="0.2">
      <c r="A411" s="35">
        <f t="shared" si="11"/>
        <v>44987</v>
      </c>
      <c r="B411" s="36">
        <f ca="1">SUMIFS(СВЦЭМ!$K$40:$K$783,СВЦЭМ!$A$40:$A$783,$A411,СВЦЭМ!$B$39:$B$782,B$381)+'СЕТ СН'!$F$16</f>
        <v>0</v>
      </c>
      <c r="C411" s="36">
        <f ca="1">SUMIFS(СВЦЭМ!$K$40:$K$783,СВЦЭМ!$A$40:$A$783,$A411,СВЦЭМ!$B$39:$B$782,C$381)+'СЕТ СН'!$F$16</f>
        <v>0</v>
      </c>
      <c r="D411" s="36">
        <f ca="1">SUMIFS(СВЦЭМ!$K$40:$K$783,СВЦЭМ!$A$40:$A$783,$A411,СВЦЭМ!$B$39:$B$782,D$381)+'СЕТ СН'!$F$16</f>
        <v>0</v>
      </c>
      <c r="E411" s="36">
        <f ca="1">SUMIFS(СВЦЭМ!$K$40:$K$783,СВЦЭМ!$A$40:$A$783,$A411,СВЦЭМ!$B$39:$B$782,E$381)+'СЕТ СН'!$F$16</f>
        <v>0</v>
      </c>
      <c r="F411" s="36">
        <f ca="1">SUMIFS(СВЦЭМ!$K$40:$K$783,СВЦЭМ!$A$40:$A$783,$A411,СВЦЭМ!$B$39:$B$782,F$381)+'СЕТ СН'!$F$16</f>
        <v>0</v>
      </c>
      <c r="G411" s="36">
        <f ca="1">SUMIFS(СВЦЭМ!$K$40:$K$783,СВЦЭМ!$A$40:$A$783,$A411,СВЦЭМ!$B$39:$B$782,G$381)+'СЕТ СН'!$F$16</f>
        <v>0</v>
      </c>
      <c r="H411" s="36">
        <f ca="1">SUMIFS(СВЦЭМ!$K$40:$K$783,СВЦЭМ!$A$40:$A$783,$A411,СВЦЭМ!$B$39:$B$782,H$381)+'СЕТ СН'!$F$16</f>
        <v>0</v>
      </c>
      <c r="I411" s="36">
        <f ca="1">SUMIFS(СВЦЭМ!$K$40:$K$783,СВЦЭМ!$A$40:$A$783,$A411,СВЦЭМ!$B$39:$B$782,I$381)+'СЕТ СН'!$F$16</f>
        <v>0</v>
      </c>
      <c r="J411" s="36">
        <f ca="1">SUMIFS(СВЦЭМ!$K$40:$K$783,СВЦЭМ!$A$40:$A$783,$A411,СВЦЭМ!$B$39:$B$782,J$381)+'СЕТ СН'!$F$16</f>
        <v>0</v>
      </c>
      <c r="K411" s="36">
        <f ca="1">SUMIFS(СВЦЭМ!$K$40:$K$783,СВЦЭМ!$A$40:$A$783,$A411,СВЦЭМ!$B$39:$B$782,K$381)+'СЕТ СН'!$F$16</f>
        <v>0</v>
      </c>
      <c r="L411" s="36">
        <f ca="1">SUMIFS(СВЦЭМ!$K$40:$K$783,СВЦЭМ!$A$40:$A$783,$A411,СВЦЭМ!$B$39:$B$782,L$381)+'СЕТ СН'!$F$16</f>
        <v>0</v>
      </c>
      <c r="M411" s="36">
        <f ca="1">SUMIFS(СВЦЭМ!$K$40:$K$783,СВЦЭМ!$A$40:$A$783,$A411,СВЦЭМ!$B$39:$B$782,M$381)+'СЕТ СН'!$F$16</f>
        <v>0</v>
      </c>
      <c r="N411" s="36">
        <f ca="1">SUMIFS(СВЦЭМ!$K$40:$K$783,СВЦЭМ!$A$40:$A$783,$A411,СВЦЭМ!$B$39:$B$782,N$381)+'СЕТ СН'!$F$16</f>
        <v>0</v>
      </c>
      <c r="O411" s="36">
        <f ca="1">SUMIFS(СВЦЭМ!$K$40:$K$783,СВЦЭМ!$A$40:$A$783,$A411,СВЦЭМ!$B$39:$B$782,O$381)+'СЕТ СН'!$F$16</f>
        <v>0</v>
      </c>
      <c r="P411" s="36">
        <f ca="1">SUMIFS(СВЦЭМ!$K$40:$K$783,СВЦЭМ!$A$40:$A$783,$A411,СВЦЭМ!$B$39:$B$782,P$381)+'СЕТ СН'!$F$16</f>
        <v>0</v>
      </c>
      <c r="Q411" s="36">
        <f ca="1">SUMIFS(СВЦЭМ!$K$40:$K$783,СВЦЭМ!$A$40:$A$783,$A411,СВЦЭМ!$B$39:$B$782,Q$381)+'СЕТ СН'!$F$16</f>
        <v>0</v>
      </c>
      <c r="R411" s="36">
        <f ca="1">SUMIFS(СВЦЭМ!$K$40:$K$783,СВЦЭМ!$A$40:$A$783,$A411,СВЦЭМ!$B$39:$B$782,R$381)+'СЕТ СН'!$F$16</f>
        <v>0</v>
      </c>
      <c r="S411" s="36">
        <f ca="1">SUMIFS(СВЦЭМ!$K$40:$K$783,СВЦЭМ!$A$40:$A$783,$A411,СВЦЭМ!$B$39:$B$782,S$381)+'СЕТ СН'!$F$16</f>
        <v>0</v>
      </c>
      <c r="T411" s="36">
        <f ca="1">SUMIFS(СВЦЭМ!$K$40:$K$783,СВЦЭМ!$A$40:$A$783,$A411,СВЦЭМ!$B$39:$B$782,T$381)+'СЕТ СН'!$F$16</f>
        <v>0</v>
      </c>
      <c r="U411" s="36">
        <f ca="1">SUMIFS(СВЦЭМ!$K$40:$K$783,СВЦЭМ!$A$40:$A$783,$A411,СВЦЭМ!$B$39:$B$782,U$381)+'СЕТ СН'!$F$16</f>
        <v>0</v>
      </c>
      <c r="V411" s="36">
        <f ca="1">SUMIFS(СВЦЭМ!$K$40:$K$783,СВЦЭМ!$A$40:$A$783,$A411,СВЦЭМ!$B$39:$B$782,V$381)+'СЕТ СН'!$F$16</f>
        <v>0</v>
      </c>
      <c r="W411" s="36">
        <f ca="1">SUMIFS(СВЦЭМ!$K$40:$K$783,СВЦЭМ!$A$40:$A$783,$A411,СВЦЭМ!$B$39:$B$782,W$381)+'СЕТ СН'!$F$16</f>
        <v>0</v>
      </c>
      <c r="X411" s="36">
        <f ca="1">SUMIFS(СВЦЭМ!$K$40:$K$783,СВЦЭМ!$A$40:$A$783,$A411,СВЦЭМ!$B$39:$B$782,X$381)+'СЕТ СН'!$F$16</f>
        <v>0</v>
      </c>
      <c r="Y411" s="36">
        <f ca="1">SUMIFS(СВЦЭМ!$K$40:$K$783,СВЦЭМ!$A$40:$A$783,$A411,СВЦЭМ!$B$39:$B$782,Y$381)+'СЕТ СН'!$F$16</f>
        <v>0</v>
      </c>
    </row>
    <row r="412" spans="1:26" ht="15.75" hidden="1" x14ac:dyDescent="0.2">
      <c r="A412" s="35">
        <f t="shared" si="11"/>
        <v>44988</v>
      </c>
      <c r="B412" s="36">
        <f ca="1">SUMIFS(СВЦЭМ!$K$40:$K$783,СВЦЭМ!$A$40:$A$783,$A412,СВЦЭМ!$B$39:$B$782,B$381)+'СЕТ СН'!$F$16</f>
        <v>0</v>
      </c>
      <c r="C412" s="36">
        <f ca="1">SUMIFS(СВЦЭМ!$K$40:$K$783,СВЦЭМ!$A$40:$A$783,$A412,СВЦЭМ!$B$39:$B$782,C$381)+'СЕТ СН'!$F$16</f>
        <v>0</v>
      </c>
      <c r="D412" s="36">
        <f ca="1">SUMIFS(СВЦЭМ!$K$40:$K$783,СВЦЭМ!$A$40:$A$783,$A412,СВЦЭМ!$B$39:$B$782,D$381)+'СЕТ СН'!$F$16</f>
        <v>0</v>
      </c>
      <c r="E412" s="36">
        <f ca="1">SUMIFS(СВЦЭМ!$K$40:$K$783,СВЦЭМ!$A$40:$A$783,$A412,СВЦЭМ!$B$39:$B$782,E$381)+'СЕТ СН'!$F$16</f>
        <v>0</v>
      </c>
      <c r="F412" s="36">
        <f ca="1">SUMIFS(СВЦЭМ!$K$40:$K$783,СВЦЭМ!$A$40:$A$783,$A412,СВЦЭМ!$B$39:$B$782,F$381)+'СЕТ СН'!$F$16</f>
        <v>0</v>
      </c>
      <c r="G412" s="36">
        <f ca="1">SUMIFS(СВЦЭМ!$K$40:$K$783,СВЦЭМ!$A$40:$A$783,$A412,СВЦЭМ!$B$39:$B$782,G$381)+'СЕТ СН'!$F$16</f>
        <v>0</v>
      </c>
      <c r="H412" s="36">
        <f ca="1">SUMIFS(СВЦЭМ!$K$40:$K$783,СВЦЭМ!$A$40:$A$783,$A412,СВЦЭМ!$B$39:$B$782,H$381)+'СЕТ СН'!$F$16</f>
        <v>0</v>
      </c>
      <c r="I412" s="36">
        <f ca="1">SUMIFS(СВЦЭМ!$K$40:$K$783,СВЦЭМ!$A$40:$A$783,$A412,СВЦЭМ!$B$39:$B$782,I$381)+'СЕТ СН'!$F$16</f>
        <v>0</v>
      </c>
      <c r="J412" s="36">
        <f ca="1">SUMIFS(СВЦЭМ!$K$40:$K$783,СВЦЭМ!$A$40:$A$783,$A412,СВЦЭМ!$B$39:$B$782,J$381)+'СЕТ СН'!$F$16</f>
        <v>0</v>
      </c>
      <c r="K412" s="36">
        <f ca="1">SUMIFS(СВЦЭМ!$K$40:$K$783,СВЦЭМ!$A$40:$A$783,$A412,СВЦЭМ!$B$39:$B$782,K$381)+'СЕТ СН'!$F$16</f>
        <v>0</v>
      </c>
      <c r="L412" s="36">
        <f ca="1">SUMIFS(СВЦЭМ!$K$40:$K$783,СВЦЭМ!$A$40:$A$783,$A412,СВЦЭМ!$B$39:$B$782,L$381)+'СЕТ СН'!$F$16</f>
        <v>0</v>
      </c>
      <c r="M412" s="36">
        <f ca="1">SUMIFS(СВЦЭМ!$K$40:$K$783,СВЦЭМ!$A$40:$A$783,$A412,СВЦЭМ!$B$39:$B$782,M$381)+'СЕТ СН'!$F$16</f>
        <v>0</v>
      </c>
      <c r="N412" s="36">
        <f ca="1">SUMIFS(СВЦЭМ!$K$40:$K$783,СВЦЭМ!$A$40:$A$783,$A412,СВЦЭМ!$B$39:$B$782,N$381)+'СЕТ СН'!$F$16</f>
        <v>0</v>
      </c>
      <c r="O412" s="36">
        <f ca="1">SUMIFS(СВЦЭМ!$K$40:$K$783,СВЦЭМ!$A$40:$A$783,$A412,СВЦЭМ!$B$39:$B$782,O$381)+'СЕТ СН'!$F$16</f>
        <v>0</v>
      </c>
      <c r="P412" s="36">
        <f ca="1">SUMIFS(СВЦЭМ!$K$40:$K$783,СВЦЭМ!$A$40:$A$783,$A412,СВЦЭМ!$B$39:$B$782,P$381)+'СЕТ СН'!$F$16</f>
        <v>0</v>
      </c>
      <c r="Q412" s="36">
        <f ca="1">SUMIFS(СВЦЭМ!$K$40:$K$783,СВЦЭМ!$A$40:$A$783,$A412,СВЦЭМ!$B$39:$B$782,Q$381)+'СЕТ СН'!$F$16</f>
        <v>0</v>
      </c>
      <c r="R412" s="36">
        <f ca="1">SUMIFS(СВЦЭМ!$K$40:$K$783,СВЦЭМ!$A$40:$A$783,$A412,СВЦЭМ!$B$39:$B$782,R$381)+'СЕТ СН'!$F$16</f>
        <v>0</v>
      </c>
      <c r="S412" s="36">
        <f ca="1">SUMIFS(СВЦЭМ!$K$40:$K$783,СВЦЭМ!$A$40:$A$783,$A412,СВЦЭМ!$B$39:$B$782,S$381)+'СЕТ СН'!$F$16</f>
        <v>0</v>
      </c>
      <c r="T412" s="36">
        <f ca="1">SUMIFS(СВЦЭМ!$K$40:$K$783,СВЦЭМ!$A$40:$A$783,$A412,СВЦЭМ!$B$39:$B$782,T$381)+'СЕТ СН'!$F$16</f>
        <v>0</v>
      </c>
      <c r="U412" s="36">
        <f ca="1">SUMIFS(СВЦЭМ!$K$40:$K$783,СВЦЭМ!$A$40:$A$783,$A412,СВЦЭМ!$B$39:$B$782,U$381)+'СЕТ СН'!$F$16</f>
        <v>0</v>
      </c>
      <c r="V412" s="36">
        <f ca="1">SUMIFS(СВЦЭМ!$K$40:$K$783,СВЦЭМ!$A$40:$A$783,$A412,СВЦЭМ!$B$39:$B$782,V$381)+'СЕТ СН'!$F$16</f>
        <v>0</v>
      </c>
      <c r="W412" s="36">
        <f ca="1">SUMIFS(СВЦЭМ!$K$40:$K$783,СВЦЭМ!$A$40:$A$783,$A412,СВЦЭМ!$B$39:$B$782,W$381)+'СЕТ СН'!$F$16</f>
        <v>0</v>
      </c>
      <c r="X412" s="36">
        <f ca="1">SUMIFS(СВЦЭМ!$K$40:$K$783,СВЦЭМ!$A$40:$A$783,$A412,СВЦЭМ!$B$39:$B$782,X$381)+'СЕТ СН'!$F$16</f>
        <v>0</v>
      </c>
      <c r="Y412" s="36">
        <f ca="1">SUMIFS(СВЦЭМ!$K$40:$K$783,СВЦЭМ!$A$40:$A$783,$A412,СВЦЭМ!$B$39:$B$782,Y$381)+'СЕТ СН'!$F$16</f>
        <v>0</v>
      </c>
    </row>
    <row r="413" spans="1:26" ht="15.75" hidden="1" x14ac:dyDescent="0.2">
      <c r="A413" s="39"/>
      <c r="B413" s="39"/>
      <c r="C413" s="39"/>
      <c r="D413" s="39"/>
      <c r="E413" s="39"/>
      <c r="F413" s="39"/>
      <c r="G413" s="39"/>
      <c r="H413" s="39"/>
      <c r="I413" s="39"/>
      <c r="J413" s="39"/>
      <c r="K413" s="39"/>
      <c r="L413" s="39"/>
      <c r="M413" s="39"/>
      <c r="N413" s="39"/>
      <c r="O413" s="39"/>
      <c r="P413" s="39"/>
      <c r="Q413" s="39"/>
      <c r="R413" s="39"/>
      <c r="S413" s="39"/>
      <c r="T413" s="39"/>
      <c r="U413" s="39"/>
      <c r="V413" s="39"/>
      <c r="W413" s="39"/>
      <c r="X413" s="39"/>
      <c r="Y413" s="39"/>
      <c r="Z413" s="39"/>
    </row>
    <row r="414" spans="1:26" ht="12.75" hidden="1" customHeight="1" x14ac:dyDescent="0.2">
      <c r="A414" s="128" t="s">
        <v>7</v>
      </c>
      <c r="B414" s="131" t="s">
        <v>121</v>
      </c>
      <c r="C414" s="132"/>
      <c r="D414" s="132"/>
      <c r="E414" s="132"/>
      <c r="F414" s="132"/>
      <c r="G414" s="132"/>
      <c r="H414" s="132"/>
      <c r="I414" s="132"/>
      <c r="J414" s="132"/>
      <c r="K414" s="132"/>
      <c r="L414" s="132"/>
      <c r="M414" s="132"/>
      <c r="N414" s="132"/>
      <c r="O414" s="132"/>
      <c r="P414" s="132"/>
      <c r="Q414" s="132"/>
      <c r="R414" s="132"/>
      <c r="S414" s="132"/>
      <c r="T414" s="132"/>
      <c r="U414" s="132"/>
      <c r="V414" s="132"/>
      <c r="W414" s="132"/>
      <c r="X414" s="132"/>
      <c r="Y414" s="133"/>
    </row>
    <row r="415" spans="1:26" ht="12.75" hidden="1" customHeight="1" x14ac:dyDescent="0.2">
      <c r="A415" s="129"/>
      <c r="B415" s="134"/>
      <c r="C415" s="135"/>
      <c r="D415" s="135"/>
      <c r="E415" s="135"/>
      <c r="F415" s="135"/>
      <c r="G415" s="135"/>
      <c r="H415" s="135"/>
      <c r="I415" s="135"/>
      <c r="J415" s="135"/>
      <c r="K415" s="135"/>
      <c r="L415" s="135"/>
      <c r="M415" s="135"/>
      <c r="N415" s="135"/>
      <c r="O415" s="135"/>
      <c r="P415" s="135"/>
      <c r="Q415" s="135"/>
      <c r="R415" s="135"/>
      <c r="S415" s="135"/>
      <c r="T415" s="135"/>
      <c r="U415" s="135"/>
      <c r="V415" s="135"/>
      <c r="W415" s="135"/>
      <c r="X415" s="135"/>
      <c r="Y415" s="136"/>
    </row>
    <row r="416" spans="1:26" s="46" customFormat="1" ht="12.75" hidden="1" customHeight="1" x14ac:dyDescent="0.2">
      <c r="A416" s="130"/>
      <c r="B416" s="34">
        <v>1</v>
      </c>
      <c r="C416" s="34">
        <v>2</v>
      </c>
      <c r="D416" s="34">
        <v>3</v>
      </c>
      <c r="E416" s="34">
        <v>4</v>
      </c>
      <c r="F416" s="34">
        <v>5</v>
      </c>
      <c r="G416" s="34">
        <v>6</v>
      </c>
      <c r="H416" s="34">
        <v>7</v>
      </c>
      <c r="I416" s="34">
        <v>8</v>
      </c>
      <c r="J416" s="34">
        <v>9</v>
      </c>
      <c r="K416" s="34">
        <v>10</v>
      </c>
      <c r="L416" s="34">
        <v>11</v>
      </c>
      <c r="M416" s="34">
        <v>12</v>
      </c>
      <c r="N416" s="34">
        <v>13</v>
      </c>
      <c r="O416" s="34">
        <v>14</v>
      </c>
      <c r="P416" s="34">
        <v>15</v>
      </c>
      <c r="Q416" s="34">
        <v>16</v>
      </c>
      <c r="R416" s="34">
        <v>17</v>
      </c>
      <c r="S416" s="34">
        <v>18</v>
      </c>
      <c r="T416" s="34">
        <v>19</v>
      </c>
      <c r="U416" s="34">
        <v>20</v>
      </c>
      <c r="V416" s="34">
        <v>21</v>
      </c>
      <c r="W416" s="34">
        <v>22</v>
      </c>
      <c r="X416" s="34">
        <v>23</v>
      </c>
      <c r="Y416" s="34">
        <v>24</v>
      </c>
    </row>
    <row r="417" spans="1:27" ht="15.75" hidden="1" customHeight="1" x14ac:dyDescent="0.2">
      <c r="A417" s="35" t="str">
        <f>A382</f>
        <v>01.02.2023</v>
      </c>
      <c r="B417" s="36">
        <f ca="1">SUMIFS(СВЦЭМ!$L$40:$L$783,СВЦЭМ!$A$40:$A$783,$A417,СВЦЭМ!$B$39:$B$782,B$416)+'СЕТ СН'!$F$16</f>
        <v>0</v>
      </c>
      <c r="C417" s="36">
        <f ca="1">SUMIFS(СВЦЭМ!$L$40:$L$783,СВЦЭМ!$A$40:$A$783,$A417,СВЦЭМ!$B$39:$B$782,C$416)+'СЕТ СН'!$F$16</f>
        <v>0</v>
      </c>
      <c r="D417" s="36">
        <f ca="1">SUMIFS(СВЦЭМ!$L$40:$L$783,СВЦЭМ!$A$40:$A$783,$A417,СВЦЭМ!$B$39:$B$782,D$416)+'СЕТ СН'!$F$16</f>
        <v>0</v>
      </c>
      <c r="E417" s="36">
        <f ca="1">SUMIFS(СВЦЭМ!$L$40:$L$783,СВЦЭМ!$A$40:$A$783,$A417,СВЦЭМ!$B$39:$B$782,E$416)+'СЕТ СН'!$F$16</f>
        <v>0</v>
      </c>
      <c r="F417" s="36">
        <f ca="1">SUMIFS(СВЦЭМ!$L$40:$L$783,СВЦЭМ!$A$40:$A$783,$A417,СВЦЭМ!$B$39:$B$782,F$416)+'СЕТ СН'!$F$16</f>
        <v>0</v>
      </c>
      <c r="G417" s="36">
        <f ca="1">SUMIFS(СВЦЭМ!$L$40:$L$783,СВЦЭМ!$A$40:$A$783,$A417,СВЦЭМ!$B$39:$B$782,G$416)+'СЕТ СН'!$F$16</f>
        <v>0</v>
      </c>
      <c r="H417" s="36">
        <f ca="1">SUMIFS(СВЦЭМ!$L$40:$L$783,СВЦЭМ!$A$40:$A$783,$A417,СВЦЭМ!$B$39:$B$782,H$416)+'СЕТ СН'!$F$16</f>
        <v>0</v>
      </c>
      <c r="I417" s="36">
        <f ca="1">SUMIFS(СВЦЭМ!$L$40:$L$783,СВЦЭМ!$A$40:$A$783,$A417,СВЦЭМ!$B$39:$B$782,I$416)+'СЕТ СН'!$F$16</f>
        <v>0</v>
      </c>
      <c r="J417" s="36">
        <f ca="1">SUMIFS(СВЦЭМ!$L$40:$L$783,СВЦЭМ!$A$40:$A$783,$A417,СВЦЭМ!$B$39:$B$782,J$416)+'СЕТ СН'!$F$16</f>
        <v>0</v>
      </c>
      <c r="K417" s="36">
        <f ca="1">SUMIFS(СВЦЭМ!$L$40:$L$783,СВЦЭМ!$A$40:$A$783,$A417,СВЦЭМ!$B$39:$B$782,K$416)+'СЕТ СН'!$F$16</f>
        <v>0</v>
      </c>
      <c r="L417" s="36">
        <f ca="1">SUMIFS(СВЦЭМ!$L$40:$L$783,СВЦЭМ!$A$40:$A$783,$A417,СВЦЭМ!$B$39:$B$782,L$416)+'СЕТ СН'!$F$16</f>
        <v>0</v>
      </c>
      <c r="M417" s="36">
        <f ca="1">SUMIFS(СВЦЭМ!$L$40:$L$783,СВЦЭМ!$A$40:$A$783,$A417,СВЦЭМ!$B$39:$B$782,M$416)+'СЕТ СН'!$F$16</f>
        <v>0</v>
      </c>
      <c r="N417" s="36">
        <f ca="1">SUMIFS(СВЦЭМ!$L$40:$L$783,СВЦЭМ!$A$40:$A$783,$A417,СВЦЭМ!$B$39:$B$782,N$416)+'СЕТ СН'!$F$16</f>
        <v>0</v>
      </c>
      <c r="O417" s="36">
        <f ca="1">SUMIFS(СВЦЭМ!$L$40:$L$783,СВЦЭМ!$A$40:$A$783,$A417,СВЦЭМ!$B$39:$B$782,O$416)+'СЕТ СН'!$F$16</f>
        <v>0</v>
      </c>
      <c r="P417" s="36">
        <f ca="1">SUMIFS(СВЦЭМ!$L$40:$L$783,СВЦЭМ!$A$40:$A$783,$A417,СВЦЭМ!$B$39:$B$782,P$416)+'СЕТ СН'!$F$16</f>
        <v>0</v>
      </c>
      <c r="Q417" s="36">
        <f ca="1">SUMIFS(СВЦЭМ!$L$40:$L$783,СВЦЭМ!$A$40:$A$783,$A417,СВЦЭМ!$B$39:$B$782,Q$416)+'СЕТ СН'!$F$16</f>
        <v>0</v>
      </c>
      <c r="R417" s="36">
        <f ca="1">SUMIFS(СВЦЭМ!$L$40:$L$783,СВЦЭМ!$A$40:$A$783,$A417,СВЦЭМ!$B$39:$B$782,R$416)+'СЕТ СН'!$F$16</f>
        <v>0</v>
      </c>
      <c r="S417" s="36">
        <f ca="1">SUMIFS(СВЦЭМ!$L$40:$L$783,СВЦЭМ!$A$40:$A$783,$A417,СВЦЭМ!$B$39:$B$782,S$416)+'СЕТ СН'!$F$16</f>
        <v>0</v>
      </c>
      <c r="T417" s="36">
        <f ca="1">SUMIFS(СВЦЭМ!$L$40:$L$783,СВЦЭМ!$A$40:$A$783,$A417,СВЦЭМ!$B$39:$B$782,T$416)+'СЕТ СН'!$F$16</f>
        <v>0</v>
      </c>
      <c r="U417" s="36">
        <f ca="1">SUMIFS(СВЦЭМ!$L$40:$L$783,СВЦЭМ!$A$40:$A$783,$A417,СВЦЭМ!$B$39:$B$782,U$416)+'СЕТ СН'!$F$16</f>
        <v>0</v>
      </c>
      <c r="V417" s="36">
        <f ca="1">SUMIFS(СВЦЭМ!$L$40:$L$783,СВЦЭМ!$A$40:$A$783,$A417,СВЦЭМ!$B$39:$B$782,V$416)+'СЕТ СН'!$F$16</f>
        <v>0</v>
      </c>
      <c r="W417" s="36">
        <f ca="1">SUMIFS(СВЦЭМ!$L$40:$L$783,СВЦЭМ!$A$40:$A$783,$A417,СВЦЭМ!$B$39:$B$782,W$416)+'СЕТ СН'!$F$16</f>
        <v>0</v>
      </c>
      <c r="X417" s="36">
        <f ca="1">SUMIFS(СВЦЭМ!$L$40:$L$783,СВЦЭМ!$A$40:$A$783,$A417,СВЦЭМ!$B$39:$B$782,X$416)+'СЕТ СН'!$F$16</f>
        <v>0</v>
      </c>
      <c r="Y417" s="36">
        <f ca="1">SUMIFS(СВЦЭМ!$L$40:$L$783,СВЦЭМ!$A$40:$A$783,$A417,СВЦЭМ!$B$39:$B$782,Y$416)+'СЕТ СН'!$F$16</f>
        <v>0</v>
      </c>
      <c r="AA417" s="45"/>
    </row>
    <row r="418" spans="1:27" ht="15.75" hidden="1" x14ac:dyDescent="0.2">
      <c r="A418" s="35">
        <f>A417+1</f>
        <v>44959</v>
      </c>
      <c r="B418" s="36">
        <f ca="1">SUMIFS(СВЦЭМ!$L$40:$L$783,СВЦЭМ!$A$40:$A$783,$A418,СВЦЭМ!$B$39:$B$782,B$416)+'СЕТ СН'!$F$16</f>
        <v>0</v>
      </c>
      <c r="C418" s="36">
        <f ca="1">SUMIFS(СВЦЭМ!$L$40:$L$783,СВЦЭМ!$A$40:$A$783,$A418,СВЦЭМ!$B$39:$B$782,C$416)+'СЕТ СН'!$F$16</f>
        <v>0</v>
      </c>
      <c r="D418" s="36">
        <f ca="1">SUMIFS(СВЦЭМ!$L$40:$L$783,СВЦЭМ!$A$40:$A$783,$A418,СВЦЭМ!$B$39:$B$782,D$416)+'СЕТ СН'!$F$16</f>
        <v>0</v>
      </c>
      <c r="E418" s="36">
        <f ca="1">SUMIFS(СВЦЭМ!$L$40:$L$783,СВЦЭМ!$A$40:$A$783,$A418,СВЦЭМ!$B$39:$B$782,E$416)+'СЕТ СН'!$F$16</f>
        <v>0</v>
      </c>
      <c r="F418" s="36">
        <f ca="1">SUMIFS(СВЦЭМ!$L$40:$L$783,СВЦЭМ!$A$40:$A$783,$A418,СВЦЭМ!$B$39:$B$782,F$416)+'СЕТ СН'!$F$16</f>
        <v>0</v>
      </c>
      <c r="G418" s="36">
        <f ca="1">SUMIFS(СВЦЭМ!$L$40:$L$783,СВЦЭМ!$A$40:$A$783,$A418,СВЦЭМ!$B$39:$B$782,G$416)+'СЕТ СН'!$F$16</f>
        <v>0</v>
      </c>
      <c r="H418" s="36">
        <f ca="1">SUMIFS(СВЦЭМ!$L$40:$L$783,СВЦЭМ!$A$40:$A$783,$A418,СВЦЭМ!$B$39:$B$782,H$416)+'СЕТ СН'!$F$16</f>
        <v>0</v>
      </c>
      <c r="I418" s="36">
        <f ca="1">SUMIFS(СВЦЭМ!$L$40:$L$783,СВЦЭМ!$A$40:$A$783,$A418,СВЦЭМ!$B$39:$B$782,I$416)+'СЕТ СН'!$F$16</f>
        <v>0</v>
      </c>
      <c r="J418" s="36">
        <f ca="1">SUMIFS(СВЦЭМ!$L$40:$L$783,СВЦЭМ!$A$40:$A$783,$A418,СВЦЭМ!$B$39:$B$782,J$416)+'СЕТ СН'!$F$16</f>
        <v>0</v>
      </c>
      <c r="K418" s="36">
        <f ca="1">SUMIFS(СВЦЭМ!$L$40:$L$783,СВЦЭМ!$A$40:$A$783,$A418,СВЦЭМ!$B$39:$B$782,K$416)+'СЕТ СН'!$F$16</f>
        <v>0</v>
      </c>
      <c r="L418" s="36">
        <f ca="1">SUMIFS(СВЦЭМ!$L$40:$L$783,СВЦЭМ!$A$40:$A$783,$A418,СВЦЭМ!$B$39:$B$782,L$416)+'СЕТ СН'!$F$16</f>
        <v>0</v>
      </c>
      <c r="M418" s="36">
        <f ca="1">SUMIFS(СВЦЭМ!$L$40:$L$783,СВЦЭМ!$A$40:$A$783,$A418,СВЦЭМ!$B$39:$B$782,M$416)+'СЕТ СН'!$F$16</f>
        <v>0</v>
      </c>
      <c r="N418" s="36">
        <f ca="1">SUMIFS(СВЦЭМ!$L$40:$L$783,СВЦЭМ!$A$40:$A$783,$A418,СВЦЭМ!$B$39:$B$782,N$416)+'СЕТ СН'!$F$16</f>
        <v>0</v>
      </c>
      <c r="O418" s="36">
        <f ca="1">SUMIFS(СВЦЭМ!$L$40:$L$783,СВЦЭМ!$A$40:$A$783,$A418,СВЦЭМ!$B$39:$B$782,O$416)+'СЕТ СН'!$F$16</f>
        <v>0</v>
      </c>
      <c r="P418" s="36">
        <f ca="1">SUMIFS(СВЦЭМ!$L$40:$L$783,СВЦЭМ!$A$40:$A$783,$A418,СВЦЭМ!$B$39:$B$782,P$416)+'СЕТ СН'!$F$16</f>
        <v>0</v>
      </c>
      <c r="Q418" s="36">
        <f ca="1">SUMIFS(СВЦЭМ!$L$40:$L$783,СВЦЭМ!$A$40:$A$783,$A418,СВЦЭМ!$B$39:$B$782,Q$416)+'СЕТ СН'!$F$16</f>
        <v>0</v>
      </c>
      <c r="R418" s="36">
        <f ca="1">SUMIFS(СВЦЭМ!$L$40:$L$783,СВЦЭМ!$A$40:$A$783,$A418,СВЦЭМ!$B$39:$B$782,R$416)+'СЕТ СН'!$F$16</f>
        <v>0</v>
      </c>
      <c r="S418" s="36">
        <f ca="1">SUMIFS(СВЦЭМ!$L$40:$L$783,СВЦЭМ!$A$40:$A$783,$A418,СВЦЭМ!$B$39:$B$782,S$416)+'СЕТ СН'!$F$16</f>
        <v>0</v>
      </c>
      <c r="T418" s="36">
        <f ca="1">SUMIFS(СВЦЭМ!$L$40:$L$783,СВЦЭМ!$A$40:$A$783,$A418,СВЦЭМ!$B$39:$B$782,T$416)+'СЕТ СН'!$F$16</f>
        <v>0</v>
      </c>
      <c r="U418" s="36">
        <f ca="1">SUMIFS(СВЦЭМ!$L$40:$L$783,СВЦЭМ!$A$40:$A$783,$A418,СВЦЭМ!$B$39:$B$782,U$416)+'СЕТ СН'!$F$16</f>
        <v>0</v>
      </c>
      <c r="V418" s="36">
        <f ca="1">SUMIFS(СВЦЭМ!$L$40:$L$783,СВЦЭМ!$A$40:$A$783,$A418,СВЦЭМ!$B$39:$B$782,V$416)+'СЕТ СН'!$F$16</f>
        <v>0</v>
      </c>
      <c r="W418" s="36">
        <f ca="1">SUMIFS(СВЦЭМ!$L$40:$L$783,СВЦЭМ!$A$40:$A$783,$A418,СВЦЭМ!$B$39:$B$782,W$416)+'СЕТ СН'!$F$16</f>
        <v>0</v>
      </c>
      <c r="X418" s="36">
        <f ca="1">SUMIFS(СВЦЭМ!$L$40:$L$783,СВЦЭМ!$A$40:$A$783,$A418,СВЦЭМ!$B$39:$B$782,X$416)+'СЕТ СН'!$F$16</f>
        <v>0</v>
      </c>
      <c r="Y418" s="36">
        <f ca="1">SUMIFS(СВЦЭМ!$L$40:$L$783,СВЦЭМ!$A$40:$A$783,$A418,СВЦЭМ!$B$39:$B$782,Y$416)+'СЕТ СН'!$F$16</f>
        <v>0</v>
      </c>
    </row>
    <row r="419" spans="1:27" ht="15.75" hidden="1" x14ac:dyDescent="0.2">
      <c r="A419" s="35">
        <f t="shared" ref="A419:A447" si="12">A418+1</f>
        <v>44960</v>
      </c>
      <c r="B419" s="36">
        <f ca="1">SUMIFS(СВЦЭМ!$L$40:$L$783,СВЦЭМ!$A$40:$A$783,$A419,СВЦЭМ!$B$39:$B$782,B$416)+'СЕТ СН'!$F$16</f>
        <v>0</v>
      </c>
      <c r="C419" s="36">
        <f ca="1">SUMIFS(СВЦЭМ!$L$40:$L$783,СВЦЭМ!$A$40:$A$783,$A419,СВЦЭМ!$B$39:$B$782,C$416)+'СЕТ СН'!$F$16</f>
        <v>0</v>
      </c>
      <c r="D419" s="36">
        <f ca="1">SUMIFS(СВЦЭМ!$L$40:$L$783,СВЦЭМ!$A$40:$A$783,$A419,СВЦЭМ!$B$39:$B$782,D$416)+'СЕТ СН'!$F$16</f>
        <v>0</v>
      </c>
      <c r="E419" s="36">
        <f ca="1">SUMIFS(СВЦЭМ!$L$40:$L$783,СВЦЭМ!$A$40:$A$783,$A419,СВЦЭМ!$B$39:$B$782,E$416)+'СЕТ СН'!$F$16</f>
        <v>0</v>
      </c>
      <c r="F419" s="36">
        <f ca="1">SUMIFS(СВЦЭМ!$L$40:$L$783,СВЦЭМ!$A$40:$A$783,$A419,СВЦЭМ!$B$39:$B$782,F$416)+'СЕТ СН'!$F$16</f>
        <v>0</v>
      </c>
      <c r="G419" s="36">
        <f ca="1">SUMIFS(СВЦЭМ!$L$40:$L$783,СВЦЭМ!$A$40:$A$783,$A419,СВЦЭМ!$B$39:$B$782,G$416)+'СЕТ СН'!$F$16</f>
        <v>0</v>
      </c>
      <c r="H419" s="36">
        <f ca="1">SUMIFS(СВЦЭМ!$L$40:$L$783,СВЦЭМ!$A$40:$A$783,$A419,СВЦЭМ!$B$39:$B$782,H$416)+'СЕТ СН'!$F$16</f>
        <v>0</v>
      </c>
      <c r="I419" s="36">
        <f ca="1">SUMIFS(СВЦЭМ!$L$40:$L$783,СВЦЭМ!$A$40:$A$783,$A419,СВЦЭМ!$B$39:$B$782,I$416)+'СЕТ СН'!$F$16</f>
        <v>0</v>
      </c>
      <c r="J419" s="36">
        <f ca="1">SUMIFS(СВЦЭМ!$L$40:$L$783,СВЦЭМ!$A$40:$A$783,$A419,СВЦЭМ!$B$39:$B$782,J$416)+'СЕТ СН'!$F$16</f>
        <v>0</v>
      </c>
      <c r="K419" s="36">
        <f ca="1">SUMIFS(СВЦЭМ!$L$40:$L$783,СВЦЭМ!$A$40:$A$783,$A419,СВЦЭМ!$B$39:$B$782,K$416)+'СЕТ СН'!$F$16</f>
        <v>0</v>
      </c>
      <c r="L419" s="36">
        <f ca="1">SUMIFS(СВЦЭМ!$L$40:$L$783,СВЦЭМ!$A$40:$A$783,$A419,СВЦЭМ!$B$39:$B$782,L$416)+'СЕТ СН'!$F$16</f>
        <v>0</v>
      </c>
      <c r="M419" s="36">
        <f ca="1">SUMIFS(СВЦЭМ!$L$40:$L$783,СВЦЭМ!$A$40:$A$783,$A419,СВЦЭМ!$B$39:$B$782,M$416)+'СЕТ СН'!$F$16</f>
        <v>0</v>
      </c>
      <c r="N419" s="36">
        <f ca="1">SUMIFS(СВЦЭМ!$L$40:$L$783,СВЦЭМ!$A$40:$A$783,$A419,СВЦЭМ!$B$39:$B$782,N$416)+'СЕТ СН'!$F$16</f>
        <v>0</v>
      </c>
      <c r="O419" s="36">
        <f ca="1">SUMIFS(СВЦЭМ!$L$40:$L$783,СВЦЭМ!$A$40:$A$783,$A419,СВЦЭМ!$B$39:$B$782,O$416)+'СЕТ СН'!$F$16</f>
        <v>0</v>
      </c>
      <c r="P419" s="36">
        <f ca="1">SUMIFS(СВЦЭМ!$L$40:$L$783,СВЦЭМ!$A$40:$A$783,$A419,СВЦЭМ!$B$39:$B$782,P$416)+'СЕТ СН'!$F$16</f>
        <v>0</v>
      </c>
      <c r="Q419" s="36">
        <f ca="1">SUMIFS(СВЦЭМ!$L$40:$L$783,СВЦЭМ!$A$40:$A$783,$A419,СВЦЭМ!$B$39:$B$782,Q$416)+'СЕТ СН'!$F$16</f>
        <v>0</v>
      </c>
      <c r="R419" s="36">
        <f ca="1">SUMIFS(СВЦЭМ!$L$40:$L$783,СВЦЭМ!$A$40:$A$783,$A419,СВЦЭМ!$B$39:$B$782,R$416)+'СЕТ СН'!$F$16</f>
        <v>0</v>
      </c>
      <c r="S419" s="36">
        <f ca="1">SUMIFS(СВЦЭМ!$L$40:$L$783,СВЦЭМ!$A$40:$A$783,$A419,СВЦЭМ!$B$39:$B$782,S$416)+'СЕТ СН'!$F$16</f>
        <v>0</v>
      </c>
      <c r="T419" s="36">
        <f ca="1">SUMIFS(СВЦЭМ!$L$40:$L$783,СВЦЭМ!$A$40:$A$783,$A419,СВЦЭМ!$B$39:$B$782,T$416)+'СЕТ СН'!$F$16</f>
        <v>0</v>
      </c>
      <c r="U419" s="36">
        <f ca="1">SUMIFS(СВЦЭМ!$L$40:$L$783,СВЦЭМ!$A$40:$A$783,$A419,СВЦЭМ!$B$39:$B$782,U$416)+'СЕТ СН'!$F$16</f>
        <v>0</v>
      </c>
      <c r="V419" s="36">
        <f ca="1">SUMIFS(СВЦЭМ!$L$40:$L$783,СВЦЭМ!$A$40:$A$783,$A419,СВЦЭМ!$B$39:$B$782,V$416)+'СЕТ СН'!$F$16</f>
        <v>0</v>
      </c>
      <c r="W419" s="36">
        <f ca="1">SUMIFS(СВЦЭМ!$L$40:$L$783,СВЦЭМ!$A$40:$A$783,$A419,СВЦЭМ!$B$39:$B$782,W$416)+'СЕТ СН'!$F$16</f>
        <v>0</v>
      </c>
      <c r="X419" s="36">
        <f ca="1">SUMIFS(СВЦЭМ!$L$40:$L$783,СВЦЭМ!$A$40:$A$783,$A419,СВЦЭМ!$B$39:$B$782,X$416)+'СЕТ СН'!$F$16</f>
        <v>0</v>
      </c>
      <c r="Y419" s="36">
        <f ca="1">SUMIFS(СВЦЭМ!$L$40:$L$783,СВЦЭМ!$A$40:$A$783,$A419,СВЦЭМ!$B$39:$B$782,Y$416)+'СЕТ СН'!$F$16</f>
        <v>0</v>
      </c>
    </row>
    <row r="420" spans="1:27" ht="15.75" hidden="1" x14ac:dyDescent="0.2">
      <c r="A420" s="35">
        <f t="shared" si="12"/>
        <v>44961</v>
      </c>
      <c r="B420" s="36">
        <f ca="1">SUMIFS(СВЦЭМ!$L$40:$L$783,СВЦЭМ!$A$40:$A$783,$A420,СВЦЭМ!$B$39:$B$782,B$416)+'СЕТ СН'!$F$16</f>
        <v>0</v>
      </c>
      <c r="C420" s="36">
        <f ca="1">SUMIFS(СВЦЭМ!$L$40:$L$783,СВЦЭМ!$A$40:$A$783,$A420,СВЦЭМ!$B$39:$B$782,C$416)+'СЕТ СН'!$F$16</f>
        <v>0</v>
      </c>
      <c r="D420" s="36">
        <f ca="1">SUMIFS(СВЦЭМ!$L$40:$L$783,СВЦЭМ!$A$40:$A$783,$A420,СВЦЭМ!$B$39:$B$782,D$416)+'СЕТ СН'!$F$16</f>
        <v>0</v>
      </c>
      <c r="E420" s="36">
        <f ca="1">SUMIFS(СВЦЭМ!$L$40:$L$783,СВЦЭМ!$A$40:$A$783,$A420,СВЦЭМ!$B$39:$B$782,E$416)+'СЕТ СН'!$F$16</f>
        <v>0</v>
      </c>
      <c r="F420" s="36">
        <f ca="1">SUMIFS(СВЦЭМ!$L$40:$L$783,СВЦЭМ!$A$40:$A$783,$A420,СВЦЭМ!$B$39:$B$782,F$416)+'СЕТ СН'!$F$16</f>
        <v>0</v>
      </c>
      <c r="G420" s="36">
        <f ca="1">SUMIFS(СВЦЭМ!$L$40:$L$783,СВЦЭМ!$A$40:$A$783,$A420,СВЦЭМ!$B$39:$B$782,G$416)+'СЕТ СН'!$F$16</f>
        <v>0</v>
      </c>
      <c r="H420" s="36">
        <f ca="1">SUMIFS(СВЦЭМ!$L$40:$L$783,СВЦЭМ!$A$40:$A$783,$A420,СВЦЭМ!$B$39:$B$782,H$416)+'СЕТ СН'!$F$16</f>
        <v>0</v>
      </c>
      <c r="I420" s="36">
        <f ca="1">SUMIFS(СВЦЭМ!$L$40:$L$783,СВЦЭМ!$A$40:$A$783,$A420,СВЦЭМ!$B$39:$B$782,I$416)+'СЕТ СН'!$F$16</f>
        <v>0</v>
      </c>
      <c r="J420" s="36">
        <f ca="1">SUMIFS(СВЦЭМ!$L$40:$L$783,СВЦЭМ!$A$40:$A$783,$A420,СВЦЭМ!$B$39:$B$782,J$416)+'СЕТ СН'!$F$16</f>
        <v>0</v>
      </c>
      <c r="K420" s="36">
        <f ca="1">SUMIFS(СВЦЭМ!$L$40:$L$783,СВЦЭМ!$A$40:$A$783,$A420,СВЦЭМ!$B$39:$B$782,K$416)+'СЕТ СН'!$F$16</f>
        <v>0</v>
      </c>
      <c r="L420" s="36">
        <f ca="1">SUMIFS(СВЦЭМ!$L$40:$L$783,СВЦЭМ!$A$40:$A$783,$A420,СВЦЭМ!$B$39:$B$782,L$416)+'СЕТ СН'!$F$16</f>
        <v>0</v>
      </c>
      <c r="M420" s="36">
        <f ca="1">SUMIFS(СВЦЭМ!$L$40:$L$783,СВЦЭМ!$A$40:$A$783,$A420,СВЦЭМ!$B$39:$B$782,M$416)+'СЕТ СН'!$F$16</f>
        <v>0</v>
      </c>
      <c r="N420" s="36">
        <f ca="1">SUMIFS(СВЦЭМ!$L$40:$L$783,СВЦЭМ!$A$40:$A$783,$A420,СВЦЭМ!$B$39:$B$782,N$416)+'СЕТ СН'!$F$16</f>
        <v>0</v>
      </c>
      <c r="O420" s="36">
        <f ca="1">SUMIFS(СВЦЭМ!$L$40:$L$783,СВЦЭМ!$A$40:$A$783,$A420,СВЦЭМ!$B$39:$B$782,O$416)+'СЕТ СН'!$F$16</f>
        <v>0</v>
      </c>
      <c r="P420" s="36">
        <f ca="1">SUMIFS(СВЦЭМ!$L$40:$L$783,СВЦЭМ!$A$40:$A$783,$A420,СВЦЭМ!$B$39:$B$782,P$416)+'СЕТ СН'!$F$16</f>
        <v>0</v>
      </c>
      <c r="Q420" s="36">
        <f ca="1">SUMIFS(СВЦЭМ!$L$40:$L$783,СВЦЭМ!$A$40:$A$783,$A420,СВЦЭМ!$B$39:$B$782,Q$416)+'СЕТ СН'!$F$16</f>
        <v>0</v>
      </c>
      <c r="R420" s="36">
        <f ca="1">SUMIFS(СВЦЭМ!$L$40:$L$783,СВЦЭМ!$A$40:$A$783,$A420,СВЦЭМ!$B$39:$B$782,R$416)+'СЕТ СН'!$F$16</f>
        <v>0</v>
      </c>
      <c r="S420" s="36">
        <f ca="1">SUMIFS(СВЦЭМ!$L$40:$L$783,СВЦЭМ!$A$40:$A$783,$A420,СВЦЭМ!$B$39:$B$782,S$416)+'СЕТ СН'!$F$16</f>
        <v>0</v>
      </c>
      <c r="T420" s="36">
        <f ca="1">SUMIFS(СВЦЭМ!$L$40:$L$783,СВЦЭМ!$A$40:$A$783,$A420,СВЦЭМ!$B$39:$B$782,T$416)+'СЕТ СН'!$F$16</f>
        <v>0</v>
      </c>
      <c r="U420" s="36">
        <f ca="1">SUMIFS(СВЦЭМ!$L$40:$L$783,СВЦЭМ!$A$40:$A$783,$A420,СВЦЭМ!$B$39:$B$782,U$416)+'СЕТ СН'!$F$16</f>
        <v>0</v>
      </c>
      <c r="V420" s="36">
        <f ca="1">SUMIFS(СВЦЭМ!$L$40:$L$783,СВЦЭМ!$A$40:$A$783,$A420,СВЦЭМ!$B$39:$B$782,V$416)+'СЕТ СН'!$F$16</f>
        <v>0</v>
      </c>
      <c r="W420" s="36">
        <f ca="1">SUMIFS(СВЦЭМ!$L$40:$L$783,СВЦЭМ!$A$40:$A$783,$A420,СВЦЭМ!$B$39:$B$782,W$416)+'СЕТ СН'!$F$16</f>
        <v>0</v>
      </c>
      <c r="X420" s="36">
        <f ca="1">SUMIFS(СВЦЭМ!$L$40:$L$783,СВЦЭМ!$A$40:$A$783,$A420,СВЦЭМ!$B$39:$B$782,X$416)+'СЕТ СН'!$F$16</f>
        <v>0</v>
      </c>
      <c r="Y420" s="36">
        <f ca="1">SUMIFS(СВЦЭМ!$L$40:$L$783,СВЦЭМ!$A$40:$A$783,$A420,СВЦЭМ!$B$39:$B$782,Y$416)+'СЕТ СН'!$F$16</f>
        <v>0</v>
      </c>
    </row>
    <row r="421" spans="1:27" ht="15.75" hidden="1" x14ac:dyDescent="0.2">
      <c r="A421" s="35">
        <f t="shared" si="12"/>
        <v>44962</v>
      </c>
      <c r="B421" s="36">
        <f ca="1">SUMIFS(СВЦЭМ!$L$40:$L$783,СВЦЭМ!$A$40:$A$783,$A421,СВЦЭМ!$B$39:$B$782,B$416)+'СЕТ СН'!$F$16</f>
        <v>0</v>
      </c>
      <c r="C421" s="36">
        <f ca="1">SUMIFS(СВЦЭМ!$L$40:$L$783,СВЦЭМ!$A$40:$A$783,$A421,СВЦЭМ!$B$39:$B$782,C$416)+'СЕТ СН'!$F$16</f>
        <v>0</v>
      </c>
      <c r="D421" s="36">
        <f ca="1">SUMIFS(СВЦЭМ!$L$40:$L$783,СВЦЭМ!$A$40:$A$783,$A421,СВЦЭМ!$B$39:$B$782,D$416)+'СЕТ СН'!$F$16</f>
        <v>0</v>
      </c>
      <c r="E421" s="36">
        <f ca="1">SUMIFS(СВЦЭМ!$L$40:$L$783,СВЦЭМ!$A$40:$A$783,$A421,СВЦЭМ!$B$39:$B$782,E$416)+'СЕТ СН'!$F$16</f>
        <v>0</v>
      </c>
      <c r="F421" s="36">
        <f ca="1">SUMIFS(СВЦЭМ!$L$40:$L$783,СВЦЭМ!$A$40:$A$783,$A421,СВЦЭМ!$B$39:$B$782,F$416)+'СЕТ СН'!$F$16</f>
        <v>0</v>
      </c>
      <c r="G421" s="36">
        <f ca="1">SUMIFS(СВЦЭМ!$L$40:$L$783,СВЦЭМ!$A$40:$A$783,$A421,СВЦЭМ!$B$39:$B$782,G$416)+'СЕТ СН'!$F$16</f>
        <v>0</v>
      </c>
      <c r="H421" s="36">
        <f ca="1">SUMIFS(СВЦЭМ!$L$40:$L$783,СВЦЭМ!$A$40:$A$783,$A421,СВЦЭМ!$B$39:$B$782,H$416)+'СЕТ СН'!$F$16</f>
        <v>0</v>
      </c>
      <c r="I421" s="36">
        <f ca="1">SUMIFS(СВЦЭМ!$L$40:$L$783,СВЦЭМ!$A$40:$A$783,$A421,СВЦЭМ!$B$39:$B$782,I$416)+'СЕТ СН'!$F$16</f>
        <v>0</v>
      </c>
      <c r="J421" s="36">
        <f ca="1">SUMIFS(СВЦЭМ!$L$40:$L$783,СВЦЭМ!$A$40:$A$783,$A421,СВЦЭМ!$B$39:$B$782,J$416)+'СЕТ СН'!$F$16</f>
        <v>0</v>
      </c>
      <c r="K421" s="36">
        <f ca="1">SUMIFS(СВЦЭМ!$L$40:$L$783,СВЦЭМ!$A$40:$A$783,$A421,СВЦЭМ!$B$39:$B$782,K$416)+'СЕТ СН'!$F$16</f>
        <v>0</v>
      </c>
      <c r="L421" s="36">
        <f ca="1">SUMIFS(СВЦЭМ!$L$40:$L$783,СВЦЭМ!$A$40:$A$783,$A421,СВЦЭМ!$B$39:$B$782,L$416)+'СЕТ СН'!$F$16</f>
        <v>0</v>
      </c>
      <c r="M421" s="36">
        <f ca="1">SUMIFS(СВЦЭМ!$L$40:$L$783,СВЦЭМ!$A$40:$A$783,$A421,СВЦЭМ!$B$39:$B$782,M$416)+'СЕТ СН'!$F$16</f>
        <v>0</v>
      </c>
      <c r="N421" s="36">
        <f ca="1">SUMIFS(СВЦЭМ!$L$40:$L$783,СВЦЭМ!$A$40:$A$783,$A421,СВЦЭМ!$B$39:$B$782,N$416)+'СЕТ СН'!$F$16</f>
        <v>0</v>
      </c>
      <c r="O421" s="36">
        <f ca="1">SUMIFS(СВЦЭМ!$L$40:$L$783,СВЦЭМ!$A$40:$A$783,$A421,СВЦЭМ!$B$39:$B$782,O$416)+'СЕТ СН'!$F$16</f>
        <v>0</v>
      </c>
      <c r="P421" s="36">
        <f ca="1">SUMIFS(СВЦЭМ!$L$40:$L$783,СВЦЭМ!$A$40:$A$783,$A421,СВЦЭМ!$B$39:$B$782,P$416)+'СЕТ СН'!$F$16</f>
        <v>0</v>
      </c>
      <c r="Q421" s="36">
        <f ca="1">SUMIFS(СВЦЭМ!$L$40:$L$783,СВЦЭМ!$A$40:$A$783,$A421,СВЦЭМ!$B$39:$B$782,Q$416)+'СЕТ СН'!$F$16</f>
        <v>0</v>
      </c>
      <c r="R421" s="36">
        <f ca="1">SUMIFS(СВЦЭМ!$L$40:$L$783,СВЦЭМ!$A$40:$A$783,$A421,СВЦЭМ!$B$39:$B$782,R$416)+'СЕТ СН'!$F$16</f>
        <v>0</v>
      </c>
      <c r="S421" s="36">
        <f ca="1">SUMIFS(СВЦЭМ!$L$40:$L$783,СВЦЭМ!$A$40:$A$783,$A421,СВЦЭМ!$B$39:$B$782,S$416)+'СЕТ СН'!$F$16</f>
        <v>0</v>
      </c>
      <c r="T421" s="36">
        <f ca="1">SUMIFS(СВЦЭМ!$L$40:$L$783,СВЦЭМ!$A$40:$A$783,$A421,СВЦЭМ!$B$39:$B$782,T$416)+'СЕТ СН'!$F$16</f>
        <v>0</v>
      </c>
      <c r="U421" s="36">
        <f ca="1">SUMIFS(СВЦЭМ!$L$40:$L$783,СВЦЭМ!$A$40:$A$783,$A421,СВЦЭМ!$B$39:$B$782,U$416)+'СЕТ СН'!$F$16</f>
        <v>0</v>
      </c>
      <c r="V421" s="36">
        <f ca="1">SUMIFS(СВЦЭМ!$L$40:$L$783,СВЦЭМ!$A$40:$A$783,$A421,СВЦЭМ!$B$39:$B$782,V$416)+'СЕТ СН'!$F$16</f>
        <v>0</v>
      </c>
      <c r="W421" s="36">
        <f ca="1">SUMIFS(СВЦЭМ!$L$40:$L$783,СВЦЭМ!$A$40:$A$783,$A421,СВЦЭМ!$B$39:$B$782,W$416)+'СЕТ СН'!$F$16</f>
        <v>0</v>
      </c>
      <c r="X421" s="36">
        <f ca="1">SUMIFS(СВЦЭМ!$L$40:$L$783,СВЦЭМ!$A$40:$A$783,$A421,СВЦЭМ!$B$39:$B$782,X$416)+'СЕТ СН'!$F$16</f>
        <v>0</v>
      </c>
      <c r="Y421" s="36">
        <f ca="1">SUMIFS(СВЦЭМ!$L$40:$L$783,СВЦЭМ!$A$40:$A$783,$A421,СВЦЭМ!$B$39:$B$782,Y$416)+'СЕТ СН'!$F$16</f>
        <v>0</v>
      </c>
    </row>
    <row r="422" spans="1:27" ht="15.75" hidden="1" x14ac:dyDescent="0.2">
      <c r="A422" s="35">
        <f t="shared" si="12"/>
        <v>44963</v>
      </c>
      <c r="B422" s="36">
        <f ca="1">SUMIFS(СВЦЭМ!$L$40:$L$783,СВЦЭМ!$A$40:$A$783,$A422,СВЦЭМ!$B$39:$B$782,B$416)+'СЕТ СН'!$F$16</f>
        <v>0</v>
      </c>
      <c r="C422" s="36">
        <f ca="1">SUMIFS(СВЦЭМ!$L$40:$L$783,СВЦЭМ!$A$40:$A$783,$A422,СВЦЭМ!$B$39:$B$782,C$416)+'СЕТ СН'!$F$16</f>
        <v>0</v>
      </c>
      <c r="D422" s="36">
        <f ca="1">SUMIFS(СВЦЭМ!$L$40:$L$783,СВЦЭМ!$A$40:$A$783,$A422,СВЦЭМ!$B$39:$B$782,D$416)+'СЕТ СН'!$F$16</f>
        <v>0</v>
      </c>
      <c r="E422" s="36">
        <f ca="1">SUMIFS(СВЦЭМ!$L$40:$L$783,СВЦЭМ!$A$40:$A$783,$A422,СВЦЭМ!$B$39:$B$782,E$416)+'СЕТ СН'!$F$16</f>
        <v>0</v>
      </c>
      <c r="F422" s="36">
        <f ca="1">SUMIFS(СВЦЭМ!$L$40:$L$783,СВЦЭМ!$A$40:$A$783,$A422,СВЦЭМ!$B$39:$B$782,F$416)+'СЕТ СН'!$F$16</f>
        <v>0</v>
      </c>
      <c r="G422" s="36">
        <f ca="1">SUMIFS(СВЦЭМ!$L$40:$L$783,СВЦЭМ!$A$40:$A$783,$A422,СВЦЭМ!$B$39:$B$782,G$416)+'СЕТ СН'!$F$16</f>
        <v>0</v>
      </c>
      <c r="H422" s="36">
        <f ca="1">SUMIFS(СВЦЭМ!$L$40:$L$783,СВЦЭМ!$A$40:$A$783,$A422,СВЦЭМ!$B$39:$B$782,H$416)+'СЕТ СН'!$F$16</f>
        <v>0</v>
      </c>
      <c r="I422" s="36">
        <f ca="1">SUMIFS(СВЦЭМ!$L$40:$L$783,СВЦЭМ!$A$40:$A$783,$A422,СВЦЭМ!$B$39:$B$782,I$416)+'СЕТ СН'!$F$16</f>
        <v>0</v>
      </c>
      <c r="J422" s="36">
        <f ca="1">SUMIFS(СВЦЭМ!$L$40:$L$783,СВЦЭМ!$A$40:$A$783,$A422,СВЦЭМ!$B$39:$B$782,J$416)+'СЕТ СН'!$F$16</f>
        <v>0</v>
      </c>
      <c r="K422" s="36">
        <f ca="1">SUMIFS(СВЦЭМ!$L$40:$L$783,СВЦЭМ!$A$40:$A$783,$A422,СВЦЭМ!$B$39:$B$782,K$416)+'СЕТ СН'!$F$16</f>
        <v>0</v>
      </c>
      <c r="L422" s="36">
        <f ca="1">SUMIFS(СВЦЭМ!$L$40:$L$783,СВЦЭМ!$A$40:$A$783,$A422,СВЦЭМ!$B$39:$B$782,L$416)+'СЕТ СН'!$F$16</f>
        <v>0</v>
      </c>
      <c r="M422" s="36">
        <f ca="1">SUMIFS(СВЦЭМ!$L$40:$L$783,СВЦЭМ!$A$40:$A$783,$A422,СВЦЭМ!$B$39:$B$782,M$416)+'СЕТ СН'!$F$16</f>
        <v>0</v>
      </c>
      <c r="N422" s="36">
        <f ca="1">SUMIFS(СВЦЭМ!$L$40:$L$783,СВЦЭМ!$A$40:$A$783,$A422,СВЦЭМ!$B$39:$B$782,N$416)+'СЕТ СН'!$F$16</f>
        <v>0</v>
      </c>
      <c r="O422" s="36">
        <f ca="1">SUMIFS(СВЦЭМ!$L$40:$L$783,СВЦЭМ!$A$40:$A$783,$A422,СВЦЭМ!$B$39:$B$782,O$416)+'СЕТ СН'!$F$16</f>
        <v>0</v>
      </c>
      <c r="P422" s="36">
        <f ca="1">SUMIFS(СВЦЭМ!$L$40:$L$783,СВЦЭМ!$A$40:$A$783,$A422,СВЦЭМ!$B$39:$B$782,P$416)+'СЕТ СН'!$F$16</f>
        <v>0</v>
      </c>
      <c r="Q422" s="36">
        <f ca="1">SUMIFS(СВЦЭМ!$L$40:$L$783,СВЦЭМ!$A$40:$A$783,$A422,СВЦЭМ!$B$39:$B$782,Q$416)+'СЕТ СН'!$F$16</f>
        <v>0</v>
      </c>
      <c r="R422" s="36">
        <f ca="1">SUMIFS(СВЦЭМ!$L$40:$L$783,СВЦЭМ!$A$40:$A$783,$A422,СВЦЭМ!$B$39:$B$782,R$416)+'СЕТ СН'!$F$16</f>
        <v>0</v>
      </c>
      <c r="S422" s="36">
        <f ca="1">SUMIFS(СВЦЭМ!$L$40:$L$783,СВЦЭМ!$A$40:$A$783,$A422,СВЦЭМ!$B$39:$B$782,S$416)+'СЕТ СН'!$F$16</f>
        <v>0</v>
      </c>
      <c r="T422" s="36">
        <f ca="1">SUMIFS(СВЦЭМ!$L$40:$L$783,СВЦЭМ!$A$40:$A$783,$A422,СВЦЭМ!$B$39:$B$782,T$416)+'СЕТ СН'!$F$16</f>
        <v>0</v>
      </c>
      <c r="U422" s="36">
        <f ca="1">SUMIFS(СВЦЭМ!$L$40:$L$783,СВЦЭМ!$A$40:$A$783,$A422,СВЦЭМ!$B$39:$B$782,U$416)+'СЕТ СН'!$F$16</f>
        <v>0</v>
      </c>
      <c r="V422" s="36">
        <f ca="1">SUMIFS(СВЦЭМ!$L$40:$L$783,СВЦЭМ!$A$40:$A$783,$A422,СВЦЭМ!$B$39:$B$782,V$416)+'СЕТ СН'!$F$16</f>
        <v>0</v>
      </c>
      <c r="W422" s="36">
        <f ca="1">SUMIFS(СВЦЭМ!$L$40:$L$783,СВЦЭМ!$A$40:$A$783,$A422,СВЦЭМ!$B$39:$B$782,W$416)+'СЕТ СН'!$F$16</f>
        <v>0</v>
      </c>
      <c r="X422" s="36">
        <f ca="1">SUMIFS(СВЦЭМ!$L$40:$L$783,СВЦЭМ!$A$40:$A$783,$A422,СВЦЭМ!$B$39:$B$782,X$416)+'СЕТ СН'!$F$16</f>
        <v>0</v>
      </c>
      <c r="Y422" s="36">
        <f ca="1">SUMIFS(СВЦЭМ!$L$40:$L$783,СВЦЭМ!$A$40:$A$783,$A422,СВЦЭМ!$B$39:$B$782,Y$416)+'СЕТ СН'!$F$16</f>
        <v>0</v>
      </c>
    </row>
    <row r="423" spans="1:27" ht="15.75" hidden="1" x14ac:dyDescent="0.2">
      <c r="A423" s="35">
        <f t="shared" si="12"/>
        <v>44964</v>
      </c>
      <c r="B423" s="36">
        <f ca="1">SUMIFS(СВЦЭМ!$L$40:$L$783,СВЦЭМ!$A$40:$A$783,$A423,СВЦЭМ!$B$39:$B$782,B$416)+'СЕТ СН'!$F$16</f>
        <v>0</v>
      </c>
      <c r="C423" s="36">
        <f ca="1">SUMIFS(СВЦЭМ!$L$40:$L$783,СВЦЭМ!$A$40:$A$783,$A423,СВЦЭМ!$B$39:$B$782,C$416)+'СЕТ СН'!$F$16</f>
        <v>0</v>
      </c>
      <c r="D423" s="36">
        <f ca="1">SUMIFS(СВЦЭМ!$L$40:$L$783,СВЦЭМ!$A$40:$A$783,$A423,СВЦЭМ!$B$39:$B$782,D$416)+'СЕТ СН'!$F$16</f>
        <v>0</v>
      </c>
      <c r="E423" s="36">
        <f ca="1">SUMIFS(СВЦЭМ!$L$40:$L$783,СВЦЭМ!$A$40:$A$783,$A423,СВЦЭМ!$B$39:$B$782,E$416)+'СЕТ СН'!$F$16</f>
        <v>0</v>
      </c>
      <c r="F423" s="36">
        <f ca="1">SUMIFS(СВЦЭМ!$L$40:$L$783,СВЦЭМ!$A$40:$A$783,$A423,СВЦЭМ!$B$39:$B$782,F$416)+'СЕТ СН'!$F$16</f>
        <v>0</v>
      </c>
      <c r="G423" s="36">
        <f ca="1">SUMIFS(СВЦЭМ!$L$40:$L$783,СВЦЭМ!$A$40:$A$783,$A423,СВЦЭМ!$B$39:$B$782,G$416)+'СЕТ СН'!$F$16</f>
        <v>0</v>
      </c>
      <c r="H423" s="36">
        <f ca="1">SUMIFS(СВЦЭМ!$L$40:$L$783,СВЦЭМ!$A$40:$A$783,$A423,СВЦЭМ!$B$39:$B$782,H$416)+'СЕТ СН'!$F$16</f>
        <v>0</v>
      </c>
      <c r="I423" s="36">
        <f ca="1">SUMIFS(СВЦЭМ!$L$40:$L$783,СВЦЭМ!$A$40:$A$783,$A423,СВЦЭМ!$B$39:$B$782,I$416)+'СЕТ СН'!$F$16</f>
        <v>0</v>
      </c>
      <c r="J423" s="36">
        <f ca="1">SUMIFS(СВЦЭМ!$L$40:$L$783,СВЦЭМ!$A$40:$A$783,$A423,СВЦЭМ!$B$39:$B$782,J$416)+'СЕТ СН'!$F$16</f>
        <v>0</v>
      </c>
      <c r="K423" s="36">
        <f ca="1">SUMIFS(СВЦЭМ!$L$40:$L$783,СВЦЭМ!$A$40:$A$783,$A423,СВЦЭМ!$B$39:$B$782,K$416)+'СЕТ СН'!$F$16</f>
        <v>0</v>
      </c>
      <c r="L423" s="36">
        <f ca="1">SUMIFS(СВЦЭМ!$L$40:$L$783,СВЦЭМ!$A$40:$A$783,$A423,СВЦЭМ!$B$39:$B$782,L$416)+'СЕТ СН'!$F$16</f>
        <v>0</v>
      </c>
      <c r="M423" s="36">
        <f ca="1">SUMIFS(СВЦЭМ!$L$40:$L$783,СВЦЭМ!$A$40:$A$783,$A423,СВЦЭМ!$B$39:$B$782,M$416)+'СЕТ СН'!$F$16</f>
        <v>0</v>
      </c>
      <c r="N423" s="36">
        <f ca="1">SUMIFS(СВЦЭМ!$L$40:$L$783,СВЦЭМ!$A$40:$A$783,$A423,СВЦЭМ!$B$39:$B$782,N$416)+'СЕТ СН'!$F$16</f>
        <v>0</v>
      </c>
      <c r="O423" s="36">
        <f ca="1">SUMIFS(СВЦЭМ!$L$40:$L$783,СВЦЭМ!$A$40:$A$783,$A423,СВЦЭМ!$B$39:$B$782,O$416)+'СЕТ СН'!$F$16</f>
        <v>0</v>
      </c>
      <c r="P423" s="36">
        <f ca="1">SUMIFS(СВЦЭМ!$L$40:$L$783,СВЦЭМ!$A$40:$A$783,$A423,СВЦЭМ!$B$39:$B$782,P$416)+'СЕТ СН'!$F$16</f>
        <v>0</v>
      </c>
      <c r="Q423" s="36">
        <f ca="1">SUMIFS(СВЦЭМ!$L$40:$L$783,СВЦЭМ!$A$40:$A$783,$A423,СВЦЭМ!$B$39:$B$782,Q$416)+'СЕТ СН'!$F$16</f>
        <v>0</v>
      </c>
      <c r="R423" s="36">
        <f ca="1">SUMIFS(СВЦЭМ!$L$40:$L$783,СВЦЭМ!$A$40:$A$783,$A423,СВЦЭМ!$B$39:$B$782,R$416)+'СЕТ СН'!$F$16</f>
        <v>0</v>
      </c>
      <c r="S423" s="36">
        <f ca="1">SUMIFS(СВЦЭМ!$L$40:$L$783,СВЦЭМ!$A$40:$A$783,$A423,СВЦЭМ!$B$39:$B$782,S$416)+'СЕТ СН'!$F$16</f>
        <v>0</v>
      </c>
      <c r="T423" s="36">
        <f ca="1">SUMIFS(СВЦЭМ!$L$40:$L$783,СВЦЭМ!$A$40:$A$783,$A423,СВЦЭМ!$B$39:$B$782,T$416)+'СЕТ СН'!$F$16</f>
        <v>0</v>
      </c>
      <c r="U423" s="36">
        <f ca="1">SUMIFS(СВЦЭМ!$L$40:$L$783,СВЦЭМ!$A$40:$A$783,$A423,СВЦЭМ!$B$39:$B$782,U$416)+'СЕТ СН'!$F$16</f>
        <v>0</v>
      </c>
      <c r="V423" s="36">
        <f ca="1">SUMIFS(СВЦЭМ!$L$40:$L$783,СВЦЭМ!$A$40:$A$783,$A423,СВЦЭМ!$B$39:$B$782,V$416)+'СЕТ СН'!$F$16</f>
        <v>0</v>
      </c>
      <c r="W423" s="36">
        <f ca="1">SUMIFS(СВЦЭМ!$L$40:$L$783,СВЦЭМ!$A$40:$A$783,$A423,СВЦЭМ!$B$39:$B$782,W$416)+'СЕТ СН'!$F$16</f>
        <v>0</v>
      </c>
      <c r="X423" s="36">
        <f ca="1">SUMIFS(СВЦЭМ!$L$40:$L$783,СВЦЭМ!$A$40:$A$783,$A423,СВЦЭМ!$B$39:$B$782,X$416)+'СЕТ СН'!$F$16</f>
        <v>0</v>
      </c>
      <c r="Y423" s="36">
        <f ca="1">SUMIFS(СВЦЭМ!$L$40:$L$783,СВЦЭМ!$A$40:$A$783,$A423,СВЦЭМ!$B$39:$B$782,Y$416)+'СЕТ СН'!$F$16</f>
        <v>0</v>
      </c>
    </row>
    <row r="424" spans="1:27" ht="15.75" hidden="1" x14ac:dyDescent="0.2">
      <c r="A424" s="35">
        <f t="shared" si="12"/>
        <v>44965</v>
      </c>
      <c r="B424" s="36">
        <f ca="1">SUMIFS(СВЦЭМ!$L$40:$L$783,СВЦЭМ!$A$40:$A$783,$A424,СВЦЭМ!$B$39:$B$782,B$416)+'СЕТ СН'!$F$16</f>
        <v>0</v>
      </c>
      <c r="C424" s="36">
        <f ca="1">SUMIFS(СВЦЭМ!$L$40:$L$783,СВЦЭМ!$A$40:$A$783,$A424,СВЦЭМ!$B$39:$B$782,C$416)+'СЕТ СН'!$F$16</f>
        <v>0</v>
      </c>
      <c r="D424" s="36">
        <f ca="1">SUMIFS(СВЦЭМ!$L$40:$L$783,СВЦЭМ!$A$40:$A$783,$A424,СВЦЭМ!$B$39:$B$782,D$416)+'СЕТ СН'!$F$16</f>
        <v>0</v>
      </c>
      <c r="E424" s="36">
        <f ca="1">SUMIFS(СВЦЭМ!$L$40:$L$783,СВЦЭМ!$A$40:$A$783,$A424,СВЦЭМ!$B$39:$B$782,E$416)+'СЕТ СН'!$F$16</f>
        <v>0</v>
      </c>
      <c r="F424" s="36">
        <f ca="1">SUMIFS(СВЦЭМ!$L$40:$L$783,СВЦЭМ!$A$40:$A$783,$A424,СВЦЭМ!$B$39:$B$782,F$416)+'СЕТ СН'!$F$16</f>
        <v>0</v>
      </c>
      <c r="G424" s="36">
        <f ca="1">SUMIFS(СВЦЭМ!$L$40:$L$783,СВЦЭМ!$A$40:$A$783,$A424,СВЦЭМ!$B$39:$B$782,G$416)+'СЕТ СН'!$F$16</f>
        <v>0</v>
      </c>
      <c r="H424" s="36">
        <f ca="1">SUMIFS(СВЦЭМ!$L$40:$L$783,СВЦЭМ!$A$40:$A$783,$A424,СВЦЭМ!$B$39:$B$782,H$416)+'СЕТ СН'!$F$16</f>
        <v>0</v>
      </c>
      <c r="I424" s="36">
        <f ca="1">SUMIFS(СВЦЭМ!$L$40:$L$783,СВЦЭМ!$A$40:$A$783,$A424,СВЦЭМ!$B$39:$B$782,I$416)+'СЕТ СН'!$F$16</f>
        <v>0</v>
      </c>
      <c r="J424" s="36">
        <f ca="1">SUMIFS(СВЦЭМ!$L$40:$L$783,СВЦЭМ!$A$40:$A$783,$A424,СВЦЭМ!$B$39:$B$782,J$416)+'СЕТ СН'!$F$16</f>
        <v>0</v>
      </c>
      <c r="K424" s="36">
        <f ca="1">SUMIFS(СВЦЭМ!$L$40:$L$783,СВЦЭМ!$A$40:$A$783,$A424,СВЦЭМ!$B$39:$B$782,K$416)+'СЕТ СН'!$F$16</f>
        <v>0</v>
      </c>
      <c r="L424" s="36">
        <f ca="1">SUMIFS(СВЦЭМ!$L$40:$L$783,СВЦЭМ!$A$40:$A$783,$A424,СВЦЭМ!$B$39:$B$782,L$416)+'СЕТ СН'!$F$16</f>
        <v>0</v>
      </c>
      <c r="M424" s="36">
        <f ca="1">SUMIFS(СВЦЭМ!$L$40:$L$783,СВЦЭМ!$A$40:$A$783,$A424,СВЦЭМ!$B$39:$B$782,M$416)+'СЕТ СН'!$F$16</f>
        <v>0</v>
      </c>
      <c r="N424" s="36">
        <f ca="1">SUMIFS(СВЦЭМ!$L$40:$L$783,СВЦЭМ!$A$40:$A$783,$A424,СВЦЭМ!$B$39:$B$782,N$416)+'СЕТ СН'!$F$16</f>
        <v>0</v>
      </c>
      <c r="O424" s="36">
        <f ca="1">SUMIFS(СВЦЭМ!$L$40:$L$783,СВЦЭМ!$A$40:$A$783,$A424,СВЦЭМ!$B$39:$B$782,O$416)+'СЕТ СН'!$F$16</f>
        <v>0</v>
      </c>
      <c r="P424" s="36">
        <f ca="1">SUMIFS(СВЦЭМ!$L$40:$L$783,СВЦЭМ!$A$40:$A$783,$A424,СВЦЭМ!$B$39:$B$782,P$416)+'СЕТ СН'!$F$16</f>
        <v>0</v>
      </c>
      <c r="Q424" s="36">
        <f ca="1">SUMIFS(СВЦЭМ!$L$40:$L$783,СВЦЭМ!$A$40:$A$783,$A424,СВЦЭМ!$B$39:$B$782,Q$416)+'СЕТ СН'!$F$16</f>
        <v>0</v>
      </c>
      <c r="R424" s="36">
        <f ca="1">SUMIFS(СВЦЭМ!$L$40:$L$783,СВЦЭМ!$A$40:$A$783,$A424,СВЦЭМ!$B$39:$B$782,R$416)+'СЕТ СН'!$F$16</f>
        <v>0</v>
      </c>
      <c r="S424" s="36">
        <f ca="1">SUMIFS(СВЦЭМ!$L$40:$L$783,СВЦЭМ!$A$40:$A$783,$A424,СВЦЭМ!$B$39:$B$782,S$416)+'СЕТ СН'!$F$16</f>
        <v>0</v>
      </c>
      <c r="T424" s="36">
        <f ca="1">SUMIFS(СВЦЭМ!$L$40:$L$783,СВЦЭМ!$A$40:$A$783,$A424,СВЦЭМ!$B$39:$B$782,T$416)+'СЕТ СН'!$F$16</f>
        <v>0</v>
      </c>
      <c r="U424" s="36">
        <f ca="1">SUMIFS(СВЦЭМ!$L$40:$L$783,СВЦЭМ!$A$40:$A$783,$A424,СВЦЭМ!$B$39:$B$782,U$416)+'СЕТ СН'!$F$16</f>
        <v>0</v>
      </c>
      <c r="V424" s="36">
        <f ca="1">SUMIFS(СВЦЭМ!$L$40:$L$783,СВЦЭМ!$A$40:$A$783,$A424,СВЦЭМ!$B$39:$B$782,V$416)+'СЕТ СН'!$F$16</f>
        <v>0</v>
      </c>
      <c r="W424" s="36">
        <f ca="1">SUMIFS(СВЦЭМ!$L$40:$L$783,СВЦЭМ!$A$40:$A$783,$A424,СВЦЭМ!$B$39:$B$782,W$416)+'СЕТ СН'!$F$16</f>
        <v>0</v>
      </c>
      <c r="X424" s="36">
        <f ca="1">SUMIFS(СВЦЭМ!$L$40:$L$783,СВЦЭМ!$A$40:$A$783,$A424,СВЦЭМ!$B$39:$B$782,X$416)+'СЕТ СН'!$F$16</f>
        <v>0</v>
      </c>
      <c r="Y424" s="36">
        <f ca="1">SUMIFS(СВЦЭМ!$L$40:$L$783,СВЦЭМ!$A$40:$A$783,$A424,СВЦЭМ!$B$39:$B$782,Y$416)+'СЕТ СН'!$F$16</f>
        <v>0</v>
      </c>
    </row>
    <row r="425" spans="1:27" ht="15.75" hidden="1" x14ac:dyDescent="0.2">
      <c r="A425" s="35">
        <f t="shared" si="12"/>
        <v>44966</v>
      </c>
      <c r="B425" s="36">
        <f ca="1">SUMIFS(СВЦЭМ!$L$40:$L$783,СВЦЭМ!$A$40:$A$783,$A425,СВЦЭМ!$B$39:$B$782,B$416)+'СЕТ СН'!$F$16</f>
        <v>0</v>
      </c>
      <c r="C425" s="36">
        <f ca="1">SUMIFS(СВЦЭМ!$L$40:$L$783,СВЦЭМ!$A$40:$A$783,$A425,СВЦЭМ!$B$39:$B$782,C$416)+'СЕТ СН'!$F$16</f>
        <v>0</v>
      </c>
      <c r="D425" s="36">
        <f ca="1">SUMIFS(СВЦЭМ!$L$40:$L$783,СВЦЭМ!$A$40:$A$783,$A425,СВЦЭМ!$B$39:$B$782,D$416)+'СЕТ СН'!$F$16</f>
        <v>0</v>
      </c>
      <c r="E425" s="36">
        <f ca="1">SUMIFS(СВЦЭМ!$L$40:$L$783,СВЦЭМ!$A$40:$A$783,$A425,СВЦЭМ!$B$39:$B$782,E$416)+'СЕТ СН'!$F$16</f>
        <v>0</v>
      </c>
      <c r="F425" s="36">
        <f ca="1">SUMIFS(СВЦЭМ!$L$40:$L$783,СВЦЭМ!$A$40:$A$783,$A425,СВЦЭМ!$B$39:$B$782,F$416)+'СЕТ СН'!$F$16</f>
        <v>0</v>
      </c>
      <c r="G425" s="36">
        <f ca="1">SUMIFS(СВЦЭМ!$L$40:$L$783,СВЦЭМ!$A$40:$A$783,$A425,СВЦЭМ!$B$39:$B$782,G$416)+'СЕТ СН'!$F$16</f>
        <v>0</v>
      </c>
      <c r="H425" s="36">
        <f ca="1">SUMIFS(СВЦЭМ!$L$40:$L$783,СВЦЭМ!$A$40:$A$783,$A425,СВЦЭМ!$B$39:$B$782,H$416)+'СЕТ СН'!$F$16</f>
        <v>0</v>
      </c>
      <c r="I425" s="36">
        <f ca="1">SUMIFS(СВЦЭМ!$L$40:$L$783,СВЦЭМ!$A$40:$A$783,$A425,СВЦЭМ!$B$39:$B$782,I$416)+'СЕТ СН'!$F$16</f>
        <v>0</v>
      </c>
      <c r="J425" s="36">
        <f ca="1">SUMIFS(СВЦЭМ!$L$40:$L$783,СВЦЭМ!$A$40:$A$783,$A425,СВЦЭМ!$B$39:$B$782,J$416)+'СЕТ СН'!$F$16</f>
        <v>0</v>
      </c>
      <c r="K425" s="36">
        <f ca="1">SUMIFS(СВЦЭМ!$L$40:$L$783,СВЦЭМ!$A$40:$A$783,$A425,СВЦЭМ!$B$39:$B$782,K$416)+'СЕТ СН'!$F$16</f>
        <v>0</v>
      </c>
      <c r="L425" s="36">
        <f ca="1">SUMIFS(СВЦЭМ!$L$40:$L$783,СВЦЭМ!$A$40:$A$783,$A425,СВЦЭМ!$B$39:$B$782,L$416)+'СЕТ СН'!$F$16</f>
        <v>0</v>
      </c>
      <c r="M425" s="36">
        <f ca="1">SUMIFS(СВЦЭМ!$L$40:$L$783,СВЦЭМ!$A$40:$A$783,$A425,СВЦЭМ!$B$39:$B$782,M$416)+'СЕТ СН'!$F$16</f>
        <v>0</v>
      </c>
      <c r="N425" s="36">
        <f ca="1">SUMIFS(СВЦЭМ!$L$40:$L$783,СВЦЭМ!$A$40:$A$783,$A425,СВЦЭМ!$B$39:$B$782,N$416)+'СЕТ СН'!$F$16</f>
        <v>0</v>
      </c>
      <c r="O425" s="36">
        <f ca="1">SUMIFS(СВЦЭМ!$L$40:$L$783,СВЦЭМ!$A$40:$A$783,$A425,СВЦЭМ!$B$39:$B$782,O$416)+'СЕТ СН'!$F$16</f>
        <v>0</v>
      </c>
      <c r="P425" s="36">
        <f ca="1">SUMIFS(СВЦЭМ!$L$40:$L$783,СВЦЭМ!$A$40:$A$783,$A425,СВЦЭМ!$B$39:$B$782,P$416)+'СЕТ СН'!$F$16</f>
        <v>0</v>
      </c>
      <c r="Q425" s="36">
        <f ca="1">SUMIFS(СВЦЭМ!$L$40:$L$783,СВЦЭМ!$A$40:$A$783,$A425,СВЦЭМ!$B$39:$B$782,Q$416)+'СЕТ СН'!$F$16</f>
        <v>0</v>
      </c>
      <c r="R425" s="36">
        <f ca="1">SUMIFS(СВЦЭМ!$L$40:$L$783,СВЦЭМ!$A$40:$A$783,$A425,СВЦЭМ!$B$39:$B$782,R$416)+'СЕТ СН'!$F$16</f>
        <v>0</v>
      </c>
      <c r="S425" s="36">
        <f ca="1">SUMIFS(СВЦЭМ!$L$40:$L$783,СВЦЭМ!$A$40:$A$783,$A425,СВЦЭМ!$B$39:$B$782,S$416)+'СЕТ СН'!$F$16</f>
        <v>0</v>
      </c>
      <c r="T425" s="36">
        <f ca="1">SUMIFS(СВЦЭМ!$L$40:$L$783,СВЦЭМ!$A$40:$A$783,$A425,СВЦЭМ!$B$39:$B$782,T$416)+'СЕТ СН'!$F$16</f>
        <v>0</v>
      </c>
      <c r="U425" s="36">
        <f ca="1">SUMIFS(СВЦЭМ!$L$40:$L$783,СВЦЭМ!$A$40:$A$783,$A425,СВЦЭМ!$B$39:$B$782,U$416)+'СЕТ СН'!$F$16</f>
        <v>0</v>
      </c>
      <c r="V425" s="36">
        <f ca="1">SUMIFS(СВЦЭМ!$L$40:$L$783,СВЦЭМ!$A$40:$A$783,$A425,СВЦЭМ!$B$39:$B$782,V$416)+'СЕТ СН'!$F$16</f>
        <v>0</v>
      </c>
      <c r="W425" s="36">
        <f ca="1">SUMIFS(СВЦЭМ!$L$40:$L$783,СВЦЭМ!$A$40:$A$783,$A425,СВЦЭМ!$B$39:$B$782,W$416)+'СЕТ СН'!$F$16</f>
        <v>0</v>
      </c>
      <c r="X425" s="36">
        <f ca="1">SUMIFS(СВЦЭМ!$L$40:$L$783,СВЦЭМ!$A$40:$A$783,$A425,СВЦЭМ!$B$39:$B$782,X$416)+'СЕТ СН'!$F$16</f>
        <v>0</v>
      </c>
      <c r="Y425" s="36">
        <f ca="1">SUMIFS(СВЦЭМ!$L$40:$L$783,СВЦЭМ!$A$40:$A$783,$A425,СВЦЭМ!$B$39:$B$782,Y$416)+'СЕТ СН'!$F$16</f>
        <v>0</v>
      </c>
    </row>
    <row r="426" spans="1:27" ht="15.75" hidden="1" x14ac:dyDescent="0.2">
      <c r="A426" s="35">
        <f t="shared" si="12"/>
        <v>44967</v>
      </c>
      <c r="B426" s="36">
        <f ca="1">SUMIFS(СВЦЭМ!$L$40:$L$783,СВЦЭМ!$A$40:$A$783,$A426,СВЦЭМ!$B$39:$B$782,B$416)+'СЕТ СН'!$F$16</f>
        <v>0</v>
      </c>
      <c r="C426" s="36">
        <f ca="1">SUMIFS(СВЦЭМ!$L$40:$L$783,СВЦЭМ!$A$40:$A$783,$A426,СВЦЭМ!$B$39:$B$782,C$416)+'СЕТ СН'!$F$16</f>
        <v>0</v>
      </c>
      <c r="D426" s="36">
        <f ca="1">SUMIFS(СВЦЭМ!$L$40:$L$783,СВЦЭМ!$A$40:$A$783,$A426,СВЦЭМ!$B$39:$B$782,D$416)+'СЕТ СН'!$F$16</f>
        <v>0</v>
      </c>
      <c r="E426" s="36">
        <f ca="1">SUMIFS(СВЦЭМ!$L$40:$L$783,СВЦЭМ!$A$40:$A$783,$A426,СВЦЭМ!$B$39:$B$782,E$416)+'СЕТ СН'!$F$16</f>
        <v>0</v>
      </c>
      <c r="F426" s="36">
        <f ca="1">SUMIFS(СВЦЭМ!$L$40:$L$783,СВЦЭМ!$A$40:$A$783,$A426,СВЦЭМ!$B$39:$B$782,F$416)+'СЕТ СН'!$F$16</f>
        <v>0</v>
      </c>
      <c r="G426" s="36">
        <f ca="1">SUMIFS(СВЦЭМ!$L$40:$L$783,СВЦЭМ!$A$40:$A$783,$A426,СВЦЭМ!$B$39:$B$782,G$416)+'СЕТ СН'!$F$16</f>
        <v>0</v>
      </c>
      <c r="H426" s="36">
        <f ca="1">SUMIFS(СВЦЭМ!$L$40:$L$783,СВЦЭМ!$A$40:$A$783,$A426,СВЦЭМ!$B$39:$B$782,H$416)+'СЕТ СН'!$F$16</f>
        <v>0</v>
      </c>
      <c r="I426" s="36">
        <f ca="1">SUMIFS(СВЦЭМ!$L$40:$L$783,СВЦЭМ!$A$40:$A$783,$A426,СВЦЭМ!$B$39:$B$782,I$416)+'СЕТ СН'!$F$16</f>
        <v>0</v>
      </c>
      <c r="J426" s="36">
        <f ca="1">SUMIFS(СВЦЭМ!$L$40:$L$783,СВЦЭМ!$A$40:$A$783,$A426,СВЦЭМ!$B$39:$B$782,J$416)+'СЕТ СН'!$F$16</f>
        <v>0</v>
      </c>
      <c r="K426" s="36">
        <f ca="1">SUMIFS(СВЦЭМ!$L$40:$L$783,СВЦЭМ!$A$40:$A$783,$A426,СВЦЭМ!$B$39:$B$782,K$416)+'СЕТ СН'!$F$16</f>
        <v>0</v>
      </c>
      <c r="L426" s="36">
        <f ca="1">SUMIFS(СВЦЭМ!$L$40:$L$783,СВЦЭМ!$A$40:$A$783,$A426,СВЦЭМ!$B$39:$B$782,L$416)+'СЕТ СН'!$F$16</f>
        <v>0</v>
      </c>
      <c r="M426" s="36">
        <f ca="1">SUMIFS(СВЦЭМ!$L$40:$L$783,СВЦЭМ!$A$40:$A$783,$A426,СВЦЭМ!$B$39:$B$782,M$416)+'СЕТ СН'!$F$16</f>
        <v>0</v>
      </c>
      <c r="N426" s="36">
        <f ca="1">SUMIFS(СВЦЭМ!$L$40:$L$783,СВЦЭМ!$A$40:$A$783,$A426,СВЦЭМ!$B$39:$B$782,N$416)+'СЕТ СН'!$F$16</f>
        <v>0</v>
      </c>
      <c r="O426" s="36">
        <f ca="1">SUMIFS(СВЦЭМ!$L$40:$L$783,СВЦЭМ!$A$40:$A$783,$A426,СВЦЭМ!$B$39:$B$782,O$416)+'СЕТ СН'!$F$16</f>
        <v>0</v>
      </c>
      <c r="P426" s="36">
        <f ca="1">SUMIFS(СВЦЭМ!$L$40:$L$783,СВЦЭМ!$A$40:$A$783,$A426,СВЦЭМ!$B$39:$B$782,P$416)+'СЕТ СН'!$F$16</f>
        <v>0</v>
      </c>
      <c r="Q426" s="36">
        <f ca="1">SUMIFS(СВЦЭМ!$L$40:$L$783,СВЦЭМ!$A$40:$A$783,$A426,СВЦЭМ!$B$39:$B$782,Q$416)+'СЕТ СН'!$F$16</f>
        <v>0</v>
      </c>
      <c r="R426" s="36">
        <f ca="1">SUMIFS(СВЦЭМ!$L$40:$L$783,СВЦЭМ!$A$40:$A$783,$A426,СВЦЭМ!$B$39:$B$782,R$416)+'СЕТ СН'!$F$16</f>
        <v>0</v>
      </c>
      <c r="S426" s="36">
        <f ca="1">SUMIFS(СВЦЭМ!$L$40:$L$783,СВЦЭМ!$A$40:$A$783,$A426,СВЦЭМ!$B$39:$B$782,S$416)+'СЕТ СН'!$F$16</f>
        <v>0</v>
      </c>
      <c r="T426" s="36">
        <f ca="1">SUMIFS(СВЦЭМ!$L$40:$L$783,СВЦЭМ!$A$40:$A$783,$A426,СВЦЭМ!$B$39:$B$782,T$416)+'СЕТ СН'!$F$16</f>
        <v>0</v>
      </c>
      <c r="U426" s="36">
        <f ca="1">SUMIFS(СВЦЭМ!$L$40:$L$783,СВЦЭМ!$A$40:$A$783,$A426,СВЦЭМ!$B$39:$B$782,U$416)+'СЕТ СН'!$F$16</f>
        <v>0</v>
      </c>
      <c r="V426" s="36">
        <f ca="1">SUMIFS(СВЦЭМ!$L$40:$L$783,СВЦЭМ!$A$40:$A$783,$A426,СВЦЭМ!$B$39:$B$782,V$416)+'СЕТ СН'!$F$16</f>
        <v>0</v>
      </c>
      <c r="W426" s="36">
        <f ca="1">SUMIFS(СВЦЭМ!$L$40:$L$783,СВЦЭМ!$A$40:$A$783,$A426,СВЦЭМ!$B$39:$B$782,W$416)+'СЕТ СН'!$F$16</f>
        <v>0</v>
      </c>
      <c r="X426" s="36">
        <f ca="1">SUMIFS(СВЦЭМ!$L$40:$L$783,СВЦЭМ!$A$40:$A$783,$A426,СВЦЭМ!$B$39:$B$782,X$416)+'СЕТ СН'!$F$16</f>
        <v>0</v>
      </c>
      <c r="Y426" s="36">
        <f ca="1">SUMIFS(СВЦЭМ!$L$40:$L$783,СВЦЭМ!$A$40:$A$783,$A426,СВЦЭМ!$B$39:$B$782,Y$416)+'СЕТ СН'!$F$16</f>
        <v>0</v>
      </c>
    </row>
    <row r="427" spans="1:27" ht="15.75" hidden="1" x14ac:dyDescent="0.2">
      <c r="A427" s="35">
        <f t="shared" si="12"/>
        <v>44968</v>
      </c>
      <c r="B427" s="36">
        <f ca="1">SUMIFS(СВЦЭМ!$L$40:$L$783,СВЦЭМ!$A$40:$A$783,$A427,СВЦЭМ!$B$39:$B$782,B$416)+'СЕТ СН'!$F$16</f>
        <v>0</v>
      </c>
      <c r="C427" s="36">
        <f ca="1">SUMIFS(СВЦЭМ!$L$40:$L$783,СВЦЭМ!$A$40:$A$783,$A427,СВЦЭМ!$B$39:$B$782,C$416)+'СЕТ СН'!$F$16</f>
        <v>0</v>
      </c>
      <c r="D427" s="36">
        <f ca="1">SUMIFS(СВЦЭМ!$L$40:$L$783,СВЦЭМ!$A$40:$A$783,$A427,СВЦЭМ!$B$39:$B$782,D$416)+'СЕТ СН'!$F$16</f>
        <v>0</v>
      </c>
      <c r="E427" s="36">
        <f ca="1">SUMIFS(СВЦЭМ!$L$40:$L$783,СВЦЭМ!$A$40:$A$783,$A427,СВЦЭМ!$B$39:$B$782,E$416)+'СЕТ СН'!$F$16</f>
        <v>0</v>
      </c>
      <c r="F427" s="36">
        <f ca="1">SUMIFS(СВЦЭМ!$L$40:$L$783,СВЦЭМ!$A$40:$A$783,$A427,СВЦЭМ!$B$39:$B$782,F$416)+'СЕТ СН'!$F$16</f>
        <v>0</v>
      </c>
      <c r="G427" s="36">
        <f ca="1">SUMIFS(СВЦЭМ!$L$40:$L$783,СВЦЭМ!$A$40:$A$783,$A427,СВЦЭМ!$B$39:$B$782,G$416)+'СЕТ СН'!$F$16</f>
        <v>0</v>
      </c>
      <c r="H427" s="36">
        <f ca="1">SUMIFS(СВЦЭМ!$L$40:$L$783,СВЦЭМ!$A$40:$A$783,$A427,СВЦЭМ!$B$39:$B$782,H$416)+'СЕТ СН'!$F$16</f>
        <v>0</v>
      </c>
      <c r="I427" s="36">
        <f ca="1">SUMIFS(СВЦЭМ!$L$40:$L$783,СВЦЭМ!$A$40:$A$783,$A427,СВЦЭМ!$B$39:$B$782,I$416)+'СЕТ СН'!$F$16</f>
        <v>0</v>
      </c>
      <c r="J427" s="36">
        <f ca="1">SUMIFS(СВЦЭМ!$L$40:$L$783,СВЦЭМ!$A$40:$A$783,$A427,СВЦЭМ!$B$39:$B$782,J$416)+'СЕТ СН'!$F$16</f>
        <v>0</v>
      </c>
      <c r="K427" s="36">
        <f ca="1">SUMIFS(СВЦЭМ!$L$40:$L$783,СВЦЭМ!$A$40:$A$783,$A427,СВЦЭМ!$B$39:$B$782,K$416)+'СЕТ СН'!$F$16</f>
        <v>0</v>
      </c>
      <c r="L427" s="36">
        <f ca="1">SUMIFS(СВЦЭМ!$L$40:$L$783,СВЦЭМ!$A$40:$A$783,$A427,СВЦЭМ!$B$39:$B$782,L$416)+'СЕТ СН'!$F$16</f>
        <v>0</v>
      </c>
      <c r="M427" s="36">
        <f ca="1">SUMIFS(СВЦЭМ!$L$40:$L$783,СВЦЭМ!$A$40:$A$783,$A427,СВЦЭМ!$B$39:$B$782,M$416)+'СЕТ СН'!$F$16</f>
        <v>0</v>
      </c>
      <c r="N427" s="36">
        <f ca="1">SUMIFS(СВЦЭМ!$L$40:$L$783,СВЦЭМ!$A$40:$A$783,$A427,СВЦЭМ!$B$39:$B$782,N$416)+'СЕТ СН'!$F$16</f>
        <v>0</v>
      </c>
      <c r="O427" s="36">
        <f ca="1">SUMIFS(СВЦЭМ!$L$40:$L$783,СВЦЭМ!$A$40:$A$783,$A427,СВЦЭМ!$B$39:$B$782,O$416)+'СЕТ СН'!$F$16</f>
        <v>0</v>
      </c>
      <c r="P427" s="36">
        <f ca="1">SUMIFS(СВЦЭМ!$L$40:$L$783,СВЦЭМ!$A$40:$A$783,$A427,СВЦЭМ!$B$39:$B$782,P$416)+'СЕТ СН'!$F$16</f>
        <v>0</v>
      </c>
      <c r="Q427" s="36">
        <f ca="1">SUMIFS(СВЦЭМ!$L$40:$L$783,СВЦЭМ!$A$40:$A$783,$A427,СВЦЭМ!$B$39:$B$782,Q$416)+'СЕТ СН'!$F$16</f>
        <v>0</v>
      </c>
      <c r="R427" s="36">
        <f ca="1">SUMIFS(СВЦЭМ!$L$40:$L$783,СВЦЭМ!$A$40:$A$783,$A427,СВЦЭМ!$B$39:$B$782,R$416)+'СЕТ СН'!$F$16</f>
        <v>0</v>
      </c>
      <c r="S427" s="36">
        <f ca="1">SUMIFS(СВЦЭМ!$L$40:$L$783,СВЦЭМ!$A$40:$A$783,$A427,СВЦЭМ!$B$39:$B$782,S$416)+'СЕТ СН'!$F$16</f>
        <v>0</v>
      </c>
      <c r="T427" s="36">
        <f ca="1">SUMIFS(СВЦЭМ!$L$40:$L$783,СВЦЭМ!$A$40:$A$783,$A427,СВЦЭМ!$B$39:$B$782,T$416)+'СЕТ СН'!$F$16</f>
        <v>0</v>
      </c>
      <c r="U427" s="36">
        <f ca="1">SUMIFS(СВЦЭМ!$L$40:$L$783,СВЦЭМ!$A$40:$A$783,$A427,СВЦЭМ!$B$39:$B$782,U$416)+'СЕТ СН'!$F$16</f>
        <v>0</v>
      </c>
      <c r="V427" s="36">
        <f ca="1">SUMIFS(СВЦЭМ!$L$40:$L$783,СВЦЭМ!$A$40:$A$783,$A427,СВЦЭМ!$B$39:$B$782,V$416)+'СЕТ СН'!$F$16</f>
        <v>0</v>
      </c>
      <c r="W427" s="36">
        <f ca="1">SUMIFS(СВЦЭМ!$L$40:$L$783,СВЦЭМ!$A$40:$A$783,$A427,СВЦЭМ!$B$39:$B$782,W$416)+'СЕТ СН'!$F$16</f>
        <v>0</v>
      </c>
      <c r="X427" s="36">
        <f ca="1">SUMIFS(СВЦЭМ!$L$40:$L$783,СВЦЭМ!$A$40:$A$783,$A427,СВЦЭМ!$B$39:$B$782,X$416)+'СЕТ СН'!$F$16</f>
        <v>0</v>
      </c>
      <c r="Y427" s="36">
        <f ca="1">SUMIFS(СВЦЭМ!$L$40:$L$783,СВЦЭМ!$A$40:$A$783,$A427,СВЦЭМ!$B$39:$B$782,Y$416)+'СЕТ СН'!$F$16</f>
        <v>0</v>
      </c>
    </row>
    <row r="428" spans="1:27" ht="15.75" hidden="1" x14ac:dyDescent="0.2">
      <c r="A428" s="35">
        <f t="shared" si="12"/>
        <v>44969</v>
      </c>
      <c r="B428" s="36">
        <f ca="1">SUMIFS(СВЦЭМ!$L$40:$L$783,СВЦЭМ!$A$40:$A$783,$A428,СВЦЭМ!$B$39:$B$782,B$416)+'СЕТ СН'!$F$16</f>
        <v>0</v>
      </c>
      <c r="C428" s="36">
        <f ca="1">SUMIFS(СВЦЭМ!$L$40:$L$783,СВЦЭМ!$A$40:$A$783,$A428,СВЦЭМ!$B$39:$B$782,C$416)+'СЕТ СН'!$F$16</f>
        <v>0</v>
      </c>
      <c r="D428" s="36">
        <f ca="1">SUMIFS(СВЦЭМ!$L$40:$L$783,СВЦЭМ!$A$40:$A$783,$A428,СВЦЭМ!$B$39:$B$782,D$416)+'СЕТ СН'!$F$16</f>
        <v>0</v>
      </c>
      <c r="E428" s="36">
        <f ca="1">SUMIFS(СВЦЭМ!$L$40:$L$783,СВЦЭМ!$A$40:$A$783,$A428,СВЦЭМ!$B$39:$B$782,E$416)+'СЕТ СН'!$F$16</f>
        <v>0</v>
      </c>
      <c r="F428" s="36">
        <f ca="1">SUMIFS(СВЦЭМ!$L$40:$L$783,СВЦЭМ!$A$40:$A$783,$A428,СВЦЭМ!$B$39:$B$782,F$416)+'СЕТ СН'!$F$16</f>
        <v>0</v>
      </c>
      <c r="G428" s="36">
        <f ca="1">SUMIFS(СВЦЭМ!$L$40:$L$783,СВЦЭМ!$A$40:$A$783,$A428,СВЦЭМ!$B$39:$B$782,G$416)+'СЕТ СН'!$F$16</f>
        <v>0</v>
      </c>
      <c r="H428" s="36">
        <f ca="1">SUMIFS(СВЦЭМ!$L$40:$L$783,СВЦЭМ!$A$40:$A$783,$A428,СВЦЭМ!$B$39:$B$782,H$416)+'СЕТ СН'!$F$16</f>
        <v>0</v>
      </c>
      <c r="I428" s="36">
        <f ca="1">SUMIFS(СВЦЭМ!$L$40:$L$783,СВЦЭМ!$A$40:$A$783,$A428,СВЦЭМ!$B$39:$B$782,I$416)+'СЕТ СН'!$F$16</f>
        <v>0</v>
      </c>
      <c r="J428" s="36">
        <f ca="1">SUMIFS(СВЦЭМ!$L$40:$L$783,СВЦЭМ!$A$40:$A$783,$A428,СВЦЭМ!$B$39:$B$782,J$416)+'СЕТ СН'!$F$16</f>
        <v>0</v>
      </c>
      <c r="K428" s="36">
        <f ca="1">SUMIFS(СВЦЭМ!$L$40:$L$783,СВЦЭМ!$A$40:$A$783,$A428,СВЦЭМ!$B$39:$B$782,K$416)+'СЕТ СН'!$F$16</f>
        <v>0</v>
      </c>
      <c r="L428" s="36">
        <f ca="1">SUMIFS(СВЦЭМ!$L$40:$L$783,СВЦЭМ!$A$40:$A$783,$A428,СВЦЭМ!$B$39:$B$782,L$416)+'СЕТ СН'!$F$16</f>
        <v>0</v>
      </c>
      <c r="M428" s="36">
        <f ca="1">SUMIFS(СВЦЭМ!$L$40:$L$783,СВЦЭМ!$A$40:$A$783,$A428,СВЦЭМ!$B$39:$B$782,M$416)+'СЕТ СН'!$F$16</f>
        <v>0</v>
      </c>
      <c r="N428" s="36">
        <f ca="1">SUMIFS(СВЦЭМ!$L$40:$L$783,СВЦЭМ!$A$40:$A$783,$A428,СВЦЭМ!$B$39:$B$782,N$416)+'СЕТ СН'!$F$16</f>
        <v>0</v>
      </c>
      <c r="O428" s="36">
        <f ca="1">SUMIFS(СВЦЭМ!$L$40:$L$783,СВЦЭМ!$A$40:$A$783,$A428,СВЦЭМ!$B$39:$B$782,O$416)+'СЕТ СН'!$F$16</f>
        <v>0</v>
      </c>
      <c r="P428" s="36">
        <f ca="1">SUMIFS(СВЦЭМ!$L$40:$L$783,СВЦЭМ!$A$40:$A$783,$A428,СВЦЭМ!$B$39:$B$782,P$416)+'СЕТ СН'!$F$16</f>
        <v>0</v>
      </c>
      <c r="Q428" s="36">
        <f ca="1">SUMIFS(СВЦЭМ!$L$40:$L$783,СВЦЭМ!$A$40:$A$783,$A428,СВЦЭМ!$B$39:$B$782,Q$416)+'СЕТ СН'!$F$16</f>
        <v>0</v>
      </c>
      <c r="R428" s="36">
        <f ca="1">SUMIFS(СВЦЭМ!$L$40:$L$783,СВЦЭМ!$A$40:$A$783,$A428,СВЦЭМ!$B$39:$B$782,R$416)+'СЕТ СН'!$F$16</f>
        <v>0</v>
      </c>
      <c r="S428" s="36">
        <f ca="1">SUMIFS(СВЦЭМ!$L$40:$L$783,СВЦЭМ!$A$40:$A$783,$A428,СВЦЭМ!$B$39:$B$782,S$416)+'СЕТ СН'!$F$16</f>
        <v>0</v>
      </c>
      <c r="T428" s="36">
        <f ca="1">SUMIFS(СВЦЭМ!$L$40:$L$783,СВЦЭМ!$A$40:$A$783,$A428,СВЦЭМ!$B$39:$B$782,T$416)+'СЕТ СН'!$F$16</f>
        <v>0</v>
      </c>
      <c r="U428" s="36">
        <f ca="1">SUMIFS(СВЦЭМ!$L$40:$L$783,СВЦЭМ!$A$40:$A$783,$A428,СВЦЭМ!$B$39:$B$782,U$416)+'СЕТ СН'!$F$16</f>
        <v>0</v>
      </c>
      <c r="V428" s="36">
        <f ca="1">SUMIFS(СВЦЭМ!$L$40:$L$783,СВЦЭМ!$A$40:$A$783,$A428,СВЦЭМ!$B$39:$B$782,V$416)+'СЕТ СН'!$F$16</f>
        <v>0</v>
      </c>
      <c r="W428" s="36">
        <f ca="1">SUMIFS(СВЦЭМ!$L$40:$L$783,СВЦЭМ!$A$40:$A$783,$A428,СВЦЭМ!$B$39:$B$782,W$416)+'СЕТ СН'!$F$16</f>
        <v>0</v>
      </c>
      <c r="X428" s="36">
        <f ca="1">SUMIFS(СВЦЭМ!$L$40:$L$783,СВЦЭМ!$A$40:$A$783,$A428,СВЦЭМ!$B$39:$B$782,X$416)+'СЕТ СН'!$F$16</f>
        <v>0</v>
      </c>
      <c r="Y428" s="36">
        <f ca="1">SUMIFS(СВЦЭМ!$L$40:$L$783,СВЦЭМ!$A$40:$A$783,$A428,СВЦЭМ!$B$39:$B$782,Y$416)+'СЕТ СН'!$F$16</f>
        <v>0</v>
      </c>
    </row>
    <row r="429" spans="1:27" ht="15.75" hidden="1" x14ac:dyDescent="0.2">
      <c r="A429" s="35">
        <f t="shared" si="12"/>
        <v>44970</v>
      </c>
      <c r="B429" s="36">
        <f ca="1">SUMIFS(СВЦЭМ!$L$40:$L$783,СВЦЭМ!$A$40:$A$783,$A429,СВЦЭМ!$B$39:$B$782,B$416)+'СЕТ СН'!$F$16</f>
        <v>0</v>
      </c>
      <c r="C429" s="36">
        <f ca="1">SUMIFS(СВЦЭМ!$L$40:$L$783,СВЦЭМ!$A$40:$A$783,$A429,СВЦЭМ!$B$39:$B$782,C$416)+'СЕТ СН'!$F$16</f>
        <v>0</v>
      </c>
      <c r="D429" s="36">
        <f ca="1">SUMIFS(СВЦЭМ!$L$40:$L$783,СВЦЭМ!$A$40:$A$783,$A429,СВЦЭМ!$B$39:$B$782,D$416)+'СЕТ СН'!$F$16</f>
        <v>0</v>
      </c>
      <c r="E429" s="36">
        <f ca="1">SUMIFS(СВЦЭМ!$L$40:$L$783,СВЦЭМ!$A$40:$A$783,$A429,СВЦЭМ!$B$39:$B$782,E$416)+'СЕТ СН'!$F$16</f>
        <v>0</v>
      </c>
      <c r="F429" s="36">
        <f ca="1">SUMIFS(СВЦЭМ!$L$40:$L$783,СВЦЭМ!$A$40:$A$783,$A429,СВЦЭМ!$B$39:$B$782,F$416)+'СЕТ СН'!$F$16</f>
        <v>0</v>
      </c>
      <c r="G429" s="36">
        <f ca="1">SUMIFS(СВЦЭМ!$L$40:$L$783,СВЦЭМ!$A$40:$A$783,$A429,СВЦЭМ!$B$39:$B$782,G$416)+'СЕТ СН'!$F$16</f>
        <v>0</v>
      </c>
      <c r="H429" s="36">
        <f ca="1">SUMIFS(СВЦЭМ!$L$40:$L$783,СВЦЭМ!$A$40:$A$783,$A429,СВЦЭМ!$B$39:$B$782,H$416)+'СЕТ СН'!$F$16</f>
        <v>0</v>
      </c>
      <c r="I429" s="36">
        <f ca="1">SUMIFS(СВЦЭМ!$L$40:$L$783,СВЦЭМ!$A$40:$A$783,$A429,СВЦЭМ!$B$39:$B$782,I$416)+'СЕТ СН'!$F$16</f>
        <v>0</v>
      </c>
      <c r="J429" s="36">
        <f ca="1">SUMIFS(СВЦЭМ!$L$40:$L$783,СВЦЭМ!$A$40:$A$783,$A429,СВЦЭМ!$B$39:$B$782,J$416)+'СЕТ СН'!$F$16</f>
        <v>0</v>
      </c>
      <c r="K429" s="36">
        <f ca="1">SUMIFS(СВЦЭМ!$L$40:$L$783,СВЦЭМ!$A$40:$A$783,$A429,СВЦЭМ!$B$39:$B$782,K$416)+'СЕТ СН'!$F$16</f>
        <v>0</v>
      </c>
      <c r="L429" s="36">
        <f ca="1">SUMIFS(СВЦЭМ!$L$40:$L$783,СВЦЭМ!$A$40:$A$783,$A429,СВЦЭМ!$B$39:$B$782,L$416)+'СЕТ СН'!$F$16</f>
        <v>0</v>
      </c>
      <c r="M429" s="36">
        <f ca="1">SUMIFS(СВЦЭМ!$L$40:$L$783,СВЦЭМ!$A$40:$A$783,$A429,СВЦЭМ!$B$39:$B$782,M$416)+'СЕТ СН'!$F$16</f>
        <v>0</v>
      </c>
      <c r="N429" s="36">
        <f ca="1">SUMIFS(СВЦЭМ!$L$40:$L$783,СВЦЭМ!$A$40:$A$783,$A429,СВЦЭМ!$B$39:$B$782,N$416)+'СЕТ СН'!$F$16</f>
        <v>0</v>
      </c>
      <c r="O429" s="36">
        <f ca="1">SUMIFS(СВЦЭМ!$L$40:$L$783,СВЦЭМ!$A$40:$A$783,$A429,СВЦЭМ!$B$39:$B$782,O$416)+'СЕТ СН'!$F$16</f>
        <v>0</v>
      </c>
      <c r="P429" s="36">
        <f ca="1">SUMIFS(СВЦЭМ!$L$40:$L$783,СВЦЭМ!$A$40:$A$783,$A429,СВЦЭМ!$B$39:$B$782,P$416)+'СЕТ СН'!$F$16</f>
        <v>0</v>
      </c>
      <c r="Q429" s="36">
        <f ca="1">SUMIFS(СВЦЭМ!$L$40:$L$783,СВЦЭМ!$A$40:$A$783,$A429,СВЦЭМ!$B$39:$B$782,Q$416)+'СЕТ СН'!$F$16</f>
        <v>0</v>
      </c>
      <c r="R429" s="36">
        <f ca="1">SUMIFS(СВЦЭМ!$L$40:$L$783,СВЦЭМ!$A$40:$A$783,$A429,СВЦЭМ!$B$39:$B$782,R$416)+'СЕТ СН'!$F$16</f>
        <v>0</v>
      </c>
      <c r="S429" s="36">
        <f ca="1">SUMIFS(СВЦЭМ!$L$40:$L$783,СВЦЭМ!$A$40:$A$783,$A429,СВЦЭМ!$B$39:$B$782,S$416)+'СЕТ СН'!$F$16</f>
        <v>0</v>
      </c>
      <c r="T429" s="36">
        <f ca="1">SUMIFS(СВЦЭМ!$L$40:$L$783,СВЦЭМ!$A$40:$A$783,$A429,СВЦЭМ!$B$39:$B$782,T$416)+'СЕТ СН'!$F$16</f>
        <v>0</v>
      </c>
      <c r="U429" s="36">
        <f ca="1">SUMIFS(СВЦЭМ!$L$40:$L$783,СВЦЭМ!$A$40:$A$783,$A429,СВЦЭМ!$B$39:$B$782,U$416)+'СЕТ СН'!$F$16</f>
        <v>0</v>
      </c>
      <c r="V429" s="36">
        <f ca="1">SUMIFS(СВЦЭМ!$L$40:$L$783,СВЦЭМ!$A$40:$A$783,$A429,СВЦЭМ!$B$39:$B$782,V$416)+'СЕТ СН'!$F$16</f>
        <v>0</v>
      </c>
      <c r="W429" s="36">
        <f ca="1">SUMIFS(СВЦЭМ!$L$40:$L$783,СВЦЭМ!$A$40:$A$783,$A429,СВЦЭМ!$B$39:$B$782,W$416)+'СЕТ СН'!$F$16</f>
        <v>0</v>
      </c>
      <c r="X429" s="36">
        <f ca="1">SUMIFS(СВЦЭМ!$L$40:$L$783,СВЦЭМ!$A$40:$A$783,$A429,СВЦЭМ!$B$39:$B$782,X$416)+'СЕТ СН'!$F$16</f>
        <v>0</v>
      </c>
      <c r="Y429" s="36">
        <f ca="1">SUMIFS(СВЦЭМ!$L$40:$L$783,СВЦЭМ!$A$40:$A$783,$A429,СВЦЭМ!$B$39:$B$782,Y$416)+'СЕТ СН'!$F$16</f>
        <v>0</v>
      </c>
    </row>
    <row r="430" spans="1:27" ht="15.75" hidden="1" x14ac:dyDescent="0.2">
      <c r="A430" s="35">
        <f t="shared" si="12"/>
        <v>44971</v>
      </c>
      <c r="B430" s="36">
        <f ca="1">SUMIFS(СВЦЭМ!$L$40:$L$783,СВЦЭМ!$A$40:$A$783,$A430,СВЦЭМ!$B$39:$B$782,B$416)+'СЕТ СН'!$F$16</f>
        <v>0</v>
      </c>
      <c r="C430" s="36">
        <f ca="1">SUMIFS(СВЦЭМ!$L$40:$L$783,СВЦЭМ!$A$40:$A$783,$A430,СВЦЭМ!$B$39:$B$782,C$416)+'СЕТ СН'!$F$16</f>
        <v>0</v>
      </c>
      <c r="D430" s="36">
        <f ca="1">SUMIFS(СВЦЭМ!$L$40:$L$783,СВЦЭМ!$A$40:$A$783,$A430,СВЦЭМ!$B$39:$B$782,D$416)+'СЕТ СН'!$F$16</f>
        <v>0</v>
      </c>
      <c r="E430" s="36">
        <f ca="1">SUMIFS(СВЦЭМ!$L$40:$L$783,СВЦЭМ!$A$40:$A$783,$A430,СВЦЭМ!$B$39:$B$782,E$416)+'СЕТ СН'!$F$16</f>
        <v>0</v>
      </c>
      <c r="F430" s="36">
        <f ca="1">SUMIFS(СВЦЭМ!$L$40:$L$783,СВЦЭМ!$A$40:$A$783,$A430,СВЦЭМ!$B$39:$B$782,F$416)+'СЕТ СН'!$F$16</f>
        <v>0</v>
      </c>
      <c r="G430" s="36">
        <f ca="1">SUMIFS(СВЦЭМ!$L$40:$L$783,СВЦЭМ!$A$40:$A$783,$A430,СВЦЭМ!$B$39:$B$782,G$416)+'СЕТ СН'!$F$16</f>
        <v>0</v>
      </c>
      <c r="H430" s="36">
        <f ca="1">SUMIFS(СВЦЭМ!$L$40:$L$783,СВЦЭМ!$A$40:$A$783,$A430,СВЦЭМ!$B$39:$B$782,H$416)+'СЕТ СН'!$F$16</f>
        <v>0</v>
      </c>
      <c r="I430" s="36">
        <f ca="1">SUMIFS(СВЦЭМ!$L$40:$L$783,СВЦЭМ!$A$40:$A$783,$A430,СВЦЭМ!$B$39:$B$782,I$416)+'СЕТ СН'!$F$16</f>
        <v>0</v>
      </c>
      <c r="J430" s="36">
        <f ca="1">SUMIFS(СВЦЭМ!$L$40:$L$783,СВЦЭМ!$A$40:$A$783,$A430,СВЦЭМ!$B$39:$B$782,J$416)+'СЕТ СН'!$F$16</f>
        <v>0</v>
      </c>
      <c r="K430" s="36">
        <f ca="1">SUMIFS(СВЦЭМ!$L$40:$L$783,СВЦЭМ!$A$40:$A$783,$A430,СВЦЭМ!$B$39:$B$782,K$416)+'СЕТ СН'!$F$16</f>
        <v>0</v>
      </c>
      <c r="L430" s="36">
        <f ca="1">SUMIFS(СВЦЭМ!$L$40:$L$783,СВЦЭМ!$A$40:$A$783,$A430,СВЦЭМ!$B$39:$B$782,L$416)+'СЕТ СН'!$F$16</f>
        <v>0</v>
      </c>
      <c r="M430" s="36">
        <f ca="1">SUMIFS(СВЦЭМ!$L$40:$L$783,СВЦЭМ!$A$40:$A$783,$A430,СВЦЭМ!$B$39:$B$782,M$416)+'СЕТ СН'!$F$16</f>
        <v>0</v>
      </c>
      <c r="N430" s="36">
        <f ca="1">SUMIFS(СВЦЭМ!$L$40:$L$783,СВЦЭМ!$A$40:$A$783,$A430,СВЦЭМ!$B$39:$B$782,N$416)+'СЕТ СН'!$F$16</f>
        <v>0</v>
      </c>
      <c r="O430" s="36">
        <f ca="1">SUMIFS(СВЦЭМ!$L$40:$L$783,СВЦЭМ!$A$40:$A$783,$A430,СВЦЭМ!$B$39:$B$782,O$416)+'СЕТ СН'!$F$16</f>
        <v>0</v>
      </c>
      <c r="P430" s="36">
        <f ca="1">SUMIFS(СВЦЭМ!$L$40:$L$783,СВЦЭМ!$A$40:$A$783,$A430,СВЦЭМ!$B$39:$B$782,P$416)+'СЕТ СН'!$F$16</f>
        <v>0</v>
      </c>
      <c r="Q430" s="36">
        <f ca="1">SUMIFS(СВЦЭМ!$L$40:$L$783,СВЦЭМ!$A$40:$A$783,$A430,СВЦЭМ!$B$39:$B$782,Q$416)+'СЕТ СН'!$F$16</f>
        <v>0</v>
      </c>
      <c r="R430" s="36">
        <f ca="1">SUMIFS(СВЦЭМ!$L$40:$L$783,СВЦЭМ!$A$40:$A$783,$A430,СВЦЭМ!$B$39:$B$782,R$416)+'СЕТ СН'!$F$16</f>
        <v>0</v>
      </c>
      <c r="S430" s="36">
        <f ca="1">SUMIFS(СВЦЭМ!$L$40:$L$783,СВЦЭМ!$A$40:$A$783,$A430,СВЦЭМ!$B$39:$B$782,S$416)+'СЕТ СН'!$F$16</f>
        <v>0</v>
      </c>
      <c r="T430" s="36">
        <f ca="1">SUMIFS(СВЦЭМ!$L$40:$L$783,СВЦЭМ!$A$40:$A$783,$A430,СВЦЭМ!$B$39:$B$782,T$416)+'СЕТ СН'!$F$16</f>
        <v>0</v>
      </c>
      <c r="U430" s="36">
        <f ca="1">SUMIFS(СВЦЭМ!$L$40:$L$783,СВЦЭМ!$A$40:$A$783,$A430,СВЦЭМ!$B$39:$B$782,U$416)+'СЕТ СН'!$F$16</f>
        <v>0</v>
      </c>
      <c r="V430" s="36">
        <f ca="1">SUMIFS(СВЦЭМ!$L$40:$L$783,СВЦЭМ!$A$40:$A$783,$A430,СВЦЭМ!$B$39:$B$782,V$416)+'СЕТ СН'!$F$16</f>
        <v>0</v>
      </c>
      <c r="W430" s="36">
        <f ca="1">SUMIFS(СВЦЭМ!$L$40:$L$783,СВЦЭМ!$A$40:$A$783,$A430,СВЦЭМ!$B$39:$B$782,W$416)+'СЕТ СН'!$F$16</f>
        <v>0</v>
      </c>
      <c r="X430" s="36">
        <f ca="1">SUMIFS(СВЦЭМ!$L$40:$L$783,СВЦЭМ!$A$40:$A$783,$A430,СВЦЭМ!$B$39:$B$782,X$416)+'СЕТ СН'!$F$16</f>
        <v>0</v>
      </c>
      <c r="Y430" s="36">
        <f ca="1">SUMIFS(СВЦЭМ!$L$40:$L$783,СВЦЭМ!$A$40:$A$783,$A430,СВЦЭМ!$B$39:$B$782,Y$416)+'СЕТ СН'!$F$16</f>
        <v>0</v>
      </c>
    </row>
    <row r="431" spans="1:27" ht="15.75" hidden="1" x14ac:dyDescent="0.2">
      <c r="A431" s="35">
        <f t="shared" si="12"/>
        <v>44972</v>
      </c>
      <c r="B431" s="36">
        <f ca="1">SUMIFS(СВЦЭМ!$L$40:$L$783,СВЦЭМ!$A$40:$A$783,$A431,СВЦЭМ!$B$39:$B$782,B$416)+'СЕТ СН'!$F$16</f>
        <v>0</v>
      </c>
      <c r="C431" s="36">
        <f ca="1">SUMIFS(СВЦЭМ!$L$40:$L$783,СВЦЭМ!$A$40:$A$783,$A431,СВЦЭМ!$B$39:$B$782,C$416)+'СЕТ СН'!$F$16</f>
        <v>0</v>
      </c>
      <c r="D431" s="36">
        <f ca="1">SUMIFS(СВЦЭМ!$L$40:$L$783,СВЦЭМ!$A$40:$A$783,$A431,СВЦЭМ!$B$39:$B$782,D$416)+'СЕТ СН'!$F$16</f>
        <v>0</v>
      </c>
      <c r="E431" s="36">
        <f ca="1">SUMIFS(СВЦЭМ!$L$40:$L$783,СВЦЭМ!$A$40:$A$783,$A431,СВЦЭМ!$B$39:$B$782,E$416)+'СЕТ СН'!$F$16</f>
        <v>0</v>
      </c>
      <c r="F431" s="36">
        <f ca="1">SUMIFS(СВЦЭМ!$L$40:$L$783,СВЦЭМ!$A$40:$A$783,$A431,СВЦЭМ!$B$39:$B$782,F$416)+'СЕТ СН'!$F$16</f>
        <v>0</v>
      </c>
      <c r="G431" s="36">
        <f ca="1">SUMIFS(СВЦЭМ!$L$40:$L$783,СВЦЭМ!$A$40:$A$783,$A431,СВЦЭМ!$B$39:$B$782,G$416)+'СЕТ СН'!$F$16</f>
        <v>0</v>
      </c>
      <c r="H431" s="36">
        <f ca="1">SUMIFS(СВЦЭМ!$L$40:$L$783,СВЦЭМ!$A$40:$A$783,$A431,СВЦЭМ!$B$39:$B$782,H$416)+'СЕТ СН'!$F$16</f>
        <v>0</v>
      </c>
      <c r="I431" s="36">
        <f ca="1">SUMIFS(СВЦЭМ!$L$40:$L$783,СВЦЭМ!$A$40:$A$783,$A431,СВЦЭМ!$B$39:$B$782,I$416)+'СЕТ СН'!$F$16</f>
        <v>0</v>
      </c>
      <c r="J431" s="36">
        <f ca="1">SUMIFS(СВЦЭМ!$L$40:$L$783,СВЦЭМ!$A$40:$A$783,$A431,СВЦЭМ!$B$39:$B$782,J$416)+'СЕТ СН'!$F$16</f>
        <v>0</v>
      </c>
      <c r="K431" s="36">
        <f ca="1">SUMIFS(СВЦЭМ!$L$40:$L$783,СВЦЭМ!$A$40:$A$783,$A431,СВЦЭМ!$B$39:$B$782,K$416)+'СЕТ СН'!$F$16</f>
        <v>0</v>
      </c>
      <c r="L431" s="36">
        <f ca="1">SUMIFS(СВЦЭМ!$L$40:$L$783,СВЦЭМ!$A$40:$A$783,$A431,СВЦЭМ!$B$39:$B$782,L$416)+'СЕТ СН'!$F$16</f>
        <v>0</v>
      </c>
      <c r="M431" s="36">
        <f ca="1">SUMIFS(СВЦЭМ!$L$40:$L$783,СВЦЭМ!$A$40:$A$783,$A431,СВЦЭМ!$B$39:$B$782,M$416)+'СЕТ СН'!$F$16</f>
        <v>0</v>
      </c>
      <c r="N431" s="36">
        <f ca="1">SUMIFS(СВЦЭМ!$L$40:$L$783,СВЦЭМ!$A$40:$A$783,$A431,СВЦЭМ!$B$39:$B$782,N$416)+'СЕТ СН'!$F$16</f>
        <v>0</v>
      </c>
      <c r="O431" s="36">
        <f ca="1">SUMIFS(СВЦЭМ!$L$40:$L$783,СВЦЭМ!$A$40:$A$783,$A431,СВЦЭМ!$B$39:$B$782,O$416)+'СЕТ СН'!$F$16</f>
        <v>0</v>
      </c>
      <c r="P431" s="36">
        <f ca="1">SUMIFS(СВЦЭМ!$L$40:$L$783,СВЦЭМ!$A$40:$A$783,$A431,СВЦЭМ!$B$39:$B$782,P$416)+'СЕТ СН'!$F$16</f>
        <v>0</v>
      </c>
      <c r="Q431" s="36">
        <f ca="1">SUMIFS(СВЦЭМ!$L$40:$L$783,СВЦЭМ!$A$40:$A$783,$A431,СВЦЭМ!$B$39:$B$782,Q$416)+'СЕТ СН'!$F$16</f>
        <v>0</v>
      </c>
      <c r="R431" s="36">
        <f ca="1">SUMIFS(СВЦЭМ!$L$40:$L$783,СВЦЭМ!$A$40:$A$783,$A431,СВЦЭМ!$B$39:$B$782,R$416)+'СЕТ СН'!$F$16</f>
        <v>0</v>
      </c>
      <c r="S431" s="36">
        <f ca="1">SUMIFS(СВЦЭМ!$L$40:$L$783,СВЦЭМ!$A$40:$A$783,$A431,СВЦЭМ!$B$39:$B$782,S$416)+'СЕТ СН'!$F$16</f>
        <v>0</v>
      </c>
      <c r="T431" s="36">
        <f ca="1">SUMIFS(СВЦЭМ!$L$40:$L$783,СВЦЭМ!$A$40:$A$783,$A431,СВЦЭМ!$B$39:$B$782,T$416)+'СЕТ СН'!$F$16</f>
        <v>0</v>
      </c>
      <c r="U431" s="36">
        <f ca="1">SUMIFS(СВЦЭМ!$L$40:$L$783,СВЦЭМ!$A$40:$A$783,$A431,СВЦЭМ!$B$39:$B$782,U$416)+'СЕТ СН'!$F$16</f>
        <v>0</v>
      </c>
      <c r="V431" s="36">
        <f ca="1">SUMIFS(СВЦЭМ!$L$40:$L$783,СВЦЭМ!$A$40:$A$783,$A431,СВЦЭМ!$B$39:$B$782,V$416)+'СЕТ СН'!$F$16</f>
        <v>0</v>
      </c>
      <c r="W431" s="36">
        <f ca="1">SUMIFS(СВЦЭМ!$L$40:$L$783,СВЦЭМ!$A$40:$A$783,$A431,СВЦЭМ!$B$39:$B$782,W$416)+'СЕТ СН'!$F$16</f>
        <v>0</v>
      </c>
      <c r="X431" s="36">
        <f ca="1">SUMIFS(СВЦЭМ!$L$40:$L$783,СВЦЭМ!$A$40:$A$783,$A431,СВЦЭМ!$B$39:$B$782,X$416)+'СЕТ СН'!$F$16</f>
        <v>0</v>
      </c>
      <c r="Y431" s="36">
        <f ca="1">SUMIFS(СВЦЭМ!$L$40:$L$783,СВЦЭМ!$A$40:$A$783,$A431,СВЦЭМ!$B$39:$B$782,Y$416)+'СЕТ СН'!$F$16</f>
        <v>0</v>
      </c>
    </row>
    <row r="432" spans="1:27" ht="15.75" hidden="1" x14ac:dyDescent="0.2">
      <c r="A432" s="35">
        <f t="shared" si="12"/>
        <v>44973</v>
      </c>
      <c r="B432" s="36">
        <f ca="1">SUMIFS(СВЦЭМ!$L$40:$L$783,СВЦЭМ!$A$40:$A$783,$A432,СВЦЭМ!$B$39:$B$782,B$416)+'СЕТ СН'!$F$16</f>
        <v>0</v>
      </c>
      <c r="C432" s="36">
        <f ca="1">SUMIFS(СВЦЭМ!$L$40:$L$783,СВЦЭМ!$A$40:$A$783,$A432,СВЦЭМ!$B$39:$B$782,C$416)+'СЕТ СН'!$F$16</f>
        <v>0</v>
      </c>
      <c r="D432" s="36">
        <f ca="1">SUMIFS(СВЦЭМ!$L$40:$L$783,СВЦЭМ!$A$40:$A$783,$A432,СВЦЭМ!$B$39:$B$782,D$416)+'СЕТ СН'!$F$16</f>
        <v>0</v>
      </c>
      <c r="E432" s="36">
        <f ca="1">SUMIFS(СВЦЭМ!$L$40:$L$783,СВЦЭМ!$A$40:$A$783,$A432,СВЦЭМ!$B$39:$B$782,E$416)+'СЕТ СН'!$F$16</f>
        <v>0</v>
      </c>
      <c r="F432" s="36">
        <f ca="1">SUMIFS(СВЦЭМ!$L$40:$L$783,СВЦЭМ!$A$40:$A$783,$A432,СВЦЭМ!$B$39:$B$782,F$416)+'СЕТ СН'!$F$16</f>
        <v>0</v>
      </c>
      <c r="G432" s="36">
        <f ca="1">SUMIFS(СВЦЭМ!$L$40:$L$783,СВЦЭМ!$A$40:$A$783,$A432,СВЦЭМ!$B$39:$B$782,G$416)+'СЕТ СН'!$F$16</f>
        <v>0</v>
      </c>
      <c r="H432" s="36">
        <f ca="1">SUMIFS(СВЦЭМ!$L$40:$L$783,СВЦЭМ!$A$40:$A$783,$A432,СВЦЭМ!$B$39:$B$782,H$416)+'СЕТ СН'!$F$16</f>
        <v>0</v>
      </c>
      <c r="I432" s="36">
        <f ca="1">SUMIFS(СВЦЭМ!$L$40:$L$783,СВЦЭМ!$A$40:$A$783,$A432,СВЦЭМ!$B$39:$B$782,I$416)+'СЕТ СН'!$F$16</f>
        <v>0</v>
      </c>
      <c r="J432" s="36">
        <f ca="1">SUMIFS(СВЦЭМ!$L$40:$L$783,СВЦЭМ!$A$40:$A$783,$A432,СВЦЭМ!$B$39:$B$782,J$416)+'СЕТ СН'!$F$16</f>
        <v>0</v>
      </c>
      <c r="K432" s="36">
        <f ca="1">SUMIFS(СВЦЭМ!$L$40:$L$783,СВЦЭМ!$A$40:$A$783,$A432,СВЦЭМ!$B$39:$B$782,K$416)+'СЕТ СН'!$F$16</f>
        <v>0</v>
      </c>
      <c r="L432" s="36">
        <f ca="1">SUMIFS(СВЦЭМ!$L$40:$L$783,СВЦЭМ!$A$40:$A$783,$A432,СВЦЭМ!$B$39:$B$782,L$416)+'СЕТ СН'!$F$16</f>
        <v>0</v>
      </c>
      <c r="M432" s="36">
        <f ca="1">SUMIFS(СВЦЭМ!$L$40:$L$783,СВЦЭМ!$A$40:$A$783,$A432,СВЦЭМ!$B$39:$B$782,M$416)+'СЕТ СН'!$F$16</f>
        <v>0</v>
      </c>
      <c r="N432" s="36">
        <f ca="1">SUMIFS(СВЦЭМ!$L$40:$L$783,СВЦЭМ!$A$40:$A$783,$A432,СВЦЭМ!$B$39:$B$782,N$416)+'СЕТ СН'!$F$16</f>
        <v>0</v>
      </c>
      <c r="O432" s="36">
        <f ca="1">SUMIFS(СВЦЭМ!$L$40:$L$783,СВЦЭМ!$A$40:$A$783,$A432,СВЦЭМ!$B$39:$B$782,O$416)+'СЕТ СН'!$F$16</f>
        <v>0</v>
      </c>
      <c r="P432" s="36">
        <f ca="1">SUMIFS(СВЦЭМ!$L$40:$L$783,СВЦЭМ!$A$40:$A$783,$A432,СВЦЭМ!$B$39:$B$782,P$416)+'СЕТ СН'!$F$16</f>
        <v>0</v>
      </c>
      <c r="Q432" s="36">
        <f ca="1">SUMIFS(СВЦЭМ!$L$40:$L$783,СВЦЭМ!$A$40:$A$783,$A432,СВЦЭМ!$B$39:$B$782,Q$416)+'СЕТ СН'!$F$16</f>
        <v>0</v>
      </c>
      <c r="R432" s="36">
        <f ca="1">SUMIFS(СВЦЭМ!$L$40:$L$783,СВЦЭМ!$A$40:$A$783,$A432,СВЦЭМ!$B$39:$B$782,R$416)+'СЕТ СН'!$F$16</f>
        <v>0</v>
      </c>
      <c r="S432" s="36">
        <f ca="1">SUMIFS(СВЦЭМ!$L$40:$L$783,СВЦЭМ!$A$40:$A$783,$A432,СВЦЭМ!$B$39:$B$782,S$416)+'СЕТ СН'!$F$16</f>
        <v>0</v>
      </c>
      <c r="T432" s="36">
        <f ca="1">SUMIFS(СВЦЭМ!$L$40:$L$783,СВЦЭМ!$A$40:$A$783,$A432,СВЦЭМ!$B$39:$B$782,T$416)+'СЕТ СН'!$F$16</f>
        <v>0</v>
      </c>
      <c r="U432" s="36">
        <f ca="1">SUMIFS(СВЦЭМ!$L$40:$L$783,СВЦЭМ!$A$40:$A$783,$A432,СВЦЭМ!$B$39:$B$782,U$416)+'СЕТ СН'!$F$16</f>
        <v>0</v>
      </c>
      <c r="V432" s="36">
        <f ca="1">SUMIFS(СВЦЭМ!$L$40:$L$783,СВЦЭМ!$A$40:$A$783,$A432,СВЦЭМ!$B$39:$B$782,V$416)+'СЕТ СН'!$F$16</f>
        <v>0</v>
      </c>
      <c r="W432" s="36">
        <f ca="1">SUMIFS(СВЦЭМ!$L$40:$L$783,СВЦЭМ!$A$40:$A$783,$A432,СВЦЭМ!$B$39:$B$782,W$416)+'СЕТ СН'!$F$16</f>
        <v>0</v>
      </c>
      <c r="X432" s="36">
        <f ca="1">SUMIFS(СВЦЭМ!$L$40:$L$783,СВЦЭМ!$A$40:$A$783,$A432,СВЦЭМ!$B$39:$B$782,X$416)+'СЕТ СН'!$F$16</f>
        <v>0</v>
      </c>
      <c r="Y432" s="36">
        <f ca="1">SUMIFS(СВЦЭМ!$L$40:$L$783,СВЦЭМ!$A$40:$A$783,$A432,СВЦЭМ!$B$39:$B$782,Y$416)+'СЕТ СН'!$F$16</f>
        <v>0</v>
      </c>
    </row>
    <row r="433" spans="1:26" ht="15.75" hidden="1" x14ac:dyDescent="0.2">
      <c r="A433" s="35">
        <f t="shared" si="12"/>
        <v>44974</v>
      </c>
      <c r="B433" s="36">
        <f ca="1">SUMIFS(СВЦЭМ!$L$40:$L$783,СВЦЭМ!$A$40:$A$783,$A433,СВЦЭМ!$B$39:$B$782,B$416)+'СЕТ СН'!$F$16</f>
        <v>0</v>
      </c>
      <c r="C433" s="36">
        <f ca="1">SUMIFS(СВЦЭМ!$L$40:$L$783,СВЦЭМ!$A$40:$A$783,$A433,СВЦЭМ!$B$39:$B$782,C$416)+'СЕТ СН'!$F$16</f>
        <v>0</v>
      </c>
      <c r="D433" s="36">
        <f ca="1">SUMIFS(СВЦЭМ!$L$40:$L$783,СВЦЭМ!$A$40:$A$783,$A433,СВЦЭМ!$B$39:$B$782,D$416)+'СЕТ СН'!$F$16</f>
        <v>0</v>
      </c>
      <c r="E433" s="36">
        <f ca="1">SUMIFS(СВЦЭМ!$L$40:$L$783,СВЦЭМ!$A$40:$A$783,$A433,СВЦЭМ!$B$39:$B$782,E$416)+'СЕТ СН'!$F$16</f>
        <v>0</v>
      </c>
      <c r="F433" s="36">
        <f ca="1">SUMIFS(СВЦЭМ!$L$40:$L$783,СВЦЭМ!$A$40:$A$783,$A433,СВЦЭМ!$B$39:$B$782,F$416)+'СЕТ СН'!$F$16</f>
        <v>0</v>
      </c>
      <c r="G433" s="36">
        <f ca="1">SUMIFS(СВЦЭМ!$L$40:$L$783,СВЦЭМ!$A$40:$A$783,$A433,СВЦЭМ!$B$39:$B$782,G$416)+'СЕТ СН'!$F$16</f>
        <v>0</v>
      </c>
      <c r="H433" s="36">
        <f ca="1">SUMIFS(СВЦЭМ!$L$40:$L$783,СВЦЭМ!$A$40:$A$783,$A433,СВЦЭМ!$B$39:$B$782,H$416)+'СЕТ СН'!$F$16</f>
        <v>0</v>
      </c>
      <c r="I433" s="36">
        <f ca="1">SUMIFS(СВЦЭМ!$L$40:$L$783,СВЦЭМ!$A$40:$A$783,$A433,СВЦЭМ!$B$39:$B$782,I$416)+'СЕТ СН'!$F$16</f>
        <v>0</v>
      </c>
      <c r="J433" s="36">
        <f ca="1">SUMIFS(СВЦЭМ!$L$40:$L$783,СВЦЭМ!$A$40:$A$783,$A433,СВЦЭМ!$B$39:$B$782,J$416)+'СЕТ СН'!$F$16</f>
        <v>0</v>
      </c>
      <c r="K433" s="36">
        <f ca="1">SUMIFS(СВЦЭМ!$L$40:$L$783,СВЦЭМ!$A$40:$A$783,$A433,СВЦЭМ!$B$39:$B$782,K$416)+'СЕТ СН'!$F$16</f>
        <v>0</v>
      </c>
      <c r="L433" s="36">
        <f ca="1">SUMIFS(СВЦЭМ!$L$40:$L$783,СВЦЭМ!$A$40:$A$783,$A433,СВЦЭМ!$B$39:$B$782,L$416)+'СЕТ СН'!$F$16</f>
        <v>0</v>
      </c>
      <c r="M433" s="36">
        <f ca="1">SUMIFS(СВЦЭМ!$L$40:$L$783,СВЦЭМ!$A$40:$A$783,$A433,СВЦЭМ!$B$39:$B$782,M$416)+'СЕТ СН'!$F$16</f>
        <v>0</v>
      </c>
      <c r="N433" s="36">
        <f ca="1">SUMIFS(СВЦЭМ!$L$40:$L$783,СВЦЭМ!$A$40:$A$783,$A433,СВЦЭМ!$B$39:$B$782,N$416)+'СЕТ СН'!$F$16</f>
        <v>0</v>
      </c>
      <c r="O433" s="36">
        <f ca="1">SUMIFS(СВЦЭМ!$L$40:$L$783,СВЦЭМ!$A$40:$A$783,$A433,СВЦЭМ!$B$39:$B$782,O$416)+'СЕТ СН'!$F$16</f>
        <v>0</v>
      </c>
      <c r="P433" s="36">
        <f ca="1">SUMIFS(СВЦЭМ!$L$40:$L$783,СВЦЭМ!$A$40:$A$783,$A433,СВЦЭМ!$B$39:$B$782,P$416)+'СЕТ СН'!$F$16</f>
        <v>0</v>
      </c>
      <c r="Q433" s="36">
        <f ca="1">SUMIFS(СВЦЭМ!$L$40:$L$783,СВЦЭМ!$A$40:$A$783,$A433,СВЦЭМ!$B$39:$B$782,Q$416)+'СЕТ СН'!$F$16</f>
        <v>0</v>
      </c>
      <c r="R433" s="36">
        <f ca="1">SUMIFS(СВЦЭМ!$L$40:$L$783,СВЦЭМ!$A$40:$A$783,$A433,СВЦЭМ!$B$39:$B$782,R$416)+'СЕТ СН'!$F$16</f>
        <v>0</v>
      </c>
      <c r="S433" s="36">
        <f ca="1">SUMIFS(СВЦЭМ!$L$40:$L$783,СВЦЭМ!$A$40:$A$783,$A433,СВЦЭМ!$B$39:$B$782,S$416)+'СЕТ СН'!$F$16</f>
        <v>0</v>
      </c>
      <c r="T433" s="36">
        <f ca="1">SUMIFS(СВЦЭМ!$L$40:$L$783,СВЦЭМ!$A$40:$A$783,$A433,СВЦЭМ!$B$39:$B$782,T$416)+'СЕТ СН'!$F$16</f>
        <v>0</v>
      </c>
      <c r="U433" s="36">
        <f ca="1">SUMIFS(СВЦЭМ!$L$40:$L$783,СВЦЭМ!$A$40:$A$783,$A433,СВЦЭМ!$B$39:$B$782,U$416)+'СЕТ СН'!$F$16</f>
        <v>0</v>
      </c>
      <c r="V433" s="36">
        <f ca="1">SUMIFS(СВЦЭМ!$L$40:$L$783,СВЦЭМ!$A$40:$A$783,$A433,СВЦЭМ!$B$39:$B$782,V$416)+'СЕТ СН'!$F$16</f>
        <v>0</v>
      </c>
      <c r="W433" s="36">
        <f ca="1">SUMIFS(СВЦЭМ!$L$40:$L$783,СВЦЭМ!$A$40:$A$783,$A433,СВЦЭМ!$B$39:$B$782,W$416)+'СЕТ СН'!$F$16</f>
        <v>0</v>
      </c>
      <c r="X433" s="36">
        <f ca="1">SUMIFS(СВЦЭМ!$L$40:$L$783,СВЦЭМ!$A$40:$A$783,$A433,СВЦЭМ!$B$39:$B$782,X$416)+'СЕТ СН'!$F$16</f>
        <v>0</v>
      </c>
      <c r="Y433" s="36">
        <f ca="1">SUMIFS(СВЦЭМ!$L$40:$L$783,СВЦЭМ!$A$40:$A$783,$A433,СВЦЭМ!$B$39:$B$782,Y$416)+'СЕТ СН'!$F$16</f>
        <v>0</v>
      </c>
    </row>
    <row r="434" spans="1:26" ht="15.75" hidden="1" x14ac:dyDescent="0.2">
      <c r="A434" s="35">
        <f t="shared" si="12"/>
        <v>44975</v>
      </c>
      <c r="B434" s="36">
        <f ca="1">SUMIFS(СВЦЭМ!$L$40:$L$783,СВЦЭМ!$A$40:$A$783,$A434,СВЦЭМ!$B$39:$B$782,B$416)+'СЕТ СН'!$F$16</f>
        <v>0</v>
      </c>
      <c r="C434" s="36">
        <f ca="1">SUMIFS(СВЦЭМ!$L$40:$L$783,СВЦЭМ!$A$40:$A$783,$A434,СВЦЭМ!$B$39:$B$782,C$416)+'СЕТ СН'!$F$16</f>
        <v>0</v>
      </c>
      <c r="D434" s="36">
        <f ca="1">SUMIFS(СВЦЭМ!$L$40:$L$783,СВЦЭМ!$A$40:$A$783,$A434,СВЦЭМ!$B$39:$B$782,D$416)+'СЕТ СН'!$F$16</f>
        <v>0</v>
      </c>
      <c r="E434" s="36">
        <f ca="1">SUMIFS(СВЦЭМ!$L$40:$L$783,СВЦЭМ!$A$40:$A$783,$A434,СВЦЭМ!$B$39:$B$782,E$416)+'СЕТ СН'!$F$16</f>
        <v>0</v>
      </c>
      <c r="F434" s="36">
        <f ca="1">SUMIFS(СВЦЭМ!$L$40:$L$783,СВЦЭМ!$A$40:$A$783,$A434,СВЦЭМ!$B$39:$B$782,F$416)+'СЕТ СН'!$F$16</f>
        <v>0</v>
      </c>
      <c r="G434" s="36">
        <f ca="1">SUMIFS(СВЦЭМ!$L$40:$L$783,СВЦЭМ!$A$40:$A$783,$A434,СВЦЭМ!$B$39:$B$782,G$416)+'СЕТ СН'!$F$16</f>
        <v>0</v>
      </c>
      <c r="H434" s="36">
        <f ca="1">SUMIFS(СВЦЭМ!$L$40:$L$783,СВЦЭМ!$A$40:$A$783,$A434,СВЦЭМ!$B$39:$B$782,H$416)+'СЕТ СН'!$F$16</f>
        <v>0</v>
      </c>
      <c r="I434" s="36">
        <f ca="1">SUMIFS(СВЦЭМ!$L$40:$L$783,СВЦЭМ!$A$40:$A$783,$A434,СВЦЭМ!$B$39:$B$782,I$416)+'СЕТ СН'!$F$16</f>
        <v>0</v>
      </c>
      <c r="J434" s="36">
        <f ca="1">SUMIFS(СВЦЭМ!$L$40:$L$783,СВЦЭМ!$A$40:$A$783,$A434,СВЦЭМ!$B$39:$B$782,J$416)+'СЕТ СН'!$F$16</f>
        <v>0</v>
      </c>
      <c r="K434" s="36">
        <f ca="1">SUMIFS(СВЦЭМ!$L$40:$L$783,СВЦЭМ!$A$40:$A$783,$A434,СВЦЭМ!$B$39:$B$782,K$416)+'СЕТ СН'!$F$16</f>
        <v>0</v>
      </c>
      <c r="L434" s="36">
        <f ca="1">SUMIFS(СВЦЭМ!$L$40:$L$783,СВЦЭМ!$A$40:$A$783,$A434,СВЦЭМ!$B$39:$B$782,L$416)+'СЕТ СН'!$F$16</f>
        <v>0</v>
      </c>
      <c r="M434" s="36">
        <f ca="1">SUMIFS(СВЦЭМ!$L$40:$L$783,СВЦЭМ!$A$40:$A$783,$A434,СВЦЭМ!$B$39:$B$782,M$416)+'СЕТ СН'!$F$16</f>
        <v>0</v>
      </c>
      <c r="N434" s="36">
        <f ca="1">SUMIFS(СВЦЭМ!$L$40:$L$783,СВЦЭМ!$A$40:$A$783,$A434,СВЦЭМ!$B$39:$B$782,N$416)+'СЕТ СН'!$F$16</f>
        <v>0</v>
      </c>
      <c r="O434" s="36">
        <f ca="1">SUMIFS(СВЦЭМ!$L$40:$L$783,СВЦЭМ!$A$40:$A$783,$A434,СВЦЭМ!$B$39:$B$782,O$416)+'СЕТ СН'!$F$16</f>
        <v>0</v>
      </c>
      <c r="P434" s="36">
        <f ca="1">SUMIFS(СВЦЭМ!$L$40:$L$783,СВЦЭМ!$A$40:$A$783,$A434,СВЦЭМ!$B$39:$B$782,P$416)+'СЕТ СН'!$F$16</f>
        <v>0</v>
      </c>
      <c r="Q434" s="36">
        <f ca="1">SUMIFS(СВЦЭМ!$L$40:$L$783,СВЦЭМ!$A$40:$A$783,$A434,СВЦЭМ!$B$39:$B$782,Q$416)+'СЕТ СН'!$F$16</f>
        <v>0</v>
      </c>
      <c r="R434" s="36">
        <f ca="1">SUMIFS(СВЦЭМ!$L$40:$L$783,СВЦЭМ!$A$40:$A$783,$A434,СВЦЭМ!$B$39:$B$782,R$416)+'СЕТ СН'!$F$16</f>
        <v>0</v>
      </c>
      <c r="S434" s="36">
        <f ca="1">SUMIFS(СВЦЭМ!$L$40:$L$783,СВЦЭМ!$A$40:$A$783,$A434,СВЦЭМ!$B$39:$B$782,S$416)+'СЕТ СН'!$F$16</f>
        <v>0</v>
      </c>
      <c r="T434" s="36">
        <f ca="1">SUMIFS(СВЦЭМ!$L$40:$L$783,СВЦЭМ!$A$40:$A$783,$A434,СВЦЭМ!$B$39:$B$782,T$416)+'СЕТ СН'!$F$16</f>
        <v>0</v>
      </c>
      <c r="U434" s="36">
        <f ca="1">SUMIFS(СВЦЭМ!$L$40:$L$783,СВЦЭМ!$A$40:$A$783,$A434,СВЦЭМ!$B$39:$B$782,U$416)+'СЕТ СН'!$F$16</f>
        <v>0</v>
      </c>
      <c r="V434" s="36">
        <f ca="1">SUMIFS(СВЦЭМ!$L$40:$L$783,СВЦЭМ!$A$40:$A$783,$A434,СВЦЭМ!$B$39:$B$782,V$416)+'СЕТ СН'!$F$16</f>
        <v>0</v>
      </c>
      <c r="W434" s="36">
        <f ca="1">SUMIFS(СВЦЭМ!$L$40:$L$783,СВЦЭМ!$A$40:$A$783,$A434,СВЦЭМ!$B$39:$B$782,W$416)+'СЕТ СН'!$F$16</f>
        <v>0</v>
      </c>
      <c r="X434" s="36">
        <f ca="1">SUMIFS(СВЦЭМ!$L$40:$L$783,СВЦЭМ!$A$40:$A$783,$A434,СВЦЭМ!$B$39:$B$782,X$416)+'СЕТ СН'!$F$16</f>
        <v>0</v>
      </c>
      <c r="Y434" s="36">
        <f ca="1">SUMIFS(СВЦЭМ!$L$40:$L$783,СВЦЭМ!$A$40:$A$783,$A434,СВЦЭМ!$B$39:$B$782,Y$416)+'СЕТ СН'!$F$16</f>
        <v>0</v>
      </c>
    </row>
    <row r="435" spans="1:26" ht="15.75" hidden="1" x14ac:dyDescent="0.2">
      <c r="A435" s="35">
        <f t="shared" si="12"/>
        <v>44976</v>
      </c>
      <c r="B435" s="36">
        <f ca="1">SUMIFS(СВЦЭМ!$L$40:$L$783,СВЦЭМ!$A$40:$A$783,$A435,СВЦЭМ!$B$39:$B$782,B$416)+'СЕТ СН'!$F$16</f>
        <v>0</v>
      </c>
      <c r="C435" s="36">
        <f ca="1">SUMIFS(СВЦЭМ!$L$40:$L$783,СВЦЭМ!$A$40:$A$783,$A435,СВЦЭМ!$B$39:$B$782,C$416)+'СЕТ СН'!$F$16</f>
        <v>0</v>
      </c>
      <c r="D435" s="36">
        <f ca="1">SUMIFS(СВЦЭМ!$L$40:$L$783,СВЦЭМ!$A$40:$A$783,$A435,СВЦЭМ!$B$39:$B$782,D$416)+'СЕТ СН'!$F$16</f>
        <v>0</v>
      </c>
      <c r="E435" s="36">
        <f ca="1">SUMIFS(СВЦЭМ!$L$40:$L$783,СВЦЭМ!$A$40:$A$783,$A435,СВЦЭМ!$B$39:$B$782,E$416)+'СЕТ СН'!$F$16</f>
        <v>0</v>
      </c>
      <c r="F435" s="36">
        <f ca="1">SUMIFS(СВЦЭМ!$L$40:$L$783,СВЦЭМ!$A$40:$A$783,$A435,СВЦЭМ!$B$39:$B$782,F$416)+'СЕТ СН'!$F$16</f>
        <v>0</v>
      </c>
      <c r="G435" s="36">
        <f ca="1">SUMIFS(СВЦЭМ!$L$40:$L$783,СВЦЭМ!$A$40:$A$783,$A435,СВЦЭМ!$B$39:$B$782,G$416)+'СЕТ СН'!$F$16</f>
        <v>0</v>
      </c>
      <c r="H435" s="36">
        <f ca="1">SUMIFS(СВЦЭМ!$L$40:$L$783,СВЦЭМ!$A$40:$A$783,$A435,СВЦЭМ!$B$39:$B$782,H$416)+'СЕТ СН'!$F$16</f>
        <v>0</v>
      </c>
      <c r="I435" s="36">
        <f ca="1">SUMIFS(СВЦЭМ!$L$40:$L$783,СВЦЭМ!$A$40:$A$783,$A435,СВЦЭМ!$B$39:$B$782,I$416)+'СЕТ СН'!$F$16</f>
        <v>0</v>
      </c>
      <c r="J435" s="36">
        <f ca="1">SUMIFS(СВЦЭМ!$L$40:$L$783,СВЦЭМ!$A$40:$A$783,$A435,СВЦЭМ!$B$39:$B$782,J$416)+'СЕТ СН'!$F$16</f>
        <v>0</v>
      </c>
      <c r="K435" s="36">
        <f ca="1">SUMIFS(СВЦЭМ!$L$40:$L$783,СВЦЭМ!$A$40:$A$783,$A435,СВЦЭМ!$B$39:$B$782,K$416)+'СЕТ СН'!$F$16</f>
        <v>0</v>
      </c>
      <c r="L435" s="36">
        <f ca="1">SUMIFS(СВЦЭМ!$L$40:$L$783,СВЦЭМ!$A$40:$A$783,$A435,СВЦЭМ!$B$39:$B$782,L$416)+'СЕТ СН'!$F$16</f>
        <v>0</v>
      </c>
      <c r="M435" s="36">
        <f ca="1">SUMIFS(СВЦЭМ!$L$40:$L$783,СВЦЭМ!$A$40:$A$783,$A435,СВЦЭМ!$B$39:$B$782,M$416)+'СЕТ СН'!$F$16</f>
        <v>0</v>
      </c>
      <c r="N435" s="36">
        <f ca="1">SUMIFS(СВЦЭМ!$L$40:$L$783,СВЦЭМ!$A$40:$A$783,$A435,СВЦЭМ!$B$39:$B$782,N$416)+'СЕТ СН'!$F$16</f>
        <v>0</v>
      </c>
      <c r="O435" s="36">
        <f ca="1">SUMIFS(СВЦЭМ!$L$40:$L$783,СВЦЭМ!$A$40:$A$783,$A435,СВЦЭМ!$B$39:$B$782,O$416)+'СЕТ СН'!$F$16</f>
        <v>0</v>
      </c>
      <c r="P435" s="36">
        <f ca="1">SUMIFS(СВЦЭМ!$L$40:$L$783,СВЦЭМ!$A$40:$A$783,$A435,СВЦЭМ!$B$39:$B$782,P$416)+'СЕТ СН'!$F$16</f>
        <v>0</v>
      </c>
      <c r="Q435" s="36">
        <f ca="1">SUMIFS(СВЦЭМ!$L$40:$L$783,СВЦЭМ!$A$40:$A$783,$A435,СВЦЭМ!$B$39:$B$782,Q$416)+'СЕТ СН'!$F$16</f>
        <v>0</v>
      </c>
      <c r="R435" s="36">
        <f ca="1">SUMIFS(СВЦЭМ!$L$40:$L$783,СВЦЭМ!$A$40:$A$783,$A435,СВЦЭМ!$B$39:$B$782,R$416)+'СЕТ СН'!$F$16</f>
        <v>0</v>
      </c>
      <c r="S435" s="36">
        <f ca="1">SUMIFS(СВЦЭМ!$L$40:$L$783,СВЦЭМ!$A$40:$A$783,$A435,СВЦЭМ!$B$39:$B$782,S$416)+'СЕТ СН'!$F$16</f>
        <v>0</v>
      </c>
      <c r="T435" s="36">
        <f ca="1">SUMIFS(СВЦЭМ!$L$40:$L$783,СВЦЭМ!$A$40:$A$783,$A435,СВЦЭМ!$B$39:$B$782,T$416)+'СЕТ СН'!$F$16</f>
        <v>0</v>
      </c>
      <c r="U435" s="36">
        <f ca="1">SUMIFS(СВЦЭМ!$L$40:$L$783,СВЦЭМ!$A$40:$A$783,$A435,СВЦЭМ!$B$39:$B$782,U$416)+'СЕТ СН'!$F$16</f>
        <v>0</v>
      </c>
      <c r="V435" s="36">
        <f ca="1">SUMIFS(СВЦЭМ!$L$40:$L$783,СВЦЭМ!$A$40:$A$783,$A435,СВЦЭМ!$B$39:$B$782,V$416)+'СЕТ СН'!$F$16</f>
        <v>0</v>
      </c>
      <c r="W435" s="36">
        <f ca="1">SUMIFS(СВЦЭМ!$L$40:$L$783,СВЦЭМ!$A$40:$A$783,$A435,СВЦЭМ!$B$39:$B$782,W$416)+'СЕТ СН'!$F$16</f>
        <v>0</v>
      </c>
      <c r="X435" s="36">
        <f ca="1">SUMIFS(СВЦЭМ!$L$40:$L$783,СВЦЭМ!$A$40:$A$783,$A435,СВЦЭМ!$B$39:$B$782,X$416)+'СЕТ СН'!$F$16</f>
        <v>0</v>
      </c>
      <c r="Y435" s="36">
        <f ca="1">SUMIFS(СВЦЭМ!$L$40:$L$783,СВЦЭМ!$A$40:$A$783,$A435,СВЦЭМ!$B$39:$B$782,Y$416)+'СЕТ СН'!$F$16</f>
        <v>0</v>
      </c>
    </row>
    <row r="436" spans="1:26" ht="15.75" hidden="1" x14ac:dyDescent="0.2">
      <c r="A436" s="35">
        <f t="shared" si="12"/>
        <v>44977</v>
      </c>
      <c r="B436" s="36">
        <f ca="1">SUMIFS(СВЦЭМ!$L$40:$L$783,СВЦЭМ!$A$40:$A$783,$A436,СВЦЭМ!$B$39:$B$782,B$416)+'СЕТ СН'!$F$16</f>
        <v>0</v>
      </c>
      <c r="C436" s="36">
        <f ca="1">SUMIFS(СВЦЭМ!$L$40:$L$783,СВЦЭМ!$A$40:$A$783,$A436,СВЦЭМ!$B$39:$B$782,C$416)+'СЕТ СН'!$F$16</f>
        <v>0</v>
      </c>
      <c r="D436" s="36">
        <f ca="1">SUMIFS(СВЦЭМ!$L$40:$L$783,СВЦЭМ!$A$40:$A$783,$A436,СВЦЭМ!$B$39:$B$782,D$416)+'СЕТ СН'!$F$16</f>
        <v>0</v>
      </c>
      <c r="E436" s="36">
        <f ca="1">SUMIFS(СВЦЭМ!$L$40:$L$783,СВЦЭМ!$A$40:$A$783,$A436,СВЦЭМ!$B$39:$B$782,E$416)+'СЕТ СН'!$F$16</f>
        <v>0</v>
      </c>
      <c r="F436" s="36">
        <f ca="1">SUMIFS(СВЦЭМ!$L$40:$L$783,СВЦЭМ!$A$40:$A$783,$A436,СВЦЭМ!$B$39:$B$782,F$416)+'СЕТ СН'!$F$16</f>
        <v>0</v>
      </c>
      <c r="G436" s="36">
        <f ca="1">SUMIFS(СВЦЭМ!$L$40:$L$783,СВЦЭМ!$A$40:$A$783,$A436,СВЦЭМ!$B$39:$B$782,G$416)+'СЕТ СН'!$F$16</f>
        <v>0</v>
      </c>
      <c r="H436" s="36">
        <f ca="1">SUMIFS(СВЦЭМ!$L$40:$L$783,СВЦЭМ!$A$40:$A$783,$A436,СВЦЭМ!$B$39:$B$782,H$416)+'СЕТ СН'!$F$16</f>
        <v>0</v>
      </c>
      <c r="I436" s="36">
        <f ca="1">SUMIFS(СВЦЭМ!$L$40:$L$783,СВЦЭМ!$A$40:$A$783,$A436,СВЦЭМ!$B$39:$B$782,I$416)+'СЕТ СН'!$F$16</f>
        <v>0</v>
      </c>
      <c r="J436" s="36">
        <f ca="1">SUMIFS(СВЦЭМ!$L$40:$L$783,СВЦЭМ!$A$40:$A$783,$A436,СВЦЭМ!$B$39:$B$782,J$416)+'СЕТ СН'!$F$16</f>
        <v>0</v>
      </c>
      <c r="K436" s="36">
        <f ca="1">SUMIFS(СВЦЭМ!$L$40:$L$783,СВЦЭМ!$A$40:$A$783,$A436,СВЦЭМ!$B$39:$B$782,K$416)+'СЕТ СН'!$F$16</f>
        <v>0</v>
      </c>
      <c r="L436" s="36">
        <f ca="1">SUMIFS(СВЦЭМ!$L$40:$L$783,СВЦЭМ!$A$40:$A$783,$A436,СВЦЭМ!$B$39:$B$782,L$416)+'СЕТ СН'!$F$16</f>
        <v>0</v>
      </c>
      <c r="M436" s="36">
        <f ca="1">SUMIFS(СВЦЭМ!$L$40:$L$783,СВЦЭМ!$A$40:$A$783,$A436,СВЦЭМ!$B$39:$B$782,M$416)+'СЕТ СН'!$F$16</f>
        <v>0</v>
      </c>
      <c r="N436" s="36">
        <f ca="1">SUMIFS(СВЦЭМ!$L$40:$L$783,СВЦЭМ!$A$40:$A$783,$A436,СВЦЭМ!$B$39:$B$782,N$416)+'СЕТ СН'!$F$16</f>
        <v>0</v>
      </c>
      <c r="O436" s="36">
        <f ca="1">SUMIFS(СВЦЭМ!$L$40:$L$783,СВЦЭМ!$A$40:$A$783,$A436,СВЦЭМ!$B$39:$B$782,O$416)+'СЕТ СН'!$F$16</f>
        <v>0</v>
      </c>
      <c r="P436" s="36">
        <f ca="1">SUMIFS(СВЦЭМ!$L$40:$L$783,СВЦЭМ!$A$40:$A$783,$A436,СВЦЭМ!$B$39:$B$782,P$416)+'СЕТ СН'!$F$16</f>
        <v>0</v>
      </c>
      <c r="Q436" s="36">
        <f ca="1">SUMIFS(СВЦЭМ!$L$40:$L$783,СВЦЭМ!$A$40:$A$783,$A436,СВЦЭМ!$B$39:$B$782,Q$416)+'СЕТ СН'!$F$16</f>
        <v>0</v>
      </c>
      <c r="R436" s="36">
        <f ca="1">SUMIFS(СВЦЭМ!$L$40:$L$783,СВЦЭМ!$A$40:$A$783,$A436,СВЦЭМ!$B$39:$B$782,R$416)+'СЕТ СН'!$F$16</f>
        <v>0</v>
      </c>
      <c r="S436" s="36">
        <f ca="1">SUMIFS(СВЦЭМ!$L$40:$L$783,СВЦЭМ!$A$40:$A$783,$A436,СВЦЭМ!$B$39:$B$782,S$416)+'СЕТ СН'!$F$16</f>
        <v>0</v>
      </c>
      <c r="T436" s="36">
        <f ca="1">SUMIFS(СВЦЭМ!$L$40:$L$783,СВЦЭМ!$A$40:$A$783,$A436,СВЦЭМ!$B$39:$B$782,T$416)+'СЕТ СН'!$F$16</f>
        <v>0</v>
      </c>
      <c r="U436" s="36">
        <f ca="1">SUMIFS(СВЦЭМ!$L$40:$L$783,СВЦЭМ!$A$40:$A$783,$A436,СВЦЭМ!$B$39:$B$782,U$416)+'СЕТ СН'!$F$16</f>
        <v>0</v>
      </c>
      <c r="V436" s="36">
        <f ca="1">SUMIFS(СВЦЭМ!$L$40:$L$783,СВЦЭМ!$A$40:$A$783,$A436,СВЦЭМ!$B$39:$B$782,V$416)+'СЕТ СН'!$F$16</f>
        <v>0</v>
      </c>
      <c r="W436" s="36">
        <f ca="1">SUMIFS(СВЦЭМ!$L$40:$L$783,СВЦЭМ!$A$40:$A$783,$A436,СВЦЭМ!$B$39:$B$782,W$416)+'СЕТ СН'!$F$16</f>
        <v>0</v>
      </c>
      <c r="X436" s="36">
        <f ca="1">SUMIFS(СВЦЭМ!$L$40:$L$783,СВЦЭМ!$A$40:$A$783,$A436,СВЦЭМ!$B$39:$B$782,X$416)+'СЕТ СН'!$F$16</f>
        <v>0</v>
      </c>
      <c r="Y436" s="36">
        <f ca="1">SUMIFS(СВЦЭМ!$L$40:$L$783,СВЦЭМ!$A$40:$A$783,$A436,СВЦЭМ!$B$39:$B$782,Y$416)+'СЕТ СН'!$F$16</f>
        <v>0</v>
      </c>
    </row>
    <row r="437" spans="1:26" ht="15.75" hidden="1" x14ac:dyDescent="0.2">
      <c r="A437" s="35">
        <f t="shared" si="12"/>
        <v>44978</v>
      </c>
      <c r="B437" s="36">
        <f ca="1">SUMIFS(СВЦЭМ!$L$40:$L$783,СВЦЭМ!$A$40:$A$783,$A437,СВЦЭМ!$B$39:$B$782,B$416)+'СЕТ СН'!$F$16</f>
        <v>0</v>
      </c>
      <c r="C437" s="36">
        <f ca="1">SUMIFS(СВЦЭМ!$L$40:$L$783,СВЦЭМ!$A$40:$A$783,$A437,СВЦЭМ!$B$39:$B$782,C$416)+'СЕТ СН'!$F$16</f>
        <v>0</v>
      </c>
      <c r="D437" s="36">
        <f ca="1">SUMIFS(СВЦЭМ!$L$40:$L$783,СВЦЭМ!$A$40:$A$783,$A437,СВЦЭМ!$B$39:$B$782,D$416)+'СЕТ СН'!$F$16</f>
        <v>0</v>
      </c>
      <c r="E437" s="36">
        <f ca="1">SUMIFS(СВЦЭМ!$L$40:$L$783,СВЦЭМ!$A$40:$A$783,$A437,СВЦЭМ!$B$39:$B$782,E$416)+'СЕТ СН'!$F$16</f>
        <v>0</v>
      </c>
      <c r="F437" s="36">
        <f ca="1">SUMIFS(СВЦЭМ!$L$40:$L$783,СВЦЭМ!$A$40:$A$783,$A437,СВЦЭМ!$B$39:$B$782,F$416)+'СЕТ СН'!$F$16</f>
        <v>0</v>
      </c>
      <c r="G437" s="36">
        <f ca="1">SUMIFS(СВЦЭМ!$L$40:$L$783,СВЦЭМ!$A$40:$A$783,$A437,СВЦЭМ!$B$39:$B$782,G$416)+'СЕТ СН'!$F$16</f>
        <v>0</v>
      </c>
      <c r="H437" s="36">
        <f ca="1">SUMIFS(СВЦЭМ!$L$40:$L$783,СВЦЭМ!$A$40:$A$783,$A437,СВЦЭМ!$B$39:$B$782,H$416)+'СЕТ СН'!$F$16</f>
        <v>0</v>
      </c>
      <c r="I437" s="36">
        <f ca="1">SUMIFS(СВЦЭМ!$L$40:$L$783,СВЦЭМ!$A$40:$A$783,$A437,СВЦЭМ!$B$39:$B$782,I$416)+'СЕТ СН'!$F$16</f>
        <v>0</v>
      </c>
      <c r="J437" s="36">
        <f ca="1">SUMIFS(СВЦЭМ!$L$40:$L$783,СВЦЭМ!$A$40:$A$783,$A437,СВЦЭМ!$B$39:$B$782,J$416)+'СЕТ СН'!$F$16</f>
        <v>0</v>
      </c>
      <c r="K437" s="36">
        <f ca="1">SUMIFS(СВЦЭМ!$L$40:$L$783,СВЦЭМ!$A$40:$A$783,$A437,СВЦЭМ!$B$39:$B$782,K$416)+'СЕТ СН'!$F$16</f>
        <v>0</v>
      </c>
      <c r="L437" s="36">
        <f ca="1">SUMIFS(СВЦЭМ!$L$40:$L$783,СВЦЭМ!$A$40:$A$783,$A437,СВЦЭМ!$B$39:$B$782,L$416)+'СЕТ СН'!$F$16</f>
        <v>0</v>
      </c>
      <c r="M437" s="36">
        <f ca="1">SUMIFS(СВЦЭМ!$L$40:$L$783,СВЦЭМ!$A$40:$A$783,$A437,СВЦЭМ!$B$39:$B$782,M$416)+'СЕТ СН'!$F$16</f>
        <v>0</v>
      </c>
      <c r="N437" s="36">
        <f ca="1">SUMIFS(СВЦЭМ!$L$40:$L$783,СВЦЭМ!$A$40:$A$783,$A437,СВЦЭМ!$B$39:$B$782,N$416)+'СЕТ СН'!$F$16</f>
        <v>0</v>
      </c>
      <c r="O437" s="36">
        <f ca="1">SUMIFS(СВЦЭМ!$L$40:$L$783,СВЦЭМ!$A$40:$A$783,$A437,СВЦЭМ!$B$39:$B$782,O$416)+'СЕТ СН'!$F$16</f>
        <v>0</v>
      </c>
      <c r="P437" s="36">
        <f ca="1">SUMIFS(СВЦЭМ!$L$40:$L$783,СВЦЭМ!$A$40:$A$783,$A437,СВЦЭМ!$B$39:$B$782,P$416)+'СЕТ СН'!$F$16</f>
        <v>0</v>
      </c>
      <c r="Q437" s="36">
        <f ca="1">SUMIFS(СВЦЭМ!$L$40:$L$783,СВЦЭМ!$A$40:$A$783,$A437,СВЦЭМ!$B$39:$B$782,Q$416)+'СЕТ СН'!$F$16</f>
        <v>0</v>
      </c>
      <c r="R437" s="36">
        <f ca="1">SUMIFS(СВЦЭМ!$L$40:$L$783,СВЦЭМ!$A$40:$A$783,$A437,СВЦЭМ!$B$39:$B$782,R$416)+'СЕТ СН'!$F$16</f>
        <v>0</v>
      </c>
      <c r="S437" s="36">
        <f ca="1">SUMIFS(СВЦЭМ!$L$40:$L$783,СВЦЭМ!$A$40:$A$783,$A437,СВЦЭМ!$B$39:$B$782,S$416)+'СЕТ СН'!$F$16</f>
        <v>0</v>
      </c>
      <c r="T437" s="36">
        <f ca="1">SUMIFS(СВЦЭМ!$L$40:$L$783,СВЦЭМ!$A$40:$A$783,$A437,СВЦЭМ!$B$39:$B$782,T$416)+'СЕТ СН'!$F$16</f>
        <v>0</v>
      </c>
      <c r="U437" s="36">
        <f ca="1">SUMIFS(СВЦЭМ!$L$40:$L$783,СВЦЭМ!$A$40:$A$783,$A437,СВЦЭМ!$B$39:$B$782,U$416)+'СЕТ СН'!$F$16</f>
        <v>0</v>
      </c>
      <c r="V437" s="36">
        <f ca="1">SUMIFS(СВЦЭМ!$L$40:$L$783,СВЦЭМ!$A$40:$A$783,$A437,СВЦЭМ!$B$39:$B$782,V$416)+'СЕТ СН'!$F$16</f>
        <v>0</v>
      </c>
      <c r="W437" s="36">
        <f ca="1">SUMIFS(СВЦЭМ!$L$40:$L$783,СВЦЭМ!$A$40:$A$783,$A437,СВЦЭМ!$B$39:$B$782,W$416)+'СЕТ СН'!$F$16</f>
        <v>0</v>
      </c>
      <c r="X437" s="36">
        <f ca="1">SUMIFS(СВЦЭМ!$L$40:$L$783,СВЦЭМ!$A$40:$A$783,$A437,СВЦЭМ!$B$39:$B$782,X$416)+'СЕТ СН'!$F$16</f>
        <v>0</v>
      </c>
      <c r="Y437" s="36">
        <f ca="1">SUMIFS(СВЦЭМ!$L$40:$L$783,СВЦЭМ!$A$40:$A$783,$A437,СВЦЭМ!$B$39:$B$782,Y$416)+'СЕТ СН'!$F$16</f>
        <v>0</v>
      </c>
    </row>
    <row r="438" spans="1:26" ht="15.75" hidden="1" x14ac:dyDescent="0.2">
      <c r="A438" s="35">
        <f t="shared" si="12"/>
        <v>44979</v>
      </c>
      <c r="B438" s="36">
        <f ca="1">SUMIFS(СВЦЭМ!$L$40:$L$783,СВЦЭМ!$A$40:$A$783,$A438,СВЦЭМ!$B$39:$B$782,B$416)+'СЕТ СН'!$F$16</f>
        <v>0</v>
      </c>
      <c r="C438" s="36">
        <f ca="1">SUMIFS(СВЦЭМ!$L$40:$L$783,СВЦЭМ!$A$40:$A$783,$A438,СВЦЭМ!$B$39:$B$782,C$416)+'СЕТ СН'!$F$16</f>
        <v>0</v>
      </c>
      <c r="D438" s="36">
        <f ca="1">SUMIFS(СВЦЭМ!$L$40:$L$783,СВЦЭМ!$A$40:$A$783,$A438,СВЦЭМ!$B$39:$B$782,D$416)+'СЕТ СН'!$F$16</f>
        <v>0</v>
      </c>
      <c r="E438" s="36">
        <f ca="1">SUMIFS(СВЦЭМ!$L$40:$L$783,СВЦЭМ!$A$40:$A$783,$A438,СВЦЭМ!$B$39:$B$782,E$416)+'СЕТ СН'!$F$16</f>
        <v>0</v>
      </c>
      <c r="F438" s="36">
        <f ca="1">SUMIFS(СВЦЭМ!$L$40:$L$783,СВЦЭМ!$A$40:$A$783,$A438,СВЦЭМ!$B$39:$B$782,F$416)+'СЕТ СН'!$F$16</f>
        <v>0</v>
      </c>
      <c r="G438" s="36">
        <f ca="1">SUMIFS(СВЦЭМ!$L$40:$L$783,СВЦЭМ!$A$40:$A$783,$A438,СВЦЭМ!$B$39:$B$782,G$416)+'СЕТ СН'!$F$16</f>
        <v>0</v>
      </c>
      <c r="H438" s="36">
        <f ca="1">SUMIFS(СВЦЭМ!$L$40:$L$783,СВЦЭМ!$A$40:$A$783,$A438,СВЦЭМ!$B$39:$B$782,H$416)+'СЕТ СН'!$F$16</f>
        <v>0</v>
      </c>
      <c r="I438" s="36">
        <f ca="1">SUMIFS(СВЦЭМ!$L$40:$L$783,СВЦЭМ!$A$40:$A$783,$A438,СВЦЭМ!$B$39:$B$782,I$416)+'СЕТ СН'!$F$16</f>
        <v>0</v>
      </c>
      <c r="J438" s="36">
        <f ca="1">SUMIFS(СВЦЭМ!$L$40:$L$783,СВЦЭМ!$A$40:$A$783,$A438,СВЦЭМ!$B$39:$B$782,J$416)+'СЕТ СН'!$F$16</f>
        <v>0</v>
      </c>
      <c r="K438" s="36">
        <f ca="1">SUMIFS(СВЦЭМ!$L$40:$L$783,СВЦЭМ!$A$40:$A$783,$A438,СВЦЭМ!$B$39:$B$782,K$416)+'СЕТ СН'!$F$16</f>
        <v>0</v>
      </c>
      <c r="L438" s="36">
        <f ca="1">SUMIFS(СВЦЭМ!$L$40:$L$783,СВЦЭМ!$A$40:$A$783,$A438,СВЦЭМ!$B$39:$B$782,L$416)+'СЕТ СН'!$F$16</f>
        <v>0</v>
      </c>
      <c r="M438" s="36">
        <f ca="1">SUMIFS(СВЦЭМ!$L$40:$L$783,СВЦЭМ!$A$40:$A$783,$A438,СВЦЭМ!$B$39:$B$782,M$416)+'СЕТ СН'!$F$16</f>
        <v>0</v>
      </c>
      <c r="N438" s="36">
        <f ca="1">SUMIFS(СВЦЭМ!$L$40:$L$783,СВЦЭМ!$A$40:$A$783,$A438,СВЦЭМ!$B$39:$B$782,N$416)+'СЕТ СН'!$F$16</f>
        <v>0</v>
      </c>
      <c r="O438" s="36">
        <f ca="1">SUMIFS(СВЦЭМ!$L$40:$L$783,СВЦЭМ!$A$40:$A$783,$A438,СВЦЭМ!$B$39:$B$782,O$416)+'СЕТ СН'!$F$16</f>
        <v>0</v>
      </c>
      <c r="P438" s="36">
        <f ca="1">SUMIFS(СВЦЭМ!$L$40:$L$783,СВЦЭМ!$A$40:$A$783,$A438,СВЦЭМ!$B$39:$B$782,P$416)+'СЕТ СН'!$F$16</f>
        <v>0</v>
      </c>
      <c r="Q438" s="36">
        <f ca="1">SUMIFS(СВЦЭМ!$L$40:$L$783,СВЦЭМ!$A$40:$A$783,$A438,СВЦЭМ!$B$39:$B$782,Q$416)+'СЕТ СН'!$F$16</f>
        <v>0</v>
      </c>
      <c r="R438" s="36">
        <f ca="1">SUMIFS(СВЦЭМ!$L$40:$L$783,СВЦЭМ!$A$40:$A$783,$A438,СВЦЭМ!$B$39:$B$782,R$416)+'СЕТ СН'!$F$16</f>
        <v>0</v>
      </c>
      <c r="S438" s="36">
        <f ca="1">SUMIFS(СВЦЭМ!$L$40:$L$783,СВЦЭМ!$A$40:$A$783,$A438,СВЦЭМ!$B$39:$B$782,S$416)+'СЕТ СН'!$F$16</f>
        <v>0</v>
      </c>
      <c r="T438" s="36">
        <f ca="1">SUMIFS(СВЦЭМ!$L$40:$L$783,СВЦЭМ!$A$40:$A$783,$A438,СВЦЭМ!$B$39:$B$782,T$416)+'СЕТ СН'!$F$16</f>
        <v>0</v>
      </c>
      <c r="U438" s="36">
        <f ca="1">SUMIFS(СВЦЭМ!$L$40:$L$783,СВЦЭМ!$A$40:$A$783,$A438,СВЦЭМ!$B$39:$B$782,U$416)+'СЕТ СН'!$F$16</f>
        <v>0</v>
      </c>
      <c r="V438" s="36">
        <f ca="1">SUMIFS(СВЦЭМ!$L$40:$L$783,СВЦЭМ!$A$40:$A$783,$A438,СВЦЭМ!$B$39:$B$782,V$416)+'СЕТ СН'!$F$16</f>
        <v>0</v>
      </c>
      <c r="W438" s="36">
        <f ca="1">SUMIFS(СВЦЭМ!$L$40:$L$783,СВЦЭМ!$A$40:$A$783,$A438,СВЦЭМ!$B$39:$B$782,W$416)+'СЕТ СН'!$F$16</f>
        <v>0</v>
      </c>
      <c r="X438" s="36">
        <f ca="1">SUMIFS(СВЦЭМ!$L$40:$L$783,СВЦЭМ!$A$40:$A$783,$A438,СВЦЭМ!$B$39:$B$782,X$416)+'СЕТ СН'!$F$16</f>
        <v>0</v>
      </c>
      <c r="Y438" s="36">
        <f ca="1">SUMIFS(СВЦЭМ!$L$40:$L$783,СВЦЭМ!$A$40:$A$783,$A438,СВЦЭМ!$B$39:$B$782,Y$416)+'СЕТ СН'!$F$16</f>
        <v>0</v>
      </c>
    </row>
    <row r="439" spans="1:26" ht="15.75" hidden="1" x14ac:dyDescent="0.2">
      <c r="A439" s="35">
        <f t="shared" si="12"/>
        <v>44980</v>
      </c>
      <c r="B439" s="36">
        <f ca="1">SUMIFS(СВЦЭМ!$L$40:$L$783,СВЦЭМ!$A$40:$A$783,$A439,СВЦЭМ!$B$39:$B$782,B$416)+'СЕТ СН'!$F$16</f>
        <v>0</v>
      </c>
      <c r="C439" s="36">
        <f ca="1">SUMIFS(СВЦЭМ!$L$40:$L$783,СВЦЭМ!$A$40:$A$783,$A439,СВЦЭМ!$B$39:$B$782,C$416)+'СЕТ СН'!$F$16</f>
        <v>0</v>
      </c>
      <c r="D439" s="36">
        <f ca="1">SUMIFS(СВЦЭМ!$L$40:$L$783,СВЦЭМ!$A$40:$A$783,$A439,СВЦЭМ!$B$39:$B$782,D$416)+'СЕТ СН'!$F$16</f>
        <v>0</v>
      </c>
      <c r="E439" s="36">
        <f ca="1">SUMIFS(СВЦЭМ!$L$40:$L$783,СВЦЭМ!$A$40:$A$783,$A439,СВЦЭМ!$B$39:$B$782,E$416)+'СЕТ СН'!$F$16</f>
        <v>0</v>
      </c>
      <c r="F439" s="36">
        <f ca="1">SUMIFS(СВЦЭМ!$L$40:$L$783,СВЦЭМ!$A$40:$A$783,$A439,СВЦЭМ!$B$39:$B$782,F$416)+'СЕТ СН'!$F$16</f>
        <v>0</v>
      </c>
      <c r="G439" s="36">
        <f ca="1">SUMIFS(СВЦЭМ!$L$40:$L$783,СВЦЭМ!$A$40:$A$783,$A439,СВЦЭМ!$B$39:$B$782,G$416)+'СЕТ СН'!$F$16</f>
        <v>0</v>
      </c>
      <c r="H439" s="36">
        <f ca="1">SUMIFS(СВЦЭМ!$L$40:$L$783,СВЦЭМ!$A$40:$A$783,$A439,СВЦЭМ!$B$39:$B$782,H$416)+'СЕТ СН'!$F$16</f>
        <v>0</v>
      </c>
      <c r="I439" s="36">
        <f ca="1">SUMIFS(СВЦЭМ!$L$40:$L$783,СВЦЭМ!$A$40:$A$783,$A439,СВЦЭМ!$B$39:$B$782,I$416)+'СЕТ СН'!$F$16</f>
        <v>0</v>
      </c>
      <c r="J439" s="36">
        <f ca="1">SUMIFS(СВЦЭМ!$L$40:$L$783,СВЦЭМ!$A$40:$A$783,$A439,СВЦЭМ!$B$39:$B$782,J$416)+'СЕТ СН'!$F$16</f>
        <v>0</v>
      </c>
      <c r="K439" s="36">
        <f ca="1">SUMIFS(СВЦЭМ!$L$40:$L$783,СВЦЭМ!$A$40:$A$783,$A439,СВЦЭМ!$B$39:$B$782,K$416)+'СЕТ СН'!$F$16</f>
        <v>0</v>
      </c>
      <c r="L439" s="36">
        <f ca="1">SUMIFS(СВЦЭМ!$L$40:$L$783,СВЦЭМ!$A$40:$A$783,$A439,СВЦЭМ!$B$39:$B$782,L$416)+'СЕТ СН'!$F$16</f>
        <v>0</v>
      </c>
      <c r="M439" s="36">
        <f ca="1">SUMIFS(СВЦЭМ!$L$40:$L$783,СВЦЭМ!$A$40:$A$783,$A439,СВЦЭМ!$B$39:$B$782,M$416)+'СЕТ СН'!$F$16</f>
        <v>0</v>
      </c>
      <c r="N439" s="36">
        <f ca="1">SUMIFS(СВЦЭМ!$L$40:$L$783,СВЦЭМ!$A$40:$A$783,$A439,СВЦЭМ!$B$39:$B$782,N$416)+'СЕТ СН'!$F$16</f>
        <v>0</v>
      </c>
      <c r="O439" s="36">
        <f ca="1">SUMIFS(СВЦЭМ!$L$40:$L$783,СВЦЭМ!$A$40:$A$783,$A439,СВЦЭМ!$B$39:$B$782,O$416)+'СЕТ СН'!$F$16</f>
        <v>0</v>
      </c>
      <c r="P439" s="36">
        <f ca="1">SUMIFS(СВЦЭМ!$L$40:$L$783,СВЦЭМ!$A$40:$A$783,$A439,СВЦЭМ!$B$39:$B$782,P$416)+'СЕТ СН'!$F$16</f>
        <v>0</v>
      </c>
      <c r="Q439" s="36">
        <f ca="1">SUMIFS(СВЦЭМ!$L$40:$L$783,СВЦЭМ!$A$40:$A$783,$A439,СВЦЭМ!$B$39:$B$782,Q$416)+'СЕТ СН'!$F$16</f>
        <v>0</v>
      </c>
      <c r="R439" s="36">
        <f ca="1">SUMIFS(СВЦЭМ!$L$40:$L$783,СВЦЭМ!$A$40:$A$783,$A439,СВЦЭМ!$B$39:$B$782,R$416)+'СЕТ СН'!$F$16</f>
        <v>0</v>
      </c>
      <c r="S439" s="36">
        <f ca="1">SUMIFS(СВЦЭМ!$L$40:$L$783,СВЦЭМ!$A$40:$A$783,$A439,СВЦЭМ!$B$39:$B$782,S$416)+'СЕТ СН'!$F$16</f>
        <v>0</v>
      </c>
      <c r="T439" s="36">
        <f ca="1">SUMIFS(СВЦЭМ!$L$40:$L$783,СВЦЭМ!$A$40:$A$783,$A439,СВЦЭМ!$B$39:$B$782,T$416)+'СЕТ СН'!$F$16</f>
        <v>0</v>
      </c>
      <c r="U439" s="36">
        <f ca="1">SUMIFS(СВЦЭМ!$L$40:$L$783,СВЦЭМ!$A$40:$A$783,$A439,СВЦЭМ!$B$39:$B$782,U$416)+'СЕТ СН'!$F$16</f>
        <v>0</v>
      </c>
      <c r="V439" s="36">
        <f ca="1">SUMIFS(СВЦЭМ!$L$40:$L$783,СВЦЭМ!$A$40:$A$783,$A439,СВЦЭМ!$B$39:$B$782,V$416)+'СЕТ СН'!$F$16</f>
        <v>0</v>
      </c>
      <c r="W439" s="36">
        <f ca="1">SUMIFS(СВЦЭМ!$L$40:$L$783,СВЦЭМ!$A$40:$A$783,$A439,СВЦЭМ!$B$39:$B$782,W$416)+'СЕТ СН'!$F$16</f>
        <v>0</v>
      </c>
      <c r="X439" s="36">
        <f ca="1">SUMIFS(СВЦЭМ!$L$40:$L$783,СВЦЭМ!$A$40:$A$783,$A439,СВЦЭМ!$B$39:$B$782,X$416)+'СЕТ СН'!$F$16</f>
        <v>0</v>
      </c>
      <c r="Y439" s="36">
        <f ca="1">SUMIFS(СВЦЭМ!$L$40:$L$783,СВЦЭМ!$A$40:$A$783,$A439,СВЦЭМ!$B$39:$B$782,Y$416)+'СЕТ СН'!$F$16</f>
        <v>0</v>
      </c>
    </row>
    <row r="440" spans="1:26" ht="15.75" hidden="1" x14ac:dyDescent="0.2">
      <c r="A440" s="35">
        <f t="shared" si="12"/>
        <v>44981</v>
      </c>
      <c r="B440" s="36">
        <f ca="1">SUMIFS(СВЦЭМ!$L$40:$L$783,СВЦЭМ!$A$40:$A$783,$A440,СВЦЭМ!$B$39:$B$782,B$416)+'СЕТ СН'!$F$16</f>
        <v>0</v>
      </c>
      <c r="C440" s="36">
        <f ca="1">SUMIFS(СВЦЭМ!$L$40:$L$783,СВЦЭМ!$A$40:$A$783,$A440,СВЦЭМ!$B$39:$B$782,C$416)+'СЕТ СН'!$F$16</f>
        <v>0</v>
      </c>
      <c r="D440" s="36">
        <f ca="1">SUMIFS(СВЦЭМ!$L$40:$L$783,СВЦЭМ!$A$40:$A$783,$A440,СВЦЭМ!$B$39:$B$782,D$416)+'СЕТ СН'!$F$16</f>
        <v>0</v>
      </c>
      <c r="E440" s="36">
        <f ca="1">SUMIFS(СВЦЭМ!$L$40:$L$783,СВЦЭМ!$A$40:$A$783,$A440,СВЦЭМ!$B$39:$B$782,E$416)+'СЕТ СН'!$F$16</f>
        <v>0</v>
      </c>
      <c r="F440" s="36">
        <f ca="1">SUMIFS(СВЦЭМ!$L$40:$L$783,СВЦЭМ!$A$40:$A$783,$A440,СВЦЭМ!$B$39:$B$782,F$416)+'СЕТ СН'!$F$16</f>
        <v>0</v>
      </c>
      <c r="G440" s="36">
        <f ca="1">SUMIFS(СВЦЭМ!$L$40:$L$783,СВЦЭМ!$A$40:$A$783,$A440,СВЦЭМ!$B$39:$B$782,G$416)+'СЕТ СН'!$F$16</f>
        <v>0</v>
      </c>
      <c r="H440" s="36">
        <f ca="1">SUMIFS(СВЦЭМ!$L$40:$L$783,СВЦЭМ!$A$40:$A$783,$A440,СВЦЭМ!$B$39:$B$782,H$416)+'СЕТ СН'!$F$16</f>
        <v>0</v>
      </c>
      <c r="I440" s="36">
        <f ca="1">SUMIFS(СВЦЭМ!$L$40:$L$783,СВЦЭМ!$A$40:$A$783,$A440,СВЦЭМ!$B$39:$B$782,I$416)+'СЕТ СН'!$F$16</f>
        <v>0</v>
      </c>
      <c r="J440" s="36">
        <f ca="1">SUMIFS(СВЦЭМ!$L$40:$L$783,СВЦЭМ!$A$40:$A$783,$A440,СВЦЭМ!$B$39:$B$782,J$416)+'СЕТ СН'!$F$16</f>
        <v>0</v>
      </c>
      <c r="K440" s="36">
        <f ca="1">SUMIFS(СВЦЭМ!$L$40:$L$783,СВЦЭМ!$A$40:$A$783,$A440,СВЦЭМ!$B$39:$B$782,K$416)+'СЕТ СН'!$F$16</f>
        <v>0</v>
      </c>
      <c r="L440" s="36">
        <f ca="1">SUMIFS(СВЦЭМ!$L$40:$L$783,СВЦЭМ!$A$40:$A$783,$A440,СВЦЭМ!$B$39:$B$782,L$416)+'СЕТ СН'!$F$16</f>
        <v>0</v>
      </c>
      <c r="M440" s="36">
        <f ca="1">SUMIFS(СВЦЭМ!$L$40:$L$783,СВЦЭМ!$A$40:$A$783,$A440,СВЦЭМ!$B$39:$B$782,M$416)+'СЕТ СН'!$F$16</f>
        <v>0</v>
      </c>
      <c r="N440" s="36">
        <f ca="1">SUMIFS(СВЦЭМ!$L$40:$L$783,СВЦЭМ!$A$40:$A$783,$A440,СВЦЭМ!$B$39:$B$782,N$416)+'СЕТ СН'!$F$16</f>
        <v>0</v>
      </c>
      <c r="O440" s="36">
        <f ca="1">SUMIFS(СВЦЭМ!$L$40:$L$783,СВЦЭМ!$A$40:$A$783,$A440,СВЦЭМ!$B$39:$B$782,O$416)+'СЕТ СН'!$F$16</f>
        <v>0</v>
      </c>
      <c r="P440" s="36">
        <f ca="1">SUMIFS(СВЦЭМ!$L$40:$L$783,СВЦЭМ!$A$40:$A$783,$A440,СВЦЭМ!$B$39:$B$782,P$416)+'СЕТ СН'!$F$16</f>
        <v>0</v>
      </c>
      <c r="Q440" s="36">
        <f ca="1">SUMIFS(СВЦЭМ!$L$40:$L$783,СВЦЭМ!$A$40:$A$783,$A440,СВЦЭМ!$B$39:$B$782,Q$416)+'СЕТ СН'!$F$16</f>
        <v>0</v>
      </c>
      <c r="R440" s="36">
        <f ca="1">SUMIFS(СВЦЭМ!$L$40:$L$783,СВЦЭМ!$A$40:$A$783,$A440,СВЦЭМ!$B$39:$B$782,R$416)+'СЕТ СН'!$F$16</f>
        <v>0</v>
      </c>
      <c r="S440" s="36">
        <f ca="1">SUMIFS(СВЦЭМ!$L$40:$L$783,СВЦЭМ!$A$40:$A$783,$A440,СВЦЭМ!$B$39:$B$782,S$416)+'СЕТ СН'!$F$16</f>
        <v>0</v>
      </c>
      <c r="T440" s="36">
        <f ca="1">SUMIFS(СВЦЭМ!$L$40:$L$783,СВЦЭМ!$A$40:$A$783,$A440,СВЦЭМ!$B$39:$B$782,T$416)+'СЕТ СН'!$F$16</f>
        <v>0</v>
      </c>
      <c r="U440" s="36">
        <f ca="1">SUMIFS(СВЦЭМ!$L$40:$L$783,СВЦЭМ!$A$40:$A$783,$A440,СВЦЭМ!$B$39:$B$782,U$416)+'СЕТ СН'!$F$16</f>
        <v>0</v>
      </c>
      <c r="V440" s="36">
        <f ca="1">SUMIFS(СВЦЭМ!$L$40:$L$783,СВЦЭМ!$A$40:$A$783,$A440,СВЦЭМ!$B$39:$B$782,V$416)+'СЕТ СН'!$F$16</f>
        <v>0</v>
      </c>
      <c r="W440" s="36">
        <f ca="1">SUMIFS(СВЦЭМ!$L$40:$L$783,СВЦЭМ!$A$40:$A$783,$A440,СВЦЭМ!$B$39:$B$782,W$416)+'СЕТ СН'!$F$16</f>
        <v>0</v>
      </c>
      <c r="X440" s="36">
        <f ca="1">SUMIFS(СВЦЭМ!$L$40:$L$783,СВЦЭМ!$A$40:$A$783,$A440,СВЦЭМ!$B$39:$B$782,X$416)+'СЕТ СН'!$F$16</f>
        <v>0</v>
      </c>
      <c r="Y440" s="36">
        <f ca="1">SUMIFS(СВЦЭМ!$L$40:$L$783,СВЦЭМ!$A$40:$A$783,$A440,СВЦЭМ!$B$39:$B$782,Y$416)+'СЕТ СН'!$F$16</f>
        <v>0</v>
      </c>
    </row>
    <row r="441" spans="1:26" ht="15.75" hidden="1" x14ac:dyDescent="0.2">
      <c r="A441" s="35">
        <f t="shared" si="12"/>
        <v>44982</v>
      </c>
      <c r="B441" s="36">
        <f ca="1">SUMIFS(СВЦЭМ!$L$40:$L$783,СВЦЭМ!$A$40:$A$783,$A441,СВЦЭМ!$B$39:$B$782,B$416)+'СЕТ СН'!$F$16</f>
        <v>0</v>
      </c>
      <c r="C441" s="36">
        <f ca="1">SUMIFS(СВЦЭМ!$L$40:$L$783,СВЦЭМ!$A$40:$A$783,$A441,СВЦЭМ!$B$39:$B$782,C$416)+'СЕТ СН'!$F$16</f>
        <v>0</v>
      </c>
      <c r="D441" s="36">
        <f ca="1">SUMIFS(СВЦЭМ!$L$40:$L$783,СВЦЭМ!$A$40:$A$783,$A441,СВЦЭМ!$B$39:$B$782,D$416)+'СЕТ СН'!$F$16</f>
        <v>0</v>
      </c>
      <c r="E441" s="36">
        <f ca="1">SUMIFS(СВЦЭМ!$L$40:$L$783,СВЦЭМ!$A$40:$A$783,$A441,СВЦЭМ!$B$39:$B$782,E$416)+'СЕТ СН'!$F$16</f>
        <v>0</v>
      </c>
      <c r="F441" s="36">
        <f ca="1">SUMIFS(СВЦЭМ!$L$40:$L$783,СВЦЭМ!$A$40:$A$783,$A441,СВЦЭМ!$B$39:$B$782,F$416)+'СЕТ СН'!$F$16</f>
        <v>0</v>
      </c>
      <c r="G441" s="36">
        <f ca="1">SUMIFS(СВЦЭМ!$L$40:$L$783,СВЦЭМ!$A$40:$A$783,$A441,СВЦЭМ!$B$39:$B$782,G$416)+'СЕТ СН'!$F$16</f>
        <v>0</v>
      </c>
      <c r="H441" s="36">
        <f ca="1">SUMIFS(СВЦЭМ!$L$40:$L$783,СВЦЭМ!$A$40:$A$783,$A441,СВЦЭМ!$B$39:$B$782,H$416)+'СЕТ СН'!$F$16</f>
        <v>0</v>
      </c>
      <c r="I441" s="36">
        <f ca="1">SUMIFS(СВЦЭМ!$L$40:$L$783,СВЦЭМ!$A$40:$A$783,$A441,СВЦЭМ!$B$39:$B$782,I$416)+'СЕТ СН'!$F$16</f>
        <v>0</v>
      </c>
      <c r="J441" s="36">
        <f ca="1">SUMIFS(СВЦЭМ!$L$40:$L$783,СВЦЭМ!$A$40:$A$783,$A441,СВЦЭМ!$B$39:$B$782,J$416)+'СЕТ СН'!$F$16</f>
        <v>0</v>
      </c>
      <c r="K441" s="36">
        <f ca="1">SUMIFS(СВЦЭМ!$L$40:$L$783,СВЦЭМ!$A$40:$A$783,$A441,СВЦЭМ!$B$39:$B$782,K$416)+'СЕТ СН'!$F$16</f>
        <v>0</v>
      </c>
      <c r="L441" s="36">
        <f ca="1">SUMIFS(СВЦЭМ!$L$40:$L$783,СВЦЭМ!$A$40:$A$783,$A441,СВЦЭМ!$B$39:$B$782,L$416)+'СЕТ СН'!$F$16</f>
        <v>0</v>
      </c>
      <c r="M441" s="36">
        <f ca="1">SUMIFS(СВЦЭМ!$L$40:$L$783,СВЦЭМ!$A$40:$A$783,$A441,СВЦЭМ!$B$39:$B$782,M$416)+'СЕТ СН'!$F$16</f>
        <v>0</v>
      </c>
      <c r="N441" s="36">
        <f ca="1">SUMIFS(СВЦЭМ!$L$40:$L$783,СВЦЭМ!$A$40:$A$783,$A441,СВЦЭМ!$B$39:$B$782,N$416)+'СЕТ СН'!$F$16</f>
        <v>0</v>
      </c>
      <c r="O441" s="36">
        <f ca="1">SUMIFS(СВЦЭМ!$L$40:$L$783,СВЦЭМ!$A$40:$A$783,$A441,СВЦЭМ!$B$39:$B$782,O$416)+'СЕТ СН'!$F$16</f>
        <v>0</v>
      </c>
      <c r="P441" s="36">
        <f ca="1">SUMIFS(СВЦЭМ!$L$40:$L$783,СВЦЭМ!$A$40:$A$783,$A441,СВЦЭМ!$B$39:$B$782,P$416)+'СЕТ СН'!$F$16</f>
        <v>0</v>
      </c>
      <c r="Q441" s="36">
        <f ca="1">SUMIFS(СВЦЭМ!$L$40:$L$783,СВЦЭМ!$A$40:$A$783,$A441,СВЦЭМ!$B$39:$B$782,Q$416)+'СЕТ СН'!$F$16</f>
        <v>0</v>
      </c>
      <c r="R441" s="36">
        <f ca="1">SUMIFS(СВЦЭМ!$L$40:$L$783,СВЦЭМ!$A$40:$A$783,$A441,СВЦЭМ!$B$39:$B$782,R$416)+'СЕТ СН'!$F$16</f>
        <v>0</v>
      </c>
      <c r="S441" s="36">
        <f ca="1">SUMIFS(СВЦЭМ!$L$40:$L$783,СВЦЭМ!$A$40:$A$783,$A441,СВЦЭМ!$B$39:$B$782,S$416)+'СЕТ СН'!$F$16</f>
        <v>0</v>
      </c>
      <c r="T441" s="36">
        <f ca="1">SUMIFS(СВЦЭМ!$L$40:$L$783,СВЦЭМ!$A$40:$A$783,$A441,СВЦЭМ!$B$39:$B$782,T$416)+'СЕТ СН'!$F$16</f>
        <v>0</v>
      </c>
      <c r="U441" s="36">
        <f ca="1">SUMIFS(СВЦЭМ!$L$40:$L$783,СВЦЭМ!$A$40:$A$783,$A441,СВЦЭМ!$B$39:$B$782,U$416)+'СЕТ СН'!$F$16</f>
        <v>0</v>
      </c>
      <c r="V441" s="36">
        <f ca="1">SUMIFS(СВЦЭМ!$L$40:$L$783,СВЦЭМ!$A$40:$A$783,$A441,СВЦЭМ!$B$39:$B$782,V$416)+'СЕТ СН'!$F$16</f>
        <v>0</v>
      </c>
      <c r="W441" s="36">
        <f ca="1">SUMIFS(СВЦЭМ!$L$40:$L$783,СВЦЭМ!$A$40:$A$783,$A441,СВЦЭМ!$B$39:$B$782,W$416)+'СЕТ СН'!$F$16</f>
        <v>0</v>
      </c>
      <c r="X441" s="36">
        <f ca="1">SUMIFS(СВЦЭМ!$L$40:$L$783,СВЦЭМ!$A$40:$A$783,$A441,СВЦЭМ!$B$39:$B$782,X$416)+'СЕТ СН'!$F$16</f>
        <v>0</v>
      </c>
      <c r="Y441" s="36">
        <f ca="1">SUMIFS(СВЦЭМ!$L$40:$L$783,СВЦЭМ!$A$40:$A$783,$A441,СВЦЭМ!$B$39:$B$782,Y$416)+'СЕТ СН'!$F$16</f>
        <v>0</v>
      </c>
    </row>
    <row r="442" spans="1:26" ht="15.75" hidden="1" x14ac:dyDescent="0.2">
      <c r="A442" s="35">
        <f t="shared" si="12"/>
        <v>44983</v>
      </c>
      <c r="B442" s="36">
        <f ca="1">SUMIFS(СВЦЭМ!$L$40:$L$783,СВЦЭМ!$A$40:$A$783,$A442,СВЦЭМ!$B$39:$B$782,B$416)+'СЕТ СН'!$F$16</f>
        <v>0</v>
      </c>
      <c r="C442" s="36">
        <f ca="1">SUMIFS(СВЦЭМ!$L$40:$L$783,СВЦЭМ!$A$40:$A$783,$A442,СВЦЭМ!$B$39:$B$782,C$416)+'СЕТ СН'!$F$16</f>
        <v>0</v>
      </c>
      <c r="D442" s="36">
        <f ca="1">SUMIFS(СВЦЭМ!$L$40:$L$783,СВЦЭМ!$A$40:$A$783,$A442,СВЦЭМ!$B$39:$B$782,D$416)+'СЕТ СН'!$F$16</f>
        <v>0</v>
      </c>
      <c r="E442" s="36">
        <f ca="1">SUMIFS(СВЦЭМ!$L$40:$L$783,СВЦЭМ!$A$40:$A$783,$A442,СВЦЭМ!$B$39:$B$782,E$416)+'СЕТ СН'!$F$16</f>
        <v>0</v>
      </c>
      <c r="F442" s="36">
        <f ca="1">SUMIFS(СВЦЭМ!$L$40:$L$783,СВЦЭМ!$A$40:$A$783,$A442,СВЦЭМ!$B$39:$B$782,F$416)+'СЕТ СН'!$F$16</f>
        <v>0</v>
      </c>
      <c r="G442" s="36">
        <f ca="1">SUMIFS(СВЦЭМ!$L$40:$L$783,СВЦЭМ!$A$40:$A$783,$A442,СВЦЭМ!$B$39:$B$782,G$416)+'СЕТ СН'!$F$16</f>
        <v>0</v>
      </c>
      <c r="H442" s="36">
        <f ca="1">SUMIFS(СВЦЭМ!$L$40:$L$783,СВЦЭМ!$A$40:$A$783,$A442,СВЦЭМ!$B$39:$B$782,H$416)+'СЕТ СН'!$F$16</f>
        <v>0</v>
      </c>
      <c r="I442" s="36">
        <f ca="1">SUMIFS(СВЦЭМ!$L$40:$L$783,СВЦЭМ!$A$40:$A$783,$A442,СВЦЭМ!$B$39:$B$782,I$416)+'СЕТ СН'!$F$16</f>
        <v>0</v>
      </c>
      <c r="J442" s="36">
        <f ca="1">SUMIFS(СВЦЭМ!$L$40:$L$783,СВЦЭМ!$A$40:$A$783,$A442,СВЦЭМ!$B$39:$B$782,J$416)+'СЕТ СН'!$F$16</f>
        <v>0</v>
      </c>
      <c r="K442" s="36">
        <f ca="1">SUMIFS(СВЦЭМ!$L$40:$L$783,СВЦЭМ!$A$40:$A$783,$A442,СВЦЭМ!$B$39:$B$782,K$416)+'СЕТ СН'!$F$16</f>
        <v>0</v>
      </c>
      <c r="L442" s="36">
        <f ca="1">SUMIFS(СВЦЭМ!$L$40:$L$783,СВЦЭМ!$A$40:$A$783,$A442,СВЦЭМ!$B$39:$B$782,L$416)+'СЕТ СН'!$F$16</f>
        <v>0</v>
      </c>
      <c r="M442" s="36">
        <f ca="1">SUMIFS(СВЦЭМ!$L$40:$L$783,СВЦЭМ!$A$40:$A$783,$A442,СВЦЭМ!$B$39:$B$782,M$416)+'СЕТ СН'!$F$16</f>
        <v>0</v>
      </c>
      <c r="N442" s="36">
        <f ca="1">SUMIFS(СВЦЭМ!$L$40:$L$783,СВЦЭМ!$A$40:$A$783,$A442,СВЦЭМ!$B$39:$B$782,N$416)+'СЕТ СН'!$F$16</f>
        <v>0</v>
      </c>
      <c r="O442" s="36">
        <f ca="1">SUMIFS(СВЦЭМ!$L$40:$L$783,СВЦЭМ!$A$40:$A$783,$A442,СВЦЭМ!$B$39:$B$782,O$416)+'СЕТ СН'!$F$16</f>
        <v>0</v>
      </c>
      <c r="P442" s="36">
        <f ca="1">SUMIFS(СВЦЭМ!$L$40:$L$783,СВЦЭМ!$A$40:$A$783,$A442,СВЦЭМ!$B$39:$B$782,P$416)+'СЕТ СН'!$F$16</f>
        <v>0</v>
      </c>
      <c r="Q442" s="36">
        <f ca="1">SUMIFS(СВЦЭМ!$L$40:$L$783,СВЦЭМ!$A$40:$A$783,$A442,СВЦЭМ!$B$39:$B$782,Q$416)+'СЕТ СН'!$F$16</f>
        <v>0</v>
      </c>
      <c r="R442" s="36">
        <f ca="1">SUMIFS(СВЦЭМ!$L$40:$L$783,СВЦЭМ!$A$40:$A$783,$A442,СВЦЭМ!$B$39:$B$782,R$416)+'СЕТ СН'!$F$16</f>
        <v>0</v>
      </c>
      <c r="S442" s="36">
        <f ca="1">SUMIFS(СВЦЭМ!$L$40:$L$783,СВЦЭМ!$A$40:$A$783,$A442,СВЦЭМ!$B$39:$B$782,S$416)+'СЕТ СН'!$F$16</f>
        <v>0</v>
      </c>
      <c r="T442" s="36">
        <f ca="1">SUMIFS(СВЦЭМ!$L$40:$L$783,СВЦЭМ!$A$40:$A$783,$A442,СВЦЭМ!$B$39:$B$782,T$416)+'СЕТ СН'!$F$16</f>
        <v>0</v>
      </c>
      <c r="U442" s="36">
        <f ca="1">SUMIFS(СВЦЭМ!$L$40:$L$783,СВЦЭМ!$A$40:$A$783,$A442,СВЦЭМ!$B$39:$B$782,U$416)+'СЕТ СН'!$F$16</f>
        <v>0</v>
      </c>
      <c r="V442" s="36">
        <f ca="1">SUMIFS(СВЦЭМ!$L$40:$L$783,СВЦЭМ!$A$40:$A$783,$A442,СВЦЭМ!$B$39:$B$782,V$416)+'СЕТ СН'!$F$16</f>
        <v>0</v>
      </c>
      <c r="W442" s="36">
        <f ca="1">SUMIFS(СВЦЭМ!$L$40:$L$783,СВЦЭМ!$A$40:$A$783,$A442,СВЦЭМ!$B$39:$B$782,W$416)+'СЕТ СН'!$F$16</f>
        <v>0</v>
      </c>
      <c r="X442" s="36">
        <f ca="1">SUMIFS(СВЦЭМ!$L$40:$L$783,СВЦЭМ!$A$40:$A$783,$A442,СВЦЭМ!$B$39:$B$782,X$416)+'СЕТ СН'!$F$16</f>
        <v>0</v>
      </c>
      <c r="Y442" s="36">
        <f ca="1">SUMIFS(СВЦЭМ!$L$40:$L$783,СВЦЭМ!$A$40:$A$783,$A442,СВЦЭМ!$B$39:$B$782,Y$416)+'СЕТ СН'!$F$16</f>
        <v>0</v>
      </c>
    </row>
    <row r="443" spans="1:26" ht="15.75" hidden="1" x14ac:dyDescent="0.2">
      <c r="A443" s="35">
        <f t="shared" si="12"/>
        <v>44984</v>
      </c>
      <c r="B443" s="36">
        <f ca="1">SUMIFS(СВЦЭМ!$L$40:$L$783,СВЦЭМ!$A$40:$A$783,$A443,СВЦЭМ!$B$39:$B$782,B$416)+'СЕТ СН'!$F$16</f>
        <v>0</v>
      </c>
      <c r="C443" s="36">
        <f ca="1">SUMIFS(СВЦЭМ!$L$40:$L$783,СВЦЭМ!$A$40:$A$783,$A443,СВЦЭМ!$B$39:$B$782,C$416)+'СЕТ СН'!$F$16</f>
        <v>0</v>
      </c>
      <c r="D443" s="36">
        <f ca="1">SUMIFS(СВЦЭМ!$L$40:$L$783,СВЦЭМ!$A$40:$A$783,$A443,СВЦЭМ!$B$39:$B$782,D$416)+'СЕТ СН'!$F$16</f>
        <v>0</v>
      </c>
      <c r="E443" s="36">
        <f ca="1">SUMIFS(СВЦЭМ!$L$40:$L$783,СВЦЭМ!$A$40:$A$783,$A443,СВЦЭМ!$B$39:$B$782,E$416)+'СЕТ СН'!$F$16</f>
        <v>0</v>
      </c>
      <c r="F443" s="36">
        <f ca="1">SUMIFS(СВЦЭМ!$L$40:$L$783,СВЦЭМ!$A$40:$A$783,$A443,СВЦЭМ!$B$39:$B$782,F$416)+'СЕТ СН'!$F$16</f>
        <v>0</v>
      </c>
      <c r="G443" s="36">
        <f ca="1">SUMIFS(СВЦЭМ!$L$40:$L$783,СВЦЭМ!$A$40:$A$783,$A443,СВЦЭМ!$B$39:$B$782,G$416)+'СЕТ СН'!$F$16</f>
        <v>0</v>
      </c>
      <c r="H443" s="36">
        <f ca="1">SUMIFS(СВЦЭМ!$L$40:$L$783,СВЦЭМ!$A$40:$A$783,$A443,СВЦЭМ!$B$39:$B$782,H$416)+'СЕТ СН'!$F$16</f>
        <v>0</v>
      </c>
      <c r="I443" s="36">
        <f ca="1">SUMIFS(СВЦЭМ!$L$40:$L$783,СВЦЭМ!$A$40:$A$783,$A443,СВЦЭМ!$B$39:$B$782,I$416)+'СЕТ СН'!$F$16</f>
        <v>0</v>
      </c>
      <c r="J443" s="36">
        <f ca="1">SUMIFS(СВЦЭМ!$L$40:$L$783,СВЦЭМ!$A$40:$A$783,$A443,СВЦЭМ!$B$39:$B$782,J$416)+'СЕТ СН'!$F$16</f>
        <v>0</v>
      </c>
      <c r="K443" s="36">
        <f ca="1">SUMIFS(СВЦЭМ!$L$40:$L$783,СВЦЭМ!$A$40:$A$783,$A443,СВЦЭМ!$B$39:$B$782,K$416)+'СЕТ СН'!$F$16</f>
        <v>0</v>
      </c>
      <c r="L443" s="36">
        <f ca="1">SUMIFS(СВЦЭМ!$L$40:$L$783,СВЦЭМ!$A$40:$A$783,$A443,СВЦЭМ!$B$39:$B$782,L$416)+'СЕТ СН'!$F$16</f>
        <v>0</v>
      </c>
      <c r="M443" s="36">
        <f ca="1">SUMIFS(СВЦЭМ!$L$40:$L$783,СВЦЭМ!$A$40:$A$783,$A443,СВЦЭМ!$B$39:$B$782,M$416)+'СЕТ СН'!$F$16</f>
        <v>0</v>
      </c>
      <c r="N443" s="36">
        <f ca="1">SUMIFS(СВЦЭМ!$L$40:$L$783,СВЦЭМ!$A$40:$A$783,$A443,СВЦЭМ!$B$39:$B$782,N$416)+'СЕТ СН'!$F$16</f>
        <v>0</v>
      </c>
      <c r="O443" s="36">
        <f ca="1">SUMIFS(СВЦЭМ!$L$40:$L$783,СВЦЭМ!$A$40:$A$783,$A443,СВЦЭМ!$B$39:$B$782,O$416)+'СЕТ СН'!$F$16</f>
        <v>0</v>
      </c>
      <c r="P443" s="36">
        <f ca="1">SUMIFS(СВЦЭМ!$L$40:$L$783,СВЦЭМ!$A$40:$A$783,$A443,СВЦЭМ!$B$39:$B$782,P$416)+'СЕТ СН'!$F$16</f>
        <v>0</v>
      </c>
      <c r="Q443" s="36">
        <f ca="1">SUMIFS(СВЦЭМ!$L$40:$L$783,СВЦЭМ!$A$40:$A$783,$A443,СВЦЭМ!$B$39:$B$782,Q$416)+'СЕТ СН'!$F$16</f>
        <v>0</v>
      </c>
      <c r="R443" s="36">
        <f ca="1">SUMIFS(СВЦЭМ!$L$40:$L$783,СВЦЭМ!$A$40:$A$783,$A443,СВЦЭМ!$B$39:$B$782,R$416)+'СЕТ СН'!$F$16</f>
        <v>0</v>
      </c>
      <c r="S443" s="36">
        <f ca="1">SUMIFS(СВЦЭМ!$L$40:$L$783,СВЦЭМ!$A$40:$A$783,$A443,СВЦЭМ!$B$39:$B$782,S$416)+'СЕТ СН'!$F$16</f>
        <v>0</v>
      </c>
      <c r="T443" s="36">
        <f ca="1">SUMIFS(СВЦЭМ!$L$40:$L$783,СВЦЭМ!$A$40:$A$783,$A443,СВЦЭМ!$B$39:$B$782,T$416)+'СЕТ СН'!$F$16</f>
        <v>0</v>
      </c>
      <c r="U443" s="36">
        <f ca="1">SUMIFS(СВЦЭМ!$L$40:$L$783,СВЦЭМ!$A$40:$A$783,$A443,СВЦЭМ!$B$39:$B$782,U$416)+'СЕТ СН'!$F$16</f>
        <v>0</v>
      </c>
      <c r="V443" s="36">
        <f ca="1">SUMIFS(СВЦЭМ!$L$40:$L$783,СВЦЭМ!$A$40:$A$783,$A443,СВЦЭМ!$B$39:$B$782,V$416)+'СЕТ СН'!$F$16</f>
        <v>0</v>
      </c>
      <c r="W443" s="36">
        <f ca="1">SUMIFS(СВЦЭМ!$L$40:$L$783,СВЦЭМ!$A$40:$A$783,$A443,СВЦЭМ!$B$39:$B$782,W$416)+'СЕТ СН'!$F$16</f>
        <v>0</v>
      </c>
      <c r="X443" s="36">
        <f ca="1">SUMIFS(СВЦЭМ!$L$40:$L$783,СВЦЭМ!$A$40:$A$783,$A443,СВЦЭМ!$B$39:$B$782,X$416)+'СЕТ СН'!$F$16</f>
        <v>0</v>
      </c>
      <c r="Y443" s="36">
        <f ca="1">SUMIFS(СВЦЭМ!$L$40:$L$783,СВЦЭМ!$A$40:$A$783,$A443,СВЦЭМ!$B$39:$B$782,Y$416)+'СЕТ СН'!$F$16</f>
        <v>0</v>
      </c>
    </row>
    <row r="444" spans="1:26" ht="15.75" hidden="1" x14ac:dyDescent="0.2">
      <c r="A444" s="35">
        <f t="shared" si="12"/>
        <v>44985</v>
      </c>
      <c r="B444" s="36">
        <f ca="1">SUMIFS(СВЦЭМ!$L$40:$L$783,СВЦЭМ!$A$40:$A$783,$A444,СВЦЭМ!$B$39:$B$782,B$416)+'СЕТ СН'!$F$16</f>
        <v>0</v>
      </c>
      <c r="C444" s="36">
        <f ca="1">SUMIFS(СВЦЭМ!$L$40:$L$783,СВЦЭМ!$A$40:$A$783,$A444,СВЦЭМ!$B$39:$B$782,C$416)+'СЕТ СН'!$F$16</f>
        <v>0</v>
      </c>
      <c r="D444" s="36">
        <f ca="1">SUMIFS(СВЦЭМ!$L$40:$L$783,СВЦЭМ!$A$40:$A$783,$A444,СВЦЭМ!$B$39:$B$782,D$416)+'СЕТ СН'!$F$16</f>
        <v>0</v>
      </c>
      <c r="E444" s="36">
        <f ca="1">SUMIFS(СВЦЭМ!$L$40:$L$783,СВЦЭМ!$A$40:$A$783,$A444,СВЦЭМ!$B$39:$B$782,E$416)+'СЕТ СН'!$F$16</f>
        <v>0</v>
      </c>
      <c r="F444" s="36">
        <f ca="1">SUMIFS(СВЦЭМ!$L$40:$L$783,СВЦЭМ!$A$40:$A$783,$A444,СВЦЭМ!$B$39:$B$782,F$416)+'СЕТ СН'!$F$16</f>
        <v>0</v>
      </c>
      <c r="G444" s="36">
        <f ca="1">SUMIFS(СВЦЭМ!$L$40:$L$783,СВЦЭМ!$A$40:$A$783,$A444,СВЦЭМ!$B$39:$B$782,G$416)+'СЕТ СН'!$F$16</f>
        <v>0</v>
      </c>
      <c r="H444" s="36">
        <f ca="1">SUMIFS(СВЦЭМ!$L$40:$L$783,СВЦЭМ!$A$40:$A$783,$A444,СВЦЭМ!$B$39:$B$782,H$416)+'СЕТ СН'!$F$16</f>
        <v>0</v>
      </c>
      <c r="I444" s="36">
        <f ca="1">SUMIFS(СВЦЭМ!$L$40:$L$783,СВЦЭМ!$A$40:$A$783,$A444,СВЦЭМ!$B$39:$B$782,I$416)+'СЕТ СН'!$F$16</f>
        <v>0</v>
      </c>
      <c r="J444" s="36">
        <f ca="1">SUMIFS(СВЦЭМ!$L$40:$L$783,СВЦЭМ!$A$40:$A$783,$A444,СВЦЭМ!$B$39:$B$782,J$416)+'СЕТ СН'!$F$16</f>
        <v>0</v>
      </c>
      <c r="K444" s="36">
        <f ca="1">SUMIFS(СВЦЭМ!$L$40:$L$783,СВЦЭМ!$A$40:$A$783,$A444,СВЦЭМ!$B$39:$B$782,K$416)+'СЕТ СН'!$F$16</f>
        <v>0</v>
      </c>
      <c r="L444" s="36">
        <f ca="1">SUMIFS(СВЦЭМ!$L$40:$L$783,СВЦЭМ!$A$40:$A$783,$A444,СВЦЭМ!$B$39:$B$782,L$416)+'СЕТ СН'!$F$16</f>
        <v>0</v>
      </c>
      <c r="M444" s="36">
        <f ca="1">SUMIFS(СВЦЭМ!$L$40:$L$783,СВЦЭМ!$A$40:$A$783,$A444,СВЦЭМ!$B$39:$B$782,M$416)+'СЕТ СН'!$F$16</f>
        <v>0</v>
      </c>
      <c r="N444" s="36">
        <f ca="1">SUMIFS(СВЦЭМ!$L$40:$L$783,СВЦЭМ!$A$40:$A$783,$A444,СВЦЭМ!$B$39:$B$782,N$416)+'СЕТ СН'!$F$16</f>
        <v>0</v>
      </c>
      <c r="O444" s="36">
        <f ca="1">SUMIFS(СВЦЭМ!$L$40:$L$783,СВЦЭМ!$A$40:$A$783,$A444,СВЦЭМ!$B$39:$B$782,O$416)+'СЕТ СН'!$F$16</f>
        <v>0</v>
      </c>
      <c r="P444" s="36">
        <f ca="1">SUMIFS(СВЦЭМ!$L$40:$L$783,СВЦЭМ!$A$40:$A$783,$A444,СВЦЭМ!$B$39:$B$782,P$416)+'СЕТ СН'!$F$16</f>
        <v>0</v>
      </c>
      <c r="Q444" s="36">
        <f ca="1">SUMIFS(СВЦЭМ!$L$40:$L$783,СВЦЭМ!$A$40:$A$783,$A444,СВЦЭМ!$B$39:$B$782,Q$416)+'СЕТ СН'!$F$16</f>
        <v>0</v>
      </c>
      <c r="R444" s="36">
        <f ca="1">SUMIFS(СВЦЭМ!$L$40:$L$783,СВЦЭМ!$A$40:$A$783,$A444,СВЦЭМ!$B$39:$B$782,R$416)+'СЕТ СН'!$F$16</f>
        <v>0</v>
      </c>
      <c r="S444" s="36">
        <f ca="1">SUMIFS(СВЦЭМ!$L$40:$L$783,СВЦЭМ!$A$40:$A$783,$A444,СВЦЭМ!$B$39:$B$782,S$416)+'СЕТ СН'!$F$16</f>
        <v>0</v>
      </c>
      <c r="T444" s="36">
        <f ca="1">SUMIFS(СВЦЭМ!$L$40:$L$783,СВЦЭМ!$A$40:$A$783,$A444,СВЦЭМ!$B$39:$B$782,T$416)+'СЕТ СН'!$F$16</f>
        <v>0</v>
      </c>
      <c r="U444" s="36">
        <f ca="1">SUMIFS(СВЦЭМ!$L$40:$L$783,СВЦЭМ!$A$40:$A$783,$A444,СВЦЭМ!$B$39:$B$782,U$416)+'СЕТ СН'!$F$16</f>
        <v>0</v>
      </c>
      <c r="V444" s="36">
        <f ca="1">SUMIFS(СВЦЭМ!$L$40:$L$783,СВЦЭМ!$A$40:$A$783,$A444,СВЦЭМ!$B$39:$B$782,V$416)+'СЕТ СН'!$F$16</f>
        <v>0</v>
      </c>
      <c r="W444" s="36">
        <f ca="1">SUMIFS(СВЦЭМ!$L$40:$L$783,СВЦЭМ!$A$40:$A$783,$A444,СВЦЭМ!$B$39:$B$782,W$416)+'СЕТ СН'!$F$16</f>
        <v>0</v>
      </c>
      <c r="X444" s="36">
        <f ca="1">SUMIFS(СВЦЭМ!$L$40:$L$783,СВЦЭМ!$A$40:$A$783,$A444,СВЦЭМ!$B$39:$B$782,X$416)+'СЕТ СН'!$F$16</f>
        <v>0</v>
      </c>
      <c r="Y444" s="36">
        <f ca="1">SUMIFS(СВЦЭМ!$L$40:$L$783,СВЦЭМ!$A$40:$A$783,$A444,СВЦЭМ!$B$39:$B$782,Y$416)+'СЕТ СН'!$F$16</f>
        <v>0</v>
      </c>
    </row>
    <row r="445" spans="1:26" ht="15.75" hidden="1" x14ac:dyDescent="0.2">
      <c r="A445" s="35">
        <f t="shared" si="12"/>
        <v>44986</v>
      </c>
      <c r="B445" s="36">
        <f ca="1">SUMIFS(СВЦЭМ!$L$40:$L$783,СВЦЭМ!$A$40:$A$783,$A445,СВЦЭМ!$B$39:$B$782,B$416)+'СЕТ СН'!$F$16</f>
        <v>0</v>
      </c>
      <c r="C445" s="36">
        <f ca="1">SUMIFS(СВЦЭМ!$L$40:$L$783,СВЦЭМ!$A$40:$A$783,$A445,СВЦЭМ!$B$39:$B$782,C$416)+'СЕТ СН'!$F$16</f>
        <v>0</v>
      </c>
      <c r="D445" s="36">
        <f ca="1">SUMIFS(СВЦЭМ!$L$40:$L$783,СВЦЭМ!$A$40:$A$783,$A445,СВЦЭМ!$B$39:$B$782,D$416)+'СЕТ СН'!$F$16</f>
        <v>0</v>
      </c>
      <c r="E445" s="36">
        <f ca="1">SUMIFS(СВЦЭМ!$L$40:$L$783,СВЦЭМ!$A$40:$A$783,$A445,СВЦЭМ!$B$39:$B$782,E$416)+'СЕТ СН'!$F$16</f>
        <v>0</v>
      </c>
      <c r="F445" s="36">
        <f ca="1">SUMIFS(СВЦЭМ!$L$40:$L$783,СВЦЭМ!$A$40:$A$783,$A445,СВЦЭМ!$B$39:$B$782,F$416)+'СЕТ СН'!$F$16</f>
        <v>0</v>
      </c>
      <c r="G445" s="36">
        <f ca="1">SUMIFS(СВЦЭМ!$L$40:$L$783,СВЦЭМ!$A$40:$A$783,$A445,СВЦЭМ!$B$39:$B$782,G$416)+'СЕТ СН'!$F$16</f>
        <v>0</v>
      </c>
      <c r="H445" s="36">
        <f ca="1">SUMIFS(СВЦЭМ!$L$40:$L$783,СВЦЭМ!$A$40:$A$783,$A445,СВЦЭМ!$B$39:$B$782,H$416)+'СЕТ СН'!$F$16</f>
        <v>0</v>
      </c>
      <c r="I445" s="36">
        <f ca="1">SUMIFS(СВЦЭМ!$L$40:$L$783,СВЦЭМ!$A$40:$A$783,$A445,СВЦЭМ!$B$39:$B$782,I$416)+'СЕТ СН'!$F$16</f>
        <v>0</v>
      </c>
      <c r="J445" s="36">
        <f ca="1">SUMIFS(СВЦЭМ!$L$40:$L$783,СВЦЭМ!$A$40:$A$783,$A445,СВЦЭМ!$B$39:$B$782,J$416)+'СЕТ СН'!$F$16</f>
        <v>0</v>
      </c>
      <c r="K445" s="36">
        <f ca="1">SUMIFS(СВЦЭМ!$L$40:$L$783,СВЦЭМ!$A$40:$A$783,$A445,СВЦЭМ!$B$39:$B$782,K$416)+'СЕТ СН'!$F$16</f>
        <v>0</v>
      </c>
      <c r="L445" s="36">
        <f ca="1">SUMIFS(СВЦЭМ!$L$40:$L$783,СВЦЭМ!$A$40:$A$783,$A445,СВЦЭМ!$B$39:$B$782,L$416)+'СЕТ СН'!$F$16</f>
        <v>0</v>
      </c>
      <c r="M445" s="36">
        <f ca="1">SUMIFS(СВЦЭМ!$L$40:$L$783,СВЦЭМ!$A$40:$A$783,$A445,СВЦЭМ!$B$39:$B$782,M$416)+'СЕТ СН'!$F$16</f>
        <v>0</v>
      </c>
      <c r="N445" s="36">
        <f ca="1">SUMIFS(СВЦЭМ!$L$40:$L$783,СВЦЭМ!$A$40:$A$783,$A445,СВЦЭМ!$B$39:$B$782,N$416)+'СЕТ СН'!$F$16</f>
        <v>0</v>
      </c>
      <c r="O445" s="36">
        <f ca="1">SUMIFS(СВЦЭМ!$L$40:$L$783,СВЦЭМ!$A$40:$A$783,$A445,СВЦЭМ!$B$39:$B$782,O$416)+'СЕТ СН'!$F$16</f>
        <v>0</v>
      </c>
      <c r="P445" s="36">
        <f ca="1">SUMIFS(СВЦЭМ!$L$40:$L$783,СВЦЭМ!$A$40:$A$783,$A445,СВЦЭМ!$B$39:$B$782,P$416)+'СЕТ СН'!$F$16</f>
        <v>0</v>
      </c>
      <c r="Q445" s="36">
        <f ca="1">SUMIFS(СВЦЭМ!$L$40:$L$783,СВЦЭМ!$A$40:$A$783,$A445,СВЦЭМ!$B$39:$B$782,Q$416)+'СЕТ СН'!$F$16</f>
        <v>0</v>
      </c>
      <c r="R445" s="36">
        <f ca="1">SUMIFS(СВЦЭМ!$L$40:$L$783,СВЦЭМ!$A$40:$A$783,$A445,СВЦЭМ!$B$39:$B$782,R$416)+'СЕТ СН'!$F$16</f>
        <v>0</v>
      </c>
      <c r="S445" s="36">
        <f ca="1">SUMIFS(СВЦЭМ!$L$40:$L$783,СВЦЭМ!$A$40:$A$783,$A445,СВЦЭМ!$B$39:$B$782,S$416)+'СЕТ СН'!$F$16</f>
        <v>0</v>
      </c>
      <c r="T445" s="36">
        <f ca="1">SUMIFS(СВЦЭМ!$L$40:$L$783,СВЦЭМ!$A$40:$A$783,$A445,СВЦЭМ!$B$39:$B$782,T$416)+'СЕТ СН'!$F$16</f>
        <v>0</v>
      </c>
      <c r="U445" s="36">
        <f ca="1">SUMIFS(СВЦЭМ!$L$40:$L$783,СВЦЭМ!$A$40:$A$783,$A445,СВЦЭМ!$B$39:$B$782,U$416)+'СЕТ СН'!$F$16</f>
        <v>0</v>
      </c>
      <c r="V445" s="36">
        <f ca="1">SUMIFS(СВЦЭМ!$L$40:$L$783,СВЦЭМ!$A$40:$A$783,$A445,СВЦЭМ!$B$39:$B$782,V$416)+'СЕТ СН'!$F$16</f>
        <v>0</v>
      </c>
      <c r="W445" s="36">
        <f ca="1">SUMIFS(СВЦЭМ!$L$40:$L$783,СВЦЭМ!$A$40:$A$783,$A445,СВЦЭМ!$B$39:$B$782,W$416)+'СЕТ СН'!$F$16</f>
        <v>0</v>
      </c>
      <c r="X445" s="36">
        <f ca="1">SUMIFS(СВЦЭМ!$L$40:$L$783,СВЦЭМ!$A$40:$A$783,$A445,СВЦЭМ!$B$39:$B$782,X$416)+'СЕТ СН'!$F$16</f>
        <v>0</v>
      </c>
      <c r="Y445" s="36">
        <f ca="1">SUMIFS(СВЦЭМ!$L$40:$L$783,СВЦЭМ!$A$40:$A$783,$A445,СВЦЭМ!$B$39:$B$782,Y$416)+'СЕТ СН'!$F$16</f>
        <v>0</v>
      </c>
    </row>
    <row r="446" spans="1:26" ht="15.75" hidden="1" x14ac:dyDescent="0.2">
      <c r="A446" s="35">
        <f t="shared" si="12"/>
        <v>44987</v>
      </c>
      <c r="B446" s="36">
        <f ca="1">SUMIFS(СВЦЭМ!$L$40:$L$783,СВЦЭМ!$A$40:$A$783,$A446,СВЦЭМ!$B$39:$B$782,B$416)+'СЕТ СН'!$F$16</f>
        <v>0</v>
      </c>
      <c r="C446" s="36">
        <f ca="1">SUMIFS(СВЦЭМ!$L$40:$L$783,СВЦЭМ!$A$40:$A$783,$A446,СВЦЭМ!$B$39:$B$782,C$416)+'СЕТ СН'!$F$16</f>
        <v>0</v>
      </c>
      <c r="D446" s="36">
        <f ca="1">SUMIFS(СВЦЭМ!$L$40:$L$783,СВЦЭМ!$A$40:$A$783,$A446,СВЦЭМ!$B$39:$B$782,D$416)+'СЕТ СН'!$F$16</f>
        <v>0</v>
      </c>
      <c r="E446" s="36">
        <f ca="1">SUMIFS(СВЦЭМ!$L$40:$L$783,СВЦЭМ!$A$40:$A$783,$A446,СВЦЭМ!$B$39:$B$782,E$416)+'СЕТ СН'!$F$16</f>
        <v>0</v>
      </c>
      <c r="F446" s="36">
        <f ca="1">SUMIFS(СВЦЭМ!$L$40:$L$783,СВЦЭМ!$A$40:$A$783,$A446,СВЦЭМ!$B$39:$B$782,F$416)+'СЕТ СН'!$F$16</f>
        <v>0</v>
      </c>
      <c r="G446" s="36">
        <f ca="1">SUMIFS(СВЦЭМ!$L$40:$L$783,СВЦЭМ!$A$40:$A$783,$A446,СВЦЭМ!$B$39:$B$782,G$416)+'СЕТ СН'!$F$16</f>
        <v>0</v>
      </c>
      <c r="H446" s="36">
        <f ca="1">SUMIFS(СВЦЭМ!$L$40:$L$783,СВЦЭМ!$A$40:$A$783,$A446,СВЦЭМ!$B$39:$B$782,H$416)+'СЕТ СН'!$F$16</f>
        <v>0</v>
      </c>
      <c r="I446" s="36">
        <f ca="1">SUMIFS(СВЦЭМ!$L$40:$L$783,СВЦЭМ!$A$40:$A$783,$A446,СВЦЭМ!$B$39:$B$782,I$416)+'СЕТ СН'!$F$16</f>
        <v>0</v>
      </c>
      <c r="J446" s="36">
        <f ca="1">SUMIFS(СВЦЭМ!$L$40:$L$783,СВЦЭМ!$A$40:$A$783,$A446,СВЦЭМ!$B$39:$B$782,J$416)+'СЕТ СН'!$F$16</f>
        <v>0</v>
      </c>
      <c r="K446" s="36">
        <f ca="1">SUMIFS(СВЦЭМ!$L$40:$L$783,СВЦЭМ!$A$40:$A$783,$A446,СВЦЭМ!$B$39:$B$782,K$416)+'СЕТ СН'!$F$16</f>
        <v>0</v>
      </c>
      <c r="L446" s="36">
        <f ca="1">SUMIFS(СВЦЭМ!$L$40:$L$783,СВЦЭМ!$A$40:$A$783,$A446,СВЦЭМ!$B$39:$B$782,L$416)+'СЕТ СН'!$F$16</f>
        <v>0</v>
      </c>
      <c r="M446" s="36">
        <f ca="1">SUMIFS(СВЦЭМ!$L$40:$L$783,СВЦЭМ!$A$40:$A$783,$A446,СВЦЭМ!$B$39:$B$782,M$416)+'СЕТ СН'!$F$16</f>
        <v>0</v>
      </c>
      <c r="N446" s="36">
        <f ca="1">SUMIFS(СВЦЭМ!$L$40:$L$783,СВЦЭМ!$A$40:$A$783,$A446,СВЦЭМ!$B$39:$B$782,N$416)+'СЕТ СН'!$F$16</f>
        <v>0</v>
      </c>
      <c r="O446" s="36">
        <f ca="1">SUMIFS(СВЦЭМ!$L$40:$L$783,СВЦЭМ!$A$40:$A$783,$A446,СВЦЭМ!$B$39:$B$782,O$416)+'СЕТ СН'!$F$16</f>
        <v>0</v>
      </c>
      <c r="P446" s="36">
        <f ca="1">SUMIFS(СВЦЭМ!$L$40:$L$783,СВЦЭМ!$A$40:$A$783,$A446,СВЦЭМ!$B$39:$B$782,P$416)+'СЕТ СН'!$F$16</f>
        <v>0</v>
      </c>
      <c r="Q446" s="36">
        <f ca="1">SUMIFS(СВЦЭМ!$L$40:$L$783,СВЦЭМ!$A$40:$A$783,$A446,СВЦЭМ!$B$39:$B$782,Q$416)+'СЕТ СН'!$F$16</f>
        <v>0</v>
      </c>
      <c r="R446" s="36">
        <f ca="1">SUMIFS(СВЦЭМ!$L$40:$L$783,СВЦЭМ!$A$40:$A$783,$A446,СВЦЭМ!$B$39:$B$782,R$416)+'СЕТ СН'!$F$16</f>
        <v>0</v>
      </c>
      <c r="S446" s="36">
        <f ca="1">SUMIFS(СВЦЭМ!$L$40:$L$783,СВЦЭМ!$A$40:$A$783,$A446,СВЦЭМ!$B$39:$B$782,S$416)+'СЕТ СН'!$F$16</f>
        <v>0</v>
      </c>
      <c r="T446" s="36">
        <f ca="1">SUMIFS(СВЦЭМ!$L$40:$L$783,СВЦЭМ!$A$40:$A$783,$A446,СВЦЭМ!$B$39:$B$782,T$416)+'СЕТ СН'!$F$16</f>
        <v>0</v>
      </c>
      <c r="U446" s="36">
        <f ca="1">SUMIFS(СВЦЭМ!$L$40:$L$783,СВЦЭМ!$A$40:$A$783,$A446,СВЦЭМ!$B$39:$B$782,U$416)+'СЕТ СН'!$F$16</f>
        <v>0</v>
      </c>
      <c r="V446" s="36">
        <f ca="1">SUMIFS(СВЦЭМ!$L$40:$L$783,СВЦЭМ!$A$40:$A$783,$A446,СВЦЭМ!$B$39:$B$782,V$416)+'СЕТ СН'!$F$16</f>
        <v>0</v>
      </c>
      <c r="W446" s="36">
        <f ca="1">SUMIFS(СВЦЭМ!$L$40:$L$783,СВЦЭМ!$A$40:$A$783,$A446,СВЦЭМ!$B$39:$B$782,W$416)+'СЕТ СН'!$F$16</f>
        <v>0</v>
      </c>
      <c r="X446" s="36">
        <f ca="1">SUMIFS(СВЦЭМ!$L$40:$L$783,СВЦЭМ!$A$40:$A$783,$A446,СВЦЭМ!$B$39:$B$782,X$416)+'СЕТ СН'!$F$16</f>
        <v>0</v>
      </c>
      <c r="Y446" s="36">
        <f ca="1">SUMIFS(СВЦЭМ!$L$40:$L$783,СВЦЭМ!$A$40:$A$783,$A446,СВЦЭМ!$B$39:$B$782,Y$416)+'СЕТ СН'!$F$16</f>
        <v>0</v>
      </c>
    </row>
    <row r="447" spans="1:26" ht="15.75" hidden="1" x14ac:dyDescent="0.2">
      <c r="A447" s="35">
        <f t="shared" si="12"/>
        <v>44988</v>
      </c>
      <c r="B447" s="36">
        <f ca="1">SUMIFS(СВЦЭМ!$L$40:$L$783,СВЦЭМ!$A$40:$A$783,$A447,СВЦЭМ!$B$39:$B$782,B$416)+'СЕТ СН'!$F$16</f>
        <v>0</v>
      </c>
      <c r="C447" s="36">
        <f ca="1">SUMIFS(СВЦЭМ!$L$40:$L$783,СВЦЭМ!$A$40:$A$783,$A447,СВЦЭМ!$B$39:$B$782,C$416)+'СЕТ СН'!$F$16</f>
        <v>0</v>
      </c>
      <c r="D447" s="36">
        <f ca="1">SUMIFS(СВЦЭМ!$L$40:$L$783,СВЦЭМ!$A$40:$A$783,$A447,СВЦЭМ!$B$39:$B$782,D$416)+'СЕТ СН'!$F$16</f>
        <v>0</v>
      </c>
      <c r="E447" s="36">
        <f ca="1">SUMIFS(СВЦЭМ!$L$40:$L$783,СВЦЭМ!$A$40:$A$783,$A447,СВЦЭМ!$B$39:$B$782,E$416)+'СЕТ СН'!$F$16</f>
        <v>0</v>
      </c>
      <c r="F447" s="36">
        <f ca="1">SUMIFS(СВЦЭМ!$L$40:$L$783,СВЦЭМ!$A$40:$A$783,$A447,СВЦЭМ!$B$39:$B$782,F$416)+'СЕТ СН'!$F$16</f>
        <v>0</v>
      </c>
      <c r="G447" s="36">
        <f ca="1">SUMIFS(СВЦЭМ!$L$40:$L$783,СВЦЭМ!$A$40:$A$783,$A447,СВЦЭМ!$B$39:$B$782,G$416)+'СЕТ СН'!$F$16</f>
        <v>0</v>
      </c>
      <c r="H447" s="36">
        <f ca="1">SUMIFS(СВЦЭМ!$L$40:$L$783,СВЦЭМ!$A$40:$A$783,$A447,СВЦЭМ!$B$39:$B$782,H$416)+'СЕТ СН'!$F$16</f>
        <v>0</v>
      </c>
      <c r="I447" s="36">
        <f ca="1">SUMIFS(СВЦЭМ!$L$40:$L$783,СВЦЭМ!$A$40:$A$783,$A447,СВЦЭМ!$B$39:$B$782,I$416)+'СЕТ СН'!$F$16</f>
        <v>0</v>
      </c>
      <c r="J447" s="36">
        <f ca="1">SUMIFS(СВЦЭМ!$L$40:$L$783,СВЦЭМ!$A$40:$A$783,$A447,СВЦЭМ!$B$39:$B$782,J$416)+'СЕТ СН'!$F$16</f>
        <v>0</v>
      </c>
      <c r="K447" s="36">
        <f ca="1">SUMIFS(СВЦЭМ!$L$40:$L$783,СВЦЭМ!$A$40:$A$783,$A447,СВЦЭМ!$B$39:$B$782,K$416)+'СЕТ СН'!$F$16</f>
        <v>0</v>
      </c>
      <c r="L447" s="36">
        <f ca="1">SUMIFS(СВЦЭМ!$L$40:$L$783,СВЦЭМ!$A$40:$A$783,$A447,СВЦЭМ!$B$39:$B$782,L$416)+'СЕТ СН'!$F$16</f>
        <v>0</v>
      </c>
      <c r="M447" s="36">
        <f ca="1">SUMIFS(СВЦЭМ!$L$40:$L$783,СВЦЭМ!$A$40:$A$783,$A447,СВЦЭМ!$B$39:$B$782,M$416)+'СЕТ СН'!$F$16</f>
        <v>0</v>
      </c>
      <c r="N447" s="36">
        <f ca="1">SUMIFS(СВЦЭМ!$L$40:$L$783,СВЦЭМ!$A$40:$A$783,$A447,СВЦЭМ!$B$39:$B$782,N$416)+'СЕТ СН'!$F$16</f>
        <v>0</v>
      </c>
      <c r="O447" s="36">
        <f ca="1">SUMIFS(СВЦЭМ!$L$40:$L$783,СВЦЭМ!$A$40:$A$783,$A447,СВЦЭМ!$B$39:$B$782,O$416)+'СЕТ СН'!$F$16</f>
        <v>0</v>
      </c>
      <c r="P447" s="36">
        <f ca="1">SUMIFS(СВЦЭМ!$L$40:$L$783,СВЦЭМ!$A$40:$A$783,$A447,СВЦЭМ!$B$39:$B$782,P$416)+'СЕТ СН'!$F$16</f>
        <v>0</v>
      </c>
      <c r="Q447" s="36">
        <f ca="1">SUMIFS(СВЦЭМ!$L$40:$L$783,СВЦЭМ!$A$40:$A$783,$A447,СВЦЭМ!$B$39:$B$782,Q$416)+'СЕТ СН'!$F$16</f>
        <v>0</v>
      </c>
      <c r="R447" s="36">
        <f ca="1">SUMIFS(СВЦЭМ!$L$40:$L$783,СВЦЭМ!$A$40:$A$783,$A447,СВЦЭМ!$B$39:$B$782,R$416)+'СЕТ СН'!$F$16</f>
        <v>0</v>
      </c>
      <c r="S447" s="36">
        <f ca="1">SUMIFS(СВЦЭМ!$L$40:$L$783,СВЦЭМ!$A$40:$A$783,$A447,СВЦЭМ!$B$39:$B$782,S$416)+'СЕТ СН'!$F$16</f>
        <v>0</v>
      </c>
      <c r="T447" s="36">
        <f ca="1">SUMIFS(СВЦЭМ!$L$40:$L$783,СВЦЭМ!$A$40:$A$783,$A447,СВЦЭМ!$B$39:$B$782,T$416)+'СЕТ СН'!$F$16</f>
        <v>0</v>
      </c>
      <c r="U447" s="36">
        <f ca="1">SUMIFS(СВЦЭМ!$L$40:$L$783,СВЦЭМ!$A$40:$A$783,$A447,СВЦЭМ!$B$39:$B$782,U$416)+'СЕТ СН'!$F$16</f>
        <v>0</v>
      </c>
      <c r="V447" s="36">
        <f ca="1">SUMIFS(СВЦЭМ!$L$40:$L$783,СВЦЭМ!$A$40:$A$783,$A447,СВЦЭМ!$B$39:$B$782,V$416)+'СЕТ СН'!$F$16</f>
        <v>0</v>
      </c>
      <c r="W447" s="36">
        <f ca="1">SUMIFS(СВЦЭМ!$L$40:$L$783,СВЦЭМ!$A$40:$A$783,$A447,СВЦЭМ!$B$39:$B$782,W$416)+'СЕТ СН'!$F$16</f>
        <v>0</v>
      </c>
      <c r="X447" s="36">
        <f ca="1">SUMIFS(СВЦЭМ!$L$40:$L$783,СВЦЭМ!$A$40:$A$783,$A447,СВЦЭМ!$B$39:$B$782,X$416)+'СЕТ СН'!$F$16</f>
        <v>0</v>
      </c>
      <c r="Y447" s="36">
        <f ca="1">SUMIFS(СВЦЭМ!$L$40:$L$783,СВЦЭМ!$A$40:$A$783,$A447,СВЦЭМ!$B$39:$B$782,Y$416)+'СЕТ СН'!$F$16</f>
        <v>0</v>
      </c>
    </row>
    <row r="448" spans="1:26" ht="15.75" x14ac:dyDescent="0.2">
      <c r="A448" s="39"/>
      <c r="B448" s="39"/>
      <c r="C448" s="39"/>
      <c r="D448" s="39"/>
      <c r="E448" s="39"/>
      <c r="F448" s="39"/>
      <c r="G448" s="39"/>
      <c r="H448" s="39"/>
      <c r="I448" s="39"/>
      <c r="J448" s="39"/>
      <c r="K448" s="39"/>
      <c r="L448" s="39"/>
      <c r="M448" s="39"/>
      <c r="N448" s="39"/>
      <c r="O448" s="39"/>
      <c r="P448" s="39"/>
      <c r="Q448" s="39"/>
      <c r="R448" s="39"/>
      <c r="S448" s="39"/>
      <c r="T448" s="39"/>
      <c r="U448" s="39"/>
      <c r="V448" s="39"/>
      <c r="W448" s="39"/>
      <c r="X448" s="39"/>
      <c r="Y448" s="39"/>
      <c r="Z448" s="39"/>
    </row>
    <row r="449" spans="1:26" ht="15.75" x14ac:dyDescent="0.2">
      <c r="A449" s="39"/>
      <c r="B449" s="39"/>
      <c r="C449" s="39"/>
      <c r="D449" s="39"/>
      <c r="E449" s="39"/>
      <c r="F449" s="39"/>
      <c r="G449" s="39"/>
      <c r="H449" s="39"/>
      <c r="I449" s="39"/>
      <c r="J449" s="39"/>
      <c r="K449" s="39"/>
      <c r="L449" s="39"/>
      <c r="M449" s="39"/>
      <c r="N449" s="39"/>
      <c r="O449" s="39"/>
      <c r="P449" s="39"/>
      <c r="Q449" s="39"/>
      <c r="R449" s="39"/>
      <c r="S449" s="39"/>
      <c r="T449" s="39"/>
      <c r="U449" s="39"/>
      <c r="V449" s="39"/>
      <c r="W449" s="39"/>
      <c r="X449" s="39"/>
      <c r="Y449" s="39"/>
      <c r="Z449" s="39"/>
    </row>
    <row r="450" spans="1:26" s="48" customFormat="1" ht="66" customHeight="1" x14ac:dyDescent="0.25">
      <c r="A450" s="157" t="s">
        <v>122</v>
      </c>
      <c r="B450" s="157"/>
      <c r="C450" s="157"/>
      <c r="D450" s="157"/>
      <c r="E450" s="157"/>
      <c r="F450" s="157"/>
      <c r="G450" s="157"/>
      <c r="H450" s="157"/>
      <c r="I450" s="157"/>
      <c r="J450" s="157"/>
      <c r="K450" s="157"/>
      <c r="L450" s="158">
        <f>СВЦЭМ!$D$18+'СЕТ СН'!$F$17</f>
        <v>202.0659698</v>
      </c>
      <c r="M450" s="159"/>
      <c r="N450" s="47"/>
      <c r="O450" s="47"/>
      <c r="P450" s="47"/>
      <c r="Q450" s="47"/>
      <c r="R450" s="47"/>
      <c r="S450" s="47"/>
      <c r="T450" s="47"/>
      <c r="U450" s="47"/>
      <c r="V450" s="47"/>
      <c r="W450" s="47"/>
      <c r="X450" s="47"/>
      <c r="Y450" s="47"/>
    </row>
    <row r="451" spans="1:26" ht="30" customHeight="1" x14ac:dyDescent="0.2">
      <c r="A451" s="38"/>
      <c r="B451" s="47"/>
      <c r="C451" s="47"/>
      <c r="D451" s="47"/>
      <c r="E451" s="47"/>
      <c r="F451" s="47"/>
      <c r="G451" s="47"/>
      <c r="H451" s="47"/>
      <c r="I451" s="47"/>
      <c r="J451" s="47"/>
      <c r="K451" s="47"/>
      <c r="L451" s="47"/>
      <c r="M451" s="47"/>
      <c r="N451" s="47"/>
      <c r="O451" s="47"/>
      <c r="P451" s="47"/>
      <c r="Q451" s="47"/>
      <c r="R451" s="47"/>
      <c r="S451" s="47"/>
      <c r="T451" s="47"/>
      <c r="U451" s="47"/>
      <c r="V451" s="47"/>
      <c r="W451" s="47"/>
      <c r="X451" s="47"/>
      <c r="Y451" s="47"/>
    </row>
    <row r="452" spans="1:26" ht="15.75" x14ac:dyDescent="0.2">
      <c r="A452" s="139" t="s">
        <v>74</v>
      </c>
      <c r="B452" s="139"/>
      <c r="C452" s="139"/>
      <c r="D452" s="139"/>
      <c r="E452" s="139"/>
      <c r="F452" s="139"/>
      <c r="G452" s="139"/>
      <c r="H452" s="139"/>
      <c r="I452" s="139"/>
      <c r="J452" s="139"/>
      <c r="K452" s="139"/>
      <c r="L452" s="139"/>
      <c r="M452" s="139"/>
      <c r="N452" s="160">
        <f>СВЦЭМ!$D$12+'СЕТ СН'!$F$13</f>
        <v>621174.51856513531</v>
      </c>
      <c r="O452" s="161"/>
      <c r="P452" s="47"/>
      <c r="Q452" s="47"/>
      <c r="R452" s="47"/>
      <c r="S452" s="47"/>
      <c r="T452" s="47"/>
      <c r="U452" s="47"/>
      <c r="V452" s="47"/>
      <c r="W452" s="47"/>
      <c r="X452" s="47"/>
      <c r="Y452" s="47"/>
    </row>
    <row r="453" spans="1:26" ht="15.75" x14ac:dyDescent="0.2">
      <c r="A453" s="139"/>
      <c r="B453" s="139"/>
      <c r="C453" s="139"/>
      <c r="D453" s="139"/>
      <c r="E453" s="139"/>
      <c r="F453" s="139"/>
      <c r="G453" s="139"/>
      <c r="H453" s="139"/>
      <c r="I453" s="139"/>
      <c r="J453" s="139"/>
      <c r="K453" s="139"/>
      <c r="L453" s="139"/>
      <c r="M453" s="139"/>
      <c r="N453" s="162"/>
      <c r="O453" s="163"/>
      <c r="P453" s="47"/>
      <c r="Q453" s="47"/>
      <c r="R453" s="47"/>
      <c r="S453" s="47"/>
      <c r="T453" s="47"/>
      <c r="U453" s="47"/>
      <c r="V453" s="47"/>
      <c r="W453" s="47"/>
      <c r="X453" s="47"/>
      <c r="Y453" s="47"/>
    </row>
    <row r="454" spans="1:26" ht="15.75" x14ac:dyDescent="0.2">
      <c r="A454" s="139"/>
      <c r="B454" s="139"/>
      <c r="C454" s="139"/>
      <c r="D454" s="139"/>
      <c r="E454" s="139"/>
      <c r="F454" s="139"/>
      <c r="G454" s="139"/>
      <c r="H454" s="139"/>
      <c r="I454" s="139"/>
      <c r="J454" s="139"/>
      <c r="K454" s="139"/>
      <c r="L454" s="139"/>
      <c r="M454" s="139"/>
      <c r="N454" s="164"/>
      <c r="O454" s="165"/>
      <c r="P454" s="47"/>
      <c r="Q454" s="47"/>
      <c r="R454" s="47"/>
      <c r="S454" s="47"/>
      <c r="T454" s="47"/>
      <c r="U454" s="47"/>
      <c r="V454" s="47"/>
      <c r="W454" s="47"/>
      <c r="X454" s="47"/>
      <c r="Y454" s="47"/>
    </row>
    <row r="455" spans="1:26" ht="30" customHeight="1" x14ac:dyDescent="0.25"/>
    <row r="456" spans="1:26" ht="15.75" x14ac:dyDescent="0.25">
      <c r="A456" s="148" t="s">
        <v>138</v>
      </c>
      <c r="B456" s="149"/>
      <c r="C456" s="149"/>
      <c r="D456" s="149"/>
      <c r="E456" s="149"/>
      <c r="F456" s="149"/>
      <c r="G456" s="149"/>
      <c r="H456" s="149"/>
      <c r="I456" s="149"/>
      <c r="J456" s="149"/>
      <c r="K456" s="149"/>
      <c r="L456" s="149"/>
      <c r="M456" s="150"/>
      <c r="N456" s="140" t="s">
        <v>29</v>
      </c>
      <c r="O456" s="140"/>
      <c r="P456" s="140"/>
      <c r="Q456" s="140"/>
      <c r="R456" s="140"/>
      <c r="S456" s="140"/>
      <c r="T456" s="140"/>
      <c r="U456" s="140"/>
    </row>
    <row r="457" spans="1:26" ht="15.75" x14ac:dyDescent="0.25">
      <c r="A457" s="151"/>
      <c r="B457" s="152"/>
      <c r="C457" s="152"/>
      <c r="D457" s="152"/>
      <c r="E457" s="152"/>
      <c r="F457" s="152"/>
      <c r="G457" s="152"/>
      <c r="H457" s="152"/>
      <c r="I457" s="152"/>
      <c r="J457" s="152"/>
      <c r="K457" s="152"/>
      <c r="L457" s="152"/>
      <c r="M457" s="153"/>
      <c r="N457" s="141" t="s">
        <v>0</v>
      </c>
      <c r="O457" s="141"/>
      <c r="P457" s="141" t="s">
        <v>1</v>
      </c>
      <c r="Q457" s="141"/>
      <c r="R457" s="141" t="s">
        <v>2</v>
      </c>
      <c r="S457" s="141"/>
      <c r="T457" s="141" t="s">
        <v>3</v>
      </c>
      <c r="U457" s="141"/>
    </row>
    <row r="458" spans="1:26" ht="15.75" x14ac:dyDescent="0.25">
      <c r="A458" s="154"/>
      <c r="B458" s="155"/>
      <c r="C458" s="155"/>
      <c r="D458" s="155"/>
      <c r="E458" s="155"/>
      <c r="F458" s="155"/>
      <c r="G458" s="155"/>
      <c r="H458" s="155"/>
      <c r="I458" s="155"/>
      <c r="J458" s="155"/>
      <c r="K458" s="155"/>
      <c r="L458" s="155"/>
      <c r="M458" s="156"/>
      <c r="N458" s="147">
        <f>'СЕТ СН'!$F$7</f>
        <v>582803.57999999996</v>
      </c>
      <c r="O458" s="147"/>
      <c r="P458" s="147">
        <f>'СЕТ СН'!$G$7</f>
        <v>958432.19</v>
      </c>
      <c r="Q458" s="147"/>
      <c r="R458" s="147">
        <f>'СЕТ СН'!$H$7</f>
        <v>1021971.76</v>
      </c>
      <c r="S458" s="147"/>
      <c r="T458" s="147">
        <f>'СЕТ СН'!$I$7</f>
        <v>771049.7</v>
      </c>
      <c r="U458" s="147"/>
    </row>
    <row r="461" spans="1:26" ht="15.75" x14ac:dyDescent="0.25">
      <c r="A461" s="148" t="s">
        <v>139</v>
      </c>
      <c r="B461" s="149"/>
      <c r="C461" s="149"/>
      <c r="D461" s="149"/>
      <c r="E461" s="149"/>
      <c r="F461" s="149"/>
      <c r="G461" s="149"/>
      <c r="H461" s="149"/>
      <c r="I461" s="149"/>
      <c r="J461" s="149"/>
      <c r="K461" s="149"/>
      <c r="L461" s="149"/>
      <c r="M461" s="150"/>
      <c r="N461" s="94" t="s">
        <v>140</v>
      </c>
      <c r="O461" s="95"/>
      <c r="T461" s="42"/>
      <c r="U461" s="42"/>
      <c r="V461" s="42"/>
      <c r="W461" s="42"/>
      <c r="X461" s="42"/>
      <c r="Y461" s="42"/>
    </row>
    <row r="462" spans="1:26" ht="15.75" x14ac:dyDescent="0.25">
      <c r="A462" s="151"/>
      <c r="B462" s="152"/>
      <c r="C462" s="152"/>
      <c r="D462" s="152"/>
      <c r="E462" s="152"/>
      <c r="F462" s="152"/>
      <c r="G462" s="152"/>
      <c r="H462" s="152"/>
      <c r="I462" s="152"/>
      <c r="J462" s="152"/>
      <c r="K462" s="152"/>
      <c r="L462" s="152"/>
      <c r="M462" s="153"/>
      <c r="N462" s="141" t="s">
        <v>145</v>
      </c>
      <c r="O462" s="141"/>
      <c r="T462" s="42"/>
      <c r="U462" s="42"/>
      <c r="V462" s="42"/>
      <c r="W462" s="42"/>
      <c r="X462" s="42"/>
      <c r="Y462" s="42"/>
    </row>
    <row r="463" spans="1:26" ht="15.75" x14ac:dyDescent="0.25">
      <c r="A463" s="154"/>
      <c r="B463" s="155"/>
      <c r="C463" s="155"/>
      <c r="D463" s="155"/>
      <c r="E463" s="155"/>
      <c r="F463" s="155"/>
      <c r="G463" s="155"/>
      <c r="H463" s="155"/>
      <c r="I463" s="155"/>
      <c r="J463" s="155"/>
      <c r="K463" s="155"/>
      <c r="L463" s="155"/>
      <c r="M463" s="156"/>
      <c r="N463" s="147">
        <f>'СЕТ СН'!$F$10</f>
        <v>240909.33</v>
      </c>
      <c r="O463" s="147"/>
      <c r="T463" s="42"/>
      <c r="U463" s="42"/>
      <c r="V463" s="42"/>
      <c r="W463" s="42"/>
      <c r="X463" s="42"/>
      <c r="Y463" s="42"/>
    </row>
    <row r="464" spans="1:26"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row r="539" ht="30" customHeight="1" x14ac:dyDescent="0.25"/>
    <row r="540" ht="30" customHeight="1" x14ac:dyDescent="0.25"/>
    <row r="541" ht="30" customHeight="1" x14ac:dyDescent="0.25"/>
    <row r="542" ht="30" customHeight="1" x14ac:dyDescent="0.25"/>
    <row r="543" ht="30" customHeight="1" x14ac:dyDescent="0.25"/>
    <row r="544" ht="30" customHeight="1" x14ac:dyDescent="0.25"/>
    <row r="545" ht="30" customHeight="1" x14ac:dyDescent="0.25"/>
    <row r="546" ht="30" customHeight="1" x14ac:dyDescent="0.25"/>
    <row r="547" ht="30" customHeight="1" x14ac:dyDescent="0.25"/>
    <row r="548" ht="30" customHeight="1" x14ac:dyDescent="0.25"/>
    <row r="549" ht="30" customHeight="1" x14ac:dyDescent="0.25"/>
    <row r="550" ht="30" customHeight="1" x14ac:dyDescent="0.25"/>
    <row r="551" ht="30" customHeight="1" x14ac:dyDescent="0.25"/>
    <row r="552" ht="30" customHeight="1" x14ac:dyDescent="0.25"/>
    <row r="553" ht="30" customHeight="1" x14ac:dyDescent="0.25"/>
  </sheetData>
  <sheetProtection algorithmName="SHA-512" hashValue="9EtkX8Pqmse28BjGoWhVSd5i7R/hZOYMUCba27nyq3w+lFLXyV+lgLbTqdvl8ROptMd54z2M505oQjTnuOhYkg==" saltValue="Pw6u/k++q1P3ybq6GDS8mw==" spinCount="100000" sheet="1" objects="1" scenarios="1" formatCells="0" formatColumns="0" formatRows="0" insertColumns="0" insertRows="0" insertHyperlinks="0" deleteColumns="0" deleteRows="0" sort="0" autoFilter="0" pivotTables="0"/>
  <mergeCells count="46">
    <mergeCell ref="A461:M463"/>
    <mergeCell ref="N462:O462"/>
    <mergeCell ref="N463:O463"/>
    <mergeCell ref="A456:M458"/>
    <mergeCell ref="N456:U456"/>
    <mergeCell ref="N457:O457"/>
    <mergeCell ref="P457:Q457"/>
    <mergeCell ref="R457:S457"/>
    <mergeCell ref="T457:U457"/>
    <mergeCell ref="N458:O458"/>
    <mergeCell ref="P458:Q458"/>
    <mergeCell ref="R458:S458"/>
    <mergeCell ref="T458:U458"/>
    <mergeCell ref="A414:A416"/>
    <mergeCell ref="B414:Y415"/>
    <mergeCell ref="A450:K450"/>
    <mergeCell ref="L450:M450"/>
    <mergeCell ref="A452:M454"/>
    <mergeCell ref="N452:O454"/>
    <mergeCell ref="A309:A311"/>
    <mergeCell ref="B309:Y310"/>
    <mergeCell ref="A344:A346"/>
    <mergeCell ref="B344:Y345"/>
    <mergeCell ref="A379:A381"/>
    <mergeCell ref="B379:Y380"/>
    <mergeCell ref="A206:A208"/>
    <mergeCell ref="B206:Y207"/>
    <mergeCell ref="A238:A240"/>
    <mergeCell ref="B238:Y239"/>
    <mergeCell ref="A273:A275"/>
    <mergeCell ref="B273:Y274"/>
    <mergeCell ref="A108:A110"/>
    <mergeCell ref="B108:Y109"/>
    <mergeCell ref="A141:A143"/>
    <mergeCell ref="B141:Y142"/>
    <mergeCell ref="A174:A176"/>
    <mergeCell ref="B174:Y175"/>
    <mergeCell ref="A75:A77"/>
    <mergeCell ref="B75:Y76"/>
    <mergeCell ref="A1:Y1"/>
    <mergeCell ref="A3:Y3"/>
    <mergeCell ref="A4:Y4"/>
    <mergeCell ref="A42:A44"/>
    <mergeCell ref="B42:Y43"/>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zoomScale="70" zoomScaleNormal="70" zoomScaleSheetLayoutView="80" workbookViewId="0">
      <selection activeCell="N14" sqref="N14"/>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66" t="s">
        <v>43</v>
      </c>
      <c r="B1" s="166"/>
      <c r="C1" s="166"/>
      <c r="D1" s="166"/>
      <c r="E1" s="166"/>
      <c r="F1" s="166"/>
      <c r="G1" s="166"/>
      <c r="H1" s="166"/>
      <c r="I1" s="166"/>
    </row>
    <row r="2" spans="1:9" x14ac:dyDescent="0.25">
      <c r="A2" s="51"/>
      <c r="B2" s="51"/>
      <c r="C2" s="51"/>
      <c r="D2" s="51"/>
      <c r="E2" s="51"/>
      <c r="F2" s="51"/>
      <c r="G2" s="51"/>
      <c r="H2" s="51"/>
      <c r="I2" s="51"/>
    </row>
    <row r="3" spans="1:9" ht="39" customHeight="1" x14ac:dyDescent="0.2">
      <c r="A3" s="167" t="s">
        <v>15</v>
      </c>
      <c r="B3" s="168" t="s">
        <v>16</v>
      </c>
      <c r="C3" s="168" t="s">
        <v>17</v>
      </c>
      <c r="D3" s="168" t="s">
        <v>18</v>
      </c>
      <c r="E3" s="168" t="s">
        <v>11</v>
      </c>
      <c r="F3" s="168" t="s">
        <v>19</v>
      </c>
      <c r="G3" s="168"/>
      <c r="H3" s="168"/>
      <c r="I3" s="168"/>
    </row>
    <row r="4" spans="1:9" x14ac:dyDescent="0.2">
      <c r="A4" s="167"/>
      <c r="B4" s="168"/>
      <c r="C4" s="168"/>
      <c r="D4" s="168"/>
      <c r="E4" s="168"/>
      <c r="F4" s="52" t="s">
        <v>0</v>
      </c>
      <c r="G4" s="52" t="s">
        <v>1</v>
      </c>
      <c r="H4" s="52" t="s">
        <v>2</v>
      </c>
      <c r="I4" s="52" t="s">
        <v>3</v>
      </c>
    </row>
    <row r="5" spans="1:9" ht="60" x14ac:dyDescent="0.2">
      <c r="A5" s="53" t="s">
        <v>133</v>
      </c>
      <c r="B5" s="90" t="s">
        <v>156</v>
      </c>
      <c r="C5" s="54">
        <v>44896</v>
      </c>
      <c r="D5" s="54">
        <v>45291</v>
      </c>
      <c r="E5" s="52" t="s">
        <v>20</v>
      </c>
      <c r="F5" s="52">
        <v>1091.8</v>
      </c>
      <c r="G5" s="52">
        <v>1950.02</v>
      </c>
      <c r="H5" s="52">
        <v>2107.88</v>
      </c>
      <c r="I5" s="52">
        <v>2624.41</v>
      </c>
    </row>
    <row r="6" spans="1:9" ht="60" x14ac:dyDescent="0.2">
      <c r="A6" s="53" t="s">
        <v>134</v>
      </c>
      <c r="B6" s="92" t="s">
        <v>156</v>
      </c>
      <c r="C6" s="54">
        <v>44896</v>
      </c>
      <c r="D6" s="54">
        <v>45291</v>
      </c>
      <c r="E6" s="52" t="s">
        <v>20</v>
      </c>
      <c r="F6" s="52">
        <v>55.53</v>
      </c>
      <c r="G6" s="52">
        <v>223.86</v>
      </c>
      <c r="H6" s="52">
        <v>273.08999999999997</v>
      </c>
      <c r="I6" s="52">
        <v>560.47</v>
      </c>
    </row>
    <row r="7" spans="1:9" ht="60" x14ac:dyDescent="0.2">
      <c r="A7" s="53" t="s">
        <v>135</v>
      </c>
      <c r="B7" s="92" t="s">
        <v>156</v>
      </c>
      <c r="C7" s="54">
        <v>44896</v>
      </c>
      <c r="D7" s="54">
        <v>45291</v>
      </c>
      <c r="E7" s="52" t="s">
        <v>21</v>
      </c>
      <c r="F7" s="52">
        <v>582803.57999999996</v>
      </c>
      <c r="G7" s="52">
        <v>958432.19</v>
      </c>
      <c r="H7" s="52">
        <v>1021971.76</v>
      </c>
      <c r="I7" s="52">
        <v>771049.7</v>
      </c>
    </row>
    <row r="8" spans="1:9" ht="90" x14ac:dyDescent="0.2">
      <c r="A8" s="53" t="s">
        <v>144</v>
      </c>
      <c r="B8" s="93" t="s">
        <v>157</v>
      </c>
      <c r="C8" s="54">
        <v>44927</v>
      </c>
      <c r="D8" s="54">
        <v>45291</v>
      </c>
      <c r="E8" s="93" t="s">
        <v>143</v>
      </c>
      <c r="F8" s="97">
        <v>6.3399999999999998E-2</v>
      </c>
      <c r="G8" s="93"/>
      <c r="H8" s="93"/>
      <c r="I8" s="93"/>
    </row>
    <row r="9" spans="1:9" ht="75" x14ac:dyDescent="0.2">
      <c r="A9" s="53" t="s">
        <v>136</v>
      </c>
      <c r="B9" s="93" t="s">
        <v>141</v>
      </c>
      <c r="C9" s="54">
        <v>44958</v>
      </c>
      <c r="D9" s="54">
        <v>44985</v>
      </c>
      <c r="E9" s="93" t="s">
        <v>20</v>
      </c>
      <c r="F9" s="96" t="s">
        <v>159</v>
      </c>
      <c r="G9" s="93"/>
      <c r="H9" s="93"/>
      <c r="I9" s="93"/>
    </row>
    <row r="10" spans="1:9" ht="45" x14ac:dyDescent="0.2">
      <c r="A10" s="53" t="s">
        <v>142</v>
      </c>
      <c r="B10" s="93" t="s">
        <v>149</v>
      </c>
      <c r="C10" s="54">
        <v>44896</v>
      </c>
      <c r="D10" s="54">
        <v>45291</v>
      </c>
      <c r="E10" s="91" t="s">
        <v>21</v>
      </c>
      <c r="F10" s="91">
        <v>240909.33</v>
      </c>
      <c r="G10" s="93"/>
      <c r="H10" s="93"/>
      <c r="I10" s="93"/>
    </row>
    <row r="11" spans="1:9" ht="30" x14ac:dyDescent="0.2">
      <c r="A11" s="53" t="s">
        <v>113</v>
      </c>
      <c r="B11" s="85"/>
      <c r="C11" s="54"/>
      <c r="D11" s="54"/>
      <c r="E11" s="52" t="s">
        <v>20</v>
      </c>
      <c r="F11" s="91">
        <v>50</v>
      </c>
      <c r="G11" s="91">
        <v>50</v>
      </c>
      <c r="H11" s="91">
        <v>50</v>
      </c>
      <c r="I11" s="91">
        <v>50</v>
      </c>
    </row>
    <row r="12" spans="1:9" ht="30" x14ac:dyDescent="0.2">
      <c r="A12" s="53" t="s">
        <v>114</v>
      </c>
      <c r="B12" s="52"/>
      <c r="C12" s="54"/>
      <c r="D12" s="54"/>
      <c r="E12" s="52" t="s">
        <v>20</v>
      </c>
      <c r="F12" s="91">
        <v>50</v>
      </c>
      <c r="G12" s="91">
        <v>50</v>
      </c>
      <c r="H12" s="91">
        <v>50</v>
      </c>
      <c r="I12" s="91">
        <v>50</v>
      </c>
    </row>
    <row r="13" spans="1:9" ht="30" x14ac:dyDescent="0.2">
      <c r="A13" s="53" t="s">
        <v>80</v>
      </c>
      <c r="B13" s="52"/>
      <c r="C13" s="54"/>
      <c r="D13" s="54"/>
      <c r="E13" s="52" t="s">
        <v>115</v>
      </c>
      <c r="F13" s="91">
        <v>0</v>
      </c>
      <c r="G13" s="91">
        <v>0</v>
      </c>
      <c r="H13" s="91">
        <v>0</v>
      </c>
      <c r="I13" s="91">
        <v>0</v>
      </c>
    </row>
    <row r="14" spans="1:9" ht="30" x14ac:dyDescent="0.2">
      <c r="A14" s="53" t="s">
        <v>76</v>
      </c>
      <c r="B14" s="52"/>
      <c r="C14" s="54"/>
      <c r="D14" s="54"/>
      <c r="E14" s="52" t="s">
        <v>20</v>
      </c>
      <c r="F14" s="91">
        <v>50</v>
      </c>
      <c r="G14" s="91">
        <v>50</v>
      </c>
      <c r="H14" s="91">
        <v>50</v>
      </c>
      <c r="I14" s="91">
        <v>50</v>
      </c>
    </row>
    <row r="15" spans="1:9" ht="30" x14ac:dyDescent="0.2">
      <c r="A15" s="53" t="s">
        <v>77</v>
      </c>
      <c r="B15" s="52"/>
      <c r="C15" s="54"/>
      <c r="D15" s="54"/>
      <c r="E15" s="52" t="s">
        <v>20</v>
      </c>
      <c r="F15" s="91">
        <v>0</v>
      </c>
      <c r="G15" s="91">
        <v>0</v>
      </c>
      <c r="H15" s="91">
        <v>0</v>
      </c>
      <c r="I15" s="91">
        <v>0</v>
      </c>
    </row>
    <row r="16" spans="1:9" ht="30" x14ac:dyDescent="0.2">
      <c r="A16" s="53" t="s">
        <v>78</v>
      </c>
      <c r="B16" s="52"/>
      <c r="C16" s="54"/>
      <c r="D16" s="54"/>
      <c r="E16" s="52" t="s">
        <v>20</v>
      </c>
      <c r="F16" s="91">
        <v>0</v>
      </c>
      <c r="G16" s="91">
        <v>0</v>
      </c>
      <c r="H16" s="91">
        <v>0</v>
      </c>
      <c r="I16" s="91">
        <v>0</v>
      </c>
    </row>
    <row r="17" spans="1:9" ht="30" x14ac:dyDescent="0.2">
      <c r="A17" s="53" t="s">
        <v>79</v>
      </c>
      <c r="B17" s="52"/>
      <c r="C17" s="54"/>
      <c r="D17" s="54"/>
      <c r="E17" s="52" t="s">
        <v>20</v>
      </c>
      <c r="F17" s="91">
        <v>0</v>
      </c>
      <c r="G17" s="91">
        <v>0</v>
      </c>
      <c r="H17" s="91">
        <v>0</v>
      </c>
      <c r="I17" s="91">
        <v>0</v>
      </c>
    </row>
    <row r="18" spans="1:9" ht="75" hidden="1" x14ac:dyDescent="0.2">
      <c r="A18" s="53" t="s">
        <v>123</v>
      </c>
      <c r="B18" s="89"/>
      <c r="C18" s="54"/>
      <c r="D18" s="54"/>
      <c r="E18" s="87"/>
      <c r="F18" s="87"/>
      <c r="G18" s="87"/>
      <c r="H18" s="87"/>
      <c r="I18" s="87"/>
    </row>
    <row r="19" spans="1:9" ht="75" hidden="1" x14ac:dyDescent="0.2">
      <c r="A19" s="53" t="s">
        <v>124</v>
      </c>
      <c r="B19" s="89"/>
      <c r="C19" s="54"/>
      <c r="D19" s="54"/>
      <c r="E19" s="88"/>
      <c r="F19" s="88"/>
      <c r="G19" s="89"/>
      <c r="H19" s="89"/>
      <c r="I19" s="89"/>
    </row>
    <row r="20" spans="1:9" ht="75" hidden="1" x14ac:dyDescent="0.2">
      <c r="A20" s="53" t="s">
        <v>125</v>
      </c>
      <c r="B20" s="89"/>
      <c r="C20" s="54"/>
      <c r="D20" s="54"/>
      <c r="E20" s="87"/>
      <c r="F20" s="87"/>
      <c r="G20" s="89"/>
      <c r="H20" s="89"/>
      <c r="I20" s="89"/>
    </row>
    <row r="21" spans="1:9" ht="75" hidden="1" x14ac:dyDescent="0.2">
      <c r="A21" s="53" t="s">
        <v>126</v>
      </c>
      <c r="B21" s="89"/>
      <c r="C21" s="54"/>
      <c r="D21" s="54"/>
      <c r="E21" s="87"/>
      <c r="F21" s="87"/>
      <c r="G21" s="87"/>
      <c r="H21" s="87"/>
      <c r="I21" s="87"/>
    </row>
    <row r="22" spans="1:9" ht="75" hidden="1" x14ac:dyDescent="0.2">
      <c r="A22" s="53" t="s">
        <v>127</v>
      </c>
      <c r="B22" s="89"/>
      <c r="C22" s="54"/>
      <c r="D22" s="54"/>
      <c r="E22" s="88"/>
      <c r="F22" s="89"/>
      <c r="G22" s="89"/>
      <c r="H22" s="89"/>
      <c r="I22" s="89"/>
    </row>
    <row r="23" spans="1:9" ht="75" hidden="1" x14ac:dyDescent="0.2">
      <c r="A23" s="53" t="s">
        <v>128</v>
      </c>
      <c r="B23" s="89"/>
      <c r="C23" s="54"/>
      <c r="D23" s="54"/>
      <c r="E23" s="88"/>
      <c r="F23" s="89"/>
      <c r="G23" s="89"/>
      <c r="H23" s="89"/>
      <c r="I23" s="89"/>
    </row>
    <row r="24" spans="1:9" ht="75" hidden="1" x14ac:dyDescent="0.2">
      <c r="A24" s="53" t="s">
        <v>130</v>
      </c>
      <c r="B24" s="89"/>
      <c r="C24" s="54"/>
      <c r="D24" s="54"/>
      <c r="E24" s="89"/>
      <c r="F24" s="89"/>
      <c r="G24" s="89"/>
      <c r="H24" s="89"/>
      <c r="I24" s="89"/>
    </row>
    <row r="25" spans="1:9" ht="75" hidden="1" x14ac:dyDescent="0.2">
      <c r="A25" s="53" t="s">
        <v>129</v>
      </c>
      <c r="B25" s="89"/>
      <c r="C25" s="54"/>
      <c r="D25" s="54"/>
      <c r="E25" s="89"/>
      <c r="F25" s="89"/>
      <c r="G25" s="89"/>
      <c r="H25" s="89"/>
      <c r="I25" s="89"/>
    </row>
    <row r="26" spans="1:9" ht="75" hidden="1" x14ac:dyDescent="0.2">
      <c r="A26" s="53" t="s">
        <v>131</v>
      </c>
      <c r="B26" s="89"/>
      <c r="C26" s="54"/>
      <c r="D26" s="54"/>
      <c r="E26" s="89"/>
      <c r="F26" s="89"/>
      <c r="G26" s="89"/>
      <c r="H26" s="89"/>
      <c r="I26" s="89"/>
    </row>
    <row r="27" spans="1:9" ht="75" hidden="1" x14ac:dyDescent="0.2">
      <c r="A27" s="53" t="s">
        <v>132</v>
      </c>
      <c r="B27" s="89"/>
      <c r="C27" s="54"/>
      <c r="D27" s="54"/>
      <c r="E27" s="89"/>
      <c r="F27" s="89"/>
      <c r="G27" s="89"/>
      <c r="H27" s="89"/>
      <c r="I27"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H39" sqref="H39"/>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69" t="s">
        <v>84</v>
      </c>
      <c r="B4" s="170"/>
      <c r="C4" s="63"/>
      <c r="D4" s="64" t="s">
        <v>85</v>
      </c>
    </row>
    <row r="5" spans="1:4" ht="15" customHeight="1" x14ac:dyDescent="0.2">
      <c r="A5" s="172" t="s">
        <v>86</v>
      </c>
      <c r="B5" s="173"/>
      <c r="C5" s="65"/>
      <c r="D5" s="66" t="s">
        <v>87</v>
      </c>
    </row>
    <row r="6" spans="1:4" ht="15" customHeight="1" x14ac:dyDescent="0.2">
      <c r="A6" s="169" t="s">
        <v>88</v>
      </c>
      <c r="B6" s="170"/>
      <c r="C6" s="67"/>
      <c r="D6" s="64" t="s">
        <v>146</v>
      </c>
    </row>
    <row r="7" spans="1:4" ht="15" customHeight="1" x14ac:dyDescent="0.2">
      <c r="A7" s="169" t="s">
        <v>89</v>
      </c>
      <c r="B7" s="170"/>
      <c r="C7" s="67"/>
      <c r="D7" s="64" t="s">
        <v>160</v>
      </c>
    </row>
    <row r="8" spans="1:4" ht="15" customHeight="1" x14ac:dyDescent="0.2">
      <c r="A8" s="171" t="s">
        <v>90</v>
      </c>
      <c r="B8" s="171"/>
      <c r="C8" s="103"/>
      <c r="D8" s="68"/>
    </row>
    <row r="9" spans="1:4" ht="15" customHeight="1" x14ac:dyDescent="0.2">
      <c r="A9" s="69" t="s">
        <v>91</v>
      </c>
      <c r="B9" s="70"/>
      <c r="C9" s="71"/>
      <c r="D9" s="72"/>
    </row>
    <row r="10" spans="1:4" ht="30" customHeight="1" x14ac:dyDescent="0.2">
      <c r="A10" s="174" t="s">
        <v>92</v>
      </c>
      <c r="B10" s="175"/>
      <c r="C10" s="73"/>
      <c r="D10" s="74">
        <v>5.0678096000000004</v>
      </c>
    </row>
    <row r="11" spans="1:4" ht="66" customHeight="1" x14ac:dyDescent="0.2">
      <c r="A11" s="174" t="s">
        <v>93</v>
      </c>
      <c r="B11" s="175"/>
      <c r="C11" s="73"/>
      <c r="D11" s="74">
        <v>1973.6318711599999</v>
      </c>
    </row>
    <row r="12" spans="1:4" ht="30" customHeight="1" x14ac:dyDescent="0.2">
      <c r="A12" s="174" t="s">
        <v>94</v>
      </c>
      <c r="B12" s="175"/>
      <c r="C12" s="73"/>
      <c r="D12" s="75">
        <v>621174.51856513531</v>
      </c>
    </row>
    <row r="13" spans="1:4" ht="30" customHeight="1" x14ac:dyDescent="0.2">
      <c r="A13" s="174" t="s">
        <v>95</v>
      </c>
      <c r="B13" s="175"/>
      <c r="C13" s="73"/>
      <c r="D13" s="76"/>
    </row>
    <row r="14" spans="1:4" ht="15" customHeight="1" x14ac:dyDescent="0.2">
      <c r="A14" s="176" t="s">
        <v>96</v>
      </c>
      <c r="B14" s="177"/>
      <c r="C14" s="73"/>
      <c r="D14" s="74">
        <v>2025.4364258600001</v>
      </c>
    </row>
    <row r="15" spans="1:4" ht="15" customHeight="1" x14ac:dyDescent="0.2">
      <c r="A15" s="176" t="s">
        <v>97</v>
      </c>
      <c r="B15" s="177"/>
      <c r="C15" s="73"/>
      <c r="D15" s="74">
        <v>3204.6231829499998</v>
      </c>
    </row>
    <row r="16" spans="1:4" ht="15" customHeight="1" x14ac:dyDescent="0.2">
      <c r="A16" s="176" t="s">
        <v>98</v>
      </c>
      <c r="B16" s="177"/>
      <c r="C16" s="73"/>
      <c r="D16" s="74">
        <v>4227.9641279799998</v>
      </c>
    </row>
    <row r="17" spans="1:4" ht="15" customHeight="1" x14ac:dyDescent="0.2">
      <c r="A17" s="176" t="s">
        <v>99</v>
      </c>
      <c r="B17" s="177"/>
      <c r="C17" s="73"/>
      <c r="D17" s="74">
        <v>3684.93846003</v>
      </c>
    </row>
    <row r="18" spans="1:4" ht="52.5" customHeight="1" x14ac:dyDescent="0.2">
      <c r="A18" s="174" t="s">
        <v>100</v>
      </c>
      <c r="B18" s="175"/>
      <c r="C18" s="73"/>
      <c r="D18" s="74">
        <v>202.0659698</v>
      </c>
    </row>
    <row r="19" spans="1:4" ht="52.5" customHeight="1" x14ac:dyDescent="0.25">
      <c r="A19" s="174" t="s">
        <v>150</v>
      </c>
      <c r="B19" s="175"/>
      <c r="C19" s="81"/>
      <c r="D19" s="74">
        <v>1751.5417748100001</v>
      </c>
    </row>
    <row r="20" spans="1:4" ht="52.5" customHeight="1" x14ac:dyDescent="0.25">
      <c r="A20" s="174" t="s">
        <v>151</v>
      </c>
      <c r="B20" s="175"/>
      <c r="C20" s="81"/>
      <c r="D20" s="102"/>
    </row>
    <row r="21" spans="1:4" ht="52.5" customHeight="1" x14ac:dyDescent="0.25">
      <c r="A21" s="176" t="s">
        <v>152</v>
      </c>
      <c r="B21" s="177"/>
      <c r="C21" s="81"/>
      <c r="D21" s="74">
        <v>1804.6513520200001</v>
      </c>
    </row>
    <row r="22" spans="1:4" ht="52.5" customHeight="1" x14ac:dyDescent="0.25">
      <c r="A22" s="176" t="s">
        <v>153</v>
      </c>
      <c r="B22" s="177"/>
      <c r="C22" s="81"/>
      <c r="D22" s="74">
        <v>1737.1218810800001</v>
      </c>
    </row>
    <row r="23" spans="1:4" ht="52.5" customHeight="1" x14ac:dyDescent="0.25">
      <c r="A23" s="176" t="s">
        <v>154</v>
      </c>
      <c r="B23" s="177"/>
      <c r="C23" s="81"/>
      <c r="D23" s="74">
        <v>1711.0272500599999</v>
      </c>
    </row>
    <row r="24" spans="1:4" ht="52.5" customHeight="1" x14ac:dyDescent="0.25">
      <c r="A24" s="176" t="s">
        <v>155</v>
      </c>
      <c r="B24" s="177"/>
      <c r="C24" s="81"/>
      <c r="D24" s="74">
        <v>1725.7714779400001</v>
      </c>
    </row>
    <row r="25" spans="1:4" ht="15" customHeight="1" x14ac:dyDescent="0.2">
      <c r="A25" s="69" t="s">
        <v>101</v>
      </c>
      <c r="B25" s="70"/>
      <c r="C25" s="77"/>
      <c r="D25" s="78"/>
    </row>
    <row r="26" spans="1:4" ht="30" customHeight="1" x14ac:dyDescent="0.2">
      <c r="A26" s="174" t="s">
        <v>102</v>
      </c>
      <c r="B26" s="175"/>
      <c r="C26" s="73"/>
      <c r="D26" s="79">
        <v>875.15800000000002</v>
      </c>
    </row>
    <row r="27" spans="1:4" ht="30" customHeight="1" x14ac:dyDescent="0.2">
      <c r="A27" s="174" t="s">
        <v>103</v>
      </c>
      <c r="B27" s="175"/>
      <c r="C27" s="80"/>
      <c r="D27" s="79">
        <v>1.589</v>
      </c>
    </row>
    <row r="28" spans="1:4" ht="15" customHeight="1" x14ac:dyDescent="0.2">
      <c r="A28" s="69" t="s">
        <v>104</v>
      </c>
      <c r="B28" s="70"/>
      <c r="C28" s="77"/>
      <c r="D28" s="78"/>
    </row>
    <row r="29" spans="1:4" ht="15" customHeight="1" x14ac:dyDescent="0.25">
      <c r="A29" s="174" t="s">
        <v>105</v>
      </c>
      <c r="B29" s="175"/>
      <c r="C29" s="81"/>
      <c r="D29" s="76"/>
    </row>
    <row r="30" spans="1:4" ht="15" customHeight="1" x14ac:dyDescent="0.25">
      <c r="A30" s="176" t="s">
        <v>96</v>
      </c>
      <c r="B30" s="177"/>
      <c r="C30" s="81"/>
      <c r="D30" s="82">
        <v>0</v>
      </c>
    </row>
    <row r="31" spans="1:4" ht="15" customHeight="1" x14ac:dyDescent="0.25">
      <c r="A31" s="176" t="s">
        <v>97</v>
      </c>
      <c r="B31" s="177"/>
      <c r="C31" s="81"/>
      <c r="D31" s="82">
        <v>2.0008178650459999E-3</v>
      </c>
    </row>
    <row r="32" spans="1:4" ht="15" customHeight="1" x14ac:dyDescent="0.25">
      <c r="A32" s="176" t="s">
        <v>98</v>
      </c>
      <c r="B32" s="177"/>
      <c r="C32" s="81"/>
      <c r="D32" s="82">
        <v>3.6966123783289998E-3</v>
      </c>
    </row>
    <row r="33" spans="1:6" ht="15" customHeight="1" x14ac:dyDescent="0.25">
      <c r="A33" s="176" t="s">
        <v>99</v>
      </c>
      <c r="B33" s="177"/>
      <c r="C33" s="81"/>
      <c r="D33" s="82">
        <v>2.7953058564210002E-3</v>
      </c>
    </row>
    <row r="35" spans="1:6" x14ac:dyDescent="0.2">
      <c r="A35" s="58" t="s">
        <v>106</v>
      </c>
      <c r="B35" s="59"/>
      <c r="C35" s="59"/>
      <c r="D35" s="56"/>
      <c r="E35" s="56"/>
      <c r="F35" s="60"/>
    </row>
    <row r="36" spans="1:6" ht="280.5" customHeight="1" x14ac:dyDescent="0.2">
      <c r="A36" s="178" t="s">
        <v>7</v>
      </c>
      <c r="B36" s="178" t="s">
        <v>107</v>
      </c>
      <c r="C36" s="57" t="s">
        <v>108</v>
      </c>
      <c r="D36" s="57" t="s">
        <v>109</v>
      </c>
      <c r="E36" s="57" t="s">
        <v>110</v>
      </c>
      <c r="F36" s="57" t="s">
        <v>111</v>
      </c>
    </row>
    <row r="37" spans="1:6" x14ac:dyDescent="0.2">
      <c r="A37" s="179"/>
      <c r="B37" s="179"/>
      <c r="C37" s="57" t="s">
        <v>112</v>
      </c>
      <c r="D37" s="57" t="s">
        <v>112</v>
      </c>
      <c r="E37" s="98" t="s">
        <v>112</v>
      </c>
      <c r="F37" s="98" t="s">
        <v>112</v>
      </c>
    </row>
    <row r="38" spans="1:6" ht="30.75" customHeight="1" x14ac:dyDescent="0.2">
      <c r="A38" s="99"/>
      <c r="B38" s="99"/>
      <c r="C38" s="99"/>
      <c r="D38" s="99"/>
      <c r="E38" s="100"/>
      <c r="F38" s="101"/>
    </row>
    <row r="39" spans="1:6" ht="12.75" customHeight="1" x14ac:dyDescent="0.2">
      <c r="A39" s="83" t="s">
        <v>161</v>
      </c>
      <c r="B39" s="83">
        <v>1</v>
      </c>
      <c r="C39" s="84">
        <v>1977.95637493</v>
      </c>
      <c r="D39" s="84">
        <v>1760.1784294700001</v>
      </c>
      <c r="E39" s="84">
        <v>387.78191686000002</v>
      </c>
      <c r="F39" s="84">
        <v>387.78191686000002</v>
      </c>
    </row>
    <row r="40" spans="1:6" ht="12.75" customHeight="1" x14ac:dyDescent="0.2">
      <c r="A40" s="83" t="s">
        <v>161</v>
      </c>
      <c r="B40" s="83">
        <v>2</v>
      </c>
      <c r="C40" s="84">
        <v>1990.0707970200001</v>
      </c>
      <c r="D40" s="84">
        <v>1771.36922069</v>
      </c>
      <c r="E40" s="84">
        <v>390.24734103999998</v>
      </c>
      <c r="F40" s="84">
        <v>390.24734103999998</v>
      </c>
    </row>
    <row r="41" spans="1:6" ht="12.75" customHeight="1" x14ac:dyDescent="0.2">
      <c r="A41" s="83" t="s">
        <v>161</v>
      </c>
      <c r="B41" s="83">
        <v>3</v>
      </c>
      <c r="C41" s="84">
        <v>2056.9301962200002</v>
      </c>
      <c r="D41" s="84">
        <v>1836.99990443</v>
      </c>
      <c r="E41" s="84">
        <v>404.70632538000001</v>
      </c>
      <c r="F41" s="84">
        <v>404.70632538000001</v>
      </c>
    </row>
    <row r="42" spans="1:6" ht="12.75" customHeight="1" x14ac:dyDescent="0.2">
      <c r="A42" s="83" t="s">
        <v>161</v>
      </c>
      <c r="B42" s="83">
        <v>4</v>
      </c>
      <c r="C42" s="84">
        <v>2084.12529705</v>
      </c>
      <c r="D42" s="84">
        <v>1863.2285227899999</v>
      </c>
      <c r="E42" s="84">
        <v>410.48470768999999</v>
      </c>
      <c r="F42" s="84">
        <v>410.48470768999999</v>
      </c>
    </row>
    <row r="43" spans="1:6" ht="12.75" customHeight="1" x14ac:dyDescent="0.2">
      <c r="A43" s="83" t="s">
        <v>161</v>
      </c>
      <c r="B43" s="83">
        <v>5</v>
      </c>
      <c r="C43" s="84">
        <v>2092.1448060600001</v>
      </c>
      <c r="D43" s="84">
        <v>1863.97676241</v>
      </c>
      <c r="E43" s="84">
        <v>410.64955108999999</v>
      </c>
      <c r="F43" s="84">
        <v>410.64955108999999</v>
      </c>
    </row>
    <row r="44" spans="1:6" ht="12.75" customHeight="1" x14ac:dyDescent="0.2">
      <c r="A44" s="83" t="s">
        <v>161</v>
      </c>
      <c r="B44" s="83">
        <v>6</v>
      </c>
      <c r="C44" s="84">
        <v>2066.4169970799999</v>
      </c>
      <c r="D44" s="84">
        <v>1837.9611150999999</v>
      </c>
      <c r="E44" s="84">
        <v>404.91808807000001</v>
      </c>
      <c r="F44" s="84">
        <v>404.91808807000001</v>
      </c>
    </row>
    <row r="45" spans="1:6" ht="12.75" customHeight="1" x14ac:dyDescent="0.2">
      <c r="A45" s="83" t="s">
        <v>161</v>
      </c>
      <c r="B45" s="83">
        <v>7</v>
      </c>
      <c r="C45" s="84">
        <v>2036.9312385600001</v>
      </c>
      <c r="D45" s="84">
        <v>1811.2022420400001</v>
      </c>
      <c r="E45" s="84">
        <v>399.02288625</v>
      </c>
      <c r="F45" s="84">
        <v>399.02288625</v>
      </c>
    </row>
    <row r="46" spans="1:6" ht="12.75" customHeight="1" x14ac:dyDescent="0.2">
      <c r="A46" s="83" t="s">
        <v>161</v>
      </c>
      <c r="B46" s="83">
        <v>8</v>
      </c>
      <c r="C46" s="84">
        <v>2080.2299299299998</v>
      </c>
      <c r="D46" s="84">
        <v>1872.4732243200001</v>
      </c>
      <c r="E46" s="84">
        <v>412.52139217000001</v>
      </c>
      <c r="F46" s="84">
        <v>412.52139217000001</v>
      </c>
    </row>
    <row r="47" spans="1:6" ht="12.75" customHeight="1" x14ac:dyDescent="0.2">
      <c r="A47" s="83" t="s">
        <v>161</v>
      </c>
      <c r="B47" s="83">
        <v>9</v>
      </c>
      <c r="C47" s="84">
        <v>2091.73100892</v>
      </c>
      <c r="D47" s="84">
        <v>1873.2971111700001</v>
      </c>
      <c r="E47" s="84">
        <v>412.70290127999999</v>
      </c>
      <c r="F47" s="84">
        <v>412.70290127999999</v>
      </c>
    </row>
    <row r="48" spans="1:6" ht="12.75" customHeight="1" x14ac:dyDescent="0.2">
      <c r="A48" s="83" t="s">
        <v>161</v>
      </c>
      <c r="B48" s="83">
        <v>10</v>
      </c>
      <c r="C48" s="84">
        <v>2089.0236394200001</v>
      </c>
      <c r="D48" s="84">
        <v>1869.0920932700001</v>
      </c>
      <c r="E48" s="84">
        <v>411.77650094000001</v>
      </c>
      <c r="F48" s="84">
        <v>411.77650094000001</v>
      </c>
    </row>
    <row r="49" spans="1:6" ht="12.75" customHeight="1" x14ac:dyDescent="0.2">
      <c r="A49" s="83" t="s">
        <v>161</v>
      </c>
      <c r="B49" s="83">
        <v>11</v>
      </c>
      <c r="C49" s="84">
        <v>2069.6780961700001</v>
      </c>
      <c r="D49" s="84">
        <v>1850.42129737</v>
      </c>
      <c r="E49" s="84">
        <v>407.66316963999998</v>
      </c>
      <c r="F49" s="84">
        <v>407.66316963999998</v>
      </c>
    </row>
    <row r="50" spans="1:6" ht="12.75" customHeight="1" x14ac:dyDescent="0.2">
      <c r="A50" s="83" t="s">
        <v>161</v>
      </c>
      <c r="B50" s="83">
        <v>12</v>
      </c>
      <c r="C50" s="84">
        <v>2066.5717536799998</v>
      </c>
      <c r="D50" s="84">
        <v>1846.0725681399999</v>
      </c>
      <c r="E50" s="84">
        <v>406.70510849999999</v>
      </c>
      <c r="F50" s="84">
        <v>406.70510849999999</v>
      </c>
    </row>
    <row r="51" spans="1:6" ht="12.75" customHeight="1" x14ac:dyDescent="0.2">
      <c r="A51" s="83" t="s">
        <v>161</v>
      </c>
      <c r="B51" s="83">
        <v>13</v>
      </c>
      <c r="C51" s="84">
        <v>2038.9485276800001</v>
      </c>
      <c r="D51" s="84">
        <v>1821.19779496</v>
      </c>
      <c r="E51" s="84">
        <v>401.22498951</v>
      </c>
      <c r="F51" s="84">
        <v>401.22498951</v>
      </c>
    </row>
    <row r="52" spans="1:6" ht="12.75" customHeight="1" x14ac:dyDescent="0.2">
      <c r="A52" s="83" t="s">
        <v>161</v>
      </c>
      <c r="B52" s="83">
        <v>14</v>
      </c>
      <c r="C52" s="84">
        <v>2023.2176972100001</v>
      </c>
      <c r="D52" s="84">
        <v>1805.83446445</v>
      </c>
      <c r="E52" s="84">
        <v>397.84032029000002</v>
      </c>
      <c r="F52" s="84">
        <v>397.84032029000002</v>
      </c>
    </row>
    <row r="53" spans="1:6" ht="12.75" customHeight="1" x14ac:dyDescent="0.2">
      <c r="A53" s="83" t="s">
        <v>161</v>
      </c>
      <c r="B53" s="83">
        <v>15</v>
      </c>
      <c r="C53" s="84">
        <v>2023.35328979</v>
      </c>
      <c r="D53" s="84">
        <v>1804.8386145699999</v>
      </c>
      <c r="E53" s="84">
        <v>397.62092630000001</v>
      </c>
      <c r="F53" s="84">
        <v>397.62092630000001</v>
      </c>
    </row>
    <row r="54" spans="1:6" ht="12.75" customHeight="1" x14ac:dyDescent="0.2">
      <c r="A54" s="83" t="s">
        <v>161</v>
      </c>
      <c r="B54" s="83">
        <v>16</v>
      </c>
      <c r="C54" s="84">
        <v>2006.6099429000001</v>
      </c>
      <c r="D54" s="84">
        <v>1801.6398388800001</v>
      </c>
      <c r="E54" s="84">
        <v>396.91620947000001</v>
      </c>
      <c r="F54" s="84">
        <v>396.91620947000001</v>
      </c>
    </row>
    <row r="55" spans="1:6" ht="12.75" customHeight="1" x14ac:dyDescent="0.2">
      <c r="A55" s="83" t="s">
        <v>161</v>
      </c>
      <c r="B55" s="83">
        <v>17</v>
      </c>
      <c r="C55" s="84">
        <v>2001.6686544199999</v>
      </c>
      <c r="D55" s="84">
        <v>1792.5920903399999</v>
      </c>
      <c r="E55" s="84">
        <v>394.92291537</v>
      </c>
      <c r="F55" s="84">
        <v>394.92291537</v>
      </c>
    </row>
    <row r="56" spans="1:6" ht="12.75" customHeight="1" x14ac:dyDescent="0.2">
      <c r="A56" s="83" t="s">
        <v>161</v>
      </c>
      <c r="B56" s="83">
        <v>18</v>
      </c>
      <c r="C56" s="84">
        <v>2010.08317515</v>
      </c>
      <c r="D56" s="84">
        <v>1798.02489771</v>
      </c>
      <c r="E56" s="84">
        <v>396.11980792000003</v>
      </c>
      <c r="F56" s="84">
        <v>396.11980792000003</v>
      </c>
    </row>
    <row r="57" spans="1:6" ht="12.75" customHeight="1" x14ac:dyDescent="0.2">
      <c r="A57" s="83" t="s">
        <v>161</v>
      </c>
      <c r="B57" s="83">
        <v>19</v>
      </c>
      <c r="C57" s="84">
        <v>2032.2227635199999</v>
      </c>
      <c r="D57" s="84">
        <v>1813.4197072500001</v>
      </c>
      <c r="E57" s="84">
        <v>399.51141224000003</v>
      </c>
      <c r="F57" s="84">
        <v>399.51141224000003</v>
      </c>
    </row>
    <row r="58" spans="1:6" ht="12.75" customHeight="1" x14ac:dyDescent="0.2">
      <c r="A58" s="83" t="s">
        <v>161</v>
      </c>
      <c r="B58" s="83">
        <v>20</v>
      </c>
      <c r="C58" s="84">
        <v>2015.00424146</v>
      </c>
      <c r="D58" s="84">
        <v>1791.7465568099999</v>
      </c>
      <c r="E58" s="84">
        <v>394.73663730999999</v>
      </c>
      <c r="F58" s="84">
        <v>394.73663730999999</v>
      </c>
    </row>
    <row r="59" spans="1:6" ht="12.75" customHeight="1" x14ac:dyDescent="0.2">
      <c r="A59" s="83" t="s">
        <v>161</v>
      </c>
      <c r="B59" s="83">
        <v>21</v>
      </c>
      <c r="C59" s="84">
        <v>2021.9798913699999</v>
      </c>
      <c r="D59" s="84">
        <v>1801.93544075</v>
      </c>
      <c r="E59" s="84">
        <v>396.98133301000001</v>
      </c>
      <c r="F59" s="84">
        <v>396.98133301000001</v>
      </c>
    </row>
    <row r="60" spans="1:6" ht="12.75" customHeight="1" x14ac:dyDescent="0.2">
      <c r="A60" s="83" t="s">
        <v>161</v>
      </c>
      <c r="B60" s="83">
        <v>22</v>
      </c>
      <c r="C60" s="84">
        <v>2009.4414173299999</v>
      </c>
      <c r="D60" s="84">
        <v>1795.1502325199999</v>
      </c>
      <c r="E60" s="84">
        <v>395.48649532000002</v>
      </c>
      <c r="F60" s="84">
        <v>395.48649532000002</v>
      </c>
    </row>
    <row r="61" spans="1:6" ht="12.75" customHeight="1" x14ac:dyDescent="0.2">
      <c r="A61" s="83" t="s">
        <v>161</v>
      </c>
      <c r="B61" s="83">
        <v>23</v>
      </c>
      <c r="C61" s="84">
        <v>1997.47695206</v>
      </c>
      <c r="D61" s="84">
        <v>1778.6576938400001</v>
      </c>
      <c r="E61" s="84">
        <v>391.85305217000001</v>
      </c>
      <c r="F61" s="84">
        <v>391.85305217000001</v>
      </c>
    </row>
    <row r="62" spans="1:6" ht="12.75" customHeight="1" x14ac:dyDescent="0.2">
      <c r="A62" s="83" t="s">
        <v>161</v>
      </c>
      <c r="B62" s="83">
        <v>24</v>
      </c>
      <c r="C62" s="84">
        <v>1989.4556593699999</v>
      </c>
      <c r="D62" s="84">
        <v>1766.52376411</v>
      </c>
      <c r="E62" s="84">
        <v>389.17984674000002</v>
      </c>
      <c r="F62" s="84">
        <v>389.17984674000002</v>
      </c>
    </row>
    <row r="63" spans="1:6" ht="12.75" customHeight="1" x14ac:dyDescent="0.2">
      <c r="A63" s="83" t="s">
        <v>162</v>
      </c>
      <c r="B63" s="83">
        <v>1</v>
      </c>
      <c r="C63" s="84">
        <v>2029.2387031400001</v>
      </c>
      <c r="D63" s="84">
        <v>1809.79185573</v>
      </c>
      <c r="E63" s="84">
        <v>398.71216643999998</v>
      </c>
      <c r="F63" s="84">
        <v>398.71216643999998</v>
      </c>
    </row>
    <row r="64" spans="1:6" ht="12.75" customHeight="1" x14ac:dyDescent="0.2">
      <c r="A64" s="83" t="s">
        <v>162</v>
      </c>
      <c r="B64" s="83">
        <v>2</v>
      </c>
      <c r="C64" s="84">
        <v>2019.4335105</v>
      </c>
      <c r="D64" s="84">
        <v>1794.01842599</v>
      </c>
      <c r="E64" s="84">
        <v>395.23714895000001</v>
      </c>
      <c r="F64" s="84">
        <v>395.23714895000001</v>
      </c>
    </row>
    <row r="65" spans="1:6" ht="12.75" customHeight="1" x14ac:dyDescent="0.2">
      <c r="A65" s="83" t="s">
        <v>162</v>
      </c>
      <c r="B65" s="83">
        <v>3</v>
      </c>
      <c r="C65" s="84">
        <v>2010.9557452500001</v>
      </c>
      <c r="D65" s="84">
        <v>1795.71520831</v>
      </c>
      <c r="E65" s="84">
        <v>395.61096418</v>
      </c>
      <c r="F65" s="84">
        <v>395.61096418</v>
      </c>
    </row>
    <row r="66" spans="1:6" ht="12.75" customHeight="1" x14ac:dyDescent="0.2">
      <c r="A66" s="83" t="s">
        <v>162</v>
      </c>
      <c r="B66" s="83">
        <v>4</v>
      </c>
      <c r="C66" s="84">
        <v>2030.90400574</v>
      </c>
      <c r="D66" s="84">
        <v>1806.97245208</v>
      </c>
      <c r="E66" s="84">
        <v>398.09102840999998</v>
      </c>
      <c r="F66" s="84">
        <v>398.09102840999998</v>
      </c>
    </row>
    <row r="67" spans="1:6" ht="12.75" customHeight="1" x14ac:dyDescent="0.2">
      <c r="A67" s="83" t="s">
        <v>162</v>
      </c>
      <c r="B67" s="83">
        <v>5</v>
      </c>
      <c r="C67" s="84">
        <v>2016.61637114</v>
      </c>
      <c r="D67" s="84">
        <v>1798.30376658</v>
      </c>
      <c r="E67" s="84">
        <v>396.18124504999997</v>
      </c>
      <c r="F67" s="84">
        <v>396.18124504999997</v>
      </c>
    </row>
    <row r="68" spans="1:6" ht="12.75" customHeight="1" x14ac:dyDescent="0.2">
      <c r="A68" s="83" t="s">
        <v>162</v>
      </c>
      <c r="B68" s="83">
        <v>6</v>
      </c>
      <c r="C68" s="84">
        <v>2037.55259929</v>
      </c>
      <c r="D68" s="84">
        <v>1813.49085743</v>
      </c>
      <c r="E68" s="84">
        <v>399.52708720999999</v>
      </c>
      <c r="F68" s="84">
        <v>399.52708720999999</v>
      </c>
    </row>
    <row r="69" spans="1:6" ht="12.75" customHeight="1" x14ac:dyDescent="0.2">
      <c r="A69" s="83" t="s">
        <v>162</v>
      </c>
      <c r="B69" s="83">
        <v>7</v>
      </c>
      <c r="C69" s="84">
        <v>2074.97765587</v>
      </c>
      <c r="D69" s="84">
        <v>1854.76141269</v>
      </c>
      <c r="E69" s="84">
        <v>408.61933306999998</v>
      </c>
      <c r="F69" s="84">
        <v>408.61933306999998</v>
      </c>
    </row>
    <row r="70" spans="1:6" ht="12.75" customHeight="1" x14ac:dyDescent="0.2">
      <c r="A70" s="83" t="s">
        <v>162</v>
      </c>
      <c r="B70" s="83">
        <v>8</v>
      </c>
      <c r="C70" s="84">
        <v>2051.9086247199998</v>
      </c>
      <c r="D70" s="84">
        <v>1817.1669662300001</v>
      </c>
      <c r="E70" s="84">
        <v>400.33696449000001</v>
      </c>
      <c r="F70" s="84">
        <v>400.33696449000001</v>
      </c>
    </row>
    <row r="71" spans="1:6" ht="12.75" customHeight="1" x14ac:dyDescent="0.2">
      <c r="A71" s="83" t="s">
        <v>162</v>
      </c>
      <c r="B71" s="83">
        <v>9</v>
      </c>
      <c r="C71" s="84">
        <v>2001.1393959300001</v>
      </c>
      <c r="D71" s="84">
        <v>1786.3855403</v>
      </c>
      <c r="E71" s="84">
        <v>393.55556087999997</v>
      </c>
      <c r="F71" s="84">
        <v>393.55556087999997</v>
      </c>
    </row>
    <row r="72" spans="1:6" ht="12.75" customHeight="1" x14ac:dyDescent="0.2">
      <c r="A72" s="83" t="s">
        <v>162</v>
      </c>
      <c r="B72" s="83">
        <v>10</v>
      </c>
      <c r="C72" s="84">
        <v>2015.7499157499999</v>
      </c>
      <c r="D72" s="84">
        <v>1801.9452316300001</v>
      </c>
      <c r="E72" s="84">
        <v>396.98349001999998</v>
      </c>
      <c r="F72" s="84">
        <v>396.98349001999998</v>
      </c>
    </row>
    <row r="73" spans="1:6" ht="12.75" customHeight="1" x14ac:dyDescent="0.2">
      <c r="A73" s="83" t="s">
        <v>162</v>
      </c>
      <c r="B73" s="83">
        <v>11</v>
      </c>
      <c r="C73" s="84">
        <v>2006.12183906</v>
      </c>
      <c r="D73" s="84">
        <v>1791.6924638800001</v>
      </c>
      <c r="E73" s="84">
        <v>394.72472019000003</v>
      </c>
      <c r="F73" s="84">
        <v>394.72472019000003</v>
      </c>
    </row>
    <row r="74" spans="1:6" ht="12.75" customHeight="1" x14ac:dyDescent="0.2">
      <c r="A74" s="83" t="s">
        <v>162</v>
      </c>
      <c r="B74" s="83">
        <v>12</v>
      </c>
      <c r="C74" s="84">
        <v>2001.8816570900001</v>
      </c>
      <c r="D74" s="84">
        <v>1784.0997895400001</v>
      </c>
      <c r="E74" s="84">
        <v>393.05199102</v>
      </c>
      <c r="F74" s="84">
        <v>393.05199102</v>
      </c>
    </row>
    <row r="75" spans="1:6" ht="12.75" customHeight="1" x14ac:dyDescent="0.2">
      <c r="A75" s="83" t="s">
        <v>162</v>
      </c>
      <c r="B75" s="83">
        <v>13</v>
      </c>
      <c r="C75" s="84">
        <v>1939.1775068100001</v>
      </c>
      <c r="D75" s="84">
        <v>1720.05839879</v>
      </c>
      <c r="E75" s="84">
        <v>378.94314112000001</v>
      </c>
      <c r="F75" s="84">
        <v>378.94314112000001</v>
      </c>
    </row>
    <row r="76" spans="1:6" ht="12.75" customHeight="1" x14ac:dyDescent="0.2">
      <c r="A76" s="83" t="s">
        <v>162</v>
      </c>
      <c r="B76" s="83">
        <v>14</v>
      </c>
      <c r="C76" s="84">
        <v>2022.6911369300001</v>
      </c>
      <c r="D76" s="84">
        <v>1805.9929746400001</v>
      </c>
      <c r="E76" s="84">
        <v>397.87524139999999</v>
      </c>
      <c r="F76" s="84">
        <v>397.87524139999999</v>
      </c>
    </row>
    <row r="77" spans="1:6" ht="12.75" customHeight="1" x14ac:dyDescent="0.2">
      <c r="A77" s="83" t="s">
        <v>162</v>
      </c>
      <c r="B77" s="83">
        <v>15</v>
      </c>
      <c r="C77" s="84">
        <v>2084.0733364299999</v>
      </c>
      <c r="D77" s="84">
        <v>1863.81586191</v>
      </c>
      <c r="E77" s="84">
        <v>410.61410338000002</v>
      </c>
      <c r="F77" s="84">
        <v>410.61410338000002</v>
      </c>
    </row>
    <row r="78" spans="1:6" ht="12.75" customHeight="1" x14ac:dyDescent="0.2">
      <c r="A78" s="83" t="s">
        <v>162</v>
      </c>
      <c r="B78" s="83">
        <v>16</v>
      </c>
      <c r="C78" s="84">
        <v>2066.4795437399998</v>
      </c>
      <c r="D78" s="84">
        <v>1850.1523773599999</v>
      </c>
      <c r="E78" s="84">
        <v>407.60392432999998</v>
      </c>
      <c r="F78" s="84">
        <v>407.60392432999998</v>
      </c>
    </row>
    <row r="79" spans="1:6" ht="12.75" customHeight="1" x14ac:dyDescent="0.2">
      <c r="A79" s="83" t="s">
        <v>162</v>
      </c>
      <c r="B79" s="83">
        <v>17</v>
      </c>
      <c r="C79" s="84">
        <v>2044.1157817999999</v>
      </c>
      <c r="D79" s="84">
        <v>1824.6476745099999</v>
      </c>
      <c r="E79" s="84">
        <v>401.98502660999998</v>
      </c>
      <c r="F79" s="84">
        <v>401.98502660999998</v>
      </c>
    </row>
    <row r="80" spans="1:6" ht="12.75" customHeight="1" x14ac:dyDescent="0.2">
      <c r="A80" s="83" t="s">
        <v>162</v>
      </c>
      <c r="B80" s="83">
        <v>18</v>
      </c>
      <c r="C80" s="84">
        <v>1963.65012882</v>
      </c>
      <c r="D80" s="84">
        <v>1750.1443668300001</v>
      </c>
      <c r="E80" s="84">
        <v>385.57132958</v>
      </c>
      <c r="F80" s="84">
        <v>385.57132958</v>
      </c>
    </row>
    <row r="81" spans="1:6" ht="12.75" customHeight="1" x14ac:dyDescent="0.2">
      <c r="A81" s="83" t="s">
        <v>162</v>
      </c>
      <c r="B81" s="83">
        <v>19</v>
      </c>
      <c r="C81" s="84">
        <v>1955.1896057500001</v>
      </c>
      <c r="D81" s="84">
        <v>1742.3329405699999</v>
      </c>
      <c r="E81" s="84">
        <v>383.85040753999999</v>
      </c>
      <c r="F81" s="84">
        <v>383.85040753999999</v>
      </c>
    </row>
    <row r="82" spans="1:6" ht="12.75" customHeight="1" x14ac:dyDescent="0.2">
      <c r="A82" s="83" t="s">
        <v>162</v>
      </c>
      <c r="B82" s="83">
        <v>20</v>
      </c>
      <c r="C82" s="84">
        <v>2009.9407616799999</v>
      </c>
      <c r="D82" s="84">
        <v>1797.7268412799999</v>
      </c>
      <c r="E82" s="84">
        <v>396.05414361999999</v>
      </c>
      <c r="F82" s="84">
        <v>396.05414361999999</v>
      </c>
    </row>
    <row r="83" spans="1:6" ht="12.75" customHeight="1" x14ac:dyDescent="0.2">
      <c r="A83" s="83" t="s">
        <v>162</v>
      </c>
      <c r="B83" s="83">
        <v>21</v>
      </c>
      <c r="C83" s="84">
        <v>2044.66325467</v>
      </c>
      <c r="D83" s="84">
        <v>1817.7197857199999</v>
      </c>
      <c r="E83" s="84">
        <v>400.45875520999999</v>
      </c>
      <c r="F83" s="84">
        <v>400.45875520999999</v>
      </c>
    </row>
    <row r="84" spans="1:6" ht="12.75" customHeight="1" x14ac:dyDescent="0.2">
      <c r="A84" s="83" t="s">
        <v>162</v>
      </c>
      <c r="B84" s="83">
        <v>22</v>
      </c>
      <c r="C84" s="84">
        <v>2039.47077947</v>
      </c>
      <c r="D84" s="84">
        <v>1825.90235241</v>
      </c>
      <c r="E84" s="84">
        <v>402.26144256999999</v>
      </c>
      <c r="F84" s="84">
        <v>402.26144256999999</v>
      </c>
    </row>
    <row r="85" spans="1:6" ht="12.75" customHeight="1" x14ac:dyDescent="0.2">
      <c r="A85" s="83" t="s">
        <v>162</v>
      </c>
      <c r="B85" s="83">
        <v>23</v>
      </c>
      <c r="C85" s="84">
        <v>2071.47128948</v>
      </c>
      <c r="D85" s="84">
        <v>1857.0682704400001</v>
      </c>
      <c r="E85" s="84">
        <v>409.12755297000001</v>
      </c>
      <c r="F85" s="84">
        <v>409.12755297000001</v>
      </c>
    </row>
    <row r="86" spans="1:6" ht="12.75" customHeight="1" x14ac:dyDescent="0.2">
      <c r="A86" s="83" t="s">
        <v>162</v>
      </c>
      <c r="B86" s="83">
        <v>24</v>
      </c>
      <c r="C86" s="84">
        <v>2067.9171504300002</v>
      </c>
      <c r="D86" s="84">
        <v>1838.0840422399999</v>
      </c>
      <c r="E86" s="84">
        <v>404.94516994000003</v>
      </c>
      <c r="F86" s="84">
        <v>404.94516994000003</v>
      </c>
    </row>
    <row r="87" spans="1:6" ht="12.75" customHeight="1" x14ac:dyDescent="0.2">
      <c r="A87" s="83" t="s">
        <v>163</v>
      </c>
      <c r="B87" s="83">
        <v>1</v>
      </c>
      <c r="C87" s="84">
        <v>1942.3716579699999</v>
      </c>
      <c r="D87" s="84">
        <v>1722.9693230600001</v>
      </c>
      <c r="E87" s="84">
        <v>379.58444188999999</v>
      </c>
      <c r="F87" s="84">
        <v>379.58444188999999</v>
      </c>
    </row>
    <row r="88" spans="1:6" ht="12.75" customHeight="1" x14ac:dyDescent="0.2">
      <c r="A88" s="83" t="s">
        <v>163</v>
      </c>
      <c r="B88" s="83">
        <v>2</v>
      </c>
      <c r="C88" s="84">
        <v>1986.4478999800001</v>
      </c>
      <c r="D88" s="84">
        <v>1767.6711591599999</v>
      </c>
      <c r="E88" s="84">
        <v>389.4326274</v>
      </c>
      <c r="F88" s="84">
        <v>389.4326274</v>
      </c>
    </row>
    <row r="89" spans="1:6" ht="12.75" customHeight="1" x14ac:dyDescent="0.2">
      <c r="A89" s="83" t="s">
        <v>163</v>
      </c>
      <c r="B89" s="83">
        <v>3</v>
      </c>
      <c r="C89" s="84">
        <v>1995.0201845900001</v>
      </c>
      <c r="D89" s="84">
        <v>1774.6647857299999</v>
      </c>
      <c r="E89" s="84">
        <v>390.97338137000003</v>
      </c>
      <c r="F89" s="84">
        <v>390.97338137000003</v>
      </c>
    </row>
    <row r="90" spans="1:6" ht="12.75" customHeight="1" x14ac:dyDescent="0.2">
      <c r="A90" s="83" t="s">
        <v>163</v>
      </c>
      <c r="B90" s="83">
        <v>4</v>
      </c>
      <c r="C90" s="84">
        <v>1988.5035932599999</v>
      </c>
      <c r="D90" s="84">
        <v>1768.8150119100001</v>
      </c>
      <c r="E90" s="84">
        <v>389.68462764999998</v>
      </c>
      <c r="F90" s="84">
        <v>389.68462764999998</v>
      </c>
    </row>
    <row r="91" spans="1:6" ht="12.75" customHeight="1" x14ac:dyDescent="0.2">
      <c r="A91" s="83" t="s">
        <v>163</v>
      </c>
      <c r="B91" s="83">
        <v>5</v>
      </c>
      <c r="C91" s="84">
        <v>1993.0411035300001</v>
      </c>
      <c r="D91" s="84">
        <v>1774.99685417</v>
      </c>
      <c r="E91" s="84">
        <v>391.04653881000002</v>
      </c>
      <c r="F91" s="84">
        <v>391.04653881000002</v>
      </c>
    </row>
    <row r="92" spans="1:6" ht="12.75" customHeight="1" x14ac:dyDescent="0.2">
      <c r="A92" s="83" t="s">
        <v>163</v>
      </c>
      <c r="B92" s="83">
        <v>6</v>
      </c>
      <c r="C92" s="84">
        <v>1971.44832913</v>
      </c>
      <c r="D92" s="84">
        <v>1754.6871562900001</v>
      </c>
      <c r="E92" s="84">
        <v>386.57214379999999</v>
      </c>
      <c r="F92" s="84">
        <v>386.57214379999999</v>
      </c>
    </row>
    <row r="93" spans="1:6" ht="12.75" customHeight="1" x14ac:dyDescent="0.2">
      <c r="A93" s="83" t="s">
        <v>163</v>
      </c>
      <c r="B93" s="83">
        <v>7</v>
      </c>
      <c r="C93" s="84">
        <v>1957.1162401399999</v>
      </c>
      <c r="D93" s="84">
        <v>1730.2488268100001</v>
      </c>
      <c r="E93" s="84">
        <v>381.18817698999999</v>
      </c>
      <c r="F93" s="84">
        <v>381.18817698999999</v>
      </c>
    </row>
    <row r="94" spans="1:6" ht="12.75" customHeight="1" x14ac:dyDescent="0.2">
      <c r="A94" s="83" t="s">
        <v>163</v>
      </c>
      <c r="B94" s="83">
        <v>8</v>
      </c>
      <c r="C94" s="84">
        <v>1946.7497136</v>
      </c>
      <c r="D94" s="84">
        <v>1726.85864608</v>
      </c>
      <c r="E94" s="84">
        <v>380.44129203</v>
      </c>
      <c r="F94" s="84">
        <v>380.44129203</v>
      </c>
    </row>
    <row r="95" spans="1:6" ht="12.75" customHeight="1" x14ac:dyDescent="0.2">
      <c r="A95" s="83" t="s">
        <v>163</v>
      </c>
      <c r="B95" s="83">
        <v>9</v>
      </c>
      <c r="C95" s="84">
        <v>1948.79669291</v>
      </c>
      <c r="D95" s="84">
        <v>1726.23631333</v>
      </c>
      <c r="E95" s="84">
        <v>380.30418695999998</v>
      </c>
      <c r="F95" s="84">
        <v>380.30418695999998</v>
      </c>
    </row>
    <row r="96" spans="1:6" ht="12.75" customHeight="1" x14ac:dyDescent="0.2">
      <c r="A96" s="83" t="s">
        <v>163</v>
      </c>
      <c r="B96" s="83">
        <v>10</v>
      </c>
      <c r="C96" s="84">
        <v>1954.3945296700001</v>
      </c>
      <c r="D96" s="84">
        <v>1735.6354394800001</v>
      </c>
      <c r="E96" s="84">
        <v>382.37489246000001</v>
      </c>
      <c r="F96" s="84">
        <v>382.37489246000001</v>
      </c>
    </row>
    <row r="97" spans="1:6" ht="12.75" customHeight="1" x14ac:dyDescent="0.2">
      <c r="A97" s="83" t="s">
        <v>163</v>
      </c>
      <c r="B97" s="83">
        <v>11</v>
      </c>
      <c r="C97" s="84">
        <v>1954.5346199000001</v>
      </c>
      <c r="D97" s="84">
        <v>1732.37926995</v>
      </c>
      <c r="E97" s="84">
        <v>381.65753129000001</v>
      </c>
      <c r="F97" s="84">
        <v>381.65753129000001</v>
      </c>
    </row>
    <row r="98" spans="1:6" ht="12.75" customHeight="1" x14ac:dyDescent="0.2">
      <c r="A98" s="83" t="s">
        <v>163</v>
      </c>
      <c r="B98" s="83">
        <v>12</v>
      </c>
      <c r="C98" s="84">
        <v>1954.5694615299999</v>
      </c>
      <c r="D98" s="84">
        <v>1736.7035532800001</v>
      </c>
      <c r="E98" s="84">
        <v>382.61020680000001</v>
      </c>
      <c r="F98" s="84">
        <v>382.61020680000001</v>
      </c>
    </row>
    <row r="99" spans="1:6" ht="12.75" customHeight="1" x14ac:dyDescent="0.2">
      <c r="A99" s="83" t="s">
        <v>163</v>
      </c>
      <c r="B99" s="83">
        <v>13</v>
      </c>
      <c r="C99" s="84">
        <v>1962.06806684</v>
      </c>
      <c r="D99" s="84">
        <v>1731.3679545800001</v>
      </c>
      <c r="E99" s="84">
        <v>381.43473011999998</v>
      </c>
      <c r="F99" s="84">
        <v>381.43473011999998</v>
      </c>
    </row>
    <row r="100" spans="1:6" ht="12.75" customHeight="1" x14ac:dyDescent="0.2">
      <c r="A100" s="83" t="s">
        <v>163</v>
      </c>
      <c r="B100" s="83">
        <v>14</v>
      </c>
      <c r="C100" s="84">
        <v>1948.8163659500001</v>
      </c>
      <c r="D100" s="84">
        <v>1724.24366265</v>
      </c>
      <c r="E100" s="84">
        <v>379.86518948000003</v>
      </c>
      <c r="F100" s="84">
        <v>379.86518948000003</v>
      </c>
    </row>
    <row r="101" spans="1:6" ht="12.75" customHeight="1" x14ac:dyDescent="0.2">
      <c r="A101" s="83" t="s">
        <v>163</v>
      </c>
      <c r="B101" s="83">
        <v>15</v>
      </c>
      <c r="C101" s="84">
        <v>1946.06040796</v>
      </c>
      <c r="D101" s="84">
        <v>1720.9654656299999</v>
      </c>
      <c r="E101" s="84">
        <v>379.14297547000001</v>
      </c>
      <c r="F101" s="84">
        <v>379.14297547000001</v>
      </c>
    </row>
    <row r="102" spans="1:6" ht="12.75" customHeight="1" x14ac:dyDescent="0.2">
      <c r="A102" s="83" t="s">
        <v>163</v>
      </c>
      <c r="B102" s="83">
        <v>16</v>
      </c>
      <c r="C102" s="84">
        <v>1937.3076619799999</v>
      </c>
      <c r="D102" s="84">
        <v>1713.6122761700001</v>
      </c>
      <c r="E102" s="84">
        <v>377.52300680000002</v>
      </c>
      <c r="F102" s="84">
        <v>377.52300680000002</v>
      </c>
    </row>
    <row r="103" spans="1:6" ht="12.75" customHeight="1" x14ac:dyDescent="0.2">
      <c r="A103" s="83" t="s">
        <v>163</v>
      </c>
      <c r="B103" s="83">
        <v>17</v>
      </c>
      <c r="C103" s="84">
        <v>1936.39899414</v>
      </c>
      <c r="D103" s="84">
        <v>1707.9323162000001</v>
      </c>
      <c r="E103" s="84">
        <v>376.27166448000003</v>
      </c>
      <c r="F103" s="84">
        <v>376.27166448000003</v>
      </c>
    </row>
    <row r="104" spans="1:6" ht="12.75" customHeight="1" x14ac:dyDescent="0.2">
      <c r="A104" s="83" t="s">
        <v>163</v>
      </c>
      <c r="B104" s="83">
        <v>18</v>
      </c>
      <c r="C104" s="84">
        <v>1954.3296082899999</v>
      </c>
      <c r="D104" s="84">
        <v>1728.2120672599999</v>
      </c>
      <c r="E104" s="84">
        <v>380.73946195000002</v>
      </c>
      <c r="F104" s="84">
        <v>380.73946195000002</v>
      </c>
    </row>
    <row r="105" spans="1:6" ht="12.75" customHeight="1" x14ac:dyDescent="0.2">
      <c r="A105" s="83" t="s">
        <v>163</v>
      </c>
      <c r="B105" s="83">
        <v>19</v>
      </c>
      <c r="C105" s="84">
        <v>1952.0358259</v>
      </c>
      <c r="D105" s="84">
        <v>1723.97757284</v>
      </c>
      <c r="E105" s="84">
        <v>379.80656769000001</v>
      </c>
      <c r="F105" s="84">
        <v>379.80656769000001</v>
      </c>
    </row>
    <row r="106" spans="1:6" ht="12.75" customHeight="1" x14ac:dyDescent="0.2">
      <c r="A106" s="83" t="s">
        <v>163</v>
      </c>
      <c r="B106" s="83">
        <v>20</v>
      </c>
      <c r="C106" s="84">
        <v>1958.1865324</v>
      </c>
      <c r="D106" s="84">
        <v>1732.0702920000001</v>
      </c>
      <c r="E106" s="84">
        <v>381.58946089</v>
      </c>
      <c r="F106" s="84">
        <v>381.58946089</v>
      </c>
    </row>
    <row r="107" spans="1:6" ht="12.75" customHeight="1" x14ac:dyDescent="0.2">
      <c r="A107" s="83" t="s">
        <v>163</v>
      </c>
      <c r="B107" s="83">
        <v>21</v>
      </c>
      <c r="C107" s="84">
        <v>1953.41354542</v>
      </c>
      <c r="D107" s="84">
        <v>1727.47152813</v>
      </c>
      <c r="E107" s="84">
        <v>380.57631504</v>
      </c>
      <c r="F107" s="84">
        <v>380.57631504</v>
      </c>
    </row>
    <row r="108" spans="1:6" ht="12.75" customHeight="1" x14ac:dyDescent="0.2">
      <c r="A108" s="83" t="s">
        <v>163</v>
      </c>
      <c r="B108" s="83">
        <v>22</v>
      </c>
      <c r="C108" s="84">
        <v>1927.7342595800001</v>
      </c>
      <c r="D108" s="84">
        <v>1718.3581487900001</v>
      </c>
      <c r="E108" s="84">
        <v>378.56856192999999</v>
      </c>
      <c r="F108" s="84">
        <v>378.56856192999999</v>
      </c>
    </row>
    <row r="109" spans="1:6" ht="12.75" customHeight="1" x14ac:dyDescent="0.2">
      <c r="A109" s="83" t="s">
        <v>163</v>
      </c>
      <c r="B109" s="83">
        <v>23</v>
      </c>
      <c r="C109" s="84">
        <v>1928.23878023</v>
      </c>
      <c r="D109" s="84">
        <v>1710.0514988899999</v>
      </c>
      <c r="E109" s="84">
        <v>376.73853802000002</v>
      </c>
      <c r="F109" s="84">
        <v>376.73853802000002</v>
      </c>
    </row>
    <row r="110" spans="1:6" ht="12.75" customHeight="1" x14ac:dyDescent="0.2">
      <c r="A110" s="83" t="s">
        <v>163</v>
      </c>
      <c r="B110" s="83">
        <v>24</v>
      </c>
      <c r="C110" s="84">
        <v>1938.5446171399999</v>
      </c>
      <c r="D110" s="84">
        <v>1718.9905544600001</v>
      </c>
      <c r="E110" s="84">
        <v>378.70788614999998</v>
      </c>
      <c r="F110" s="84">
        <v>378.70788614999998</v>
      </c>
    </row>
    <row r="111" spans="1:6" ht="12.75" customHeight="1" x14ac:dyDescent="0.2">
      <c r="A111" s="83" t="s">
        <v>164</v>
      </c>
      <c r="B111" s="83">
        <v>1</v>
      </c>
      <c r="C111" s="84">
        <v>2093.2433522199999</v>
      </c>
      <c r="D111" s="84">
        <v>1877.59093938</v>
      </c>
      <c r="E111" s="84">
        <v>413.64886726999998</v>
      </c>
      <c r="F111" s="84">
        <v>413.64886726999998</v>
      </c>
    </row>
    <row r="112" spans="1:6" ht="12.75" customHeight="1" x14ac:dyDescent="0.2">
      <c r="A112" s="83" t="s">
        <v>164</v>
      </c>
      <c r="B112" s="83">
        <v>2</v>
      </c>
      <c r="C112" s="84">
        <v>2114.8809347900001</v>
      </c>
      <c r="D112" s="84">
        <v>1897.4964901000001</v>
      </c>
      <c r="E112" s="84">
        <v>418.0342253</v>
      </c>
      <c r="F112" s="84">
        <v>418.0342253</v>
      </c>
    </row>
    <row r="113" spans="1:6" ht="12.75" customHeight="1" x14ac:dyDescent="0.2">
      <c r="A113" s="83" t="s">
        <v>164</v>
      </c>
      <c r="B113" s="83">
        <v>3</v>
      </c>
      <c r="C113" s="84">
        <v>2116.7981185799999</v>
      </c>
      <c r="D113" s="84">
        <v>1898.9191638499999</v>
      </c>
      <c r="E113" s="84">
        <v>418.34765213999998</v>
      </c>
      <c r="F113" s="84">
        <v>418.34765213999998</v>
      </c>
    </row>
    <row r="114" spans="1:6" ht="12.75" customHeight="1" x14ac:dyDescent="0.2">
      <c r="A114" s="83" t="s">
        <v>164</v>
      </c>
      <c r="B114" s="83">
        <v>4</v>
      </c>
      <c r="C114" s="84">
        <v>2110.6404530499999</v>
      </c>
      <c r="D114" s="84">
        <v>1890.5293871599999</v>
      </c>
      <c r="E114" s="84">
        <v>416.49931470000001</v>
      </c>
      <c r="F114" s="84">
        <v>416.49931470000001</v>
      </c>
    </row>
    <row r="115" spans="1:6" ht="12.75" customHeight="1" x14ac:dyDescent="0.2">
      <c r="A115" s="83" t="s">
        <v>164</v>
      </c>
      <c r="B115" s="83">
        <v>5</v>
      </c>
      <c r="C115" s="84">
        <v>2104.9718675300001</v>
      </c>
      <c r="D115" s="84">
        <v>1887.18170345</v>
      </c>
      <c r="E115" s="84">
        <v>415.7617922</v>
      </c>
      <c r="F115" s="84">
        <v>415.7617922</v>
      </c>
    </row>
    <row r="116" spans="1:6" ht="12.75" customHeight="1" x14ac:dyDescent="0.2">
      <c r="A116" s="83" t="s">
        <v>164</v>
      </c>
      <c r="B116" s="83">
        <v>6</v>
      </c>
      <c r="C116" s="84">
        <v>2080.26260989</v>
      </c>
      <c r="D116" s="84">
        <v>1860.60399648</v>
      </c>
      <c r="E116" s="84">
        <v>409.90650276999997</v>
      </c>
      <c r="F116" s="84">
        <v>409.90650276999997</v>
      </c>
    </row>
    <row r="117" spans="1:6" ht="12.75" customHeight="1" x14ac:dyDescent="0.2">
      <c r="A117" s="83" t="s">
        <v>164</v>
      </c>
      <c r="B117" s="83">
        <v>7</v>
      </c>
      <c r="C117" s="84">
        <v>2029.5770292</v>
      </c>
      <c r="D117" s="84">
        <v>1801.7792173099999</v>
      </c>
      <c r="E117" s="84">
        <v>396.94691569000003</v>
      </c>
      <c r="F117" s="84">
        <v>396.94691569000003</v>
      </c>
    </row>
    <row r="118" spans="1:6" ht="12.75" customHeight="1" x14ac:dyDescent="0.2">
      <c r="A118" s="83" t="s">
        <v>164</v>
      </c>
      <c r="B118" s="83">
        <v>8</v>
      </c>
      <c r="C118" s="84">
        <v>1955.51259172</v>
      </c>
      <c r="D118" s="84">
        <v>1731.77956307</v>
      </c>
      <c r="E118" s="84">
        <v>381.52541088999999</v>
      </c>
      <c r="F118" s="84">
        <v>381.52541088999999</v>
      </c>
    </row>
    <row r="119" spans="1:6" ht="12.75" customHeight="1" x14ac:dyDescent="0.2">
      <c r="A119" s="83" t="s">
        <v>164</v>
      </c>
      <c r="B119" s="83">
        <v>9</v>
      </c>
      <c r="C119" s="84">
        <v>1895.05545869</v>
      </c>
      <c r="D119" s="84">
        <v>1668.84106028</v>
      </c>
      <c r="E119" s="84">
        <v>367.65953636</v>
      </c>
      <c r="F119" s="84">
        <v>367.65953636</v>
      </c>
    </row>
    <row r="120" spans="1:6" ht="12.75" customHeight="1" x14ac:dyDescent="0.2">
      <c r="A120" s="83" t="s">
        <v>164</v>
      </c>
      <c r="B120" s="83">
        <v>10</v>
      </c>
      <c r="C120" s="84">
        <v>1885.6103202500001</v>
      </c>
      <c r="D120" s="84">
        <v>1665.9109573000001</v>
      </c>
      <c r="E120" s="84">
        <v>367.01401034999998</v>
      </c>
      <c r="F120" s="84">
        <v>367.01401034999998</v>
      </c>
    </row>
    <row r="121" spans="1:6" ht="12.75" customHeight="1" x14ac:dyDescent="0.2">
      <c r="A121" s="83" t="s">
        <v>164</v>
      </c>
      <c r="B121" s="83">
        <v>11</v>
      </c>
      <c r="C121" s="84">
        <v>1909.8208549000001</v>
      </c>
      <c r="D121" s="84">
        <v>1681.41693624</v>
      </c>
      <c r="E121" s="84">
        <v>370.43010621000002</v>
      </c>
      <c r="F121" s="84">
        <v>370.43010621000002</v>
      </c>
    </row>
    <row r="122" spans="1:6" ht="12.75" customHeight="1" x14ac:dyDescent="0.2">
      <c r="A122" s="83" t="s">
        <v>164</v>
      </c>
      <c r="B122" s="83">
        <v>12</v>
      </c>
      <c r="C122" s="84">
        <v>1904.3600316100001</v>
      </c>
      <c r="D122" s="84">
        <v>1694.4640431800001</v>
      </c>
      <c r="E122" s="84">
        <v>373.30449214999999</v>
      </c>
      <c r="F122" s="84">
        <v>373.30449214999999</v>
      </c>
    </row>
    <row r="123" spans="1:6" ht="12.75" customHeight="1" x14ac:dyDescent="0.2">
      <c r="A123" s="83" t="s">
        <v>164</v>
      </c>
      <c r="B123" s="83">
        <v>13</v>
      </c>
      <c r="C123" s="84">
        <v>1961.57186127</v>
      </c>
      <c r="D123" s="84">
        <v>1732.17253744</v>
      </c>
      <c r="E123" s="84">
        <v>381.61198639999998</v>
      </c>
      <c r="F123" s="84">
        <v>381.61198639999998</v>
      </c>
    </row>
    <row r="124" spans="1:6" ht="12.75" customHeight="1" x14ac:dyDescent="0.2">
      <c r="A124" s="83" t="s">
        <v>164</v>
      </c>
      <c r="B124" s="83">
        <v>14</v>
      </c>
      <c r="C124" s="84">
        <v>1977.89091381</v>
      </c>
      <c r="D124" s="84">
        <v>1752.82174121</v>
      </c>
      <c r="E124" s="84">
        <v>386.16117738000003</v>
      </c>
      <c r="F124" s="84">
        <v>386.16117738000003</v>
      </c>
    </row>
    <row r="125" spans="1:6" ht="12.75" customHeight="1" x14ac:dyDescent="0.2">
      <c r="A125" s="83" t="s">
        <v>164</v>
      </c>
      <c r="B125" s="83">
        <v>15</v>
      </c>
      <c r="C125" s="84">
        <v>2006.7453075999999</v>
      </c>
      <c r="D125" s="84">
        <v>1772.2234688399999</v>
      </c>
      <c r="E125" s="84">
        <v>390.43553900000001</v>
      </c>
      <c r="F125" s="84">
        <v>390.43553900000001</v>
      </c>
    </row>
    <row r="126" spans="1:6" ht="12.75" customHeight="1" x14ac:dyDescent="0.2">
      <c r="A126" s="83" t="s">
        <v>164</v>
      </c>
      <c r="B126" s="83">
        <v>16</v>
      </c>
      <c r="C126" s="84">
        <v>2009.8973409600001</v>
      </c>
      <c r="D126" s="84">
        <v>1777.31036079</v>
      </c>
      <c r="E126" s="84">
        <v>391.55622352</v>
      </c>
      <c r="F126" s="84">
        <v>391.55622352</v>
      </c>
    </row>
    <row r="127" spans="1:6" ht="12.75" customHeight="1" x14ac:dyDescent="0.2">
      <c r="A127" s="83" t="s">
        <v>164</v>
      </c>
      <c r="B127" s="83">
        <v>17</v>
      </c>
      <c r="C127" s="84">
        <v>1989.7431337099999</v>
      </c>
      <c r="D127" s="84">
        <v>1753.43705884</v>
      </c>
      <c r="E127" s="84">
        <v>386.29673695999998</v>
      </c>
      <c r="F127" s="84">
        <v>386.29673695999998</v>
      </c>
    </row>
    <row r="128" spans="1:6" ht="12.75" customHeight="1" x14ac:dyDescent="0.2">
      <c r="A128" s="83" t="s">
        <v>164</v>
      </c>
      <c r="B128" s="83">
        <v>18</v>
      </c>
      <c r="C128" s="84">
        <v>1942.26521213</v>
      </c>
      <c r="D128" s="84">
        <v>1709.6886566000001</v>
      </c>
      <c r="E128" s="84">
        <v>376.65860085000003</v>
      </c>
      <c r="F128" s="84">
        <v>376.65860085000003</v>
      </c>
    </row>
    <row r="129" spans="1:6" ht="12.75" customHeight="1" x14ac:dyDescent="0.2">
      <c r="A129" s="83" t="s">
        <v>164</v>
      </c>
      <c r="B129" s="83">
        <v>19</v>
      </c>
      <c r="C129" s="84">
        <v>1956.27754665</v>
      </c>
      <c r="D129" s="84">
        <v>1727.14542934</v>
      </c>
      <c r="E129" s="84">
        <v>380.50447277000001</v>
      </c>
      <c r="F129" s="84">
        <v>380.50447277000001</v>
      </c>
    </row>
    <row r="130" spans="1:6" ht="12.75" customHeight="1" x14ac:dyDescent="0.2">
      <c r="A130" s="83" t="s">
        <v>164</v>
      </c>
      <c r="B130" s="83">
        <v>20</v>
      </c>
      <c r="C130" s="84">
        <v>1957.81084579</v>
      </c>
      <c r="D130" s="84">
        <v>1734.8249764</v>
      </c>
      <c r="E130" s="84">
        <v>382.19634072000002</v>
      </c>
      <c r="F130" s="84">
        <v>382.19634072000002</v>
      </c>
    </row>
    <row r="131" spans="1:6" ht="12.75" customHeight="1" x14ac:dyDescent="0.2">
      <c r="A131" s="83" t="s">
        <v>164</v>
      </c>
      <c r="B131" s="83">
        <v>21</v>
      </c>
      <c r="C131" s="84">
        <v>1963.9039632900001</v>
      </c>
      <c r="D131" s="84">
        <v>1744.5811922</v>
      </c>
      <c r="E131" s="84">
        <v>384.34571604000001</v>
      </c>
      <c r="F131" s="84">
        <v>384.34571604000001</v>
      </c>
    </row>
    <row r="132" spans="1:6" ht="12.75" customHeight="1" x14ac:dyDescent="0.2">
      <c r="A132" s="83" t="s">
        <v>164</v>
      </c>
      <c r="B132" s="83">
        <v>22</v>
      </c>
      <c r="C132" s="84">
        <v>1997.6891438299999</v>
      </c>
      <c r="D132" s="84">
        <v>1779.3198043699999</v>
      </c>
      <c r="E132" s="84">
        <v>391.99892061000003</v>
      </c>
      <c r="F132" s="84">
        <v>391.99892061000003</v>
      </c>
    </row>
    <row r="133" spans="1:6" ht="12.75" customHeight="1" x14ac:dyDescent="0.2">
      <c r="A133" s="83" t="s">
        <v>164</v>
      </c>
      <c r="B133" s="83">
        <v>23</v>
      </c>
      <c r="C133" s="84">
        <v>2014.8854802200001</v>
      </c>
      <c r="D133" s="84">
        <v>1795.08842944</v>
      </c>
      <c r="E133" s="84">
        <v>395.47287958999999</v>
      </c>
      <c r="F133" s="84">
        <v>395.47287958999999</v>
      </c>
    </row>
    <row r="134" spans="1:6" ht="12.75" customHeight="1" x14ac:dyDescent="0.2">
      <c r="A134" s="83" t="s">
        <v>164</v>
      </c>
      <c r="B134" s="83">
        <v>24</v>
      </c>
      <c r="C134" s="84">
        <v>2037.98376704</v>
      </c>
      <c r="D134" s="84">
        <v>1814.6548560900001</v>
      </c>
      <c r="E134" s="84">
        <v>399.78352577999999</v>
      </c>
      <c r="F134" s="84">
        <v>399.78352577999999</v>
      </c>
    </row>
    <row r="135" spans="1:6" ht="12.75" customHeight="1" x14ac:dyDescent="0.2">
      <c r="A135" s="83" t="s">
        <v>165</v>
      </c>
      <c r="B135" s="83">
        <v>1</v>
      </c>
      <c r="C135" s="84">
        <v>1954.43665719</v>
      </c>
      <c r="D135" s="84">
        <v>1737.6455900599999</v>
      </c>
      <c r="E135" s="84">
        <v>382.81774531999997</v>
      </c>
      <c r="F135" s="84">
        <v>382.81774531999997</v>
      </c>
    </row>
    <row r="136" spans="1:6" ht="12.75" customHeight="1" x14ac:dyDescent="0.2">
      <c r="A136" s="83" t="s">
        <v>165</v>
      </c>
      <c r="B136" s="83">
        <v>2</v>
      </c>
      <c r="C136" s="84">
        <v>1993.70397994</v>
      </c>
      <c r="D136" s="84">
        <v>1774.6480552400001</v>
      </c>
      <c r="E136" s="84">
        <v>390.96969551000001</v>
      </c>
      <c r="F136" s="84">
        <v>390.96969551000001</v>
      </c>
    </row>
    <row r="137" spans="1:6" ht="12.75" customHeight="1" x14ac:dyDescent="0.2">
      <c r="A137" s="83" t="s">
        <v>165</v>
      </c>
      <c r="B137" s="83">
        <v>3</v>
      </c>
      <c r="C137" s="84">
        <v>1994.22904991</v>
      </c>
      <c r="D137" s="84">
        <v>1774.05314243</v>
      </c>
      <c r="E137" s="84">
        <v>390.83863128000002</v>
      </c>
      <c r="F137" s="84">
        <v>390.83863128000002</v>
      </c>
    </row>
    <row r="138" spans="1:6" ht="12.75" customHeight="1" x14ac:dyDescent="0.2">
      <c r="A138" s="83" t="s">
        <v>165</v>
      </c>
      <c r="B138" s="83">
        <v>4</v>
      </c>
      <c r="C138" s="84">
        <v>1975.5928826899999</v>
      </c>
      <c r="D138" s="84">
        <v>1755.75916736</v>
      </c>
      <c r="E138" s="84">
        <v>386.80831674000001</v>
      </c>
      <c r="F138" s="84">
        <v>386.80831674000001</v>
      </c>
    </row>
    <row r="139" spans="1:6" ht="12.75" customHeight="1" x14ac:dyDescent="0.2">
      <c r="A139" s="83" t="s">
        <v>165</v>
      </c>
      <c r="B139" s="83">
        <v>5</v>
      </c>
      <c r="C139" s="84">
        <v>1967.3651832</v>
      </c>
      <c r="D139" s="84">
        <v>1749.8358723900001</v>
      </c>
      <c r="E139" s="84">
        <v>385.50336569000001</v>
      </c>
      <c r="F139" s="84">
        <v>385.50336569000001</v>
      </c>
    </row>
    <row r="140" spans="1:6" ht="12.75" customHeight="1" x14ac:dyDescent="0.2">
      <c r="A140" s="83" t="s">
        <v>165</v>
      </c>
      <c r="B140" s="83">
        <v>6</v>
      </c>
      <c r="C140" s="84">
        <v>1962.7913117000001</v>
      </c>
      <c r="D140" s="84">
        <v>1742.6481470900001</v>
      </c>
      <c r="E140" s="84">
        <v>383.91985015</v>
      </c>
      <c r="F140" s="84">
        <v>383.91985015</v>
      </c>
    </row>
    <row r="141" spans="1:6" ht="12.75" customHeight="1" x14ac:dyDescent="0.2">
      <c r="A141" s="83" t="s">
        <v>165</v>
      </c>
      <c r="B141" s="83">
        <v>7</v>
      </c>
      <c r="C141" s="84">
        <v>1935.9356170000001</v>
      </c>
      <c r="D141" s="84">
        <v>1709.55030698</v>
      </c>
      <c r="E141" s="84">
        <v>376.62812128000002</v>
      </c>
      <c r="F141" s="84">
        <v>376.62812128000002</v>
      </c>
    </row>
    <row r="142" spans="1:6" ht="12.75" customHeight="1" x14ac:dyDescent="0.2">
      <c r="A142" s="83" t="s">
        <v>165</v>
      </c>
      <c r="B142" s="83">
        <v>8</v>
      </c>
      <c r="C142" s="84">
        <v>1861.7523836099999</v>
      </c>
      <c r="D142" s="84">
        <v>1645.44676104</v>
      </c>
      <c r="E142" s="84">
        <v>362.50557807000001</v>
      </c>
      <c r="F142" s="84">
        <v>362.50557807000001</v>
      </c>
    </row>
    <row r="143" spans="1:6" ht="12.75" customHeight="1" x14ac:dyDescent="0.2">
      <c r="A143" s="83" t="s">
        <v>165</v>
      </c>
      <c r="B143" s="83">
        <v>9</v>
      </c>
      <c r="C143" s="84">
        <v>1810.2488519399999</v>
      </c>
      <c r="D143" s="84">
        <v>1589.5471884999999</v>
      </c>
      <c r="E143" s="84">
        <v>350.19043828999997</v>
      </c>
      <c r="F143" s="84">
        <v>350.19043828999997</v>
      </c>
    </row>
    <row r="144" spans="1:6" ht="12.75" customHeight="1" x14ac:dyDescent="0.2">
      <c r="A144" s="83" t="s">
        <v>165</v>
      </c>
      <c r="B144" s="83">
        <v>10</v>
      </c>
      <c r="C144" s="84">
        <v>1779.9786713599999</v>
      </c>
      <c r="D144" s="84">
        <v>1559.26528822</v>
      </c>
      <c r="E144" s="84">
        <v>343.51908433</v>
      </c>
      <c r="F144" s="84">
        <v>343.51908433</v>
      </c>
    </row>
    <row r="145" spans="1:6" ht="12.75" customHeight="1" x14ac:dyDescent="0.2">
      <c r="A145" s="83" t="s">
        <v>165</v>
      </c>
      <c r="B145" s="83">
        <v>11</v>
      </c>
      <c r="C145" s="84">
        <v>1779.0771287299999</v>
      </c>
      <c r="D145" s="84">
        <v>1556.82407642</v>
      </c>
      <c r="E145" s="84">
        <v>342.98126510999998</v>
      </c>
      <c r="F145" s="84">
        <v>342.98126510999998</v>
      </c>
    </row>
    <row r="146" spans="1:6" ht="12.75" customHeight="1" x14ac:dyDescent="0.2">
      <c r="A146" s="83" t="s">
        <v>165</v>
      </c>
      <c r="B146" s="83">
        <v>12</v>
      </c>
      <c r="C146" s="84">
        <v>1811.9032512599999</v>
      </c>
      <c r="D146" s="84">
        <v>1588.7088469800001</v>
      </c>
      <c r="E146" s="84">
        <v>350.00574469999998</v>
      </c>
      <c r="F146" s="84">
        <v>350.00574469999998</v>
      </c>
    </row>
    <row r="147" spans="1:6" ht="12.75" customHeight="1" x14ac:dyDescent="0.2">
      <c r="A147" s="83" t="s">
        <v>165</v>
      </c>
      <c r="B147" s="83">
        <v>13</v>
      </c>
      <c r="C147" s="84">
        <v>1860.49393422</v>
      </c>
      <c r="D147" s="84">
        <v>1629.6155979</v>
      </c>
      <c r="E147" s="84">
        <v>359.01784143999998</v>
      </c>
      <c r="F147" s="84">
        <v>359.01784143999998</v>
      </c>
    </row>
    <row r="148" spans="1:6" ht="12.75" customHeight="1" x14ac:dyDescent="0.2">
      <c r="A148" s="83" t="s">
        <v>165</v>
      </c>
      <c r="B148" s="83">
        <v>14</v>
      </c>
      <c r="C148" s="84">
        <v>1877.9785517400001</v>
      </c>
      <c r="D148" s="84">
        <v>1650.0218271000001</v>
      </c>
      <c r="E148" s="84">
        <v>363.51350309999998</v>
      </c>
      <c r="F148" s="84">
        <v>363.51350309999998</v>
      </c>
    </row>
    <row r="149" spans="1:6" ht="12.75" customHeight="1" x14ac:dyDescent="0.2">
      <c r="A149" s="83" t="s">
        <v>165</v>
      </c>
      <c r="B149" s="83">
        <v>15</v>
      </c>
      <c r="C149" s="84">
        <v>1932.73685677</v>
      </c>
      <c r="D149" s="84">
        <v>1706.0728326999999</v>
      </c>
      <c r="E149" s="84">
        <v>375.86200482999999</v>
      </c>
      <c r="F149" s="84">
        <v>375.86200482999999</v>
      </c>
    </row>
    <row r="150" spans="1:6" ht="12.75" customHeight="1" x14ac:dyDescent="0.2">
      <c r="A150" s="83" t="s">
        <v>165</v>
      </c>
      <c r="B150" s="83">
        <v>16</v>
      </c>
      <c r="C150" s="84">
        <v>1939.54823556</v>
      </c>
      <c r="D150" s="84">
        <v>1719.64565318</v>
      </c>
      <c r="E150" s="84">
        <v>378.85220982999999</v>
      </c>
      <c r="F150" s="84">
        <v>378.85220982999999</v>
      </c>
    </row>
    <row r="151" spans="1:6" ht="12.75" customHeight="1" x14ac:dyDescent="0.2">
      <c r="A151" s="83" t="s">
        <v>165</v>
      </c>
      <c r="B151" s="83">
        <v>17</v>
      </c>
      <c r="C151" s="84">
        <v>1921.55229151</v>
      </c>
      <c r="D151" s="84">
        <v>1697.3007150000001</v>
      </c>
      <c r="E151" s="84">
        <v>373.92943450000001</v>
      </c>
      <c r="F151" s="84">
        <v>373.92943450000001</v>
      </c>
    </row>
    <row r="152" spans="1:6" ht="12.75" customHeight="1" x14ac:dyDescent="0.2">
      <c r="A152" s="83" t="s">
        <v>165</v>
      </c>
      <c r="B152" s="83">
        <v>18</v>
      </c>
      <c r="C152" s="84">
        <v>1860.75082471</v>
      </c>
      <c r="D152" s="84">
        <v>1635.9334544999999</v>
      </c>
      <c r="E152" s="84">
        <v>360.40971768000003</v>
      </c>
      <c r="F152" s="84">
        <v>360.40971768000003</v>
      </c>
    </row>
    <row r="153" spans="1:6" ht="12.75" customHeight="1" x14ac:dyDescent="0.2">
      <c r="A153" s="83" t="s">
        <v>165</v>
      </c>
      <c r="B153" s="83">
        <v>19</v>
      </c>
      <c r="C153" s="84">
        <v>1805.7810800899999</v>
      </c>
      <c r="D153" s="84">
        <v>1580.32325851</v>
      </c>
      <c r="E153" s="84">
        <v>348.15832996</v>
      </c>
      <c r="F153" s="84">
        <v>348.15832996</v>
      </c>
    </row>
    <row r="154" spans="1:6" ht="12.75" customHeight="1" x14ac:dyDescent="0.2">
      <c r="A154" s="83" t="s">
        <v>165</v>
      </c>
      <c r="B154" s="83">
        <v>20</v>
      </c>
      <c r="C154" s="84">
        <v>1829.38674034</v>
      </c>
      <c r="D154" s="84">
        <v>1605.2158757</v>
      </c>
      <c r="E154" s="84">
        <v>353.64238012999999</v>
      </c>
      <c r="F154" s="84">
        <v>353.64238012999999</v>
      </c>
    </row>
    <row r="155" spans="1:6" ht="12.75" customHeight="1" x14ac:dyDescent="0.2">
      <c r="A155" s="83" t="s">
        <v>165</v>
      </c>
      <c r="B155" s="83">
        <v>21</v>
      </c>
      <c r="C155" s="84">
        <v>1844.1044626400001</v>
      </c>
      <c r="D155" s="84">
        <v>1619.8037652099999</v>
      </c>
      <c r="E155" s="84">
        <v>356.85621326</v>
      </c>
      <c r="F155" s="84">
        <v>356.85621326</v>
      </c>
    </row>
    <row r="156" spans="1:6" ht="12.75" customHeight="1" x14ac:dyDescent="0.2">
      <c r="A156" s="83" t="s">
        <v>165</v>
      </c>
      <c r="B156" s="83">
        <v>22</v>
      </c>
      <c r="C156" s="84">
        <v>1867.25043826</v>
      </c>
      <c r="D156" s="84">
        <v>1649.7600678900001</v>
      </c>
      <c r="E156" s="84">
        <v>363.45583536999999</v>
      </c>
      <c r="F156" s="84">
        <v>363.45583536999999</v>
      </c>
    </row>
    <row r="157" spans="1:6" ht="12.75" customHeight="1" x14ac:dyDescent="0.2">
      <c r="A157" s="83" t="s">
        <v>165</v>
      </c>
      <c r="B157" s="83">
        <v>23</v>
      </c>
      <c r="C157" s="84">
        <v>1891.7106599700001</v>
      </c>
      <c r="D157" s="84">
        <v>1673.16466762</v>
      </c>
      <c r="E157" s="84">
        <v>368.61206293999999</v>
      </c>
      <c r="F157" s="84">
        <v>368.61206293999999</v>
      </c>
    </row>
    <row r="158" spans="1:6" ht="12.75" customHeight="1" x14ac:dyDescent="0.2">
      <c r="A158" s="83" t="s">
        <v>165</v>
      </c>
      <c r="B158" s="83">
        <v>24</v>
      </c>
      <c r="C158" s="84">
        <v>1915.6980341399999</v>
      </c>
      <c r="D158" s="84">
        <v>1699.8649086099999</v>
      </c>
      <c r="E158" s="84">
        <v>374.49434762999999</v>
      </c>
      <c r="F158" s="84">
        <v>374.49434762999999</v>
      </c>
    </row>
    <row r="159" spans="1:6" ht="12.75" customHeight="1" x14ac:dyDescent="0.2">
      <c r="A159" s="83" t="s">
        <v>166</v>
      </c>
      <c r="B159" s="83">
        <v>1</v>
      </c>
      <c r="C159" s="84">
        <v>1960.6862117999999</v>
      </c>
      <c r="D159" s="84">
        <v>1736.54722528</v>
      </c>
      <c r="E159" s="84">
        <v>382.57576644</v>
      </c>
      <c r="F159" s="84">
        <v>382.57576644</v>
      </c>
    </row>
    <row r="160" spans="1:6" ht="12.75" customHeight="1" x14ac:dyDescent="0.2">
      <c r="A160" s="83" t="s">
        <v>166</v>
      </c>
      <c r="B160" s="83">
        <v>2</v>
      </c>
      <c r="C160" s="84">
        <v>1993.5711480699999</v>
      </c>
      <c r="D160" s="84">
        <v>1776.21209178</v>
      </c>
      <c r="E160" s="84">
        <v>391.31426574</v>
      </c>
      <c r="F160" s="84">
        <v>391.31426574</v>
      </c>
    </row>
    <row r="161" spans="1:6" ht="12.75" customHeight="1" x14ac:dyDescent="0.2">
      <c r="A161" s="83" t="s">
        <v>166</v>
      </c>
      <c r="B161" s="83">
        <v>3</v>
      </c>
      <c r="C161" s="84">
        <v>1995.8084706699999</v>
      </c>
      <c r="D161" s="84">
        <v>1775.4326794999999</v>
      </c>
      <c r="E161" s="84">
        <v>391.14255473999998</v>
      </c>
      <c r="F161" s="84">
        <v>391.14255473999998</v>
      </c>
    </row>
    <row r="162" spans="1:6" ht="12.75" customHeight="1" x14ac:dyDescent="0.2">
      <c r="A162" s="83" t="s">
        <v>166</v>
      </c>
      <c r="B162" s="83">
        <v>4</v>
      </c>
      <c r="C162" s="84">
        <v>1974.75449847</v>
      </c>
      <c r="D162" s="84">
        <v>1758.7413400299999</v>
      </c>
      <c r="E162" s="84">
        <v>387.46531413000002</v>
      </c>
      <c r="F162" s="84">
        <v>387.46531413000002</v>
      </c>
    </row>
    <row r="163" spans="1:6" ht="12.75" customHeight="1" x14ac:dyDescent="0.2">
      <c r="A163" s="83" t="s">
        <v>166</v>
      </c>
      <c r="B163" s="83">
        <v>5</v>
      </c>
      <c r="C163" s="84">
        <v>1993.86900977</v>
      </c>
      <c r="D163" s="84">
        <v>1775.43456279</v>
      </c>
      <c r="E163" s="84">
        <v>391.14296965</v>
      </c>
      <c r="F163" s="84">
        <v>391.14296965</v>
      </c>
    </row>
    <row r="164" spans="1:6" ht="12.75" customHeight="1" x14ac:dyDescent="0.2">
      <c r="A164" s="83" t="s">
        <v>166</v>
      </c>
      <c r="B164" s="83">
        <v>6</v>
      </c>
      <c r="C164" s="84">
        <v>1933.3878974199999</v>
      </c>
      <c r="D164" s="84">
        <v>1718.0903991</v>
      </c>
      <c r="E164" s="84">
        <v>378.50957445</v>
      </c>
      <c r="F164" s="84">
        <v>378.50957445</v>
      </c>
    </row>
    <row r="165" spans="1:6" ht="12.75" customHeight="1" x14ac:dyDescent="0.2">
      <c r="A165" s="83" t="s">
        <v>166</v>
      </c>
      <c r="B165" s="83">
        <v>7</v>
      </c>
      <c r="C165" s="84">
        <v>1912.2069451499999</v>
      </c>
      <c r="D165" s="84">
        <v>1680.0981110299999</v>
      </c>
      <c r="E165" s="84">
        <v>370.13955807000002</v>
      </c>
      <c r="F165" s="84">
        <v>370.13955807000002</v>
      </c>
    </row>
    <row r="166" spans="1:6" ht="12.75" customHeight="1" x14ac:dyDescent="0.2">
      <c r="A166" s="83" t="s">
        <v>166</v>
      </c>
      <c r="B166" s="83">
        <v>8</v>
      </c>
      <c r="C166" s="84">
        <v>1862.0679769799999</v>
      </c>
      <c r="D166" s="84">
        <v>1643.18176266</v>
      </c>
      <c r="E166" s="84">
        <v>362.00658012999997</v>
      </c>
      <c r="F166" s="84">
        <v>362.00658012999997</v>
      </c>
    </row>
    <row r="167" spans="1:6" ht="12.75" customHeight="1" x14ac:dyDescent="0.2">
      <c r="A167" s="83" t="s">
        <v>166</v>
      </c>
      <c r="B167" s="83">
        <v>9</v>
      </c>
      <c r="C167" s="84">
        <v>1844.69722639</v>
      </c>
      <c r="D167" s="84">
        <v>1626.10279468</v>
      </c>
      <c r="E167" s="84">
        <v>358.24394173000002</v>
      </c>
      <c r="F167" s="84">
        <v>358.24394173000002</v>
      </c>
    </row>
    <row r="168" spans="1:6" ht="12.75" customHeight="1" x14ac:dyDescent="0.2">
      <c r="A168" s="83" t="s">
        <v>166</v>
      </c>
      <c r="B168" s="83">
        <v>10</v>
      </c>
      <c r="C168" s="84">
        <v>1855.1254077599999</v>
      </c>
      <c r="D168" s="84">
        <v>1637.75274509</v>
      </c>
      <c r="E168" s="84">
        <v>360.81052249999999</v>
      </c>
      <c r="F168" s="84">
        <v>360.81052249999999</v>
      </c>
    </row>
    <row r="169" spans="1:6" ht="12.75" customHeight="1" x14ac:dyDescent="0.2">
      <c r="A169" s="83" t="s">
        <v>166</v>
      </c>
      <c r="B169" s="83">
        <v>11</v>
      </c>
      <c r="C169" s="84">
        <v>1843.55015437</v>
      </c>
      <c r="D169" s="84">
        <v>1637.2919102200001</v>
      </c>
      <c r="E169" s="84">
        <v>360.70899674999998</v>
      </c>
      <c r="F169" s="84">
        <v>360.70899674999998</v>
      </c>
    </row>
    <row r="170" spans="1:6" ht="12.75" customHeight="1" x14ac:dyDescent="0.2">
      <c r="A170" s="83" t="s">
        <v>166</v>
      </c>
      <c r="B170" s="83">
        <v>12</v>
      </c>
      <c r="C170" s="84">
        <v>1871.75399444</v>
      </c>
      <c r="D170" s="84">
        <v>1655.3975398800001</v>
      </c>
      <c r="E170" s="84">
        <v>364.69781724000001</v>
      </c>
      <c r="F170" s="84">
        <v>364.69781724000001</v>
      </c>
    </row>
    <row r="171" spans="1:6" ht="12.75" customHeight="1" x14ac:dyDescent="0.2">
      <c r="A171" s="83" t="s">
        <v>166</v>
      </c>
      <c r="B171" s="83">
        <v>13</v>
      </c>
      <c r="C171" s="84">
        <v>1899.24027155</v>
      </c>
      <c r="D171" s="84">
        <v>1674.9838349300001</v>
      </c>
      <c r="E171" s="84">
        <v>369.0128406</v>
      </c>
      <c r="F171" s="84">
        <v>369.0128406</v>
      </c>
    </row>
    <row r="172" spans="1:6" ht="12.75" customHeight="1" x14ac:dyDescent="0.2">
      <c r="A172" s="83" t="s">
        <v>166</v>
      </c>
      <c r="B172" s="83">
        <v>14</v>
      </c>
      <c r="C172" s="84">
        <v>1899.2568432200001</v>
      </c>
      <c r="D172" s="84">
        <v>1674.95968614</v>
      </c>
      <c r="E172" s="84">
        <v>369.00752041999999</v>
      </c>
      <c r="F172" s="84">
        <v>369.00752041999999</v>
      </c>
    </row>
    <row r="173" spans="1:6" ht="12.75" customHeight="1" x14ac:dyDescent="0.2">
      <c r="A173" s="83" t="s">
        <v>166</v>
      </c>
      <c r="B173" s="83">
        <v>15</v>
      </c>
      <c r="C173" s="84">
        <v>1904.8982119100001</v>
      </c>
      <c r="D173" s="84">
        <v>1675.9119096300001</v>
      </c>
      <c r="E173" s="84">
        <v>369.21730315999997</v>
      </c>
      <c r="F173" s="84">
        <v>369.21730315999997</v>
      </c>
    </row>
    <row r="174" spans="1:6" ht="12.75" customHeight="1" x14ac:dyDescent="0.2">
      <c r="A174" s="83" t="s">
        <v>166</v>
      </c>
      <c r="B174" s="83">
        <v>16</v>
      </c>
      <c r="C174" s="84">
        <v>1898.1540807599999</v>
      </c>
      <c r="D174" s="84">
        <v>1670.44826816</v>
      </c>
      <c r="E174" s="84">
        <v>368.01361759000002</v>
      </c>
      <c r="F174" s="84">
        <v>368.01361759000002</v>
      </c>
    </row>
    <row r="175" spans="1:6" ht="12.75" customHeight="1" x14ac:dyDescent="0.2">
      <c r="A175" s="83" t="s">
        <v>166</v>
      </c>
      <c r="B175" s="83">
        <v>17</v>
      </c>
      <c r="C175" s="84">
        <v>1925.1749766999999</v>
      </c>
      <c r="D175" s="84">
        <v>1697.0076940599999</v>
      </c>
      <c r="E175" s="84">
        <v>373.86487955000001</v>
      </c>
      <c r="F175" s="84">
        <v>373.86487955000001</v>
      </c>
    </row>
    <row r="176" spans="1:6" ht="12.75" customHeight="1" x14ac:dyDescent="0.2">
      <c r="A176" s="83" t="s">
        <v>166</v>
      </c>
      <c r="B176" s="83">
        <v>18</v>
      </c>
      <c r="C176" s="84">
        <v>1853.81122686</v>
      </c>
      <c r="D176" s="84">
        <v>1631.1445441000001</v>
      </c>
      <c r="E176" s="84">
        <v>359.35468098000001</v>
      </c>
      <c r="F176" s="84">
        <v>359.35468098000001</v>
      </c>
    </row>
    <row r="177" spans="1:6" ht="12.75" customHeight="1" x14ac:dyDescent="0.2">
      <c r="A177" s="83" t="s">
        <v>166</v>
      </c>
      <c r="B177" s="83">
        <v>19</v>
      </c>
      <c r="C177" s="84">
        <v>1858.51621851</v>
      </c>
      <c r="D177" s="84">
        <v>1639.68385917</v>
      </c>
      <c r="E177" s="84">
        <v>361.23596295999999</v>
      </c>
      <c r="F177" s="84">
        <v>361.23596295999999</v>
      </c>
    </row>
    <row r="178" spans="1:6" ht="12.75" customHeight="1" x14ac:dyDescent="0.2">
      <c r="A178" s="83" t="s">
        <v>166</v>
      </c>
      <c r="B178" s="83">
        <v>20</v>
      </c>
      <c r="C178" s="84">
        <v>1872.43869765</v>
      </c>
      <c r="D178" s="84">
        <v>1648.1219305499999</v>
      </c>
      <c r="E178" s="84">
        <v>363.09494011999999</v>
      </c>
      <c r="F178" s="84">
        <v>363.09494011999999</v>
      </c>
    </row>
    <row r="179" spans="1:6" ht="12.75" customHeight="1" x14ac:dyDescent="0.2">
      <c r="A179" s="83" t="s">
        <v>166</v>
      </c>
      <c r="B179" s="83">
        <v>21</v>
      </c>
      <c r="C179" s="84">
        <v>1876.87925324</v>
      </c>
      <c r="D179" s="84">
        <v>1653.26086717</v>
      </c>
      <c r="E179" s="84">
        <v>364.22709050999998</v>
      </c>
      <c r="F179" s="84">
        <v>364.22709050999998</v>
      </c>
    </row>
    <row r="180" spans="1:6" ht="12.75" customHeight="1" x14ac:dyDescent="0.2">
      <c r="A180" s="83" t="s">
        <v>166</v>
      </c>
      <c r="B180" s="83">
        <v>22</v>
      </c>
      <c r="C180" s="84">
        <v>1858.8982889500001</v>
      </c>
      <c r="D180" s="84">
        <v>1637.7288074799999</v>
      </c>
      <c r="E180" s="84">
        <v>360.80524885</v>
      </c>
      <c r="F180" s="84">
        <v>360.80524885</v>
      </c>
    </row>
    <row r="181" spans="1:6" ht="12.75" customHeight="1" x14ac:dyDescent="0.2">
      <c r="A181" s="83" t="s">
        <v>166</v>
      </c>
      <c r="B181" s="83">
        <v>23</v>
      </c>
      <c r="C181" s="84">
        <v>1892.59852394</v>
      </c>
      <c r="D181" s="84">
        <v>1674.36780626</v>
      </c>
      <c r="E181" s="84">
        <v>368.87712436999999</v>
      </c>
      <c r="F181" s="84">
        <v>368.87712436999999</v>
      </c>
    </row>
    <row r="182" spans="1:6" ht="12.75" customHeight="1" x14ac:dyDescent="0.2">
      <c r="A182" s="83" t="s">
        <v>166</v>
      </c>
      <c r="B182" s="83">
        <v>24</v>
      </c>
      <c r="C182" s="84">
        <v>1930.03707536</v>
      </c>
      <c r="D182" s="84">
        <v>1699.7534474300001</v>
      </c>
      <c r="E182" s="84">
        <v>374.46979181</v>
      </c>
      <c r="F182" s="84">
        <v>374.46979181</v>
      </c>
    </row>
    <row r="183" spans="1:6" ht="12.75" customHeight="1" x14ac:dyDescent="0.2">
      <c r="A183" s="83" t="s">
        <v>167</v>
      </c>
      <c r="B183" s="83">
        <v>1</v>
      </c>
      <c r="C183" s="84">
        <v>1927.62042062</v>
      </c>
      <c r="D183" s="84">
        <v>1705.50004627</v>
      </c>
      <c r="E183" s="84">
        <v>375.73581523000001</v>
      </c>
      <c r="F183" s="84">
        <v>375.73581523000001</v>
      </c>
    </row>
    <row r="184" spans="1:6" ht="12.75" customHeight="1" x14ac:dyDescent="0.2">
      <c r="A184" s="83" t="s">
        <v>167</v>
      </c>
      <c r="B184" s="83">
        <v>2</v>
      </c>
      <c r="C184" s="84">
        <v>1962.39470097</v>
      </c>
      <c r="D184" s="84">
        <v>1742.63843486</v>
      </c>
      <c r="E184" s="84">
        <v>383.91771046999997</v>
      </c>
      <c r="F184" s="84">
        <v>383.91771046999997</v>
      </c>
    </row>
    <row r="185" spans="1:6" ht="12.75" customHeight="1" x14ac:dyDescent="0.2">
      <c r="A185" s="83" t="s">
        <v>167</v>
      </c>
      <c r="B185" s="83">
        <v>3</v>
      </c>
      <c r="C185" s="84">
        <v>1959.9618192400001</v>
      </c>
      <c r="D185" s="84">
        <v>1739.77213411</v>
      </c>
      <c r="E185" s="84">
        <v>383.28624062</v>
      </c>
      <c r="F185" s="84">
        <v>383.28624062</v>
      </c>
    </row>
    <row r="186" spans="1:6" ht="12.75" customHeight="1" x14ac:dyDescent="0.2">
      <c r="A186" s="83" t="s">
        <v>167</v>
      </c>
      <c r="B186" s="83">
        <v>4</v>
      </c>
      <c r="C186" s="84">
        <v>1957.7015417600001</v>
      </c>
      <c r="D186" s="84">
        <v>1734.9091008800001</v>
      </c>
      <c r="E186" s="84">
        <v>382.21487403999998</v>
      </c>
      <c r="F186" s="84">
        <v>382.21487403999998</v>
      </c>
    </row>
    <row r="187" spans="1:6" ht="12.75" customHeight="1" x14ac:dyDescent="0.2">
      <c r="A187" s="83" t="s">
        <v>167</v>
      </c>
      <c r="B187" s="83">
        <v>5</v>
      </c>
      <c r="C187" s="84">
        <v>1956.4754250599999</v>
      </c>
      <c r="D187" s="84">
        <v>1737.12512169</v>
      </c>
      <c r="E187" s="84">
        <v>382.70308182000002</v>
      </c>
      <c r="F187" s="84">
        <v>382.70308182000002</v>
      </c>
    </row>
    <row r="188" spans="1:6" ht="12.75" customHeight="1" x14ac:dyDescent="0.2">
      <c r="A188" s="83" t="s">
        <v>167</v>
      </c>
      <c r="B188" s="83">
        <v>6</v>
      </c>
      <c r="C188" s="84">
        <v>1973.5576284799999</v>
      </c>
      <c r="D188" s="84">
        <v>1749.93365905</v>
      </c>
      <c r="E188" s="84">
        <v>385.52490891000002</v>
      </c>
      <c r="F188" s="84">
        <v>385.52490891000002</v>
      </c>
    </row>
    <row r="189" spans="1:6" ht="12.75" customHeight="1" x14ac:dyDescent="0.2">
      <c r="A189" s="83" t="s">
        <v>167</v>
      </c>
      <c r="B189" s="83">
        <v>7</v>
      </c>
      <c r="C189" s="84">
        <v>1934.70364834</v>
      </c>
      <c r="D189" s="84">
        <v>1706.08659313</v>
      </c>
      <c r="E189" s="84">
        <v>375.86503636999998</v>
      </c>
      <c r="F189" s="84">
        <v>375.86503636999998</v>
      </c>
    </row>
    <row r="190" spans="1:6" ht="12.75" customHeight="1" x14ac:dyDescent="0.2">
      <c r="A190" s="83" t="s">
        <v>167</v>
      </c>
      <c r="B190" s="83">
        <v>8</v>
      </c>
      <c r="C190" s="84">
        <v>1890.6729682</v>
      </c>
      <c r="D190" s="84">
        <v>1671.6520361400001</v>
      </c>
      <c r="E190" s="84">
        <v>368.27881767000002</v>
      </c>
      <c r="F190" s="84">
        <v>368.27881767000002</v>
      </c>
    </row>
    <row r="191" spans="1:6" ht="12.75" customHeight="1" x14ac:dyDescent="0.2">
      <c r="A191" s="83" t="s">
        <v>167</v>
      </c>
      <c r="B191" s="83">
        <v>9</v>
      </c>
      <c r="C191" s="84">
        <v>1834.3002598800001</v>
      </c>
      <c r="D191" s="84">
        <v>1627.2864019399999</v>
      </c>
      <c r="E191" s="84">
        <v>358.50470023999998</v>
      </c>
      <c r="F191" s="84">
        <v>358.50470023999998</v>
      </c>
    </row>
    <row r="192" spans="1:6" ht="12.75" customHeight="1" x14ac:dyDescent="0.2">
      <c r="A192" s="83" t="s">
        <v>167</v>
      </c>
      <c r="B192" s="83">
        <v>10</v>
      </c>
      <c r="C192" s="84">
        <v>1839.3004942600001</v>
      </c>
      <c r="D192" s="84">
        <v>1621.8770456100001</v>
      </c>
      <c r="E192" s="84">
        <v>357.31297413999999</v>
      </c>
      <c r="F192" s="84">
        <v>357.31297413999999</v>
      </c>
    </row>
    <row r="193" spans="1:6" ht="12.75" customHeight="1" x14ac:dyDescent="0.2">
      <c r="A193" s="83" t="s">
        <v>167</v>
      </c>
      <c r="B193" s="83">
        <v>11</v>
      </c>
      <c r="C193" s="84">
        <v>1831.6947390099999</v>
      </c>
      <c r="D193" s="84">
        <v>1618.0641421299999</v>
      </c>
      <c r="E193" s="84">
        <v>356.47295986</v>
      </c>
      <c r="F193" s="84">
        <v>356.47295986</v>
      </c>
    </row>
    <row r="194" spans="1:6" ht="12.75" customHeight="1" x14ac:dyDescent="0.2">
      <c r="A194" s="83" t="s">
        <v>167</v>
      </c>
      <c r="B194" s="83">
        <v>12</v>
      </c>
      <c r="C194" s="84">
        <v>1867.6645591500001</v>
      </c>
      <c r="D194" s="84">
        <v>1650.4610565999999</v>
      </c>
      <c r="E194" s="84">
        <v>363.61026900000002</v>
      </c>
      <c r="F194" s="84">
        <v>363.61026900000002</v>
      </c>
    </row>
    <row r="195" spans="1:6" ht="12.75" customHeight="1" x14ac:dyDescent="0.2">
      <c r="A195" s="83" t="s">
        <v>167</v>
      </c>
      <c r="B195" s="83">
        <v>13</v>
      </c>
      <c r="C195" s="84">
        <v>1891.0069602599999</v>
      </c>
      <c r="D195" s="84">
        <v>1661.19070126</v>
      </c>
      <c r="E195" s="84">
        <v>365.97409877000001</v>
      </c>
      <c r="F195" s="84">
        <v>365.97409877000001</v>
      </c>
    </row>
    <row r="196" spans="1:6" ht="12.75" customHeight="1" x14ac:dyDescent="0.2">
      <c r="A196" s="83" t="s">
        <v>167</v>
      </c>
      <c r="B196" s="83">
        <v>14</v>
      </c>
      <c r="C196" s="84">
        <v>1900.4218147399999</v>
      </c>
      <c r="D196" s="84">
        <v>1673.5325218999999</v>
      </c>
      <c r="E196" s="84">
        <v>368.69310429000001</v>
      </c>
      <c r="F196" s="84">
        <v>368.69310429000001</v>
      </c>
    </row>
    <row r="197" spans="1:6" ht="12.75" customHeight="1" x14ac:dyDescent="0.2">
      <c r="A197" s="83" t="s">
        <v>167</v>
      </c>
      <c r="B197" s="83">
        <v>15</v>
      </c>
      <c r="C197" s="84">
        <v>1918.5382158699999</v>
      </c>
      <c r="D197" s="84">
        <v>1688.45830127</v>
      </c>
      <c r="E197" s="84">
        <v>371.98137736000001</v>
      </c>
      <c r="F197" s="84">
        <v>371.98137736000001</v>
      </c>
    </row>
    <row r="198" spans="1:6" ht="12.75" customHeight="1" x14ac:dyDescent="0.2">
      <c r="A198" s="83" t="s">
        <v>167</v>
      </c>
      <c r="B198" s="83">
        <v>16</v>
      </c>
      <c r="C198" s="84">
        <v>1926.0863409900001</v>
      </c>
      <c r="D198" s="84">
        <v>1701.3808420099999</v>
      </c>
      <c r="E198" s="84">
        <v>374.82832034</v>
      </c>
      <c r="F198" s="84">
        <v>374.82832034</v>
      </c>
    </row>
    <row r="199" spans="1:6" ht="12.75" customHeight="1" x14ac:dyDescent="0.2">
      <c r="A199" s="83" t="s">
        <v>167</v>
      </c>
      <c r="B199" s="83">
        <v>17</v>
      </c>
      <c r="C199" s="84">
        <v>1933.4670455200001</v>
      </c>
      <c r="D199" s="84">
        <v>1701.6815712099999</v>
      </c>
      <c r="E199" s="84">
        <v>374.89457348000002</v>
      </c>
      <c r="F199" s="84">
        <v>374.89457348000002</v>
      </c>
    </row>
    <row r="200" spans="1:6" ht="12.75" customHeight="1" x14ac:dyDescent="0.2">
      <c r="A200" s="83" t="s">
        <v>167</v>
      </c>
      <c r="B200" s="83">
        <v>18</v>
      </c>
      <c r="C200" s="84">
        <v>1876.34986673</v>
      </c>
      <c r="D200" s="84">
        <v>1652.7638082399999</v>
      </c>
      <c r="E200" s="84">
        <v>364.11758429999998</v>
      </c>
      <c r="F200" s="84">
        <v>364.11758429999998</v>
      </c>
    </row>
    <row r="201" spans="1:6" ht="12.75" customHeight="1" x14ac:dyDescent="0.2">
      <c r="A201" s="83" t="s">
        <v>167</v>
      </c>
      <c r="B201" s="83">
        <v>19</v>
      </c>
      <c r="C201" s="84">
        <v>1827.39267559</v>
      </c>
      <c r="D201" s="84">
        <v>1603.84424717</v>
      </c>
      <c r="E201" s="84">
        <v>353.34019898000003</v>
      </c>
      <c r="F201" s="84">
        <v>353.34019898000003</v>
      </c>
    </row>
    <row r="202" spans="1:6" ht="12.75" customHeight="1" x14ac:dyDescent="0.2">
      <c r="A202" s="83" t="s">
        <v>167</v>
      </c>
      <c r="B202" s="83">
        <v>20</v>
      </c>
      <c r="C202" s="84">
        <v>1864.85544519</v>
      </c>
      <c r="D202" s="84">
        <v>1640.54592325</v>
      </c>
      <c r="E202" s="84">
        <v>361.42588282999998</v>
      </c>
      <c r="F202" s="84">
        <v>361.42588282999998</v>
      </c>
    </row>
    <row r="203" spans="1:6" ht="12.75" customHeight="1" x14ac:dyDescent="0.2">
      <c r="A203" s="83" t="s">
        <v>167</v>
      </c>
      <c r="B203" s="83">
        <v>21</v>
      </c>
      <c r="C203" s="84">
        <v>1865.39918883</v>
      </c>
      <c r="D203" s="84">
        <v>1642.67304883</v>
      </c>
      <c r="E203" s="84">
        <v>361.89450625000001</v>
      </c>
      <c r="F203" s="84">
        <v>361.89450625000001</v>
      </c>
    </row>
    <row r="204" spans="1:6" ht="12.75" customHeight="1" x14ac:dyDescent="0.2">
      <c r="A204" s="83" t="s">
        <v>167</v>
      </c>
      <c r="B204" s="83">
        <v>22</v>
      </c>
      <c r="C204" s="84">
        <v>1852.17795368</v>
      </c>
      <c r="D204" s="84">
        <v>1630.2734255099999</v>
      </c>
      <c r="E204" s="84">
        <v>359.16276632</v>
      </c>
      <c r="F204" s="84">
        <v>359.16276632</v>
      </c>
    </row>
    <row r="205" spans="1:6" ht="12.75" customHeight="1" x14ac:dyDescent="0.2">
      <c r="A205" s="83" t="s">
        <v>167</v>
      </c>
      <c r="B205" s="83">
        <v>23</v>
      </c>
      <c r="C205" s="84">
        <v>1900.46647076</v>
      </c>
      <c r="D205" s="84">
        <v>1680.8100641599999</v>
      </c>
      <c r="E205" s="84">
        <v>370.29640725000002</v>
      </c>
      <c r="F205" s="84">
        <v>370.29640725000002</v>
      </c>
    </row>
    <row r="206" spans="1:6" ht="12.75" customHeight="1" x14ac:dyDescent="0.2">
      <c r="A206" s="83" t="s">
        <v>167</v>
      </c>
      <c r="B206" s="83">
        <v>24</v>
      </c>
      <c r="C206" s="84">
        <v>1917.1337247500001</v>
      </c>
      <c r="D206" s="84">
        <v>1700.8542158499999</v>
      </c>
      <c r="E206" s="84">
        <v>374.71230022999998</v>
      </c>
      <c r="F206" s="84">
        <v>374.71230022999998</v>
      </c>
    </row>
    <row r="207" spans="1:6" ht="12.75" customHeight="1" x14ac:dyDescent="0.2">
      <c r="A207" s="83" t="s">
        <v>168</v>
      </c>
      <c r="B207" s="83">
        <v>1</v>
      </c>
      <c r="C207" s="84">
        <v>1855.1094979699999</v>
      </c>
      <c r="D207" s="84">
        <v>1650.7726232699999</v>
      </c>
      <c r="E207" s="84">
        <v>363.67890971999998</v>
      </c>
      <c r="F207" s="84">
        <v>363.67890971999998</v>
      </c>
    </row>
    <row r="208" spans="1:6" ht="12.75" customHeight="1" x14ac:dyDescent="0.2">
      <c r="A208" s="83" t="s">
        <v>168</v>
      </c>
      <c r="B208" s="83">
        <v>2</v>
      </c>
      <c r="C208" s="84">
        <v>1900.0525227400001</v>
      </c>
      <c r="D208" s="84">
        <v>1692.7514671900001</v>
      </c>
      <c r="E208" s="84">
        <v>372.92719744999999</v>
      </c>
      <c r="F208" s="84">
        <v>372.92719744999999</v>
      </c>
    </row>
    <row r="209" spans="1:6" ht="12.75" customHeight="1" x14ac:dyDescent="0.2">
      <c r="A209" s="83" t="s">
        <v>168</v>
      </c>
      <c r="B209" s="83">
        <v>3</v>
      </c>
      <c r="C209" s="84">
        <v>1930.9030800800001</v>
      </c>
      <c r="D209" s="84">
        <v>1712.7404970299999</v>
      </c>
      <c r="E209" s="84">
        <v>377.33094662000002</v>
      </c>
      <c r="F209" s="84">
        <v>377.33094662000002</v>
      </c>
    </row>
    <row r="210" spans="1:6" ht="12.75" customHeight="1" x14ac:dyDescent="0.2">
      <c r="A210" s="83" t="s">
        <v>168</v>
      </c>
      <c r="B210" s="83">
        <v>4</v>
      </c>
      <c r="C210" s="84">
        <v>1942.4233219099999</v>
      </c>
      <c r="D210" s="84">
        <v>1729.9736737600001</v>
      </c>
      <c r="E210" s="84">
        <v>381.12755849000001</v>
      </c>
      <c r="F210" s="84">
        <v>381.12755849000001</v>
      </c>
    </row>
    <row r="211" spans="1:6" ht="12.75" customHeight="1" x14ac:dyDescent="0.2">
      <c r="A211" s="83" t="s">
        <v>168</v>
      </c>
      <c r="B211" s="83">
        <v>5</v>
      </c>
      <c r="C211" s="84">
        <v>1939.20156516</v>
      </c>
      <c r="D211" s="84">
        <v>1719.1425921800001</v>
      </c>
      <c r="E211" s="84">
        <v>378.74138132000002</v>
      </c>
      <c r="F211" s="84">
        <v>378.74138132000002</v>
      </c>
    </row>
    <row r="212" spans="1:6" ht="12.75" customHeight="1" x14ac:dyDescent="0.2">
      <c r="A212" s="83" t="s">
        <v>168</v>
      </c>
      <c r="B212" s="83">
        <v>6</v>
      </c>
      <c r="C212" s="84">
        <v>1931.8732831</v>
      </c>
      <c r="D212" s="84">
        <v>1713.55339071</v>
      </c>
      <c r="E212" s="84">
        <v>377.51003385000001</v>
      </c>
      <c r="F212" s="84">
        <v>377.51003385000001</v>
      </c>
    </row>
    <row r="213" spans="1:6" ht="12.75" customHeight="1" x14ac:dyDescent="0.2">
      <c r="A213" s="83" t="s">
        <v>168</v>
      </c>
      <c r="B213" s="83">
        <v>7</v>
      </c>
      <c r="C213" s="84">
        <v>1871.13945334</v>
      </c>
      <c r="D213" s="84">
        <v>1647.1981626199999</v>
      </c>
      <c r="E213" s="84">
        <v>362.89142636999998</v>
      </c>
      <c r="F213" s="84">
        <v>362.89142636999998</v>
      </c>
    </row>
    <row r="214" spans="1:6" ht="12.75" customHeight="1" x14ac:dyDescent="0.2">
      <c r="A214" s="83" t="s">
        <v>168</v>
      </c>
      <c r="B214" s="83">
        <v>8</v>
      </c>
      <c r="C214" s="84">
        <v>1858.65995023</v>
      </c>
      <c r="D214" s="84">
        <v>1640.2040141299999</v>
      </c>
      <c r="E214" s="84">
        <v>361.35055741000002</v>
      </c>
      <c r="F214" s="84">
        <v>361.35055741000002</v>
      </c>
    </row>
    <row r="215" spans="1:6" ht="12.75" customHeight="1" x14ac:dyDescent="0.2">
      <c r="A215" s="83" t="s">
        <v>168</v>
      </c>
      <c r="B215" s="83">
        <v>9</v>
      </c>
      <c r="C215" s="84">
        <v>1832.2519714699999</v>
      </c>
      <c r="D215" s="84">
        <v>1626.0971119000001</v>
      </c>
      <c r="E215" s="84">
        <v>358.24268977000003</v>
      </c>
      <c r="F215" s="84">
        <v>358.24268977000003</v>
      </c>
    </row>
    <row r="216" spans="1:6" ht="12.75" customHeight="1" x14ac:dyDescent="0.2">
      <c r="A216" s="83" t="s">
        <v>168</v>
      </c>
      <c r="B216" s="83">
        <v>10</v>
      </c>
      <c r="C216" s="84">
        <v>1861.87255136</v>
      </c>
      <c r="D216" s="84">
        <v>1644.8324587100001</v>
      </c>
      <c r="E216" s="84">
        <v>362.37024216999998</v>
      </c>
      <c r="F216" s="84">
        <v>362.37024216999998</v>
      </c>
    </row>
    <row r="217" spans="1:6" ht="12.75" customHeight="1" x14ac:dyDescent="0.2">
      <c r="A217" s="83" t="s">
        <v>168</v>
      </c>
      <c r="B217" s="83">
        <v>11</v>
      </c>
      <c r="C217" s="84">
        <v>1892.17623282</v>
      </c>
      <c r="D217" s="84">
        <v>1673.5049689299999</v>
      </c>
      <c r="E217" s="84">
        <v>368.68703413999998</v>
      </c>
      <c r="F217" s="84">
        <v>368.68703413999998</v>
      </c>
    </row>
    <row r="218" spans="1:6" ht="12.75" customHeight="1" x14ac:dyDescent="0.2">
      <c r="A218" s="83" t="s">
        <v>168</v>
      </c>
      <c r="B218" s="83">
        <v>12</v>
      </c>
      <c r="C218" s="84">
        <v>1913.3022190900001</v>
      </c>
      <c r="D218" s="84">
        <v>1703.3144448200001</v>
      </c>
      <c r="E218" s="84">
        <v>375.25430908999999</v>
      </c>
      <c r="F218" s="84">
        <v>375.25430908999999</v>
      </c>
    </row>
    <row r="219" spans="1:6" ht="12.75" customHeight="1" x14ac:dyDescent="0.2">
      <c r="A219" s="83" t="s">
        <v>168</v>
      </c>
      <c r="B219" s="83">
        <v>13</v>
      </c>
      <c r="C219" s="84">
        <v>1942.0912514700001</v>
      </c>
      <c r="D219" s="84">
        <v>1716.36568582</v>
      </c>
      <c r="E219" s="84">
        <v>378.12960579999998</v>
      </c>
      <c r="F219" s="84">
        <v>378.12960579999998</v>
      </c>
    </row>
    <row r="220" spans="1:6" ht="12.75" customHeight="1" x14ac:dyDescent="0.2">
      <c r="A220" s="83" t="s">
        <v>168</v>
      </c>
      <c r="B220" s="83">
        <v>14</v>
      </c>
      <c r="C220" s="84">
        <v>1924.3717966500001</v>
      </c>
      <c r="D220" s="84">
        <v>1721.8027854100001</v>
      </c>
      <c r="E220" s="84">
        <v>379.32744396999999</v>
      </c>
      <c r="F220" s="84">
        <v>379.32744396999999</v>
      </c>
    </row>
    <row r="221" spans="1:6" ht="12.75" customHeight="1" x14ac:dyDescent="0.2">
      <c r="A221" s="83" t="s">
        <v>168</v>
      </c>
      <c r="B221" s="83">
        <v>15</v>
      </c>
      <c r="C221" s="84">
        <v>1953.1070405099999</v>
      </c>
      <c r="D221" s="84">
        <v>1725.33307487</v>
      </c>
      <c r="E221" s="84">
        <v>380.10519604000001</v>
      </c>
      <c r="F221" s="84">
        <v>380.10519604000001</v>
      </c>
    </row>
    <row r="222" spans="1:6" ht="12.75" customHeight="1" x14ac:dyDescent="0.2">
      <c r="A222" s="83" t="s">
        <v>168</v>
      </c>
      <c r="B222" s="83">
        <v>16</v>
      </c>
      <c r="C222" s="84">
        <v>1946.6597891199999</v>
      </c>
      <c r="D222" s="84">
        <v>1723.6891721300001</v>
      </c>
      <c r="E222" s="84">
        <v>379.74303062000001</v>
      </c>
      <c r="F222" s="84">
        <v>379.74303062000001</v>
      </c>
    </row>
    <row r="223" spans="1:6" ht="12.75" customHeight="1" x14ac:dyDescent="0.2">
      <c r="A223" s="83" t="s">
        <v>168</v>
      </c>
      <c r="B223" s="83">
        <v>17</v>
      </c>
      <c r="C223" s="84">
        <v>1947.90679727</v>
      </c>
      <c r="D223" s="84">
        <v>1718.95763192</v>
      </c>
      <c r="E223" s="84">
        <v>378.70063304000001</v>
      </c>
      <c r="F223" s="84">
        <v>378.70063304000001</v>
      </c>
    </row>
    <row r="224" spans="1:6" ht="12.75" customHeight="1" x14ac:dyDescent="0.2">
      <c r="A224" s="83" t="s">
        <v>168</v>
      </c>
      <c r="B224" s="83">
        <v>18</v>
      </c>
      <c r="C224" s="84">
        <v>1946.8011680300001</v>
      </c>
      <c r="D224" s="84">
        <v>1714.6522371399999</v>
      </c>
      <c r="E224" s="84">
        <v>377.75211883999998</v>
      </c>
      <c r="F224" s="84">
        <v>377.75211883999998</v>
      </c>
    </row>
    <row r="225" spans="1:6" ht="12.75" customHeight="1" x14ac:dyDescent="0.2">
      <c r="A225" s="83" t="s">
        <v>168</v>
      </c>
      <c r="B225" s="83">
        <v>19</v>
      </c>
      <c r="C225" s="84">
        <v>1938.9717009999999</v>
      </c>
      <c r="D225" s="84">
        <v>1713.31395408</v>
      </c>
      <c r="E225" s="84">
        <v>377.45728396999999</v>
      </c>
      <c r="F225" s="84">
        <v>377.45728396999999</v>
      </c>
    </row>
    <row r="226" spans="1:6" ht="12.75" customHeight="1" x14ac:dyDescent="0.2">
      <c r="A226" s="83" t="s">
        <v>168</v>
      </c>
      <c r="B226" s="83">
        <v>20</v>
      </c>
      <c r="C226" s="84">
        <v>1935.25693869</v>
      </c>
      <c r="D226" s="84">
        <v>1712.98222489</v>
      </c>
      <c r="E226" s="84">
        <v>377.38420128000001</v>
      </c>
      <c r="F226" s="84">
        <v>377.38420128000001</v>
      </c>
    </row>
    <row r="227" spans="1:6" ht="12.75" customHeight="1" x14ac:dyDescent="0.2">
      <c r="A227" s="83" t="s">
        <v>168</v>
      </c>
      <c r="B227" s="83">
        <v>21</v>
      </c>
      <c r="C227" s="84">
        <v>1885.0959551999999</v>
      </c>
      <c r="D227" s="84">
        <v>1676.31584079</v>
      </c>
      <c r="E227" s="84">
        <v>369.30629254000002</v>
      </c>
      <c r="F227" s="84">
        <v>369.30629254000002</v>
      </c>
    </row>
    <row r="228" spans="1:6" ht="12.75" customHeight="1" x14ac:dyDescent="0.2">
      <c r="A228" s="83" t="s">
        <v>168</v>
      </c>
      <c r="B228" s="83">
        <v>22</v>
      </c>
      <c r="C228" s="84">
        <v>1863.9945392899999</v>
      </c>
      <c r="D228" s="84">
        <v>1645.23263492</v>
      </c>
      <c r="E228" s="84">
        <v>362.45840430999999</v>
      </c>
      <c r="F228" s="84">
        <v>362.45840430999999</v>
      </c>
    </row>
    <row r="229" spans="1:6" ht="12.75" customHeight="1" x14ac:dyDescent="0.2">
      <c r="A229" s="83" t="s">
        <v>168</v>
      </c>
      <c r="B229" s="83">
        <v>23</v>
      </c>
      <c r="C229" s="84">
        <v>1854.6787594499999</v>
      </c>
      <c r="D229" s="84">
        <v>1636.78421381</v>
      </c>
      <c r="E229" s="84">
        <v>360.59714702000002</v>
      </c>
      <c r="F229" s="84">
        <v>360.59714702000002</v>
      </c>
    </row>
    <row r="230" spans="1:6" ht="12.75" customHeight="1" x14ac:dyDescent="0.2">
      <c r="A230" s="83" t="s">
        <v>168</v>
      </c>
      <c r="B230" s="83">
        <v>24</v>
      </c>
      <c r="C230" s="84">
        <v>1847.5352463199999</v>
      </c>
      <c r="D230" s="84">
        <v>1629.9248455899999</v>
      </c>
      <c r="E230" s="84">
        <v>359.08597127000002</v>
      </c>
      <c r="F230" s="84">
        <v>359.08597127000002</v>
      </c>
    </row>
    <row r="231" spans="1:6" ht="12.75" customHeight="1" x14ac:dyDescent="0.2">
      <c r="A231" s="83" t="s">
        <v>169</v>
      </c>
      <c r="B231" s="83">
        <v>1</v>
      </c>
      <c r="C231" s="84">
        <v>1763.6768431200001</v>
      </c>
      <c r="D231" s="84">
        <v>1546.62733817</v>
      </c>
      <c r="E231" s="84">
        <v>340.73483905000001</v>
      </c>
      <c r="F231" s="84">
        <v>340.73483905000001</v>
      </c>
    </row>
    <row r="232" spans="1:6" ht="12.75" customHeight="1" x14ac:dyDescent="0.2">
      <c r="A232" s="83" t="s">
        <v>169</v>
      </c>
      <c r="B232" s="83">
        <v>2</v>
      </c>
      <c r="C232" s="84">
        <v>1685.1556995999999</v>
      </c>
      <c r="D232" s="84">
        <v>1473.89399471</v>
      </c>
      <c r="E232" s="84">
        <v>324.71107982000001</v>
      </c>
      <c r="F232" s="84">
        <v>324.71107982000001</v>
      </c>
    </row>
    <row r="233" spans="1:6" ht="12.75" customHeight="1" x14ac:dyDescent="0.2">
      <c r="A233" s="83" t="s">
        <v>169</v>
      </c>
      <c r="B233" s="83">
        <v>3</v>
      </c>
      <c r="C233" s="84">
        <v>1717.26121999</v>
      </c>
      <c r="D233" s="84">
        <v>1502.39151926</v>
      </c>
      <c r="E233" s="84">
        <v>330.98932100000002</v>
      </c>
      <c r="F233" s="84">
        <v>330.98932100000002</v>
      </c>
    </row>
    <row r="234" spans="1:6" ht="12.75" customHeight="1" x14ac:dyDescent="0.2">
      <c r="A234" s="83" t="s">
        <v>169</v>
      </c>
      <c r="B234" s="83">
        <v>4</v>
      </c>
      <c r="C234" s="84">
        <v>1730.8259713899999</v>
      </c>
      <c r="D234" s="84">
        <v>1516.94531732</v>
      </c>
      <c r="E234" s="84">
        <v>334.19564350000002</v>
      </c>
      <c r="F234" s="84">
        <v>334.19564350000002</v>
      </c>
    </row>
    <row r="235" spans="1:6" ht="12.75" customHeight="1" x14ac:dyDescent="0.2">
      <c r="A235" s="83" t="s">
        <v>169</v>
      </c>
      <c r="B235" s="83">
        <v>5</v>
      </c>
      <c r="C235" s="84">
        <v>1728.8525322200001</v>
      </c>
      <c r="D235" s="84">
        <v>1515.8136741999999</v>
      </c>
      <c r="E235" s="84">
        <v>333.94633313000003</v>
      </c>
      <c r="F235" s="84">
        <v>333.94633313000003</v>
      </c>
    </row>
    <row r="236" spans="1:6" ht="12.75" customHeight="1" x14ac:dyDescent="0.2">
      <c r="A236" s="83" t="s">
        <v>169</v>
      </c>
      <c r="B236" s="83">
        <v>6</v>
      </c>
      <c r="C236" s="84">
        <v>1693.1533234000001</v>
      </c>
      <c r="D236" s="84">
        <v>1477.5780554</v>
      </c>
      <c r="E236" s="84">
        <v>325.52270897</v>
      </c>
      <c r="F236" s="84">
        <v>325.52270897</v>
      </c>
    </row>
    <row r="237" spans="1:6" ht="12.75" customHeight="1" x14ac:dyDescent="0.2">
      <c r="A237" s="83" t="s">
        <v>169</v>
      </c>
      <c r="B237" s="83">
        <v>7</v>
      </c>
      <c r="C237" s="84">
        <v>1673.29806639</v>
      </c>
      <c r="D237" s="84">
        <v>1453.7916519600001</v>
      </c>
      <c r="E237" s="84">
        <v>320.28236686999998</v>
      </c>
      <c r="F237" s="84">
        <v>320.28236686999998</v>
      </c>
    </row>
    <row r="238" spans="1:6" ht="12.75" customHeight="1" x14ac:dyDescent="0.2">
      <c r="A238" s="83" t="s">
        <v>169</v>
      </c>
      <c r="B238" s="83">
        <v>8</v>
      </c>
      <c r="C238" s="84">
        <v>1714.2892205400001</v>
      </c>
      <c r="D238" s="84">
        <v>1497.22275182</v>
      </c>
      <c r="E238" s="84">
        <v>329.85059862999998</v>
      </c>
      <c r="F238" s="84">
        <v>329.85059862999998</v>
      </c>
    </row>
    <row r="239" spans="1:6" ht="12.75" customHeight="1" x14ac:dyDescent="0.2">
      <c r="A239" s="83" t="s">
        <v>169</v>
      </c>
      <c r="B239" s="83">
        <v>9</v>
      </c>
      <c r="C239" s="84">
        <v>1689.6507055699999</v>
      </c>
      <c r="D239" s="84">
        <v>1482.9833786199999</v>
      </c>
      <c r="E239" s="84">
        <v>326.71354653999998</v>
      </c>
      <c r="F239" s="84">
        <v>326.71354653999998</v>
      </c>
    </row>
    <row r="240" spans="1:6" ht="12.75" customHeight="1" x14ac:dyDescent="0.2">
      <c r="A240" s="83" t="s">
        <v>169</v>
      </c>
      <c r="B240" s="83">
        <v>10</v>
      </c>
      <c r="C240" s="84">
        <v>1701.63479007</v>
      </c>
      <c r="D240" s="84">
        <v>1485.5232832700001</v>
      </c>
      <c r="E240" s="84">
        <v>327.27310861000001</v>
      </c>
      <c r="F240" s="84">
        <v>327.27310861000001</v>
      </c>
    </row>
    <row r="241" spans="1:6" ht="12.75" customHeight="1" x14ac:dyDescent="0.2">
      <c r="A241" s="83" t="s">
        <v>169</v>
      </c>
      <c r="B241" s="83">
        <v>11</v>
      </c>
      <c r="C241" s="84">
        <v>1749.5991366000001</v>
      </c>
      <c r="D241" s="84">
        <v>1531.8155244100001</v>
      </c>
      <c r="E241" s="84">
        <v>337.47167353999998</v>
      </c>
      <c r="F241" s="84">
        <v>337.47167353999998</v>
      </c>
    </row>
    <row r="242" spans="1:6" ht="12.75" customHeight="1" x14ac:dyDescent="0.2">
      <c r="A242" s="83" t="s">
        <v>169</v>
      </c>
      <c r="B242" s="83">
        <v>12</v>
      </c>
      <c r="C242" s="84">
        <v>1785.4858824099999</v>
      </c>
      <c r="D242" s="84">
        <v>1569.68990113</v>
      </c>
      <c r="E242" s="84">
        <v>345.81571308000002</v>
      </c>
      <c r="F242" s="84">
        <v>345.81571308000002</v>
      </c>
    </row>
    <row r="243" spans="1:6" ht="12.75" customHeight="1" x14ac:dyDescent="0.2">
      <c r="A243" s="83" t="s">
        <v>169</v>
      </c>
      <c r="B243" s="83">
        <v>13</v>
      </c>
      <c r="C243" s="84">
        <v>1834.95816016</v>
      </c>
      <c r="D243" s="84">
        <v>1609.7568777199999</v>
      </c>
      <c r="E243" s="84">
        <v>354.64280056000001</v>
      </c>
      <c r="F243" s="84">
        <v>354.64280056000001</v>
      </c>
    </row>
    <row r="244" spans="1:6" ht="12.75" customHeight="1" x14ac:dyDescent="0.2">
      <c r="A244" s="83" t="s">
        <v>169</v>
      </c>
      <c r="B244" s="83">
        <v>14</v>
      </c>
      <c r="C244" s="84">
        <v>1830.34873184</v>
      </c>
      <c r="D244" s="84">
        <v>1608.9599406299999</v>
      </c>
      <c r="E244" s="84">
        <v>354.46722870999997</v>
      </c>
      <c r="F244" s="84">
        <v>354.46722870999997</v>
      </c>
    </row>
    <row r="245" spans="1:6" ht="12.75" customHeight="1" x14ac:dyDescent="0.2">
      <c r="A245" s="83" t="s">
        <v>169</v>
      </c>
      <c r="B245" s="83">
        <v>15</v>
      </c>
      <c r="C245" s="84">
        <v>1832.6800680599999</v>
      </c>
      <c r="D245" s="84">
        <v>1607.4279654300001</v>
      </c>
      <c r="E245" s="84">
        <v>354.12972186000002</v>
      </c>
      <c r="F245" s="84">
        <v>354.12972186000002</v>
      </c>
    </row>
    <row r="246" spans="1:6" ht="12.75" customHeight="1" x14ac:dyDescent="0.2">
      <c r="A246" s="83" t="s">
        <v>169</v>
      </c>
      <c r="B246" s="83">
        <v>16</v>
      </c>
      <c r="C246" s="84">
        <v>1826.3758026200001</v>
      </c>
      <c r="D246" s="84">
        <v>1605.60606241</v>
      </c>
      <c r="E246" s="84">
        <v>353.7283415</v>
      </c>
      <c r="F246" s="84">
        <v>353.7283415</v>
      </c>
    </row>
    <row r="247" spans="1:6" ht="12.75" customHeight="1" x14ac:dyDescent="0.2">
      <c r="A247" s="83" t="s">
        <v>169</v>
      </c>
      <c r="B247" s="83">
        <v>17</v>
      </c>
      <c r="C247" s="84">
        <v>1828.41865594</v>
      </c>
      <c r="D247" s="84">
        <v>1602.8545679700001</v>
      </c>
      <c r="E247" s="84">
        <v>353.12216444000001</v>
      </c>
      <c r="F247" s="84">
        <v>353.12216444000001</v>
      </c>
    </row>
    <row r="248" spans="1:6" ht="12.75" customHeight="1" x14ac:dyDescent="0.2">
      <c r="A248" s="83" t="s">
        <v>169</v>
      </c>
      <c r="B248" s="83">
        <v>18</v>
      </c>
      <c r="C248" s="84">
        <v>1825.07913839</v>
      </c>
      <c r="D248" s="84">
        <v>1602.32534706</v>
      </c>
      <c r="E248" s="84">
        <v>353.00557268</v>
      </c>
      <c r="F248" s="84">
        <v>353.00557268</v>
      </c>
    </row>
    <row r="249" spans="1:6" ht="12.75" customHeight="1" x14ac:dyDescent="0.2">
      <c r="A249" s="83" t="s">
        <v>169</v>
      </c>
      <c r="B249" s="83">
        <v>19</v>
      </c>
      <c r="C249" s="84">
        <v>1794.47434529</v>
      </c>
      <c r="D249" s="84">
        <v>1571.434215</v>
      </c>
      <c r="E249" s="84">
        <v>346.19999990000002</v>
      </c>
      <c r="F249" s="84">
        <v>346.19999990000002</v>
      </c>
    </row>
    <row r="250" spans="1:6" ht="12.75" customHeight="1" x14ac:dyDescent="0.2">
      <c r="A250" s="83" t="s">
        <v>169</v>
      </c>
      <c r="B250" s="83">
        <v>20</v>
      </c>
      <c r="C250" s="84">
        <v>1772.1741622899999</v>
      </c>
      <c r="D250" s="84">
        <v>1551.52222037</v>
      </c>
      <c r="E250" s="84">
        <v>341.81322222</v>
      </c>
      <c r="F250" s="84">
        <v>341.81322222</v>
      </c>
    </row>
    <row r="251" spans="1:6" ht="12.75" customHeight="1" x14ac:dyDescent="0.2">
      <c r="A251" s="83" t="s">
        <v>169</v>
      </c>
      <c r="B251" s="83">
        <v>21</v>
      </c>
      <c r="C251" s="84">
        <v>1767.2118661899999</v>
      </c>
      <c r="D251" s="84">
        <v>1544.10188982</v>
      </c>
      <c r="E251" s="84">
        <v>340.17846182</v>
      </c>
      <c r="F251" s="84">
        <v>340.17846182</v>
      </c>
    </row>
    <row r="252" spans="1:6" ht="12.75" customHeight="1" x14ac:dyDescent="0.2">
      <c r="A252" s="83" t="s">
        <v>169</v>
      </c>
      <c r="B252" s="83">
        <v>22</v>
      </c>
      <c r="C252" s="84">
        <v>1739.9331241</v>
      </c>
      <c r="D252" s="84">
        <v>1524.2570760900001</v>
      </c>
      <c r="E252" s="84">
        <v>335.80648465000002</v>
      </c>
      <c r="F252" s="84">
        <v>335.80648465000002</v>
      </c>
    </row>
    <row r="253" spans="1:6" ht="12.75" customHeight="1" x14ac:dyDescent="0.2">
      <c r="A253" s="83" t="s">
        <v>169</v>
      </c>
      <c r="B253" s="83">
        <v>23</v>
      </c>
      <c r="C253" s="84">
        <v>1728.1811122700001</v>
      </c>
      <c r="D253" s="84">
        <v>1512.87711713</v>
      </c>
      <c r="E253" s="84">
        <v>333.29938523999999</v>
      </c>
      <c r="F253" s="84">
        <v>333.29938523999999</v>
      </c>
    </row>
    <row r="254" spans="1:6" ht="12.75" customHeight="1" x14ac:dyDescent="0.2">
      <c r="A254" s="83" t="s">
        <v>169</v>
      </c>
      <c r="B254" s="83">
        <v>24</v>
      </c>
      <c r="C254" s="84">
        <v>1719.5053821399999</v>
      </c>
      <c r="D254" s="84">
        <v>1505.44066576</v>
      </c>
      <c r="E254" s="84">
        <v>331.66107327999998</v>
      </c>
      <c r="F254" s="84">
        <v>331.66107327999998</v>
      </c>
    </row>
    <row r="255" spans="1:6" ht="12.75" customHeight="1" x14ac:dyDescent="0.2">
      <c r="A255" s="83" t="s">
        <v>170</v>
      </c>
      <c r="B255" s="83">
        <v>1</v>
      </c>
      <c r="C255" s="84">
        <v>1769.68974925</v>
      </c>
      <c r="D255" s="84">
        <v>1549.52160553</v>
      </c>
      <c r="E255" s="84">
        <v>341.37247016999999</v>
      </c>
      <c r="F255" s="84">
        <v>341.37247016999999</v>
      </c>
    </row>
    <row r="256" spans="1:6" ht="12.75" customHeight="1" x14ac:dyDescent="0.2">
      <c r="A256" s="83" t="s">
        <v>170</v>
      </c>
      <c r="B256" s="83">
        <v>2</v>
      </c>
      <c r="C256" s="84">
        <v>1786.34336158</v>
      </c>
      <c r="D256" s="84">
        <v>1570.4401218600001</v>
      </c>
      <c r="E256" s="84">
        <v>345.98099293000001</v>
      </c>
      <c r="F256" s="84">
        <v>345.98099293000001</v>
      </c>
    </row>
    <row r="257" spans="1:6" ht="12.75" customHeight="1" x14ac:dyDescent="0.2">
      <c r="A257" s="83" t="s">
        <v>170</v>
      </c>
      <c r="B257" s="83">
        <v>3</v>
      </c>
      <c r="C257" s="84">
        <v>1777.8562086899999</v>
      </c>
      <c r="D257" s="84">
        <v>1563.1340842899999</v>
      </c>
      <c r="E257" s="84">
        <v>344.37141222000002</v>
      </c>
      <c r="F257" s="84">
        <v>344.37141222000002</v>
      </c>
    </row>
    <row r="258" spans="1:6" ht="12.75" customHeight="1" x14ac:dyDescent="0.2">
      <c r="A258" s="83" t="s">
        <v>170</v>
      </c>
      <c r="B258" s="83">
        <v>4</v>
      </c>
      <c r="C258" s="84">
        <v>1808.8443275499999</v>
      </c>
      <c r="D258" s="84">
        <v>1594.14690277</v>
      </c>
      <c r="E258" s="84">
        <v>351.20379351999998</v>
      </c>
      <c r="F258" s="84">
        <v>351.20379351999998</v>
      </c>
    </row>
    <row r="259" spans="1:6" ht="12.75" customHeight="1" x14ac:dyDescent="0.2">
      <c r="A259" s="83" t="s">
        <v>170</v>
      </c>
      <c r="B259" s="83">
        <v>5</v>
      </c>
      <c r="C259" s="84">
        <v>1797.962311</v>
      </c>
      <c r="D259" s="84">
        <v>1579.9702850599999</v>
      </c>
      <c r="E259" s="84">
        <v>348.08056698000001</v>
      </c>
      <c r="F259" s="84">
        <v>348.08056698000001</v>
      </c>
    </row>
    <row r="260" spans="1:6" ht="12.75" customHeight="1" x14ac:dyDescent="0.2">
      <c r="A260" s="83" t="s">
        <v>170</v>
      </c>
      <c r="B260" s="83">
        <v>6</v>
      </c>
      <c r="C260" s="84">
        <v>1770.03108823</v>
      </c>
      <c r="D260" s="84">
        <v>1554.5288385700001</v>
      </c>
      <c r="E260" s="84">
        <v>342.47560515999999</v>
      </c>
      <c r="F260" s="84">
        <v>342.47560515999999</v>
      </c>
    </row>
    <row r="261" spans="1:6" ht="12.75" customHeight="1" x14ac:dyDescent="0.2">
      <c r="A261" s="83" t="s">
        <v>170</v>
      </c>
      <c r="B261" s="83">
        <v>7</v>
      </c>
      <c r="C261" s="84">
        <v>1826.5104030499999</v>
      </c>
      <c r="D261" s="84">
        <v>1610.9643886700001</v>
      </c>
      <c r="E261" s="84">
        <v>354.90882525000001</v>
      </c>
      <c r="F261" s="84">
        <v>354.90882525000001</v>
      </c>
    </row>
    <row r="262" spans="1:6" ht="12.75" customHeight="1" x14ac:dyDescent="0.2">
      <c r="A262" s="83" t="s">
        <v>170</v>
      </c>
      <c r="B262" s="83">
        <v>8</v>
      </c>
      <c r="C262" s="84">
        <v>1817.75044447</v>
      </c>
      <c r="D262" s="84">
        <v>1597.0971944800001</v>
      </c>
      <c r="E262" s="84">
        <v>351.85376726999999</v>
      </c>
      <c r="F262" s="84">
        <v>351.85376726999999</v>
      </c>
    </row>
    <row r="263" spans="1:6" ht="12.75" customHeight="1" x14ac:dyDescent="0.2">
      <c r="A263" s="83" t="s">
        <v>170</v>
      </c>
      <c r="B263" s="83">
        <v>9</v>
      </c>
      <c r="C263" s="84">
        <v>1802.5607647100001</v>
      </c>
      <c r="D263" s="84">
        <v>1584.54350772</v>
      </c>
      <c r="E263" s="84">
        <v>349.08808589</v>
      </c>
      <c r="F263" s="84">
        <v>349.08808589</v>
      </c>
    </row>
    <row r="264" spans="1:6" ht="12.75" customHeight="1" x14ac:dyDescent="0.2">
      <c r="A264" s="83" t="s">
        <v>170</v>
      </c>
      <c r="B264" s="83">
        <v>10</v>
      </c>
      <c r="C264" s="84">
        <v>1791.20868685</v>
      </c>
      <c r="D264" s="84">
        <v>1577.69234252</v>
      </c>
      <c r="E264" s="84">
        <v>347.57871733000002</v>
      </c>
      <c r="F264" s="84">
        <v>347.57871733000002</v>
      </c>
    </row>
    <row r="265" spans="1:6" ht="12.75" customHeight="1" x14ac:dyDescent="0.2">
      <c r="A265" s="83" t="s">
        <v>170</v>
      </c>
      <c r="B265" s="83">
        <v>11</v>
      </c>
      <c r="C265" s="84">
        <v>1791.0383557800001</v>
      </c>
      <c r="D265" s="84">
        <v>1577.5673567199999</v>
      </c>
      <c r="E265" s="84">
        <v>347.55118191999998</v>
      </c>
      <c r="F265" s="84">
        <v>347.55118191999998</v>
      </c>
    </row>
    <row r="266" spans="1:6" ht="12.75" customHeight="1" x14ac:dyDescent="0.2">
      <c r="A266" s="83" t="s">
        <v>170</v>
      </c>
      <c r="B266" s="83">
        <v>12</v>
      </c>
      <c r="C266" s="84">
        <v>1808.62079195</v>
      </c>
      <c r="D266" s="84">
        <v>1591.87532033</v>
      </c>
      <c r="E266" s="84">
        <v>350.70334506</v>
      </c>
      <c r="F266" s="84">
        <v>350.70334506</v>
      </c>
    </row>
    <row r="267" spans="1:6" ht="12.75" customHeight="1" x14ac:dyDescent="0.2">
      <c r="A267" s="83" t="s">
        <v>170</v>
      </c>
      <c r="B267" s="83">
        <v>13</v>
      </c>
      <c r="C267" s="84">
        <v>1798.1576121400001</v>
      </c>
      <c r="D267" s="84">
        <v>1586.44088345</v>
      </c>
      <c r="E267" s="84">
        <v>349.50609351000003</v>
      </c>
      <c r="F267" s="84">
        <v>349.50609351000003</v>
      </c>
    </row>
    <row r="268" spans="1:6" ht="12.75" customHeight="1" x14ac:dyDescent="0.2">
      <c r="A268" s="83" t="s">
        <v>170</v>
      </c>
      <c r="B268" s="83">
        <v>14</v>
      </c>
      <c r="C268" s="84">
        <v>1778.8872904499999</v>
      </c>
      <c r="D268" s="84">
        <v>1565.6680635800001</v>
      </c>
      <c r="E268" s="84">
        <v>344.92966889000002</v>
      </c>
      <c r="F268" s="84">
        <v>344.92966889000002</v>
      </c>
    </row>
    <row r="269" spans="1:6" ht="12.75" customHeight="1" x14ac:dyDescent="0.2">
      <c r="A269" s="83" t="s">
        <v>170</v>
      </c>
      <c r="B269" s="83">
        <v>15</v>
      </c>
      <c r="C269" s="84">
        <v>1784.7161493799999</v>
      </c>
      <c r="D269" s="84">
        <v>1569.09048295</v>
      </c>
      <c r="E269" s="84">
        <v>345.68365627999998</v>
      </c>
      <c r="F269" s="84">
        <v>345.68365627999998</v>
      </c>
    </row>
    <row r="270" spans="1:6" ht="12.75" customHeight="1" x14ac:dyDescent="0.2">
      <c r="A270" s="83" t="s">
        <v>170</v>
      </c>
      <c r="B270" s="83">
        <v>16</v>
      </c>
      <c r="C270" s="84">
        <v>1781.3880048000001</v>
      </c>
      <c r="D270" s="84">
        <v>1566.11252741</v>
      </c>
      <c r="E270" s="84">
        <v>345.02758796000001</v>
      </c>
      <c r="F270" s="84">
        <v>345.02758796000001</v>
      </c>
    </row>
    <row r="271" spans="1:6" ht="12.75" customHeight="1" x14ac:dyDescent="0.2">
      <c r="A271" s="83" t="s">
        <v>170</v>
      </c>
      <c r="B271" s="83">
        <v>17</v>
      </c>
      <c r="C271" s="84">
        <v>1749.9910763</v>
      </c>
      <c r="D271" s="84">
        <v>1532.57626233</v>
      </c>
      <c r="E271" s="84">
        <v>337.63927042</v>
      </c>
      <c r="F271" s="84">
        <v>337.63927042</v>
      </c>
    </row>
    <row r="272" spans="1:6" ht="12.75" customHeight="1" x14ac:dyDescent="0.2">
      <c r="A272" s="83" t="s">
        <v>170</v>
      </c>
      <c r="B272" s="83">
        <v>18</v>
      </c>
      <c r="C272" s="84">
        <v>1779.9591365700001</v>
      </c>
      <c r="D272" s="84">
        <v>1563.5824058000001</v>
      </c>
      <c r="E272" s="84">
        <v>344.47018116999999</v>
      </c>
      <c r="F272" s="84">
        <v>344.47018116999999</v>
      </c>
    </row>
    <row r="273" spans="1:6" ht="12.75" customHeight="1" x14ac:dyDescent="0.2">
      <c r="A273" s="83" t="s">
        <v>170</v>
      </c>
      <c r="B273" s="83">
        <v>19</v>
      </c>
      <c r="C273" s="84">
        <v>1776.1631654099999</v>
      </c>
      <c r="D273" s="84">
        <v>1562.6099164899999</v>
      </c>
      <c r="E273" s="84">
        <v>344.25593370000001</v>
      </c>
      <c r="F273" s="84">
        <v>344.25593370000001</v>
      </c>
    </row>
    <row r="274" spans="1:6" ht="12.75" customHeight="1" x14ac:dyDescent="0.2">
      <c r="A274" s="83" t="s">
        <v>170</v>
      </c>
      <c r="B274" s="83">
        <v>20</v>
      </c>
      <c r="C274" s="84">
        <v>1775.9352618099999</v>
      </c>
      <c r="D274" s="84">
        <v>1560.72329569</v>
      </c>
      <c r="E274" s="84">
        <v>343.84029548000001</v>
      </c>
      <c r="F274" s="84">
        <v>343.84029548000001</v>
      </c>
    </row>
    <row r="275" spans="1:6" ht="12.75" customHeight="1" x14ac:dyDescent="0.2">
      <c r="A275" s="83" t="s">
        <v>170</v>
      </c>
      <c r="B275" s="83">
        <v>21</v>
      </c>
      <c r="C275" s="84">
        <v>1788.2797098999999</v>
      </c>
      <c r="D275" s="84">
        <v>1564.4015051199999</v>
      </c>
      <c r="E275" s="84">
        <v>344.65063555</v>
      </c>
      <c r="F275" s="84">
        <v>344.65063555</v>
      </c>
    </row>
    <row r="276" spans="1:6" ht="12.75" customHeight="1" x14ac:dyDescent="0.2">
      <c r="A276" s="83" t="s">
        <v>170</v>
      </c>
      <c r="B276" s="83">
        <v>22</v>
      </c>
      <c r="C276" s="84">
        <v>1777.51499743</v>
      </c>
      <c r="D276" s="84">
        <v>1561.53312123</v>
      </c>
      <c r="E276" s="84">
        <v>344.01870676999999</v>
      </c>
      <c r="F276" s="84">
        <v>344.01870676999999</v>
      </c>
    </row>
    <row r="277" spans="1:6" ht="12.75" customHeight="1" x14ac:dyDescent="0.2">
      <c r="A277" s="83" t="s">
        <v>170</v>
      </c>
      <c r="B277" s="83">
        <v>23</v>
      </c>
      <c r="C277" s="84">
        <v>1758.4548628699999</v>
      </c>
      <c r="D277" s="84">
        <v>1546.0666412600001</v>
      </c>
      <c r="E277" s="84">
        <v>340.61131286</v>
      </c>
      <c r="F277" s="84">
        <v>340.61131286</v>
      </c>
    </row>
    <row r="278" spans="1:6" ht="12.75" customHeight="1" x14ac:dyDescent="0.2">
      <c r="A278" s="83" t="s">
        <v>170</v>
      </c>
      <c r="B278" s="83">
        <v>24</v>
      </c>
      <c r="C278" s="84">
        <v>1769.0359521800001</v>
      </c>
      <c r="D278" s="84">
        <v>1548.02228274</v>
      </c>
      <c r="E278" s="84">
        <v>341.04215691000002</v>
      </c>
      <c r="F278" s="84">
        <v>341.04215691000002</v>
      </c>
    </row>
    <row r="279" spans="1:6" ht="12.75" customHeight="1" x14ac:dyDescent="0.2">
      <c r="A279" s="83" t="s">
        <v>171</v>
      </c>
      <c r="B279" s="83">
        <v>1</v>
      </c>
      <c r="C279" s="84">
        <v>1960.84509714</v>
      </c>
      <c r="D279" s="84">
        <v>1751.7801523200001</v>
      </c>
      <c r="E279" s="84">
        <v>385.93170670000001</v>
      </c>
      <c r="F279" s="84">
        <v>385.93170670000001</v>
      </c>
    </row>
    <row r="280" spans="1:6" ht="12.75" customHeight="1" x14ac:dyDescent="0.2">
      <c r="A280" s="83" t="s">
        <v>171</v>
      </c>
      <c r="B280" s="83">
        <v>2</v>
      </c>
      <c r="C280" s="84">
        <v>2011.34758379</v>
      </c>
      <c r="D280" s="84">
        <v>1795.9305511299999</v>
      </c>
      <c r="E280" s="84">
        <v>395.65840599000001</v>
      </c>
      <c r="F280" s="84">
        <v>395.65840599000001</v>
      </c>
    </row>
    <row r="281" spans="1:6" ht="12.75" customHeight="1" x14ac:dyDescent="0.2">
      <c r="A281" s="83" t="s">
        <v>171</v>
      </c>
      <c r="B281" s="83">
        <v>3</v>
      </c>
      <c r="C281" s="84">
        <v>2022.8316298899999</v>
      </c>
      <c r="D281" s="84">
        <v>1808.900363</v>
      </c>
      <c r="E281" s="84">
        <v>398.51576318999997</v>
      </c>
      <c r="F281" s="84">
        <v>398.51576318999997</v>
      </c>
    </row>
    <row r="282" spans="1:6" ht="12.75" customHeight="1" x14ac:dyDescent="0.2">
      <c r="A282" s="83" t="s">
        <v>171</v>
      </c>
      <c r="B282" s="83">
        <v>4</v>
      </c>
      <c r="C282" s="84">
        <v>2024.6259969600001</v>
      </c>
      <c r="D282" s="84">
        <v>1810.38233958</v>
      </c>
      <c r="E282" s="84">
        <v>398.84225493000002</v>
      </c>
      <c r="F282" s="84">
        <v>398.84225493000002</v>
      </c>
    </row>
    <row r="283" spans="1:6" ht="12.75" customHeight="1" x14ac:dyDescent="0.2">
      <c r="A283" s="83" t="s">
        <v>171</v>
      </c>
      <c r="B283" s="83">
        <v>5</v>
      </c>
      <c r="C283" s="84">
        <v>2024.98847161</v>
      </c>
      <c r="D283" s="84">
        <v>1805.08040643</v>
      </c>
      <c r="E283" s="84">
        <v>397.67419504999998</v>
      </c>
      <c r="F283" s="84">
        <v>397.67419504999998</v>
      </c>
    </row>
    <row r="284" spans="1:6" ht="12.75" customHeight="1" x14ac:dyDescent="0.2">
      <c r="A284" s="83" t="s">
        <v>171</v>
      </c>
      <c r="B284" s="83">
        <v>6</v>
      </c>
      <c r="C284" s="84">
        <v>2010.48747217</v>
      </c>
      <c r="D284" s="84">
        <v>1791.27357489</v>
      </c>
      <c r="E284" s="84">
        <v>394.63243547000002</v>
      </c>
      <c r="F284" s="84">
        <v>394.63243547000002</v>
      </c>
    </row>
    <row r="285" spans="1:6" ht="12.75" customHeight="1" x14ac:dyDescent="0.2">
      <c r="A285" s="83" t="s">
        <v>171</v>
      </c>
      <c r="B285" s="83">
        <v>7</v>
      </c>
      <c r="C285" s="84">
        <v>1955.8332184999999</v>
      </c>
      <c r="D285" s="84">
        <v>1736.8911309499999</v>
      </c>
      <c r="E285" s="84">
        <v>382.65153171999998</v>
      </c>
      <c r="F285" s="84">
        <v>382.65153171999998</v>
      </c>
    </row>
    <row r="286" spans="1:6" ht="12.75" customHeight="1" x14ac:dyDescent="0.2">
      <c r="A286" s="83" t="s">
        <v>171</v>
      </c>
      <c r="B286" s="83">
        <v>8</v>
      </c>
      <c r="C286" s="84">
        <v>1896.1865478899999</v>
      </c>
      <c r="D286" s="84">
        <v>1672.29523488</v>
      </c>
      <c r="E286" s="84">
        <v>368.42051968999999</v>
      </c>
      <c r="F286" s="84">
        <v>368.42051968999999</v>
      </c>
    </row>
    <row r="287" spans="1:6" ht="12.75" customHeight="1" x14ac:dyDescent="0.2">
      <c r="A287" s="83" t="s">
        <v>171</v>
      </c>
      <c r="B287" s="83">
        <v>9</v>
      </c>
      <c r="C287" s="84">
        <v>1858.5319311799999</v>
      </c>
      <c r="D287" s="84">
        <v>1636.76364696</v>
      </c>
      <c r="E287" s="84">
        <v>360.59261597</v>
      </c>
      <c r="F287" s="84">
        <v>360.59261597</v>
      </c>
    </row>
    <row r="288" spans="1:6" ht="12.75" customHeight="1" x14ac:dyDescent="0.2">
      <c r="A288" s="83" t="s">
        <v>171</v>
      </c>
      <c r="B288" s="83">
        <v>10</v>
      </c>
      <c r="C288" s="84">
        <v>1802.87291551</v>
      </c>
      <c r="D288" s="84">
        <v>1585.7136737200001</v>
      </c>
      <c r="E288" s="84">
        <v>349.34588316999998</v>
      </c>
      <c r="F288" s="84">
        <v>349.34588316999998</v>
      </c>
    </row>
    <row r="289" spans="1:6" ht="12.75" customHeight="1" x14ac:dyDescent="0.2">
      <c r="A289" s="83" t="s">
        <v>171</v>
      </c>
      <c r="B289" s="83">
        <v>11</v>
      </c>
      <c r="C289" s="84">
        <v>1810.27704601</v>
      </c>
      <c r="D289" s="84">
        <v>1592.72921505</v>
      </c>
      <c r="E289" s="84">
        <v>350.89146514999999</v>
      </c>
      <c r="F289" s="84">
        <v>350.89146514999999</v>
      </c>
    </row>
    <row r="290" spans="1:6" ht="12.75" customHeight="1" x14ac:dyDescent="0.2">
      <c r="A290" s="83" t="s">
        <v>171</v>
      </c>
      <c r="B290" s="83">
        <v>12</v>
      </c>
      <c r="C290" s="84">
        <v>1821.2697118599999</v>
      </c>
      <c r="D290" s="84">
        <v>1616.0032019800001</v>
      </c>
      <c r="E290" s="84">
        <v>356.01891763999998</v>
      </c>
      <c r="F290" s="84">
        <v>356.01891763999998</v>
      </c>
    </row>
    <row r="291" spans="1:6" ht="12.75" customHeight="1" x14ac:dyDescent="0.2">
      <c r="A291" s="83" t="s">
        <v>171</v>
      </c>
      <c r="B291" s="83">
        <v>13</v>
      </c>
      <c r="C291" s="84">
        <v>1873.2855277799999</v>
      </c>
      <c r="D291" s="84">
        <v>1651.6506153400001</v>
      </c>
      <c r="E291" s="84">
        <v>363.87233866000003</v>
      </c>
      <c r="F291" s="84">
        <v>363.87233866000003</v>
      </c>
    </row>
    <row r="292" spans="1:6" ht="12.75" customHeight="1" x14ac:dyDescent="0.2">
      <c r="A292" s="83" t="s">
        <v>171</v>
      </c>
      <c r="B292" s="83">
        <v>14</v>
      </c>
      <c r="C292" s="84">
        <v>1895.74972622</v>
      </c>
      <c r="D292" s="84">
        <v>1677.7442467000001</v>
      </c>
      <c r="E292" s="84">
        <v>369.62098221999997</v>
      </c>
      <c r="F292" s="84">
        <v>369.62098221999997</v>
      </c>
    </row>
    <row r="293" spans="1:6" ht="12.75" customHeight="1" x14ac:dyDescent="0.2">
      <c r="A293" s="83" t="s">
        <v>171</v>
      </c>
      <c r="B293" s="83">
        <v>15</v>
      </c>
      <c r="C293" s="84">
        <v>1920.99435378</v>
      </c>
      <c r="D293" s="84">
        <v>1699.21354479</v>
      </c>
      <c r="E293" s="84">
        <v>374.35084677999998</v>
      </c>
      <c r="F293" s="84">
        <v>374.35084677999998</v>
      </c>
    </row>
    <row r="294" spans="1:6" ht="12.75" customHeight="1" x14ac:dyDescent="0.2">
      <c r="A294" s="83" t="s">
        <v>171</v>
      </c>
      <c r="B294" s="83">
        <v>16</v>
      </c>
      <c r="C294" s="84">
        <v>1928.4958519700001</v>
      </c>
      <c r="D294" s="84">
        <v>1704.66473124</v>
      </c>
      <c r="E294" s="84">
        <v>375.55178839000001</v>
      </c>
      <c r="F294" s="84">
        <v>375.55178839000001</v>
      </c>
    </row>
    <row r="295" spans="1:6" ht="12.75" customHeight="1" x14ac:dyDescent="0.2">
      <c r="A295" s="83" t="s">
        <v>171</v>
      </c>
      <c r="B295" s="83">
        <v>17</v>
      </c>
      <c r="C295" s="84">
        <v>1909.15120996</v>
      </c>
      <c r="D295" s="84">
        <v>1685.00338964</v>
      </c>
      <c r="E295" s="84">
        <v>371.22023166000002</v>
      </c>
      <c r="F295" s="84">
        <v>371.22023166000002</v>
      </c>
    </row>
    <row r="296" spans="1:6" ht="12.75" customHeight="1" x14ac:dyDescent="0.2">
      <c r="A296" s="83" t="s">
        <v>171</v>
      </c>
      <c r="B296" s="83">
        <v>18</v>
      </c>
      <c r="C296" s="84">
        <v>1858.43620311</v>
      </c>
      <c r="D296" s="84">
        <v>1636.7083123100001</v>
      </c>
      <c r="E296" s="84">
        <v>360.58042528999999</v>
      </c>
      <c r="F296" s="84">
        <v>360.58042528999999</v>
      </c>
    </row>
    <row r="297" spans="1:6" ht="12.75" customHeight="1" x14ac:dyDescent="0.2">
      <c r="A297" s="83" t="s">
        <v>171</v>
      </c>
      <c r="B297" s="83">
        <v>19</v>
      </c>
      <c r="C297" s="84">
        <v>1832.4725681499999</v>
      </c>
      <c r="D297" s="84">
        <v>1616.2566498900001</v>
      </c>
      <c r="E297" s="84">
        <v>356.07475432000001</v>
      </c>
      <c r="F297" s="84">
        <v>356.07475432000001</v>
      </c>
    </row>
    <row r="298" spans="1:6" ht="12.75" customHeight="1" x14ac:dyDescent="0.2">
      <c r="A298" s="83" t="s">
        <v>171</v>
      </c>
      <c r="B298" s="83">
        <v>20</v>
      </c>
      <c r="C298" s="84">
        <v>1832.9696919099999</v>
      </c>
      <c r="D298" s="84">
        <v>1629.6006454999999</v>
      </c>
      <c r="E298" s="84">
        <v>359.0145473</v>
      </c>
      <c r="F298" s="84">
        <v>359.0145473</v>
      </c>
    </row>
    <row r="299" spans="1:6" ht="12.75" customHeight="1" x14ac:dyDescent="0.2">
      <c r="A299" s="83" t="s">
        <v>171</v>
      </c>
      <c r="B299" s="83">
        <v>21</v>
      </c>
      <c r="C299" s="84">
        <v>1878.68530465</v>
      </c>
      <c r="D299" s="84">
        <v>1656.8202871399999</v>
      </c>
      <c r="E299" s="84">
        <v>365.01126026999998</v>
      </c>
      <c r="F299" s="84">
        <v>365.01126026999998</v>
      </c>
    </row>
    <row r="300" spans="1:6" ht="12.75" customHeight="1" x14ac:dyDescent="0.2">
      <c r="A300" s="83" t="s">
        <v>171</v>
      </c>
      <c r="B300" s="83">
        <v>22</v>
      </c>
      <c r="C300" s="84">
        <v>1903.3801118900001</v>
      </c>
      <c r="D300" s="84">
        <v>1687.80155259</v>
      </c>
      <c r="E300" s="84">
        <v>371.83669018000001</v>
      </c>
      <c r="F300" s="84">
        <v>371.83669018000001</v>
      </c>
    </row>
    <row r="301" spans="1:6" ht="12.75" customHeight="1" x14ac:dyDescent="0.2">
      <c r="A301" s="83" t="s">
        <v>171</v>
      </c>
      <c r="B301" s="83">
        <v>23</v>
      </c>
      <c r="C301" s="84">
        <v>1939.5578804199999</v>
      </c>
      <c r="D301" s="84">
        <v>1719.7483155100001</v>
      </c>
      <c r="E301" s="84">
        <v>378.87482720000003</v>
      </c>
      <c r="F301" s="84">
        <v>378.87482720000003</v>
      </c>
    </row>
    <row r="302" spans="1:6" ht="12.75" customHeight="1" x14ac:dyDescent="0.2">
      <c r="A302" s="83" t="s">
        <v>171</v>
      </c>
      <c r="B302" s="83">
        <v>24</v>
      </c>
      <c r="C302" s="84">
        <v>1981.7859360499999</v>
      </c>
      <c r="D302" s="84">
        <v>1764.8681395399999</v>
      </c>
      <c r="E302" s="84">
        <v>388.81509891000002</v>
      </c>
      <c r="F302" s="84">
        <v>388.81509891000002</v>
      </c>
    </row>
    <row r="303" spans="1:6" ht="12.75" customHeight="1" x14ac:dyDescent="0.2">
      <c r="A303" s="83" t="s">
        <v>172</v>
      </c>
      <c r="B303" s="83">
        <v>1</v>
      </c>
      <c r="C303" s="84">
        <v>1867.5696501499999</v>
      </c>
      <c r="D303" s="84">
        <v>1648.7003095</v>
      </c>
      <c r="E303" s="84">
        <v>363.22236179999999</v>
      </c>
      <c r="F303" s="84">
        <v>363.22236179999999</v>
      </c>
    </row>
    <row r="304" spans="1:6" ht="12.75" customHeight="1" x14ac:dyDescent="0.2">
      <c r="A304" s="83" t="s">
        <v>172</v>
      </c>
      <c r="B304" s="83">
        <v>2</v>
      </c>
      <c r="C304" s="84">
        <v>1945.9166775599999</v>
      </c>
      <c r="D304" s="84">
        <v>1726.4026182800001</v>
      </c>
      <c r="E304" s="84">
        <v>380.34082532999997</v>
      </c>
      <c r="F304" s="84">
        <v>380.34082532999997</v>
      </c>
    </row>
    <row r="305" spans="1:6" ht="12.75" customHeight="1" x14ac:dyDescent="0.2">
      <c r="A305" s="83" t="s">
        <v>172</v>
      </c>
      <c r="B305" s="83">
        <v>3</v>
      </c>
      <c r="C305" s="84">
        <v>1929.28301545</v>
      </c>
      <c r="D305" s="84">
        <v>1725.6560474099999</v>
      </c>
      <c r="E305" s="84">
        <v>380.17634957000001</v>
      </c>
      <c r="F305" s="84">
        <v>380.17634957000001</v>
      </c>
    </row>
    <row r="306" spans="1:6" ht="12.75" customHeight="1" x14ac:dyDescent="0.2">
      <c r="A306" s="83" t="s">
        <v>172</v>
      </c>
      <c r="B306" s="83">
        <v>4</v>
      </c>
      <c r="C306" s="84">
        <v>1909.9146811999999</v>
      </c>
      <c r="D306" s="84">
        <v>1692.5520488100001</v>
      </c>
      <c r="E306" s="84">
        <v>372.88326391999999</v>
      </c>
      <c r="F306" s="84">
        <v>372.88326391999999</v>
      </c>
    </row>
    <row r="307" spans="1:6" ht="12.75" customHeight="1" x14ac:dyDescent="0.2">
      <c r="A307" s="83" t="s">
        <v>172</v>
      </c>
      <c r="B307" s="83">
        <v>5</v>
      </c>
      <c r="C307" s="84">
        <v>1949.1465327000001</v>
      </c>
      <c r="D307" s="84">
        <v>1731.4023284699999</v>
      </c>
      <c r="E307" s="84">
        <v>381.44230298000002</v>
      </c>
      <c r="F307" s="84">
        <v>381.44230298000002</v>
      </c>
    </row>
    <row r="308" spans="1:6" ht="12.75" customHeight="1" x14ac:dyDescent="0.2">
      <c r="A308" s="83" t="s">
        <v>172</v>
      </c>
      <c r="B308" s="83">
        <v>6</v>
      </c>
      <c r="C308" s="84">
        <v>1948.22460486</v>
      </c>
      <c r="D308" s="84">
        <v>1738.0017151100001</v>
      </c>
      <c r="E308" s="84">
        <v>382.89620263</v>
      </c>
      <c r="F308" s="84">
        <v>382.89620263</v>
      </c>
    </row>
    <row r="309" spans="1:6" ht="12.75" customHeight="1" x14ac:dyDescent="0.2">
      <c r="A309" s="83" t="s">
        <v>172</v>
      </c>
      <c r="B309" s="83">
        <v>7</v>
      </c>
      <c r="C309" s="84">
        <v>1956.39605302</v>
      </c>
      <c r="D309" s="84">
        <v>1731.6779553199999</v>
      </c>
      <c r="E309" s="84">
        <v>381.50302585999998</v>
      </c>
      <c r="F309" s="84">
        <v>381.50302585999998</v>
      </c>
    </row>
    <row r="310" spans="1:6" ht="12.75" customHeight="1" x14ac:dyDescent="0.2">
      <c r="A310" s="83" t="s">
        <v>172</v>
      </c>
      <c r="B310" s="83">
        <v>8</v>
      </c>
      <c r="C310" s="84">
        <v>1956.28961299</v>
      </c>
      <c r="D310" s="84">
        <v>1736.1187129100001</v>
      </c>
      <c r="E310" s="84">
        <v>382.48136161000002</v>
      </c>
      <c r="F310" s="84">
        <v>382.48136161000002</v>
      </c>
    </row>
    <row r="311" spans="1:6" ht="12.75" customHeight="1" x14ac:dyDescent="0.2">
      <c r="A311" s="83" t="s">
        <v>172</v>
      </c>
      <c r="B311" s="83">
        <v>9</v>
      </c>
      <c r="C311" s="84">
        <v>1954.97416978</v>
      </c>
      <c r="D311" s="84">
        <v>1727.7125487000001</v>
      </c>
      <c r="E311" s="84">
        <v>380.62941387000001</v>
      </c>
      <c r="F311" s="84">
        <v>380.62941387000001</v>
      </c>
    </row>
    <row r="312" spans="1:6" ht="12.75" customHeight="1" x14ac:dyDescent="0.2">
      <c r="A312" s="83" t="s">
        <v>172</v>
      </c>
      <c r="B312" s="83">
        <v>10</v>
      </c>
      <c r="C312" s="84">
        <v>1872.77188118</v>
      </c>
      <c r="D312" s="84">
        <v>1658.8484625200001</v>
      </c>
      <c r="E312" s="84">
        <v>365.45808413999998</v>
      </c>
      <c r="F312" s="84">
        <v>365.45808413999998</v>
      </c>
    </row>
    <row r="313" spans="1:6" ht="12.75" customHeight="1" x14ac:dyDescent="0.2">
      <c r="A313" s="83" t="s">
        <v>172</v>
      </c>
      <c r="B313" s="83">
        <v>11</v>
      </c>
      <c r="C313" s="84">
        <v>1846.7053576000001</v>
      </c>
      <c r="D313" s="84">
        <v>1621.53398877</v>
      </c>
      <c r="E313" s="84">
        <v>357.23739587</v>
      </c>
      <c r="F313" s="84">
        <v>357.23739587</v>
      </c>
    </row>
    <row r="314" spans="1:6" ht="12.75" customHeight="1" x14ac:dyDescent="0.2">
      <c r="A314" s="83" t="s">
        <v>172</v>
      </c>
      <c r="B314" s="83">
        <v>12</v>
      </c>
      <c r="C314" s="84">
        <v>1846.80899578</v>
      </c>
      <c r="D314" s="84">
        <v>1620.19615335</v>
      </c>
      <c r="E314" s="84">
        <v>356.94265962999998</v>
      </c>
      <c r="F314" s="84">
        <v>356.94265962999998</v>
      </c>
    </row>
    <row r="315" spans="1:6" ht="12.75" customHeight="1" x14ac:dyDescent="0.2">
      <c r="A315" s="83" t="s">
        <v>172</v>
      </c>
      <c r="B315" s="83">
        <v>13</v>
      </c>
      <c r="C315" s="84">
        <v>1867.8422292499999</v>
      </c>
      <c r="D315" s="84">
        <v>1634.89449586</v>
      </c>
      <c r="E315" s="84">
        <v>360.18082647</v>
      </c>
      <c r="F315" s="84">
        <v>360.18082647</v>
      </c>
    </row>
    <row r="316" spans="1:6" ht="12.75" customHeight="1" x14ac:dyDescent="0.2">
      <c r="A316" s="83" t="s">
        <v>172</v>
      </c>
      <c r="B316" s="83">
        <v>14</v>
      </c>
      <c r="C316" s="84">
        <v>1891.19035205</v>
      </c>
      <c r="D316" s="84">
        <v>1669.50793099</v>
      </c>
      <c r="E316" s="84">
        <v>367.80645350999998</v>
      </c>
      <c r="F316" s="84">
        <v>367.80645350999998</v>
      </c>
    </row>
    <row r="317" spans="1:6" ht="12.75" customHeight="1" x14ac:dyDescent="0.2">
      <c r="A317" s="83" t="s">
        <v>172</v>
      </c>
      <c r="B317" s="83">
        <v>15</v>
      </c>
      <c r="C317" s="84">
        <v>1915.99234282</v>
      </c>
      <c r="D317" s="84">
        <v>1689.34123518</v>
      </c>
      <c r="E317" s="84">
        <v>372.17589502999999</v>
      </c>
      <c r="F317" s="84">
        <v>372.17589502999999</v>
      </c>
    </row>
    <row r="318" spans="1:6" ht="12.75" customHeight="1" x14ac:dyDescent="0.2">
      <c r="A318" s="83" t="s">
        <v>172</v>
      </c>
      <c r="B318" s="83">
        <v>16</v>
      </c>
      <c r="C318" s="84">
        <v>1912.01133211</v>
      </c>
      <c r="D318" s="84">
        <v>1701.7562070700001</v>
      </c>
      <c r="E318" s="84">
        <v>374.91101637999998</v>
      </c>
      <c r="F318" s="84">
        <v>374.91101637999998</v>
      </c>
    </row>
    <row r="319" spans="1:6" ht="12.75" customHeight="1" x14ac:dyDescent="0.2">
      <c r="A319" s="83" t="s">
        <v>172</v>
      </c>
      <c r="B319" s="83">
        <v>17</v>
      </c>
      <c r="C319" s="84">
        <v>1932.83009449</v>
      </c>
      <c r="D319" s="84">
        <v>1704.0934807399999</v>
      </c>
      <c r="E319" s="84">
        <v>375.42593717</v>
      </c>
      <c r="F319" s="84">
        <v>375.42593717</v>
      </c>
    </row>
    <row r="320" spans="1:6" ht="12.75" customHeight="1" x14ac:dyDescent="0.2">
      <c r="A320" s="83" t="s">
        <v>172</v>
      </c>
      <c r="B320" s="83">
        <v>18</v>
      </c>
      <c r="C320" s="84">
        <v>1885.3406397799999</v>
      </c>
      <c r="D320" s="84">
        <v>1661.75510525</v>
      </c>
      <c r="E320" s="84">
        <v>366.09844164999998</v>
      </c>
      <c r="F320" s="84">
        <v>366.09844164999998</v>
      </c>
    </row>
    <row r="321" spans="1:6" ht="12.75" customHeight="1" x14ac:dyDescent="0.2">
      <c r="A321" s="83" t="s">
        <v>172</v>
      </c>
      <c r="B321" s="83">
        <v>19</v>
      </c>
      <c r="C321" s="84">
        <v>1855.2932951299999</v>
      </c>
      <c r="D321" s="84">
        <v>1631.93445202</v>
      </c>
      <c r="E321" s="84">
        <v>359.52870424999998</v>
      </c>
      <c r="F321" s="84">
        <v>359.52870424999998</v>
      </c>
    </row>
    <row r="322" spans="1:6" ht="12.75" customHeight="1" x14ac:dyDescent="0.2">
      <c r="A322" s="83" t="s">
        <v>172</v>
      </c>
      <c r="B322" s="83">
        <v>20</v>
      </c>
      <c r="C322" s="84">
        <v>1825.4467011199999</v>
      </c>
      <c r="D322" s="84">
        <v>1602.9981607699999</v>
      </c>
      <c r="E322" s="84">
        <v>353.15379911999997</v>
      </c>
      <c r="F322" s="84">
        <v>353.15379911999997</v>
      </c>
    </row>
    <row r="323" spans="1:6" ht="12.75" customHeight="1" x14ac:dyDescent="0.2">
      <c r="A323" s="83" t="s">
        <v>172</v>
      </c>
      <c r="B323" s="83">
        <v>21</v>
      </c>
      <c r="C323" s="84">
        <v>1848.8906399</v>
      </c>
      <c r="D323" s="84">
        <v>1627.3991019499999</v>
      </c>
      <c r="E323" s="84">
        <v>358.52952898000001</v>
      </c>
      <c r="F323" s="84">
        <v>358.52952898000001</v>
      </c>
    </row>
    <row r="324" spans="1:6" ht="12.75" customHeight="1" x14ac:dyDescent="0.2">
      <c r="A324" s="83" t="s">
        <v>172</v>
      </c>
      <c r="B324" s="83">
        <v>22</v>
      </c>
      <c r="C324" s="84">
        <v>1858.2044582200001</v>
      </c>
      <c r="D324" s="84">
        <v>1642.6546401400001</v>
      </c>
      <c r="E324" s="84">
        <v>361.89045066</v>
      </c>
      <c r="F324" s="84">
        <v>361.89045066</v>
      </c>
    </row>
    <row r="325" spans="1:6" ht="12.75" customHeight="1" x14ac:dyDescent="0.2">
      <c r="A325" s="83" t="s">
        <v>172</v>
      </c>
      <c r="B325" s="83">
        <v>23</v>
      </c>
      <c r="C325" s="84">
        <v>1901.19048533</v>
      </c>
      <c r="D325" s="84">
        <v>1686.7223412200001</v>
      </c>
      <c r="E325" s="84">
        <v>371.59893096000002</v>
      </c>
      <c r="F325" s="84">
        <v>371.59893096000002</v>
      </c>
    </row>
    <row r="326" spans="1:6" ht="12.75" customHeight="1" x14ac:dyDescent="0.2">
      <c r="A326" s="83" t="s">
        <v>172</v>
      </c>
      <c r="B326" s="83">
        <v>24</v>
      </c>
      <c r="C326" s="84">
        <v>1900.63566851</v>
      </c>
      <c r="D326" s="84">
        <v>1685.0520176</v>
      </c>
      <c r="E326" s="84">
        <v>371.23094479999997</v>
      </c>
      <c r="F326" s="84">
        <v>371.23094479999997</v>
      </c>
    </row>
    <row r="327" spans="1:6" ht="12.75" customHeight="1" x14ac:dyDescent="0.2">
      <c r="A327" s="83" t="s">
        <v>173</v>
      </c>
      <c r="B327" s="83">
        <v>1</v>
      </c>
      <c r="C327" s="84">
        <v>2009.5856870800001</v>
      </c>
      <c r="D327" s="84">
        <v>1791.91870827</v>
      </c>
      <c r="E327" s="84">
        <v>394.77456371</v>
      </c>
      <c r="F327" s="84">
        <v>394.77456371</v>
      </c>
    </row>
    <row r="328" spans="1:6" ht="12.75" customHeight="1" x14ac:dyDescent="0.2">
      <c r="A328" s="83" t="s">
        <v>173</v>
      </c>
      <c r="B328" s="83">
        <v>2</v>
      </c>
      <c r="C328" s="84">
        <v>2042.5256512799999</v>
      </c>
      <c r="D328" s="84">
        <v>1827.35897363</v>
      </c>
      <c r="E328" s="84">
        <v>402.58234830999999</v>
      </c>
      <c r="F328" s="84">
        <v>402.58234830999999</v>
      </c>
    </row>
    <row r="329" spans="1:6" ht="12.75" customHeight="1" x14ac:dyDescent="0.2">
      <c r="A329" s="83" t="s">
        <v>173</v>
      </c>
      <c r="B329" s="83">
        <v>3</v>
      </c>
      <c r="C329" s="84">
        <v>2052.0809521000001</v>
      </c>
      <c r="D329" s="84">
        <v>1833.8291458799999</v>
      </c>
      <c r="E329" s="84">
        <v>404.00778095999999</v>
      </c>
      <c r="F329" s="84">
        <v>404.00778095999999</v>
      </c>
    </row>
    <row r="330" spans="1:6" ht="12.75" customHeight="1" x14ac:dyDescent="0.2">
      <c r="A330" s="83" t="s">
        <v>173</v>
      </c>
      <c r="B330" s="83">
        <v>4</v>
      </c>
      <c r="C330" s="84">
        <v>2054.7613657500001</v>
      </c>
      <c r="D330" s="84">
        <v>1835.4871326499999</v>
      </c>
      <c r="E330" s="84">
        <v>404.37304920000003</v>
      </c>
      <c r="F330" s="84">
        <v>404.37304920000003</v>
      </c>
    </row>
    <row r="331" spans="1:6" ht="12.75" customHeight="1" x14ac:dyDescent="0.2">
      <c r="A331" s="83" t="s">
        <v>173</v>
      </c>
      <c r="B331" s="83">
        <v>5</v>
      </c>
      <c r="C331" s="84">
        <v>2024.14933621</v>
      </c>
      <c r="D331" s="84">
        <v>1805.3179499800001</v>
      </c>
      <c r="E331" s="84">
        <v>397.72652786999998</v>
      </c>
      <c r="F331" s="84">
        <v>397.72652786999998</v>
      </c>
    </row>
    <row r="332" spans="1:6" ht="12.75" customHeight="1" x14ac:dyDescent="0.2">
      <c r="A332" s="83" t="s">
        <v>173</v>
      </c>
      <c r="B332" s="83">
        <v>6</v>
      </c>
      <c r="C332" s="84">
        <v>1978.5735466599999</v>
      </c>
      <c r="D332" s="84">
        <v>1761.11766979</v>
      </c>
      <c r="E332" s="84">
        <v>387.9888393</v>
      </c>
      <c r="F332" s="84">
        <v>387.9888393</v>
      </c>
    </row>
    <row r="333" spans="1:6" ht="12.75" customHeight="1" x14ac:dyDescent="0.2">
      <c r="A333" s="83" t="s">
        <v>173</v>
      </c>
      <c r="B333" s="83">
        <v>7</v>
      </c>
      <c r="C333" s="84">
        <v>1920.06586079</v>
      </c>
      <c r="D333" s="84">
        <v>1705.0529664600001</v>
      </c>
      <c r="E333" s="84">
        <v>375.63731983000002</v>
      </c>
      <c r="F333" s="84">
        <v>375.63731983000002</v>
      </c>
    </row>
    <row r="334" spans="1:6" ht="12.75" customHeight="1" x14ac:dyDescent="0.2">
      <c r="A334" s="83" t="s">
        <v>173</v>
      </c>
      <c r="B334" s="83">
        <v>8</v>
      </c>
      <c r="C334" s="84">
        <v>1926.3306823800001</v>
      </c>
      <c r="D334" s="84">
        <v>1707.8255079800001</v>
      </c>
      <c r="E334" s="84">
        <v>376.24813374000001</v>
      </c>
      <c r="F334" s="84">
        <v>376.24813374000001</v>
      </c>
    </row>
    <row r="335" spans="1:6" ht="12.75" customHeight="1" x14ac:dyDescent="0.2">
      <c r="A335" s="83" t="s">
        <v>173</v>
      </c>
      <c r="B335" s="83">
        <v>9</v>
      </c>
      <c r="C335" s="84">
        <v>1880.71898566</v>
      </c>
      <c r="D335" s="84">
        <v>1661.2432912700001</v>
      </c>
      <c r="E335" s="84">
        <v>365.98568478999999</v>
      </c>
      <c r="F335" s="84">
        <v>365.98568478999999</v>
      </c>
    </row>
    <row r="336" spans="1:6" ht="12.75" customHeight="1" x14ac:dyDescent="0.2">
      <c r="A336" s="83" t="s">
        <v>173</v>
      </c>
      <c r="B336" s="83">
        <v>10</v>
      </c>
      <c r="C336" s="84">
        <v>1853.20934616</v>
      </c>
      <c r="D336" s="84">
        <v>1635.1863067500001</v>
      </c>
      <c r="E336" s="84">
        <v>360.24511482999998</v>
      </c>
      <c r="F336" s="84">
        <v>360.24511482999998</v>
      </c>
    </row>
    <row r="337" spans="1:6" ht="12.75" customHeight="1" x14ac:dyDescent="0.2">
      <c r="A337" s="83" t="s">
        <v>173</v>
      </c>
      <c r="B337" s="83">
        <v>11</v>
      </c>
      <c r="C337" s="84">
        <v>1869.55110313</v>
      </c>
      <c r="D337" s="84">
        <v>1650.55947343</v>
      </c>
      <c r="E337" s="84">
        <v>363.63195103999999</v>
      </c>
      <c r="F337" s="84">
        <v>363.63195103999999</v>
      </c>
    </row>
    <row r="338" spans="1:6" ht="12.75" customHeight="1" x14ac:dyDescent="0.2">
      <c r="A338" s="83" t="s">
        <v>173</v>
      </c>
      <c r="B338" s="83">
        <v>12</v>
      </c>
      <c r="C338" s="84">
        <v>1887.0707977500001</v>
      </c>
      <c r="D338" s="84">
        <v>1669.8729204399999</v>
      </c>
      <c r="E338" s="84">
        <v>367.88686372000001</v>
      </c>
      <c r="F338" s="84">
        <v>367.88686372000001</v>
      </c>
    </row>
    <row r="339" spans="1:6" ht="12.75" customHeight="1" x14ac:dyDescent="0.2">
      <c r="A339" s="83" t="s">
        <v>173</v>
      </c>
      <c r="B339" s="83">
        <v>13</v>
      </c>
      <c r="C339" s="84">
        <v>1947.47750021</v>
      </c>
      <c r="D339" s="84">
        <v>1721.6554903799999</v>
      </c>
      <c r="E339" s="84">
        <v>379.29499364999998</v>
      </c>
      <c r="F339" s="84">
        <v>379.29499364999998</v>
      </c>
    </row>
    <row r="340" spans="1:6" ht="12.75" customHeight="1" x14ac:dyDescent="0.2">
      <c r="A340" s="83" t="s">
        <v>173</v>
      </c>
      <c r="B340" s="83">
        <v>14</v>
      </c>
      <c r="C340" s="84">
        <v>1983.33536198</v>
      </c>
      <c r="D340" s="84">
        <v>1764.1842820100001</v>
      </c>
      <c r="E340" s="84">
        <v>388.66443942000001</v>
      </c>
      <c r="F340" s="84">
        <v>388.66443942000001</v>
      </c>
    </row>
    <row r="341" spans="1:6" ht="12.75" customHeight="1" x14ac:dyDescent="0.2">
      <c r="A341" s="83" t="s">
        <v>173</v>
      </c>
      <c r="B341" s="83">
        <v>15</v>
      </c>
      <c r="C341" s="84">
        <v>2025.3879886499999</v>
      </c>
      <c r="D341" s="84">
        <v>1800.42879318</v>
      </c>
      <c r="E341" s="84">
        <v>396.64940604999998</v>
      </c>
      <c r="F341" s="84">
        <v>396.64940604999998</v>
      </c>
    </row>
    <row r="342" spans="1:6" ht="12.75" customHeight="1" x14ac:dyDescent="0.2">
      <c r="A342" s="83" t="s">
        <v>173</v>
      </c>
      <c r="B342" s="83">
        <v>16</v>
      </c>
      <c r="C342" s="84">
        <v>2039.7317199500001</v>
      </c>
      <c r="D342" s="84">
        <v>1814.3859569599999</v>
      </c>
      <c r="E342" s="84">
        <v>399.72428507000001</v>
      </c>
      <c r="F342" s="84">
        <v>399.72428507000001</v>
      </c>
    </row>
    <row r="343" spans="1:6" ht="12.75" customHeight="1" x14ac:dyDescent="0.2">
      <c r="A343" s="83" t="s">
        <v>173</v>
      </c>
      <c r="B343" s="83">
        <v>17</v>
      </c>
      <c r="C343" s="84">
        <v>2031.8226100500001</v>
      </c>
      <c r="D343" s="84">
        <v>1803.09218506</v>
      </c>
      <c r="E343" s="84">
        <v>397.23617338000003</v>
      </c>
      <c r="F343" s="84">
        <v>397.23617338000003</v>
      </c>
    </row>
    <row r="344" spans="1:6" ht="12.75" customHeight="1" x14ac:dyDescent="0.2">
      <c r="A344" s="83" t="s">
        <v>173</v>
      </c>
      <c r="B344" s="83">
        <v>18</v>
      </c>
      <c r="C344" s="84">
        <v>1976.8542152</v>
      </c>
      <c r="D344" s="84">
        <v>1752.1804529200001</v>
      </c>
      <c r="E344" s="84">
        <v>386.01989623999998</v>
      </c>
      <c r="F344" s="84">
        <v>386.01989623999998</v>
      </c>
    </row>
    <row r="345" spans="1:6" ht="12.75" customHeight="1" x14ac:dyDescent="0.2">
      <c r="A345" s="83" t="s">
        <v>173</v>
      </c>
      <c r="B345" s="83">
        <v>19</v>
      </c>
      <c r="C345" s="84">
        <v>1933.97994625</v>
      </c>
      <c r="D345" s="84">
        <v>1711.6450709799999</v>
      </c>
      <c r="E345" s="84">
        <v>377.08961517</v>
      </c>
      <c r="F345" s="84">
        <v>377.08961517</v>
      </c>
    </row>
    <row r="346" spans="1:6" ht="12.75" customHeight="1" x14ac:dyDescent="0.2">
      <c r="A346" s="83" t="s">
        <v>173</v>
      </c>
      <c r="B346" s="83">
        <v>20</v>
      </c>
      <c r="C346" s="84">
        <v>1977.1005951100001</v>
      </c>
      <c r="D346" s="84">
        <v>1753.02324129</v>
      </c>
      <c r="E346" s="84">
        <v>386.20556951999998</v>
      </c>
      <c r="F346" s="84">
        <v>386.20556951999998</v>
      </c>
    </row>
    <row r="347" spans="1:6" ht="12.75" customHeight="1" x14ac:dyDescent="0.2">
      <c r="A347" s="83" t="s">
        <v>173</v>
      </c>
      <c r="B347" s="83">
        <v>21</v>
      </c>
      <c r="C347" s="84">
        <v>1992.8392336899999</v>
      </c>
      <c r="D347" s="84">
        <v>1765.1522353099999</v>
      </c>
      <c r="E347" s="84">
        <v>388.87768756000003</v>
      </c>
      <c r="F347" s="84">
        <v>388.87768756000003</v>
      </c>
    </row>
    <row r="348" spans="1:6" ht="12.75" customHeight="1" x14ac:dyDescent="0.2">
      <c r="A348" s="83" t="s">
        <v>173</v>
      </c>
      <c r="B348" s="83">
        <v>22</v>
      </c>
      <c r="C348" s="84">
        <v>2015.0205166600001</v>
      </c>
      <c r="D348" s="84">
        <v>1789.73324329</v>
      </c>
      <c r="E348" s="84">
        <v>394.29308764000001</v>
      </c>
      <c r="F348" s="84">
        <v>394.29308764000001</v>
      </c>
    </row>
    <row r="349" spans="1:6" ht="12.75" customHeight="1" x14ac:dyDescent="0.2">
      <c r="A349" s="83" t="s">
        <v>173</v>
      </c>
      <c r="B349" s="83">
        <v>23</v>
      </c>
      <c r="C349" s="84">
        <v>2051.49980237</v>
      </c>
      <c r="D349" s="84">
        <v>1824.3949415500001</v>
      </c>
      <c r="E349" s="84">
        <v>401.92934744000002</v>
      </c>
      <c r="F349" s="84">
        <v>401.92934744000002</v>
      </c>
    </row>
    <row r="350" spans="1:6" ht="12.75" customHeight="1" x14ac:dyDescent="0.2">
      <c r="A350" s="83" t="s">
        <v>173</v>
      </c>
      <c r="B350" s="83">
        <v>24</v>
      </c>
      <c r="C350" s="84">
        <v>1970.0529021299999</v>
      </c>
      <c r="D350" s="84">
        <v>1747.5632194100001</v>
      </c>
      <c r="E350" s="84">
        <v>385.00268138000001</v>
      </c>
      <c r="F350" s="84">
        <v>385.00268138000001</v>
      </c>
    </row>
    <row r="351" spans="1:6" ht="12.75" customHeight="1" x14ac:dyDescent="0.2">
      <c r="A351" s="83" t="s">
        <v>174</v>
      </c>
      <c r="B351" s="83">
        <v>1</v>
      </c>
      <c r="C351" s="84">
        <v>2082.4580626900001</v>
      </c>
      <c r="D351" s="84">
        <v>1861.1621216799999</v>
      </c>
      <c r="E351" s="84">
        <v>410.02946237999998</v>
      </c>
      <c r="F351" s="84">
        <v>410.02946237999998</v>
      </c>
    </row>
    <row r="352" spans="1:6" ht="12.75" customHeight="1" x14ac:dyDescent="0.2">
      <c r="A352" s="83" t="s">
        <v>174</v>
      </c>
      <c r="B352" s="83">
        <v>2</v>
      </c>
      <c r="C352" s="84">
        <v>2124.25006321</v>
      </c>
      <c r="D352" s="84">
        <v>1906.04094285</v>
      </c>
      <c r="E352" s="84">
        <v>419.91663915999999</v>
      </c>
      <c r="F352" s="84">
        <v>419.91663915999999</v>
      </c>
    </row>
    <row r="353" spans="1:6" ht="12.75" customHeight="1" x14ac:dyDescent="0.2">
      <c r="A353" s="83" t="s">
        <v>174</v>
      </c>
      <c r="B353" s="83">
        <v>3</v>
      </c>
      <c r="C353" s="84">
        <v>2121.2733468599999</v>
      </c>
      <c r="D353" s="84">
        <v>1899.7552006200001</v>
      </c>
      <c r="E353" s="84">
        <v>418.53183797999998</v>
      </c>
      <c r="F353" s="84">
        <v>418.53183797999998</v>
      </c>
    </row>
    <row r="354" spans="1:6" ht="12.75" customHeight="1" x14ac:dyDescent="0.2">
      <c r="A354" s="83" t="s">
        <v>174</v>
      </c>
      <c r="B354" s="83">
        <v>4</v>
      </c>
      <c r="C354" s="84">
        <v>2208.9381349800001</v>
      </c>
      <c r="D354" s="84">
        <v>1986.5160630099999</v>
      </c>
      <c r="E354" s="84">
        <v>437.64597605</v>
      </c>
      <c r="F354" s="84">
        <v>437.64597605</v>
      </c>
    </row>
    <row r="355" spans="1:6" ht="12.75" customHeight="1" x14ac:dyDescent="0.2">
      <c r="A355" s="83" t="s">
        <v>174</v>
      </c>
      <c r="B355" s="83">
        <v>5</v>
      </c>
      <c r="C355" s="84">
        <v>2039.65963061</v>
      </c>
      <c r="D355" s="84">
        <v>1820.5047300799999</v>
      </c>
      <c r="E355" s="84">
        <v>401.07230156999998</v>
      </c>
      <c r="F355" s="84">
        <v>401.07230156999998</v>
      </c>
    </row>
    <row r="356" spans="1:6" ht="12.75" customHeight="1" x14ac:dyDescent="0.2">
      <c r="A356" s="83" t="s">
        <v>174</v>
      </c>
      <c r="B356" s="83">
        <v>6</v>
      </c>
      <c r="C356" s="84">
        <v>2142.0039917300001</v>
      </c>
      <c r="D356" s="84">
        <v>1939.66513693</v>
      </c>
      <c r="E356" s="84">
        <v>427.32432819000002</v>
      </c>
      <c r="F356" s="84">
        <v>427.32432819000002</v>
      </c>
    </row>
    <row r="357" spans="1:6" ht="12.75" customHeight="1" x14ac:dyDescent="0.2">
      <c r="A357" s="83" t="s">
        <v>174</v>
      </c>
      <c r="B357" s="83">
        <v>7</v>
      </c>
      <c r="C357" s="84">
        <v>2080.6145183799999</v>
      </c>
      <c r="D357" s="84">
        <v>1852.39520221</v>
      </c>
      <c r="E357" s="84">
        <v>408.09803726000001</v>
      </c>
      <c r="F357" s="84">
        <v>408.09803726000001</v>
      </c>
    </row>
    <row r="358" spans="1:6" ht="12.75" customHeight="1" x14ac:dyDescent="0.2">
      <c r="A358" s="83" t="s">
        <v>174</v>
      </c>
      <c r="B358" s="83">
        <v>8</v>
      </c>
      <c r="C358" s="84">
        <v>2034.21187513</v>
      </c>
      <c r="D358" s="84">
        <v>1810.7975058300001</v>
      </c>
      <c r="E358" s="84">
        <v>398.9337195</v>
      </c>
      <c r="F358" s="84">
        <v>398.9337195</v>
      </c>
    </row>
    <row r="359" spans="1:6" ht="12.75" customHeight="1" x14ac:dyDescent="0.2">
      <c r="A359" s="83" t="s">
        <v>174</v>
      </c>
      <c r="B359" s="83">
        <v>9</v>
      </c>
      <c r="C359" s="84">
        <v>2010.1324806099999</v>
      </c>
      <c r="D359" s="84">
        <v>1786.4599351500001</v>
      </c>
      <c r="E359" s="84">
        <v>393.57195068999999</v>
      </c>
      <c r="F359" s="84">
        <v>393.57195068999999</v>
      </c>
    </row>
    <row r="360" spans="1:6" ht="12.75" customHeight="1" x14ac:dyDescent="0.2">
      <c r="A360" s="83" t="s">
        <v>174</v>
      </c>
      <c r="B360" s="83">
        <v>10</v>
      </c>
      <c r="C360" s="84">
        <v>1986.1092771599999</v>
      </c>
      <c r="D360" s="84">
        <v>1766.10523605</v>
      </c>
      <c r="E360" s="84">
        <v>389.08764153999999</v>
      </c>
      <c r="F360" s="84">
        <v>389.08764153999999</v>
      </c>
    </row>
    <row r="361" spans="1:6" ht="12.75" customHeight="1" x14ac:dyDescent="0.2">
      <c r="A361" s="83" t="s">
        <v>174</v>
      </c>
      <c r="B361" s="83">
        <v>11</v>
      </c>
      <c r="C361" s="84">
        <v>1985.2306458800001</v>
      </c>
      <c r="D361" s="84">
        <v>1765.9603680800001</v>
      </c>
      <c r="E361" s="84">
        <v>389.05572591999999</v>
      </c>
      <c r="F361" s="84">
        <v>389.05572591999999</v>
      </c>
    </row>
    <row r="362" spans="1:6" ht="12.75" customHeight="1" x14ac:dyDescent="0.2">
      <c r="A362" s="83" t="s">
        <v>174</v>
      </c>
      <c r="B362" s="83">
        <v>12</v>
      </c>
      <c r="C362" s="84">
        <v>2054.0123321999999</v>
      </c>
      <c r="D362" s="84">
        <v>1836.61270165</v>
      </c>
      <c r="E362" s="84">
        <v>404.62102140000002</v>
      </c>
      <c r="F362" s="84">
        <v>404.62102140000002</v>
      </c>
    </row>
    <row r="363" spans="1:6" ht="12.75" customHeight="1" x14ac:dyDescent="0.2">
      <c r="A363" s="83" t="s">
        <v>174</v>
      </c>
      <c r="B363" s="83">
        <v>13</v>
      </c>
      <c r="C363" s="84">
        <v>2051.2287867700002</v>
      </c>
      <c r="D363" s="84">
        <v>1820.5907836900001</v>
      </c>
      <c r="E363" s="84">
        <v>401.09125989</v>
      </c>
      <c r="F363" s="84">
        <v>401.09125989</v>
      </c>
    </row>
    <row r="364" spans="1:6" ht="12.75" customHeight="1" x14ac:dyDescent="0.2">
      <c r="A364" s="83" t="s">
        <v>174</v>
      </c>
      <c r="B364" s="83">
        <v>14</v>
      </c>
      <c r="C364" s="84">
        <v>2069.81112287</v>
      </c>
      <c r="D364" s="84">
        <v>1847.60558201</v>
      </c>
      <c r="E364" s="84">
        <v>407.04284417999997</v>
      </c>
      <c r="F364" s="84">
        <v>407.04284417999997</v>
      </c>
    </row>
    <row r="365" spans="1:6" ht="12.75" customHeight="1" x14ac:dyDescent="0.2">
      <c r="A365" s="83" t="s">
        <v>174</v>
      </c>
      <c r="B365" s="83">
        <v>15</v>
      </c>
      <c r="C365" s="84">
        <v>2094.8149335100002</v>
      </c>
      <c r="D365" s="84">
        <v>1868.3203664499999</v>
      </c>
      <c r="E365" s="84">
        <v>411.60648311</v>
      </c>
      <c r="F365" s="84">
        <v>411.60648311</v>
      </c>
    </row>
    <row r="366" spans="1:6" ht="12.75" customHeight="1" x14ac:dyDescent="0.2">
      <c r="A366" s="83" t="s">
        <v>174</v>
      </c>
      <c r="B366" s="83">
        <v>16</v>
      </c>
      <c r="C366" s="84">
        <v>2101.91922441</v>
      </c>
      <c r="D366" s="84">
        <v>1876.00137073</v>
      </c>
      <c r="E366" s="84">
        <v>413.29867210999998</v>
      </c>
      <c r="F366" s="84">
        <v>413.29867210999998</v>
      </c>
    </row>
    <row r="367" spans="1:6" ht="12.75" customHeight="1" x14ac:dyDescent="0.2">
      <c r="A367" s="83" t="s">
        <v>174</v>
      </c>
      <c r="B367" s="83">
        <v>17</v>
      </c>
      <c r="C367" s="84">
        <v>2086.0460312599998</v>
      </c>
      <c r="D367" s="84">
        <v>1852.1703520599999</v>
      </c>
      <c r="E367" s="84">
        <v>408.04850090000002</v>
      </c>
      <c r="F367" s="84">
        <v>408.04850090000002</v>
      </c>
    </row>
    <row r="368" spans="1:6" ht="12.75" customHeight="1" x14ac:dyDescent="0.2">
      <c r="A368" s="83" t="s">
        <v>174</v>
      </c>
      <c r="B368" s="83">
        <v>18</v>
      </c>
      <c r="C368" s="84">
        <v>2043.82765468</v>
      </c>
      <c r="D368" s="84">
        <v>1814.71043736</v>
      </c>
      <c r="E368" s="84">
        <v>399.79577079000001</v>
      </c>
      <c r="F368" s="84">
        <v>399.79577079000001</v>
      </c>
    </row>
    <row r="369" spans="1:6" ht="12.75" customHeight="1" x14ac:dyDescent="0.2">
      <c r="A369" s="83" t="s">
        <v>174</v>
      </c>
      <c r="B369" s="83">
        <v>19</v>
      </c>
      <c r="C369" s="84">
        <v>2030.29096714</v>
      </c>
      <c r="D369" s="84">
        <v>1804.73403985</v>
      </c>
      <c r="E369" s="84">
        <v>397.59788761999999</v>
      </c>
      <c r="F369" s="84">
        <v>397.59788761999999</v>
      </c>
    </row>
    <row r="370" spans="1:6" ht="12.75" customHeight="1" x14ac:dyDescent="0.2">
      <c r="A370" s="83" t="s">
        <v>174</v>
      </c>
      <c r="B370" s="83">
        <v>20</v>
      </c>
      <c r="C370" s="84">
        <v>2025.8570557400001</v>
      </c>
      <c r="D370" s="84">
        <v>1798.71652533</v>
      </c>
      <c r="E370" s="84">
        <v>396.27217923000001</v>
      </c>
      <c r="F370" s="84">
        <v>396.27217923000001</v>
      </c>
    </row>
    <row r="371" spans="1:6" ht="12.75" customHeight="1" x14ac:dyDescent="0.2">
      <c r="A371" s="83" t="s">
        <v>174</v>
      </c>
      <c r="B371" s="83">
        <v>21</v>
      </c>
      <c r="C371" s="84">
        <v>2043.46701695</v>
      </c>
      <c r="D371" s="84">
        <v>1814.71215089</v>
      </c>
      <c r="E371" s="84">
        <v>399.79614830000003</v>
      </c>
      <c r="F371" s="84">
        <v>399.79614830000003</v>
      </c>
    </row>
    <row r="372" spans="1:6" ht="12.75" customHeight="1" x14ac:dyDescent="0.2">
      <c r="A372" s="83" t="s">
        <v>174</v>
      </c>
      <c r="B372" s="83">
        <v>22</v>
      </c>
      <c r="C372" s="84">
        <v>2062.6928746600001</v>
      </c>
      <c r="D372" s="84">
        <v>1838.4457839900001</v>
      </c>
      <c r="E372" s="84">
        <v>405.02486464999998</v>
      </c>
      <c r="F372" s="84">
        <v>405.02486464999998</v>
      </c>
    </row>
    <row r="373" spans="1:6" ht="12.75" customHeight="1" x14ac:dyDescent="0.2">
      <c r="A373" s="83" t="s">
        <v>174</v>
      </c>
      <c r="B373" s="83">
        <v>23</v>
      </c>
      <c r="C373" s="84">
        <v>2093.4804342000002</v>
      </c>
      <c r="D373" s="84">
        <v>1866.22231468</v>
      </c>
      <c r="E373" s="84">
        <v>411.1442649</v>
      </c>
      <c r="F373" s="84">
        <v>411.1442649</v>
      </c>
    </row>
    <row r="374" spans="1:6" ht="12.75" customHeight="1" x14ac:dyDescent="0.2">
      <c r="A374" s="83" t="s">
        <v>174</v>
      </c>
      <c r="B374" s="83">
        <v>24</v>
      </c>
      <c r="C374" s="84">
        <v>2108.9474069100002</v>
      </c>
      <c r="D374" s="84">
        <v>1882.6468801799999</v>
      </c>
      <c r="E374" s="84">
        <v>414.76273299000002</v>
      </c>
      <c r="F374" s="84">
        <v>414.76273299000002</v>
      </c>
    </row>
    <row r="375" spans="1:6" ht="12.75" customHeight="1" x14ac:dyDescent="0.2">
      <c r="A375" s="83" t="s">
        <v>175</v>
      </c>
      <c r="B375" s="83">
        <v>1</v>
      </c>
      <c r="C375" s="84">
        <v>2051.8616658000001</v>
      </c>
      <c r="D375" s="84">
        <v>1823.76508365</v>
      </c>
      <c r="E375" s="84">
        <v>401.79058451999998</v>
      </c>
      <c r="F375" s="84">
        <v>401.79058451999998</v>
      </c>
    </row>
    <row r="376" spans="1:6" ht="12.75" customHeight="1" x14ac:dyDescent="0.2">
      <c r="A376" s="83" t="s">
        <v>175</v>
      </c>
      <c r="B376" s="83">
        <v>2</v>
      </c>
      <c r="C376" s="84">
        <v>2065.5076470399999</v>
      </c>
      <c r="D376" s="84">
        <v>1845.22974946</v>
      </c>
      <c r="E376" s="84">
        <v>406.51942854999999</v>
      </c>
      <c r="F376" s="84">
        <v>406.51942854999999</v>
      </c>
    </row>
    <row r="377" spans="1:6" ht="12.75" customHeight="1" x14ac:dyDescent="0.2">
      <c r="A377" s="83" t="s">
        <v>175</v>
      </c>
      <c r="B377" s="83">
        <v>3</v>
      </c>
      <c r="C377" s="84">
        <v>2099.12236674</v>
      </c>
      <c r="D377" s="84">
        <v>1872.0858264399999</v>
      </c>
      <c r="E377" s="84">
        <v>412.43604520000002</v>
      </c>
      <c r="F377" s="84">
        <v>412.43604520000002</v>
      </c>
    </row>
    <row r="378" spans="1:6" ht="12.75" customHeight="1" x14ac:dyDescent="0.2">
      <c r="A378" s="83" t="s">
        <v>175</v>
      </c>
      <c r="B378" s="83">
        <v>4</v>
      </c>
      <c r="C378" s="84">
        <v>2086.08452665</v>
      </c>
      <c r="D378" s="84">
        <v>1858.80596317</v>
      </c>
      <c r="E378" s="84">
        <v>409.51038110000002</v>
      </c>
      <c r="F378" s="84">
        <v>409.51038110000002</v>
      </c>
    </row>
    <row r="379" spans="1:6" ht="12.75" customHeight="1" x14ac:dyDescent="0.2">
      <c r="A379" s="83" t="s">
        <v>175</v>
      </c>
      <c r="B379" s="83">
        <v>5</v>
      </c>
      <c r="C379" s="84">
        <v>2043.5408117699999</v>
      </c>
      <c r="D379" s="84">
        <v>1831.80507949</v>
      </c>
      <c r="E379" s="84">
        <v>403.56186233</v>
      </c>
      <c r="F379" s="84">
        <v>403.56186233</v>
      </c>
    </row>
    <row r="380" spans="1:6" ht="12.75" customHeight="1" x14ac:dyDescent="0.2">
      <c r="A380" s="83" t="s">
        <v>175</v>
      </c>
      <c r="B380" s="83">
        <v>6</v>
      </c>
      <c r="C380" s="84">
        <v>1986.0221107499999</v>
      </c>
      <c r="D380" s="84">
        <v>1760.7427479800001</v>
      </c>
      <c r="E380" s="84">
        <v>387.90624091000001</v>
      </c>
      <c r="F380" s="84">
        <v>387.90624091000001</v>
      </c>
    </row>
    <row r="381" spans="1:6" ht="12.75" customHeight="1" x14ac:dyDescent="0.2">
      <c r="A381" s="83" t="s">
        <v>175</v>
      </c>
      <c r="B381" s="83">
        <v>7</v>
      </c>
      <c r="C381" s="84">
        <v>1914.52589296</v>
      </c>
      <c r="D381" s="84">
        <v>1685.3021975300001</v>
      </c>
      <c r="E381" s="84">
        <v>371.28606151999998</v>
      </c>
      <c r="F381" s="84">
        <v>371.28606151999998</v>
      </c>
    </row>
    <row r="382" spans="1:6" ht="12.75" customHeight="1" x14ac:dyDescent="0.2">
      <c r="A382" s="83" t="s">
        <v>175</v>
      </c>
      <c r="B382" s="83">
        <v>8</v>
      </c>
      <c r="C382" s="84">
        <v>1884.1614987099999</v>
      </c>
      <c r="D382" s="84">
        <v>1667.3052594200001</v>
      </c>
      <c r="E382" s="84">
        <v>367.32118667999998</v>
      </c>
      <c r="F382" s="84">
        <v>367.32118667999998</v>
      </c>
    </row>
    <row r="383" spans="1:6" ht="12.75" customHeight="1" x14ac:dyDescent="0.2">
      <c r="A383" s="83" t="s">
        <v>175</v>
      </c>
      <c r="B383" s="83">
        <v>9</v>
      </c>
      <c r="C383" s="84">
        <v>1860.1025207600001</v>
      </c>
      <c r="D383" s="84">
        <v>1636.1409715899999</v>
      </c>
      <c r="E383" s="84">
        <v>360.45543542000001</v>
      </c>
      <c r="F383" s="84">
        <v>360.45543542000001</v>
      </c>
    </row>
    <row r="384" spans="1:6" ht="12.75" customHeight="1" x14ac:dyDescent="0.2">
      <c r="A384" s="83" t="s">
        <v>175</v>
      </c>
      <c r="B384" s="83">
        <v>10</v>
      </c>
      <c r="C384" s="84">
        <v>1838.6638469</v>
      </c>
      <c r="D384" s="84">
        <v>1632.0492393899999</v>
      </c>
      <c r="E384" s="84">
        <v>359.55399285999999</v>
      </c>
      <c r="F384" s="84">
        <v>359.55399285999999</v>
      </c>
    </row>
    <row r="385" spans="1:6" ht="12.75" customHeight="1" x14ac:dyDescent="0.2">
      <c r="A385" s="83" t="s">
        <v>175</v>
      </c>
      <c r="B385" s="83">
        <v>11</v>
      </c>
      <c r="C385" s="84">
        <v>1866.5600870200001</v>
      </c>
      <c r="D385" s="84">
        <v>1642.7988815199999</v>
      </c>
      <c r="E385" s="84">
        <v>361.92222823999998</v>
      </c>
      <c r="F385" s="84">
        <v>361.92222823999998</v>
      </c>
    </row>
    <row r="386" spans="1:6" ht="12.75" customHeight="1" x14ac:dyDescent="0.2">
      <c r="A386" s="83" t="s">
        <v>175</v>
      </c>
      <c r="B386" s="83">
        <v>12</v>
      </c>
      <c r="C386" s="84">
        <v>1906.6880743700001</v>
      </c>
      <c r="D386" s="84">
        <v>1687.28918787</v>
      </c>
      <c r="E386" s="84">
        <v>371.72381197999999</v>
      </c>
      <c r="F386" s="84">
        <v>371.72381197999999</v>
      </c>
    </row>
    <row r="387" spans="1:6" ht="12.75" customHeight="1" x14ac:dyDescent="0.2">
      <c r="A387" s="83" t="s">
        <v>175</v>
      </c>
      <c r="B387" s="83">
        <v>13</v>
      </c>
      <c r="C387" s="84">
        <v>1942.4470301199999</v>
      </c>
      <c r="D387" s="84">
        <v>1708.7816236900001</v>
      </c>
      <c r="E387" s="84">
        <v>376.45877396999998</v>
      </c>
      <c r="F387" s="84">
        <v>376.45877396999998</v>
      </c>
    </row>
    <row r="388" spans="1:6" ht="12.75" customHeight="1" x14ac:dyDescent="0.2">
      <c r="A388" s="83" t="s">
        <v>175</v>
      </c>
      <c r="B388" s="83">
        <v>14</v>
      </c>
      <c r="C388" s="84">
        <v>1959.9208798100001</v>
      </c>
      <c r="D388" s="84">
        <v>1732.0622003799999</v>
      </c>
      <c r="E388" s="84">
        <v>381.58767822999999</v>
      </c>
      <c r="F388" s="84">
        <v>381.58767822999999</v>
      </c>
    </row>
    <row r="389" spans="1:6" ht="12.75" customHeight="1" x14ac:dyDescent="0.2">
      <c r="A389" s="83" t="s">
        <v>175</v>
      </c>
      <c r="B389" s="83">
        <v>15</v>
      </c>
      <c r="C389" s="84">
        <v>1979.97115388</v>
      </c>
      <c r="D389" s="84">
        <v>1752.62449739</v>
      </c>
      <c r="E389" s="84">
        <v>386.11772293000001</v>
      </c>
      <c r="F389" s="84">
        <v>386.11772293000001</v>
      </c>
    </row>
    <row r="390" spans="1:6" ht="12.75" customHeight="1" x14ac:dyDescent="0.2">
      <c r="A390" s="83" t="s">
        <v>175</v>
      </c>
      <c r="B390" s="83">
        <v>16</v>
      </c>
      <c r="C390" s="84">
        <v>1966.89948063</v>
      </c>
      <c r="D390" s="84">
        <v>1742.62785194</v>
      </c>
      <c r="E390" s="84">
        <v>383.91537896</v>
      </c>
      <c r="F390" s="84">
        <v>383.91537896</v>
      </c>
    </row>
    <row r="391" spans="1:6" ht="12.75" customHeight="1" x14ac:dyDescent="0.2">
      <c r="A391" s="83" t="s">
        <v>175</v>
      </c>
      <c r="B391" s="83">
        <v>17</v>
      </c>
      <c r="C391" s="84">
        <v>1953.52745452</v>
      </c>
      <c r="D391" s="84">
        <v>1723.24854409</v>
      </c>
      <c r="E391" s="84">
        <v>379.64595659999998</v>
      </c>
      <c r="F391" s="84">
        <v>379.64595659999998</v>
      </c>
    </row>
    <row r="392" spans="1:6" ht="12.75" customHeight="1" x14ac:dyDescent="0.2">
      <c r="A392" s="83" t="s">
        <v>175</v>
      </c>
      <c r="B392" s="83">
        <v>18</v>
      </c>
      <c r="C392" s="84">
        <v>1901.93272486</v>
      </c>
      <c r="D392" s="84">
        <v>1674.9726709500001</v>
      </c>
      <c r="E392" s="84">
        <v>369.01038108</v>
      </c>
      <c r="F392" s="84">
        <v>369.01038108</v>
      </c>
    </row>
    <row r="393" spans="1:6" ht="12.75" customHeight="1" x14ac:dyDescent="0.2">
      <c r="A393" s="83" t="s">
        <v>175</v>
      </c>
      <c r="B393" s="83">
        <v>19</v>
      </c>
      <c r="C393" s="84">
        <v>1851.54420996</v>
      </c>
      <c r="D393" s="84">
        <v>1623.4299395400001</v>
      </c>
      <c r="E393" s="84">
        <v>357.65508956000002</v>
      </c>
      <c r="F393" s="84">
        <v>357.65508956000002</v>
      </c>
    </row>
    <row r="394" spans="1:6" ht="12.75" customHeight="1" x14ac:dyDescent="0.2">
      <c r="A394" s="83" t="s">
        <v>175</v>
      </c>
      <c r="B394" s="83">
        <v>20</v>
      </c>
      <c r="C394" s="84">
        <v>1878.4113105599999</v>
      </c>
      <c r="D394" s="84">
        <v>1651.4150895299999</v>
      </c>
      <c r="E394" s="84">
        <v>363.82045037</v>
      </c>
      <c r="F394" s="84">
        <v>363.82045037</v>
      </c>
    </row>
    <row r="395" spans="1:6" ht="12.75" customHeight="1" x14ac:dyDescent="0.2">
      <c r="A395" s="83" t="s">
        <v>175</v>
      </c>
      <c r="B395" s="83">
        <v>21</v>
      </c>
      <c r="C395" s="84">
        <v>1870.09466793</v>
      </c>
      <c r="D395" s="84">
        <v>1642.2948004499999</v>
      </c>
      <c r="E395" s="84">
        <v>361.81117498999998</v>
      </c>
      <c r="F395" s="84">
        <v>361.81117498999998</v>
      </c>
    </row>
    <row r="396" spans="1:6" ht="12.75" customHeight="1" x14ac:dyDescent="0.2">
      <c r="A396" s="83" t="s">
        <v>175</v>
      </c>
      <c r="B396" s="83">
        <v>22</v>
      </c>
      <c r="C396" s="84">
        <v>1866.75454891</v>
      </c>
      <c r="D396" s="84">
        <v>1642.2809266700001</v>
      </c>
      <c r="E396" s="84">
        <v>361.80811848000002</v>
      </c>
      <c r="F396" s="84">
        <v>361.80811848000002</v>
      </c>
    </row>
    <row r="397" spans="1:6" ht="12.75" customHeight="1" x14ac:dyDescent="0.2">
      <c r="A397" s="83" t="s">
        <v>175</v>
      </c>
      <c r="B397" s="83">
        <v>23</v>
      </c>
      <c r="C397" s="84">
        <v>1929.71146419</v>
      </c>
      <c r="D397" s="84">
        <v>1704.7882370699999</v>
      </c>
      <c r="E397" s="84">
        <v>375.57899774999998</v>
      </c>
      <c r="F397" s="84">
        <v>375.57899774999998</v>
      </c>
    </row>
    <row r="398" spans="1:6" ht="12.75" customHeight="1" x14ac:dyDescent="0.2">
      <c r="A398" s="83" t="s">
        <v>175</v>
      </c>
      <c r="B398" s="83">
        <v>24</v>
      </c>
      <c r="C398" s="84">
        <v>1959.4068562299999</v>
      </c>
      <c r="D398" s="84">
        <v>1736.7452674199999</v>
      </c>
      <c r="E398" s="84">
        <v>382.61939676999998</v>
      </c>
      <c r="F398" s="84">
        <v>382.61939676999998</v>
      </c>
    </row>
    <row r="399" spans="1:6" ht="12.75" customHeight="1" x14ac:dyDescent="0.2">
      <c r="A399" s="83" t="s">
        <v>176</v>
      </c>
      <c r="B399" s="83">
        <v>1</v>
      </c>
      <c r="C399" s="84">
        <v>2019.3727023599999</v>
      </c>
      <c r="D399" s="84">
        <v>1801.9753998000001</v>
      </c>
      <c r="E399" s="84">
        <v>396.99013631999998</v>
      </c>
      <c r="F399" s="84">
        <v>396.99013631999998</v>
      </c>
    </row>
    <row r="400" spans="1:6" ht="12.75" customHeight="1" x14ac:dyDescent="0.2">
      <c r="A400" s="83" t="s">
        <v>176</v>
      </c>
      <c r="B400" s="83">
        <v>2</v>
      </c>
      <c r="C400" s="84">
        <v>2056.6839726399999</v>
      </c>
      <c r="D400" s="84">
        <v>1840.37774025</v>
      </c>
      <c r="E400" s="84">
        <v>405.45049065000001</v>
      </c>
      <c r="F400" s="84">
        <v>405.45049065000001</v>
      </c>
    </row>
    <row r="401" spans="1:6" ht="12.75" customHeight="1" x14ac:dyDescent="0.2">
      <c r="A401" s="83" t="s">
        <v>176</v>
      </c>
      <c r="B401" s="83">
        <v>3</v>
      </c>
      <c r="C401" s="84">
        <v>2071.1065796600001</v>
      </c>
      <c r="D401" s="84">
        <v>1851.2046612900001</v>
      </c>
      <c r="E401" s="84">
        <v>407.83575121000001</v>
      </c>
      <c r="F401" s="84">
        <v>407.83575121000001</v>
      </c>
    </row>
    <row r="402" spans="1:6" ht="12.75" customHeight="1" x14ac:dyDescent="0.2">
      <c r="A402" s="83" t="s">
        <v>176</v>
      </c>
      <c r="B402" s="83">
        <v>4</v>
      </c>
      <c r="C402" s="84">
        <v>2072.8259581100001</v>
      </c>
      <c r="D402" s="84">
        <v>1852.5523531900001</v>
      </c>
      <c r="E402" s="84">
        <v>408.13265891999998</v>
      </c>
      <c r="F402" s="84">
        <v>408.13265891999998</v>
      </c>
    </row>
    <row r="403" spans="1:6" ht="12.75" customHeight="1" x14ac:dyDescent="0.2">
      <c r="A403" s="83" t="s">
        <v>176</v>
      </c>
      <c r="B403" s="83">
        <v>5</v>
      </c>
      <c r="C403" s="84">
        <v>2053.60898352</v>
      </c>
      <c r="D403" s="84">
        <v>1835.8675269099999</v>
      </c>
      <c r="E403" s="84">
        <v>404.45685322000003</v>
      </c>
      <c r="F403" s="84">
        <v>404.45685322000003</v>
      </c>
    </row>
    <row r="404" spans="1:6" ht="12.75" customHeight="1" x14ac:dyDescent="0.2">
      <c r="A404" s="83" t="s">
        <v>176</v>
      </c>
      <c r="B404" s="83">
        <v>6</v>
      </c>
      <c r="C404" s="84">
        <v>2007.30811726</v>
      </c>
      <c r="D404" s="84">
        <v>1788.2396471699999</v>
      </c>
      <c r="E404" s="84">
        <v>393.96403600999997</v>
      </c>
      <c r="F404" s="84">
        <v>393.96403600999997</v>
      </c>
    </row>
    <row r="405" spans="1:6" ht="12.75" customHeight="1" x14ac:dyDescent="0.2">
      <c r="A405" s="83" t="s">
        <v>176</v>
      </c>
      <c r="B405" s="83">
        <v>7</v>
      </c>
      <c r="C405" s="84">
        <v>1891.54301973</v>
      </c>
      <c r="D405" s="84">
        <v>1687.29419601</v>
      </c>
      <c r="E405" s="84">
        <v>371.72491530999997</v>
      </c>
      <c r="F405" s="84">
        <v>371.72491530999997</v>
      </c>
    </row>
    <row r="406" spans="1:6" ht="12.75" customHeight="1" x14ac:dyDescent="0.2">
      <c r="A406" s="83" t="s">
        <v>176</v>
      </c>
      <c r="B406" s="83">
        <v>8</v>
      </c>
      <c r="C406" s="84">
        <v>1866.27590753</v>
      </c>
      <c r="D406" s="84">
        <v>1650.5969708499999</v>
      </c>
      <c r="E406" s="84">
        <v>363.64021203999999</v>
      </c>
      <c r="F406" s="84">
        <v>363.64021203999999</v>
      </c>
    </row>
    <row r="407" spans="1:6" ht="12.75" customHeight="1" x14ac:dyDescent="0.2">
      <c r="A407" s="83" t="s">
        <v>176</v>
      </c>
      <c r="B407" s="83">
        <v>9</v>
      </c>
      <c r="C407" s="84">
        <v>1854.23303502</v>
      </c>
      <c r="D407" s="84">
        <v>1638.2394787799999</v>
      </c>
      <c r="E407" s="84">
        <v>360.91775396999998</v>
      </c>
      <c r="F407" s="84">
        <v>360.91775396999998</v>
      </c>
    </row>
    <row r="408" spans="1:6" ht="12.75" customHeight="1" x14ac:dyDescent="0.2">
      <c r="A408" s="83" t="s">
        <v>176</v>
      </c>
      <c r="B408" s="83">
        <v>10</v>
      </c>
      <c r="C408" s="84">
        <v>1865.4878044</v>
      </c>
      <c r="D408" s="84">
        <v>1646.8233471399999</v>
      </c>
      <c r="E408" s="84">
        <v>362.80885140999999</v>
      </c>
      <c r="F408" s="84">
        <v>362.80885140999999</v>
      </c>
    </row>
    <row r="409" spans="1:6" ht="12.75" customHeight="1" x14ac:dyDescent="0.2">
      <c r="A409" s="83" t="s">
        <v>176</v>
      </c>
      <c r="B409" s="83">
        <v>11</v>
      </c>
      <c r="C409" s="84">
        <v>1890.3753626099999</v>
      </c>
      <c r="D409" s="84">
        <v>1665.44322766</v>
      </c>
      <c r="E409" s="84">
        <v>366.91096563000002</v>
      </c>
      <c r="F409" s="84">
        <v>366.91096563000002</v>
      </c>
    </row>
    <row r="410" spans="1:6" ht="12.75" customHeight="1" x14ac:dyDescent="0.2">
      <c r="A410" s="83" t="s">
        <v>176</v>
      </c>
      <c r="B410" s="83">
        <v>12</v>
      </c>
      <c r="C410" s="84">
        <v>1910.2303560299999</v>
      </c>
      <c r="D410" s="84">
        <v>1687.61411391</v>
      </c>
      <c r="E410" s="84">
        <v>371.79539588</v>
      </c>
      <c r="F410" s="84">
        <v>371.79539588</v>
      </c>
    </row>
    <row r="411" spans="1:6" ht="12.75" customHeight="1" x14ac:dyDescent="0.2">
      <c r="A411" s="83" t="s">
        <v>176</v>
      </c>
      <c r="B411" s="83">
        <v>13</v>
      </c>
      <c r="C411" s="84">
        <v>1979.8613954699999</v>
      </c>
      <c r="D411" s="84">
        <v>1747.78910092</v>
      </c>
      <c r="E411" s="84">
        <v>385.05244494999999</v>
      </c>
      <c r="F411" s="84">
        <v>385.05244494999999</v>
      </c>
    </row>
    <row r="412" spans="1:6" ht="12.75" customHeight="1" x14ac:dyDescent="0.2">
      <c r="A412" s="83" t="s">
        <v>176</v>
      </c>
      <c r="B412" s="83">
        <v>14</v>
      </c>
      <c r="C412" s="84">
        <v>2003.41911897</v>
      </c>
      <c r="D412" s="84">
        <v>1769.69458682</v>
      </c>
      <c r="E412" s="84">
        <v>389.8784053</v>
      </c>
      <c r="F412" s="84">
        <v>389.8784053</v>
      </c>
    </row>
    <row r="413" spans="1:6" ht="12.75" customHeight="1" x14ac:dyDescent="0.2">
      <c r="A413" s="83" t="s">
        <v>176</v>
      </c>
      <c r="B413" s="83">
        <v>15</v>
      </c>
      <c r="C413" s="84">
        <v>2021.2112795600001</v>
      </c>
      <c r="D413" s="84">
        <v>1783.1698329599999</v>
      </c>
      <c r="E413" s="84">
        <v>392.84711386999999</v>
      </c>
      <c r="F413" s="84">
        <v>392.84711386999999</v>
      </c>
    </row>
    <row r="414" spans="1:6" ht="12.75" customHeight="1" x14ac:dyDescent="0.2">
      <c r="A414" s="83" t="s">
        <v>176</v>
      </c>
      <c r="B414" s="83">
        <v>16</v>
      </c>
      <c r="C414" s="84">
        <v>2018.92433499</v>
      </c>
      <c r="D414" s="84">
        <v>1787.56223092</v>
      </c>
      <c r="E414" s="84">
        <v>393.81479559000002</v>
      </c>
      <c r="F414" s="84">
        <v>393.81479559000002</v>
      </c>
    </row>
    <row r="415" spans="1:6" ht="12.75" customHeight="1" x14ac:dyDescent="0.2">
      <c r="A415" s="83" t="s">
        <v>176</v>
      </c>
      <c r="B415" s="83">
        <v>17</v>
      </c>
      <c r="C415" s="84">
        <v>2009.08265211</v>
      </c>
      <c r="D415" s="84">
        <v>1773.6930491600001</v>
      </c>
      <c r="E415" s="84">
        <v>390.75929974000002</v>
      </c>
      <c r="F415" s="84">
        <v>390.75929974000002</v>
      </c>
    </row>
    <row r="416" spans="1:6" ht="12.75" customHeight="1" x14ac:dyDescent="0.2">
      <c r="A416" s="83" t="s">
        <v>176</v>
      </c>
      <c r="B416" s="83">
        <v>18</v>
      </c>
      <c r="C416" s="84">
        <v>1954.9221000299999</v>
      </c>
      <c r="D416" s="84">
        <v>1723.3011105400001</v>
      </c>
      <c r="E416" s="84">
        <v>379.65753742999999</v>
      </c>
      <c r="F416" s="84">
        <v>379.65753742999999</v>
      </c>
    </row>
    <row r="417" spans="1:6" ht="12.75" customHeight="1" x14ac:dyDescent="0.2">
      <c r="A417" s="83" t="s">
        <v>176</v>
      </c>
      <c r="B417" s="83">
        <v>19</v>
      </c>
      <c r="C417" s="84">
        <v>1894.06422251</v>
      </c>
      <c r="D417" s="84">
        <v>1664.7890091199999</v>
      </c>
      <c r="E417" s="84">
        <v>366.76683586000001</v>
      </c>
      <c r="F417" s="84">
        <v>366.76683586000001</v>
      </c>
    </row>
    <row r="418" spans="1:6" ht="12.75" customHeight="1" x14ac:dyDescent="0.2">
      <c r="A418" s="83" t="s">
        <v>176</v>
      </c>
      <c r="B418" s="83">
        <v>20</v>
      </c>
      <c r="C418" s="84">
        <v>1911.52142428</v>
      </c>
      <c r="D418" s="84">
        <v>1684.6162368099999</v>
      </c>
      <c r="E418" s="84">
        <v>371.13493868</v>
      </c>
      <c r="F418" s="84">
        <v>371.13493868</v>
      </c>
    </row>
    <row r="419" spans="1:6" ht="12.75" customHeight="1" x14ac:dyDescent="0.2">
      <c r="A419" s="83" t="s">
        <v>176</v>
      </c>
      <c r="B419" s="83">
        <v>21</v>
      </c>
      <c r="C419" s="84">
        <v>1928.0012767000001</v>
      </c>
      <c r="D419" s="84">
        <v>1699.56025948</v>
      </c>
      <c r="E419" s="84">
        <v>374.42723089999998</v>
      </c>
      <c r="F419" s="84">
        <v>374.42723089999998</v>
      </c>
    </row>
    <row r="420" spans="1:6" ht="12.75" customHeight="1" x14ac:dyDescent="0.2">
      <c r="A420" s="83" t="s">
        <v>176</v>
      </c>
      <c r="B420" s="83">
        <v>22</v>
      </c>
      <c r="C420" s="84">
        <v>1961.2560195599999</v>
      </c>
      <c r="D420" s="84">
        <v>1735.8395686900001</v>
      </c>
      <c r="E420" s="84">
        <v>382.41986381999999</v>
      </c>
      <c r="F420" s="84">
        <v>382.41986381999999</v>
      </c>
    </row>
    <row r="421" spans="1:6" ht="12.75" customHeight="1" x14ac:dyDescent="0.2">
      <c r="A421" s="83" t="s">
        <v>176</v>
      </c>
      <c r="B421" s="83">
        <v>23</v>
      </c>
      <c r="C421" s="84">
        <v>2015.26789762</v>
      </c>
      <c r="D421" s="84">
        <v>1789.5051146599999</v>
      </c>
      <c r="E421" s="84">
        <v>394.24282900999998</v>
      </c>
      <c r="F421" s="84">
        <v>394.24282900999998</v>
      </c>
    </row>
    <row r="422" spans="1:6" ht="12.75" customHeight="1" x14ac:dyDescent="0.2">
      <c r="A422" s="83" t="s">
        <v>176</v>
      </c>
      <c r="B422" s="83">
        <v>24</v>
      </c>
      <c r="C422" s="84">
        <v>2033.2972212899999</v>
      </c>
      <c r="D422" s="84">
        <v>1808.69799197</v>
      </c>
      <c r="E422" s="84">
        <v>398.47117917000003</v>
      </c>
      <c r="F422" s="84">
        <v>398.47117917000003</v>
      </c>
    </row>
    <row r="423" spans="1:6" ht="12.75" customHeight="1" x14ac:dyDescent="0.2">
      <c r="A423" s="83" t="s">
        <v>177</v>
      </c>
      <c r="B423" s="83">
        <v>1</v>
      </c>
      <c r="C423" s="84">
        <v>2161.0369513199998</v>
      </c>
      <c r="D423" s="84">
        <v>1949.7596145099999</v>
      </c>
      <c r="E423" s="84">
        <v>429.54822538000002</v>
      </c>
      <c r="F423" s="84">
        <v>429.54822538000002</v>
      </c>
    </row>
    <row r="424" spans="1:6" ht="12.75" customHeight="1" x14ac:dyDescent="0.2">
      <c r="A424" s="83" t="s">
        <v>177</v>
      </c>
      <c r="B424" s="83">
        <v>2</v>
      </c>
      <c r="C424" s="84">
        <v>2212.75209034</v>
      </c>
      <c r="D424" s="84">
        <v>1990.5044258600001</v>
      </c>
      <c r="E424" s="84">
        <v>438.52464548</v>
      </c>
      <c r="F424" s="84">
        <v>438.52464548</v>
      </c>
    </row>
    <row r="425" spans="1:6" ht="12.75" customHeight="1" x14ac:dyDescent="0.2">
      <c r="A425" s="83" t="s">
        <v>177</v>
      </c>
      <c r="B425" s="83">
        <v>3</v>
      </c>
      <c r="C425" s="84">
        <v>2226.26493415</v>
      </c>
      <c r="D425" s="84">
        <v>2000.0497649900001</v>
      </c>
      <c r="E425" s="84">
        <v>440.62756292</v>
      </c>
      <c r="F425" s="84">
        <v>440.62756292</v>
      </c>
    </row>
    <row r="426" spans="1:6" ht="12.75" customHeight="1" x14ac:dyDescent="0.2">
      <c r="A426" s="83" t="s">
        <v>177</v>
      </c>
      <c r="B426" s="83">
        <v>4</v>
      </c>
      <c r="C426" s="84">
        <v>2224.2271963200001</v>
      </c>
      <c r="D426" s="84">
        <v>1998.21658338</v>
      </c>
      <c r="E426" s="84">
        <v>440.22369779000002</v>
      </c>
      <c r="F426" s="84">
        <v>440.22369779000002</v>
      </c>
    </row>
    <row r="427" spans="1:6" ht="12.75" customHeight="1" x14ac:dyDescent="0.2">
      <c r="A427" s="83" t="s">
        <v>177</v>
      </c>
      <c r="B427" s="83">
        <v>5</v>
      </c>
      <c r="C427" s="84">
        <v>2167.5089818599999</v>
      </c>
      <c r="D427" s="84">
        <v>1958.66717135</v>
      </c>
      <c r="E427" s="84">
        <v>431.51063407999999</v>
      </c>
      <c r="F427" s="84">
        <v>431.51063407999999</v>
      </c>
    </row>
    <row r="428" spans="1:6" ht="12.75" customHeight="1" x14ac:dyDescent="0.2">
      <c r="A428" s="83" t="s">
        <v>177</v>
      </c>
      <c r="B428" s="83">
        <v>6</v>
      </c>
      <c r="C428" s="84">
        <v>2134.9453243600001</v>
      </c>
      <c r="D428" s="84">
        <v>1906.49827512</v>
      </c>
      <c r="E428" s="84">
        <v>420.01739326000001</v>
      </c>
      <c r="F428" s="84">
        <v>420.01739326000001</v>
      </c>
    </row>
    <row r="429" spans="1:6" ht="12.75" customHeight="1" x14ac:dyDescent="0.2">
      <c r="A429" s="83" t="s">
        <v>177</v>
      </c>
      <c r="B429" s="83">
        <v>7</v>
      </c>
      <c r="C429" s="84">
        <v>2063.0552900600001</v>
      </c>
      <c r="D429" s="84">
        <v>1830.8762230299999</v>
      </c>
      <c r="E429" s="84">
        <v>403.35722754</v>
      </c>
      <c r="F429" s="84">
        <v>403.35722754</v>
      </c>
    </row>
    <row r="430" spans="1:6" ht="12.75" customHeight="1" x14ac:dyDescent="0.2">
      <c r="A430" s="83" t="s">
        <v>177</v>
      </c>
      <c r="B430" s="83">
        <v>8</v>
      </c>
      <c r="C430" s="84">
        <v>2024.95541422</v>
      </c>
      <c r="D430" s="84">
        <v>1805.02287598</v>
      </c>
      <c r="E430" s="84">
        <v>397.66152061999998</v>
      </c>
      <c r="F430" s="84">
        <v>397.66152061999998</v>
      </c>
    </row>
    <row r="431" spans="1:6" ht="12.75" customHeight="1" x14ac:dyDescent="0.2">
      <c r="A431" s="83" t="s">
        <v>177</v>
      </c>
      <c r="B431" s="83">
        <v>9</v>
      </c>
      <c r="C431" s="84">
        <v>1998.62911902</v>
      </c>
      <c r="D431" s="84">
        <v>1772.0359770299999</v>
      </c>
      <c r="E431" s="84">
        <v>390.39423299999999</v>
      </c>
      <c r="F431" s="84">
        <v>390.39423299999999</v>
      </c>
    </row>
    <row r="432" spans="1:6" ht="12.75" customHeight="1" x14ac:dyDescent="0.2">
      <c r="A432" s="83" t="s">
        <v>177</v>
      </c>
      <c r="B432" s="83">
        <v>10</v>
      </c>
      <c r="C432" s="84">
        <v>1985.84804895</v>
      </c>
      <c r="D432" s="84">
        <v>1761.6339220499999</v>
      </c>
      <c r="E432" s="84">
        <v>388.10257395000002</v>
      </c>
      <c r="F432" s="84">
        <v>388.10257395000002</v>
      </c>
    </row>
    <row r="433" spans="1:6" ht="12.75" customHeight="1" x14ac:dyDescent="0.2">
      <c r="A433" s="83" t="s">
        <v>177</v>
      </c>
      <c r="B433" s="83">
        <v>11</v>
      </c>
      <c r="C433" s="84">
        <v>1987.9405238100001</v>
      </c>
      <c r="D433" s="84">
        <v>1762.9964942900001</v>
      </c>
      <c r="E433" s="84">
        <v>388.40275993</v>
      </c>
      <c r="F433" s="84">
        <v>388.40275993</v>
      </c>
    </row>
    <row r="434" spans="1:6" ht="12.75" customHeight="1" x14ac:dyDescent="0.2">
      <c r="A434" s="83" t="s">
        <v>177</v>
      </c>
      <c r="B434" s="83">
        <v>12</v>
      </c>
      <c r="C434" s="84">
        <v>1992.4289916600001</v>
      </c>
      <c r="D434" s="84">
        <v>1768.1483303499999</v>
      </c>
      <c r="E434" s="84">
        <v>389.53775216999998</v>
      </c>
      <c r="F434" s="84">
        <v>389.53775216999998</v>
      </c>
    </row>
    <row r="435" spans="1:6" ht="12.75" customHeight="1" x14ac:dyDescent="0.2">
      <c r="A435" s="83" t="s">
        <v>177</v>
      </c>
      <c r="B435" s="83">
        <v>13</v>
      </c>
      <c r="C435" s="84">
        <v>2028.4251269599999</v>
      </c>
      <c r="D435" s="84">
        <v>1799.7641313900001</v>
      </c>
      <c r="E435" s="84">
        <v>396.50297554000002</v>
      </c>
      <c r="F435" s="84">
        <v>396.50297554000002</v>
      </c>
    </row>
    <row r="436" spans="1:6" ht="12.75" customHeight="1" x14ac:dyDescent="0.2">
      <c r="A436" s="83" t="s">
        <v>177</v>
      </c>
      <c r="B436" s="83">
        <v>14</v>
      </c>
      <c r="C436" s="84">
        <v>2050.9256464599998</v>
      </c>
      <c r="D436" s="84">
        <v>1824.4912404300001</v>
      </c>
      <c r="E436" s="84">
        <v>401.95056289000001</v>
      </c>
      <c r="F436" s="84">
        <v>401.95056289000001</v>
      </c>
    </row>
    <row r="437" spans="1:6" ht="12.75" customHeight="1" x14ac:dyDescent="0.2">
      <c r="A437" s="83" t="s">
        <v>177</v>
      </c>
      <c r="B437" s="83">
        <v>15</v>
      </c>
      <c r="C437" s="84">
        <v>2076.7232424099998</v>
      </c>
      <c r="D437" s="84">
        <v>1847.41182946</v>
      </c>
      <c r="E437" s="84">
        <v>407.00015888000001</v>
      </c>
      <c r="F437" s="84">
        <v>407.00015888000001</v>
      </c>
    </row>
    <row r="438" spans="1:6" ht="12.75" customHeight="1" x14ac:dyDescent="0.2">
      <c r="A438" s="83" t="s">
        <v>177</v>
      </c>
      <c r="B438" s="83">
        <v>16</v>
      </c>
      <c r="C438" s="84">
        <v>2071.0175694200002</v>
      </c>
      <c r="D438" s="84">
        <v>1835.6448034699999</v>
      </c>
      <c r="E438" s="84">
        <v>404.40778539000002</v>
      </c>
      <c r="F438" s="84">
        <v>404.40778539000002</v>
      </c>
    </row>
    <row r="439" spans="1:6" ht="12.75" customHeight="1" x14ac:dyDescent="0.2">
      <c r="A439" s="83" t="s">
        <v>177</v>
      </c>
      <c r="B439" s="83">
        <v>17</v>
      </c>
      <c r="C439" s="84">
        <v>2050.00184236</v>
      </c>
      <c r="D439" s="84">
        <v>1812.03119917</v>
      </c>
      <c r="E439" s="84">
        <v>399.20551238000002</v>
      </c>
      <c r="F439" s="84">
        <v>399.20551238000002</v>
      </c>
    </row>
    <row r="440" spans="1:6" ht="12.75" customHeight="1" x14ac:dyDescent="0.2">
      <c r="A440" s="83" t="s">
        <v>177</v>
      </c>
      <c r="B440" s="83">
        <v>18</v>
      </c>
      <c r="C440" s="84">
        <v>2004.62567145</v>
      </c>
      <c r="D440" s="84">
        <v>1764.5874580300001</v>
      </c>
      <c r="E440" s="84">
        <v>388.75326244000001</v>
      </c>
      <c r="F440" s="84">
        <v>388.75326244000001</v>
      </c>
    </row>
    <row r="441" spans="1:6" ht="12.75" customHeight="1" x14ac:dyDescent="0.2">
      <c r="A441" s="83" t="s">
        <v>177</v>
      </c>
      <c r="B441" s="83">
        <v>19</v>
      </c>
      <c r="C441" s="84">
        <v>1970.2832971800001</v>
      </c>
      <c r="D441" s="84">
        <v>1735.37777209</v>
      </c>
      <c r="E441" s="84">
        <v>382.31812619999999</v>
      </c>
      <c r="F441" s="84">
        <v>382.31812619999999</v>
      </c>
    </row>
    <row r="442" spans="1:6" ht="12.75" customHeight="1" x14ac:dyDescent="0.2">
      <c r="A442" s="83" t="s">
        <v>177</v>
      </c>
      <c r="B442" s="83">
        <v>20</v>
      </c>
      <c r="C442" s="84">
        <v>1991.72823767</v>
      </c>
      <c r="D442" s="84">
        <v>1763.47081297</v>
      </c>
      <c r="E442" s="84">
        <v>388.50725627000003</v>
      </c>
      <c r="F442" s="84">
        <v>388.50725627000003</v>
      </c>
    </row>
    <row r="443" spans="1:6" ht="12.75" customHeight="1" x14ac:dyDescent="0.2">
      <c r="A443" s="83" t="s">
        <v>177</v>
      </c>
      <c r="B443" s="83">
        <v>21</v>
      </c>
      <c r="C443" s="84">
        <v>2022.4211873899999</v>
      </c>
      <c r="D443" s="84">
        <v>1788.5105235599999</v>
      </c>
      <c r="E443" s="84">
        <v>394.02371233000002</v>
      </c>
      <c r="F443" s="84">
        <v>394.02371233000002</v>
      </c>
    </row>
    <row r="444" spans="1:6" ht="12.75" customHeight="1" x14ac:dyDescent="0.2">
      <c r="A444" s="83" t="s">
        <v>177</v>
      </c>
      <c r="B444" s="83">
        <v>22</v>
      </c>
      <c r="C444" s="84">
        <v>2074.0529309200001</v>
      </c>
      <c r="D444" s="84">
        <v>1838.05548522</v>
      </c>
      <c r="E444" s="84">
        <v>404.93887859</v>
      </c>
      <c r="F444" s="84">
        <v>404.93887859</v>
      </c>
    </row>
    <row r="445" spans="1:6" ht="12.75" customHeight="1" x14ac:dyDescent="0.2">
      <c r="A445" s="83" t="s">
        <v>177</v>
      </c>
      <c r="B445" s="83">
        <v>23</v>
      </c>
      <c r="C445" s="84">
        <v>2093.8275403500002</v>
      </c>
      <c r="D445" s="84">
        <v>1857.4264907199999</v>
      </c>
      <c r="E445" s="84">
        <v>409.20647186999997</v>
      </c>
      <c r="F445" s="84">
        <v>409.20647186999997</v>
      </c>
    </row>
    <row r="446" spans="1:6" ht="12.75" customHeight="1" x14ac:dyDescent="0.2">
      <c r="A446" s="83" t="s">
        <v>177</v>
      </c>
      <c r="B446" s="83">
        <v>24</v>
      </c>
      <c r="C446" s="84">
        <v>2111.1330182699999</v>
      </c>
      <c r="D446" s="84">
        <v>1877.3320966599999</v>
      </c>
      <c r="E446" s="84">
        <v>413.59184206999998</v>
      </c>
      <c r="F446" s="84">
        <v>413.59184206999998</v>
      </c>
    </row>
    <row r="447" spans="1:6" ht="12.75" customHeight="1" x14ac:dyDescent="0.2">
      <c r="A447" s="83" t="s">
        <v>178</v>
      </c>
      <c r="B447" s="83">
        <v>1</v>
      </c>
      <c r="C447" s="84">
        <v>2031.50411482</v>
      </c>
      <c r="D447" s="84">
        <v>1806.64000882</v>
      </c>
      <c r="E447" s="84">
        <v>398.01778839999997</v>
      </c>
      <c r="F447" s="84">
        <v>398.01778839999997</v>
      </c>
    </row>
    <row r="448" spans="1:6" ht="12.75" customHeight="1" x14ac:dyDescent="0.2">
      <c r="A448" s="83" t="s">
        <v>178</v>
      </c>
      <c r="B448" s="83">
        <v>2</v>
      </c>
      <c r="C448" s="84">
        <v>2074.40136351</v>
      </c>
      <c r="D448" s="84">
        <v>1858.27780112</v>
      </c>
      <c r="E448" s="84">
        <v>409.39402261999999</v>
      </c>
      <c r="F448" s="84">
        <v>409.39402261999999</v>
      </c>
    </row>
    <row r="449" spans="1:6" ht="12.75" customHeight="1" x14ac:dyDescent="0.2">
      <c r="A449" s="83" t="s">
        <v>178</v>
      </c>
      <c r="B449" s="83">
        <v>3</v>
      </c>
      <c r="C449" s="84">
        <v>2095.3582084700001</v>
      </c>
      <c r="D449" s="84">
        <v>1867.2845852800001</v>
      </c>
      <c r="E449" s="84">
        <v>411.37829191999998</v>
      </c>
      <c r="F449" s="84">
        <v>411.37829191999998</v>
      </c>
    </row>
    <row r="450" spans="1:6" ht="12.75" customHeight="1" x14ac:dyDescent="0.2">
      <c r="A450" s="83" t="s">
        <v>178</v>
      </c>
      <c r="B450" s="83">
        <v>4</v>
      </c>
      <c r="C450" s="84">
        <v>2102.03959033</v>
      </c>
      <c r="D450" s="84">
        <v>1873.8912459400001</v>
      </c>
      <c r="E450" s="84">
        <v>412.83379409999998</v>
      </c>
      <c r="F450" s="84">
        <v>412.83379409999998</v>
      </c>
    </row>
    <row r="451" spans="1:6" ht="12.75" customHeight="1" x14ac:dyDescent="0.2">
      <c r="A451" s="83" t="s">
        <v>178</v>
      </c>
      <c r="B451" s="83">
        <v>5</v>
      </c>
      <c r="C451" s="84">
        <v>2075.7665025000001</v>
      </c>
      <c r="D451" s="84">
        <v>1851.5934218</v>
      </c>
      <c r="E451" s="84">
        <v>407.92139838000003</v>
      </c>
      <c r="F451" s="84">
        <v>407.92139838000003</v>
      </c>
    </row>
    <row r="452" spans="1:6" ht="12.75" customHeight="1" x14ac:dyDescent="0.2">
      <c r="A452" s="83" t="s">
        <v>178</v>
      </c>
      <c r="B452" s="83">
        <v>6</v>
      </c>
      <c r="C452" s="84">
        <v>2069.9706689700001</v>
      </c>
      <c r="D452" s="84">
        <v>1838.07601189</v>
      </c>
      <c r="E452" s="84">
        <v>404.94340079</v>
      </c>
      <c r="F452" s="84">
        <v>404.94340079</v>
      </c>
    </row>
    <row r="453" spans="1:6" ht="12.75" customHeight="1" x14ac:dyDescent="0.2">
      <c r="A453" s="83" t="s">
        <v>178</v>
      </c>
      <c r="B453" s="83">
        <v>7</v>
      </c>
      <c r="C453" s="84">
        <v>2064.2774223599999</v>
      </c>
      <c r="D453" s="84">
        <v>1832.29810189</v>
      </c>
      <c r="E453" s="84">
        <v>403.67047925999998</v>
      </c>
      <c r="F453" s="84">
        <v>403.67047925999998</v>
      </c>
    </row>
    <row r="454" spans="1:6" ht="12.75" customHeight="1" x14ac:dyDescent="0.2">
      <c r="A454" s="83" t="s">
        <v>178</v>
      </c>
      <c r="B454" s="83">
        <v>8</v>
      </c>
      <c r="C454" s="84">
        <v>2053.5429672599998</v>
      </c>
      <c r="D454" s="84">
        <v>1835.1975734299999</v>
      </c>
      <c r="E454" s="84">
        <v>404.30925689999998</v>
      </c>
      <c r="F454" s="84">
        <v>404.30925689999998</v>
      </c>
    </row>
    <row r="455" spans="1:6" ht="12.75" customHeight="1" x14ac:dyDescent="0.2">
      <c r="A455" s="83" t="s">
        <v>178</v>
      </c>
      <c r="B455" s="83">
        <v>9</v>
      </c>
      <c r="C455" s="84">
        <v>2059.7821036099999</v>
      </c>
      <c r="D455" s="84">
        <v>1828.3992838199999</v>
      </c>
      <c r="E455" s="84">
        <v>402.81153727999998</v>
      </c>
      <c r="F455" s="84">
        <v>402.81153727999998</v>
      </c>
    </row>
    <row r="456" spans="1:6" ht="12.75" customHeight="1" x14ac:dyDescent="0.2">
      <c r="A456" s="83" t="s">
        <v>178</v>
      </c>
      <c r="B456" s="83">
        <v>10</v>
      </c>
      <c r="C456" s="84">
        <v>1969.0152366100001</v>
      </c>
      <c r="D456" s="84">
        <v>1738.26031715</v>
      </c>
      <c r="E456" s="84">
        <v>382.9531748</v>
      </c>
      <c r="F456" s="84">
        <v>382.9531748</v>
      </c>
    </row>
    <row r="457" spans="1:6" ht="12.75" customHeight="1" x14ac:dyDescent="0.2">
      <c r="A457" s="83" t="s">
        <v>178</v>
      </c>
      <c r="B457" s="83">
        <v>11</v>
      </c>
      <c r="C457" s="84">
        <v>1949.0565291099999</v>
      </c>
      <c r="D457" s="84">
        <v>1721.52288669</v>
      </c>
      <c r="E457" s="84">
        <v>379.26577995999997</v>
      </c>
      <c r="F457" s="84">
        <v>379.26577995999997</v>
      </c>
    </row>
    <row r="458" spans="1:6" ht="12.75" customHeight="1" x14ac:dyDescent="0.2">
      <c r="A458" s="83" t="s">
        <v>178</v>
      </c>
      <c r="B458" s="83">
        <v>12</v>
      </c>
      <c r="C458" s="84">
        <v>1957.9216214099999</v>
      </c>
      <c r="D458" s="84">
        <v>1735.5497739699999</v>
      </c>
      <c r="E458" s="84">
        <v>382.35601964</v>
      </c>
      <c r="F458" s="84">
        <v>382.35601964</v>
      </c>
    </row>
    <row r="459" spans="1:6" ht="12.75" customHeight="1" x14ac:dyDescent="0.2">
      <c r="A459" s="83" t="s">
        <v>178</v>
      </c>
      <c r="B459" s="83">
        <v>13</v>
      </c>
      <c r="C459" s="84">
        <v>2006.7983177399999</v>
      </c>
      <c r="D459" s="84">
        <v>1767.45937686</v>
      </c>
      <c r="E459" s="84">
        <v>389.38596999999999</v>
      </c>
      <c r="F459" s="84">
        <v>389.38596999999999</v>
      </c>
    </row>
    <row r="460" spans="1:6" ht="12.75" customHeight="1" x14ac:dyDescent="0.2">
      <c r="A460" s="83" t="s">
        <v>178</v>
      </c>
      <c r="B460" s="83">
        <v>14</v>
      </c>
      <c r="C460" s="84">
        <v>2010.1443248600001</v>
      </c>
      <c r="D460" s="84">
        <v>1781.77523359</v>
      </c>
      <c r="E460" s="84">
        <v>392.53987204999999</v>
      </c>
      <c r="F460" s="84">
        <v>392.53987204999999</v>
      </c>
    </row>
    <row r="461" spans="1:6" ht="12.75" customHeight="1" x14ac:dyDescent="0.2">
      <c r="A461" s="83" t="s">
        <v>178</v>
      </c>
      <c r="B461" s="83">
        <v>15</v>
      </c>
      <c r="C461" s="84">
        <v>2017.3870521199999</v>
      </c>
      <c r="D461" s="84">
        <v>1786.41114165</v>
      </c>
      <c r="E461" s="84">
        <v>393.56120106999998</v>
      </c>
      <c r="F461" s="84">
        <v>393.56120106999998</v>
      </c>
    </row>
    <row r="462" spans="1:6" ht="12.75" customHeight="1" x14ac:dyDescent="0.2">
      <c r="A462" s="83" t="s">
        <v>178</v>
      </c>
      <c r="B462" s="83">
        <v>16</v>
      </c>
      <c r="C462" s="84">
        <v>2014.2415605199999</v>
      </c>
      <c r="D462" s="84">
        <v>1786.2148106499999</v>
      </c>
      <c r="E462" s="84">
        <v>393.51794772</v>
      </c>
      <c r="F462" s="84">
        <v>393.51794772</v>
      </c>
    </row>
    <row r="463" spans="1:6" ht="12.75" customHeight="1" x14ac:dyDescent="0.2">
      <c r="A463" s="83" t="s">
        <v>178</v>
      </c>
      <c r="B463" s="83">
        <v>17</v>
      </c>
      <c r="C463" s="84">
        <v>2024.1120708200001</v>
      </c>
      <c r="D463" s="84">
        <v>1789.4957676500001</v>
      </c>
      <c r="E463" s="84">
        <v>394.24076977999999</v>
      </c>
      <c r="F463" s="84">
        <v>394.24076977999999</v>
      </c>
    </row>
    <row r="464" spans="1:6" ht="12.75" customHeight="1" x14ac:dyDescent="0.2">
      <c r="A464" s="83" t="s">
        <v>178</v>
      </c>
      <c r="B464" s="83">
        <v>18</v>
      </c>
      <c r="C464" s="84">
        <v>2024.7252637300001</v>
      </c>
      <c r="D464" s="84">
        <v>1788.1573237800001</v>
      </c>
      <c r="E464" s="84">
        <v>393.94589948999999</v>
      </c>
      <c r="F464" s="84">
        <v>393.94589948999999</v>
      </c>
    </row>
    <row r="465" spans="1:6" ht="12.75" customHeight="1" x14ac:dyDescent="0.2">
      <c r="A465" s="83" t="s">
        <v>178</v>
      </c>
      <c r="B465" s="83">
        <v>19</v>
      </c>
      <c r="C465" s="84">
        <v>1994.1961957799999</v>
      </c>
      <c r="D465" s="84">
        <v>1760.75657516</v>
      </c>
      <c r="E465" s="84">
        <v>387.90928715000001</v>
      </c>
      <c r="F465" s="84">
        <v>387.90928715000001</v>
      </c>
    </row>
    <row r="466" spans="1:6" ht="12.75" customHeight="1" x14ac:dyDescent="0.2">
      <c r="A466" s="83" t="s">
        <v>178</v>
      </c>
      <c r="B466" s="83">
        <v>20</v>
      </c>
      <c r="C466" s="84">
        <v>1985.7878786000001</v>
      </c>
      <c r="D466" s="84">
        <v>1756.87385318</v>
      </c>
      <c r="E466" s="84">
        <v>387.05389127000001</v>
      </c>
      <c r="F466" s="84">
        <v>387.05389127000001</v>
      </c>
    </row>
    <row r="467" spans="1:6" ht="12.75" customHeight="1" x14ac:dyDescent="0.2">
      <c r="A467" s="83" t="s">
        <v>178</v>
      </c>
      <c r="B467" s="83">
        <v>21</v>
      </c>
      <c r="C467" s="84">
        <v>1982.02724395</v>
      </c>
      <c r="D467" s="84">
        <v>1750.5504867899999</v>
      </c>
      <c r="E467" s="84">
        <v>385.66080118000002</v>
      </c>
      <c r="F467" s="84">
        <v>385.66080118000002</v>
      </c>
    </row>
    <row r="468" spans="1:6" ht="12.75" customHeight="1" x14ac:dyDescent="0.2">
      <c r="A468" s="83" t="s">
        <v>178</v>
      </c>
      <c r="B468" s="83">
        <v>22</v>
      </c>
      <c r="C468" s="84">
        <v>2016.66005982</v>
      </c>
      <c r="D468" s="84">
        <v>1786.7737637299999</v>
      </c>
      <c r="E468" s="84">
        <v>393.64108972999998</v>
      </c>
      <c r="F468" s="84">
        <v>393.64108972999998</v>
      </c>
    </row>
    <row r="469" spans="1:6" ht="12.75" customHeight="1" x14ac:dyDescent="0.2">
      <c r="A469" s="83" t="s">
        <v>178</v>
      </c>
      <c r="B469" s="83">
        <v>23</v>
      </c>
      <c r="C469" s="84">
        <v>2022.1126740899999</v>
      </c>
      <c r="D469" s="84">
        <v>1790.33357007</v>
      </c>
      <c r="E469" s="84">
        <v>394.42534461000002</v>
      </c>
      <c r="F469" s="84">
        <v>394.42534461000002</v>
      </c>
    </row>
    <row r="470" spans="1:6" ht="12.75" customHeight="1" x14ac:dyDescent="0.2">
      <c r="A470" s="83" t="s">
        <v>178</v>
      </c>
      <c r="B470" s="83">
        <v>24</v>
      </c>
      <c r="C470" s="84">
        <v>2063.8473352800002</v>
      </c>
      <c r="D470" s="84">
        <v>1836.77623511</v>
      </c>
      <c r="E470" s="84">
        <v>404.65704916999999</v>
      </c>
      <c r="F470" s="84">
        <v>404.65704916999999</v>
      </c>
    </row>
    <row r="471" spans="1:6" ht="12.75" customHeight="1" x14ac:dyDescent="0.2">
      <c r="A471" s="83" t="s">
        <v>179</v>
      </c>
      <c r="B471" s="83">
        <v>1</v>
      </c>
      <c r="C471" s="84">
        <v>2123.1880183899998</v>
      </c>
      <c r="D471" s="84">
        <v>1897.16376567</v>
      </c>
      <c r="E471" s="84">
        <v>417.96092334999997</v>
      </c>
      <c r="F471" s="84">
        <v>417.96092334999997</v>
      </c>
    </row>
    <row r="472" spans="1:6" ht="12.75" customHeight="1" x14ac:dyDescent="0.2">
      <c r="A472" s="83" t="s">
        <v>179</v>
      </c>
      <c r="B472" s="83">
        <v>2</v>
      </c>
      <c r="C472" s="84">
        <v>2154.45449396</v>
      </c>
      <c r="D472" s="84">
        <v>1928.2180384999999</v>
      </c>
      <c r="E472" s="84">
        <v>424.80243739000002</v>
      </c>
      <c r="F472" s="84">
        <v>424.80243739000002</v>
      </c>
    </row>
    <row r="473" spans="1:6" ht="12.75" customHeight="1" x14ac:dyDescent="0.2">
      <c r="A473" s="83" t="s">
        <v>179</v>
      </c>
      <c r="B473" s="83">
        <v>3</v>
      </c>
      <c r="C473" s="84">
        <v>2153.6979800099998</v>
      </c>
      <c r="D473" s="84">
        <v>1923.84892386</v>
      </c>
      <c r="E473" s="84">
        <v>423.83988518000001</v>
      </c>
      <c r="F473" s="84">
        <v>423.83988518000001</v>
      </c>
    </row>
    <row r="474" spans="1:6" ht="12.75" customHeight="1" x14ac:dyDescent="0.2">
      <c r="A474" s="83" t="s">
        <v>179</v>
      </c>
      <c r="B474" s="83">
        <v>4</v>
      </c>
      <c r="C474" s="84">
        <v>2152.4044398000001</v>
      </c>
      <c r="D474" s="84">
        <v>1927.0343907700001</v>
      </c>
      <c r="E474" s="84">
        <v>424.54166997999999</v>
      </c>
      <c r="F474" s="84">
        <v>424.54166997999999</v>
      </c>
    </row>
    <row r="475" spans="1:6" ht="12.75" customHeight="1" x14ac:dyDescent="0.2">
      <c r="A475" s="83" t="s">
        <v>179</v>
      </c>
      <c r="B475" s="83">
        <v>5</v>
      </c>
      <c r="C475" s="84">
        <v>2172.3235266299998</v>
      </c>
      <c r="D475" s="84">
        <v>1939.35741207</v>
      </c>
      <c r="E475" s="84">
        <v>427.25653384999998</v>
      </c>
      <c r="F475" s="84">
        <v>427.25653384999998</v>
      </c>
    </row>
    <row r="476" spans="1:6" ht="12.75" customHeight="1" x14ac:dyDescent="0.2">
      <c r="A476" s="83" t="s">
        <v>179</v>
      </c>
      <c r="B476" s="83">
        <v>6</v>
      </c>
      <c r="C476" s="84">
        <v>2158.4148209199998</v>
      </c>
      <c r="D476" s="84">
        <v>1925.8796442800001</v>
      </c>
      <c r="E476" s="84">
        <v>424.28726974</v>
      </c>
      <c r="F476" s="84">
        <v>424.28726974</v>
      </c>
    </row>
    <row r="477" spans="1:6" ht="12.75" customHeight="1" x14ac:dyDescent="0.2">
      <c r="A477" s="83" t="s">
        <v>179</v>
      </c>
      <c r="B477" s="83">
        <v>7</v>
      </c>
      <c r="C477" s="84">
        <v>2144.0839304299998</v>
      </c>
      <c r="D477" s="84">
        <v>1918.4662393900001</v>
      </c>
      <c r="E477" s="84">
        <v>422.65403511</v>
      </c>
      <c r="F477" s="84">
        <v>422.65403511</v>
      </c>
    </row>
    <row r="478" spans="1:6" ht="12.75" customHeight="1" x14ac:dyDescent="0.2">
      <c r="A478" s="83" t="s">
        <v>179</v>
      </c>
      <c r="B478" s="83">
        <v>8</v>
      </c>
      <c r="C478" s="84">
        <v>2159.0522095699998</v>
      </c>
      <c r="D478" s="84">
        <v>1931.38077666</v>
      </c>
      <c r="E478" s="84">
        <v>425.49921486</v>
      </c>
      <c r="F478" s="84">
        <v>425.49921486</v>
      </c>
    </row>
    <row r="479" spans="1:6" ht="12.75" customHeight="1" x14ac:dyDescent="0.2">
      <c r="A479" s="83" t="s">
        <v>179</v>
      </c>
      <c r="B479" s="83">
        <v>9</v>
      </c>
      <c r="C479" s="84">
        <v>2098.6044142699998</v>
      </c>
      <c r="D479" s="84">
        <v>1871.0299448599999</v>
      </c>
      <c r="E479" s="84">
        <v>412.20342572999999</v>
      </c>
      <c r="F479" s="84">
        <v>412.20342572999999</v>
      </c>
    </row>
    <row r="480" spans="1:6" ht="12.75" customHeight="1" x14ac:dyDescent="0.2">
      <c r="A480" s="83" t="s">
        <v>179</v>
      </c>
      <c r="B480" s="83">
        <v>10</v>
      </c>
      <c r="C480" s="84">
        <v>2068.4386970999999</v>
      </c>
      <c r="D480" s="84">
        <v>1837.8249517300001</v>
      </c>
      <c r="E480" s="84">
        <v>404.88809014999998</v>
      </c>
      <c r="F480" s="84">
        <v>404.88809014999998</v>
      </c>
    </row>
    <row r="481" spans="1:6" ht="12.75" customHeight="1" x14ac:dyDescent="0.2">
      <c r="A481" s="83" t="s">
        <v>179</v>
      </c>
      <c r="B481" s="83">
        <v>11</v>
      </c>
      <c r="C481" s="84">
        <v>2036.0797686999999</v>
      </c>
      <c r="D481" s="84">
        <v>1804.5819938899999</v>
      </c>
      <c r="E481" s="84">
        <v>397.56439062999999</v>
      </c>
      <c r="F481" s="84">
        <v>397.56439062999999</v>
      </c>
    </row>
    <row r="482" spans="1:6" ht="12.75" customHeight="1" x14ac:dyDescent="0.2">
      <c r="A482" s="83" t="s">
        <v>179</v>
      </c>
      <c r="B482" s="83">
        <v>12</v>
      </c>
      <c r="C482" s="84">
        <v>2039.85950828</v>
      </c>
      <c r="D482" s="84">
        <v>1809.07674726</v>
      </c>
      <c r="E482" s="84">
        <v>398.55462210000002</v>
      </c>
      <c r="F482" s="84">
        <v>398.55462210000002</v>
      </c>
    </row>
    <row r="483" spans="1:6" ht="12.75" customHeight="1" x14ac:dyDescent="0.2">
      <c r="A483" s="83" t="s">
        <v>179</v>
      </c>
      <c r="B483" s="83">
        <v>13</v>
      </c>
      <c r="C483" s="84">
        <v>2051.7260027000002</v>
      </c>
      <c r="D483" s="84">
        <v>1824.2515153700001</v>
      </c>
      <c r="E483" s="84">
        <v>401.89774946</v>
      </c>
      <c r="F483" s="84">
        <v>401.89774946</v>
      </c>
    </row>
    <row r="484" spans="1:6" ht="12.75" customHeight="1" x14ac:dyDescent="0.2">
      <c r="A484" s="83" t="s">
        <v>179</v>
      </c>
      <c r="B484" s="83">
        <v>14</v>
      </c>
      <c r="C484" s="84">
        <v>2007.7001392300001</v>
      </c>
      <c r="D484" s="84">
        <v>1778.6460136999999</v>
      </c>
      <c r="E484" s="84">
        <v>391.85047894000002</v>
      </c>
      <c r="F484" s="84">
        <v>391.85047894000002</v>
      </c>
    </row>
    <row r="485" spans="1:6" ht="12.75" customHeight="1" x14ac:dyDescent="0.2">
      <c r="A485" s="83" t="s">
        <v>179</v>
      </c>
      <c r="B485" s="83">
        <v>15</v>
      </c>
      <c r="C485" s="84">
        <v>2130.1192688900001</v>
      </c>
      <c r="D485" s="84">
        <v>1891.9295667399999</v>
      </c>
      <c r="E485" s="84">
        <v>416.80778587999998</v>
      </c>
      <c r="F485" s="84">
        <v>416.80778587999998</v>
      </c>
    </row>
    <row r="486" spans="1:6" ht="12.75" customHeight="1" x14ac:dyDescent="0.2">
      <c r="A486" s="83" t="s">
        <v>179</v>
      </c>
      <c r="B486" s="83">
        <v>16</v>
      </c>
      <c r="C486" s="84">
        <v>2141.8427658199998</v>
      </c>
      <c r="D486" s="84">
        <v>1905.7660136699999</v>
      </c>
      <c r="E486" s="84">
        <v>419.85606997999997</v>
      </c>
      <c r="F486" s="84">
        <v>419.85606997999997</v>
      </c>
    </row>
    <row r="487" spans="1:6" ht="12.75" customHeight="1" x14ac:dyDescent="0.2">
      <c r="A487" s="83" t="s">
        <v>179</v>
      </c>
      <c r="B487" s="83">
        <v>17</v>
      </c>
      <c r="C487" s="84">
        <v>2144.2297903799999</v>
      </c>
      <c r="D487" s="84">
        <v>1908.3707449000001</v>
      </c>
      <c r="E487" s="84">
        <v>420.42991389000002</v>
      </c>
      <c r="F487" s="84">
        <v>420.42991389000002</v>
      </c>
    </row>
    <row r="488" spans="1:6" ht="12.75" customHeight="1" x14ac:dyDescent="0.2">
      <c r="A488" s="83" t="s">
        <v>179</v>
      </c>
      <c r="B488" s="83">
        <v>18</v>
      </c>
      <c r="C488" s="84">
        <v>2127.55469859</v>
      </c>
      <c r="D488" s="84">
        <v>1884.60208812</v>
      </c>
      <c r="E488" s="84">
        <v>415.19348152999999</v>
      </c>
      <c r="F488" s="84">
        <v>415.19348152999999</v>
      </c>
    </row>
    <row r="489" spans="1:6" ht="12.75" customHeight="1" x14ac:dyDescent="0.2">
      <c r="A489" s="83" t="s">
        <v>179</v>
      </c>
      <c r="B489" s="83">
        <v>19</v>
      </c>
      <c r="C489" s="84">
        <v>2059.63656786</v>
      </c>
      <c r="D489" s="84">
        <v>1832.0585378799999</v>
      </c>
      <c r="E489" s="84">
        <v>403.61770131999998</v>
      </c>
      <c r="F489" s="84">
        <v>403.61770131999998</v>
      </c>
    </row>
    <row r="490" spans="1:6" ht="12.75" customHeight="1" x14ac:dyDescent="0.2">
      <c r="A490" s="83" t="s">
        <v>179</v>
      </c>
      <c r="B490" s="83">
        <v>20</v>
      </c>
      <c r="C490" s="84">
        <v>2009.9776370500001</v>
      </c>
      <c r="D490" s="84">
        <v>1784.0340302100001</v>
      </c>
      <c r="E490" s="84">
        <v>393.03750368999999</v>
      </c>
      <c r="F490" s="84">
        <v>393.03750368999999</v>
      </c>
    </row>
    <row r="491" spans="1:6" ht="12.75" customHeight="1" x14ac:dyDescent="0.2">
      <c r="A491" s="83" t="s">
        <v>179</v>
      </c>
      <c r="B491" s="83">
        <v>21</v>
      </c>
      <c r="C491" s="84">
        <v>1960.22347242</v>
      </c>
      <c r="D491" s="84">
        <v>1729.1253525300001</v>
      </c>
      <c r="E491" s="84">
        <v>380.94066628000002</v>
      </c>
      <c r="F491" s="84">
        <v>380.94066628000002</v>
      </c>
    </row>
    <row r="492" spans="1:6" ht="12.75" customHeight="1" x14ac:dyDescent="0.2">
      <c r="A492" s="83" t="s">
        <v>179</v>
      </c>
      <c r="B492" s="83">
        <v>22</v>
      </c>
      <c r="C492" s="84">
        <v>2041.93431575</v>
      </c>
      <c r="D492" s="84">
        <v>1816.3025284099999</v>
      </c>
      <c r="E492" s="84">
        <v>400.14652166000002</v>
      </c>
      <c r="F492" s="84">
        <v>400.14652166000002</v>
      </c>
    </row>
    <row r="493" spans="1:6" ht="12.75" customHeight="1" x14ac:dyDescent="0.2">
      <c r="A493" s="83" t="s">
        <v>179</v>
      </c>
      <c r="B493" s="83">
        <v>23</v>
      </c>
      <c r="C493" s="84">
        <v>2089.2945086200002</v>
      </c>
      <c r="D493" s="84">
        <v>1857.5417143699999</v>
      </c>
      <c r="E493" s="84">
        <v>409.23185660000001</v>
      </c>
      <c r="F493" s="84">
        <v>409.23185660000001</v>
      </c>
    </row>
    <row r="494" spans="1:6" ht="12.75" customHeight="1" x14ac:dyDescent="0.2">
      <c r="A494" s="83" t="s">
        <v>179</v>
      </c>
      <c r="B494" s="83">
        <v>24</v>
      </c>
      <c r="C494" s="84">
        <v>2108.76091778</v>
      </c>
      <c r="D494" s="84">
        <v>1874.1356611399999</v>
      </c>
      <c r="E494" s="84">
        <v>412.88764079999999</v>
      </c>
      <c r="F494" s="84">
        <v>412.88764079999999</v>
      </c>
    </row>
    <row r="495" spans="1:6" ht="12.75" customHeight="1" x14ac:dyDescent="0.2">
      <c r="A495" s="83" t="s">
        <v>180</v>
      </c>
      <c r="B495" s="83">
        <v>1</v>
      </c>
      <c r="C495" s="84">
        <v>2158.6130312999999</v>
      </c>
      <c r="D495" s="84">
        <v>1936.4098834500001</v>
      </c>
      <c r="E495" s="84">
        <v>426.60716882999998</v>
      </c>
      <c r="F495" s="84">
        <v>426.60716882999998</v>
      </c>
    </row>
    <row r="496" spans="1:6" ht="12.75" customHeight="1" x14ac:dyDescent="0.2">
      <c r="A496" s="83" t="s">
        <v>180</v>
      </c>
      <c r="B496" s="83">
        <v>2</v>
      </c>
      <c r="C496" s="84">
        <v>2147.2350911399999</v>
      </c>
      <c r="D496" s="84">
        <v>1913.1728998799999</v>
      </c>
      <c r="E496" s="84">
        <v>421.48786848999998</v>
      </c>
      <c r="F496" s="84">
        <v>421.48786848999998</v>
      </c>
    </row>
    <row r="497" spans="1:6" ht="12.75" customHeight="1" x14ac:dyDescent="0.2">
      <c r="A497" s="83" t="s">
        <v>180</v>
      </c>
      <c r="B497" s="83">
        <v>3</v>
      </c>
      <c r="C497" s="84">
        <v>2158.7033433800002</v>
      </c>
      <c r="D497" s="84">
        <v>1922.60431492</v>
      </c>
      <c r="E497" s="84">
        <v>423.56568750000002</v>
      </c>
      <c r="F497" s="84">
        <v>423.56568750000002</v>
      </c>
    </row>
    <row r="498" spans="1:6" ht="12.75" customHeight="1" x14ac:dyDescent="0.2">
      <c r="A498" s="83" t="s">
        <v>180</v>
      </c>
      <c r="B498" s="83">
        <v>4</v>
      </c>
      <c r="C498" s="84">
        <v>2168.6524433999998</v>
      </c>
      <c r="D498" s="84">
        <v>1929.0204421999999</v>
      </c>
      <c r="E498" s="84">
        <v>424.97921358999997</v>
      </c>
      <c r="F498" s="84">
        <v>424.97921358999997</v>
      </c>
    </row>
    <row r="499" spans="1:6" ht="12.75" customHeight="1" x14ac:dyDescent="0.2">
      <c r="A499" s="83" t="s">
        <v>180</v>
      </c>
      <c r="B499" s="83">
        <v>5</v>
      </c>
      <c r="C499" s="84">
        <v>2128.3836171500002</v>
      </c>
      <c r="D499" s="84">
        <v>1902.0037532900001</v>
      </c>
      <c r="E499" s="84">
        <v>419.02721279000002</v>
      </c>
      <c r="F499" s="84">
        <v>419.02721279000002</v>
      </c>
    </row>
    <row r="500" spans="1:6" ht="12.75" customHeight="1" x14ac:dyDescent="0.2">
      <c r="A500" s="83" t="s">
        <v>180</v>
      </c>
      <c r="B500" s="83">
        <v>6</v>
      </c>
      <c r="C500" s="84">
        <v>2127.1585694</v>
      </c>
      <c r="D500" s="84">
        <v>1891.8594171</v>
      </c>
      <c r="E500" s="84">
        <v>416.79233133999998</v>
      </c>
      <c r="F500" s="84">
        <v>416.79233133999998</v>
      </c>
    </row>
    <row r="501" spans="1:6" ht="12.75" customHeight="1" x14ac:dyDescent="0.2">
      <c r="A501" s="83" t="s">
        <v>180</v>
      </c>
      <c r="B501" s="83">
        <v>7</v>
      </c>
      <c r="C501" s="84">
        <v>2077.79914091</v>
      </c>
      <c r="D501" s="84">
        <v>1851.98039619</v>
      </c>
      <c r="E501" s="84">
        <v>408.00665205000001</v>
      </c>
      <c r="F501" s="84">
        <v>408.00665205000001</v>
      </c>
    </row>
    <row r="502" spans="1:6" ht="12.75" customHeight="1" x14ac:dyDescent="0.2">
      <c r="A502" s="83" t="s">
        <v>180</v>
      </c>
      <c r="B502" s="83">
        <v>8</v>
      </c>
      <c r="C502" s="84">
        <v>2031.23725956</v>
      </c>
      <c r="D502" s="84">
        <v>1793.93575564</v>
      </c>
      <c r="E502" s="84">
        <v>395.21893598999998</v>
      </c>
      <c r="F502" s="84">
        <v>395.21893598999998</v>
      </c>
    </row>
    <row r="503" spans="1:6" ht="12.75" customHeight="1" x14ac:dyDescent="0.2">
      <c r="A503" s="83" t="s">
        <v>180</v>
      </c>
      <c r="B503" s="83">
        <v>9</v>
      </c>
      <c r="C503" s="84">
        <v>1978.9758041600001</v>
      </c>
      <c r="D503" s="84">
        <v>1756.07811784</v>
      </c>
      <c r="E503" s="84">
        <v>386.87858417000001</v>
      </c>
      <c r="F503" s="84">
        <v>386.87858417000001</v>
      </c>
    </row>
    <row r="504" spans="1:6" ht="12.75" customHeight="1" x14ac:dyDescent="0.2">
      <c r="A504" s="83" t="s">
        <v>180</v>
      </c>
      <c r="B504" s="83">
        <v>10</v>
      </c>
      <c r="C504" s="84">
        <v>1937.9895551</v>
      </c>
      <c r="D504" s="84">
        <v>1714.9029681300001</v>
      </c>
      <c r="E504" s="84">
        <v>377.80735694999998</v>
      </c>
      <c r="F504" s="84">
        <v>377.80735694999998</v>
      </c>
    </row>
    <row r="505" spans="1:6" ht="12.75" customHeight="1" x14ac:dyDescent="0.2">
      <c r="A505" s="83" t="s">
        <v>180</v>
      </c>
      <c r="B505" s="83">
        <v>11</v>
      </c>
      <c r="C505" s="84">
        <v>1916.7630622199999</v>
      </c>
      <c r="D505" s="84">
        <v>1693.59466415</v>
      </c>
      <c r="E505" s="84">
        <v>373.11296074000001</v>
      </c>
      <c r="F505" s="84">
        <v>373.11296074000001</v>
      </c>
    </row>
    <row r="506" spans="1:6" ht="12.75" customHeight="1" x14ac:dyDescent="0.2">
      <c r="A506" s="83" t="s">
        <v>180</v>
      </c>
      <c r="B506" s="83">
        <v>12</v>
      </c>
      <c r="C506" s="84">
        <v>1943.0950276799999</v>
      </c>
      <c r="D506" s="84">
        <v>1716.44701379</v>
      </c>
      <c r="E506" s="84">
        <v>378.14752303</v>
      </c>
      <c r="F506" s="84">
        <v>378.14752303</v>
      </c>
    </row>
    <row r="507" spans="1:6" ht="12.75" customHeight="1" x14ac:dyDescent="0.2">
      <c r="A507" s="83" t="s">
        <v>180</v>
      </c>
      <c r="B507" s="83">
        <v>13</v>
      </c>
      <c r="C507" s="84">
        <v>1962.6904631699999</v>
      </c>
      <c r="D507" s="84">
        <v>1737.4272081399999</v>
      </c>
      <c r="E507" s="84">
        <v>382.76963396999997</v>
      </c>
      <c r="F507" s="84">
        <v>382.76963396999997</v>
      </c>
    </row>
    <row r="508" spans="1:6" ht="12.75" customHeight="1" x14ac:dyDescent="0.2">
      <c r="A508" s="83" t="s">
        <v>180</v>
      </c>
      <c r="B508" s="83">
        <v>14</v>
      </c>
      <c r="C508" s="84">
        <v>1981.1140841199999</v>
      </c>
      <c r="D508" s="84">
        <v>1751.70874714</v>
      </c>
      <c r="E508" s="84">
        <v>385.91597553999998</v>
      </c>
      <c r="F508" s="84">
        <v>385.91597553999998</v>
      </c>
    </row>
    <row r="509" spans="1:6" ht="12.75" customHeight="1" x14ac:dyDescent="0.2">
      <c r="A509" s="83" t="s">
        <v>180</v>
      </c>
      <c r="B509" s="83">
        <v>15</v>
      </c>
      <c r="C509" s="84">
        <v>1986.54986177</v>
      </c>
      <c r="D509" s="84">
        <v>1756.79028279</v>
      </c>
      <c r="E509" s="84">
        <v>387.03548002000002</v>
      </c>
      <c r="F509" s="84">
        <v>387.03548002000002</v>
      </c>
    </row>
    <row r="510" spans="1:6" ht="12.75" customHeight="1" x14ac:dyDescent="0.2">
      <c r="A510" s="83" t="s">
        <v>180</v>
      </c>
      <c r="B510" s="83">
        <v>16</v>
      </c>
      <c r="C510" s="84">
        <v>1980.77412026</v>
      </c>
      <c r="D510" s="84">
        <v>1749.7310556</v>
      </c>
      <c r="E510" s="84">
        <v>385.48027367999998</v>
      </c>
      <c r="F510" s="84">
        <v>385.48027367999998</v>
      </c>
    </row>
    <row r="511" spans="1:6" ht="12.75" customHeight="1" x14ac:dyDescent="0.2">
      <c r="A511" s="83" t="s">
        <v>180</v>
      </c>
      <c r="B511" s="83">
        <v>17</v>
      </c>
      <c r="C511" s="84">
        <v>2016.97781313</v>
      </c>
      <c r="D511" s="84">
        <v>1792.2843049099999</v>
      </c>
      <c r="E511" s="84">
        <v>394.85510768</v>
      </c>
      <c r="F511" s="84">
        <v>394.85510768</v>
      </c>
    </row>
    <row r="512" spans="1:6" ht="12.75" customHeight="1" x14ac:dyDescent="0.2">
      <c r="A512" s="83" t="s">
        <v>180</v>
      </c>
      <c r="B512" s="83">
        <v>18</v>
      </c>
      <c r="C512" s="84">
        <v>2030.7280090899999</v>
      </c>
      <c r="D512" s="84">
        <v>1805.5555276099999</v>
      </c>
      <c r="E512" s="84">
        <v>397.77886819000003</v>
      </c>
      <c r="F512" s="84">
        <v>397.77886819000003</v>
      </c>
    </row>
    <row r="513" spans="1:6" ht="12.75" customHeight="1" x14ac:dyDescent="0.2">
      <c r="A513" s="83" t="s">
        <v>180</v>
      </c>
      <c r="B513" s="83">
        <v>19</v>
      </c>
      <c r="C513" s="84">
        <v>1990.0398571000001</v>
      </c>
      <c r="D513" s="84">
        <v>1772.6306910999999</v>
      </c>
      <c r="E513" s="84">
        <v>390.52525343999997</v>
      </c>
      <c r="F513" s="84">
        <v>390.52525343999997</v>
      </c>
    </row>
    <row r="514" spans="1:6" ht="12.75" customHeight="1" x14ac:dyDescent="0.2">
      <c r="A514" s="83" t="s">
        <v>180</v>
      </c>
      <c r="B514" s="83">
        <v>20</v>
      </c>
      <c r="C514" s="84">
        <v>1953.21935106</v>
      </c>
      <c r="D514" s="84">
        <v>1740.1489566800001</v>
      </c>
      <c r="E514" s="84">
        <v>383.36925775999998</v>
      </c>
      <c r="F514" s="84">
        <v>383.36925775999998</v>
      </c>
    </row>
    <row r="515" spans="1:6" ht="12.75" customHeight="1" x14ac:dyDescent="0.2">
      <c r="A515" s="83" t="s">
        <v>180</v>
      </c>
      <c r="B515" s="83">
        <v>21</v>
      </c>
      <c r="C515" s="84">
        <v>1990.9379933099999</v>
      </c>
      <c r="D515" s="84">
        <v>1758.3538195900001</v>
      </c>
      <c r="E515" s="84">
        <v>387.37994015999999</v>
      </c>
      <c r="F515" s="84">
        <v>387.37994015999999</v>
      </c>
    </row>
    <row r="516" spans="1:6" ht="12.75" customHeight="1" x14ac:dyDescent="0.2">
      <c r="A516" s="83" t="s">
        <v>180</v>
      </c>
      <c r="B516" s="83">
        <v>22</v>
      </c>
      <c r="C516" s="84">
        <v>1991.1829630100001</v>
      </c>
      <c r="D516" s="84">
        <v>1771.28578124</v>
      </c>
      <c r="E516" s="84">
        <v>390.22895863999997</v>
      </c>
      <c r="F516" s="84">
        <v>390.22895863999997</v>
      </c>
    </row>
    <row r="517" spans="1:6" ht="12.75" customHeight="1" x14ac:dyDescent="0.2">
      <c r="A517" s="83" t="s">
        <v>180</v>
      </c>
      <c r="B517" s="83">
        <v>23</v>
      </c>
      <c r="C517" s="84">
        <v>2044.4198865000001</v>
      </c>
      <c r="D517" s="84">
        <v>1812.58814702</v>
      </c>
      <c r="E517" s="84">
        <v>399.32821261999999</v>
      </c>
      <c r="F517" s="84">
        <v>399.32821261999999</v>
      </c>
    </row>
    <row r="518" spans="1:6" ht="12.75" customHeight="1" x14ac:dyDescent="0.2">
      <c r="A518" s="83" t="s">
        <v>180</v>
      </c>
      <c r="B518" s="83">
        <v>24</v>
      </c>
      <c r="C518" s="84">
        <v>2080.4061119500002</v>
      </c>
      <c r="D518" s="84">
        <v>1838.83889297</v>
      </c>
      <c r="E518" s="84">
        <v>405.11146982000002</v>
      </c>
      <c r="F518" s="84">
        <v>405.11146982000002</v>
      </c>
    </row>
    <row r="519" spans="1:6" ht="12.75" customHeight="1" x14ac:dyDescent="0.2">
      <c r="A519" s="83" t="s">
        <v>181</v>
      </c>
      <c r="B519" s="83">
        <v>1</v>
      </c>
      <c r="C519" s="84">
        <v>2103.9252459899999</v>
      </c>
      <c r="D519" s="84">
        <v>1878.92110531</v>
      </c>
      <c r="E519" s="84">
        <v>413.94191387000001</v>
      </c>
      <c r="F519" s="84">
        <v>413.94191387000001</v>
      </c>
    </row>
    <row r="520" spans="1:6" ht="12.75" customHeight="1" x14ac:dyDescent="0.2">
      <c r="A520" s="83" t="s">
        <v>181</v>
      </c>
      <c r="B520" s="83">
        <v>2</v>
      </c>
      <c r="C520" s="84">
        <v>2140.40283069</v>
      </c>
      <c r="D520" s="84">
        <v>1913.8341160800001</v>
      </c>
      <c r="E520" s="84">
        <v>421.63353990000002</v>
      </c>
      <c r="F520" s="84">
        <v>421.63353990000002</v>
      </c>
    </row>
    <row r="521" spans="1:6" ht="12.75" customHeight="1" x14ac:dyDescent="0.2">
      <c r="A521" s="83" t="s">
        <v>181</v>
      </c>
      <c r="B521" s="83">
        <v>3</v>
      </c>
      <c r="C521" s="84">
        <v>2155.7258213700002</v>
      </c>
      <c r="D521" s="84">
        <v>1922.7769344000001</v>
      </c>
      <c r="E521" s="84">
        <v>423.60371700000002</v>
      </c>
      <c r="F521" s="84">
        <v>423.60371700000002</v>
      </c>
    </row>
    <row r="522" spans="1:6" ht="12.75" customHeight="1" x14ac:dyDescent="0.2">
      <c r="A522" s="83" t="s">
        <v>181</v>
      </c>
      <c r="B522" s="83">
        <v>4</v>
      </c>
      <c r="C522" s="84">
        <v>2155.3644025200001</v>
      </c>
      <c r="D522" s="84">
        <v>1922.1920619800001</v>
      </c>
      <c r="E522" s="84">
        <v>423.47486474999999</v>
      </c>
      <c r="F522" s="84">
        <v>423.47486474999999</v>
      </c>
    </row>
    <row r="523" spans="1:6" ht="12.75" customHeight="1" x14ac:dyDescent="0.2">
      <c r="A523" s="83" t="s">
        <v>181</v>
      </c>
      <c r="B523" s="83">
        <v>5</v>
      </c>
      <c r="C523" s="84">
        <v>2128.5508122699998</v>
      </c>
      <c r="D523" s="84">
        <v>1901.5949174899999</v>
      </c>
      <c r="E523" s="84">
        <v>418.93714287</v>
      </c>
      <c r="F523" s="84">
        <v>418.93714287</v>
      </c>
    </row>
    <row r="524" spans="1:6" ht="12.75" customHeight="1" x14ac:dyDescent="0.2">
      <c r="A524" s="83" t="s">
        <v>181</v>
      </c>
      <c r="B524" s="83">
        <v>6</v>
      </c>
      <c r="C524" s="84">
        <v>2057.5429485599998</v>
      </c>
      <c r="D524" s="84">
        <v>1820.25316776</v>
      </c>
      <c r="E524" s="84">
        <v>401.01688030000003</v>
      </c>
      <c r="F524" s="84">
        <v>401.01688030000003</v>
      </c>
    </row>
    <row r="525" spans="1:6" ht="12.75" customHeight="1" x14ac:dyDescent="0.2">
      <c r="A525" s="83" t="s">
        <v>181</v>
      </c>
      <c r="B525" s="83">
        <v>7</v>
      </c>
      <c r="C525" s="84">
        <v>2010.7162829199999</v>
      </c>
      <c r="D525" s="84">
        <v>1768.3906234900001</v>
      </c>
      <c r="E525" s="84">
        <v>389.59113136000002</v>
      </c>
      <c r="F525" s="84">
        <v>389.59113136000002</v>
      </c>
    </row>
    <row r="526" spans="1:6" ht="12.75" customHeight="1" x14ac:dyDescent="0.2">
      <c r="A526" s="83" t="s">
        <v>181</v>
      </c>
      <c r="B526" s="83">
        <v>8</v>
      </c>
      <c r="C526" s="84">
        <v>1956.08951155</v>
      </c>
      <c r="D526" s="84">
        <v>1737.1595264600001</v>
      </c>
      <c r="E526" s="84">
        <v>382.71066148</v>
      </c>
      <c r="F526" s="84">
        <v>382.71066148</v>
      </c>
    </row>
    <row r="527" spans="1:6" ht="12.75" customHeight="1" x14ac:dyDescent="0.2">
      <c r="A527" s="83" t="s">
        <v>181</v>
      </c>
      <c r="B527" s="83">
        <v>9</v>
      </c>
      <c r="C527" s="84">
        <v>1931.5420352000001</v>
      </c>
      <c r="D527" s="84">
        <v>1701.69826358</v>
      </c>
      <c r="E527" s="84">
        <v>374.89825094999998</v>
      </c>
      <c r="F527" s="84">
        <v>374.89825094999998</v>
      </c>
    </row>
    <row r="528" spans="1:6" ht="12.75" customHeight="1" x14ac:dyDescent="0.2">
      <c r="A528" s="83" t="s">
        <v>181</v>
      </c>
      <c r="B528" s="83">
        <v>10</v>
      </c>
      <c r="C528" s="84">
        <v>1914.4373506699999</v>
      </c>
      <c r="D528" s="84">
        <v>1686.95696634</v>
      </c>
      <c r="E528" s="84">
        <v>371.65062081999997</v>
      </c>
      <c r="F528" s="84">
        <v>371.65062081999997</v>
      </c>
    </row>
    <row r="529" spans="1:6" ht="12.75" customHeight="1" x14ac:dyDescent="0.2">
      <c r="A529" s="83" t="s">
        <v>181</v>
      </c>
      <c r="B529" s="83">
        <v>11</v>
      </c>
      <c r="C529" s="84">
        <v>1932.2597959300001</v>
      </c>
      <c r="D529" s="84">
        <v>1703.3875395800001</v>
      </c>
      <c r="E529" s="84">
        <v>375.27041247</v>
      </c>
      <c r="F529" s="84">
        <v>375.27041247</v>
      </c>
    </row>
    <row r="530" spans="1:6" ht="12.75" customHeight="1" x14ac:dyDescent="0.2">
      <c r="A530" s="83" t="s">
        <v>181</v>
      </c>
      <c r="B530" s="83">
        <v>12</v>
      </c>
      <c r="C530" s="84">
        <v>1954.7103420599999</v>
      </c>
      <c r="D530" s="84">
        <v>1743.6970596000001</v>
      </c>
      <c r="E530" s="84">
        <v>384.15093429000001</v>
      </c>
      <c r="F530" s="84">
        <v>384.15093429000001</v>
      </c>
    </row>
    <row r="531" spans="1:6" ht="12.75" customHeight="1" x14ac:dyDescent="0.2">
      <c r="A531" s="83" t="s">
        <v>181</v>
      </c>
      <c r="B531" s="83">
        <v>13</v>
      </c>
      <c r="C531" s="84">
        <v>2000.58805616</v>
      </c>
      <c r="D531" s="84">
        <v>1773.4928057499999</v>
      </c>
      <c r="E531" s="84">
        <v>390.71518445999999</v>
      </c>
      <c r="F531" s="84">
        <v>390.71518445999999</v>
      </c>
    </row>
    <row r="532" spans="1:6" ht="12.75" customHeight="1" x14ac:dyDescent="0.2">
      <c r="A532" s="83" t="s">
        <v>181</v>
      </c>
      <c r="B532" s="83">
        <v>14</v>
      </c>
      <c r="C532" s="84">
        <v>2028.9385753199999</v>
      </c>
      <c r="D532" s="84">
        <v>1800.6566551999999</v>
      </c>
      <c r="E532" s="84">
        <v>396.69960594000003</v>
      </c>
      <c r="F532" s="84">
        <v>396.69960594000003</v>
      </c>
    </row>
    <row r="533" spans="1:6" ht="12.75" customHeight="1" x14ac:dyDescent="0.2">
      <c r="A533" s="83" t="s">
        <v>181</v>
      </c>
      <c r="B533" s="83">
        <v>15</v>
      </c>
      <c r="C533" s="84">
        <v>2043.8634279099999</v>
      </c>
      <c r="D533" s="84">
        <v>1812.4889647</v>
      </c>
      <c r="E533" s="84">
        <v>399.30636192999998</v>
      </c>
      <c r="F533" s="84">
        <v>399.30636192999998</v>
      </c>
    </row>
    <row r="534" spans="1:6" ht="12.75" customHeight="1" x14ac:dyDescent="0.2">
      <c r="A534" s="83" t="s">
        <v>181</v>
      </c>
      <c r="B534" s="83">
        <v>16</v>
      </c>
      <c r="C534" s="84">
        <v>2020.67806574</v>
      </c>
      <c r="D534" s="84">
        <v>1793.6594879500001</v>
      </c>
      <c r="E534" s="84">
        <v>395.15807192</v>
      </c>
      <c r="F534" s="84">
        <v>395.15807192</v>
      </c>
    </row>
    <row r="535" spans="1:6" ht="12.75" customHeight="1" x14ac:dyDescent="0.2">
      <c r="A535" s="83" t="s">
        <v>181</v>
      </c>
      <c r="B535" s="83">
        <v>17</v>
      </c>
      <c r="C535" s="84">
        <v>1989.5152625400001</v>
      </c>
      <c r="D535" s="84">
        <v>1757.6623385800001</v>
      </c>
      <c r="E535" s="84">
        <v>387.22760115</v>
      </c>
      <c r="F535" s="84">
        <v>387.22760115</v>
      </c>
    </row>
    <row r="536" spans="1:6" ht="12.75" customHeight="1" x14ac:dyDescent="0.2">
      <c r="A536" s="83" t="s">
        <v>181</v>
      </c>
      <c r="B536" s="83">
        <v>18</v>
      </c>
      <c r="C536" s="84">
        <v>1947.4468342299999</v>
      </c>
      <c r="D536" s="84">
        <v>1718.13447774</v>
      </c>
      <c r="E536" s="84">
        <v>378.51928534000001</v>
      </c>
      <c r="F536" s="84">
        <v>378.51928534000001</v>
      </c>
    </row>
    <row r="537" spans="1:6" ht="12.75" customHeight="1" x14ac:dyDescent="0.2">
      <c r="A537" s="83" t="s">
        <v>181</v>
      </c>
      <c r="B537" s="83">
        <v>19</v>
      </c>
      <c r="C537" s="84">
        <v>1916.4388895100001</v>
      </c>
      <c r="D537" s="84">
        <v>1691.3668631999999</v>
      </c>
      <c r="E537" s="84">
        <v>372.6221577</v>
      </c>
      <c r="F537" s="84">
        <v>372.6221577</v>
      </c>
    </row>
    <row r="538" spans="1:6" ht="12.75" customHeight="1" x14ac:dyDescent="0.2">
      <c r="A538" s="83" t="s">
        <v>181</v>
      </c>
      <c r="B538" s="83">
        <v>20</v>
      </c>
      <c r="C538" s="84">
        <v>1931.0910290500001</v>
      </c>
      <c r="D538" s="84">
        <v>1705.62884949</v>
      </c>
      <c r="E538" s="84">
        <v>375.76419164999999</v>
      </c>
      <c r="F538" s="84">
        <v>375.76419164999999</v>
      </c>
    </row>
    <row r="539" spans="1:6" ht="12.75" customHeight="1" x14ac:dyDescent="0.2">
      <c r="A539" s="83" t="s">
        <v>181</v>
      </c>
      <c r="B539" s="83">
        <v>21</v>
      </c>
      <c r="C539" s="84">
        <v>1930.9089266000001</v>
      </c>
      <c r="D539" s="84">
        <v>1703.5214715</v>
      </c>
      <c r="E539" s="84">
        <v>375.29991877999998</v>
      </c>
      <c r="F539" s="84">
        <v>375.29991877999998</v>
      </c>
    </row>
    <row r="540" spans="1:6" ht="12.75" customHeight="1" x14ac:dyDescent="0.2">
      <c r="A540" s="83" t="s">
        <v>181</v>
      </c>
      <c r="B540" s="83">
        <v>22</v>
      </c>
      <c r="C540" s="84">
        <v>1959.46692136</v>
      </c>
      <c r="D540" s="84">
        <v>1737.0729459500001</v>
      </c>
      <c r="E540" s="84">
        <v>382.69158707000003</v>
      </c>
      <c r="F540" s="84">
        <v>382.69158707000003</v>
      </c>
    </row>
    <row r="541" spans="1:6" ht="12.75" customHeight="1" x14ac:dyDescent="0.2">
      <c r="A541" s="83" t="s">
        <v>181</v>
      </c>
      <c r="B541" s="83">
        <v>23</v>
      </c>
      <c r="C541" s="84">
        <v>1974.9105595799999</v>
      </c>
      <c r="D541" s="84">
        <v>1767.1508812500001</v>
      </c>
      <c r="E541" s="84">
        <v>389.31800585000002</v>
      </c>
      <c r="F541" s="84">
        <v>389.31800585000002</v>
      </c>
    </row>
    <row r="542" spans="1:6" ht="12.75" customHeight="1" x14ac:dyDescent="0.2">
      <c r="A542" s="83" t="s">
        <v>181</v>
      </c>
      <c r="B542" s="83">
        <v>24</v>
      </c>
      <c r="C542" s="84">
        <v>2046.09570467</v>
      </c>
      <c r="D542" s="84">
        <v>1832.42914002</v>
      </c>
      <c r="E542" s="84">
        <v>403.69934805000003</v>
      </c>
      <c r="F542" s="84">
        <v>403.69934805000003</v>
      </c>
    </row>
    <row r="543" spans="1:6" ht="12.75" customHeight="1" x14ac:dyDescent="0.2">
      <c r="A543" s="83" t="s">
        <v>182</v>
      </c>
      <c r="B543" s="83">
        <v>1</v>
      </c>
      <c r="C543" s="84">
        <v>2119.2020376300002</v>
      </c>
      <c r="D543" s="84">
        <v>1894.8942283599999</v>
      </c>
      <c r="E543" s="84">
        <v>417.46092544999999</v>
      </c>
      <c r="F543" s="84">
        <v>417.46092544999999</v>
      </c>
    </row>
    <row r="544" spans="1:6" ht="12.75" customHeight="1" x14ac:dyDescent="0.2">
      <c r="A544" s="83" t="s">
        <v>182</v>
      </c>
      <c r="B544" s="83">
        <v>2</v>
      </c>
      <c r="C544" s="84">
        <v>2163.6746200699999</v>
      </c>
      <c r="D544" s="84">
        <v>1951.5341188499999</v>
      </c>
      <c r="E544" s="84">
        <v>429.93916340999999</v>
      </c>
      <c r="F544" s="84">
        <v>429.93916340999999</v>
      </c>
    </row>
    <row r="545" spans="1:6" ht="12.75" customHeight="1" x14ac:dyDescent="0.2">
      <c r="A545" s="83" t="s">
        <v>182</v>
      </c>
      <c r="B545" s="83">
        <v>3</v>
      </c>
      <c r="C545" s="84">
        <v>2164.0624166799998</v>
      </c>
      <c r="D545" s="84">
        <v>1960.56099522</v>
      </c>
      <c r="E545" s="84">
        <v>431.9278592</v>
      </c>
      <c r="F545" s="84">
        <v>431.9278592</v>
      </c>
    </row>
    <row r="546" spans="1:6" ht="12.75" customHeight="1" x14ac:dyDescent="0.2">
      <c r="A546" s="83" t="s">
        <v>182</v>
      </c>
      <c r="B546" s="83">
        <v>4</v>
      </c>
      <c r="C546" s="84">
        <v>2171.7547314499998</v>
      </c>
      <c r="D546" s="84">
        <v>1955.5816967400001</v>
      </c>
      <c r="E546" s="84">
        <v>430.83087841000003</v>
      </c>
      <c r="F546" s="84">
        <v>430.83087841000003</v>
      </c>
    </row>
    <row r="547" spans="1:6" ht="12.75" customHeight="1" x14ac:dyDescent="0.2">
      <c r="A547" s="83" t="s">
        <v>182</v>
      </c>
      <c r="B547" s="83">
        <v>5</v>
      </c>
      <c r="C547" s="84">
        <v>2152.1139208700001</v>
      </c>
      <c r="D547" s="84">
        <v>1924.02376712</v>
      </c>
      <c r="E547" s="84">
        <v>423.87840460000001</v>
      </c>
      <c r="F547" s="84">
        <v>423.87840460000001</v>
      </c>
    </row>
    <row r="548" spans="1:6" ht="12.75" customHeight="1" x14ac:dyDescent="0.2">
      <c r="A548" s="83" t="s">
        <v>182</v>
      </c>
      <c r="B548" s="83">
        <v>6</v>
      </c>
      <c r="C548" s="84">
        <v>2053.5780025700001</v>
      </c>
      <c r="D548" s="84">
        <v>1845.09667719</v>
      </c>
      <c r="E548" s="84">
        <v>406.49011161999999</v>
      </c>
      <c r="F548" s="84">
        <v>406.49011161999999</v>
      </c>
    </row>
    <row r="549" spans="1:6" ht="12.75" customHeight="1" x14ac:dyDescent="0.2">
      <c r="A549" s="83" t="s">
        <v>182</v>
      </c>
      <c r="B549" s="83">
        <v>7</v>
      </c>
      <c r="C549" s="84">
        <v>1969.1283370799999</v>
      </c>
      <c r="D549" s="84">
        <v>1750.3286063200001</v>
      </c>
      <c r="E549" s="84">
        <v>385.61191907</v>
      </c>
      <c r="F549" s="84">
        <v>385.61191907</v>
      </c>
    </row>
    <row r="550" spans="1:6" ht="12.75" customHeight="1" x14ac:dyDescent="0.2">
      <c r="A550" s="83" t="s">
        <v>182</v>
      </c>
      <c r="B550" s="83">
        <v>8</v>
      </c>
      <c r="C550" s="84">
        <v>1950.4266395499999</v>
      </c>
      <c r="D550" s="84">
        <v>1723.62687329</v>
      </c>
      <c r="E550" s="84">
        <v>379.72930566999997</v>
      </c>
      <c r="F550" s="84">
        <v>379.72930566999997</v>
      </c>
    </row>
    <row r="551" spans="1:6" ht="12.75" customHeight="1" x14ac:dyDescent="0.2">
      <c r="A551" s="83" t="s">
        <v>182</v>
      </c>
      <c r="B551" s="83">
        <v>9</v>
      </c>
      <c r="C551" s="84">
        <v>1939.26663267</v>
      </c>
      <c r="D551" s="84">
        <v>1715.02267203</v>
      </c>
      <c r="E551" s="84">
        <v>377.83372872000001</v>
      </c>
      <c r="F551" s="84">
        <v>377.83372872000001</v>
      </c>
    </row>
    <row r="552" spans="1:6" ht="12.75" customHeight="1" x14ac:dyDescent="0.2">
      <c r="A552" s="83" t="s">
        <v>182</v>
      </c>
      <c r="B552" s="83">
        <v>10</v>
      </c>
      <c r="C552" s="84">
        <v>1917.8765007100001</v>
      </c>
      <c r="D552" s="84">
        <v>1701.8155362699999</v>
      </c>
      <c r="E552" s="84">
        <v>374.92408709</v>
      </c>
      <c r="F552" s="84">
        <v>374.92408709</v>
      </c>
    </row>
    <row r="553" spans="1:6" ht="12.75" customHeight="1" x14ac:dyDescent="0.2">
      <c r="A553" s="83" t="s">
        <v>182</v>
      </c>
      <c r="B553" s="83">
        <v>11</v>
      </c>
      <c r="C553" s="84">
        <v>1920.59840437</v>
      </c>
      <c r="D553" s="84">
        <v>1702.79900088</v>
      </c>
      <c r="E553" s="84">
        <v>375.14075251000003</v>
      </c>
      <c r="F553" s="84">
        <v>375.14075251000003</v>
      </c>
    </row>
    <row r="554" spans="1:6" ht="12.75" customHeight="1" x14ac:dyDescent="0.2">
      <c r="A554" s="83" t="s">
        <v>182</v>
      </c>
      <c r="B554" s="83">
        <v>12</v>
      </c>
      <c r="C554" s="84">
        <v>1959.57701554</v>
      </c>
      <c r="D554" s="84">
        <v>1740.9577698600001</v>
      </c>
      <c r="E554" s="84">
        <v>383.54744602</v>
      </c>
      <c r="F554" s="84">
        <v>383.54744602</v>
      </c>
    </row>
    <row r="555" spans="1:6" ht="12.75" customHeight="1" x14ac:dyDescent="0.2">
      <c r="A555" s="83" t="s">
        <v>182</v>
      </c>
      <c r="B555" s="83">
        <v>13</v>
      </c>
      <c r="C555" s="84">
        <v>2003.2983004800001</v>
      </c>
      <c r="D555" s="84">
        <v>1777.8827529499999</v>
      </c>
      <c r="E555" s="84">
        <v>391.68232626000002</v>
      </c>
      <c r="F555" s="84">
        <v>391.68232626000002</v>
      </c>
    </row>
    <row r="556" spans="1:6" ht="12.75" customHeight="1" x14ac:dyDescent="0.2">
      <c r="A556" s="83" t="s">
        <v>182</v>
      </c>
      <c r="B556" s="83">
        <v>14</v>
      </c>
      <c r="C556" s="84">
        <v>1973.9246638499999</v>
      </c>
      <c r="D556" s="84">
        <v>1758.3735582899999</v>
      </c>
      <c r="E556" s="84">
        <v>387.38428876</v>
      </c>
      <c r="F556" s="84">
        <v>387.38428876</v>
      </c>
    </row>
    <row r="557" spans="1:6" ht="12.75" customHeight="1" x14ac:dyDescent="0.2">
      <c r="A557" s="83" t="s">
        <v>182</v>
      </c>
      <c r="B557" s="83">
        <v>15</v>
      </c>
      <c r="C557" s="84">
        <v>1985.5366356500001</v>
      </c>
      <c r="D557" s="84">
        <v>1766.92264514</v>
      </c>
      <c r="E557" s="84">
        <v>389.26772354000002</v>
      </c>
      <c r="F557" s="84">
        <v>389.26772354000002</v>
      </c>
    </row>
    <row r="558" spans="1:6" ht="12.75" customHeight="1" x14ac:dyDescent="0.2">
      <c r="A558" s="83" t="s">
        <v>182</v>
      </c>
      <c r="B558" s="83">
        <v>16</v>
      </c>
      <c r="C558" s="84">
        <v>1997.95913195</v>
      </c>
      <c r="D558" s="84">
        <v>1780.3682461999999</v>
      </c>
      <c r="E558" s="84">
        <v>392.22990105000002</v>
      </c>
      <c r="F558" s="84">
        <v>392.22990105000002</v>
      </c>
    </row>
    <row r="559" spans="1:6" ht="12.75" customHeight="1" x14ac:dyDescent="0.2">
      <c r="A559" s="83" t="s">
        <v>182</v>
      </c>
      <c r="B559" s="83">
        <v>17</v>
      </c>
      <c r="C559" s="84">
        <v>1970.0058194999999</v>
      </c>
      <c r="D559" s="84">
        <v>1749.6594592500001</v>
      </c>
      <c r="E559" s="84">
        <v>385.46450041000003</v>
      </c>
      <c r="F559" s="84">
        <v>385.46450041000003</v>
      </c>
    </row>
    <row r="560" spans="1:6" ht="12.75" customHeight="1" x14ac:dyDescent="0.2">
      <c r="A560" s="83" t="s">
        <v>182</v>
      </c>
      <c r="B560" s="83">
        <v>18</v>
      </c>
      <c r="C560" s="84">
        <v>1934.51435386</v>
      </c>
      <c r="D560" s="84">
        <v>1711.8531544</v>
      </c>
      <c r="E560" s="84">
        <v>377.13545768</v>
      </c>
      <c r="F560" s="84">
        <v>377.13545768</v>
      </c>
    </row>
    <row r="561" spans="1:6" ht="12.75" customHeight="1" x14ac:dyDescent="0.2">
      <c r="A561" s="83" t="s">
        <v>182</v>
      </c>
      <c r="B561" s="83">
        <v>19</v>
      </c>
      <c r="C561" s="84">
        <v>1908.4496719799999</v>
      </c>
      <c r="D561" s="84">
        <v>1691.5465781299999</v>
      </c>
      <c r="E561" s="84">
        <v>372.66175039000001</v>
      </c>
      <c r="F561" s="84">
        <v>372.66175039000001</v>
      </c>
    </row>
    <row r="562" spans="1:6" ht="12.75" customHeight="1" x14ac:dyDescent="0.2">
      <c r="A562" s="83" t="s">
        <v>182</v>
      </c>
      <c r="B562" s="83">
        <v>20</v>
      </c>
      <c r="C562" s="84">
        <v>1952.4809190200001</v>
      </c>
      <c r="D562" s="84">
        <v>1728.3639924399999</v>
      </c>
      <c r="E562" s="84">
        <v>380.77293233</v>
      </c>
      <c r="F562" s="84">
        <v>380.77293233</v>
      </c>
    </row>
    <row r="563" spans="1:6" ht="12.75" customHeight="1" x14ac:dyDescent="0.2">
      <c r="A563" s="83" t="s">
        <v>182</v>
      </c>
      <c r="B563" s="83">
        <v>21</v>
      </c>
      <c r="C563" s="84">
        <v>1963.96068317</v>
      </c>
      <c r="D563" s="84">
        <v>1739.5971807999999</v>
      </c>
      <c r="E563" s="84">
        <v>383.24769695999998</v>
      </c>
      <c r="F563" s="84">
        <v>383.24769695999998</v>
      </c>
    </row>
    <row r="564" spans="1:6" ht="12.75" customHeight="1" x14ac:dyDescent="0.2">
      <c r="A564" s="83" t="s">
        <v>182</v>
      </c>
      <c r="B564" s="83">
        <v>22</v>
      </c>
      <c r="C564" s="84">
        <v>1990.6147788400001</v>
      </c>
      <c r="D564" s="84">
        <v>1772.90771804</v>
      </c>
      <c r="E564" s="84">
        <v>390.58628478000003</v>
      </c>
      <c r="F564" s="84">
        <v>390.58628478000003</v>
      </c>
    </row>
    <row r="565" spans="1:6" ht="12.75" customHeight="1" x14ac:dyDescent="0.2">
      <c r="A565" s="83" t="s">
        <v>182</v>
      </c>
      <c r="B565" s="83">
        <v>23</v>
      </c>
      <c r="C565" s="84">
        <v>2033.49912971</v>
      </c>
      <c r="D565" s="84">
        <v>1804.72003236</v>
      </c>
      <c r="E565" s="84">
        <v>397.59480165000002</v>
      </c>
      <c r="F565" s="84">
        <v>397.59480165000002</v>
      </c>
    </row>
    <row r="566" spans="1:6" ht="12.75" customHeight="1" x14ac:dyDescent="0.2">
      <c r="A566" s="83" t="s">
        <v>182</v>
      </c>
      <c r="B566" s="83">
        <v>24</v>
      </c>
      <c r="C566" s="84">
        <v>2068.3096536200001</v>
      </c>
      <c r="D566" s="84">
        <v>1839.64109315</v>
      </c>
      <c r="E566" s="84">
        <v>405.28820117999999</v>
      </c>
      <c r="F566" s="84">
        <v>405.28820117999999</v>
      </c>
    </row>
    <row r="567" spans="1:6" ht="12.75" customHeight="1" x14ac:dyDescent="0.2">
      <c r="A567" s="83" t="s">
        <v>183</v>
      </c>
      <c r="B567" s="83">
        <v>1</v>
      </c>
      <c r="C567" s="84">
        <v>2084.6334427800002</v>
      </c>
      <c r="D567" s="84">
        <v>1881.4598160999999</v>
      </c>
      <c r="E567" s="84">
        <v>414.50121292</v>
      </c>
      <c r="F567" s="84">
        <v>414.50121292</v>
      </c>
    </row>
    <row r="568" spans="1:6" ht="12.75" customHeight="1" x14ac:dyDescent="0.2">
      <c r="A568" s="83" t="s">
        <v>183</v>
      </c>
      <c r="B568" s="83">
        <v>2</v>
      </c>
      <c r="C568" s="84">
        <v>2076.2983672700002</v>
      </c>
      <c r="D568" s="84">
        <v>1851.81646959</v>
      </c>
      <c r="E568" s="84">
        <v>407.97053765999999</v>
      </c>
      <c r="F568" s="84">
        <v>407.97053765999999</v>
      </c>
    </row>
    <row r="569" spans="1:6" ht="12.75" customHeight="1" x14ac:dyDescent="0.2">
      <c r="A569" s="83" t="s">
        <v>183</v>
      </c>
      <c r="B569" s="83">
        <v>3</v>
      </c>
      <c r="C569" s="84">
        <v>2081.5469730899999</v>
      </c>
      <c r="D569" s="84">
        <v>1856.7729634</v>
      </c>
      <c r="E569" s="84">
        <v>409.06249437999998</v>
      </c>
      <c r="F569" s="84">
        <v>409.06249437999998</v>
      </c>
    </row>
    <row r="570" spans="1:6" ht="12.75" customHeight="1" x14ac:dyDescent="0.2">
      <c r="A570" s="83" t="s">
        <v>183</v>
      </c>
      <c r="B570" s="83">
        <v>4</v>
      </c>
      <c r="C570" s="84">
        <v>2072.4143177400001</v>
      </c>
      <c r="D570" s="84">
        <v>1862.00301601</v>
      </c>
      <c r="E570" s="84">
        <v>410.21471838000002</v>
      </c>
      <c r="F570" s="84">
        <v>410.21471838000002</v>
      </c>
    </row>
    <row r="571" spans="1:6" ht="12.75" customHeight="1" x14ac:dyDescent="0.2">
      <c r="A571" s="83" t="s">
        <v>183</v>
      </c>
      <c r="B571" s="83">
        <v>5</v>
      </c>
      <c r="C571" s="84">
        <v>2085.7063825099999</v>
      </c>
      <c r="D571" s="84">
        <v>1858.2045891299999</v>
      </c>
      <c r="E571" s="84">
        <v>409.37789341000001</v>
      </c>
      <c r="F571" s="84">
        <v>409.37789341000001</v>
      </c>
    </row>
    <row r="572" spans="1:6" ht="12.75" customHeight="1" x14ac:dyDescent="0.2">
      <c r="A572" s="83" t="s">
        <v>183</v>
      </c>
      <c r="B572" s="83">
        <v>6</v>
      </c>
      <c r="C572" s="84">
        <v>2068.4587919300002</v>
      </c>
      <c r="D572" s="84">
        <v>1837.8353237700001</v>
      </c>
      <c r="E572" s="84">
        <v>404.89037519999999</v>
      </c>
      <c r="F572" s="84">
        <v>404.89037519999999</v>
      </c>
    </row>
    <row r="573" spans="1:6" ht="12.75" customHeight="1" x14ac:dyDescent="0.2">
      <c r="A573" s="83" t="s">
        <v>183</v>
      </c>
      <c r="B573" s="83">
        <v>7</v>
      </c>
      <c r="C573" s="84">
        <v>1998.4480238399999</v>
      </c>
      <c r="D573" s="84">
        <v>1778.2430071799999</v>
      </c>
      <c r="E573" s="84">
        <v>391.76169326000002</v>
      </c>
      <c r="F573" s="84">
        <v>391.76169326000002</v>
      </c>
    </row>
    <row r="574" spans="1:6" ht="12.75" customHeight="1" x14ac:dyDescent="0.2">
      <c r="A574" s="83" t="s">
        <v>183</v>
      </c>
      <c r="B574" s="83">
        <v>8</v>
      </c>
      <c r="C574" s="84">
        <v>1917.0274823899999</v>
      </c>
      <c r="D574" s="84">
        <v>1691.8221424000001</v>
      </c>
      <c r="E574" s="84">
        <v>372.72245948</v>
      </c>
      <c r="F574" s="84">
        <v>372.72245948</v>
      </c>
    </row>
    <row r="575" spans="1:6" ht="12.75" customHeight="1" x14ac:dyDescent="0.2">
      <c r="A575" s="83" t="s">
        <v>183</v>
      </c>
      <c r="B575" s="83">
        <v>9</v>
      </c>
      <c r="C575" s="84">
        <v>1842.56626177</v>
      </c>
      <c r="D575" s="84">
        <v>1618.16351409</v>
      </c>
      <c r="E575" s="84">
        <v>356.49485233000001</v>
      </c>
      <c r="F575" s="84">
        <v>356.49485233000001</v>
      </c>
    </row>
    <row r="576" spans="1:6" ht="12.75" customHeight="1" x14ac:dyDescent="0.2">
      <c r="A576" s="83" t="s">
        <v>183</v>
      </c>
      <c r="B576" s="83">
        <v>10</v>
      </c>
      <c r="C576" s="84">
        <v>1818.7989876900001</v>
      </c>
      <c r="D576" s="84">
        <v>1600.10188408</v>
      </c>
      <c r="E576" s="84">
        <v>352.51572533000001</v>
      </c>
      <c r="F576" s="84">
        <v>352.51572533000001</v>
      </c>
    </row>
    <row r="577" spans="1:6" ht="12.75" customHeight="1" x14ac:dyDescent="0.2">
      <c r="A577" s="83" t="s">
        <v>183</v>
      </c>
      <c r="B577" s="83">
        <v>11</v>
      </c>
      <c r="C577" s="84">
        <v>1844.20941692</v>
      </c>
      <c r="D577" s="84">
        <v>1633.7442438</v>
      </c>
      <c r="E577" s="84">
        <v>359.92741640000003</v>
      </c>
      <c r="F577" s="84">
        <v>359.92741640000003</v>
      </c>
    </row>
    <row r="578" spans="1:6" ht="12.75" customHeight="1" x14ac:dyDescent="0.2">
      <c r="A578" s="83" t="s">
        <v>183</v>
      </c>
      <c r="B578" s="83">
        <v>12</v>
      </c>
      <c r="C578" s="84">
        <v>1871.73085231</v>
      </c>
      <c r="D578" s="84">
        <v>1646.72965228</v>
      </c>
      <c r="E578" s="84">
        <v>362.78820966000001</v>
      </c>
      <c r="F578" s="84">
        <v>362.78820966000001</v>
      </c>
    </row>
    <row r="579" spans="1:6" ht="12.75" customHeight="1" x14ac:dyDescent="0.2">
      <c r="A579" s="83" t="s">
        <v>183</v>
      </c>
      <c r="B579" s="83">
        <v>13</v>
      </c>
      <c r="C579" s="84">
        <v>1925.9240536499999</v>
      </c>
      <c r="D579" s="84">
        <v>1695.2172878700001</v>
      </c>
      <c r="E579" s="84">
        <v>373.47043821</v>
      </c>
      <c r="F579" s="84">
        <v>373.47043821</v>
      </c>
    </row>
    <row r="580" spans="1:6" ht="12.75" customHeight="1" x14ac:dyDescent="0.2">
      <c r="A580" s="83" t="s">
        <v>183</v>
      </c>
      <c r="B580" s="83">
        <v>14</v>
      </c>
      <c r="C580" s="84">
        <v>1926.45938927</v>
      </c>
      <c r="D580" s="84">
        <v>1704.1935030300001</v>
      </c>
      <c r="E580" s="84">
        <v>375.44797290999998</v>
      </c>
      <c r="F580" s="84">
        <v>375.44797290999998</v>
      </c>
    </row>
    <row r="581" spans="1:6" ht="12.75" customHeight="1" x14ac:dyDescent="0.2">
      <c r="A581" s="83" t="s">
        <v>183</v>
      </c>
      <c r="B581" s="83">
        <v>15</v>
      </c>
      <c r="C581" s="84">
        <v>1953.55294299</v>
      </c>
      <c r="D581" s="84">
        <v>1729.1691356399999</v>
      </c>
      <c r="E581" s="84">
        <v>380.95031205999999</v>
      </c>
      <c r="F581" s="84">
        <v>380.95031205999999</v>
      </c>
    </row>
    <row r="582" spans="1:6" ht="12.75" customHeight="1" x14ac:dyDescent="0.2">
      <c r="A582" s="83" t="s">
        <v>183</v>
      </c>
      <c r="B582" s="83">
        <v>16</v>
      </c>
      <c r="C582" s="84">
        <v>1944.4195585299999</v>
      </c>
      <c r="D582" s="84">
        <v>1721.7631860700001</v>
      </c>
      <c r="E582" s="84">
        <v>379.31871990000002</v>
      </c>
      <c r="F582" s="84">
        <v>379.31871990000002</v>
      </c>
    </row>
    <row r="583" spans="1:6" ht="12.75" customHeight="1" x14ac:dyDescent="0.2">
      <c r="A583" s="83" t="s">
        <v>183</v>
      </c>
      <c r="B583" s="83">
        <v>17</v>
      </c>
      <c r="C583" s="84">
        <v>1941.1208537499999</v>
      </c>
      <c r="D583" s="84">
        <v>1716.80102564</v>
      </c>
      <c r="E583" s="84">
        <v>378.22551478000003</v>
      </c>
      <c r="F583" s="84">
        <v>378.22551478000003</v>
      </c>
    </row>
    <row r="584" spans="1:6" ht="12.75" customHeight="1" x14ac:dyDescent="0.2">
      <c r="A584" s="83" t="s">
        <v>183</v>
      </c>
      <c r="B584" s="83">
        <v>18</v>
      </c>
      <c r="C584" s="84">
        <v>1921.32455351</v>
      </c>
      <c r="D584" s="84">
        <v>1686.8329083799999</v>
      </c>
      <c r="E584" s="84">
        <v>371.62328982000002</v>
      </c>
      <c r="F584" s="84">
        <v>371.62328982000002</v>
      </c>
    </row>
    <row r="585" spans="1:6" ht="12.75" customHeight="1" x14ac:dyDescent="0.2">
      <c r="A585" s="83" t="s">
        <v>183</v>
      </c>
      <c r="B585" s="83">
        <v>19</v>
      </c>
      <c r="C585" s="84">
        <v>1851.4085118400001</v>
      </c>
      <c r="D585" s="84">
        <v>1635.2452060400001</v>
      </c>
      <c r="E585" s="84">
        <v>360.25809084000002</v>
      </c>
      <c r="F585" s="84">
        <v>360.25809084000002</v>
      </c>
    </row>
    <row r="586" spans="1:6" ht="12.75" customHeight="1" x14ac:dyDescent="0.2">
      <c r="A586" s="83" t="s">
        <v>183</v>
      </c>
      <c r="B586" s="83">
        <v>20</v>
      </c>
      <c r="C586" s="84">
        <v>1848.8963040399999</v>
      </c>
      <c r="D586" s="84">
        <v>1625.6939409399999</v>
      </c>
      <c r="E586" s="84">
        <v>358.15386785999999</v>
      </c>
      <c r="F586" s="84">
        <v>358.15386785999999</v>
      </c>
    </row>
    <row r="587" spans="1:6" ht="12.75" customHeight="1" x14ac:dyDescent="0.2">
      <c r="A587" s="83" t="s">
        <v>183</v>
      </c>
      <c r="B587" s="83">
        <v>21</v>
      </c>
      <c r="C587" s="84">
        <v>1864.51572364</v>
      </c>
      <c r="D587" s="84">
        <v>1641.35141499</v>
      </c>
      <c r="E587" s="84">
        <v>361.60333935</v>
      </c>
      <c r="F587" s="84">
        <v>361.60333935</v>
      </c>
    </row>
    <row r="588" spans="1:6" ht="12.75" customHeight="1" x14ac:dyDescent="0.2">
      <c r="A588" s="83" t="s">
        <v>183</v>
      </c>
      <c r="B588" s="83">
        <v>22</v>
      </c>
      <c r="C588" s="84">
        <v>1890.4494476499999</v>
      </c>
      <c r="D588" s="84">
        <v>1677.0862665</v>
      </c>
      <c r="E588" s="84">
        <v>369.47602372</v>
      </c>
      <c r="F588" s="84">
        <v>369.47602372</v>
      </c>
    </row>
    <row r="589" spans="1:6" ht="12.75" customHeight="1" x14ac:dyDescent="0.2">
      <c r="A589" s="83" t="s">
        <v>183</v>
      </c>
      <c r="B589" s="83">
        <v>23</v>
      </c>
      <c r="C589" s="84">
        <v>1930.9814821</v>
      </c>
      <c r="D589" s="84">
        <v>1712.7580767300001</v>
      </c>
      <c r="E589" s="84">
        <v>377.33481957999999</v>
      </c>
      <c r="F589" s="84">
        <v>377.33481957999999</v>
      </c>
    </row>
    <row r="590" spans="1:6" ht="12.75" customHeight="1" x14ac:dyDescent="0.2">
      <c r="A590" s="83" t="s">
        <v>183</v>
      </c>
      <c r="B590" s="83">
        <v>24</v>
      </c>
      <c r="C590" s="84">
        <v>1970.0205455099999</v>
      </c>
      <c r="D590" s="84">
        <v>1763.2140657499999</v>
      </c>
      <c r="E590" s="84">
        <v>388.45069272000001</v>
      </c>
      <c r="F590" s="84">
        <v>388.45069272000001</v>
      </c>
    </row>
    <row r="591" spans="1:6" ht="12.75" customHeight="1" x14ac:dyDescent="0.2">
      <c r="A591" s="83" t="s">
        <v>184</v>
      </c>
      <c r="B591" s="83">
        <v>1</v>
      </c>
      <c r="C591" s="84">
        <v>1971.4490676600001</v>
      </c>
      <c r="D591" s="84">
        <v>1751.05801219</v>
      </c>
      <c r="E591" s="84">
        <v>385.77261322999999</v>
      </c>
      <c r="F591" s="84">
        <v>385.77261322999999</v>
      </c>
    </row>
    <row r="592" spans="1:6" ht="12.75" customHeight="1" x14ac:dyDescent="0.2">
      <c r="A592" s="83" t="s">
        <v>184</v>
      </c>
      <c r="B592" s="83">
        <v>2</v>
      </c>
      <c r="C592" s="84">
        <v>1967.7964367699999</v>
      </c>
      <c r="D592" s="84">
        <v>1752.09137605</v>
      </c>
      <c r="E592" s="84">
        <v>386.00027187000001</v>
      </c>
      <c r="F592" s="84">
        <v>386.00027187000001</v>
      </c>
    </row>
    <row r="593" spans="1:6" ht="12.75" customHeight="1" x14ac:dyDescent="0.2">
      <c r="A593" s="83" t="s">
        <v>184</v>
      </c>
      <c r="B593" s="83">
        <v>3</v>
      </c>
      <c r="C593" s="84">
        <v>1915.3927471899999</v>
      </c>
      <c r="D593" s="84">
        <v>1696.84681796</v>
      </c>
      <c r="E593" s="84">
        <v>373.82943720999998</v>
      </c>
      <c r="F593" s="84">
        <v>373.82943720999998</v>
      </c>
    </row>
    <row r="594" spans="1:6" ht="12.75" customHeight="1" x14ac:dyDescent="0.2">
      <c r="A594" s="83" t="s">
        <v>184</v>
      </c>
      <c r="B594" s="83">
        <v>4</v>
      </c>
      <c r="C594" s="84">
        <v>1854.2647617600001</v>
      </c>
      <c r="D594" s="84">
        <v>1647.5908528</v>
      </c>
      <c r="E594" s="84">
        <v>362.97793927999999</v>
      </c>
      <c r="F594" s="84">
        <v>362.97793927999999</v>
      </c>
    </row>
    <row r="595" spans="1:6" ht="12.75" customHeight="1" x14ac:dyDescent="0.2">
      <c r="A595" s="83" t="s">
        <v>184</v>
      </c>
      <c r="B595" s="83">
        <v>5</v>
      </c>
      <c r="C595" s="84">
        <v>1869.0703003000001</v>
      </c>
      <c r="D595" s="84">
        <v>1661.38288668</v>
      </c>
      <c r="E595" s="84">
        <v>366.01643881000001</v>
      </c>
      <c r="F595" s="84">
        <v>366.01643881000001</v>
      </c>
    </row>
    <row r="596" spans="1:6" ht="12.75" customHeight="1" x14ac:dyDescent="0.2">
      <c r="A596" s="83" t="s">
        <v>184</v>
      </c>
      <c r="B596" s="83">
        <v>6</v>
      </c>
      <c r="C596" s="84">
        <v>1908.2466177700001</v>
      </c>
      <c r="D596" s="84">
        <v>1687.77472631</v>
      </c>
      <c r="E596" s="84">
        <v>371.83078012999999</v>
      </c>
      <c r="F596" s="84">
        <v>371.83078012999999</v>
      </c>
    </row>
    <row r="597" spans="1:6" ht="12.75" customHeight="1" x14ac:dyDescent="0.2">
      <c r="A597" s="83" t="s">
        <v>184</v>
      </c>
      <c r="B597" s="83">
        <v>7</v>
      </c>
      <c r="C597" s="84">
        <v>1928.0370604899999</v>
      </c>
      <c r="D597" s="84">
        <v>1700.4865801599999</v>
      </c>
      <c r="E597" s="84">
        <v>374.63130703000002</v>
      </c>
      <c r="F597" s="84">
        <v>374.63130703000002</v>
      </c>
    </row>
    <row r="598" spans="1:6" ht="12.75" customHeight="1" x14ac:dyDescent="0.2">
      <c r="A598" s="83" t="s">
        <v>184</v>
      </c>
      <c r="B598" s="83">
        <v>8</v>
      </c>
      <c r="C598" s="84">
        <v>1887.78494213</v>
      </c>
      <c r="D598" s="84">
        <v>1668.3381927</v>
      </c>
      <c r="E598" s="84">
        <v>367.54875046000001</v>
      </c>
      <c r="F598" s="84">
        <v>367.54875046000001</v>
      </c>
    </row>
    <row r="599" spans="1:6" ht="12.75" customHeight="1" x14ac:dyDescent="0.2">
      <c r="A599" s="83" t="s">
        <v>184</v>
      </c>
      <c r="B599" s="83">
        <v>9</v>
      </c>
      <c r="C599" s="84">
        <v>1840.5872375199999</v>
      </c>
      <c r="D599" s="84">
        <v>1611.77683353</v>
      </c>
      <c r="E599" s="84">
        <v>355.08781359</v>
      </c>
      <c r="F599" s="84">
        <v>355.08781359</v>
      </c>
    </row>
    <row r="600" spans="1:6" ht="12.75" customHeight="1" x14ac:dyDescent="0.2">
      <c r="A600" s="83" t="s">
        <v>184</v>
      </c>
      <c r="B600" s="83">
        <v>10</v>
      </c>
      <c r="C600" s="84">
        <v>1827.2422154999999</v>
      </c>
      <c r="D600" s="84">
        <v>1601.0998546400001</v>
      </c>
      <c r="E600" s="84">
        <v>352.73558652999998</v>
      </c>
      <c r="F600" s="84">
        <v>352.73558652999998</v>
      </c>
    </row>
    <row r="601" spans="1:6" ht="12.75" customHeight="1" x14ac:dyDescent="0.2">
      <c r="A601" s="83" t="s">
        <v>184</v>
      </c>
      <c r="B601" s="83">
        <v>11</v>
      </c>
      <c r="C601" s="84">
        <v>1838.3798609099999</v>
      </c>
      <c r="D601" s="84">
        <v>1610.7269317499999</v>
      </c>
      <c r="E601" s="84">
        <v>354.85651152000003</v>
      </c>
      <c r="F601" s="84">
        <v>354.85651152000003</v>
      </c>
    </row>
    <row r="602" spans="1:6" ht="12.75" customHeight="1" x14ac:dyDescent="0.2">
      <c r="A602" s="83" t="s">
        <v>184</v>
      </c>
      <c r="B602" s="83">
        <v>12</v>
      </c>
      <c r="C602" s="84">
        <v>1848.3179590499999</v>
      </c>
      <c r="D602" s="84">
        <v>1621.52320263</v>
      </c>
      <c r="E602" s="84">
        <v>357.23501959999999</v>
      </c>
      <c r="F602" s="84">
        <v>357.23501959999999</v>
      </c>
    </row>
    <row r="603" spans="1:6" ht="12.75" customHeight="1" x14ac:dyDescent="0.2">
      <c r="A603" s="83" t="s">
        <v>184</v>
      </c>
      <c r="B603" s="83">
        <v>13</v>
      </c>
      <c r="C603" s="84">
        <v>1860.0047092499999</v>
      </c>
      <c r="D603" s="84">
        <v>1619.9351057399999</v>
      </c>
      <c r="E603" s="84">
        <v>356.88514866999998</v>
      </c>
      <c r="F603" s="84">
        <v>356.88514866999998</v>
      </c>
    </row>
    <row r="604" spans="1:6" ht="12.75" customHeight="1" x14ac:dyDescent="0.2">
      <c r="A604" s="83" t="s">
        <v>184</v>
      </c>
      <c r="B604" s="83">
        <v>14</v>
      </c>
      <c r="C604" s="84">
        <v>1883.18676418</v>
      </c>
      <c r="D604" s="84">
        <v>1646.3090572900001</v>
      </c>
      <c r="E604" s="84">
        <v>362.69554908999999</v>
      </c>
      <c r="F604" s="84">
        <v>362.69554908999999</v>
      </c>
    </row>
    <row r="605" spans="1:6" ht="12.75" customHeight="1" x14ac:dyDescent="0.2">
      <c r="A605" s="83" t="s">
        <v>184</v>
      </c>
      <c r="B605" s="83">
        <v>15</v>
      </c>
      <c r="C605" s="84">
        <v>1875.93667996</v>
      </c>
      <c r="D605" s="84">
        <v>1645.16666809</v>
      </c>
      <c r="E605" s="84">
        <v>362.44387126999999</v>
      </c>
      <c r="F605" s="84">
        <v>362.44387126999999</v>
      </c>
    </row>
    <row r="606" spans="1:6" ht="12.75" customHeight="1" x14ac:dyDescent="0.2">
      <c r="A606" s="83" t="s">
        <v>184</v>
      </c>
      <c r="B606" s="83">
        <v>16</v>
      </c>
      <c r="C606" s="84">
        <v>1876.8094469800001</v>
      </c>
      <c r="D606" s="84">
        <v>1649.6962093899999</v>
      </c>
      <c r="E606" s="84">
        <v>363.44176680999999</v>
      </c>
      <c r="F606" s="84">
        <v>363.44176680999999</v>
      </c>
    </row>
    <row r="607" spans="1:6" ht="12.75" customHeight="1" x14ac:dyDescent="0.2">
      <c r="A607" s="83" t="s">
        <v>184</v>
      </c>
      <c r="B607" s="83">
        <v>17</v>
      </c>
      <c r="C607" s="84">
        <v>1876.9184309300001</v>
      </c>
      <c r="D607" s="84">
        <v>1640.7226642000001</v>
      </c>
      <c r="E607" s="84">
        <v>361.46482033000001</v>
      </c>
      <c r="F607" s="84">
        <v>361.46482033000001</v>
      </c>
    </row>
    <row r="608" spans="1:6" ht="12.75" customHeight="1" x14ac:dyDescent="0.2">
      <c r="A608" s="83" t="s">
        <v>184</v>
      </c>
      <c r="B608" s="83">
        <v>18</v>
      </c>
      <c r="C608" s="84">
        <v>1863.6167107000001</v>
      </c>
      <c r="D608" s="84">
        <v>1634.66782171</v>
      </c>
      <c r="E608" s="84">
        <v>360.13088828000002</v>
      </c>
      <c r="F608" s="84">
        <v>360.13088828000002</v>
      </c>
    </row>
    <row r="609" spans="1:6" ht="12.75" customHeight="1" x14ac:dyDescent="0.2">
      <c r="A609" s="83" t="s">
        <v>184</v>
      </c>
      <c r="B609" s="83">
        <v>19</v>
      </c>
      <c r="C609" s="84">
        <v>1822.2259638800001</v>
      </c>
      <c r="D609" s="84">
        <v>1598.0686391300001</v>
      </c>
      <c r="E609" s="84">
        <v>352.06778458999997</v>
      </c>
      <c r="F609" s="84">
        <v>352.06778458999997</v>
      </c>
    </row>
    <row r="610" spans="1:6" ht="12.75" customHeight="1" x14ac:dyDescent="0.2">
      <c r="A610" s="83" t="s">
        <v>184</v>
      </c>
      <c r="B610" s="83">
        <v>20</v>
      </c>
      <c r="C610" s="84">
        <v>1828.1984153200001</v>
      </c>
      <c r="D610" s="84">
        <v>1602.25188389</v>
      </c>
      <c r="E610" s="84">
        <v>352.98938813000001</v>
      </c>
      <c r="F610" s="84">
        <v>352.98938813000001</v>
      </c>
    </row>
    <row r="611" spans="1:6" ht="12.75" customHeight="1" x14ac:dyDescent="0.2">
      <c r="A611" s="83" t="s">
        <v>184</v>
      </c>
      <c r="B611" s="83">
        <v>21</v>
      </c>
      <c r="C611" s="84">
        <v>1842.4709724899999</v>
      </c>
      <c r="D611" s="84">
        <v>1617.68318559</v>
      </c>
      <c r="E611" s="84">
        <v>356.38903197000002</v>
      </c>
      <c r="F611" s="84">
        <v>356.38903197000002</v>
      </c>
    </row>
    <row r="612" spans="1:6" ht="12.75" customHeight="1" x14ac:dyDescent="0.2">
      <c r="A612" s="83" t="s">
        <v>184</v>
      </c>
      <c r="B612" s="83">
        <v>22</v>
      </c>
      <c r="C612" s="84">
        <v>1812.80238663</v>
      </c>
      <c r="D612" s="84">
        <v>1605.29377828</v>
      </c>
      <c r="E612" s="84">
        <v>353.65954270999998</v>
      </c>
      <c r="F612" s="84">
        <v>353.65954270999998</v>
      </c>
    </row>
    <row r="613" spans="1:6" ht="12.75" customHeight="1" x14ac:dyDescent="0.2">
      <c r="A613" s="83" t="s">
        <v>184</v>
      </c>
      <c r="B613" s="83">
        <v>23</v>
      </c>
      <c r="C613" s="84">
        <v>1845.04656884</v>
      </c>
      <c r="D613" s="84">
        <v>1637.4802503999999</v>
      </c>
      <c r="E613" s="84">
        <v>360.75048966000003</v>
      </c>
      <c r="F613" s="84">
        <v>360.75048966000003</v>
      </c>
    </row>
    <row r="614" spans="1:6" ht="12.75" customHeight="1" x14ac:dyDescent="0.2">
      <c r="A614" s="83" t="s">
        <v>184</v>
      </c>
      <c r="B614" s="83">
        <v>24</v>
      </c>
      <c r="C614" s="84">
        <v>1878.2094361500001</v>
      </c>
      <c r="D614" s="84">
        <v>1656.8783968800001</v>
      </c>
      <c r="E614" s="84">
        <v>365.02406231999998</v>
      </c>
      <c r="F614" s="84">
        <v>365.02406231999998</v>
      </c>
    </row>
    <row r="615" spans="1:6" ht="12.75" customHeight="1" x14ac:dyDescent="0.2">
      <c r="A615" s="83" t="s">
        <v>185</v>
      </c>
      <c r="B615" s="83">
        <v>1</v>
      </c>
      <c r="C615" s="84">
        <v>2104.0561521999998</v>
      </c>
      <c r="D615" s="84">
        <v>1878.6033467499999</v>
      </c>
      <c r="E615" s="84">
        <v>413.87190901999998</v>
      </c>
      <c r="F615" s="84">
        <v>413.87190901999998</v>
      </c>
    </row>
    <row r="616" spans="1:6" ht="12.75" customHeight="1" x14ac:dyDescent="0.2">
      <c r="A616" s="83" t="s">
        <v>185</v>
      </c>
      <c r="B616" s="83">
        <v>2</v>
      </c>
      <c r="C616" s="84">
        <v>2106.8269480099998</v>
      </c>
      <c r="D616" s="84">
        <v>1888.8866412</v>
      </c>
      <c r="E616" s="84">
        <v>416.13740412999999</v>
      </c>
      <c r="F616" s="84">
        <v>416.13740412999999</v>
      </c>
    </row>
    <row r="617" spans="1:6" ht="12.75" customHeight="1" x14ac:dyDescent="0.2">
      <c r="A617" s="83" t="s">
        <v>185</v>
      </c>
      <c r="B617" s="83">
        <v>3</v>
      </c>
      <c r="C617" s="84">
        <v>2117.86445809</v>
      </c>
      <c r="D617" s="84">
        <v>1899.6634953099999</v>
      </c>
      <c r="E617" s="84">
        <v>418.51163453999999</v>
      </c>
      <c r="F617" s="84">
        <v>418.51163453999999</v>
      </c>
    </row>
    <row r="618" spans="1:6" ht="12.75" customHeight="1" x14ac:dyDescent="0.2">
      <c r="A618" s="83" t="s">
        <v>185</v>
      </c>
      <c r="B618" s="83">
        <v>4</v>
      </c>
      <c r="C618" s="84">
        <v>2100.9601174600002</v>
      </c>
      <c r="D618" s="84">
        <v>1895.93394736</v>
      </c>
      <c r="E618" s="84">
        <v>417.68998417</v>
      </c>
      <c r="F618" s="84">
        <v>417.68998417</v>
      </c>
    </row>
    <row r="619" spans="1:6" ht="12.75" customHeight="1" x14ac:dyDescent="0.2">
      <c r="A619" s="83" t="s">
        <v>185</v>
      </c>
      <c r="B619" s="83">
        <v>5</v>
      </c>
      <c r="C619" s="84">
        <v>2100.34647391</v>
      </c>
      <c r="D619" s="84">
        <v>1886.0702632699999</v>
      </c>
      <c r="E619" s="84">
        <v>415.51693269999998</v>
      </c>
      <c r="F619" s="84">
        <v>415.51693269999998</v>
      </c>
    </row>
    <row r="620" spans="1:6" ht="12.75" customHeight="1" x14ac:dyDescent="0.2">
      <c r="A620" s="83" t="s">
        <v>185</v>
      </c>
      <c r="B620" s="83">
        <v>6</v>
      </c>
      <c r="C620" s="84">
        <v>2081.6263838300001</v>
      </c>
      <c r="D620" s="84">
        <v>1857.23903481</v>
      </c>
      <c r="E620" s="84">
        <v>409.16517377999998</v>
      </c>
      <c r="F620" s="84">
        <v>409.16517377999998</v>
      </c>
    </row>
    <row r="621" spans="1:6" ht="12.75" customHeight="1" x14ac:dyDescent="0.2">
      <c r="A621" s="83" t="s">
        <v>185</v>
      </c>
      <c r="B621" s="83">
        <v>7</v>
      </c>
      <c r="C621" s="84">
        <v>2046.38236383</v>
      </c>
      <c r="D621" s="84">
        <v>1817.0487757000001</v>
      </c>
      <c r="E621" s="84">
        <v>400.31092613999999</v>
      </c>
      <c r="F621" s="84">
        <v>400.31092613999999</v>
      </c>
    </row>
    <row r="622" spans="1:6" ht="12.75" customHeight="1" x14ac:dyDescent="0.2">
      <c r="A622" s="83" t="s">
        <v>185</v>
      </c>
      <c r="B622" s="83">
        <v>8</v>
      </c>
      <c r="C622" s="84">
        <v>1991.50837318</v>
      </c>
      <c r="D622" s="84">
        <v>1771.4385866600001</v>
      </c>
      <c r="E622" s="84">
        <v>390.26262294000003</v>
      </c>
      <c r="F622" s="84">
        <v>390.26262294000003</v>
      </c>
    </row>
    <row r="623" spans="1:6" ht="12.75" customHeight="1" x14ac:dyDescent="0.2">
      <c r="A623" s="83" t="s">
        <v>185</v>
      </c>
      <c r="B623" s="83">
        <v>9</v>
      </c>
      <c r="C623" s="84">
        <v>1906.24702622</v>
      </c>
      <c r="D623" s="84">
        <v>1675.5276496700001</v>
      </c>
      <c r="E623" s="84">
        <v>369.13264750000002</v>
      </c>
      <c r="F623" s="84">
        <v>369.13264750000002</v>
      </c>
    </row>
    <row r="624" spans="1:6" ht="12.75" customHeight="1" x14ac:dyDescent="0.2">
      <c r="A624" s="83" t="s">
        <v>185</v>
      </c>
      <c r="B624" s="83">
        <v>10</v>
      </c>
      <c r="C624" s="84">
        <v>1869.22925708</v>
      </c>
      <c r="D624" s="84">
        <v>1642.30056668</v>
      </c>
      <c r="E624" s="84">
        <v>361.81244534000001</v>
      </c>
      <c r="F624" s="84">
        <v>361.81244534000001</v>
      </c>
    </row>
    <row r="625" spans="1:6" ht="12.75" customHeight="1" x14ac:dyDescent="0.2">
      <c r="A625" s="83" t="s">
        <v>185</v>
      </c>
      <c r="B625" s="83">
        <v>11</v>
      </c>
      <c r="C625" s="84">
        <v>1910.80291859</v>
      </c>
      <c r="D625" s="84">
        <v>1682.34897176</v>
      </c>
      <c r="E625" s="84">
        <v>370.63544137000002</v>
      </c>
      <c r="F625" s="84">
        <v>370.63544137000002</v>
      </c>
    </row>
    <row r="626" spans="1:6" ht="12.75" customHeight="1" x14ac:dyDescent="0.2">
      <c r="A626" s="83" t="s">
        <v>185</v>
      </c>
      <c r="B626" s="83">
        <v>12</v>
      </c>
      <c r="C626" s="84">
        <v>1927.9959585700001</v>
      </c>
      <c r="D626" s="84">
        <v>1703.0911528199999</v>
      </c>
      <c r="E626" s="84">
        <v>375.20511600999998</v>
      </c>
      <c r="F626" s="84">
        <v>375.20511600999998</v>
      </c>
    </row>
    <row r="627" spans="1:6" ht="12.75" customHeight="1" x14ac:dyDescent="0.2">
      <c r="A627" s="83" t="s">
        <v>185</v>
      </c>
      <c r="B627" s="83">
        <v>13</v>
      </c>
      <c r="C627" s="84">
        <v>1979.57122058</v>
      </c>
      <c r="D627" s="84">
        <v>1741.49452419</v>
      </c>
      <c r="E627" s="84">
        <v>383.66569744999998</v>
      </c>
      <c r="F627" s="84">
        <v>383.66569744999998</v>
      </c>
    </row>
    <row r="628" spans="1:6" ht="12.75" customHeight="1" x14ac:dyDescent="0.2">
      <c r="A628" s="83" t="s">
        <v>185</v>
      </c>
      <c r="B628" s="83">
        <v>14</v>
      </c>
      <c r="C628" s="84">
        <v>1997.0992156100001</v>
      </c>
      <c r="D628" s="84">
        <v>1767.25340424</v>
      </c>
      <c r="E628" s="84">
        <v>389.34059251999997</v>
      </c>
      <c r="F628" s="84">
        <v>389.34059251999997</v>
      </c>
    </row>
    <row r="629" spans="1:6" ht="12.75" customHeight="1" x14ac:dyDescent="0.2">
      <c r="A629" s="83" t="s">
        <v>185</v>
      </c>
      <c r="B629" s="83">
        <v>15</v>
      </c>
      <c r="C629" s="84">
        <v>2028.21607531</v>
      </c>
      <c r="D629" s="84">
        <v>1798.0581065599999</v>
      </c>
      <c r="E629" s="84">
        <v>396.12712411000001</v>
      </c>
      <c r="F629" s="84">
        <v>396.12712411000001</v>
      </c>
    </row>
    <row r="630" spans="1:6" ht="12.75" customHeight="1" x14ac:dyDescent="0.2">
      <c r="A630" s="83" t="s">
        <v>185</v>
      </c>
      <c r="B630" s="83">
        <v>16</v>
      </c>
      <c r="C630" s="84">
        <v>2059.4142701400001</v>
      </c>
      <c r="D630" s="84">
        <v>1829.9168260599999</v>
      </c>
      <c r="E630" s="84">
        <v>403.14586443000002</v>
      </c>
      <c r="F630" s="84">
        <v>403.14586443000002</v>
      </c>
    </row>
    <row r="631" spans="1:6" ht="12.75" customHeight="1" x14ac:dyDescent="0.2">
      <c r="A631" s="83" t="s">
        <v>185</v>
      </c>
      <c r="B631" s="83">
        <v>17</v>
      </c>
      <c r="C631" s="84">
        <v>2059.6218390899999</v>
      </c>
      <c r="D631" s="84">
        <v>1820.5065287899999</v>
      </c>
      <c r="E631" s="84">
        <v>401.07269783999999</v>
      </c>
      <c r="F631" s="84">
        <v>401.07269783999999</v>
      </c>
    </row>
    <row r="632" spans="1:6" ht="12.75" customHeight="1" x14ac:dyDescent="0.2">
      <c r="A632" s="83" t="s">
        <v>185</v>
      </c>
      <c r="B632" s="83">
        <v>18</v>
      </c>
      <c r="C632" s="84">
        <v>2055.9010225100001</v>
      </c>
      <c r="D632" s="84">
        <v>1808.43942612</v>
      </c>
      <c r="E632" s="84">
        <v>398.41421496999999</v>
      </c>
      <c r="F632" s="84">
        <v>398.41421496999999</v>
      </c>
    </row>
    <row r="633" spans="1:6" ht="12.75" customHeight="1" x14ac:dyDescent="0.2">
      <c r="A633" s="83" t="s">
        <v>185</v>
      </c>
      <c r="B633" s="83">
        <v>19</v>
      </c>
      <c r="C633" s="84">
        <v>2002.29832723</v>
      </c>
      <c r="D633" s="84">
        <v>1766.9761650600001</v>
      </c>
      <c r="E633" s="84">
        <v>389.27951443000001</v>
      </c>
      <c r="F633" s="84">
        <v>389.27951443000001</v>
      </c>
    </row>
    <row r="634" spans="1:6" ht="12.75" customHeight="1" x14ac:dyDescent="0.2">
      <c r="A634" s="83" t="s">
        <v>185</v>
      </c>
      <c r="B634" s="83">
        <v>20</v>
      </c>
      <c r="C634" s="84">
        <v>1966.73129204</v>
      </c>
      <c r="D634" s="84">
        <v>1738.53224922</v>
      </c>
      <c r="E634" s="84">
        <v>383.01308368999997</v>
      </c>
      <c r="F634" s="84">
        <v>383.01308368999997</v>
      </c>
    </row>
    <row r="635" spans="1:6" ht="12.75" customHeight="1" x14ac:dyDescent="0.2">
      <c r="A635" s="83" t="s">
        <v>185</v>
      </c>
      <c r="B635" s="83">
        <v>21</v>
      </c>
      <c r="C635" s="84">
        <v>1980.5901416300001</v>
      </c>
      <c r="D635" s="84">
        <v>1746.2135466699999</v>
      </c>
      <c r="E635" s="84">
        <v>384.70533726999997</v>
      </c>
      <c r="F635" s="84">
        <v>384.70533726999997</v>
      </c>
    </row>
    <row r="636" spans="1:6" ht="12.75" customHeight="1" x14ac:dyDescent="0.2">
      <c r="A636" s="83" t="s">
        <v>185</v>
      </c>
      <c r="B636" s="83">
        <v>22</v>
      </c>
      <c r="C636" s="84">
        <v>2001.84815417</v>
      </c>
      <c r="D636" s="84">
        <v>1769.81889073</v>
      </c>
      <c r="E636" s="84">
        <v>389.90579049000002</v>
      </c>
      <c r="F636" s="84">
        <v>389.90579049000002</v>
      </c>
    </row>
    <row r="637" spans="1:6" ht="12.75" customHeight="1" x14ac:dyDescent="0.2">
      <c r="A637" s="83" t="s">
        <v>185</v>
      </c>
      <c r="B637" s="83">
        <v>23</v>
      </c>
      <c r="C637" s="84">
        <v>2026.9430151399999</v>
      </c>
      <c r="D637" s="84">
        <v>1794.51442692</v>
      </c>
      <c r="E637" s="84">
        <v>395.34642207000002</v>
      </c>
      <c r="F637" s="84">
        <v>395.34642207000002</v>
      </c>
    </row>
    <row r="638" spans="1:6" ht="12.75" customHeight="1" x14ac:dyDescent="0.2">
      <c r="A638" s="83" t="s">
        <v>185</v>
      </c>
      <c r="B638" s="83">
        <v>24</v>
      </c>
      <c r="C638" s="84">
        <v>2063.4020797500002</v>
      </c>
      <c r="D638" s="84">
        <v>1833.56383007</v>
      </c>
      <c r="E638" s="84">
        <v>403.94932968000001</v>
      </c>
      <c r="F638" s="84">
        <v>403.94932968000001</v>
      </c>
    </row>
    <row r="639" spans="1:6" ht="12.75" customHeight="1" x14ac:dyDescent="0.2">
      <c r="A639" s="83" t="s">
        <v>186</v>
      </c>
      <c r="B639" s="83">
        <v>1</v>
      </c>
      <c r="C639" s="84">
        <v>2093.8904763400001</v>
      </c>
      <c r="D639" s="84">
        <v>1869.71366982</v>
      </c>
      <c r="E639" s="84">
        <v>411.91343941000002</v>
      </c>
      <c r="F639" s="84">
        <v>411.91343941000002</v>
      </c>
    </row>
    <row r="640" spans="1:6" ht="12.75" customHeight="1" x14ac:dyDescent="0.2">
      <c r="A640" s="83" t="s">
        <v>186</v>
      </c>
      <c r="B640" s="83">
        <v>2</v>
      </c>
      <c r="C640" s="84">
        <v>2109.0638285599998</v>
      </c>
      <c r="D640" s="84">
        <v>1882.67781132</v>
      </c>
      <c r="E640" s="84">
        <v>414.76954738000001</v>
      </c>
      <c r="F640" s="84">
        <v>414.76954738000001</v>
      </c>
    </row>
    <row r="641" spans="1:6" ht="12.75" customHeight="1" x14ac:dyDescent="0.2">
      <c r="A641" s="83" t="s">
        <v>186</v>
      </c>
      <c r="B641" s="83">
        <v>3</v>
      </c>
      <c r="C641" s="84">
        <v>2100.5030574399998</v>
      </c>
      <c r="D641" s="84">
        <v>1870.2908132099999</v>
      </c>
      <c r="E641" s="84">
        <v>412.04058888999998</v>
      </c>
      <c r="F641" s="84">
        <v>412.04058888999998</v>
      </c>
    </row>
    <row r="642" spans="1:6" ht="12.75" customHeight="1" x14ac:dyDescent="0.2">
      <c r="A642" s="83" t="s">
        <v>186</v>
      </c>
      <c r="B642" s="83">
        <v>4</v>
      </c>
      <c r="C642" s="84">
        <v>2100.0618994400002</v>
      </c>
      <c r="D642" s="84">
        <v>1871.4403927000001</v>
      </c>
      <c r="E642" s="84">
        <v>412.29385079000002</v>
      </c>
      <c r="F642" s="84">
        <v>412.29385079000002</v>
      </c>
    </row>
    <row r="643" spans="1:6" ht="12.75" customHeight="1" x14ac:dyDescent="0.2">
      <c r="A643" s="83" t="s">
        <v>186</v>
      </c>
      <c r="B643" s="83">
        <v>5</v>
      </c>
      <c r="C643" s="84">
        <v>2111.7405123399999</v>
      </c>
      <c r="D643" s="84">
        <v>1877.66060206</v>
      </c>
      <c r="E643" s="84">
        <v>413.66421453999999</v>
      </c>
      <c r="F643" s="84">
        <v>413.66421453999999</v>
      </c>
    </row>
    <row r="644" spans="1:6" ht="12.75" customHeight="1" x14ac:dyDescent="0.2">
      <c r="A644" s="83" t="s">
        <v>186</v>
      </c>
      <c r="B644" s="83">
        <v>6</v>
      </c>
      <c r="C644" s="84">
        <v>2108.3325430199998</v>
      </c>
      <c r="D644" s="84">
        <v>1876.06119444</v>
      </c>
      <c r="E644" s="84">
        <v>413.31185176999998</v>
      </c>
      <c r="F644" s="84">
        <v>413.31185176999998</v>
      </c>
    </row>
    <row r="645" spans="1:6" ht="12.75" customHeight="1" x14ac:dyDescent="0.2">
      <c r="A645" s="83" t="s">
        <v>186</v>
      </c>
      <c r="B645" s="83">
        <v>7</v>
      </c>
      <c r="C645" s="84">
        <v>2109.4124186099998</v>
      </c>
      <c r="D645" s="84">
        <v>1880.9493008100001</v>
      </c>
      <c r="E645" s="84">
        <v>414.38874217</v>
      </c>
      <c r="F645" s="84">
        <v>414.38874217</v>
      </c>
    </row>
    <row r="646" spans="1:6" ht="12.75" customHeight="1" x14ac:dyDescent="0.2">
      <c r="A646" s="83" t="s">
        <v>186</v>
      </c>
      <c r="B646" s="83">
        <v>8</v>
      </c>
      <c r="C646" s="84">
        <v>2039.45569163</v>
      </c>
      <c r="D646" s="84">
        <v>1808.88984203</v>
      </c>
      <c r="E646" s="84">
        <v>398.51344533000002</v>
      </c>
      <c r="F646" s="84">
        <v>398.51344533000002</v>
      </c>
    </row>
    <row r="647" spans="1:6" ht="12.75" customHeight="1" x14ac:dyDescent="0.2">
      <c r="A647" s="83" t="s">
        <v>186</v>
      </c>
      <c r="B647" s="83">
        <v>9</v>
      </c>
      <c r="C647" s="84">
        <v>2106.0169722700002</v>
      </c>
      <c r="D647" s="84">
        <v>1873.89167258</v>
      </c>
      <c r="E647" s="84">
        <v>412.83388809000002</v>
      </c>
      <c r="F647" s="84">
        <v>412.83388809000002</v>
      </c>
    </row>
    <row r="648" spans="1:6" ht="12.75" customHeight="1" x14ac:dyDescent="0.2">
      <c r="A648" s="83" t="s">
        <v>186</v>
      </c>
      <c r="B648" s="83">
        <v>10</v>
      </c>
      <c r="C648" s="84">
        <v>2035.4202771099999</v>
      </c>
      <c r="D648" s="84">
        <v>1812.04152514</v>
      </c>
      <c r="E648" s="84">
        <v>399.20778727999999</v>
      </c>
      <c r="F648" s="84">
        <v>399.20778727999999</v>
      </c>
    </row>
    <row r="649" spans="1:6" ht="12.75" customHeight="1" x14ac:dyDescent="0.2">
      <c r="A649" s="83" t="s">
        <v>186</v>
      </c>
      <c r="B649" s="83">
        <v>11</v>
      </c>
      <c r="C649" s="84">
        <v>1940.7847651500001</v>
      </c>
      <c r="D649" s="84">
        <v>1716.3840661199999</v>
      </c>
      <c r="E649" s="84">
        <v>378.13365513000002</v>
      </c>
      <c r="F649" s="84">
        <v>378.13365513000002</v>
      </c>
    </row>
    <row r="650" spans="1:6" ht="12.75" customHeight="1" x14ac:dyDescent="0.2">
      <c r="A650" s="83" t="s">
        <v>186</v>
      </c>
      <c r="B650" s="83">
        <v>12</v>
      </c>
      <c r="C650" s="84">
        <v>1972.8993485399999</v>
      </c>
      <c r="D650" s="84">
        <v>1743.86881902</v>
      </c>
      <c r="E650" s="84">
        <v>384.18877430999999</v>
      </c>
      <c r="F650" s="84">
        <v>384.18877430999999</v>
      </c>
    </row>
    <row r="651" spans="1:6" ht="12.75" customHeight="1" x14ac:dyDescent="0.2">
      <c r="A651" s="83" t="s">
        <v>186</v>
      </c>
      <c r="B651" s="83">
        <v>13</v>
      </c>
      <c r="C651" s="84">
        <v>2017.50870611</v>
      </c>
      <c r="D651" s="84">
        <v>1781.6412660399999</v>
      </c>
      <c r="E651" s="84">
        <v>392.51035789000002</v>
      </c>
      <c r="F651" s="84">
        <v>392.51035789000002</v>
      </c>
    </row>
    <row r="652" spans="1:6" ht="12.75" customHeight="1" x14ac:dyDescent="0.2">
      <c r="A652" s="83" t="s">
        <v>186</v>
      </c>
      <c r="B652" s="83">
        <v>14</v>
      </c>
      <c r="C652" s="84">
        <v>2050.4759183800002</v>
      </c>
      <c r="D652" s="84">
        <v>1823.6858006099999</v>
      </c>
      <c r="E652" s="84">
        <v>401.77311780999997</v>
      </c>
      <c r="F652" s="84">
        <v>401.77311780999997</v>
      </c>
    </row>
    <row r="653" spans="1:6" ht="12.75" customHeight="1" x14ac:dyDescent="0.2">
      <c r="A653" s="83" t="s">
        <v>186</v>
      </c>
      <c r="B653" s="83">
        <v>15</v>
      </c>
      <c r="C653" s="84">
        <v>2080.73666297</v>
      </c>
      <c r="D653" s="84">
        <v>1840.0844538399999</v>
      </c>
      <c r="E653" s="84">
        <v>405.38587722</v>
      </c>
      <c r="F653" s="84">
        <v>405.38587722</v>
      </c>
    </row>
    <row r="654" spans="1:6" ht="12.75" customHeight="1" x14ac:dyDescent="0.2">
      <c r="A654" s="83" t="s">
        <v>186</v>
      </c>
      <c r="B654" s="83">
        <v>16</v>
      </c>
      <c r="C654" s="84">
        <v>2106.2400344600001</v>
      </c>
      <c r="D654" s="84">
        <v>1865.3166682000001</v>
      </c>
      <c r="E654" s="84">
        <v>410.94474345999998</v>
      </c>
      <c r="F654" s="84">
        <v>410.94474345999998</v>
      </c>
    </row>
    <row r="655" spans="1:6" ht="12.75" customHeight="1" x14ac:dyDescent="0.2">
      <c r="A655" s="83" t="s">
        <v>186</v>
      </c>
      <c r="B655" s="83">
        <v>17</v>
      </c>
      <c r="C655" s="84">
        <v>2103.8354311100002</v>
      </c>
      <c r="D655" s="84">
        <v>1861.85067484</v>
      </c>
      <c r="E655" s="84">
        <v>410.18115635999999</v>
      </c>
      <c r="F655" s="84">
        <v>410.18115635999999</v>
      </c>
    </row>
    <row r="656" spans="1:6" ht="12.75" customHeight="1" x14ac:dyDescent="0.2">
      <c r="A656" s="83" t="s">
        <v>186</v>
      </c>
      <c r="B656" s="83">
        <v>18</v>
      </c>
      <c r="C656" s="84">
        <v>2055.1502787099998</v>
      </c>
      <c r="D656" s="84">
        <v>1819.8890439899999</v>
      </c>
      <c r="E656" s="84">
        <v>400.93666080999998</v>
      </c>
      <c r="F656" s="84">
        <v>400.93666080999998</v>
      </c>
    </row>
    <row r="657" spans="1:6" ht="12.75" customHeight="1" x14ac:dyDescent="0.2">
      <c r="A657" s="83" t="s">
        <v>186</v>
      </c>
      <c r="B657" s="83">
        <v>19</v>
      </c>
      <c r="C657" s="84">
        <v>1996.5742340100001</v>
      </c>
      <c r="D657" s="84">
        <v>1771.7538692099999</v>
      </c>
      <c r="E657" s="84">
        <v>390.33208230000002</v>
      </c>
      <c r="F657" s="84">
        <v>390.33208230000002</v>
      </c>
    </row>
    <row r="658" spans="1:6" ht="12.75" customHeight="1" x14ac:dyDescent="0.2">
      <c r="A658" s="83" t="s">
        <v>186</v>
      </c>
      <c r="B658" s="83">
        <v>20</v>
      </c>
      <c r="C658" s="84">
        <v>1973.28684002</v>
      </c>
      <c r="D658" s="84">
        <v>1746.87370805</v>
      </c>
      <c r="E658" s="84">
        <v>384.85077630000001</v>
      </c>
      <c r="F658" s="84">
        <v>384.85077630000001</v>
      </c>
    </row>
    <row r="659" spans="1:6" ht="12.75" customHeight="1" x14ac:dyDescent="0.2">
      <c r="A659" s="83" t="s">
        <v>186</v>
      </c>
      <c r="B659" s="83">
        <v>21</v>
      </c>
      <c r="C659" s="84">
        <v>1972.51759395</v>
      </c>
      <c r="D659" s="84">
        <v>1743.4761702000001</v>
      </c>
      <c r="E659" s="84">
        <v>384.10227051999999</v>
      </c>
      <c r="F659" s="84">
        <v>384.10227051999999</v>
      </c>
    </row>
    <row r="660" spans="1:6" ht="12.75" customHeight="1" x14ac:dyDescent="0.2">
      <c r="A660" s="83" t="s">
        <v>186</v>
      </c>
      <c r="B660" s="83">
        <v>22</v>
      </c>
      <c r="C660" s="84">
        <v>2002.7956137199999</v>
      </c>
      <c r="D660" s="84">
        <v>1779.8524232499999</v>
      </c>
      <c r="E660" s="84">
        <v>392.11626096999998</v>
      </c>
      <c r="F660" s="84">
        <v>392.11626096999998</v>
      </c>
    </row>
    <row r="661" spans="1:6" ht="12.75" customHeight="1" x14ac:dyDescent="0.2">
      <c r="A661" s="83" t="s">
        <v>186</v>
      </c>
      <c r="B661" s="83">
        <v>23</v>
      </c>
      <c r="C661" s="84">
        <v>2046.7239817100001</v>
      </c>
      <c r="D661" s="84">
        <v>1814.26925994</v>
      </c>
      <c r="E661" s="84">
        <v>399.69857574000002</v>
      </c>
      <c r="F661" s="84">
        <v>399.69857574000002</v>
      </c>
    </row>
    <row r="662" spans="1:6" ht="12.75" customHeight="1" x14ac:dyDescent="0.2">
      <c r="A662" s="83" t="s">
        <v>186</v>
      </c>
      <c r="B662" s="83">
        <v>24</v>
      </c>
      <c r="C662" s="84">
        <v>2082.83701797</v>
      </c>
      <c r="D662" s="84">
        <v>1850.6732790200001</v>
      </c>
      <c r="E662" s="84">
        <v>407.71868329</v>
      </c>
      <c r="F662" s="84">
        <v>407.71868329</v>
      </c>
    </row>
    <row r="663" spans="1:6" ht="12.75" customHeight="1" x14ac:dyDescent="0.2">
      <c r="A663" s="83" t="s">
        <v>187</v>
      </c>
      <c r="B663" s="83">
        <v>1</v>
      </c>
      <c r="C663" s="84">
        <v>2090.39780002</v>
      </c>
      <c r="D663" s="84">
        <v>1861.1838575700001</v>
      </c>
      <c r="E663" s="84">
        <v>410.03425098000002</v>
      </c>
      <c r="F663" s="84">
        <v>410.03425098000002</v>
      </c>
    </row>
    <row r="664" spans="1:6" ht="12.75" customHeight="1" x14ac:dyDescent="0.2">
      <c r="A664" s="83" t="s">
        <v>187</v>
      </c>
      <c r="B664" s="83">
        <v>2</v>
      </c>
      <c r="C664" s="84">
        <v>2123.3777523600002</v>
      </c>
      <c r="D664" s="84">
        <v>1893.9090214400001</v>
      </c>
      <c r="E664" s="84">
        <v>417.24387617999997</v>
      </c>
      <c r="F664" s="84">
        <v>417.24387617999997</v>
      </c>
    </row>
    <row r="665" spans="1:6" ht="12.75" customHeight="1" x14ac:dyDescent="0.2">
      <c r="A665" s="83" t="s">
        <v>187</v>
      </c>
      <c r="B665" s="83">
        <v>3</v>
      </c>
      <c r="C665" s="84">
        <v>2127.3523405199999</v>
      </c>
      <c r="D665" s="84">
        <v>1896.96945112</v>
      </c>
      <c r="E665" s="84">
        <v>417.91811424000002</v>
      </c>
      <c r="F665" s="84">
        <v>417.91811424000002</v>
      </c>
    </row>
    <row r="666" spans="1:6" ht="12.75" customHeight="1" x14ac:dyDescent="0.2">
      <c r="A666" s="83" t="s">
        <v>187</v>
      </c>
      <c r="B666" s="83">
        <v>4</v>
      </c>
      <c r="C666" s="84">
        <v>2149.8485318600001</v>
      </c>
      <c r="D666" s="84">
        <v>1919.50147741</v>
      </c>
      <c r="E666" s="84">
        <v>422.88210664000002</v>
      </c>
      <c r="F666" s="84">
        <v>422.88210664000002</v>
      </c>
    </row>
    <row r="667" spans="1:6" ht="12.75" customHeight="1" x14ac:dyDescent="0.2">
      <c r="A667" s="83" t="s">
        <v>187</v>
      </c>
      <c r="B667" s="83">
        <v>5</v>
      </c>
      <c r="C667" s="84">
        <v>2152.7918829999999</v>
      </c>
      <c r="D667" s="84">
        <v>1916.3228890400001</v>
      </c>
      <c r="E667" s="84">
        <v>422.18183723999999</v>
      </c>
      <c r="F667" s="84">
        <v>422.18183723999999</v>
      </c>
    </row>
    <row r="668" spans="1:6" ht="12.75" customHeight="1" x14ac:dyDescent="0.2">
      <c r="A668" s="83" t="s">
        <v>187</v>
      </c>
      <c r="B668" s="83">
        <v>6</v>
      </c>
      <c r="C668" s="84">
        <v>2113.97792914</v>
      </c>
      <c r="D668" s="84">
        <v>1884.13231118</v>
      </c>
      <c r="E668" s="84">
        <v>415.08998577</v>
      </c>
      <c r="F668" s="84">
        <v>415.08998577</v>
      </c>
    </row>
    <row r="669" spans="1:6" ht="12.75" customHeight="1" x14ac:dyDescent="0.2">
      <c r="A669" s="83" t="s">
        <v>187</v>
      </c>
      <c r="B669" s="83">
        <v>7</v>
      </c>
      <c r="C669" s="84">
        <v>2056.66053414</v>
      </c>
      <c r="D669" s="84">
        <v>1837.5280434700001</v>
      </c>
      <c r="E669" s="84">
        <v>404.82267880000001</v>
      </c>
      <c r="F669" s="84">
        <v>404.82267880000001</v>
      </c>
    </row>
    <row r="670" spans="1:6" ht="12.75" customHeight="1" x14ac:dyDescent="0.2">
      <c r="A670" s="83" t="s">
        <v>187</v>
      </c>
      <c r="B670" s="83">
        <v>8</v>
      </c>
      <c r="C670" s="84">
        <v>2009.5415110900001</v>
      </c>
      <c r="D670" s="84">
        <v>1782.0403512</v>
      </c>
      <c r="E670" s="84">
        <v>392.59827966</v>
      </c>
      <c r="F670" s="84">
        <v>392.59827966</v>
      </c>
    </row>
    <row r="671" spans="1:6" ht="12.75" customHeight="1" x14ac:dyDescent="0.2">
      <c r="A671" s="83" t="s">
        <v>187</v>
      </c>
      <c r="B671" s="83">
        <v>9</v>
      </c>
      <c r="C671" s="84">
        <v>1981.41026463</v>
      </c>
      <c r="D671" s="84">
        <v>1754.8787498199999</v>
      </c>
      <c r="E671" s="84">
        <v>386.61435345000001</v>
      </c>
      <c r="F671" s="84">
        <v>386.61435345000001</v>
      </c>
    </row>
    <row r="672" spans="1:6" ht="12.75" customHeight="1" x14ac:dyDescent="0.2">
      <c r="A672" s="83" t="s">
        <v>187</v>
      </c>
      <c r="B672" s="83">
        <v>10</v>
      </c>
      <c r="C672" s="84">
        <v>1953.82102528</v>
      </c>
      <c r="D672" s="84">
        <v>1733.94118628</v>
      </c>
      <c r="E672" s="84">
        <v>382.00163442000002</v>
      </c>
      <c r="F672" s="84">
        <v>382.00163442000002</v>
      </c>
    </row>
    <row r="673" spans="1:6" ht="12.75" customHeight="1" x14ac:dyDescent="0.2">
      <c r="A673" s="83" t="s">
        <v>187</v>
      </c>
      <c r="B673" s="83">
        <v>11</v>
      </c>
      <c r="C673" s="84">
        <v>1943.6412348599999</v>
      </c>
      <c r="D673" s="84">
        <v>1740.6887892899999</v>
      </c>
      <c r="E673" s="84">
        <v>383.48818736999999</v>
      </c>
      <c r="F673" s="84">
        <v>383.48818736999999</v>
      </c>
    </row>
    <row r="674" spans="1:6" ht="12.75" customHeight="1" x14ac:dyDescent="0.2">
      <c r="A674" s="83" t="s">
        <v>187</v>
      </c>
      <c r="B674" s="83">
        <v>12</v>
      </c>
      <c r="C674" s="84">
        <v>2003.83421064</v>
      </c>
      <c r="D674" s="84">
        <v>1785.25026761</v>
      </c>
      <c r="E674" s="84">
        <v>393.30545088999997</v>
      </c>
      <c r="F674" s="84">
        <v>393.30545088999997</v>
      </c>
    </row>
    <row r="675" spans="1:6" ht="12.75" customHeight="1" x14ac:dyDescent="0.2">
      <c r="A675" s="83" t="s">
        <v>187</v>
      </c>
      <c r="B675" s="83">
        <v>13</v>
      </c>
      <c r="C675" s="84">
        <v>2048.2847330899999</v>
      </c>
      <c r="D675" s="84">
        <v>1823.73405856</v>
      </c>
      <c r="E675" s="84">
        <v>401.78374943</v>
      </c>
      <c r="F675" s="84">
        <v>401.78374943</v>
      </c>
    </row>
    <row r="676" spans="1:6" ht="12.75" customHeight="1" x14ac:dyDescent="0.2">
      <c r="A676" s="83" t="s">
        <v>187</v>
      </c>
      <c r="B676" s="83">
        <v>14</v>
      </c>
      <c r="C676" s="84">
        <v>2073.59000861</v>
      </c>
      <c r="D676" s="84">
        <v>1853.20299619</v>
      </c>
      <c r="E676" s="84">
        <v>408.27600097999999</v>
      </c>
      <c r="F676" s="84">
        <v>408.27600097999999</v>
      </c>
    </row>
    <row r="677" spans="1:6" ht="12.75" customHeight="1" x14ac:dyDescent="0.2">
      <c r="A677" s="83" t="s">
        <v>187</v>
      </c>
      <c r="B677" s="83">
        <v>15</v>
      </c>
      <c r="C677" s="84">
        <v>2086.04295009</v>
      </c>
      <c r="D677" s="84">
        <v>1862.3686902899999</v>
      </c>
      <c r="E677" s="84">
        <v>410.29527946000002</v>
      </c>
      <c r="F677" s="84">
        <v>410.29527946000002</v>
      </c>
    </row>
    <row r="678" spans="1:6" ht="12.75" customHeight="1" x14ac:dyDescent="0.2">
      <c r="A678" s="83" t="s">
        <v>187</v>
      </c>
      <c r="B678" s="83">
        <v>16</v>
      </c>
      <c r="C678" s="84">
        <v>2111.0950967799999</v>
      </c>
      <c r="D678" s="84">
        <v>1880.2807965300001</v>
      </c>
      <c r="E678" s="84">
        <v>414.24146512999999</v>
      </c>
      <c r="F678" s="84">
        <v>414.24146512999999</v>
      </c>
    </row>
    <row r="679" spans="1:6" ht="12.75" customHeight="1" x14ac:dyDescent="0.2">
      <c r="A679" s="83" t="s">
        <v>187</v>
      </c>
      <c r="B679" s="83">
        <v>17</v>
      </c>
      <c r="C679" s="84">
        <v>2108.7404925699998</v>
      </c>
      <c r="D679" s="84">
        <v>1881.8056651300001</v>
      </c>
      <c r="E679" s="84">
        <v>414.57740633999998</v>
      </c>
      <c r="F679" s="84">
        <v>414.57740633999998</v>
      </c>
    </row>
    <row r="680" spans="1:6" ht="12.75" customHeight="1" x14ac:dyDescent="0.2">
      <c r="A680" s="83" t="s">
        <v>187</v>
      </c>
      <c r="B680" s="83">
        <v>18</v>
      </c>
      <c r="C680" s="84">
        <v>2051.6989398999999</v>
      </c>
      <c r="D680" s="84">
        <v>1826.52229489</v>
      </c>
      <c r="E680" s="84">
        <v>402.39802104</v>
      </c>
      <c r="F680" s="84">
        <v>402.39802104</v>
      </c>
    </row>
    <row r="681" spans="1:6" ht="12.75" customHeight="1" x14ac:dyDescent="0.2">
      <c r="A681" s="83" t="s">
        <v>187</v>
      </c>
      <c r="B681" s="83">
        <v>19</v>
      </c>
      <c r="C681" s="84">
        <v>1975.07004194</v>
      </c>
      <c r="D681" s="84">
        <v>1755.1728502999999</v>
      </c>
      <c r="E681" s="84">
        <v>386.67914622000001</v>
      </c>
      <c r="F681" s="84">
        <v>386.67914622000001</v>
      </c>
    </row>
    <row r="682" spans="1:6" ht="12.75" customHeight="1" x14ac:dyDescent="0.2">
      <c r="A682" s="83" t="s">
        <v>187</v>
      </c>
      <c r="B682" s="83">
        <v>20</v>
      </c>
      <c r="C682" s="84">
        <v>1991.6503561500001</v>
      </c>
      <c r="D682" s="84">
        <v>1764.90566203</v>
      </c>
      <c r="E682" s="84">
        <v>388.82336542000002</v>
      </c>
      <c r="F682" s="84">
        <v>388.82336542000002</v>
      </c>
    </row>
    <row r="683" spans="1:6" ht="12.75" customHeight="1" x14ac:dyDescent="0.2">
      <c r="A683" s="83" t="s">
        <v>187</v>
      </c>
      <c r="B683" s="83">
        <v>21</v>
      </c>
      <c r="C683" s="84">
        <v>2020.33952241</v>
      </c>
      <c r="D683" s="84">
        <v>1790.0274082000001</v>
      </c>
      <c r="E683" s="84">
        <v>394.35789461000002</v>
      </c>
      <c r="F683" s="84">
        <v>394.35789461000002</v>
      </c>
    </row>
    <row r="684" spans="1:6" ht="12.75" customHeight="1" x14ac:dyDescent="0.2">
      <c r="A684" s="83" t="s">
        <v>187</v>
      </c>
      <c r="B684" s="83">
        <v>22</v>
      </c>
      <c r="C684" s="84">
        <v>2031.08524754</v>
      </c>
      <c r="D684" s="84">
        <v>1824.05822902</v>
      </c>
      <c r="E684" s="84">
        <v>401.85516688000001</v>
      </c>
      <c r="F684" s="84">
        <v>401.85516688000001</v>
      </c>
    </row>
    <row r="685" spans="1:6" ht="12.75" customHeight="1" x14ac:dyDescent="0.2">
      <c r="A685" s="83" t="s">
        <v>187</v>
      </c>
      <c r="B685" s="83">
        <v>23</v>
      </c>
      <c r="C685" s="84">
        <v>2080.3573337299999</v>
      </c>
      <c r="D685" s="84">
        <v>1849.36190268</v>
      </c>
      <c r="E685" s="84">
        <v>407.42977619999999</v>
      </c>
      <c r="F685" s="84">
        <v>407.42977619999999</v>
      </c>
    </row>
    <row r="686" spans="1:6" ht="12.75" customHeight="1" x14ac:dyDescent="0.2">
      <c r="A686" s="83" t="s">
        <v>187</v>
      </c>
      <c r="B686" s="83">
        <v>24</v>
      </c>
      <c r="C686" s="84">
        <v>2118.2200895999999</v>
      </c>
      <c r="D686" s="84">
        <v>1883.96572352</v>
      </c>
      <c r="E686" s="84">
        <v>415.05328513000001</v>
      </c>
      <c r="F686" s="84">
        <v>415.05328513000001</v>
      </c>
    </row>
    <row r="687" spans="1:6" ht="12.75" customHeight="1" x14ac:dyDescent="0.2">
      <c r="A687" s="83" t="s">
        <v>188</v>
      </c>
      <c r="B687" s="83">
        <v>1</v>
      </c>
      <c r="C687" s="84">
        <v>2268.1562534499999</v>
      </c>
      <c r="D687" s="84">
        <v>2040.9255596800001</v>
      </c>
      <c r="E687" s="84">
        <v>449.63283974000001</v>
      </c>
      <c r="F687" s="84">
        <v>449.63283974000001</v>
      </c>
    </row>
    <row r="688" spans="1:6" ht="12.75" customHeight="1" x14ac:dyDescent="0.2">
      <c r="A688" s="83" t="s">
        <v>188</v>
      </c>
      <c r="B688" s="83">
        <v>2</v>
      </c>
      <c r="C688" s="84">
        <v>2294.2896726499998</v>
      </c>
      <c r="D688" s="84">
        <v>2066.00993758</v>
      </c>
      <c r="E688" s="84">
        <v>455.15913639000001</v>
      </c>
      <c r="F688" s="84">
        <v>455.15913639000001</v>
      </c>
    </row>
    <row r="689" spans="1:6" ht="12.75" customHeight="1" x14ac:dyDescent="0.2">
      <c r="A689" s="83" t="s">
        <v>188</v>
      </c>
      <c r="B689" s="83">
        <v>3</v>
      </c>
      <c r="C689" s="84">
        <v>2316.7290855299998</v>
      </c>
      <c r="D689" s="84">
        <v>2087.2090137499999</v>
      </c>
      <c r="E689" s="84">
        <v>459.82946880999998</v>
      </c>
      <c r="F689" s="84">
        <v>459.82946880999998</v>
      </c>
    </row>
    <row r="690" spans="1:6" ht="12.75" customHeight="1" x14ac:dyDescent="0.2">
      <c r="A690" s="83" t="s">
        <v>188</v>
      </c>
      <c r="B690" s="83">
        <v>4</v>
      </c>
      <c r="C690" s="84">
        <v>2332.9920762500001</v>
      </c>
      <c r="D690" s="84">
        <v>2100.7524988</v>
      </c>
      <c r="E690" s="84">
        <v>462.81321097</v>
      </c>
      <c r="F690" s="84">
        <v>462.81321097</v>
      </c>
    </row>
    <row r="691" spans="1:6" ht="12.75" customHeight="1" x14ac:dyDescent="0.2">
      <c r="A691" s="83" t="s">
        <v>188</v>
      </c>
      <c r="B691" s="83">
        <v>5</v>
      </c>
      <c r="C691" s="84">
        <v>2326.1474273499998</v>
      </c>
      <c r="D691" s="84">
        <v>2095.2234726199999</v>
      </c>
      <c r="E691" s="84">
        <v>461.59512061999999</v>
      </c>
      <c r="F691" s="84">
        <v>461.59512061999999</v>
      </c>
    </row>
    <row r="692" spans="1:6" ht="12.75" customHeight="1" x14ac:dyDescent="0.2">
      <c r="A692" s="83" t="s">
        <v>188</v>
      </c>
      <c r="B692" s="83">
        <v>6</v>
      </c>
      <c r="C692" s="84">
        <v>2296.44919428</v>
      </c>
      <c r="D692" s="84">
        <v>2064.7716543299998</v>
      </c>
      <c r="E692" s="84">
        <v>454.88633231</v>
      </c>
      <c r="F692" s="84">
        <v>454.88633231</v>
      </c>
    </row>
    <row r="693" spans="1:6" ht="12.75" customHeight="1" x14ac:dyDescent="0.2">
      <c r="A693" s="83" t="s">
        <v>188</v>
      </c>
      <c r="B693" s="83">
        <v>7</v>
      </c>
      <c r="C693" s="84">
        <v>2220.67567706</v>
      </c>
      <c r="D693" s="84">
        <v>2006.85668216</v>
      </c>
      <c r="E693" s="84">
        <v>442.12718326999999</v>
      </c>
      <c r="F693" s="84">
        <v>442.12718326999999</v>
      </c>
    </row>
    <row r="694" spans="1:6" ht="12.75" customHeight="1" x14ac:dyDescent="0.2">
      <c r="A694" s="83" t="s">
        <v>188</v>
      </c>
      <c r="B694" s="83">
        <v>8</v>
      </c>
      <c r="C694" s="84">
        <v>2184.8087695700001</v>
      </c>
      <c r="D694" s="84">
        <v>1954.0511410500001</v>
      </c>
      <c r="E694" s="84">
        <v>430.49368428999998</v>
      </c>
      <c r="F694" s="84">
        <v>430.49368428999998</v>
      </c>
    </row>
    <row r="695" spans="1:6" ht="12.75" customHeight="1" x14ac:dyDescent="0.2">
      <c r="A695" s="83" t="s">
        <v>188</v>
      </c>
      <c r="B695" s="83">
        <v>9</v>
      </c>
      <c r="C695" s="84">
        <v>2153.16305074</v>
      </c>
      <c r="D695" s="84">
        <v>1924.65243762</v>
      </c>
      <c r="E695" s="84">
        <v>424.01690593000001</v>
      </c>
      <c r="F695" s="84">
        <v>424.01690593000001</v>
      </c>
    </row>
    <row r="696" spans="1:6" ht="12.75" customHeight="1" x14ac:dyDescent="0.2">
      <c r="A696" s="83" t="s">
        <v>188</v>
      </c>
      <c r="B696" s="83">
        <v>10</v>
      </c>
      <c r="C696" s="84">
        <v>2126.2769980200001</v>
      </c>
      <c r="D696" s="84">
        <v>1901.4801422800001</v>
      </c>
      <c r="E696" s="84">
        <v>418.91185694000001</v>
      </c>
      <c r="F696" s="84">
        <v>418.91185694000001</v>
      </c>
    </row>
    <row r="697" spans="1:6" ht="12.75" customHeight="1" x14ac:dyDescent="0.2">
      <c r="A697" s="83" t="s">
        <v>188</v>
      </c>
      <c r="B697" s="83">
        <v>11</v>
      </c>
      <c r="C697" s="84">
        <v>2103.3518953299999</v>
      </c>
      <c r="D697" s="84">
        <v>1897.77158712</v>
      </c>
      <c r="E697" s="84">
        <v>418.09483146000002</v>
      </c>
      <c r="F697" s="84">
        <v>418.09483146000002</v>
      </c>
    </row>
    <row r="698" spans="1:6" ht="12.75" customHeight="1" x14ac:dyDescent="0.2">
      <c r="A698" s="83" t="s">
        <v>188</v>
      </c>
      <c r="B698" s="83">
        <v>12</v>
      </c>
      <c r="C698" s="84">
        <v>2141.4147077299999</v>
      </c>
      <c r="D698" s="84">
        <v>1914.8691701299999</v>
      </c>
      <c r="E698" s="84">
        <v>421.8615709</v>
      </c>
      <c r="F698" s="84">
        <v>421.8615709</v>
      </c>
    </row>
    <row r="699" spans="1:6" ht="12.75" customHeight="1" x14ac:dyDescent="0.2">
      <c r="A699" s="83" t="s">
        <v>188</v>
      </c>
      <c r="B699" s="83">
        <v>13</v>
      </c>
      <c r="C699" s="84">
        <v>2167.4934290299998</v>
      </c>
      <c r="D699" s="84">
        <v>1938.23390746</v>
      </c>
      <c r="E699" s="84">
        <v>427.00901644999999</v>
      </c>
      <c r="F699" s="84">
        <v>427.00901644999999</v>
      </c>
    </row>
    <row r="700" spans="1:6" ht="12.75" customHeight="1" x14ac:dyDescent="0.2">
      <c r="A700" s="83" t="s">
        <v>188</v>
      </c>
      <c r="B700" s="83">
        <v>14</v>
      </c>
      <c r="C700" s="84">
        <v>2182.94375227</v>
      </c>
      <c r="D700" s="84">
        <v>1965.6188706999999</v>
      </c>
      <c r="E700" s="84">
        <v>433.04215113999999</v>
      </c>
      <c r="F700" s="84">
        <v>433.04215113999999</v>
      </c>
    </row>
    <row r="701" spans="1:6" ht="12.75" customHeight="1" x14ac:dyDescent="0.2">
      <c r="A701" s="83" t="s">
        <v>188</v>
      </c>
      <c r="B701" s="83">
        <v>15</v>
      </c>
      <c r="C701" s="84">
        <v>2228.7992398900001</v>
      </c>
      <c r="D701" s="84">
        <v>1996.6362244899999</v>
      </c>
      <c r="E701" s="84">
        <v>439.87553161</v>
      </c>
      <c r="F701" s="84">
        <v>439.87553161</v>
      </c>
    </row>
    <row r="702" spans="1:6" ht="12.75" customHeight="1" x14ac:dyDescent="0.2">
      <c r="A702" s="83" t="s">
        <v>188</v>
      </c>
      <c r="B702" s="83">
        <v>16</v>
      </c>
      <c r="C702" s="84">
        <v>2242.0869192499999</v>
      </c>
      <c r="D702" s="84">
        <v>2011.0265829299999</v>
      </c>
      <c r="E702" s="84">
        <v>443.04584700999999</v>
      </c>
      <c r="F702" s="84">
        <v>443.04584700999999</v>
      </c>
    </row>
    <row r="703" spans="1:6" ht="12.75" customHeight="1" x14ac:dyDescent="0.2">
      <c r="A703" s="83" t="s">
        <v>188</v>
      </c>
      <c r="B703" s="83">
        <v>17</v>
      </c>
      <c r="C703" s="84">
        <v>2260.7493659000002</v>
      </c>
      <c r="D703" s="84">
        <v>2026.64687921</v>
      </c>
      <c r="E703" s="84">
        <v>446.48712792999999</v>
      </c>
      <c r="F703" s="84">
        <v>446.48712792999999</v>
      </c>
    </row>
    <row r="704" spans="1:6" ht="12.75" customHeight="1" x14ac:dyDescent="0.2">
      <c r="A704" s="83" t="s">
        <v>188</v>
      </c>
      <c r="B704" s="83">
        <v>18</v>
      </c>
      <c r="C704" s="84">
        <v>2243.0912315599999</v>
      </c>
      <c r="D704" s="84">
        <v>2007.8771367899999</v>
      </c>
      <c r="E704" s="84">
        <v>442.35199789000001</v>
      </c>
      <c r="F704" s="84">
        <v>442.35199789000001</v>
      </c>
    </row>
    <row r="705" spans="1:6" ht="12.75" customHeight="1" x14ac:dyDescent="0.2">
      <c r="A705" s="83" t="s">
        <v>188</v>
      </c>
      <c r="B705" s="83">
        <v>19</v>
      </c>
      <c r="C705" s="84">
        <v>2209.8223089399999</v>
      </c>
      <c r="D705" s="84">
        <v>1977.96978018</v>
      </c>
      <c r="E705" s="84">
        <v>435.76315900999998</v>
      </c>
      <c r="F705" s="84">
        <v>435.76315900999998</v>
      </c>
    </row>
    <row r="706" spans="1:6" ht="12.75" customHeight="1" x14ac:dyDescent="0.2">
      <c r="A706" s="83" t="s">
        <v>188</v>
      </c>
      <c r="B706" s="83">
        <v>20</v>
      </c>
      <c r="C706" s="84">
        <v>2156.93660847</v>
      </c>
      <c r="D706" s="84">
        <v>1926.53576271</v>
      </c>
      <c r="E706" s="84">
        <v>424.43181808000003</v>
      </c>
      <c r="F706" s="84">
        <v>424.43181808000003</v>
      </c>
    </row>
    <row r="707" spans="1:6" ht="12.75" customHeight="1" x14ac:dyDescent="0.2">
      <c r="A707" s="83" t="s">
        <v>188</v>
      </c>
      <c r="B707" s="83">
        <v>21</v>
      </c>
      <c r="C707" s="84">
        <v>2162.6825861000002</v>
      </c>
      <c r="D707" s="84">
        <v>1933.8373459100001</v>
      </c>
      <c r="E707" s="84">
        <v>426.04041746000001</v>
      </c>
      <c r="F707" s="84">
        <v>426.04041746000001</v>
      </c>
    </row>
    <row r="708" spans="1:6" ht="12.75" customHeight="1" x14ac:dyDescent="0.2">
      <c r="A708" s="83" t="s">
        <v>188</v>
      </c>
      <c r="B708" s="83">
        <v>22</v>
      </c>
      <c r="C708" s="84">
        <v>2165.9858789800001</v>
      </c>
      <c r="D708" s="84">
        <v>1945.37668091</v>
      </c>
      <c r="E708" s="84">
        <v>428.58262873000001</v>
      </c>
      <c r="F708" s="84">
        <v>428.58262873000001</v>
      </c>
    </row>
    <row r="709" spans="1:6" ht="12.75" customHeight="1" x14ac:dyDescent="0.2">
      <c r="A709" s="83" t="s">
        <v>188</v>
      </c>
      <c r="B709" s="83">
        <v>23</v>
      </c>
      <c r="C709" s="84">
        <v>2189.9419815800002</v>
      </c>
      <c r="D709" s="84">
        <v>1964.7521308600001</v>
      </c>
      <c r="E709" s="84">
        <v>432.85120116000002</v>
      </c>
      <c r="F709" s="84">
        <v>432.85120116000002</v>
      </c>
    </row>
    <row r="710" spans="1:6" ht="12.75" customHeight="1" x14ac:dyDescent="0.2">
      <c r="A710" s="83" t="s">
        <v>188</v>
      </c>
      <c r="B710" s="83">
        <v>24</v>
      </c>
      <c r="C710" s="84">
        <v>2202.9763437800002</v>
      </c>
      <c r="D710" s="84">
        <v>1974.06829399</v>
      </c>
      <c r="E710" s="84">
        <v>434.90362922000003</v>
      </c>
      <c r="F710" s="84">
        <v>434.90362922000003</v>
      </c>
    </row>
    <row r="711" spans="1:6" ht="12.75" customHeight="1" x14ac:dyDescent="0.2">
      <c r="A711" s="83"/>
      <c r="B711" s="83"/>
      <c r="C711" s="84"/>
      <c r="D711" s="84"/>
      <c r="E711" s="84"/>
      <c r="F711" s="84"/>
    </row>
    <row r="712" spans="1:6" ht="12.75" customHeight="1" x14ac:dyDescent="0.2">
      <c r="A712" s="83"/>
      <c r="B712" s="83"/>
      <c r="C712" s="84"/>
      <c r="D712" s="84"/>
      <c r="E712" s="84"/>
      <c r="F712" s="84"/>
    </row>
    <row r="713" spans="1:6" ht="12.75" customHeight="1" x14ac:dyDescent="0.2">
      <c r="A713" s="83"/>
      <c r="B713" s="83"/>
      <c r="C713" s="84"/>
      <c r="D713" s="84"/>
      <c r="E713" s="84"/>
      <c r="F713" s="84"/>
    </row>
    <row r="714" spans="1:6" ht="12.75" customHeight="1" x14ac:dyDescent="0.2">
      <c r="A714" s="83"/>
      <c r="B714" s="83"/>
      <c r="C714" s="84"/>
      <c r="D714" s="84"/>
      <c r="E714" s="84"/>
      <c r="F714" s="84"/>
    </row>
    <row r="715" spans="1:6" ht="12.75" customHeight="1" x14ac:dyDescent="0.2">
      <c r="A715" s="83"/>
      <c r="B715" s="83"/>
      <c r="C715" s="84"/>
      <c r="D715" s="84"/>
      <c r="E715" s="84"/>
      <c r="F715" s="84"/>
    </row>
    <row r="716" spans="1:6" ht="12.75" customHeight="1" x14ac:dyDescent="0.2">
      <c r="A716" s="83"/>
      <c r="B716" s="83"/>
      <c r="C716" s="84"/>
      <c r="D716" s="84"/>
      <c r="E716" s="84"/>
      <c r="F716" s="84"/>
    </row>
    <row r="717" spans="1:6" ht="12.75" customHeight="1" x14ac:dyDescent="0.2">
      <c r="A717" s="83"/>
      <c r="B717" s="83"/>
      <c r="C717" s="84"/>
      <c r="D717" s="84"/>
      <c r="E717" s="84"/>
      <c r="F717" s="84"/>
    </row>
    <row r="718" spans="1:6" ht="12.75" customHeight="1" x14ac:dyDescent="0.2">
      <c r="A718" s="83"/>
      <c r="B718" s="83"/>
      <c r="C718" s="84"/>
      <c r="D718" s="84"/>
      <c r="E718" s="84"/>
      <c r="F718" s="84"/>
    </row>
    <row r="719" spans="1:6" ht="12.75" customHeight="1" x14ac:dyDescent="0.2">
      <c r="A719" s="83"/>
      <c r="B719" s="83"/>
      <c r="C719" s="84"/>
      <c r="D719" s="84"/>
      <c r="E719" s="84"/>
      <c r="F719" s="84"/>
    </row>
    <row r="720" spans="1:6" ht="12.75" customHeight="1" x14ac:dyDescent="0.2">
      <c r="A720" s="83"/>
      <c r="B720" s="83"/>
      <c r="C720" s="84"/>
      <c r="D720" s="84"/>
      <c r="E720" s="84"/>
      <c r="F720" s="84"/>
    </row>
    <row r="721" spans="1:6" ht="12.75" customHeight="1" x14ac:dyDescent="0.2">
      <c r="A721" s="83"/>
      <c r="B721" s="83"/>
      <c r="C721" s="84"/>
      <c r="D721" s="84"/>
      <c r="E721" s="84"/>
      <c r="F721" s="84"/>
    </row>
    <row r="722" spans="1:6" ht="12.75" customHeight="1" x14ac:dyDescent="0.2">
      <c r="A722" s="83"/>
      <c r="B722" s="83"/>
      <c r="C722" s="84"/>
      <c r="D722" s="84"/>
      <c r="E722" s="84"/>
      <c r="F722" s="84"/>
    </row>
    <row r="723" spans="1:6" ht="12.75" customHeight="1" x14ac:dyDescent="0.2">
      <c r="A723" s="83"/>
      <c r="B723" s="83"/>
      <c r="C723" s="84"/>
      <c r="D723" s="84"/>
      <c r="E723" s="84"/>
      <c r="F723" s="84"/>
    </row>
    <row r="724" spans="1:6" ht="12.75" customHeight="1" x14ac:dyDescent="0.2">
      <c r="A724" s="83"/>
      <c r="B724" s="83"/>
      <c r="C724" s="84"/>
      <c r="D724" s="84"/>
      <c r="E724" s="84"/>
      <c r="F724" s="84"/>
    </row>
    <row r="725" spans="1:6" ht="12.75" customHeight="1" x14ac:dyDescent="0.2">
      <c r="A725" s="83"/>
      <c r="B725" s="83"/>
      <c r="C725" s="84"/>
      <c r="D725" s="84"/>
      <c r="E725" s="84"/>
      <c r="F725" s="84"/>
    </row>
    <row r="726" spans="1:6" ht="12.75" customHeight="1" x14ac:dyDescent="0.2">
      <c r="A726" s="83"/>
      <c r="B726" s="83"/>
      <c r="C726" s="84"/>
      <c r="D726" s="84"/>
      <c r="E726" s="84"/>
      <c r="F726" s="84"/>
    </row>
    <row r="727" spans="1:6" ht="12.75" customHeight="1" x14ac:dyDescent="0.2">
      <c r="A727" s="83"/>
      <c r="B727" s="83"/>
      <c r="C727" s="84"/>
      <c r="D727" s="84"/>
      <c r="E727" s="84"/>
      <c r="F727" s="84"/>
    </row>
    <row r="728" spans="1:6" ht="12.75" customHeight="1" x14ac:dyDescent="0.2">
      <c r="A728" s="83"/>
      <c r="B728" s="83"/>
      <c r="C728" s="84"/>
      <c r="D728" s="84"/>
      <c r="E728" s="84"/>
      <c r="F728" s="84"/>
    </row>
    <row r="729" spans="1:6" ht="12.75" customHeight="1" x14ac:dyDescent="0.2">
      <c r="A729" s="83"/>
      <c r="B729" s="83"/>
      <c r="C729" s="84"/>
      <c r="D729" s="84"/>
      <c r="E729" s="84"/>
      <c r="F729" s="84"/>
    </row>
    <row r="730" spans="1:6" ht="12.75" customHeight="1" x14ac:dyDescent="0.2">
      <c r="A730" s="83"/>
      <c r="B730" s="83"/>
      <c r="C730" s="84"/>
      <c r="D730" s="84"/>
      <c r="E730" s="84"/>
      <c r="F730" s="84"/>
    </row>
    <row r="731" spans="1:6" ht="12.75" customHeight="1" x14ac:dyDescent="0.2">
      <c r="A731" s="83"/>
      <c r="B731" s="83"/>
      <c r="C731" s="84"/>
      <c r="D731" s="84"/>
      <c r="E731" s="84"/>
      <c r="F731" s="84"/>
    </row>
    <row r="732" spans="1:6" ht="12.75" customHeight="1" x14ac:dyDescent="0.2">
      <c r="A732" s="83"/>
      <c r="B732" s="83"/>
      <c r="C732" s="84"/>
      <c r="D732" s="84"/>
      <c r="E732" s="84"/>
      <c r="F732" s="84"/>
    </row>
    <row r="733" spans="1:6" ht="12.75" customHeight="1" x14ac:dyDescent="0.2">
      <c r="A733" s="83"/>
      <c r="B733" s="83"/>
      <c r="C733" s="84"/>
      <c r="D733" s="84"/>
      <c r="E733" s="84"/>
      <c r="F733" s="84"/>
    </row>
    <row r="734" spans="1:6" ht="12.75" customHeight="1" x14ac:dyDescent="0.2">
      <c r="A734" s="83"/>
      <c r="B734" s="83"/>
      <c r="C734" s="84"/>
      <c r="D734" s="84"/>
      <c r="E734" s="84"/>
      <c r="F734" s="84"/>
    </row>
    <row r="735" spans="1:6" ht="12.75" customHeight="1" x14ac:dyDescent="0.2">
      <c r="A735" s="83"/>
      <c r="B735" s="83"/>
      <c r="C735" s="84"/>
      <c r="D735" s="84"/>
      <c r="E735" s="84"/>
      <c r="F735" s="84"/>
    </row>
    <row r="736" spans="1:6" ht="12.75" customHeight="1" x14ac:dyDescent="0.2">
      <c r="A736" s="83"/>
      <c r="B736" s="83"/>
      <c r="C736" s="84"/>
      <c r="D736" s="84"/>
      <c r="E736" s="84"/>
      <c r="F736" s="84"/>
    </row>
    <row r="737" spans="1:6" ht="12.75" customHeight="1" x14ac:dyDescent="0.2">
      <c r="A737" s="83"/>
      <c r="B737" s="83"/>
      <c r="C737" s="84"/>
      <c r="D737" s="84"/>
      <c r="E737" s="84"/>
      <c r="F737" s="84"/>
    </row>
    <row r="738" spans="1:6" ht="12.75" customHeight="1" x14ac:dyDescent="0.2">
      <c r="A738" s="83"/>
      <c r="B738" s="83"/>
      <c r="C738" s="84"/>
      <c r="D738" s="84"/>
      <c r="E738" s="84"/>
      <c r="F738" s="84"/>
    </row>
    <row r="739" spans="1:6" ht="12.75" customHeight="1" x14ac:dyDescent="0.2">
      <c r="A739" s="83"/>
      <c r="B739" s="83"/>
      <c r="C739" s="84"/>
      <c r="D739" s="84"/>
      <c r="E739" s="84"/>
      <c r="F739" s="84"/>
    </row>
    <row r="740" spans="1:6" ht="12.75" customHeight="1" x14ac:dyDescent="0.2">
      <c r="A740" s="83"/>
      <c r="B740" s="83"/>
      <c r="C740" s="84"/>
      <c r="D740" s="84"/>
      <c r="E740" s="84"/>
      <c r="F740" s="84"/>
    </row>
    <row r="741" spans="1:6" ht="12.75" customHeight="1" x14ac:dyDescent="0.2">
      <c r="A741" s="83"/>
      <c r="B741" s="83"/>
      <c r="C741" s="84"/>
      <c r="D741" s="84"/>
      <c r="E741" s="84"/>
      <c r="F741" s="84"/>
    </row>
    <row r="742" spans="1:6" ht="12.75" customHeight="1" x14ac:dyDescent="0.2">
      <c r="A742" s="83"/>
      <c r="B742" s="83"/>
      <c r="C742" s="84"/>
      <c r="D742" s="84"/>
      <c r="E742" s="84"/>
      <c r="F742" s="84"/>
    </row>
    <row r="743" spans="1:6" ht="12.75" customHeight="1" x14ac:dyDescent="0.2">
      <c r="A743" s="83"/>
      <c r="B743" s="83"/>
      <c r="C743" s="84"/>
      <c r="D743" s="84"/>
      <c r="E743" s="84"/>
      <c r="F743" s="84"/>
    </row>
    <row r="744" spans="1:6" ht="12.75" customHeight="1" x14ac:dyDescent="0.2">
      <c r="A744" s="83"/>
      <c r="B744" s="83"/>
      <c r="C744" s="84"/>
      <c r="D744" s="84"/>
      <c r="E744" s="84"/>
      <c r="F744" s="84"/>
    </row>
    <row r="745" spans="1:6" ht="12.75" customHeight="1" x14ac:dyDescent="0.2">
      <c r="A745" s="83"/>
      <c r="B745" s="83"/>
      <c r="C745" s="84"/>
      <c r="D745" s="84"/>
      <c r="E745" s="84"/>
      <c r="F745" s="84"/>
    </row>
    <row r="746" spans="1:6" ht="12.75" customHeight="1" x14ac:dyDescent="0.2">
      <c r="A746" s="83"/>
      <c r="B746" s="83"/>
      <c r="C746" s="84"/>
      <c r="D746" s="84"/>
      <c r="E746" s="84"/>
      <c r="F746" s="84"/>
    </row>
    <row r="747" spans="1:6" ht="12.75" customHeight="1" x14ac:dyDescent="0.2">
      <c r="A747" s="83"/>
      <c r="B747" s="83"/>
      <c r="C747" s="84"/>
      <c r="D747" s="84"/>
      <c r="E747" s="84"/>
      <c r="F747" s="84"/>
    </row>
    <row r="748" spans="1:6" ht="12.75" customHeight="1" x14ac:dyDescent="0.2">
      <c r="A748" s="83"/>
      <c r="B748" s="83"/>
      <c r="C748" s="84"/>
      <c r="D748" s="84"/>
      <c r="E748" s="84"/>
      <c r="F748" s="84"/>
    </row>
    <row r="749" spans="1:6" ht="12.75" customHeight="1" x14ac:dyDescent="0.2">
      <c r="A749" s="83"/>
      <c r="B749" s="83"/>
      <c r="C749" s="84"/>
      <c r="D749" s="84"/>
      <c r="E749" s="84"/>
      <c r="F749" s="84"/>
    </row>
    <row r="750" spans="1:6" ht="12.75" customHeight="1" x14ac:dyDescent="0.2">
      <c r="A750" s="83"/>
      <c r="B750" s="83"/>
      <c r="C750" s="84"/>
      <c r="D750" s="84"/>
      <c r="E750" s="84"/>
      <c r="F750" s="84"/>
    </row>
    <row r="751" spans="1:6" ht="12.75" customHeight="1" x14ac:dyDescent="0.2">
      <c r="A751" s="83"/>
      <c r="B751" s="83"/>
      <c r="C751" s="84"/>
      <c r="D751" s="84"/>
      <c r="E751" s="84"/>
      <c r="F751" s="84"/>
    </row>
    <row r="752" spans="1:6" ht="12.75" customHeight="1" x14ac:dyDescent="0.2">
      <c r="A752" s="83"/>
      <c r="B752" s="83"/>
      <c r="C752" s="84"/>
      <c r="D752" s="84"/>
      <c r="E752" s="84"/>
      <c r="F752" s="84"/>
    </row>
    <row r="753" spans="1:6" ht="12.75" customHeight="1" x14ac:dyDescent="0.2">
      <c r="A753" s="83"/>
      <c r="B753" s="83"/>
      <c r="C753" s="84"/>
      <c r="D753" s="84"/>
      <c r="E753" s="84"/>
      <c r="F753" s="84"/>
    </row>
    <row r="754" spans="1:6" ht="12.75" customHeight="1" x14ac:dyDescent="0.2">
      <c r="A754" s="83"/>
      <c r="B754" s="83"/>
      <c r="C754" s="84"/>
      <c r="D754" s="84"/>
      <c r="E754" s="84"/>
      <c r="F754" s="84"/>
    </row>
    <row r="755" spans="1:6" ht="12.75" customHeight="1" x14ac:dyDescent="0.2">
      <c r="A755" s="83"/>
      <c r="B755" s="83"/>
      <c r="C755" s="84"/>
      <c r="D755" s="84"/>
      <c r="E755" s="84"/>
      <c r="F755" s="84"/>
    </row>
    <row r="756" spans="1:6" ht="12.75" customHeight="1" x14ac:dyDescent="0.2">
      <c r="A756" s="83"/>
      <c r="B756" s="83"/>
      <c r="C756" s="84"/>
      <c r="D756" s="84"/>
      <c r="E756" s="84"/>
      <c r="F756" s="84"/>
    </row>
    <row r="757" spans="1:6" ht="12.75" customHeight="1" x14ac:dyDescent="0.2">
      <c r="A757" s="83"/>
      <c r="B757" s="83"/>
      <c r="C757" s="84"/>
      <c r="D757" s="84"/>
      <c r="E757" s="84"/>
      <c r="F757" s="84"/>
    </row>
    <row r="758" spans="1:6" ht="12.75" customHeight="1" x14ac:dyDescent="0.2">
      <c r="A758" s="83"/>
      <c r="B758" s="83"/>
      <c r="C758" s="84"/>
      <c r="D758" s="84"/>
      <c r="E758" s="84"/>
      <c r="F758" s="84"/>
    </row>
    <row r="759" spans="1:6" ht="12.75" customHeight="1" x14ac:dyDescent="0.2">
      <c r="A759" s="83"/>
      <c r="B759" s="83"/>
      <c r="C759" s="84"/>
      <c r="D759" s="84"/>
      <c r="E759" s="84"/>
      <c r="F759" s="84"/>
    </row>
    <row r="760" spans="1:6" ht="12.75" customHeight="1" x14ac:dyDescent="0.2">
      <c r="A760" s="83"/>
      <c r="B760" s="83"/>
      <c r="C760" s="84"/>
      <c r="D760" s="84"/>
      <c r="E760" s="84"/>
      <c r="F760" s="84"/>
    </row>
    <row r="761" spans="1:6" ht="12.75" customHeight="1" x14ac:dyDescent="0.2">
      <c r="A761" s="83"/>
      <c r="B761" s="83"/>
      <c r="C761" s="84"/>
      <c r="D761" s="84"/>
      <c r="E761" s="84"/>
      <c r="F761" s="84"/>
    </row>
    <row r="762" spans="1:6" ht="12.75" customHeight="1" x14ac:dyDescent="0.2">
      <c r="A762" s="83"/>
      <c r="B762" s="83"/>
      <c r="C762" s="84"/>
      <c r="D762" s="84"/>
      <c r="E762" s="84"/>
      <c r="F762" s="84"/>
    </row>
    <row r="763" spans="1:6" ht="12.75" customHeight="1" x14ac:dyDescent="0.2">
      <c r="A763" s="83"/>
      <c r="B763" s="83"/>
      <c r="C763" s="84"/>
      <c r="D763" s="84"/>
      <c r="E763" s="84"/>
      <c r="F763" s="84"/>
    </row>
    <row r="764" spans="1:6" ht="12.75" customHeight="1" x14ac:dyDescent="0.2">
      <c r="A764" s="83"/>
      <c r="B764" s="83"/>
      <c r="C764" s="84"/>
      <c r="D764" s="84"/>
      <c r="E764" s="84"/>
      <c r="F764" s="84"/>
    </row>
    <row r="765" spans="1:6" ht="12.75" customHeight="1" x14ac:dyDescent="0.2">
      <c r="A765" s="83"/>
      <c r="B765" s="83"/>
      <c r="C765" s="84"/>
      <c r="D765" s="84"/>
      <c r="E765" s="84"/>
      <c r="F765" s="84"/>
    </row>
    <row r="766" spans="1:6" ht="12.75" customHeight="1" x14ac:dyDescent="0.2">
      <c r="A766" s="83"/>
      <c r="B766" s="83"/>
      <c r="C766" s="84"/>
      <c r="D766" s="84"/>
      <c r="E766" s="84"/>
      <c r="F766" s="84"/>
    </row>
    <row r="767" spans="1:6" ht="12.75" customHeight="1" x14ac:dyDescent="0.2">
      <c r="A767" s="83"/>
      <c r="B767" s="83"/>
      <c r="C767" s="84"/>
      <c r="D767" s="84"/>
      <c r="E767" s="84"/>
      <c r="F767" s="84"/>
    </row>
    <row r="768" spans="1:6" ht="12.75" customHeight="1" x14ac:dyDescent="0.2">
      <c r="A768" s="83"/>
      <c r="B768" s="83"/>
      <c r="C768" s="84"/>
      <c r="D768" s="84"/>
      <c r="E768" s="84"/>
      <c r="F768" s="84"/>
    </row>
    <row r="769" spans="1:6" ht="12.75" customHeight="1" x14ac:dyDescent="0.2">
      <c r="A769" s="83"/>
      <c r="B769" s="83"/>
      <c r="C769" s="84"/>
      <c r="D769" s="84"/>
      <c r="E769" s="84"/>
      <c r="F769" s="84"/>
    </row>
    <row r="770" spans="1:6" ht="12.75" customHeight="1" x14ac:dyDescent="0.2">
      <c r="A770" s="83"/>
      <c r="B770" s="83"/>
      <c r="C770" s="84"/>
      <c r="D770" s="84"/>
      <c r="E770" s="84"/>
      <c r="F770" s="84"/>
    </row>
    <row r="771" spans="1:6" ht="12.75" customHeight="1" x14ac:dyDescent="0.2">
      <c r="A771" s="83"/>
      <c r="B771" s="83"/>
      <c r="C771" s="84"/>
      <c r="D771" s="84"/>
      <c r="E771" s="84"/>
      <c r="F771" s="84"/>
    </row>
    <row r="772" spans="1:6" ht="12.75" customHeight="1" x14ac:dyDescent="0.2">
      <c r="A772" s="83"/>
      <c r="B772" s="83"/>
      <c r="C772" s="84"/>
      <c r="D772" s="84"/>
      <c r="E772" s="84"/>
      <c r="F772" s="84"/>
    </row>
    <row r="773" spans="1:6" ht="12.75" customHeight="1" x14ac:dyDescent="0.2">
      <c r="A773" s="83"/>
      <c r="B773" s="83"/>
      <c r="C773" s="84"/>
      <c r="D773" s="84"/>
      <c r="E773" s="84"/>
      <c r="F773" s="84"/>
    </row>
    <row r="774" spans="1:6" ht="12.75" customHeight="1" x14ac:dyDescent="0.2">
      <c r="A774" s="83"/>
      <c r="B774" s="83"/>
      <c r="C774" s="84"/>
      <c r="D774" s="84"/>
      <c r="E774" s="84"/>
      <c r="F774" s="84"/>
    </row>
    <row r="775" spans="1:6" ht="12.75" customHeight="1" x14ac:dyDescent="0.2">
      <c r="A775" s="83"/>
      <c r="B775" s="83"/>
      <c r="C775" s="84"/>
      <c r="D775" s="84"/>
      <c r="E775" s="84"/>
      <c r="F775" s="84"/>
    </row>
    <row r="776" spans="1:6" ht="12.75" customHeight="1" x14ac:dyDescent="0.2">
      <c r="A776" s="83"/>
      <c r="B776" s="83"/>
      <c r="C776" s="84"/>
      <c r="D776" s="84"/>
      <c r="E776" s="84"/>
      <c r="F776" s="84"/>
    </row>
    <row r="777" spans="1:6" ht="12.75" customHeight="1" x14ac:dyDescent="0.2">
      <c r="A777" s="83"/>
      <c r="B777" s="83"/>
      <c r="C777" s="84"/>
      <c r="D777" s="84"/>
      <c r="E777" s="84"/>
      <c r="F777" s="84"/>
    </row>
    <row r="778" spans="1:6" ht="12.75" customHeight="1" x14ac:dyDescent="0.2">
      <c r="A778" s="83"/>
      <c r="B778" s="83"/>
      <c r="C778" s="84"/>
      <c r="D778" s="84"/>
      <c r="E778" s="84"/>
      <c r="F778" s="84"/>
    </row>
    <row r="779" spans="1:6" ht="12.75" customHeight="1" x14ac:dyDescent="0.2">
      <c r="A779" s="83"/>
      <c r="B779" s="83"/>
      <c r="C779" s="84"/>
      <c r="D779" s="84"/>
      <c r="E779" s="84"/>
      <c r="F779" s="84"/>
    </row>
    <row r="780" spans="1:6" ht="12.75" customHeight="1" x14ac:dyDescent="0.2">
      <c r="A780" s="83"/>
      <c r="B780" s="83"/>
      <c r="C780" s="84"/>
      <c r="D780" s="84"/>
      <c r="E780" s="84"/>
      <c r="F780" s="84"/>
    </row>
    <row r="781" spans="1:6" ht="12.75" customHeight="1" x14ac:dyDescent="0.2">
      <c r="A781" s="83"/>
      <c r="B781" s="83"/>
      <c r="C781" s="84"/>
      <c r="D781" s="84"/>
      <c r="E781" s="84"/>
      <c r="F781" s="84"/>
    </row>
    <row r="782" spans="1:6" ht="12.75" customHeight="1" x14ac:dyDescent="0.2">
      <c r="A782" s="83"/>
      <c r="B782" s="83"/>
      <c r="C782" s="84"/>
      <c r="D782" s="84"/>
      <c r="E782" s="84"/>
      <c r="F782" s="84"/>
    </row>
  </sheetData>
  <sheetProtection password="CF36" sheet="1" objects="1" scenarios="1" formatCells="0" formatColumns="0" formatRows="0" insertColumns="0" insertRows="0" insertHyperlinks="0" deleteColumns="0" deleteRows="0" sort="0" autoFilter="0" pivotTables="0"/>
  <mergeCells count="29">
    <mergeCell ref="A27:B27"/>
    <mergeCell ref="A36:A37"/>
    <mergeCell ref="B36:B37"/>
    <mergeCell ref="A31:B31"/>
    <mergeCell ref="A32:B32"/>
    <mergeCell ref="A33:B33"/>
    <mergeCell ref="A29:B29"/>
    <mergeCell ref="A30:B30"/>
    <mergeCell ref="A15:B15"/>
    <mergeCell ref="A16:B16"/>
    <mergeCell ref="A17:B17"/>
    <mergeCell ref="A18:B18"/>
    <mergeCell ref="A26:B26"/>
    <mergeCell ref="A19:B19"/>
    <mergeCell ref="A20:B20"/>
    <mergeCell ref="A21:B21"/>
    <mergeCell ref="A22:B22"/>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2</xdr:col>
                <xdr:colOff>66675</xdr:colOff>
                <xdr:row>20</xdr:row>
                <xdr:rowOff>219075</xdr:rowOff>
              </from>
              <to>
                <xdr:col>2</xdr:col>
                <xdr:colOff>1104900</xdr:colOff>
                <xdr:row>20</xdr:row>
                <xdr:rowOff>447675</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76200</xdr:colOff>
                <xdr:row>21</xdr:row>
                <xdr:rowOff>238125</xdr:rowOff>
              </from>
              <to>
                <xdr:col>2</xdr:col>
                <xdr:colOff>1123950</xdr:colOff>
                <xdr:row>21</xdr:row>
                <xdr:rowOff>466725</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47625</xdr:colOff>
                <xdr:row>22</xdr:row>
                <xdr:rowOff>219075</xdr:rowOff>
              </from>
              <to>
                <xdr:col>2</xdr:col>
                <xdr:colOff>933450</xdr:colOff>
                <xdr:row>22</xdr:row>
                <xdr:rowOff>466725</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28575</xdr:colOff>
                <xdr:row>23</xdr:row>
                <xdr:rowOff>209550</xdr:rowOff>
              </from>
              <to>
                <xdr:col>2</xdr:col>
                <xdr:colOff>885825</xdr:colOff>
                <xdr:row>23</xdr:row>
                <xdr:rowOff>466725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2023-03-22T04:47:11Z</dcterms:modified>
</cp:coreProperties>
</file>