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 Январь 2023\"/>
    </mc:Choice>
  </mc:AlternateContent>
  <bookViews>
    <workbookView xWindow="0" yWindow="0" windowWidth="28800" windowHeight="11700"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<sst xmlns="http://schemas.openxmlformats.org/spreadsheetml/2006/main" count="1058" uniqueCount="192">
  <si>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</si>
  <si>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</si>
  <si>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</si>
  <si>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</si>
  <si>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</si>
  <si>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</si>
  <si>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</si>
  <si>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</si>
  <si>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</si>
  <si>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</si>
  <si>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</si>
  <si>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</si>
  <si>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</si>
  <si>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</si>
  <si>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</si>
  <si>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</si>
  <si>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</si>
  <si>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</si>
  <si>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</si>
  <si>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</si>
  <si>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</si>
  <si>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</si>
  <si>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</si>
  <si>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</si>
  <si>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</si>
  <si>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</si>
  <si>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</si>
  <si>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</si>
  <si>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</si>
  <si>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</si>
  <si>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</si>
  <si>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</si>
  <si>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</si>
  <si>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</si>
  <si>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</si>
  <si>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</si>
  <si>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</si>
  <si>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</si>
  <si>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</si>
  <si>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</si>
  <si>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</si>
  <si>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</si>
  <si>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</si>
  <si>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</si>
  <si>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</si>
  <si>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</si>
  <si>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</si>
  <si>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</si>
  <si>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</si>
  <si>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</si>
  <si>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</si>
  <si>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</si>
  <si>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</si>
  <si>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</si>
  <si>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</si>
  <si>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</si>
  <si>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</si>
  <si>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</si>
  <si>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</si>
  <si>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</si>
  <si>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</si>
  <si>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</si>
  <si>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</si>
  <si>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</si>
  <si>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</si>
  <si>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</si>
  <si>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</si>
  <si>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</si>
  <si>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</si>
  <si>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</si>
  <si>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</si>
  <si>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</si>
  <si>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</si>
  <si>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</si>
  <si>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</si>
  <si>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</si>
  <si>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</si>
  <si>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</si>
  <si>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</si>
  <si>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</si>
  <si>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</si>
  <si>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</si>
  <si>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</si>
  <si>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</si>
  <si>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</si>
  <si>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</si>
  <si>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</si>
  <si>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</si>
  <si>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</si>
  <si>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</si>
  <si>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</si>
  <si>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</si>
  <si>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</si>
  <si>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</si>
  <si>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</si>
  <si>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</si>
  <si>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</si>
  <si>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</si>
  <si>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</si>
  <si>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</si>
  <si>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</si>
  <si>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</si>
  <si>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</si>
  <si>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</si>
  <si>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</si>
  <si>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</si>
  <si>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</si>
  <si>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</si>
  <si>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</si>
  <si>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</si>
  <si>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</si>
  <si>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</si>
  <si>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</si>
  <si>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</si>
  <si>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</si>
  <si>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</si>
  <si>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</si>
  <si>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</si>
  <si>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</si>
  <si>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</si>
  <si>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</si>
  <si>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</si>
  <si>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</si>
  <si>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</si>
  <si>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</si>
  <si>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</si>
  <si>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</si>
  <si>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</si>
  <si>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</si>
  <si>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</si>
  <si>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</si>
  <si>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</si>
  <si>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</si>
  <si>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</si>
  <si>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</si>
  <si>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</si>
  <si>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</si>
  <si>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</si>
  <si>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</si>
  <si>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</si>
  <si>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</si>
  <si>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</si>
  <si>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</si>
  <si>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</si>
  <si>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</si>
  <si>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</si>
  <si>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</si>
  <si>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</si>
  <si>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</si>
  <si>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</si>
  <si>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</si>
  <si>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</si>
  <si>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</si>
  <si>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</si>
  <si>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</si>
  <si>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</si>
  <si>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</si>
  <si>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</si>
  <si>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2023 г.</t>
  </si>
  <si>
    <t>3262,15</t>
  </si>
  <si>
    <t>январь 2023 года</t>
  </si>
  <si>
    <t>01.01.2023</t>
  </si>
  <si>
    <t>02.01.2023</t>
  </si>
  <si>
    <t>03.01.2023</t>
  </si>
  <si>
    <t>04.01.2023</t>
  </si>
  <si>
    <t>05.01.2023</t>
  </si>
  <si>
    <t>06.01.2023</t>
  </si>
  <si>
    <t>07.01.2023</t>
  </si>
  <si>
    <t>08.01.2023</t>
  </si>
  <si>
    <t>09.01.2023</t>
  </si>
  <si>
    <t>10.01.2023</t>
  </si>
  <si>
    <t>11.01.2023</t>
  </si>
  <si>
    <t>12.01.2023</t>
  </si>
  <si>
    <t>13.01.2023</t>
  </si>
  <si>
    <t>14.01.2023</t>
  </si>
  <si>
    <t>15.01.2023</t>
  </si>
  <si>
    <t>16.01.2023</t>
  </si>
  <si>
    <t>17.01.2023</t>
  </si>
  <si>
    <t>18.01.2023</t>
  </si>
  <si>
    <t>19.01.2023</t>
  </si>
  <si>
    <t>20.01.2023</t>
  </si>
  <si>
    <t>21.01.2023</t>
  </si>
  <si>
    <t>22.01.2023</t>
  </si>
  <si>
    <t>23.01.2023</t>
  </si>
  <si>
    <t>24.01.2023</t>
  </si>
  <si>
    <t>25.01.2023</t>
  </si>
  <si>
    <t>26.01.2023</t>
  </si>
  <si>
    <t>27.01.2023</t>
  </si>
  <si>
    <t>28.01.2023</t>
  </si>
  <si>
    <t>29.01.2023</t>
  </si>
  <si>
    <t>30.01.2023</t>
  </si>
  <si>
    <t>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</si>
</sst>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R17" sqref="R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3053.5951308999997</v>
      </c>
      <c r="D7" s="4">
        <f>$F$12+'СЕТ СН'!G5+СВЦЭМ!$D$10+'СЕТ СН'!G11-'СЕТ СН'!G$18</f>
        <v>3911.8151309</v>
      </c>
      <c r="E7" s="4">
        <f>$F$12+'СЕТ СН'!H5+СВЦЭМ!$D$10+'СЕТ СН'!H11-'СЕТ СН'!H$18</f>
        <v>4069.6751309000001</v>
      </c>
      <c r="F7" s="4">
        <f>$F$12+'СЕТ СН'!I5+СВЦЭМ!$D$10+'СЕТ СН'!I11-'СЕТ СН'!I$18</f>
        <v>4586.2051308999989</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1903.4711077699999</v>
      </c>
      <c r="H12" s="2" t="s">
        <v>41</v>
      </c>
    </row>
    <row r="13" spans="1:8" ht="31.5" x14ac:dyDescent="0.25">
      <c r="A13" s="12">
        <v>2</v>
      </c>
      <c r="B13" s="107" t="s">
        <v>48</v>
      </c>
      <c r="C13" s="107"/>
      <c r="D13" s="107"/>
      <c r="E13" s="13" t="s">
        <v>22</v>
      </c>
      <c r="F13" s="11">
        <f>СВЦЭМ!$D$11</f>
        <v>1903.4711077699999</v>
      </c>
    </row>
    <row r="14" spans="1:8" ht="36" customHeight="1" x14ac:dyDescent="0.25">
      <c r="A14" s="12">
        <v>3</v>
      </c>
      <c r="B14" s="107" t="s">
        <v>49</v>
      </c>
      <c r="C14" s="107"/>
      <c r="D14" s="107"/>
      <c r="E14" s="13" t="s">
        <v>23</v>
      </c>
      <c r="F14" s="11">
        <f>СВЦЭМ!$D$12</f>
        <v>687572.64723378944</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1.681</v>
      </c>
    </row>
    <row r="17" spans="1:6" ht="33" customHeight="1" x14ac:dyDescent="0.25">
      <c r="A17" s="12">
        <v>6</v>
      </c>
      <c r="B17" s="107" t="s">
        <v>53</v>
      </c>
      <c r="C17" s="107" t="s">
        <v>25</v>
      </c>
      <c r="D17" s="107" t="s">
        <v>6</v>
      </c>
      <c r="E17" s="13" t="s">
        <v>6</v>
      </c>
      <c r="F17" s="16">
        <f>SUM(F19:F23)</f>
        <v>1.681</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1.681</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1039.972</v>
      </c>
    </row>
    <row r="26" spans="1:6" ht="30.75" customHeight="1" x14ac:dyDescent="0.25">
      <c r="A26" s="12">
        <v>9</v>
      </c>
      <c r="B26" s="107" t="s">
        <v>62</v>
      </c>
      <c r="C26" s="107" t="s">
        <v>27</v>
      </c>
      <c r="D26" s="107" t="s">
        <v>28</v>
      </c>
      <c r="E26" s="13" t="s">
        <v>61</v>
      </c>
      <c r="F26" s="16">
        <f>SUM(F28:F32)</f>
        <v>1039.972</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1039.972</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2023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3107.5253754199998</v>
      </c>
      <c r="C9" s="4">
        <f>СВЦЭМ!$D$14+'СЕТ СН'!G5+СВЦЭМ!$D$10+'СЕТ СН'!G11-'СЕТ СН'!G$19</f>
        <v>3965.7453754200001</v>
      </c>
      <c r="D9" s="4">
        <f>СВЦЭМ!$D$14+'СЕТ СН'!H5+СВЦЭМ!$D$10+'СЕТ СН'!H11-'СЕТ СН'!H$19</f>
        <v>4123.6053754200002</v>
      </c>
      <c r="E9" s="4">
        <f>СВЦЭМ!$D$14+'СЕТ СН'!I5+СВЦЭМ!$D$10+'СЕТ СН'!I11-'СЕТ СН'!I$19</f>
        <v>4640.1353754199999</v>
      </c>
    </row>
    <row r="10" spans="1:6" x14ac:dyDescent="0.25">
      <c r="A10" s="26" t="s">
        <v>35</v>
      </c>
      <c r="B10" s="4">
        <f>СВЦЭМ!$D$15+'СЕТ СН'!F5+СВЦЭМ!$D$10+'СЕТ СН'!F11-'СЕТ СН'!F$19</f>
        <v>4130.95572206</v>
      </c>
      <c r="C10" s="4">
        <f>СВЦЭМ!$D$15+'СЕТ СН'!G5+СВЦЭМ!$D$10+'СЕТ СН'!G11-'СЕТ СН'!G$19</f>
        <v>4989.1757220600002</v>
      </c>
      <c r="D10" s="4">
        <f>СВЦЭМ!$D$15+'СЕТ СН'!H5+СВЦЭМ!$D$10+'СЕТ СН'!H11-'СЕТ СН'!H$19</f>
        <v>5147.0357220599999</v>
      </c>
      <c r="E10" s="4">
        <f>СВЦЭМ!$D$15+'СЕТ СН'!I5+СВЦЭМ!$D$10+'СЕТ СН'!I11-'СЕТ СН'!I$19</f>
        <v>5663.5657220599996</v>
      </c>
    </row>
    <row r="11" spans="1:6" x14ac:dyDescent="0.25">
      <c r="A11" s="26" t="s">
        <v>36</v>
      </c>
      <c r="B11" s="4">
        <f>СВЦЭМ!$D$16+'СЕТ СН'!F5+СВЦЭМ!$D$10+'СЕТ СН'!F11-'СЕТ СН'!F$19</f>
        <v>5659.2835890400002</v>
      </c>
      <c r="C11" s="4">
        <f>СВЦЭМ!$D$16+'СЕТ СН'!G5+СВЦЭМ!$D$10+'СЕТ СН'!G11-'СЕТ СН'!G$19</f>
        <v>6517.5035890400004</v>
      </c>
      <c r="D11" s="4">
        <f>СВЦЭМ!$D$16+'СЕТ СН'!H5+СВЦЭМ!$D$10+'СЕТ СН'!H11-'СЕТ СН'!H$19</f>
        <v>6675.3635890400001</v>
      </c>
      <c r="E11" s="4">
        <f>СВЦЭМ!$D$16+'СЕТ СН'!I5+СВЦЭМ!$D$10+'СЕТ СН'!I11-'СЕТ СН'!I$19</f>
        <v>7191.8935890399998</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3107.5253754199998</v>
      </c>
      <c r="C16" s="28">
        <f>СВЦЭМ!$D$14+'СЕТ СН'!G5+СВЦЭМ!$D$10+'СЕТ СН'!G11-'СЕТ СН'!G$19</f>
        <v>3965.7453754200001</v>
      </c>
      <c r="D16" s="28">
        <f>СВЦЭМ!$D$14+'СЕТ СН'!H5+СВЦЭМ!$D$10+'СЕТ СН'!H11-'СЕТ СН'!H$19</f>
        <v>4123.6053754200002</v>
      </c>
      <c r="E16" s="28">
        <f>СВЦЭМ!$D$14+'СЕТ СН'!I5+СВЦЭМ!$D$10+'СЕТ СН'!I11-'СЕТ СН'!I$19</f>
        <v>4640.1353754199999</v>
      </c>
    </row>
    <row r="17" spans="1:5" x14ac:dyDescent="0.25">
      <c r="A17" s="26" t="s">
        <v>37</v>
      </c>
      <c r="B17" s="28">
        <f>СВЦЭМ!$D$17+'СЕТ СН'!F5+СВЦЭМ!$D$10+'СЕТ СН'!F11-'СЕТ СН'!F$19</f>
        <v>4720.9005615399992</v>
      </c>
      <c r="C17" s="28">
        <f>СВЦЭМ!$D$17+'СЕТ СН'!G5+СВЦЭМ!$D$10+'СЕТ СН'!G11-'СЕТ СН'!G$19</f>
        <v>5579.1205615399995</v>
      </c>
      <c r="D17" s="28">
        <f>СВЦЭМ!$D$17+'СЕТ СН'!H5+СВЦЭМ!$D$10+'СЕТ СН'!H11-'СЕТ СН'!H$19</f>
        <v>5736.9805615399991</v>
      </c>
      <c r="E17" s="28">
        <f>СВЦЭМ!$D$17+'СЕТ СН'!I5+СВЦЭМ!$D$10+'СЕТ СН'!I11-'СЕТ СН'!I$19</f>
        <v>6253.5105615399998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SUMIFS(СВЦЭМ!$C$39:$C$782,СВЦЭМ!$A$39:$A$782,$A12,СВЦЭМ!$B$39:$B$782,B$11)+'СЕТ СН'!$F$12+СВЦЭМ!$D$10+'СЕТ СН'!$F$5-'СЕТ СН'!$F$20</f>
        <v>3191.0529465899999</v>
      </c>
      <c r="C12" s="36">
        <f>SUMIFS(СВЦЭМ!$C$39:$C$782,СВЦЭМ!$A$39:$A$782,$A12,СВЦЭМ!$B$39:$B$782,C$11)+'СЕТ СН'!$F$12+СВЦЭМ!$D$10+'СЕТ СН'!$F$5-'СЕТ СН'!$F$20</f>
        <v>3214.5162938399999</v>
      </c>
      <c r="D12" s="36">
        <f>SUMIFS(СВЦЭМ!$C$39:$C$782,СВЦЭМ!$A$39:$A$782,$A12,СВЦЭМ!$B$39:$B$782,D$11)+'СЕТ СН'!$F$12+СВЦЭМ!$D$10+'СЕТ СН'!$F$5-'СЕТ СН'!$F$20</f>
        <v>3160.5953670700001</v>
      </c>
      <c r="E12" s="36">
        <f>SUMIFS(СВЦЭМ!$C$39:$C$782,СВЦЭМ!$A$39:$A$782,$A12,СВЦЭМ!$B$39:$B$782,E$11)+'СЕТ СН'!$F$12+СВЦЭМ!$D$10+'СЕТ СН'!$F$5-'СЕТ СН'!$F$20</f>
        <v>3161.8627289599999</v>
      </c>
      <c r="F12" s="36">
        <f>SUMIFS(СВЦЭМ!$C$39:$C$782,СВЦЭМ!$A$39:$A$782,$A12,СВЦЭМ!$B$39:$B$782,F$11)+'СЕТ СН'!$F$12+СВЦЭМ!$D$10+'СЕТ СН'!$F$5-'СЕТ СН'!$F$20</f>
        <v>3159.7176724800001</v>
      </c>
      <c r="G12" s="36">
        <f>SUMIFS(СВЦЭМ!$C$39:$C$782,СВЦЭМ!$A$39:$A$782,$A12,СВЦЭМ!$B$39:$B$782,G$11)+'СЕТ СН'!$F$12+СВЦЭМ!$D$10+'СЕТ СН'!$F$5-'СЕТ СН'!$F$20</f>
        <v>3168.2422790700002</v>
      </c>
      <c r="H12" s="36">
        <f>SUMIFS(СВЦЭМ!$C$39:$C$782,СВЦЭМ!$A$39:$A$782,$A12,СВЦЭМ!$B$39:$B$782,H$11)+'СЕТ СН'!$F$12+СВЦЭМ!$D$10+'СЕТ СН'!$F$5-'СЕТ СН'!$F$20</f>
        <v>3164.2392210899998</v>
      </c>
      <c r="I12" s="36">
        <f>SUMIFS(СВЦЭМ!$C$39:$C$782,СВЦЭМ!$A$39:$A$782,$A12,СВЦЭМ!$B$39:$B$782,I$11)+'СЕТ СН'!$F$12+СВЦЭМ!$D$10+'СЕТ СН'!$F$5-'СЕТ СН'!$F$20</f>
        <v>3176.9942754499998</v>
      </c>
      <c r="J12" s="36">
        <f>SUMIFS(СВЦЭМ!$C$39:$C$782,СВЦЭМ!$A$39:$A$782,$A12,СВЦЭМ!$B$39:$B$782,J$11)+'СЕТ СН'!$F$12+СВЦЭМ!$D$10+'СЕТ СН'!$F$5-'СЕТ СН'!$F$20</f>
        <v>3162.1286252399996</v>
      </c>
      <c r="K12" s="36">
        <f>SUMIFS(СВЦЭМ!$C$39:$C$782,СВЦЭМ!$A$39:$A$782,$A12,СВЦЭМ!$B$39:$B$782,K$11)+'СЕТ СН'!$F$12+СВЦЭМ!$D$10+'СЕТ СН'!$F$5-'СЕТ СН'!$F$20</f>
        <v>3188.9291146899996</v>
      </c>
      <c r="L12" s="36">
        <f>SUMIFS(СВЦЭМ!$C$39:$C$782,СВЦЭМ!$A$39:$A$782,$A12,СВЦЭМ!$B$39:$B$782,L$11)+'СЕТ СН'!$F$12+СВЦЭМ!$D$10+'СЕТ СН'!$F$5-'СЕТ СН'!$F$20</f>
        <v>3166.3863276900001</v>
      </c>
      <c r="M12" s="36">
        <f>SUMIFS(СВЦЭМ!$C$39:$C$782,СВЦЭМ!$A$39:$A$782,$A12,СВЦЭМ!$B$39:$B$782,M$11)+'СЕТ СН'!$F$12+СВЦЭМ!$D$10+'СЕТ СН'!$F$5-'СЕТ СН'!$F$20</f>
        <v>3158.5981396500001</v>
      </c>
      <c r="N12" s="36">
        <f>SUMIFS(СВЦЭМ!$C$39:$C$782,СВЦЭМ!$A$39:$A$782,$A12,СВЦЭМ!$B$39:$B$782,N$11)+'СЕТ СН'!$F$12+СВЦЭМ!$D$10+'СЕТ СН'!$F$5-'СЕТ СН'!$F$20</f>
        <v>3152.5588270400003</v>
      </c>
      <c r="O12" s="36">
        <f>SUMIFS(СВЦЭМ!$C$39:$C$782,СВЦЭМ!$A$39:$A$782,$A12,СВЦЭМ!$B$39:$B$782,O$11)+'СЕТ СН'!$F$12+СВЦЭМ!$D$10+'СЕТ СН'!$F$5-'СЕТ СН'!$F$20</f>
        <v>3133.8929456400001</v>
      </c>
      <c r="P12" s="36">
        <f>SUMIFS(СВЦЭМ!$C$39:$C$782,СВЦЭМ!$A$39:$A$782,$A12,СВЦЭМ!$B$39:$B$782,P$11)+'СЕТ СН'!$F$12+СВЦЭМ!$D$10+'СЕТ СН'!$F$5-'СЕТ СН'!$F$20</f>
        <v>3158.9476725100003</v>
      </c>
      <c r="Q12" s="36">
        <f>SUMIFS(СВЦЭМ!$C$39:$C$782,СВЦЭМ!$A$39:$A$782,$A12,СВЦЭМ!$B$39:$B$782,Q$11)+'СЕТ СН'!$F$12+СВЦЭМ!$D$10+'СЕТ СН'!$F$5-'СЕТ СН'!$F$20</f>
        <v>3145.6541098400003</v>
      </c>
      <c r="R12" s="36">
        <f>SUMIFS(СВЦЭМ!$C$39:$C$782,СВЦЭМ!$A$39:$A$782,$A12,СВЦЭМ!$B$39:$B$782,R$11)+'СЕТ СН'!$F$12+СВЦЭМ!$D$10+'СЕТ СН'!$F$5-'СЕТ СН'!$F$20</f>
        <v>3129.8251737700002</v>
      </c>
      <c r="S12" s="36">
        <f>SUMIFS(СВЦЭМ!$C$39:$C$782,СВЦЭМ!$A$39:$A$782,$A12,СВЦЭМ!$B$39:$B$782,S$11)+'СЕТ СН'!$F$12+СВЦЭМ!$D$10+'СЕТ СН'!$F$5-'СЕТ СН'!$F$20</f>
        <v>3061.67128976</v>
      </c>
      <c r="T12" s="36">
        <f>SUMIFS(СВЦЭМ!$C$39:$C$782,СВЦЭМ!$A$39:$A$782,$A12,СВЦЭМ!$B$39:$B$782,T$11)+'СЕТ СН'!$F$12+СВЦЭМ!$D$10+'СЕТ СН'!$F$5-'СЕТ СН'!$F$20</f>
        <v>3042.3925524799997</v>
      </c>
      <c r="U12" s="36">
        <f>SUMIFS(СВЦЭМ!$C$39:$C$782,СВЦЭМ!$A$39:$A$782,$A12,СВЦЭМ!$B$39:$B$782,U$11)+'СЕТ СН'!$F$12+СВЦЭМ!$D$10+'СЕТ СН'!$F$5-'СЕТ СН'!$F$20</f>
        <v>3060.4252275600002</v>
      </c>
      <c r="V12" s="36">
        <f>SUMIFS(СВЦЭМ!$C$39:$C$782,СВЦЭМ!$A$39:$A$782,$A12,СВЦЭМ!$B$39:$B$782,V$11)+'СЕТ СН'!$F$12+СВЦЭМ!$D$10+'СЕТ СН'!$F$5-'СЕТ СН'!$F$20</f>
        <v>3076.0394816899998</v>
      </c>
      <c r="W12" s="36">
        <f>SUMIFS(СВЦЭМ!$C$39:$C$782,СВЦЭМ!$A$39:$A$782,$A12,СВЦЭМ!$B$39:$B$782,W$11)+'СЕТ СН'!$F$12+СВЦЭМ!$D$10+'СЕТ СН'!$F$5-'СЕТ СН'!$F$20</f>
        <v>3091.0141363100001</v>
      </c>
      <c r="X12" s="36">
        <f>SUMIFS(СВЦЭМ!$C$39:$C$782,СВЦЭМ!$A$39:$A$782,$A12,СВЦЭМ!$B$39:$B$782,X$11)+'СЕТ СН'!$F$12+СВЦЭМ!$D$10+'СЕТ СН'!$F$5-'СЕТ СН'!$F$20</f>
        <v>3135.2161250999998</v>
      </c>
      <c r="Y12" s="36">
        <f>SUMIFS(СВЦЭМ!$C$39:$C$782,СВЦЭМ!$A$39:$A$782,$A12,СВЦЭМ!$B$39:$B$782,Y$11)+'СЕТ СН'!$F$12+СВЦЭМ!$D$10+'СЕТ СН'!$F$5-'СЕТ СН'!$F$20</f>
        <v>3230.8692738899999</v>
      </c>
      <c r="AA12" s="37"/>
    </row>
    <row r="13" spans="1:27" ht="15.75" x14ac:dyDescent="0.2">
      <c r="A13" s="35">
        <f>A12+1</f>
        <v>44928</v>
      </c>
      <c r="B13" s="36">
        <f>SUMIFS(СВЦЭМ!$C$39:$C$782,СВЦЭМ!$A$39:$A$782,$A13,СВЦЭМ!$B$39:$B$782,B$11)+'СЕТ СН'!$F$12+СВЦЭМ!$D$10+'СЕТ СН'!$F$5-'СЕТ СН'!$F$20</f>
        <v>3209.8328537400002</v>
      </c>
      <c r="C13" s="36">
        <f>SUMIFS(СВЦЭМ!$C$39:$C$782,СВЦЭМ!$A$39:$A$782,$A13,СВЦЭМ!$B$39:$B$782,C$11)+'СЕТ СН'!$F$12+СВЦЭМ!$D$10+'СЕТ СН'!$F$5-'СЕТ СН'!$F$20</f>
        <v>3203.5263391999997</v>
      </c>
      <c r="D13" s="36">
        <f>SUMIFS(СВЦЭМ!$C$39:$C$782,СВЦЭМ!$A$39:$A$782,$A13,СВЦЭМ!$B$39:$B$782,D$11)+'СЕТ СН'!$F$12+СВЦЭМ!$D$10+'СЕТ СН'!$F$5-'СЕТ СН'!$F$20</f>
        <v>3216.4863220300003</v>
      </c>
      <c r="E13" s="36">
        <f>SUMIFS(СВЦЭМ!$C$39:$C$782,СВЦЭМ!$A$39:$A$782,$A13,СВЦЭМ!$B$39:$B$782,E$11)+'СЕТ СН'!$F$12+СВЦЭМ!$D$10+'СЕТ СН'!$F$5-'СЕТ СН'!$F$20</f>
        <v>3218.4471975599999</v>
      </c>
      <c r="F13" s="36">
        <f>SUMIFS(СВЦЭМ!$C$39:$C$782,СВЦЭМ!$A$39:$A$782,$A13,СВЦЭМ!$B$39:$B$782,F$11)+'СЕТ СН'!$F$12+СВЦЭМ!$D$10+'СЕТ СН'!$F$5-'СЕТ СН'!$F$20</f>
        <v>3181.7595045299995</v>
      </c>
      <c r="G13" s="36">
        <f>SUMIFS(СВЦЭМ!$C$39:$C$782,СВЦЭМ!$A$39:$A$782,$A13,СВЦЭМ!$B$39:$B$782,G$11)+'СЕТ СН'!$F$12+СВЦЭМ!$D$10+'СЕТ СН'!$F$5-'СЕТ СН'!$F$20</f>
        <v>3197.8234418299999</v>
      </c>
      <c r="H13" s="36">
        <f>SUMIFS(СВЦЭМ!$C$39:$C$782,СВЦЭМ!$A$39:$A$782,$A13,СВЦЭМ!$B$39:$B$782,H$11)+'СЕТ СН'!$F$12+СВЦЭМ!$D$10+'СЕТ СН'!$F$5-'СЕТ СН'!$F$20</f>
        <v>3164.06177596</v>
      </c>
      <c r="I13" s="36">
        <f>SUMIFS(СВЦЭМ!$C$39:$C$782,СВЦЭМ!$A$39:$A$782,$A13,СВЦЭМ!$B$39:$B$782,I$11)+'СЕТ СН'!$F$12+СВЦЭМ!$D$10+'СЕТ СН'!$F$5-'СЕТ СН'!$F$20</f>
        <v>3162.5591942900001</v>
      </c>
      <c r="J13" s="36">
        <f>SUMIFS(СВЦЭМ!$C$39:$C$782,СВЦЭМ!$A$39:$A$782,$A13,СВЦЭМ!$B$39:$B$782,J$11)+'СЕТ СН'!$F$12+СВЦЭМ!$D$10+'СЕТ СН'!$F$5-'СЕТ СН'!$F$20</f>
        <v>3110.6413436100001</v>
      </c>
      <c r="K13" s="36">
        <f>SUMIFS(СВЦЭМ!$C$39:$C$782,СВЦЭМ!$A$39:$A$782,$A13,СВЦЭМ!$B$39:$B$782,K$11)+'СЕТ СН'!$F$12+СВЦЭМ!$D$10+'СЕТ СН'!$F$5-'СЕТ СН'!$F$20</f>
        <v>3110.0702137099997</v>
      </c>
      <c r="L13" s="36">
        <f>SUMIFS(СВЦЭМ!$C$39:$C$782,СВЦЭМ!$A$39:$A$782,$A13,СВЦЭМ!$B$39:$B$782,L$11)+'СЕТ СН'!$F$12+СВЦЭМ!$D$10+'СЕТ СН'!$F$5-'СЕТ СН'!$F$20</f>
        <v>3096.55056143</v>
      </c>
      <c r="M13" s="36">
        <f>SUMIFS(СВЦЭМ!$C$39:$C$782,СВЦЭМ!$A$39:$A$782,$A13,СВЦЭМ!$B$39:$B$782,M$11)+'СЕТ СН'!$F$12+СВЦЭМ!$D$10+'СЕТ СН'!$F$5-'СЕТ СН'!$F$20</f>
        <v>3128.2924248899999</v>
      </c>
      <c r="N13" s="36">
        <f>SUMIFS(СВЦЭМ!$C$39:$C$782,СВЦЭМ!$A$39:$A$782,$A13,СВЦЭМ!$B$39:$B$782,N$11)+'СЕТ СН'!$F$12+СВЦЭМ!$D$10+'СЕТ СН'!$F$5-'СЕТ СН'!$F$20</f>
        <v>3129.1804689800001</v>
      </c>
      <c r="O13" s="36">
        <f>SUMIFS(СВЦЭМ!$C$39:$C$782,СВЦЭМ!$A$39:$A$782,$A13,СВЦЭМ!$B$39:$B$782,O$11)+'СЕТ СН'!$F$12+СВЦЭМ!$D$10+'СЕТ СН'!$F$5-'СЕТ СН'!$F$20</f>
        <v>3122.2715708200003</v>
      </c>
      <c r="P13" s="36">
        <f>SUMIFS(СВЦЭМ!$C$39:$C$782,СВЦЭМ!$A$39:$A$782,$A13,СВЦЭМ!$B$39:$B$782,P$11)+'СЕТ СН'!$F$12+СВЦЭМ!$D$10+'СЕТ СН'!$F$5-'СЕТ СН'!$F$20</f>
        <v>3113.9957558699998</v>
      </c>
      <c r="Q13" s="36">
        <f>SUMIFS(СВЦЭМ!$C$39:$C$782,СВЦЭМ!$A$39:$A$782,$A13,СВЦЭМ!$B$39:$B$782,Q$11)+'СЕТ СН'!$F$12+СВЦЭМ!$D$10+'СЕТ СН'!$F$5-'СЕТ СН'!$F$20</f>
        <v>3099.2277163799999</v>
      </c>
      <c r="R13" s="36">
        <f>SUMIFS(СВЦЭМ!$C$39:$C$782,СВЦЭМ!$A$39:$A$782,$A13,СВЦЭМ!$B$39:$B$782,R$11)+'СЕТ СН'!$F$12+СВЦЭМ!$D$10+'СЕТ СН'!$F$5-'СЕТ СН'!$F$20</f>
        <v>3080.4380936500002</v>
      </c>
      <c r="S13" s="36">
        <f>SUMIFS(СВЦЭМ!$C$39:$C$782,СВЦЭМ!$A$39:$A$782,$A13,СВЦЭМ!$B$39:$B$782,S$11)+'СЕТ СН'!$F$12+СВЦЭМ!$D$10+'СЕТ СН'!$F$5-'СЕТ СН'!$F$20</f>
        <v>3037.7163718299998</v>
      </c>
      <c r="T13" s="36">
        <f>SUMIFS(СВЦЭМ!$C$39:$C$782,СВЦЭМ!$A$39:$A$782,$A13,СВЦЭМ!$B$39:$B$782,T$11)+'СЕТ СН'!$F$12+СВЦЭМ!$D$10+'СЕТ СН'!$F$5-'СЕТ СН'!$F$20</f>
        <v>3017.8473525999998</v>
      </c>
      <c r="U13" s="36">
        <f>SUMIFS(СВЦЭМ!$C$39:$C$782,СВЦЭМ!$A$39:$A$782,$A13,СВЦЭМ!$B$39:$B$782,U$11)+'СЕТ СН'!$F$12+СВЦЭМ!$D$10+'СЕТ СН'!$F$5-'СЕТ СН'!$F$20</f>
        <v>3042.3449041499998</v>
      </c>
      <c r="V13" s="36">
        <f>SUMIFS(СВЦЭМ!$C$39:$C$782,СВЦЭМ!$A$39:$A$782,$A13,СВЦЭМ!$B$39:$B$782,V$11)+'СЕТ СН'!$F$12+СВЦЭМ!$D$10+'СЕТ СН'!$F$5-'СЕТ СН'!$F$20</f>
        <v>3071.9539953599997</v>
      </c>
      <c r="W13" s="36">
        <f>SUMIFS(СВЦЭМ!$C$39:$C$782,СВЦЭМ!$A$39:$A$782,$A13,СВЦЭМ!$B$39:$B$782,W$11)+'СЕТ СН'!$F$12+СВЦЭМ!$D$10+'СЕТ СН'!$F$5-'СЕТ СН'!$F$20</f>
        <v>3076.76654332</v>
      </c>
      <c r="X13" s="36">
        <f>SUMIFS(СВЦЭМ!$C$39:$C$782,СВЦЭМ!$A$39:$A$782,$A13,СВЦЭМ!$B$39:$B$782,X$11)+'СЕТ СН'!$F$12+СВЦЭМ!$D$10+'СЕТ СН'!$F$5-'СЕТ СН'!$F$20</f>
        <v>3123.3049309300004</v>
      </c>
      <c r="Y13" s="36">
        <f>SUMIFS(СВЦЭМ!$C$39:$C$782,СВЦЭМ!$A$39:$A$782,$A13,СВЦЭМ!$B$39:$B$782,Y$11)+'СЕТ СН'!$F$12+СВЦЭМ!$D$10+'СЕТ СН'!$F$5-'СЕТ СН'!$F$20</f>
        <v>3185.09789688</v>
      </c>
    </row>
    <row r="14" spans="1:27" ht="15.75" x14ac:dyDescent="0.2">
      <c r="A14" s="35">
        <f t="shared" ref="A14:A42" si="0">A13+1</f>
        <v>44929</v>
      </c>
      <c r="B14" s="36">
        <f>SUMIFS(СВЦЭМ!$C$39:$C$782,СВЦЭМ!$A$39:$A$782,$A14,СВЦЭМ!$B$39:$B$782,B$11)+'СЕТ СН'!$F$12+СВЦЭМ!$D$10+'СЕТ СН'!$F$5-'СЕТ СН'!$F$20</f>
        <v>3164.5459595900002</v>
      </c>
      <c r="C14" s="36">
        <f>SUMIFS(СВЦЭМ!$C$39:$C$782,СВЦЭМ!$A$39:$A$782,$A14,СВЦЭМ!$B$39:$B$782,C$11)+'СЕТ СН'!$F$12+СВЦЭМ!$D$10+'СЕТ СН'!$F$5-'СЕТ СН'!$F$20</f>
        <v>3137.63940869</v>
      </c>
      <c r="D14" s="36">
        <f>SUMIFS(СВЦЭМ!$C$39:$C$782,СВЦЭМ!$A$39:$A$782,$A14,СВЦЭМ!$B$39:$B$782,D$11)+'СЕТ СН'!$F$12+СВЦЭМ!$D$10+'СЕТ СН'!$F$5-'СЕТ СН'!$F$20</f>
        <v>3139.0200110699998</v>
      </c>
      <c r="E14" s="36">
        <f>SUMIFS(СВЦЭМ!$C$39:$C$782,СВЦЭМ!$A$39:$A$782,$A14,СВЦЭМ!$B$39:$B$782,E$11)+'СЕТ СН'!$F$12+СВЦЭМ!$D$10+'СЕТ СН'!$F$5-'СЕТ СН'!$F$20</f>
        <v>3115.6946279800004</v>
      </c>
      <c r="F14" s="36">
        <f>SUMIFS(СВЦЭМ!$C$39:$C$782,СВЦЭМ!$A$39:$A$782,$A14,СВЦЭМ!$B$39:$B$782,F$11)+'СЕТ СН'!$F$12+СВЦЭМ!$D$10+'СЕТ СН'!$F$5-'СЕТ СН'!$F$20</f>
        <v>3127.5193509399996</v>
      </c>
      <c r="G14" s="36">
        <f>SUMIFS(СВЦЭМ!$C$39:$C$782,СВЦЭМ!$A$39:$A$782,$A14,СВЦЭМ!$B$39:$B$782,G$11)+'СЕТ СН'!$F$12+СВЦЭМ!$D$10+'СЕТ СН'!$F$5-'СЕТ СН'!$F$20</f>
        <v>3135.7141667599999</v>
      </c>
      <c r="H14" s="36">
        <f>SUMIFS(СВЦЭМ!$C$39:$C$782,СВЦЭМ!$A$39:$A$782,$A14,СВЦЭМ!$B$39:$B$782,H$11)+'СЕТ СН'!$F$12+СВЦЭМ!$D$10+'СЕТ СН'!$F$5-'СЕТ СН'!$F$20</f>
        <v>3090.9570067699997</v>
      </c>
      <c r="I14" s="36">
        <f>SUMIFS(СВЦЭМ!$C$39:$C$782,СВЦЭМ!$A$39:$A$782,$A14,СВЦЭМ!$B$39:$B$782,I$11)+'СЕТ СН'!$F$12+СВЦЭМ!$D$10+'СЕТ СН'!$F$5-'СЕТ СН'!$F$20</f>
        <v>3092.3772896600003</v>
      </c>
      <c r="J14" s="36">
        <f>SUMIFS(СВЦЭМ!$C$39:$C$782,СВЦЭМ!$A$39:$A$782,$A14,СВЦЭМ!$B$39:$B$782,J$11)+'СЕТ СН'!$F$12+СВЦЭМ!$D$10+'СЕТ СН'!$F$5-'СЕТ СН'!$F$20</f>
        <v>3075.0044869399999</v>
      </c>
      <c r="K14" s="36">
        <f>SUMIFS(СВЦЭМ!$C$39:$C$782,СВЦЭМ!$A$39:$A$782,$A14,СВЦЭМ!$B$39:$B$782,K$11)+'СЕТ СН'!$F$12+СВЦЭМ!$D$10+'СЕТ СН'!$F$5-'СЕТ СН'!$F$20</f>
        <v>3083.3861581399997</v>
      </c>
      <c r="L14" s="36">
        <f>SUMIFS(СВЦЭМ!$C$39:$C$782,СВЦЭМ!$A$39:$A$782,$A14,СВЦЭМ!$B$39:$B$782,L$11)+'СЕТ СН'!$F$12+СВЦЭМ!$D$10+'СЕТ СН'!$F$5-'СЕТ СН'!$F$20</f>
        <v>3107.9882691299999</v>
      </c>
      <c r="M14" s="36">
        <f>SUMIFS(СВЦЭМ!$C$39:$C$782,СВЦЭМ!$A$39:$A$782,$A14,СВЦЭМ!$B$39:$B$782,M$11)+'СЕТ СН'!$F$12+СВЦЭМ!$D$10+'СЕТ СН'!$F$5-'СЕТ СН'!$F$20</f>
        <v>3107.7837169000004</v>
      </c>
      <c r="N14" s="36">
        <f>SUMIFS(СВЦЭМ!$C$39:$C$782,СВЦЭМ!$A$39:$A$782,$A14,СВЦЭМ!$B$39:$B$782,N$11)+'СЕТ СН'!$F$12+СВЦЭМ!$D$10+'СЕТ СН'!$F$5-'СЕТ СН'!$F$20</f>
        <v>3147.4080847699997</v>
      </c>
      <c r="O14" s="36">
        <f>SUMIFS(СВЦЭМ!$C$39:$C$782,СВЦЭМ!$A$39:$A$782,$A14,СВЦЭМ!$B$39:$B$782,O$11)+'СЕТ СН'!$F$12+СВЦЭМ!$D$10+'СЕТ СН'!$F$5-'СЕТ СН'!$F$20</f>
        <v>3154.9873773099998</v>
      </c>
      <c r="P14" s="36">
        <f>SUMIFS(СВЦЭМ!$C$39:$C$782,СВЦЭМ!$A$39:$A$782,$A14,СВЦЭМ!$B$39:$B$782,P$11)+'СЕТ СН'!$F$12+СВЦЭМ!$D$10+'СЕТ СН'!$F$5-'СЕТ СН'!$F$20</f>
        <v>3144.54198189</v>
      </c>
      <c r="Q14" s="36">
        <f>SUMIFS(СВЦЭМ!$C$39:$C$782,СВЦЭМ!$A$39:$A$782,$A14,СВЦЭМ!$B$39:$B$782,Q$11)+'СЕТ СН'!$F$12+СВЦЭМ!$D$10+'СЕТ СН'!$F$5-'СЕТ СН'!$F$20</f>
        <v>3124.4326826099996</v>
      </c>
      <c r="R14" s="36">
        <f>SUMIFS(СВЦЭМ!$C$39:$C$782,СВЦЭМ!$A$39:$A$782,$A14,СВЦЭМ!$B$39:$B$782,R$11)+'СЕТ СН'!$F$12+СВЦЭМ!$D$10+'СЕТ СН'!$F$5-'СЕТ СН'!$F$20</f>
        <v>3085.3187655199999</v>
      </c>
      <c r="S14" s="36">
        <f>SUMIFS(СВЦЭМ!$C$39:$C$782,СВЦЭМ!$A$39:$A$782,$A14,СВЦЭМ!$B$39:$B$782,S$11)+'СЕТ СН'!$F$12+СВЦЭМ!$D$10+'СЕТ СН'!$F$5-'СЕТ СН'!$F$20</f>
        <v>3060.6647668400001</v>
      </c>
      <c r="T14" s="36">
        <f>SUMIFS(СВЦЭМ!$C$39:$C$782,СВЦЭМ!$A$39:$A$782,$A14,СВЦЭМ!$B$39:$B$782,T$11)+'СЕТ СН'!$F$12+СВЦЭМ!$D$10+'СЕТ СН'!$F$5-'СЕТ СН'!$F$20</f>
        <v>3063.5232245799998</v>
      </c>
      <c r="U14" s="36">
        <f>SUMIFS(СВЦЭМ!$C$39:$C$782,СВЦЭМ!$A$39:$A$782,$A14,СВЦЭМ!$B$39:$B$782,U$11)+'СЕТ СН'!$F$12+СВЦЭМ!$D$10+'СЕТ СН'!$F$5-'СЕТ СН'!$F$20</f>
        <v>3067.1025535899998</v>
      </c>
      <c r="V14" s="36">
        <f>SUMIFS(СВЦЭМ!$C$39:$C$782,СВЦЭМ!$A$39:$A$782,$A14,СВЦЭМ!$B$39:$B$782,V$11)+'СЕТ СН'!$F$12+СВЦЭМ!$D$10+'СЕТ СН'!$F$5-'СЕТ СН'!$F$20</f>
        <v>3091.79729468</v>
      </c>
      <c r="W14" s="36">
        <f>SUMIFS(СВЦЭМ!$C$39:$C$782,СВЦЭМ!$A$39:$A$782,$A14,СВЦЭМ!$B$39:$B$782,W$11)+'СЕТ СН'!$F$12+СВЦЭМ!$D$10+'СЕТ СН'!$F$5-'СЕТ СН'!$F$20</f>
        <v>3107.8646485600002</v>
      </c>
      <c r="X14" s="36">
        <f>SUMIFS(СВЦЭМ!$C$39:$C$782,СВЦЭМ!$A$39:$A$782,$A14,СВЦЭМ!$B$39:$B$782,X$11)+'СЕТ СН'!$F$12+СВЦЭМ!$D$10+'СЕТ СН'!$F$5-'СЕТ СН'!$F$20</f>
        <v>3136.8905799499998</v>
      </c>
      <c r="Y14" s="36">
        <f>SUMIFS(СВЦЭМ!$C$39:$C$782,СВЦЭМ!$A$39:$A$782,$A14,СВЦЭМ!$B$39:$B$782,Y$11)+'СЕТ СН'!$F$12+СВЦЭМ!$D$10+'СЕТ СН'!$F$5-'СЕТ СН'!$F$20</f>
        <v>3191.7598381099997</v>
      </c>
    </row>
    <row r="15" spans="1:27" ht="15.75" x14ac:dyDescent="0.2">
      <c r="A15" s="35">
        <f t="shared" si="0"/>
        <v>44930</v>
      </c>
      <c r="B15" s="36">
        <f>SUMIFS(СВЦЭМ!$C$39:$C$782,СВЦЭМ!$A$39:$A$782,$A15,СВЦЭМ!$B$39:$B$782,B$11)+'СЕТ СН'!$F$12+СВЦЭМ!$D$10+'СЕТ СН'!$F$5-'СЕТ СН'!$F$20</f>
        <v>3145.2025990499997</v>
      </c>
      <c r="C15" s="36">
        <f>SUMIFS(СВЦЭМ!$C$39:$C$782,СВЦЭМ!$A$39:$A$782,$A15,СВЦЭМ!$B$39:$B$782,C$11)+'СЕТ СН'!$F$12+СВЦЭМ!$D$10+'СЕТ СН'!$F$5-'СЕТ СН'!$F$20</f>
        <v>3196.26565983</v>
      </c>
      <c r="D15" s="36">
        <f>SUMIFS(СВЦЭМ!$C$39:$C$782,СВЦЭМ!$A$39:$A$782,$A15,СВЦЭМ!$B$39:$B$782,D$11)+'СЕТ СН'!$F$12+СВЦЭМ!$D$10+'СЕТ СН'!$F$5-'СЕТ СН'!$F$20</f>
        <v>3216.8135468099999</v>
      </c>
      <c r="E15" s="36">
        <f>SUMIFS(СВЦЭМ!$C$39:$C$782,СВЦЭМ!$A$39:$A$782,$A15,СВЦЭМ!$B$39:$B$782,E$11)+'СЕТ СН'!$F$12+СВЦЭМ!$D$10+'СЕТ СН'!$F$5-'СЕТ СН'!$F$20</f>
        <v>3233.3345197600001</v>
      </c>
      <c r="F15" s="36">
        <f>SUMIFS(СВЦЭМ!$C$39:$C$782,СВЦЭМ!$A$39:$A$782,$A15,СВЦЭМ!$B$39:$B$782,F$11)+'СЕТ СН'!$F$12+СВЦЭМ!$D$10+'СЕТ СН'!$F$5-'СЕТ СН'!$F$20</f>
        <v>3201.16366139</v>
      </c>
      <c r="G15" s="36">
        <f>SUMIFS(СВЦЭМ!$C$39:$C$782,СВЦЭМ!$A$39:$A$782,$A15,СВЦЭМ!$B$39:$B$782,G$11)+'СЕТ СН'!$F$12+СВЦЭМ!$D$10+'СЕТ СН'!$F$5-'СЕТ СН'!$F$20</f>
        <v>3129.8507602299997</v>
      </c>
      <c r="H15" s="36">
        <f>SUMIFS(СВЦЭМ!$C$39:$C$782,СВЦЭМ!$A$39:$A$782,$A15,СВЦЭМ!$B$39:$B$782,H$11)+'СЕТ СН'!$F$12+СВЦЭМ!$D$10+'СЕТ СН'!$F$5-'СЕТ СН'!$F$20</f>
        <v>3109.2177349100002</v>
      </c>
      <c r="I15" s="36">
        <f>SUMIFS(СВЦЭМ!$C$39:$C$782,СВЦЭМ!$A$39:$A$782,$A15,СВЦЭМ!$B$39:$B$782,I$11)+'СЕТ СН'!$F$12+СВЦЭМ!$D$10+'СЕТ СН'!$F$5-'СЕТ СН'!$F$20</f>
        <v>3093.4824952199997</v>
      </c>
      <c r="J15" s="36">
        <f>SUMIFS(СВЦЭМ!$C$39:$C$782,СВЦЭМ!$A$39:$A$782,$A15,СВЦЭМ!$B$39:$B$782,J$11)+'СЕТ СН'!$F$12+СВЦЭМ!$D$10+'СЕТ СН'!$F$5-'СЕТ СН'!$F$20</f>
        <v>3052.8002742199997</v>
      </c>
      <c r="K15" s="36">
        <f>SUMIFS(СВЦЭМ!$C$39:$C$782,СВЦЭМ!$A$39:$A$782,$A15,СВЦЭМ!$B$39:$B$782,K$11)+'СЕТ СН'!$F$12+СВЦЭМ!$D$10+'СЕТ СН'!$F$5-'СЕТ СН'!$F$20</f>
        <v>3041.0709697399998</v>
      </c>
      <c r="L15" s="36">
        <f>SUMIFS(СВЦЭМ!$C$39:$C$782,СВЦЭМ!$A$39:$A$782,$A15,СВЦЭМ!$B$39:$B$782,L$11)+'СЕТ СН'!$F$12+СВЦЭМ!$D$10+'СЕТ СН'!$F$5-'СЕТ СН'!$F$20</f>
        <v>3028.1409464400003</v>
      </c>
      <c r="M15" s="36">
        <f>SUMIFS(СВЦЭМ!$C$39:$C$782,СВЦЭМ!$A$39:$A$782,$A15,СВЦЭМ!$B$39:$B$782,M$11)+'СЕТ СН'!$F$12+СВЦЭМ!$D$10+'СЕТ СН'!$F$5-'СЕТ СН'!$F$20</f>
        <v>3023.3756695900001</v>
      </c>
      <c r="N15" s="36">
        <f>SUMIFS(СВЦЭМ!$C$39:$C$782,СВЦЭМ!$A$39:$A$782,$A15,СВЦЭМ!$B$39:$B$782,N$11)+'СЕТ СН'!$F$12+СВЦЭМ!$D$10+'СЕТ СН'!$F$5-'СЕТ СН'!$F$20</f>
        <v>3045.6837423699999</v>
      </c>
      <c r="O15" s="36">
        <f>SUMIFS(СВЦЭМ!$C$39:$C$782,СВЦЭМ!$A$39:$A$782,$A15,СВЦЭМ!$B$39:$B$782,O$11)+'СЕТ СН'!$F$12+СВЦЭМ!$D$10+'СЕТ СН'!$F$5-'СЕТ СН'!$F$20</f>
        <v>3050.1440311699998</v>
      </c>
      <c r="P15" s="36">
        <f>SUMIFS(СВЦЭМ!$C$39:$C$782,СВЦЭМ!$A$39:$A$782,$A15,СВЦЭМ!$B$39:$B$782,P$11)+'СЕТ СН'!$F$12+СВЦЭМ!$D$10+'СЕТ СН'!$F$5-'СЕТ СН'!$F$20</f>
        <v>3051.0713998600004</v>
      </c>
      <c r="Q15" s="36">
        <f>SUMIFS(СВЦЭМ!$C$39:$C$782,СВЦЭМ!$A$39:$A$782,$A15,СВЦЭМ!$B$39:$B$782,Q$11)+'СЕТ СН'!$F$12+СВЦЭМ!$D$10+'СЕТ СН'!$F$5-'СЕТ СН'!$F$20</f>
        <v>3043.7564492700003</v>
      </c>
      <c r="R15" s="36">
        <f>SUMIFS(СВЦЭМ!$C$39:$C$782,СВЦЭМ!$A$39:$A$782,$A15,СВЦЭМ!$B$39:$B$782,R$11)+'СЕТ СН'!$F$12+СВЦЭМ!$D$10+'СЕТ СН'!$F$5-'СЕТ СН'!$F$20</f>
        <v>3031.24878025</v>
      </c>
      <c r="S15" s="36">
        <f>SUMIFS(СВЦЭМ!$C$39:$C$782,СВЦЭМ!$A$39:$A$782,$A15,СВЦЭМ!$B$39:$B$782,S$11)+'СЕТ СН'!$F$12+СВЦЭМ!$D$10+'СЕТ СН'!$F$5-'СЕТ СН'!$F$20</f>
        <v>2969.07345188</v>
      </c>
      <c r="T15" s="36">
        <f>SUMIFS(СВЦЭМ!$C$39:$C$782,СВЦЭМ!$A$39:$A$782,$A15,СВЦЭМ!$B$39:$B$782,T$11)+'СЕТ СН'!$F$12+СВЦЭМ!$D$10+'СЕТ СН'!$F$5-'СЕТ СН'!$F$20</f>
        <v>2974.14595302</v>
      </c>
      <c r="U15" s="36">
        <f>SUMIFS(СВЦЭМ!$C$39:$C$782,СВЦЭМ!$A$39:$A$782,$A15,СВЦЭМ!$B$39:$B$782,U$11)+'СЕТ СН'!$F$12+СВЦЭМ!$D$10+'СЕТ СН'!$F$5-'СЕТ СН'!$F$20</f>
        <v>2987.0899413799998</v>
      </c>
      <c r="V15" s="36">
        <f>SUMIFS(СВЦЭМ!$C$39:$C$782,СВЦЭМ!$A$39:$A$782,$A15,СВЦЭМ!$B$39:$B$782,V$11)+'СЕТ СН'!$F$12+СВЦЭМ!$D$10+'СЕТ СН'!$F$5-'СЕТ СН'!$F$20</f>
        <v>3012.1398555799997</v>
      </c>
      <c r="W15" s="36">
        <f>SUMIFS(СВЦЭМ!$C$39:$C$782,СВЦЭМ!$A$39:$A$782,$A15,СВЦЭМ!$B$39:$B$782,W$11)+'СЕТ СН'!$F$12+СВЦЭМ!$D$10+'СЕТ СН'!$F$5-'СЕТ СН'!$F$20</f>
        <v>3017.5998771200002</v>
      </c>
      <c r="X15" s="36">
        <f>SUMIFS(СВЦЭМ!$C$39:$C$782,СВЦЭМ!$A$39:$A$782,$A15,СВЦЭМ!$B$39:$B$782,X$11)+'СЕТ СН'!$F$12+СВЦЭМ!$D$10+'СЕТ СН'!$F$5-'СЕТ СН'!$F$20</f>
        <v>3047.9873058100002</v>
      </c>
      <c r="Y15" s="36">
        <f>SUMIFS(СВЦЭМ!$C$39:$C$782,СВЦЭМ!$A$39:$A$782,$A15,СВЦЭМ!$B$39:$B$782,Y$11)+'СЕТ СН'!$F$12+СВЦЭМ!$D$10+'СЕТ СН'!$F$5-'СЕТ СН'!$F$20</f>
        <v>3078.05667816</v>
      </c>
    </row>
    <row r="16" spans="1:27" ht="15.75" x14ac:dyDescent="0.2">
      <c r="A16" s="35">
        <f t="shared" si="0"/>
        <v>44931</v>
      </c>
      <c r="B16" s="36">
        <f>SUMIFS(СВЦЭМ!$C$39:$C$782,СВЦЭМ!$A$39:$A$782,$A16,СВЦЭМ!$B$39:$B$782,B$11)+'СЕТ СН'!$F$12+СВЦЭМ!$D$10+'СЕТ СН'!$F$5-'СЕТ СН'!$F$20</f>
        <v>3068.61029641</v>
      </c>
      <c r="C16" s="36">
        <f>SUMIFS(СВЦЭМ!$C$39:$C$782,СВЦЭМ!$A$39:$A$782,$A16,СВЦЭМ!$B$39:$B$782,C$11)+'СЕТ СН'!$F$12+СВЦЭМ!$D$10+'СЕТ СН'!$F$5-'СЕТ СН'!$F$20</f>
        <v>3055.6098552399999</v>
      </c>
      <c r="D16" s="36">
        <f>SUMIFS(СВЦЭМ!$C$39:$C$782,СВЦЭМ!$A$39:$A$782,$A16,СВЦЭМ!$B$39:$B$782,D$11)+'СЕТ СН'!$F$12+СВЦЭМ!$D$10+'СЕТ СН'!$F$5-'СЕТ СН'!$F$20</f>
        <v>3067.3696616400002</v>
      </c>
      <c r="E16" s="36">
        <f>SUMIFS(СВЦЭМ!$C$39:$C$782,СВЦЭМ!$A$39:$A$782,$A16,СВЦЭМ!$B$39:$B$782,E$11)+'СЕТ СН'!$F$12+СВЦЭМ!$D$10+'СЕТ СН'!$F$5-'СЕТ СН'!$F$20</f>
        <v>3085.7393700499997</v>
      </c>
      <c r="F16" s="36">
        <f>SUMIFS(СВЦЭМ!$C$39:$C$782,СВЦЭМ!$A$39:$A$782,$A16,СВЦЭМ!$B$39:$B$782,F$11)+'СЕТ СН'!$F$12+СВЦЭМ!$D$10+'СЕТ СН'!$F$5-'СЕТ СН'!$F$20</f>
        <v>3130.1360738499998</v>
      </c>
      <c r="G16" s="36">
        <f>SUMIFS(СВЦЭМ!$C$39:$C$782,СВЦЭМ!$A$39:$A$782,$A16,СВЦЭМ!$B$39:$B$782,G$11)+'СЕТ СН'!$F$12+СВЦЭМ!$D$10+'СЕТ СН'!$F$5-'СЕТ СН'!$F$20</f>
        <v>3127.3258261299998</v>
      </c>
      <c r="H16" s="36">
        <f>SUMIFS(СВЦЭМ!$C$39:$C$782,СВЦЭМ!$A$39:$A$782,$A16,СВЦЭМ!$B$39:$B$782,H$11)+'СЕТ СН'!$F$12+СВЦЭМ!$D$10+'СЕТ СН'!$F$5-'СЕТ СН'!$F$20</f>
        <v>3124.9231283899999</v>
      </c>
      <c r="I16" s="36">
        <f>SUMIFS(СВЦЭМ!$C$39:$C$782,СВЦЭМ!$A$39:$A$782,$A16,СВЦЭМ!$B$39:$B$782,I$11)+'СЕТ СН'!$F$12+СВЦЭМ!$D$10+'СЕТ СН'!$F$5-'СЕТ СН'!$F$20</f>
        <v>3124.0820449499997</v>
      </c>
      <c r="J16" s="36">
        <f>SUMIFS(СВЦЭМ!$C$39:$C$782,СВЦЭМ!$A$39:$A$782,$A16,СВЦЭМ!$B$39:$B$782,J$11)+'СЕТ СН'!$F$12+СВЦЭМ!$D$10+'СЕТ СН'!$F$5-'СЕТ СН'!$F$20</f>
        <v>3093.7564327500004</v>
      </c>
      <c r="K16" s="36">
        <f>SUMIFS(СВЦЭМ!$C$39:$C$782,СВЦЭМ!$A$39:$A$782,$A16,СВЦЭМ!$B$39:$B$782,K$11)+'СЕТ СН'!$F$12+СВЦЭМ!$D$10+'СЕТ СН'!$F$5-'СЕТ СН'!$F$20</f>
        <v>3044.4129498599996</v>
      </c>
      <c r="L16" s="36">
        <f>SUMIFS(СВЦЭМ!$C$39:$C$782,СВЦЭМ!$A$39:$A$782,$A16,СВЦЭМ!$B$39:$B$782,L$11)+'СЕТ СН'!$F$12+СВЦЭМ!$D$10+'СЕТ СН'!$F$5-'СЕТ СН'!$F$20</f>
        <v>3026.66052304</v>
      </c>
      <c r="M16" s="36">
        <f>SUMIFS(СВЦЭМ!$C$39:$C$782,СВЦЭМ!$A$39:$A$782,$A16,СВЦЭМ!$B$39:$B$782,M$11)+'СЕТ СН'!$F$12+СВЦЭМ!$D$10+'СЕТ СН'!$F$5-'СЕТ СН'!$F$20</f>
        <v>3021.4910878199998</v>
      </c>
      <c r="N16" s="36">
        <f>SUMIFS(СВЦЭМ!$C$39:$C$782,СВЦЭМ!$A$39:$A$782,$A16,СВЦЭМ!$B$39:$B$782,N$11)+'СЕТ СН'!$F$12+СВЦЭМ!$D$10+'СЕТ СН'!$F$5-'СЕТ СН'!$F$20</f>
        <v>3039.7612908499996</v>
      </c>
      <c r="O16" s="36">
        <f>SUMIFS(СВЦЭМ!$C$39:$C$782,СВЦЭМ!$A$39:$A$782,$A16,СВЦЭМ!$B$39:$B$782,O$11)+'СЕТ СН'!$F$12+СВЦЭМ!$D$10+'СЕТ СН'!$F$5-'СЕТ СН'!$F$20</f>
        <v>3058.2255216900003</v>
      </c>
      <c r="P16" s="36">
        <f>SUMIFS(СВЦЭМ!$C$39:$C$782,СВЦЭМ!$A$39:$A$782,$A16,СВЦЭМ!$B$39:$B$782,P$11)+'СЕТ СН'!$F$12+СВЦЭМ!$D$10+'СЕТ СН'!$F$5-'СЕТ СН'!$F$20</f>
        <v>3053.2606822300004</v>
      </c>
      <c r="Q16" s="36">
        <f>SUMIFS(СВЦЭМ!$C$39:$C$782,СВЦЭМ!$A$39:$A$782,$A16,СВЦЭМ!$B$39:$B$782,Q$11)+'СЕТ СН'!$F$12+СВЦЭМ!$D$10+'СЕТ СН'!$F$5-'СЕТ СН'!$F$20</f>
        <v>3061.5831997799996</v>
      </c>
      <c r="R16" s="36">
        <f>SUMIFS(СВЦЭМ!$C$39:$C$782,СВЦЭМ!$A$39:$A$782,$A16,СВЦЭМ!$B$39:$B$782,R$11)+'СЕТ СН'!$F$12+СВЦЭМ!$D$10+'СЕТ СН'!$F$5-'СЕТ СН'!$F$20</f>
        <v>3067.2413475699996</v>
      </c>
      <c r="S16" s="36">
        <f>SUMIFS(СВЦЭМ!$C$39:$C$782,СВЦЭМ!$A$39:$A$782,$A16,СВЦЭМ!$B$39:$B$782,S$11)+'СЕТ СН'!$F$12+СВЦЭМ!$D$10+'СЕТ СН'!$F$5-'СЕТ СН'!$F$20</f>
        <v>3089.9095723</v>
      </c>
      <c r="T16" s="36">
        <f>SUMIFS(СВЦЭМ!$C$39:$C$782,СВЦЭМ!$A$39:$A$782,$A16,СВЦЭМ!$B$39:$B$782,T$11)+'СЕТ СН'!$F$12+СВЦЭМ!$D$10+'СЕТ СН'!$F$5-'СЕТ СН'!$F$20</f>
        <v>3002.8984673699997</v>
      </c>
      <c r="U16" s="36">
        <f>SUMIFS(СВЦЭМ!$C$39:$C$782,СВЦЭМ!$A$39:$A$782,$A16,СВЦЭМ!$B$39:$B$782,U$11)+'СЕТ СН'!$F$12+СВЦЭМ!$D$10+'СЕТ СН'!$F$5-'СЕТ СН'!$F$20</f>
        <v>3017.9754451600002</v>
      </c>
      <c r="V16" s="36">
        <f>SUMIFS(СВЦЭМ!$C$39:$C$782,СВЦЭМ!$A$39:$A$782,$A16,СВЦЭМ!$B$39:$B$782,V$11)+'СЕТ СН'!$F$12+СВЦЭМ!$D$10+'СЕТ СН'!$F$5-'СЕТ СН'!$F$20</f>
        <v>3041.9026779300002</v>
      </c>
      <c r="W16" s="36">
        <f>SUMIFS(СВЦЭМ!$C$39:$C$782,СВЦЭМ!$A$39:$A$782,$A16,СВЦЭМ!$B$39:$B$782,W$11)+'СЕТ СН'!$F$12+СВЦЭМ!$D$10+'СЕТ СН'!$F$5-'СЕТ СН'!$F$20</f>
        <v>3042.1762381299995</v>
      </c>
      <c r="X16" s="36">
        <f>SUMIFS(СВЦЭМ!$C$39:$C$782,СВЦЭМ!$A$39:$A$782,$A16,СВЦЭМ!$B$39:$B$782,X$11)+'СЕТ СН'!$F$12+СВЦЭМ!$D$10+'СЕТ СН'!$F$5-'СЕТ СН'!$F$20</f>
        <v>3069.6316007100004</v>
      </c>
      <c r="Y16" s="36">
        <f>SUMIFS(СВЦЭМ!$C$39:$C$782,СВЦЭМ!$A$39:$A$782,$A16,СВЦЭМ!$B$39:$B$782,Y$11)+'СЕТ СН'!$F$12+СВЦЭМ!$D$10+'СЕТ СН'!$F$5-'СЕТ СН'!$F$20</f>
        <v>3096.0409320099998</v>
      </c>
    </row>
    <row r="17" spans="1:25" ht="15.75" x14ac:dyDescent="0.2">
      <c r="A17" s="35">
        <f t="shared" si="0"/>
        <v>44932</v>
      </c>
      <c r="B17" s="36">
        <f>SUMIFS(СВЦЭМ!$C$39:$C$782,СВЦЭМ!$A$39:$A$782,$A17,СВЦЭМ!$B$39:$B$782,B$11)+'СЕТ СН'!$F$12+СВЦЭМ!$D$10+'СЕТ СН'!$F$5-'СЕТ СН'!$F$20</f>
        <v>2984.1096403800002</v>
      </c>
      <c r="C17" s="36">
        <f>SUMIFS(СВЦЭМ!$C$39:$C$782,СВЦЭМ!$A$39:$A$782,$A17,СВЦЭМ!$B$39:$B$782,C$11)+'СЕТ СН'!$F$12+СВЦЭМ!$D$10+'СЕТ СН'!$F$5-'СЕТ СН'!$F$20</f>
        <v>2993.9140308099995</v>
      </c>
      <c r="D17" s="36">
        <f>SUMIFS(СВЦЭМ!$C$39:$C$782,СВЦЭМ!$A$39:$A$782,$A17,СВЦЭМ!$B$39:$B$782,D$11)+'СЕТ СН'!$F$12+СВЦЭМ!$D$10+'СЕТ СН'!$F$5-'СЕТ СН'!$F$20</f>
        <v>3006.4767642899997</v>
      </c>
      <c r="E17" s="36">
        <f>SUMIFS(СВЦЭМ!$C$39:$C$782,СВЦЭМ!$A$39:$A$782,$A17,СВЦЭМ!$B$39:$B$782,E$11)+'СЕТ СН'!$F$12+СВЦЭМ!$D$10+'СЕТ СН'!$F$5-'СЕТ СН'!$F$20</f>
        <v>3019.1646364899998</v>
      </c>
      <c r="F17" s="36">
        <f>SUMIFS(СВЦЭМ!$C$39:$C$782,СВЦЭМ!$A$39:$A$782,$A17,СВЦЭМ!$B$39:$B$782,F$11)+'СЕТ СН'!$F$12+СВЦЭМ!$D$10+'СЕТ СН'!$F$5-'СЕТ СН'!$F$20</f>
        <v>3007.9047281000003</v>
      </c>
      <c r="G17" s="36">
        <f>SUMIFS(СВЦЭМ!$C$39:$C$782,СВЦЭМ!$A$39:$A$782,$A17,СВЦЭМ!$B$39:$B$782,G$11)+'СЕТ СН'!$F$12+СВЦЭМ!$D$10+'СЕТ СН'!$F$5-'СЕТ СН'!$F$20</f>
        <v>2998.1788657500001</v>
      </c>
      <c r="H17" s="36">
        <f>SUMIFS(СВЦЭМ!$C$39:$C$782,СВЦЭМ!$A$39:$A$782,$A17,СВЦЭМ!$B$39:$B$782,H$11)+'СЕТ СН'!$F$12+СВЦЭМ!$D$10+'СЕТ СН'!$F$5-'СЕТ СН'!$F$20</f>
        <v>2972.8492222100003</v>
      </c>
      <c r="I17" s="36">
        <f>SUMIFS(СВЦЭМ!$C$39:$C$782,СВЦЭМ!$A$39:$A$782,$A17,СВЦЭМ!$B$39:$B$782,I$11)+'СЕТ СН'!$F$12+СВЦЭМ!$D$10+'СЕТ СН'!$F$5-'СЕТ СН'!$F$20</f>
        <v>2937.0265605599998</v>
      </c>
      <c r="J17" s="36">
        <f>SUMIFS(СВЦЭМ!$C$39:$C$782,СВЦЭМ!$A$39:$A$782,$A17,СВЦЭМ!$B$39:$B$782,J$11)+'СЕТ СН'!$F$12+СВЦЭМ!$D$10+'СЕТ СН'!$F$5-'СЕТ СН'!$F$20</f>
        <v>2874.3624964800001</v>
      </c>
      <c r="K17" s="36">
        <f>SUMIFS(СВЦЭМ!$C$39:$C$782,СВЦЭМ!$A$39:$A$782,$A17,СВЦЭМ!$B$39:$B$782,K$11)+'СЕТ СН'!$F$12+СВЦЭМ!$D$10+'СЕТ СН'!$F$5-'СЕТ СН'!$F$20</f>
        <v>2857.8789260000003</v>
      </c>
      <c r="L17" s="36">
        <f>SUMIFS(СВЦЭМ!$C$39:$C$782,СВЦЭМ!$A$39:$A$782,$A17,СВЦЭМ!$B$39:$B$782,L$11)+'СЕТ СН'!$F$12+СВЦЭМ!$D$10+'СЕТ СН'!$F$5-'СЕТ СН'!$F$20</f>
        <v>2857.5595309999999</v>
      </c>
      <c r="M17" s="36">
        <f>SUMIFS(СВЦЭМ!$C$39:$C$782,СВЦЭМ!$A$39:$A$782,$A17,СВЦЭМ!$B$39:$B$782,M$11)+'СЕТ СН'!$F$12+СВЦЭМ!$D$10+'СЕТ СН'!$F$5-'СЕТ СН'!$F$20</f>
        <v>2871.1054755200003</v>
      </c>
      <c r="N17" s="36">
        <f>SUMIFS(СВЦЭМ!$C$39:$C$782,СВЦЭМ!$A$39:$A$782,$A17,СВЦЭМ!$B$39:$B$782,N$11)+'СЕТ СН'!$F$12+СВЦЭМ!$D$10+'СЕТ СН'!$F$5-'СЕТ СН'!$F$20</f>
        <v>2911.7843942600002</v>
      </c>
      <c r="O17" s="36">
        <f>SUMIFS(СВЦЭМ!$C$39:$C$782,СВЦЭМ!$A$39:$A$782,$A17,СВЦЭМ!$B$39:$B$782,O$11)+'СЕТ СН'!$F$12+СВЦЭМ!$D$10+'СЕТ СН'!$F$5-'СЕТ СН'!$F$20</f>
        <v>2933.0930861400002</v>
      </c>
      <c r="P17" s="36">
        <f>SUMIFS(СВЦЭМ!$C$39:$C$782,СВЦЭМ!$A$39:$A$782,$A17,СВЦЭМ!$B$39:$B$782,P$11)+'СЕТ СН'!$F$12+СВЦЭМ!$D$10+'СЕТ СН'!$F$5-'СЕТ СН'!$F$20</f>
        <v>2958.3528858</v>
      </c>
      <c r="Q17" s="36">
        <f>SUMIFS(СВЦЭМ!$C$39:$C$782,СВЦЭМ!$A$39:$A$782,$A17,СВЦЭМ!$B$39:$B$782,Q$11)+'СЕТ СН'!$F$12+СВЦЭМ!$D$10+'СЕТ СН'!$F$5-'СЕТ СН'!$F$20</f>
        <v>2964.8880495699996</v>
      </c>
      <c r="R17" s="36">
        <f>SUMIFS(СВЦЭМ!$C$39:$C$782,СВЦЭМ!$A$39:$A$782,$A17,СВЦЭМ!$B$39:$B$782,R$11)+'СЕТ СН'!$F$12+СВЦЭМ!$D$10+'СЕТ СН'!$F$5-'СЕТ СН'!$F$20</f>
        <v>2919.4003148499996</v>
      </c>
      <c r="S17" s="36">
        <f>SUMIFS(СВЦЭМ!$C$39:$C$782,СВЦЭМ!$A$39:$A$782,$A17,СВЦЭМ!$B$39:$B$782,S$11)+'СЕТ СН'!$F$12+СВЦЭМ!$D$10+'СЕТ СН'!$F$5-'СЕТ СН'!$F$20</f>
        <v>2894.4901762500003</v>
      </c>
      <c r="T17" s="36">
        <f>SUMIFS(СВЦЭМ!$C$39:$C$782,СВЦЭМ!$A$39:$A$782,$A17,СВЦЭМ!$B$39:$B$782,T$11)+'СЕТ СН'!$F$12+СВЦЭМ!$D$10+'СЕТ СН'!$F$5-'СЕТ СН'!$F$20</f>
        <v>2899.1726822099999</v>
      </c>
      <c r="U17" s="36">
        <f>SUMIFS(СВЦЭМ!$C$39:$C$782,СВЦЭМ!$A$39:$A$782,$A17,СВЦЭМ!$B$39:$B$782,U$11)+'СЕТ СН'!$F$12+СВЦЭМ!$D$10+'СЕТ СН'!$F$5-'СЕТ СН'!$F$20</f>
        <v>2900.4938446099995</v>
      </c>
      <c r="V17" s="36">
        <f>SUMIFS(СВЦЭМ!$C$39:$C$782,СВЦЭМ!$A$39:$A$782,$A17,СВЦЭМ!$B$39:$B$782,V$11)+'СЕТ СН'!$F$12+СВЦЭМ!$D$10+'СЕТ СН'!$F$5-'СЕТ СН'!$F$20</f>
        <v>2913.1077915699998</v>
      </c>
      <c r="W17" s="36">
        <f>SUMIFS(СВЦЭМ!$C$39:$C$782,СВЦЭМ!$A$39:$A$782,$A17,СВЦЭМ!$B$39:$B$782,W$11)+'СЕТ СН'!$F$12+СВЦЭМ!$D$10+'СЕТ СН'!$F$5-'СЕТ СН'!$F$20</f>
        <v>2915.9210846200003</v>
      </c>
      <c r="X17" s="36">
        <f>SUMIFS(СВЦЭМ!$C$39:$C$782,СВЦЭМ!$A$39:$A$782,$A17,СВЦЭМ!$B$39:$B$782,X$11)+'СЕТ СН'!$F$12+СВЦЭМ!$D$10+'СЕТ СН'!$F$5-'СЕТ СН'!$F$20</f>
        <v>2936.12759121</v>
      </c>
      <c r="Y17" s="36">
        <f>SUMIFS(СВЦЭМ!$C$39:$C$782,СВЦЭМ!$A$39:$A$782,$A17,СВЦЭМ!$B$39:$B$782,Y$11)+'СЕТ СН'!$F$12+СВЦЭМ!$D$10+'СЕТ СН'!$F$5-'СЕТ СН'!$F$20</f>
        <v>2990.6550891699999</v>
      </c>
    </row>
    <row r="18" spans="1:25" ht="15.75" x14ac:dyDescent="0.2">
      <c r="A18" s="35">
        <f t="shared" si="0"/>
        <v>44933</v>
      </c>
      <c r="B18" s="36">
        <f>SUMIFS(СВЦЭМ!$C$39:$C$782,СВЦЭМ!$A$39:$A$782,$A18,СВЦЭМ!$B$39:$B$782,B$11)+'СЕТ СН'!$F$12+СВЦЭМ!$D$10+'СЕТ СН'!$F$5-'СЕТ СН'!$F$20</f>
        <v>3066.1641226700003</v>
      </c>
      <c r="C18" s="36">
        <f>SUMIFS(СВЦЭМ!$C$39:$C$782,СВЦЭМ!$A$39:$A$782,$A18,СВЦЭМ!$B$39:$B$782,C$11)+'СЕТ СН'!$F$12+СВЦЭМ!$D$10+'СЕТ СН'!$F$5-'СЕТ СН'!$F$20</f>
        <v>3115.5715762500004</v>
      </c>
      <c r="D18" s="36">
        <f>SUMIFS(СВЦЭМ!$C$39:$C$782,СВЦЭМ!$A$39:$A$782,$A18,СВЦЭМ!$B$39:$B$782,D$11)+'СЕТ СН'!$F$12+СВЦЭМ!$D$10+'СЕТ СН'!$F$5-'СЕТ СН'!$F$20</f>
        <v>3132.8114851999999</v>
      </c>
      <c r="E18" s="36">
        <f>SUMIFS(СВЦЭМ!$C$39:$C$782,СВЦЭМ!$A$39:$A$782,$A18,СВЦЭМ!$B$39:$B$782,E$11)+'СЕТ СН'!$F$12+СВЦЭМ!$D$10+'СЕТ СН'!$F$5-'СЕТ СН'!$F$20</f>
        <v>3142.9472969600001</v>
      </c>
      <c r="F18" s="36">
        <f>SUMIFS(СВЦЭМ!$C$39:$C$782,СВЦЭМ!$A$39:$A$782,$A18,СВЦЭМ!$B$39:$B$782,F$11)+'СЕТ СН'!$F$12+СВЦЭМ!$D$10+'СЕТ СН'!$F$5-'СЕТ СН'!$F$20</f>
        <v>3111.1247412000002</v>
      </c>
      <c r="G18" s="36">
        <f>SUMIFS(СВЦЭМ!$C$39:$C$782,СВЦЭМ!$A$39:$A$782,$A18,СВЦЭМ!$B$39:$B$782,G$11)+'СЕТ СН'!$F$12+СВЦЭМ!$D$10+'СЕТ СН'!$F$5-'СЕТ СН'!$F$20</f>
        <v>3118.5735924999999</v>
      </c>
      <c r="H18" s="36">
        <f>SUMIFS(СВЦЭМ!$C$39:$C$782,СВЦЭМ!$A$39:$A$782,$A18,СВЦЭМ!$B$39:$B$782,H$11)+'СЕТ СН'!$F$12+СВЦЭМ!$D$10+'СЕТ СН'!$F$5-'СЕТ СН'!$F$20</f>
        <v>3077.5741362899998</v>
      </c>
      <c r="I18" s="36">
        <f>SUMIFS(СВЦЭМ!$C$39:$C$782,СВЦЭМ!$A$39:$A$782,$A18,СВЦЭМ!$B$39:$B$782,I$11)+'СЕТ СН'!$F$12+СВЦЭМ!$D$10+'СЕТ СН'!$F$5-'СЕТ СН'!$F$20</f>
        <v>3096.1479927600003</v>
      </c>
      <c r="J18" s="36">
        <f>SUMIFS(СВЦЭМ!$C$39:$C$782,СВЦЭМ!$A$39:$A$782,$A18,СВЦЭМ!$B$39:$B$782,J$11)+'СЕТ СН'!$F$12+СВЦЭМ!$D$10+'СЕТ СН'!$F$5-'СЕТ СН'!$F$20</f>
        <v>3026.56380713</v>
      </c>
      <c r="K18" s="36">
        <f>SUMIFS(СВЦЭМ!$C$39:$C$782,СВЦЭМ!$A$39:$A$782,$A18,СВЦЭМ!$B$39:$B$782,K$11)+'СЕТ СН'!$F$12+СВЦЭМ!$D$10+'СЕТ СН'!$F$5-'СЕТ СН'!$F$20</f>
        <v>3010.3167490300002</v>
      </c>
      <c r="L18" s="36">
        <f>SUMIFS(СВЦЭМ!$C$39:$C$782,СВЦЭМ!$A$39:$A$782,$A18,СВЦЭМ!$B$39:$B$782,L$11)+'СЕТ СН'!$F$12+СВЦЭМ!$D$10+'СЕТ СН'!$F$5-'СЕТ СН'!$F$20</f>
        <v>2989.4028453499996</v>
      </c>
      <c r="M18" s="36">
        <f>SUMIFS(СВЦЭМ!$C$39:$C$782,СВЦЭМ!$A$39:$A$782,$A18,СВЦЭМ!$B$39:$B$782,M$11)+'СЕТ СН'!$F$12+СВЦЭМ!$D$10+'СЕТ СН'!$F$5-'СЕТ СН'!$F$20</f>
        <v>3009.5232283200003</v>
      </c>
      <c r="N18" s="36">
        <f>SUMIFS(СВЦЭМ!$C$39:$C$782,СВЦЭМ!$A$39:$A$782,$A18,СВЦЭМ!$B$39:$B$782,N$11)+'СЕТ СН'!$F$12+СВЦЭМ!$D$10+'СЕТ СН'!$F$5-'СЕТ СН'!$F$20</f>
        <v>3040.0631352199998</v>
      </c>
      <c r="O18" s="36">
        <f>SUMIFS(СВЦЭМ!$C$39:$C$782,СВЦЭМ!$A$39:$A$782,$A18,СВЦЭМ!$B$39:$B$782,O$11)+'СЕТ СН'!$F$12+СВЦЭМ!$D$10+'СЕТ СН'!$F$5-'СЕТ СН'!$F$20</f>
        <v>3044.9819407100003</v>
      </c>
      <c r="P18" s="36">
        <f>SUMIFS(СВЦЭМ!$C$39:$C$782,СВЦЭМ!$A$39:$A$782,$A18,СВЦЭМ!$B$39:$B$782,P$11)+'СЕТ СН'!$F$12+СВЦЭМ!$D$10+'СЕТ СН'!$F$5-'СЕТ СН'!$F$20</f>
        <v>3060.1864127299996</v>
      </c>
      <c r="Q18" s="36">
        <f>SUMIFS(СВЦЭМ!$C$39:$C$782,СВЦЭМ!$A$39:$A$782,$A18,СВЦЭМ!$B$39:$B$782,Q$11)+'СЕТ СН'!$F$12+СВЦЭМ!$D$10+'СЕТ СН'!$F$5-'СЕТ СН'!$F$20</f>
        <v>3043.4928744400004</v>
      </c>
      <c r="R18" s="36">
        <f>SUMIFS(СВЦЭМ!$C$39:$C$782,СВЦЭМ!$A$39:$A$782,$A18,СВЦЭМ!$B$39:$B$782,R$11)+'СЕТ СН'!$F$12+СВЦЭМ!$D$10+'СЕТ СН'!$F$5-'СЕТ СН'!$F$20</f>
        <v>3019.35263149</v>
      </c>
      <c r="S18" s="36">
        <f>SUMIFS(СВЦЭМ!$C$39:$C$782,СВЦЭМ!$A$39:$A$782,$A18,СВЦЭМ!$B$39:$B$782,S$11)+'СЕТ СН'!$F$12+СВЦЭМ!$D$10+'СЕТ СН'!$F$5-'СЕТ СН'!$F$20</f>
        <v>3003.7061020399997</v>
      </c>
      <c r="T18" s="36">
        <f>SUMIFS(СВЦЭМ!$C$39:$C$782,СВЦЭМ!$A$39:$A$782,$A18,СВЦЭМ!$B$39:$B$782,T$11)+'СЕТ СН'!$F$12+СВЦЭМ!$D$10+'СЕТ СН'!$F$5-'СЕТ СН'!$F$20</f>
        <v>2999.8570134499996</v>
      </c>
      <c r="U18" s="36">
        <f>SUMIFS(СВЦЭМ!$C$39:$C$782,СВЦЭМ!$A$39:$A$782,$A18,СВЦЭМ!$B$39:$B$782,U$11)+'СЕТ СН'!$F$12+СВЦЭМ!$D$10+'СЕТ СН'!$F$5-'СЕТ СН'!$F$20</f>
        <v>3006.7110797899995</v>
      </c>
      <c r="V18" s="36">
        <f>SUMIFS(СВЦЭМ!$C$39:$C$782,СВЦЭМ!$A$39:$A$782,$A18,СВЦЭМ!$B$39:$B$782,V$11)+'СЕТ СН'!$F$12+СВЦЭМ!$D$10+'СЕТ СН'!$F$5-'СЕТ СН'!$F$20</f>
        <v>3036.8313030099998</v>
      </c>
      <c r="W18" s="36">
        <f>SUMIFS(СВЦЭМ!$C$39:$C$782,СВЦЭМ!$A$39:$A$782,$A18,СВЦЭМ!$B$39:$B$782,W$11)+'СЕТ СН'!$F$12+СВЦЭМ!$D$10+'СЕТ СН'!$F$5-'СЕТ СН'!$F$20</f>
        <v>3036.3338984299999</v>
      </c>
      <c r="X18" s="36">
        <f>SUMIFS(СВЦЭМ!$C$39:$C$782,СВЦЭМ!$A$39:$A$782,$A18,СВЦЭМ!$B$39:$B$782,X$11)+'СЕТ СН'!$F$12+СВЦЭМ!$D$10+'СЕТ СН'!$F$5-'СЕТ СН'!$F$20</f>
        <v>3015.6704686399999</v>
      </c>
      <c r="Y18" s="36">
        <f>SUMIFS(СВЦЭМ!$C$39:$C$782,СВЦЭМ!$A$39:$A$782,$A18,СВЦЭМ!$B$39:$B$782,Y$11)+'СЕТ СН'!$F$12+СВЦЭМ!$D$10+'СЕТ СН'!$F$5-'СЕТ СН'!$F$20</f>
        <v>3099.5721512199998</v>
      </c>
    </row>
    <row r="19" spans="1:25" ht="15.75" x14ac:dyDescent="0.2">
      <c r="A19" s="35">
        <f t="shared" si="0"/>
        <v>44934</v>
      </c>
      <c r="B19" s="36">
        <f>SUMIFS(СВЦЭМ!$C$39:$C$782,СВЦЭМ!$A$39:$A$782,$A19,СВЦЭМ!$B$39:$B$782,B$11)+'СЕТ СН'!$F$12+СВЦЭМ!$D$10+'СЕТ СН'!$F$5-'СЕТ СН'!$F$20</f>
        <v>3238.6176259499998</v>
      </c>
      <c r="C19" s="36">
        <f>SUMIFS(СВЦЭМ!$C$39:$C$782,СВЦЭМ!$A$39:$A$782,$A19,СВЦЭМ!$B$39:$B$782,C$11)+'СЕТ СН'!$F$12+СВЦЭМ!$D$10+'СЕТ СН'!$F$5-'СЕТ СН'!$F$20</f>
        <v>3266.5294188600001</v>
      </c>
      <c r="D19" s="36">
        <f>SUMIFS(СВЦЭМ!$C$39:$C$782,СВЦЭМ!$A$39:$A$782,$A19,СВЦЭМ!$B$39:$B$782,D$11)+'СЕТ СН'!$F$12+СВЦЭМ!$D$10+'СЕТ СН'!$F$5-'СЕТ СН'!$F$20</f>
        <v>3288.7357672400003</v>
      </c>
      <c r="E19" s="36">
        <f>SUMIFS(СВЦЭМ!$C$39:$C$782,СВЦЭМ!$A$39:$A$782,$A19,СВЦЭМ!$B$39:$B$782,E$11)+'СЕТ СН'!$F$12+СВЦЭМ!$D$10+'СЕТ СН'!$F$5-'СЕТ СН'!$F$20</f>
        <v>3292.30236909</v>
      </c>
      <c r="F19" s="36">
        <f>SUMIFS(СВЦЭМ!$C$39:$C$782,СВЦЭМ!$A$39:$A$782,$A19,СВЦЭМ!$B$39:$B$782,F$11)+'СЕТ СН'!$F$12+СВЦЭМ!$D$10+'СЕТ СН'!$F$5-'СЕТ СН'!$F$20</f>
        <v>3281.2837091500005</v>
      </c>
      <c r="G19" s="36">
        <f>SUMIFS(СВЦЭМ!$C$39:$C$782,СВЦЭМ!$A$39:$A$782,$A19,СВЦЭМ!$B$39:$B$782,G$11)+'СЕТ СН'!$F$12+СВЦЭМ!$D$10+'СЕТ СН'!$F$5-'СЕТ СН'!$F$20</f>
        <v>3286.51915706</v>
      </c>
      <c r="H19" s="36">
        <f>SUMIFS(СВЦЭМ!$C$39:$C$782,СВЦЭМ!$A$39:$A$782,$A19,СВЦЭМ!$B$39:$B$782,H$11)+'СЕТ СН'!$F$12+СВЦЭМ!$D$10+'СЕТ СН'!$F$5-'СЕТ СН'!$F$20</f>
        <v>3248.7891985300002</v>
      </c>
      <c r="I19" s="36">
        <f>SUMIFS(СВЦЭМ!$C$39:$C$782,СВЦЭМ!$A$39:$A$782,$A19,СВЦЭМ!$B$39:$B$782,I$11)+'СЕТ СН'!$F$12+СВЦЭМ!$D$10+'СЕТ СН'!$F$5-'СЕТ СН'!$F$20</f>
        <v>3211.0412231600003</v>
      </c>
      <c r="J19" s="36">
        <f>SUMIFS(СВЦЭМ!$C$39:$C$782,СВЦЭМ!$A$39:$A$782,$A19,СВЦЭМ!$B$39:$B$782,J$11)+'СЕТ СН'!$F$12+СВЦЭМ!$D$10+'СЕТ СН'!$F$5-'СЕТ СН'!$F$20</f>
        <v>3163.7497426399996</v>
      </c>
      <c r="K19" s="36">
        <f>SUMIFS(СВЦЭМ!$C$39:$C$782,СВЦЭМ!$A$39:$A$782,$A19,СВЦЭМ!$B$39:$B$782,K$11)+'СЕТ СН'!$F$12+СВЦЭМ!$D$10+'СЕТ СН'!$F$5-'СЕТ СН'!$F$20</f>
        <v>3138.2082026899998</v>
      </c>
      <c r="L19" s="36">
        <f>SUMIFS(СВЦЭМ!$C$39:$C$782,СВЦЭМ!$A$39:$A$782,$A19,СВЦЭМ!$B$39:$B$782,L$11)+'СЕТ СН'!$F$12+СВЦЭМ!$D$10+'СЕТ СН'!$F$5-'СЕТ СН'!$F$20</f>
        <v>3135.57520372</v>
      </c>
      <c r="M19" s="36">
        <f>SUMIFS(СВЦЭМ!$C$39:$C$782,СВЦЭМ!$A$39:$A$782,$A19,СВЦЭМ!$B$39:$B$782,M$11)+'СЕТ СН'!$F$12+СВЦЭМ!$D$10+'СЕТ СН'!$F$5-'СЕТ СН'!$F$20</f>
        <v>3158.1529356700003</v>
      </c>
      <c r="N19" s="36">
        <f>SUMIFS(СВЦЭМ!$C$39:$C$782,СВЦЭМ!$A$39:$A$782,$A19,СВЦЭМ!$B$39:$B$782,N$11)+'СЕТ СН'!$F$12+СВЦЭМ!$D$10+'СЕТ СН'!$F$5-'СЕТ СН'!$F$20</f>
        <v>3172.58670583</v>
      </c>
      <c r="O19" s="36">
        <f>SUMIFS(СВЦЭМ!$C$39:$C$782,СВЦЭМ!$A$39:$A$782,$A19,СВЦЭМ!$B$39:$B$782,O$11)+'СЕТ СН'!$F$12+СВЦЭМ!$D$10+'СЕТ СН'!$F$5-'СЕТ СН'!$F$20</f>
        <v>3190.6191849799998</v>
      </c>
      <c r="P19" s="36">
        <f>SUMIFS(СВЦЭМ!$C$39:$C$782,СВЦЭМ!$A$39:$A$782,$A19,СВЦЭМ!$B$39:$B$782,P$11)+'СЕТ СН'!$F$12+СВЦЭМ!$D$10+'СЕТ СН'!$F$5-'СЕТ СН'!$F$20</f>
        <v>3182.36887828</v>
      </c>
      <c r="Q19" s="36">
        <f>SUMIFS(СВЦЭМ!$C$39:$C$782,СВЦЭМ!$A$39:$A$782,$A19,СВЦЭМ!$B$39:$B$782,Q$11)+'СЕТ СН'!$F$12+СВЦЭМ!$D$10+'СЕТ СН'!$F$5-'СЕТ СН'!$F$20</f>
        <v>3180.9434025199998</v>
      </c>
      <c r="R19" s="36">
        <f>SUMIFS(СВЦЭМ!$C$39:$C$782,СВЦЭМ!$A$39:$A$782,$A19,СВЦЭМ!$B$39:$B$782,R$11)+'СЕТ СН'!$F$12+СВЦЭМ!$D$10+'СЕТ СН'!$F$5-'СЕТ СН'!$F$20</f>
        <v>3149.2355832599997</v>
      </c>
      <c r="S19" s="36">
        <f>SUMIFS(СВЦЭМ!$C$39:$C$782,СВЦЭМ!$A$39:$A$782,$A19,СВЦЭМ!$B$39:$B$782,S$11)+'СЕТ СН'!$F$12+СВЦЭМ!$D$10+'СЕТ СН'!$F$5-'СЕТ СН'!$F$20</f>
        <v>3068.9430487600002</v>
      </c>
      <c r="T19" s="36">
        <f>SUMIFS(СВЦЭМ!$C$39:$C$782,СВЦЭМ!$A$39:$A$782,$A19,СВЦЭМ!$B$39:$B$782,T$11)+'СЕТ СН'!$F$12+СВЦЭМ!$D$10+'СЕТ СН'!$F$5-'СЕТ СН'!$F$20</f>
        <v>3080.7308642099997</v>
      </c>
      <c r="U19" s="36">
        <f>SUMIFS(СВЦЭМ!$C$39:$C$782,СВЦЭМ!$A$39:$A$782,$A19,СВЦЭМ!$B$39:$B$782,U$11)+'СЕТ СН'!$F$12+СВЦЭМ!$D$10+'СЕТ СН'!$F$5-'СЕТ СН'!$F$20</f>
        <v>3094.25796988</v>
      </c>
      <c r="V19" s="36">
        <f>SUMIFS(СВЦЭМ!$C$39:$C$782,СВЦЭМ!$A$39:$A$782,$A19,СВЦЭМ!$B$39:$B$782,V$11)+'СЕТ СН'!$F$12+СВЦЭМ!$D$10+'СЕТ СН'!$F$5-'СЕТ СН'!$F$20</f>
        <v>3131.7912885300002</v>
      </c>
      <c r="W19" s="36">
        <f>SUMIFS(СВЦЭМ!$C$39:$C$782,СВЦЭМ!$A$39:$A$782,$A19,СВЦЭМ!$B$39:$B$782,W$11)+'СЕТ СН'!$F$12+СВЦЭМ!$D$10+'СЕТ СН'!$F$5-'СЕТ СН'!$F$20</f>
        <v>3151.7595871100002</v>
      </c>
      <c r="X19" s="36">
        <f>SUMIFS(СВЦЭМ!$C$39:$C$782,СВЦЭМ!$A$39:$A$782,$A19,СВЦЭМ!$B$39:$B$782,X$11)+'СЕТ СН'!$F$12+СВЦЭМ!$D$10+'СЕТ СН'!$F$5-'СЕТ СН'!$F$20</f>
        <v>3188.5860581199995</v>
      </c>
      <c r="Y19" s="36">
        <f>SUMIFS(СВЦЭМ!$C$39:$C$782,СВЦЭМ!$A$39:$A$782,$A19,СВЦЭМ!$B$39:$B$782,Y$11)+'СЕТ СН'!$F$12+СВЦЭМ!$D$10+'СЕТ СН'!$F$5-'СЕТ СН'!$F$20</f>
        <v>3239.1332946000002</v>
      </c>
    </row>
    <row r="20" spans="1:25" ht="15.75" x14ac:dyDescent="0.2">
      <c r="A20" s="35">
        <f t="shared" si="0"/>
        <v>44935</v>
      </c>
      <c r="B20" s="36">
        <f>SUMIFS(СВЦЭМ!$C$39:$C$782,СВЦЭМ!$A$39:$A$782,$A20,СВЦЭМ!$B$39:$B$782,B$11)+'СЕТ СН'!$F$12+СВЦЭМ!$D$10+'СЕТ СН'!$F$5-'СЕТ СН'!$F$20</f>
        <v>3162.6550327100003</v>
      </c>
      <c r="C20" s="36">
        <f>SUMIFS(СВЦЭМ!$C$39:$C$782,СВЦЭМ!$A$39:$A$782,$A20,СВЦЭМ!$B$39:$B$782,C$11)+'СЕТ СН'!$F$12+СВЦЭМ!$D$10+'СЕТ СН'!$F$5-'СЕТ СН'!$F$20</f>
        <v>3158.3463371400003</v>
      </c>
      <c r="D20" s="36">
        <f>SUMIFS(СВЦЭМ!$C$39:$C$782,СВЦЭМ!$A$39:$A$782,$A20,СВЦЭМ!$B$39:$B$782,D$11)+'СЕТ СН'!$F$12+СВЦЭМ!$D$10+'СЕТ СН'!$F$5-'СЕТ СН'!$F$20</f>
        <v>3136.0068992300003</v>
      </c>
      <c r="E20" s="36">
        <f>SUMIFS(СВЦЭМ!$C$39:$C$782,СВЦЭМ!$A$39:$A$782,$A20,СВЦЭМ!$B$39:$B$782,E$11)+'СЕТ СН'!$F$12+СВЦЭМ!$D$10+'СЕТ СН'!$F$5-'СЕТ СН'!$F$20</f>
        <v>3131.8948439699998</v>
      </c>
      <c r="F20" s="36">
        <f>SUMIFS(СВЦЭМ!$C$39:$C$782,СВЦЭМ!$A$39:$A$782,$A20,СВЦЭМ!$B$39:$B$782,F$11)+'СЕТ СН'!$F$12+СВЦЭМ!$D$10+'СЕТ СН'!$F$5-'СЕТ СН'!$F$20</f>
        <v>3140.88497422</v>
      </c>
      <c r="G20" s="36">
        <f>SUMIFS(СВЦЭМ!$C$39:$C$782,СВЦЭМ!$A$39:$A$782,$A20,СВЦЭМ!$B$39:$B$782,G$11)+'СЕТ СН'!$F$12+СВЦЭМ!$D$10+'СЕТ СН'!$F$5-'СЕТ СН'!$F$20</f>
        <v>3122.0111174499998</v>
      </c>
      <c r="H20" s="36">
        <f>SUMIFS(СВЦЭМ!$C$39:$C$782,СВЦЭМ!$A$39:$A$782,$A20,СВЦЭМ!$B$39:$B$782,H$11)+'СЕТ СН'!$F$12+СВЦЭМ!$D$10+'СЕТ СН'!$F$5-'СЕТ СН'!$F$20</f>
        <v>3136.4601954999998</v>
      </c>
      <c r="I20" s="36">
        <f>SUMIFS(СВЦЭМ!$C$39:$C$782,СВЦЭМ!$A$39:$A$782,$A20,СВЦЭМ!$B$39:$B$782,I$11)+'СЕТ СН'!$F$12+СВЦЭМ!$D$10+'СЕТ СН'!$F$5-'СЕТ СН'!$F$20</f>
        <v>3151.6530204999999</v>
      </c>
      <c r="J20" s="36">
        <f>SUMIFS(СВЦЭМ!$C$39:$C$782,СВЦЭМ!$A$39:$A$782,$A20,СВЦЭМ!$B$39:$B$782,J$11)+'СЕТ СН'!$F$12+СВЦЭМ!$D$10+'СЕТ СН'!$F$5-'СЕТ СН'!$F$20</f>
        <v>3177.9931979100002</v>
      </c>
      <c r="K20" s="36">
        <f>SUMIFS(СВЦЭМ!$C$39:$C$782,СВЦЭМ!$A$39:$A$782,$A20,СВЦЭМ!$B$39:$B$782,K$11)+'СЕТ СН'!$F$12+СВЦЭМ!$D$10+'СЕТ СН'!$F$5-'СЕТ СН'!$F$20</f>
        <v>3156.0578218299997</v>
      </c>
      <c r="L20" s="36">
        <f>SUMIFS(СВЦЭМ!$C$39:$C$782,СВЦЭМ!$A$39:$A$782,$A20,СВЦЭМ!$B$39:$B$782,L$11)+'СЕТ СН'!$F$12+СВЦЭМ!$D$10+'СЕТ СН'!$F$5-'СЕТ СН'!$F$20</f>
        <v>3133.6341303999998</v>
      </c>
      <c r="M20" s="36">
        <f>SUMIFS(СВЦЭМ!$C$39:$C$782,СВЦЭМ!$A$39:$A$782,$A20,СВЦЭМ!$B$39:$B$782,M$11)+'СЕТ СН'!$F$12+СВЦЭМ!$D$10+'СЕТ СН'!$F$5-'СЕТ СН'!$F$20</f>
        <v>3153.3832994100003</v>
      </c>
      <c r="N20" s="36">
        <f>SUMIFS(СВЦЭМ!$C$39:$C$782,СВЦЭМ!$A$39:$A$782,$A20,СВЦЭМ!$B$39:$B$782,N$11)+'СЕТ СН'!$F$12+СВЦЭМ!$D$10+'СЕТ СН'!$F$5-'СЕТ СН'!$F$20</f>
        <v>3124.8619076300001</v>
      </c>
      <c r="O20" s="36">
        <f>SUMIFS(СВЦЭМ!$C$39:$C$782,СВЦЭМ!$A$39:$A$782,$A20,СВЦЭМ!$B$39:$B$782,O$11)+'СЕТ СН'!$F$12+СВЦЭМ!$D$10+'СЕТ СН'!$F$5-'СЕТ СН'!$F$20</f>
        <v>3123.7170216900004</v>
      </c>
      <c r="P20" s="36">
        <f>SUMIFS(СВЦЭМ!$C$39:$C$782,СВЦЭМ!$A$39:$A$782,$A20,СВЦЭМ!$B$39:$B$782,P$11)+'СЕТ СН'!$F$12+СВЦЭМ!$D$10+'СЕТ СН'!$F$5-'СЕТ СН'!$F$20</f>
        <v>3133.3087074100004</v>
      </c>
      <c r="Q20" s="36">
        <f>SUMIFS(СВЦЭМ!$C$39:$C$782,СВЦЭМ!$A$39:$A$782,$A20,СВЦЭМ!$B$39:$B$782,Q$11)+'СЕТ СН'!$F$12+СВЦЭМ!$D$10+'СЕТ СН'!$F$5-'СЕТ СН'!$F$20</f>
        <v>3131.23169538</v>
      </c>
      <c r="R20" s="36">
        <f>SUMIFS(СВЦЭМ!$C$39:$C$782,СВЦЭМ!$A$39:$A$782,$A20,СВЦЭМ!$B$39:$B$782,R$11)+'СЕТ СН'!$F$12+СВЦЭМ!$D$10+'СЕТ СН'!$F$5-'СЕТ СН'!$F$20</f>
        <v>3146.4775740300001</v>
      </c>
      <c r="S20" s="36">
        <f>SUMIFS(СВЦЭМ!$C$39:$C$782,СВЦЭМ!$A$39:$A$782,$A20,СВЦЭМ!$B$39:$B$782,S$11)+'СЕТ СН'!$F$12+СВЦЭМ!$D$10+'СЕТ СН'!$F$5-'СЕТ СН'!$F$20</f>
        <v>3130.1194287600001</v>
      </c>
      <c r="T20" s="36">
        <f>SUMIFS(СВЦЭМ!$C$39:$C$782,СВЦЭМ!$A$39:$A$782,$A20,СВЦЭМ!$B$39:$B$782,T$11)+'СЕТ СН'!$F$12+СВЦЭМ!$D$10+'СЕТ СН'!$F$5-'СЕТ СН'!$F$20</f>
        <v>3101.8751778699998</v>
      </c>
      <c r="U20" s="36">
        <f>SUMIFS(СВЦЭМ!$C$39:$C$782,СВЦЭМ!$A$39:$A$782,$A20,СВЦЭМ!$B$39:$B$782,U$11)+'СЕТ СН'!$F$12+СВЦЭМ!$D$10+'СЕТ СН'!$F$5-'СЕТ СН'!$F$20</f>
        <v>3103.3807486799997</v>
      </c>
      <c r="V20" s="36">
        <f>SUMIFS(СВЦЭМ!$C$39:$C$782,СВЦЭМ!$A$39:$A$782,$A20,СВЦЭМ!$B$39:$B$782,V$11)+'СЕТ СН'!$F$12+СВЦЭМ!$D$10+'СЕТ СН'!$F$5-'СЕТ СН'!$F$20</f>
        <v>3147.8849580200003</v>
      </c>
      <c r="W20" s="36">
        <f>SUMIFS(СВЦЭМ!$C$39:$C$782,СВЦЭМ!$A$39:$A$782,$A20,СВЦЭМ!$B$39:$B$782,W$11)+'СЕТ СН'!$F$12+СВЦЭМ!$D$10+'СЕТ СН'!$F$5-'СЕТ СН'!$F$20</f>
        <v>3151.7679294299996</v>
      </c>
      <c r="X20" s="36">
        <f>SUMIFS(СВЦЭМ!$C$39:$C$782,СВЦЭМ!$A$39:$A$782,$A20,СВЦЭМ!$B$39:$B$782,X$11)+'СЕТ СН'!$F$12+СВЦЭМ!$D$10+'СЕТ СН'!$F$5-'СЕТ СН'!$F$20</f>
        <v>3161.7432980200001</v>
      </c>
      <c r="Y20" s="36">
        <f>SUMIFS(СВЦЭМ!$C$39:$C$782,СВЦЭМ!$A$39:$A$782,$A20,СВЦЭМ!$B$39:$B$782,Y$11)+'СЕТ СН'!$F$12+СВЦЭМ!$D$10+'СЕТ СН'!$F$5-'СЕТ СН'!$F$20</f>
        <v>3206.9909105500001</v>
      </c>
    </row>
    <row r="21" spans="1:25" ht="15.75" x14ac:dyDescent="0.2">
      <c r="A21" s="35">
        <f t="shared" si="0"/>
        <v>44936</v>
      </c>
      <c r="B21" s="36">
        <f>SUMIFS(СВЦЭМ!$C$39:$C$782,СВЦЭМ!$A$39:$A$782,$A21,СВЦЭМ!$B$39:$B$782,B$11)+'СЕТ СН'!$F$12+СВЦЭМ!$D$10+'СЕТ СН'!$F$5-'СЕТ СН'!$F$20</f>
        <v>3039.1515928999997</v>
      </c>
      <c r="C21" s="36">
        <f>SUMIFS(СВЦЭМ!$C$39:$C$782,СВЦЭМ!$A$39:$A$782,$A21,СВЦЭМ!$B$39:$B$782,C$11)+'СЕТ СН'!$F$12+СВЦЭМ!$D$10+'СЕТ СН'!$F$5-'СЕТ СН'!$F$20</f>
        <v>3080.3560530200002</v>
      </c>
      <c r="D21" s="36">
        <f>SUMIFS(СВЦЭМ!$C$39:$C$782,СВЦЭМ!$A$39:$A$782,$A21,СВЦЭМ!$B$39:$B$782,D$11)+'СЕТ СН'!$F$12+СВЦЭМ!$D$10+'СЕТ СН'!$F$5-'СЕТ СН'!$F$20</f>
        <v>3095.3133834700002</v>
      </c>
      <c r="E21" s="36">
        <f>SUMIFS(СВЦЭМ!$C$39:$C$782,СВЦЭМ!$A$39:$A$782,$A21,СВЦЭМ!$B$39:$B$782,E$11)+'СЕТ СН'!$F$12+СВЦЭМ!$D$10+'СЕТ СН'!$F$5-'СЕТ СН'!$F$20</f>
        <v>3100.4055168799996</v>
      </c>
      <c r="F21" s="36">
        <f>SUMIFS(СВЦЭМ!$C$39:$C$782,СВЦЭМ!$A$39:$A$782,$A21,СВЦЭМ!$B$39:$B$782,F$11)+'СЕТ СН'!$F$12+СВЦЭМ!$D$10+'СЕТ СН'!$F$5-'СЕТ СН'!$F$20</f>
        <v>3120.3407601299996</v>
      </c>
      <c r="G21" s="36">
        <f>SUMIFS(СВЦЭМ!$C$39:$C$782,СВЦЭМ!$A$39:$A$782,$A21,СВЦЭМ!$B$39:$B$782,G$11)+'СЕТ СН'!$F$12+СВЦЭМ!$D$10+'СЕТ СН'!$F$5-'СЕТ СН'!$F$20</f>
        <v>3119.6843031099997</v>
      </c>
      <c r="H21" s="36">
        <f>SUMIFS(СВЦЭМ!$C$39:$C$782,СВЦЭМ!$A$39:$A$782,$A21,СВЦЭМ!$B$39:$B$782,H$11)+'СЕТ СН'!$F$12+СВЦЭМ!$D$10+'СЕТ СН'!$F$5-'СЕТ СН'!$F$20</f>
        <v>3099.1147156500001</v>
      </c>
      <c r="I21" s="36">
        <f>SUMIFS(СВЦЭМ!$C$39:$C$782,СВЦЭМ!$A$39:$A$782,$A21,СВЦЭМ!$B$39:$B$782,I$11)+'СЕТ СН'!$F$12+СВЦЭМ!$D$10+'СЕТ СН'!$F$5-'СЕТ СН'!$F$20</f>
        <v>3074.7821068499998</v>
      </c>
      <c r="J21" s="36">
        <f>SUMIFS(СВЦЭМ!$C$39:$C$782,СВЦЭМ!$A$39:$A$782,$A21,СВЦЭМ!$B$39:$B$782,J$11)+'СЕТ СН'!$F$12+СВЦЭМ!$D$10+'СЕТ СН'!$F$5-'СЕТ СН'!$F$20</f>
        <v>3032.4599686599995</v>
      </c>
      <c r="K21" s="36">
        <f>SUMIFS(СВЦЭМ!$C$39:$C$782,СВЦЭМ!$A$39:$A$782,$A21,СВЦЭМ!$B$39:$B$782,K$11)+'СЕТ СН'!$F$12+СВЦЭМ!$D$10+'СЕТ СН'!$F$5-'СЕТ СН'!$F$20</f>
        <v>3021.1546282099998</v>
      </c>
      <c r="L21" s="36">
        <f>SUMIFS(СВЦЭМ!$C$39:$C$782,СВЦЭМ!$A$39:$A$782,$A21,СВЦЭМ!$B$39:$B$782,L$11)+'СЕТ СН'!$F$12+СВЦЭМ!$D$10+'СЕТ СН'!$F$5-'СЕТ СН'!$F$20</f>
        <v>3011.8490641099997</v>
      </c>
      <c r="M21" s="36">
        <f>SUMIFS(СВЦЭМ!$C$39:$C$782,СВЦЭМ!$A$39:$A$782,$A21,СВЦЭМ!$B$39:$B$782,M$11)+'СЕТ СН'!$F$12+СВЦЭМ!$D$10+'СЕТ СН'!$F$5-'СЕТ СН'!$F$20</f>
        <v>3011.9702982400004</v>
      </c>
      <c r="N21" s="36">
        <f>SUMIFS(СВЦЭМ!$C$39:$C$782,СВЦЭМ!$A$39:$A$782,$A21,СВЦЭМ!$B$39:$B$782,N$11)+'СЕТ СН'!$F$12+СВЦЭМ!$D$10+'СЕТ СН'!$F$5-'СЕТ СН'!$F$20</f>
        <v>3028.0919566900002</v>
      </c>
      <c r="O21" s="36">
        <f>SUMIFS(СВЦЭМ!$C$39:$C$782,СВЦЭМ!$A$39:$A$782,$A21,СВЦЭМ!$B$39:$B$782,O$11)+'СЕТ СН'!$F$12+СВЦЭМ!$D$10+'СЕТ СН'!$F$5-'СЕТ СН'!$F$20</f>
        <v>3039.7262446499999</v>
      </c>
      <c r="P21" s="36">
        <f>SUMIFS(СВЦЭМ!$C$39:$C$782,СВЦЭМ!$A$39:$A$782,$A21,СВЦЭМ!$B$39:$B$782,P$11)+'СЕТ СН'!$F$12+СВЦЭМ!$D$10+'СЕТ СН'!$F$5-'СЕТ СН'!$F$20</f>
        <v>3046.46638635</v>
      </c>
      <c r="Q21" s="36">
        <f>SUMIFS(СВЦЭМ!$C$39:$C$782,СВЦЭМ!$A$39:$A$782,$A21,СВЦЭМ!$B$39:$B$782,Q$11)+'СЕТ СН'!$F$12+СВЦЭМ!$D$10+'СЕТ СН'!$F$5-'СЕТ СН'!$F$20</f>
        <v>3060.8287461199998</v>
      </c>
      <c r="R21" s="36">
        <f>SUMIFS(СВЦЭМ!$C$39:$C$782,СВЦЭМ!$A$39:$A$782,$A21,СВЦЭМ!$B$39:$B$782,R$11)+'СЕТ СН'!$F$12+СВЦЭМ!$D$10+'СЕТ СН'!$F$5-'СЕТ СН'!$F$20</f>
        <v>3045.5887684299996</v>
      </c>
      <c r="S21" s="36">
        <f>SUMIFS(СВЦЭМ!$C$39:$C$782,СВЦЭМ!$A$39:$A$782,$A21,СВЦЭМ!$B$39:$B$782,S$11)+'СЕТ СН'!$F$12+СВЦЭМ!$D$10+'СЕТ СН'!$F$5-'СЕТ СН'!$F$20</f>
        <v>2998.5981446799997</v>
      </c>
      <c r="T21" s="36">
        <f>SUMIFS(СВЦЭМ!$C$39:$C$782,СВЦЭМ!$A$39:$A$782,$A21,СВЦЭМ!$B$39:$B$782,T$11)+'СЕТ СН'!$F$12+СВЦЭМ!$D$10+'СЕТ СН'!$F$5-'СЕТ СН'!$F$20</f>
        <v>2994.1197336599998</v>
      </c>
      <c r="U21" s="36">
        <f>SUMIFS(СВЦЭМ!$C$39:$C$782,СВЦЭМ!$A$39:$A$782,$A21,СВЦЭМ!$B$39:$B$782,U$11)+'СЕТ СН'!$F$12+СВЦЭМ!$D$10+'СЕТ СН'!$F$5-'СЕТ СН'!$F$20</f>
        <v>2985.9863874399998</v>
      </c>
      <c r="V21" s="36">
        <f>SUMIFS(СВЦЭМ!$C$39:$C$782,СВЦЭМ!$A$39:$A$782,$A21,СВЦЭМ!$B$39:$B$782,V$11)+'СЕТ СН'!$F$12+СВЦЭМ!$D$10+'СЕТ СН'!$F$5-'СЕТ СН'!$F$20</f>
        <v>3004.2154782500002</v>
      </c>
      <c r="W21" s="36">
        <f>SUMIFS(СВЦЭМ!$C$39:$C$782,СВЦЭМ!$A$39:$A$782,$A21,СВЦЭМ!$B$39:$B$782,W$11)+'СЕТ СН'!$F$12+СВЦЭМ!$D$10+'СЕТ СН'!$F$5-'СЕТ СН'!$F$20</f>
        <v>3005.0996599299997</v>
      </c>
      <c r="X21" s="36">
        <f>SUMIFS(СВЦЭМ!$C$39:$C$782,СВЦЭМ!$A$39:$A$782,$A21,СВЦЭМ!$B$39:$B$782,X$11)+'СЕТ СН'!$F$12+СВЦЭМ!$D$10+'СЕТ СН'!$F$5-'СЕТ СН'!$F$20</f>
        <v>3043.1463985700002</v>
      </c>
      <c r="Y21" s="36">
        <f>SUMIFS(СВЦЭМ!$C$39:$C$782,СВЦЭМ!$A$39:$A$782,$A21,СВЦЭМ!$B$39:$B$782,Y$11)+'СЕТ СН'!$F$12+СВЦЭМ!$D$10+'СЕТ СН'!$F$5-'СЕТ СН'!$F$20</f>
        <v>3067.6462884000002</v>
      </c>
    </row>
    <row r="22" spans="1:25" ht="15.75" x14ac:dyDescent="0.2">
      <c r="A22" s="35">
        <f t="shared" si="0"/>
        <v>44937</v>
      </c>
      <c r="B22" s="36">
        <f>SUMIFS(СВЦЭМ!$C$39:$C$782,СВЦЭМ!$A$39:$A$782,$A22,СВЦЭМ!$B$39:$B$782,B$11)+'СЕТ СН'!$F$12+СВЦЭМ!$D$10+'СЕТ СН'!$F$5-'СЕТ СН'!$F$20</f>
        <v>2999.1202537199997</v>
      </c>
      <c r="C22" s="36">
        <f>SUMIFS(СВЦЭМ!$C$39:$C$782,СВЦЭМ!$A$39:$A$782,$A22,СВЦЭМ!$B$39:$B$782,C$11)+'СЕТ СН'!$F$12+СВЦЭМ!$D$10+'СЕТ СН'!$F$5-'СЕТ СН'!$F$20</f>
        <v>3006.6734513800002</v>
      </c>
      <c r="D22" s="36">
        <f>SUMIFS(СВЦЭМ!$C$39:$C$782,СВЦЭМ!$A$39:$A$782,$A22,СВЦЭМ!$B$39:$B$782,D$11)+'СЕТ СН'!$F$12+СВЦЭМ!$D$10+'СЕТ СН'!$F$5-'СЕТ СН'!$F$20</f>
        <v>3001.8081135399998</v>
      </c>
      <c r="E22" s="36">
        <f>SUMIFS(СВЦЭМ!$C$39:$C$782,СВЦЭМ!$A$39:$A$782,$A22,СВЦЭМ!$B$39:$B$782,E$11)+'СЕТ СН'!$F$12+СВЦЭМ!$D$10+'СЕТ СН'!$F$5-'СЕТ СН'!$F$20</f>
        <v>2995.4155120200003</v>
      </c>
      <c r="F22" s="36">
        <f>SUMIFS(СВЦЭМ!$C$39:$C$782,СВЦЭМ!$A$39:$A$782,$A22,СВЦЭМ!$B$39:$B$782,F$11)+'СЕТ СН'!$F$12+СВЦЭМ!$D$10+'СЕТ СН'!$F$5-'СЕТ СН'!$F$20</f>
        <v>2997.8772759200001</v>
      </c>
      <c r="G22" s="36">
        <f>SUMIFS(СВЦЭМ!$C$39:$C$782,СВЦЭМ!$A$39:$A$782,$A22,СВЦЭМ!$B$39:$B$782,G$11)+'СЕТ СН'!$F$12+СВЦЭМ!$D$10+'СЕТ СН'!$F$5-'СЕТ СН'!$F$20</f>
        <v>3000.8841795799999</v>
      </c>
      <c r="H22" s="36">
        <f>SUMIFS(СВЦЭМ!$C$39:$C$782,СВЦЭМ!$A$39:$A$782,$A22,СВЦЭМ!$B$39:$B$782,H$11)+'СЕТ СН'!$F$12+СВЦЭМ!$D$10+'СЕТ СН'!$F$5-'СЕТ СН'!$F$20</f>
        <v>2992.3832175699999</v>
      </c>
      <c r="I22" s="36">
        <f>SUMIFS(СВЦЭМ!$C$39:$C$782,СВЦЭМ!$A$39:$A$782,$A22,СВЦЭМ!$B$39:$B$782,I$11)+'СЕТ СН'!$F$12+СВЦЭМ!$D$10+'СЕТ СН'!$F$5-'СЕТ СН'!$F$20</f>
        <v>2970.2780536700002</v>
      </c>
      <c r="J22" s="36">
        <f>SUMIFS(СВЦЭМ!$C$39:$C$782,СВЦЭМ!$A$39:$A$782,$A22,СВЦЭМ!$B$39:$B$782,J$11)+'СЕТ СН'!$F$12+СВЦЭМ!$D$10+'СЕТ СН'!$F$5-'СЕТ СН'!$F$20</f>
        <v>2932.5169414100001</v>
      </c>
      <c r="K22" s="36">
        <f>SUMIFS(СВЦЭМ!$C$39:$C$782,СВЦЭМ!$A$39:$A$782,$A22,СВЦЭМ!$B$39:$B$782,K$11)+'СЕТ СН'!$F$12+СВЦЭМ!$D$10+'СЕТ СН'!$F$5-'СЕТ СН'!$F$20</f>
        <v>2926.90374901</v>
      </c>
      <c r="L22" s="36">
        <f>SUMIFS(СВЦЭМ!$C$39:$C$782,СВЦЭМ!$A$39:$A$782,$A22,СВЦЭМ!$B$39:$B$782,L$11)+'СЕТ СН'!$F$12+СВЦЭМ!$D$10+'СЕТ СН'!$F$5-'СЕТ СН'!$F$20</f>
        <v>2939.8665158399999</v>
      </c>
      <c r="M22" s="36">
        <f>SUMIFS(СВЦЭМ!$C$39:$C$782,СВЦЭМ!$A$39:$A$782,$A22,СВЦЭМ!$B$39:$B$782,M$11)+'СЕТ СН'!$F$12+СВЦЭМ!$D$10+'СЕТ СН'!$F$5-'СЕТ СН'!$F$20</f>
        <v>2938.0132703500003</v>
      </c>
      <c r="N22" s="36">
        <f>SUMIFS(СВЦЭМ!$C$39:$C$782,СВЦЭМ!$A$39:$A$782,$A22,СВЦЭМ!$B$39:$B$782,N$11)+'СЕТ СН'!$F$12+СВЦЭМ!$D$10+'СЕТ СН'!$F$5-'СЕТ СН'!$F$20</f>
        <v>2975.3379672299998</v>
      </c>
      <c r="O22" s="36">
        <f>SUMIFS(СВЦЭМ!$C$39:$C$782,СВЦЭМ!$A$39:$A$782,$A22,СВЦЭМ!$B$39:$B$782,O$11)+'СЕТ СН'!$F$12+СВЦЭМ!$D$10+'СЕТ СН'!$F$5-'СЕТ СН'!$F$20</f>
        <v>2959.0975841199997</v>
      </c>
      <c r="P22" s="36">
        <f>SUMIFS(СВЦЭМ!$C$39:$C$782,СВЦЭМ!$A$39:$A$782,$A22,СВЦЭМ!$B$39:$B$782,P$11)+'СЕТ СН'!$F$12+СВЦЭМ!$D$10+'СЕТ СН'!$F$5-'СЕТ СН'!$F$20</f>
        <v>2973.5346063899997</v>
      </c>
      <c r="Q22" s="36">
        <f>SUMIFS(СВЦЭМ!$C$39:$C$782,СВЦЭМ!$A$39:$A$782,$A22,СВЦЭМ!$B$39:$B$782,Q$11)+'СЕТ СН'!$F$12+СВЦЭМ!$D$10+'СЕТ СН'!$F$5-'СЕТ СН'!$F$20</f>
        <v>2984.2842719199998</v>
      </c>
      <c r="R22" s="36">
        <f>SUMIFS(СВЦЭМ!$C$39:$C$782,СВЦЭМ!$A$39:$A$782,$A22,СВЦЭМ!$B$39:$B$782,R$11)+'СЕТ СН'!$F$12+СВЦЭМ!$D$10+'СЕТ СН'!$F$5-'СЕТ СН'!$F$20</f>
        <v>3001.04400842</v>
      </c>
      <c r="S22" s="36">
        <f>SUMIFS(СВЦЭМ!$C$39:$C$782,СВЦЭМ!$A$39:$A$782,$A22,СВЦЭМ!$B$39:$B$782,S$11)+'СЕТ СН'!$F$12+СВЦЭМ!$D$10+'СЕТ СН'!$F$5-'СЕТ СН'!$F$20</f>
        <v>2972.8891899099999</v>
      </c>
      <c r="T22" s="36">
        <f>SUMIFS(СВЦЭМ!$C$39:$C$782,СВЦЭМ!$A$39:$A$782,$A22,СВЦЭМ!$B$39:$B$782,T$11)+'СЕТ СН'!$F$12+СВЦЭМ!$D$10+'СЕТ СН'!$F$5-'СЕТ СН'!$F$20</f>
        <v>2937.0642656199998</v>
      </c>
      <c r="U22" s="36">
        <f>SUMIFS(СВЦЭМ!$C$39:$C$782,СВЦЭМ!$A$39:$A$782,$A22,СВЦЭМ!$B$39:$B$782,U$11)+'СЕТ СН'!$F$12+СВЦЭМ!$D$10+'СЕТ СН'!$F$5-'СЕТ СН'!$F$20</f>
        <v>2943.7863050799997</v>
      </c>
      <c r="V22" s="36">
        <f>SUMIFS(СВЦЭМ!$C$39:$C$782,СВЦЭМ!$A$39:$A$782,$A22,СВЦЭМ!$B$39:$B$782,V$11)+'СЕТ СН'!$F$12+СВЦЭМ!$D$10+'СЕТ СН'!$F$5-'СЕТ СН'!$F$20</f>
        <v>2964.278354</v>
      </c>
      <c r="W22" s="36">
        <f>SUMIFS(СВЦЭМ!$C$39:$C$782,СВЦЭМ!$A$39:$A$782,$A22,СВЦЭМ!$B$39:$B$782,W$11)+'СЕТ СН'!$F$12+СВЦЭМ!$D$10+'СЕТ СН'!$F$5-'СЕТ СН'!$F$20</f>
        <v>2976.4835482099998</v>
      </c>
      <c r="X22" s="36">
        <f>SUMIFS(СВЦЭМ!$C$39:$C$782,СВЦЭМ!$A$39:$A$782,$A22,СВЦЭМ!$B$39:$B$782,X$11)+'СЕТ СН'!$F$12+СВЦЭМ!$D$10+'СЕТ СН'!$F$5-'СЕТ СН'!$F$20</f>
        <v>2987.3390787299995</v>
      </c>
      <c r="Y22" s="36">
        <f>SUMIFS(СВЦЭМ!$C$39:$C$782,СВЦЭМ!$A$39:$A$782,$A22,СВЦЭМ!$B$39:$B$782,Y$11)+'СЕТ СН'!$F$12+СВЦЭМ!$D$10+'СЕТ СН'!$F$5-'СЕТ СН'!$F$20</f>
        <v>3021.0145697400003</v>
      </c>
    </row>
    <row r="23" spans="1:25" ht="15.75" x14ac:dyDescent="0.2">
      <c r="A23" s="35">
        <f t="shared" si="0"/>
        <v>44938</v>
      </c>
      <c r="B23" s="36">
        <f>SUMIFS(СВЦЭМ!$C$39:$C$782,СВЦЭМ!$A$39:$A$782,$A23,СВЦЭМ!$B$39:$B$782,B$11)+'СЕТ СН'!$F$12+СВЦЭМ!$D$10+'СЕТ СН'!$F$5-'СЕТ СН'!$F$20</f>
        <v>3036.4445496199996</v>
      </c>
      <c r="C23" s="36">
        <f>SUMIFS(СВЦЭМ!$C$39:$C$782,СВЦЭМ!$A$39:$A$782,$A23,СВЦЭМ!$B$39:$B$782,C$11)+'СЕТ СН'!$F$12+СВЦЭМ!$D$10+'СЕТ СН'!$F$5-'СЕТ СН'!$F$20</f>
        <v>3076.7320768</v>
      </c>
      <c r="D23" s="36">
        <f>SUMIFS(СВЦЭМ!$C$39:$C$782,СВЦЭМ!$A$39:$A$782,$A23,СВЦЭМ!$B$39:$B$782,D$11)+'СЕТ СН'!$F$12+СВЦЭМ!$D$10+'СЕТ СН'!$F$5-'СЕТ СН'!$F$20</f>
        <v>3096.8599006499999</v>
      </c>
      <c r="E23" s="36">
        <f>SUMIFS(СВЦЭМ!$C$39:$C$782,СВЦЭМ!$A$39:$A$782,$A23,СВЦЭМ!$B$39:$B$782,E$11)+'СЕТ СН'!$F$12+СВЦЭМ!$D$10+'СЕТ СН'!$F$5-'СЕТ СН'!$F$20</f>
        <v>3095.8441958599997</v>
      </c>
      <c r="F23" s="36">
        <f>SUMIFS(СВЦЭМ!$C$39:$C$782,СВЦЭМ!$A$39:$A$782,$A23,СВЦЭМ!$B$39:$B$782,F$11)+'СЕТ СН'!$F$12+СВЦЭМ!$D$10+'СЕТ СН'!$F$5-'СЕТ СН'!$F$20</f>
        <v>3101.9113208099998</v>
      </c>
      <c r="G23" s="36">
        <f>SUMIFS(СВЦЭМ!$C$39:$C$782,СВЦЭМ!$A$39:$A$782,$A23,СВЦЭМ!$B$39:$B$782,G$11)+'СЕТ СН'!$F$12+СВЦЭМ!$D$10+'СЕТ СН'!$F$5-'СЕТ СН'!$F$20</f>
        <v>3089.1726932900001</v>
      </c>
      <c r="H23" s="36">
        <f>SUMIFS(СВЦЭМ!$C$39:$C$782,СВЦЭМ!$A$39:$A$782,$A23,СВЦЭМ!$B$39:$B$782,H$11)+'СЕТ СН'!$F$12+СВЦЭМ!$D$10+'СЕТ СН'!$F$5-'СЕТ СН'!$F$20</f>
        <v>3064.3467460299998</v>
      </c>
      <c r="I23" s="36">
        <f>SUMIFS(СВЦЭМ!$C$39:$C$782,СВЦЭМ!$A$39:$A$782,$A23,СВЦЭМ!$B$39:$B$782,I$11)+'СЕТ СН'!$F$12+СВЦЭМ!$D$10+'СЕТ СН'!$F$5-'СЕТ СН'!$F$20</f>
        <v>3009.0590358399995</v>
      </c>
      <c r="J23" s="36">
        <f>SUMIFS(СВЦЭМ!$C$39:$C$782,СВЦЭМ!$A$39:$A$782,$A23,СВЦЭМ!$B$39:$B$782,J$11)+'СЕТ СН'!$F$12+СВЦЭМ!$D$10+'СЕТ СН'!$F$5-'СЕТ СН'!$F$20</f>
        <v>2961.03918729</v>
      </c>
      <c r="K23" s="36">
        <f>SUMIFS(СВЦЭМ!$C$39:$C$782,СВЦЭМ!$A$39:$A$782,$A23,СВЦЭМ!$B$39:$B$782,K$11)+'СЕТ СН'!$F$12+СВЦЭМ!$D$10+'СЕТ СН'!$F$5-'СЕТ СН'!$F$20</f>
        <v>2955.7926895499995</v>
      </c>
      <c r="L23" s="36">
        <f>SUMIFS(СВЦЭМ!$C$39:$C$782,СВЦЭМ!$A$39:$A$782,$A23,СВЦЭМ!$B$39:$B$782,L$11)+'СЕТ СН'!$F$12+СВЦЭМ!$D$10+'СЕТ СН'!$F$5-'СЕТ СН'!$F$20</f>
        <v>2946.2982999599999</v>
      </c>
      <c r="M23" s="36">
        <f>SUMIFS(СВЦЭМ!$C$39:$C$782,СВЦЭМ!$A$39:$A$782,$A23,СВЦЭМ!$B$39:$B$782,M$11)+'СЕТ СН'!$F$12+СВЦЭМ!$D$10+'СЕТ СН'!$F$5-'СЕТ СН'!$F$20</f>
        <v>2938.3609047399996</v>
      </c>
      <c r="N23" s="36">
        <f>SUMIFS(СВЦЭМ!$C$39:$C$782,СВЦЭМ!$A$39:$A$782,$A23,СВЦЭМ!$B$39:$B$782,N$11)+'СЕТ СН'!$F$12+СВЦЭМ!$D$10+'СЕТ СН'!$F$5-'СЕТ СН'!$F$20</f>
        <v>2976.7179366199998</v>
      </c>
      <c r="O23" s="36">
        <f>SUMIFS(СВЦЭМ!$C$39:$C$782,СВЦЭМ!$A$39:$A$782,$A23,СВЦЭМ!$B$39:$B$782,O$11)+'СЕТ СН'!$F$12+СВЦЭМ!$D$10+'СЕТ СН'!$F$5-'СЕТ СН'!$F$20</f>
        <v>2982.9475674799996</v>
      </c>
      <c r="P23" s="36">
        <f>SUMIFS(СВЦЭМ!$C$39:$C$782,СВЦЭМ!$A$39:$A$782,$A23,СВЦЭМ!$B$39:$B$782,P$11)+'СЕТ СН'!$F$12+СВЦЭМ!$D$10+'СЕТ СН'!$F$5-'СЕТ СН'!$F$20</f>
        <v>2969.2808581500003</v>
      </c>
      <c r="Q23" s="36">
        <f>SUMIFS(СВЦЭМ!$C$39:$C$782,СВЦЭМ!$A$39:$A$782,$A23,СВЦЭМ!$B$39:$B$782,Q$11)+'СЕТ СН'!$F$12+СВЦЭМ!$D$10+'СЕТ СН'!$F$5-'СЕТ СН'!$F$20</f>
        <v>2975.9674926600001</v>
      </c>
      <c r="R23" s="36">
        <f>SUMIFS(СВЦЭМ!$C$39:$C$782,СВЦЭМ!$A$39:$A$782,$A23,СВЦЭМ!$B$39:$B$782,R$11)+'СЕТ СН'!$F$12+СВЦЭМ!$D$10+'СЕТ СН'!$F$5-'СЕТ СН'!$F$20</f>
        <v>2986.6527658699997</v>
      </c>
      <c r="S23" s="36">
        <f>SUMIFS(СВЦЭМ!$C$39:$C$782,СВЦЭМ!$A$39:$A$782,$A23,СВЦЭМ!$B$39:$B$782,S$11)+'СЕТ СН'!$F$12+СВЦЭМ!$D$10+'СЕТ СН'!$F$5-'СЕТ СН'!$F$20</f>
        <v>2977.86217932</v>
      </c>
      <c r="T23" s="36">
        <f>SUMIFS(СВЦЭМ!$C$39:$C$782,СВЦЭМ!$A$39:$A$782,$A23,СВЦЭМ!$B$39:$B$782,T$11)+'СЕТ СН'!$F$12+СВЦЭМ!$D$10+'СЕТ СН'!$F$5-'СЕТ СН'!$F$20</f>
        <v>2957.1294508199999</v>
      </c>
      <c r="U23" s="36">
        <f>SUMIFS(СВЦЭМ!$C$39:$C$782,СВЦЭМ!$A$39:$A$782,$A23,СВЦЭМ!$B$39:$B$782,U$11)+'СЕТ СН'!$F$12+СВЦЭМ!$D$10+'СЕТ СН'!$F$5-'СЕТ СН'!$F$20</f>
        <v>2941.8383704400003</v>
      </c>
      <c r="V23" s="36">
        <f>SUMIFS(СВЦЭМ!$C$39:$C$782,СВЦЭМ!$A$39:$A$782,$A23,СВЦЭМ!$B$39:$B$782,V$11)+'СЕТ СН'!$F$12+СВЦЭМ!$D$10+'СЕТ СН'!$F$5-'СЕТ СН'!$F$20</f>
        <v>2950.2918406600002</v>
      </c>
      <c r="W23" s="36">
        <f>SUMIFS(СВЦЭМ!$C$39:$C$782,СВЦЭМ!$A$39:$A$782,$A23,СВЦЭМ!$B$39:$B$782,W$11)+'СЕТ СН'!$F$12+СВЦЭМ!$D$10+'СЕТ СН'!$F$5-'СЕТ СН'!$F$20</f>
        <v>2959.9076747199997</v>
      </c>
      <c r="X23" s="36">
        <f>SUMIFS(СВЦЭМ!$C$39:$C$782,СВЦЭМ!$A$39:$A$782,$A23,СВЦЭМ!$B$39:$B$782,X$11)+'СЕТ СН'!$F$12+СВЦЭМ!$D$10+'СЕТ СН'!$F$5-'СЕТ СН'!$F$20</f>
        <v>2982.32722715</v>
      </c>
      <c r="Y23" s="36">
        <f>SUMIFS(СВЦЭМ!$C$39:$C$782,СВЦЭМ!$A$39:$A$782,$A23,СВЦЭМ!$B$39:$B$782,Y$11)+'СЕТ СН'!$F$12+СВЦЭМ!$D$10+'СЕТ СН'!$F$5-'СЕТ СН'!$F$20</f>
        <v>2991.5990007299997</v>
      </c>
    </row>
    <row r="24" spans="1:25" ht="15.75" x14ac:dyDescent="0.2">
      <c r="A24" s="35">
        <f t="shared" si="0"/>
        <v>44939</v>
      </c>
      <c r="B24" s="36">
        <f>SUMIFS(СВЦЭМ!$C$39:$C$782,СВЦЭМ!$A$39:$A$782,$A24,СВЦЭМ!$B$39:$B$782,B$11)+'СЕТ СН'!$F$12+СВЦЭМ!$D$10+'СЕТ СН'!$F$5-'СЕТ СН'!$F$20</f>
        <v>3118.5920216699997</v>
      </c>
      <c r="C24" s="36">
        <f>SUMIFS(СВЦЭМ!$C$39:$C$782,СВЦЭМ!$A$39:$A$782,$A24,СВЦЭМ!$B$39:$B$782,C$11)+'СЕТ СН'!$F$12+СВЦЭМ!$D$10+'СЕТ СН'!$F$5-'СЕТ СН'!$F$20</f>
        <v>3141.0635543799999</v>
      </c>
      <c r="D24" s="36">
        <f>SUMIFS(СВЦЭМ!$C$39:$C$782,СВЦЭМ!$A$39:$A$782,$A24,СВЦЭМ!$B$39:$B$782,D$11)+'СЕТ СН'!$F$12+СВЦЭМ!$D$10+'СЕТ СН'!$F$5-'СЕТ СН'!$F$20</f>
        <v>3142.12344407</v>
      </c>
      <c r="E24" s="36">
        <f>SUMIFS(СВЦЭМ!$C$39:$C$782,СВЦЭМ!$A$39:$A$782,$A24,СВЦЭМ!$B$39:$B$782,E$11)+'СЕТ СН'!$F$12+СВЦЭМ!$D$10+'СЕТ СН'!$F$5-'СЕТ СН'!$F$20</f>
        <v>3148.6588332199999</v>
      </c>
      <c r="F24" s="36">
        <f>SUMIFS(СВЦЭМ!$C$39:$C$782,СВЦЭМ!$A$39:$A$782,$A24,СВЦЭМ!$B$39:$B$782,F$11)+'СЕТ СН'!$F$12+СВЦЭМ!$D$10+'СЕТ СН'!$F$5-'СЕТ СН'!$F$20</f>
        <v>3140.6093480899999</v>
      </c>
      <c r="G24" s="36">
        <f>SUMIFS(СВЦЭМ!$C$39:$C$782,СВЦЭМ!$A$39:$A$782,$A24,СВЦЭМ!$B$39:$B$782,G$11)+'СЕТ СН'!$F$12+СВЦЭМ!$D$10+'СЕТ СН'!$F$5-'СЕТ СН'!$F$20</f>
        <v>3098.5049739200003</v>
      </c>
      <c r="H24" s="36">
        <f>SUMIFS(СВЦЭМ!$C$39:$C$782,СВЦЭМ!$A$39:$A$782,$A24,СВЦЭМ!$B$39:$B$782,H$11)+'СЕТ СН'!$F$12+СВЦЭМ!$D$10+'СЕТ СН'!$F$5-'СЕТ СН'!$F$20</f>
        <v>3033.5467882299999</v>
      </c>
      <c r="I24" s="36">
        <f>SUMIFS(СВЦЭМ!$C$39:$C$782,СВЦЭМ!$A$39:$A$782,$A24,СВЦЭМ!$B$39:$B$782,I$11)+'СЕТ СН'!$F$12+СВЦЭМ!$D$10+'СЕТ СН'!$F$5-'СЕТ СН'!$F$20</f>
        <v>3006.2140108200001</v>
      </c>
      <c r="J24" s="36">
        <f>SUMIFS(СВЦЭМ!$C$39:$C$782,СВЦЭМ!$A$39:$A$782,$A24,СВЦЭМ!$B$39:$B$782,J$11)+'СЕТ СН'!$F$12+СВЦЭМ!$D$10+'СЕТ СН'!$F$5-'СЕТ СН'!$F$20</f>
        <v>2983.2918163900003</v>
      </c>
      <c r="K24" s="36">
        <f>SUMIFS(СВЦЭМ!$C$39:$C$782,СВЦЭМ!$A$39:$A$782,$A24,СВЦЭМ!$B$39:$B$782,K$11)+'СЕТ СН'!$F$12+СВЦЭМ!$D$10+'СЕТ СН'!$F$5-'СЕТ СН'!$F$20</f>
        <v>2956.3044284099997</v>
      </c>
      <c r="L24" s="36">
        <f>SUMIFS(СВЦЭМ!$C$39:$C$782,СВЦЭМ!$A$39:$A$782,$A24,СВЦЭМ!$B$39:$B$782,L$11)+'СЕТ СН'!$F$12+СВЦЭМ!$D$10+'СЕТ СН'!$F$5-'СЕТ СН'!$F$20</f>
        <v>2947.8933765499996</v>
      </c>
      <c r="M24" s="36">
        <f>SUMIFS(СВЦЭМ!$C$39:$C$782,СВЦЭМ!$A$39:$A$782,$A24,СВЦЭМ!$B$39:$B$782,M$11)+'СЕТ СН'!$F$12+СВЦЭМ!$D$10+'СЕТ СН'!$F$5-'СЕТ СН'!$F$20</f>
        <v>2973.0501588699999</v>
      </c>
      <c r="N24" s="36">
        <f>SUMIFS(СВЦЭМ!$C$39:$C$782,СВЦЭМ!$A$39:$A$782,$A24,СВЦЭМ!$B$39:$B$782,N$11)+'СЕТ СН'!$F$12+СВЦЭМ!$D$10+'СЕТ СН'!$F$5-'СЕТ СН'!$F$20</f>
        <v>3006.9607526</v>
      </c>
      <c r="O24" s="36">
        <f>SUMIFS(СВЦЭМ!$C$39:$C$782,СВЦЭМ!$A$39:$A$782,$A24,СВЦЭМ!$B$39:$B$782,O$11)+'СЕТ СН'!$F$12+СВЦЭМ!$D$10+'СЕТ СН'!$F$5-'СЕТ СН'!$F$20</f>
        <v>3022.4682317099996</v>
      </c>
      <c r="P24" s="36">
        <f>SUMIFS(СВЦЭМ!$C$39:$C$782,СВЦЭМ!$A$39:$A$782,$A24,СВЦЭМ!$B$39:$B$782,P$11)+'СЕТ СН'!$F$12+СВЦЭМ!$D$10+'СЕТ СН'!$F$5-'СЕТ СН'!$F$20</f>
        <v>3008.0443087200001</v>
      </c>
      <c r="Q24" s="36">
        <f>SUMIFS(СВЦЭМ!$C$39:$C$782,СВЦЭМ!$A$39:$A$782,$A24,СВЦЭМ!$B$39:$B$782,Q$11)+'СЕТ СН'!$F$12+СВЦЭМ!$D$10+'СЕТ СН'!$F$5-'СЕТ СН'!$F$20</f>
        <v>3002.0905142299998</v>
      </c>
      <c r="R24" s="36">
        <f>SUMIFS(СВЦЭМ!$C$39:$C$782,СВЦЭМ!$A$39:$A$782,$A24,СВЦЭМ!$B$39:$B$782,R$11)+'СЕТ СН'!$F$12+СВЦЭМ!$D$10+'СЕТ СН'!$F$5-'СЕТ СН'!$F$20</f>
        <v>2987.0143071100001</v>
      </c>
      <c r="S24" s="36">
        <f>SUMIFS(СВЦЭМ!$C$39:$C$782,СВЦЭМ!$A$39:$A$782,$A24,СВЦЭМ!$B$39:$B$782,S$11)+'СЕТ СН'!$F$12+СВЦЭМ!$D$10+'СЕТ СН'!$F$5-'СЕТ СН'!$F$20</f>
        <v>2964.1782782800001</v>
      </c>
      <c r="T24" s="36">
        <f>SUMIFS(СВЦЭМ!$C$39:$C$782,СВЦЭМ!$A$39:$A$782,$A24,СВЦЭМ!$B$39:$B$782,T$11)+'СЕТ СН'!$F$12+СВЦЭМ!$D$10+'СЕТ СН'!$F$5-'СЕТ СН'!$F$20</f>
        <v>2962.9865937200002</v>
      </c>
      <c r="U24" s="36">
        <f>SUMIFS(СВЦЭМ!$C$39:$C$782,СВЦЭМ!$A$39:$A$782,$A24,СВЦЭМ!$B$39:$B$782,U$11)+'СЕТ СН'!$F$12+СВЦЭМ!$D$10+'СЕТ СН'!$F$5-'СЕТ СН'!$F$20</f>
        <v>2965.8625340400004</v>
      </c>
      <c r="V24" s="36">
        <f>SUMIFS(СВЦЭМ!$C$39:$C$782,СВЦЭМ!$A$39:$A$782,$A24,СВЦЭМ!$B$39:$B$782,V$11)+'СЕТ СН'!$F$12+СВЦЭМ!$D$10+'СЕТ СН'!$F$5-'СЕТ СН'!$F$20</f>
        <v>2979.5227119299998</v>
      </c>
      <c r="W24" s="36">
        <f>SUMIFS(СВЦЭМ!$C$39:$C$782,СВЦЭМ!$A$39:$A$782,$A24,СВЦЭМ!$B$39:$B$782,W$11)+'СЕТ СН'!$F$12+СВЦЭМ!$D$10+'СЕТ СН'!$F$5-'СЕТ СН'!$F$20</f>
        <v>2998.4931220199996</v>
      </c>
      <c r="X24" s="36">
        <f>SUMIFS(СВЦЭМ!$C$39:$C$782,СВЦЭМ!$A$39:$A$782,$A24,СВЦЭМ!$B$39:$B$782,X$11)+'СЕТ СН'!$F$12+СВЦЭМ!$D$10+'СЕТ СН'!$F$5-'СЕТ СН'!$F$20</f>
        <v>3034.2266191099998</v>
      </c>
      <c r="Y24" s="36">
        <f>SUMIFS(СВЦЭМ!$C$39:$C$782,СВЦЭМ!$A$39:$A$782,$A24,СВЦЭМ!$B$39:$B$782,Y$11)+'СЕТ СН'!$F$12+СВЦЭМ!$D$10+'СЕТ СН'!$F$5-'СЕТ СН'!$F$20</f>
        <v>3129.5724192600001</v>
      </c>
    </row>
    <row r="25" spans="1:25" ht="15.75" x14ac:dyDescent="0.2">
      <c r="A25" s="35">
        <f t="shared" si="0"/>
        <v>44940</v>
      </c>
      <c r="B25" s="36">
        <f>SUMIFS(СВЦЭМ!$C$39:$C$782,СВЦЭМ!$A$39:$A$782,$A25,СВЦЭМ!$B$39:$B$782,B$11)+'СЕТ СН'!$F$12+СВЦЭМ!$D$10+'СЕТ СН'!$F$5-'СЕТ СН'!$F$20</f>
        <v>2979.7640717000004</v>
      </c>
      <c r="C25" s="36">
        <f>SUMIFS(СВЦЭМ!$C$39:$C$782,СВЦЭМ!$A$39:$A$782,$A25,СВЦЭМ!$B$39:$B$782,C$11)+'СЕТ СН'!$F$12+СВЦЭМ!$D$10+'СЕТ СН'!$F$5-'СЕТ СН'!$F$20</f>
        <v>2969.8068285999998</v>
      </c>
      <c r="D25" s="36">
        <f>SUMIFS(СВЦЭМ!$C$39:$C$782,СВЦЭМ!$A$39:$A$782,$A25,СВЦЭМ!$B$39:$B$782,D$11)+'СЕТ СН'!$F$12+СВЦЭМ!$D$10+'СЕТ СН'!$F$5-'СЕТ СН'!$F$20</f>
        <v>2984.5050632499997</v>
      </c>
      <c r="E25" s="36">
        <f>SUMIFS(СВЦЭМ!$C$39:$C$782,СВЦЭМ!$A$39:$A$782,$A25,СВЦЭМ!$B$39:$B$782,E$11)+'СЕТ СН'!$F$12+СВЦЭМ!$D$10+'СЕТ СН'!$F$5-'СЕТ СН'!$F$20</f>
        <v>2966.0926994499996</v>
      </c>
      <c r="F25" s="36">
        <f>SUMIFS(СВЦЭМ!$C$39:$C$782,СВЦЭМ!$A$39:$A$782,$A25,СВЦЭМ!$B$39:$B$782,F$11)+'СЕТ СН'!$F$12+СВЦЭМ!$D$10+'СЕТ СН'!$F$5-'СЕТ СН'!$F$20</f>
        <v>2966.1570284099998</v>
      </c>
      <c r="G25" s="36">
        <f>SUMIFS(СВЦЭМ!$C$39:$C$782,СВЦЭМ!$A$39:$A$782,$A25,СВЦЭМ!$B$39:$B$782,G$11)+'СЕТ СН'!$F$12+СВЦЭМ!$D$10+'СЕТ СН'!$F$5-'СЕТ СН'!$F$20</f>
        <v>2926.6445944799998</v>
      </c>
      <c r="H25" s="36">
        <f>SUMIFS(СВЦЭМ!$C$39:$C$782,СВЦЭМ!$A$39:$A$782,$A25,СВЦЭМ!$B$39:$B$782,H$11)+'СЕТ СН'!$F$12+СВЦЭМ!$D$10+'СЕТ СН'!$F$5-'СЕТ СН'!$F$20</f>
        <v>2951.1923288300004</v>
      </c>
      <c r="I25" s="36">
        <f>SUMIFS(СВЦЭМ!$C$39:$C$782,СВЦЭМ!$A$39:$A$782,$A25,СВЦЭМ!$B$39:$B$782,I$11)+'СЕТ СН'!$F$12+СВЦЭМ!$D$10+'СЕТ СН'!$F$5-'СЕТ СН'!$F$20</f>
        <v>2972.4021507400003</v>
      </c>
      <c r="J25" s="36">
        <f>SUMIFS(СВЦЭМ!$C$39:$C$782,СВЦЭМ!$A$39:$A$782,$A25,СВЦЭМ!$B$39:$B$782,J$11)+'СЕТ СН'!$F$12+СВЦЭМ!$D$10+'СЕТ СН'!$F$5-'СЕТ СН'!$F$20</f>
        <v>2953.5510507299996</v>
      </c>
      <c r="K25" s="36">
        <f>SUMIFS(СВЦЭМ!$C$39:$C$782,СВЦЭМ!$A$39:$A$782,$A25,СВЦЭМ!$B$39:$B$782,K$11)+'СЕТ СН'!$F$12+СВЦЭМ!$D$10+'СЕТ СН'!$F$5-'СЕТ СН'!$F$20</f>
        <v>2951.2053578599998</v>
      </c>
      <c r="L25" s="36">
        <f>SUMIFS(СВЦЭМ!$C$39:$C$782,СВЦЭМ!$A$39:$A$782,$A25,СВЦЭМ!$B$39:$B$782,L$11)+'СЕТ СН'!$F$12+СВЦЭМ!$D$10+'СЕТ СН'!$F$5-'СЕТ СН'!$F$20</f>
        <v>2919.2441061600002</v>
      </c>
      <c r="M25" s="36">
        <f>SUMIFS(СВЦЭМ!$C$39:$C$782,СВЦЭМ!$A$39:$A$782,$A25,СВЦЭМ!$B$39:$B$782,M$11)+'СЕТ СН'!$F$12+СВЦЭМ!$D$10+'СЕТ СН'!$F$5-'СЕТ СН'!$F$20</f>
        <v>2917.9400523799995</v>
      </c>
      <c r="N25" s="36">
        <f>SUMIFS(СВЦЭМ!$C$39:$C$782,СВЦЭМ!$A$39:$A$782,$A25,СВЦЭМ!$B$39:$B$782,N$11)+'СЕТ СН'!$F$12+СВЦЭМ!$D$10+'СЕТ СН'!$F$5-'СЕТ СН'!$F$20</f>
        <v>2938.5180849400003</v>
      </c>
      <c r="O25" s="36">
        <f>SUMIFS(СВЦЭМ!$C$39:$C$782,СВЦЭМ!$A$39:$A$782,$A25,СВЦЭМ!$B$39:$B$782,O$11)+'СЕТ СН'!$F$12+СВЦЭМ!$D$10+'СЕТ СН'!$F$5-'СЕТ СН'!$F$20</f>
        <v>2943.6421934800001</v>
      </c>
      <c r="P25" s="36">
        <f>SUMIFS(СВЦЭМ!$C$39:$C$782,СВЦЭМ!$A$39:$A$782,$A25,СВЦЭМ!$B$39:$B$782,P$11)+'СЕТ СН'!$F$12+СВЦЭМ!$D$10+'СЕТ СН'!$F$5-'СЕТ СН'!$F$20</f>
        <v>2956.3632155499999</v>
      </c>
      <c r="Q25" s="36">
        <f>SUMIFS(СВЦЭМ!$C$39:$C$782,СВЦЭМ!$A$39:$A$782,$A25,СВЦЭМ!$B$39:$B$782,Q$11)+'СЕТ СН'!$F$12+СВЦЭМ!$D$10+'СЕТ СН'!$F$5-'СЕТ СН'!$F$20</f>
        <v>2944.4884654699999</v>
      </c>
      <c r="R25" s="36">
        <f>SUMIFS(СВЦЭМ!$C$39:$C$782,СВЦЭМ!$A$39:$A$782,$A25,СВЦЭМ!$B$39:$B$782,R$11)+'СЕТ СН'!$F$12+СВЦЭМ!$D$10+'СЕТ СН'!$F$5-'СЕТ СН'!$F$20</f>
        <v>2907.6354436800002</v>
      </c>
      <c r="S25" s="36">
        <f>SUMIFS(СВЦЭМ!$C$39:$C$782,СВЦЭМ!$A$39:$A$782,$A25,СВЦЭМ!$B$39:$B$782,S$11)+'СЕТ СН'!$F$12+СВЦЭМ!$D$10+'СЕТ СН'!$F$5-'СЕТ СН'!$F$20</f>
        <v>2864.1766580599997</v>
      </c>
      <c r="T25" s="36">
        <f>SUMIFS(СВЦЭМ!$C$39:$C$782,СВЦЭМ!$A$39:$A$782,$A25,СВЦЭМ!$B$39:$B$782,T$11)+'СЕТ СН'!$F$12+СВЦЭМ!$D$10+'СЕТ СН'!$F$5-'СЕТ СН'!$F$20</f>
        <v>2851.7193744799997</v>
      </c>
      <c r="U25" s="36">
        <f>SUMIFS(СВЦЭМ!$C$39:$C$782,СВЦЭМ!$A$39:$A$782,$A25,СВЦЭМ!$B$39:$B$782,U$11)+'СЕТ СН'!$F$12+СВЦЭМ!$D$10+'СЕТ СН'!$F$5-'СЕТ СН'!$F$20</f>
        <v>2857.06669384</v>
      </c>
      <c r="V25" s="36">
        <f>SUMIFS(СВЦЭМ!$C$39:$C$782,СВЦЭМ!$A$39:$A$782,$A25,СВЦЭМ!$B$39:$B$782,V$11)+'СЕТ СН'!$F$12+СВЦЭМ!$D$10+'СЕТ СН'!$F$5-'СЕТ СН'!$F$20</f>
        <v>2851.4206979399996</v>
      </c>
      <c r="W25" s="36">
        <f>SUMIFS(СВЦЭМ!$C$39:$C$782,СВЦЭМ!$A$39:$A$782,$A25,СВЦЭМ!$B$39:$B$782,W$11)+'СЕТ СН'!$F$12+СВЦЭМ!$D$10+'СЕТ СН'!$F$5-'СЕТ СН'!$F$20</f>
        <v>2872.9121047299996</v>
      </c>
      <c r="X25" s="36">
        <f>SUMIFS(СВЦЭМ!$C$39:$C$782,СВЦЭМ!$A$39:$A$782,$A25,СВЦЭМ!$B$39:$B$782,X$11)+'СЕТ СН'!$F$12+СВЦЭМ!$D$10+'СЕТ СН'!$F$5-'СЕТ СН'!$F$20</f>
        <v>2901.7497030499999</v>
      </c>
      <c r="Y25" s="36">
        <f>SUMIFS(СВЦЭМ!$C$39:$C$782,СВЦЭМ!$A$39:$A$782,$A25,СВЦЭМ!$B$39:$B$782,Y$11)+'СЕТ СН'!$F$12+СВЦЭМ!$D$10+'СЕТ СН'!$F$5-'СЕТ СН'!$F$20</f>
        <v>2926.3112284500003</v>
      </c>
    </row>
    <row r="26" spans="1:25" ht="15.75" x14ac:dyDescent="0.2">
      <c r="A26" s="35">
        <f t="shared" si="0"/>
        <v>44941</v>
      </c>
      <c r="B26" s="36">
        <f>SUMIFS(СВЦЭМ!$C$39:$C$782,СВЦЭМ!$A$39:$A$782,$A26,СВЦЭМ!$B$39:$B$782,B$11)+'СЕТ СН'!$F$12+СВЦЭМ!$D$10+'СЕТ СН'!$F$5-'СЕТ СН'!$F$20</f>
        <v>3149.7834343900004</v>
      </c>
      <c r="C26" s="36">
        <f>SUMIFS(СВЦЭМ!$C$39:$C$782,СВЦЭМ!$A$39:$A$782,$A26,СВЦЭМ!$B$39:$B$782,C$11)+'СЕТ СН'!$F$12+СВЦЭМ!$D$10+'СЕТ СН'!$F$5-'СЕТ СН'!$F$20</f>
        <v>3185.2393708099999</v>
      </c>
      <c r="D26" s="36">
        <f>SUMIFS(СВЦЭМ!$C$39:$C$782,СВЦЭМ!$A$39:$A$782,$A26,СВЦЭМ!$B$39:$B$782,D$11)+'СЕТ СН'!$F$12+СВЦЭМ!$D$10+'СЕТ СН'!$F$5-'СЕТ СН'!$F$20</f>
        <v>3203.2201639599998</v>
      </c>
      <c r="E26" s="36">
        <f>SUMIFS(СВЦЭМ!$C$39:$C$782,СВЦЭМ!$A$39:$A$782,$A26,СВЦЭМ!$B$39:$B$782,E$11)+'СЕТ СН'!$F$12+СВЦЭМ!$D$10+'СЕТ СН'!$F$5-'СЕТ СН'!$F$20</f>
        <v>3215.8567974400003</v>
      </c>
      <c r="F26" s="36">
        <f>SUMIFS(СВЦЭМ!$C$39:$C$782,СВЦЭМ!$A$39:$A$782,$A26,СВЦЭМ!$B$39:$B$782,F$11)+'СЕТ СН'!$F$12+СВЦЭМ!$D$10+'СЕТ СН'!$F$5-'СЕТ СН'!$F$20</f>
        <v>3208.5939597100005</v>
      </c>
      <c r="G26" s="36">
        <f>SUMIFS(СВЦЭМ!$C$39:$C$782,СВЦЭМ!$A$39:$A$782,$A26,СВЦЭМ!$B$39:$B$782,G$11)+'СЕТ СН'!$F$12+СВЦЭМ!$D$10+'СЕТ СН'!$F$5-'СЕТ СН'!$F$20</f>
        <v>3230.9779583299996</v>
      </c>
      <c r="H26" s="36">
        <f>SUMIFS(СВЦЭМ!$C$39:$C$782,СВЦЭМ!$A$39:$A$782,$A26,СВЦЭМ!$B$39:$B$782,H$11)+'СЕТ СН'!$F$12+СВЦЭМ!$D$10+'СЕТ СН'!$F$5-'СЕТ СН'!$F$20</f>
        <v>3213.5321907200005</v>
      </c>
      <c r="I26" s="36">
        <f>SUMIFS(СВЦЭМ!$C$39:$C$782,СВЦЭМ!$A$39:$A$782,$A26,СВЦЭМ!$B$39:$B$782,I$11)+'СЕТ СН'!$F$12+СВЦЭМ!$D$10+'СЕТ СН'!$F$5-'СЕТ СН'!$F$20</f>
        <v>3155.5548538200001</v>
      </c>
      <c r="J26" s="36">
        <f>SUMIFS(СВЦЭМ!$C$39:$C$782,СВЦЭМ!$A$39:$A$782,$A26,СВЦЭМ!$B$39:$B$782,J$11)+'СЕТ СН'!$F$12+СВЦЭМ!$D$10+'СЕТ СН'!$F$5-'СЕТ СН'!$F$20</f>
        <v>3090.11322389</v>
      </c>
      <c r="K26" s="36">
        <f>SUMIFS(СВЦЭМ!$C$39:$C$782,СВЦЭМ!$A$39:$A$782,$A26,СВЦЭМ!$B$39:$B$782,K$11)+'СЕТ СН'!$F$12+СВЦЭМ!$D$10+'СЕТ СН'!$F$5-'СЕТ СН'!$F$20</f>
        <v>3061.5048629800003</v>
      </c>
      <c r="L26" s="36">
        <f>SUMIFS(СВЦЭМ!$C$39:$C$782,СВЦЭМ!$A$39:$A$782,$A26,СВЦЭМ!$B$39:$B$782,L$11)+'СЕТ СН'!$F$12+СВЦЭМ!$D$10+'СЕТ СН'!$F$5-'СЕТ СН'!$F$20</f>
        <v>3054.6773669499999</v>
      </c>
      <c r="M26" s="36">
        <f>SUMIFS(СВЦЭМ!$C$39:$C$782,СВЦЭМ!$A$39:$A$782,$A26,СВЦЭМ!$B$39:$B$782,M$11)+'СЕТ СН'!$F$12+СВЦЭМ!$D$10+'СЕТ СН'!$F$5-'СЕТ СН'!$F$20</f>
        <v>3061.9363477300003</v>
      </c>
      <c r="N26" s="36">
        <f>SUMIFS(СВЦЭМ!$C$39:$C$782,СВЦЭМ!$A$39:$A$782,$A26,СВЦЭМ!$B$39:$B$782,N$11)+'СЕТ СН'!$F$12+СВЦЭМ!$D$10+'СЕТ СН'!$F$5-'СЕТ СН'!$F$20</f>
        <v>3064.5778137799998</v>
      </c>
      <c r="O26" s="36">
        <f>SUMIFS(СВЦЭМ!$C$39:$C$782,СВЦЭМ!$A$39:$A$782,$A26,СВЦЭМ!$B$39:$B$782,O$11)+'СЕТ СН'!$F$12+СВЦЭМ!$D$10+'СЕТ СН'!$F$5-'СЕТ СН'!$F$20</f>
        <v>3066.9996941500003</v>
      </c>
      <c r="P26" s="36">
        <f>SUMIFS(СВЦЭМ!$C$39:$C$782,СВЦЭМ!$A$39:$A$782,$A26,СВЦЭМ!$B$39:$B$782,P$11)+'СЕТ СН'!$F$12+СВЦЭМ!$D$10+'СЕТ СН'!$F$5-'СЕТ СН'!$F$20</f>
        <v>3083.15800201</v>
      </c>
      <c r="Q26" s="36">
        <f>SUMIFS(СВЦЭМ!$C$39:$C$782,СВЦЭМ!$A$39:$A$782,$A26,СВЦЭМ!$B$39:$B$782,Q$11)+'СЕТ СН'!$F$12+СВЦЭМ!$D$10+'СЕТ СН'!$F$5-'СЕТ СН'!$F$20</f>
        <v>3068.4705140200003</v>
      </c>
      <c r="R26" s="36">
        <f>SUMIFS(СВЦЭМ!$C$39:$C$782,СВЦЭМ!$A$39:$A$782,$A26,СВЦЭМ!$B$39:$B$782,R$11)+'СЕТ СН'!$F$12+СВЦЭМ!$D$10+'СЕТ СН'!$F$5-'СЕТ СН'!$F$20</f>
        <v>3047.6123339300002</v>
      </c>
      <c r="S26" s="36">
        <f>SUMIFS(СВЦЭМ!$C$39:$C$782,СВЦЭМ!$A$39:$A$782,$A26,СВЦЭМ!$B$39:$B$782,S$11)+'СЕТ СН'!$F$12+СВЦЭМ!$D$10+'СЕТ СН'!$F$5-'СЕТ СН'!$F$20</f>
        <v>3000.2273955000001</v>
      </c>
      <c r="T26" s="36">
        <f>SUMIFS(СВЦЭМ!$C$39:$C$782,СВЦЭМ!$A$39:$A$782,$A26,СВЦЭМ!$B$39:$B$782,T$11)+'СЕТ СН'!$F$12+СВЦЭМ!$D$10+'СЕТ СН'!$F$5-'СЕТ СН'!$F$20</f>
        <v>2973.3776565600001</v>
      </c>
      <c r="U26" s="36">
        <f>SUMIFS(СВЦЭМ!$C$39:$C$782,СВЦЭМ!$A$39:$A$782,$A26,СВЦЭМ!$B$39:$B$782,U$11)+'СЕТ СН'!$F$12+СВЦЭМ!$D$10+'СЕТ СН'!$F$5-'СЕТ СН'!$F$20</f>
        <v>2965.99552055</v>
      </c>
      <c r="V26" s="36">
        <f>SUMIFS(СВЦЭМ!$C$39:$C$782,СВЦЭМ!$A$39:$A$782,$A26,СВЦЭМ!$B$39:$B$782,V$11)+'СЕТ СН'!$F$12+СВЦЭМ!$D$10+'СЕТ СН'!$F$5-'СЕТ СН'!$F$20</f>
        <v>2998.10964582</v>
      </c>
      <c r="W26" s="36">
        <f>SUMIFS(СВЦЭМ!$C$39:$C$782,СВЦЭМ!$A$39:$A$782,$A26,СВЦЭМ!$B$39:$B$782,W$11)+'СЕТ СН'!$F$12+СВЦЭМ!$D$10+'СЕТ СН'!$F$5-'СЕТ СН'!$F$20</f>
        <v>3018.4011565600003</v>
      </c>
      <c r="X26" s="36">
        <f>SUMIFS(СВЦЭМ!$C$39:$C$782,СВЦЭМ!$A$39:$A$782,$A26,СВЦЭМ!$B$39:$B$782,X$11)+'СЕТ СН'!$F$12+СВЦЭМ!$D$10+'СЕТ СН'!$F$5-'СЕТ СН'!$F$20</f>
        <v>3027.1391991700002</v>
      </c>
      <c r="Y26" s="36">
        <f>SUMIFS(СВЦЭМ!$C$39:$C$782,СВЦЭМ!$A$39:$A$782,$A26,СВЦЭМ!$B$39:$B$782,Y$11)+'СЕТ СН'!$F$12+СВЦЭМ!$D$10+'СЕТ СН'!$F$5-'СЕТ СН'!$F$20</f>
        <v>3104.4231455899999</v>
      </c>
    </row>
    <row r="27" spans="1:25" ht="15.75" x14ac:dyDescent="0.2">
      <c r="A27" s="35">
        <f t="shared" si="0"/>
        <v>44942</v>
      </c>
      <c r="B27" s="36">
        <f>SUMIFS(СВЦЭМ!$C$39:$C$782,СВЦЭМ!$A$39:$A$782,$A27,СВЦЭМ!$B$39:$B$782,B$11)+'СЕТ СН'!$F$12+СВЦЭМ!$D$10+'СЕТ СН'!$F$5-'СЕТ СН'!$F$20</f>
        <v>3097.8470467400002</v>
      </c>
      <c r="C27" s="36">
        <f>SUMIFS(СВЦЭМ!$C$39:$C$782,СВЦЭМ!$A$39:$A$782,$A27,СВЦЭМ!$B$39:$B$782,C$11)+'СЕТ СН'!$F$12+СВЦЭМ!$D$10+'СЕТ СН'!$F$5-'СЕТ СН'!$F$20</f>
        <v>3120.4228010999996</v>
      </c>
      <c r="D27" s="36">
        <f>SUMIFS(СВЦЭМ!$C$39:$C$782,СВЦЭМ!$A$39:$A$782,$A27,СВЦЭМ!$B$39:$B$782,D$11)+'СЕТ СН'!$F$12+СВЦЭМ!$D$10+'СЕТ СН'!$F$5-'СЕТ СН'!$F$20</f>
        <v>3127.2200027600002</v>
      </c>
      <c r="E27" s="36">
        <f>SUMIFS(СВЦЭМ!$C$39:$C$782,СВЦЭМ!$A$39:$A$782,$A27,СВЦЭМ!$B$39:$B$782,E$11)+'СЕТ СН'!$F$12+СВЦЭМ!$D$10+'СЕТ СН'!$F$5-'СЕТ СН'!$F$20</f>
        <v>3130.6155748800002</v>
      </c>
      <c r="F27" s="36">
        <f>SUMIFS(СВЦЭМ!$C$39:$C$782,СВЦЭМ!$A$39:$A$782,$A27,СВЦЭМ!$B$39:$B$782,F$11)+'СЕТ СН'!$F$12+СВЦЭМ!$D$10+'СЕТ СН'!$F$5-'СЕТ СН'!$F$20</f>
        <v>3128.01548688</v>
      </c>
      <c r="G27" s="36">
        <f>SUMIFS(СВЦЭМ!$C$39:$C$782,СВЦЭМ!$A$39:$A$782,$A27,СВЦЭМ!$B$39:$B$782,G$11)+'СЕТ СН'!$F$12+СВЦЭМ!$D$10+'СЕТ СН'!$F$5-'СЕТ СН'!$F$20</f>
        <v>3115.6565121800004</v>
      </c>
      <c r="H27" s="36">
        <f>SUMIFS(СВЦЭМ!$C$39:$C$782,СВЦЭМ!$A$39:$A$782,$A27,СВЦЭМ!$B$39:$B$782,H$11)+'СЕТ СН'!$F$12+СВЦЭМ!$D$10+'СЕТ СН'!$F$5-'СЕТ СН'!$F$20</f>
        <v>3080.0241699899998</v>
      </c>
      <c r="I27" s="36">
        <f>SUMIFS(СВЦЭМ!$C$39:$C$782,СВЦЭМ!$A$39:$A$782,$A27,СВЦЭМ!$B$39:$B$782,I$11)+'СЕТ СН'!$F$12+СВЦЭМ!$D$10+'СЕТ СН'!$F$5-'СЕТ СН'!$F$20</f>
        <v>3047.0636684800002</v>
      </c>
      <c r="J27" s="36">
        <f>SUMIFS(СВЦЭМ!$C$39:$C$782,СВЦЭМ!$A$39:$A$782,$A27,СВЦЭМ!$B$39:$B$782,J$11)+'СЕТ СН'!$F$12+СВЦЭМ!$D$10+'СЕТ СН'!$F$5-'СЕТ СН'!$F$20</f>
        <v>3007.5041175300003</v>
      </c>
      <c r="K27" s="36">
        <f>SUMIFS(СВЦЭМ!$C$39:$C$782,СВЦЭМ!$A$39:$A$782,$A27,СВЦЭМ!$B$39:$B$782,K$11)+'СЕТ СН'!$F$12+СВЦЭМ!$D$10+'СЕТ СН'!$F$5-'СЕТ СН'!$F$20</f>
        <v>2993.5220577099999</v>
      </c>
      <c r="L27" s="36">
        <f>SUMIFS(СВЦЭМ!$C$39:$C$782,СВЦЭМ!$A$39:$A$782,$A27,СВЦЭМ!$B$39:$B$782,L$11)+'СЕТ СН'!$F$12+СВЦЭМ!$D$10+'СЕТ СН'!$F$5-'СЕТ СН'!$F$20</f>
        <v>2999.4896901800003</v>
      </c>
      <c r="M27" s="36">
        <f>SUMIFS(СВЦЭМ!$C$39:$C$782,СВЦЭМ!$A$39:$A$782,$A27,СВЦЭМ!$B$39:$B$782,M$11)+'СЕТ СН'!$F$12+СВЦЭМ!$D$10+'СЕТ СН'!$F$5-'СЕТ СН'!$F$20</f>
        <v>3030.87501496</v>
      </c>
      <c r="N27" s="36">
        <f>SUMIFS(СВЦЭМ!$C$39:$C$782,СВЦЭМ!$A$39:$A$782,$A27,СВЦЭМ!$B$39:$B$782,N$11)+'СЕТ СН'!$F$12+СВЦЭМ!$D$10+'СЕТ СН'!$F$5-'СЕТ СН'!$F$20</f>
        <v>3040.3524664300003</v>
      </c>
      <c r="O27" s="36">
        <f>SUMIFS(СВЦЭМ!$C$39:$C$782,СВЦЭМ!$A$39:$A$782,$A27,СВЦЭМ!$B$39:$B$782,O$11)+'СЕТ СН'!$F$12+СВЦЭМ!$D$10+'СЕТ СН'!$F$5-'СЕТ СН'!$F$20</f>
        <v>3053.3210711299998</v>
      </c>
      <c r="P27" s="36">
        <f>SUMIFS(СВЦЭМ!$C$39:$C$782,СВЦЭМ!$A$39:$A$782,$A27,СВЦЭМ!$B$39:$B$782,P$11)+'СЕТ СН'!$F$12+СВЦЭМ!$D$10+'СЕТ СН'!$F$5-'СЕТ СН'!$F$20</f>
        <v>3062.29532105</v>
      </c>
      <c r="Q27" s="36">
        <f>SUMIFS(СВЦЭМ!$C$39:$C$782,СВЦЭМ!$A$39:$A$782,$A27,СВЦЭМ!$B$39:$B$782,Q$11)+'СЕТ СН'!$F$12+СВЦЭМ!$D$10+'СЕТ СН'!$F$5-'СЕТ СН'!$F$20</f>
        <v>3065.6305331000003</v>
      </c>
      <c r="R27" s="36">
        <f>SUMIFS(СВЦЭМ!$C$39:$C$782,СВЦЭМ!$A$39:$A$782,$A27,СВЦЭМ!$B$39:$B$782,R$11)+'СЕТ СН'!$F$12+СВЦЭМ!$D$10+'СЕТ СН'!$F$5-'СЕТ СН'!$F$20</f>
        <v>3067.8305734400001</v>
      </c>
      <c r="S27" s="36">
        <f>SUMIFS(СВЦЭМ!$C$39:$C$782,СВЦЭМ!$A$39:$A$782,$A27,СВЦЭМ!$B$39:$B$782,S$11)+'СЕТ СН'!$F$12+СВЦЭМ!$D$10+'СЕТ СН'!$F$5-'СЕТ СН'!$F$20</f>
        <v>3032.3876797299999</v>
      </c>
      <c r="T27" s="36">
        <f>SUMIFS(СВЦЭМ!$C$39:$C$782,СВЦЭМ!$A$39:$A$782,$A27,СВЦЭМ!$B$39:$B$782,T$11)+'СЕТ СН'!$F$12+СВЦЭМ!$D$10+'СЕТ СН'!$F$5-'СЕТ СН'!$F$20</f>
        <v>3039.0022425899997</v>
      </c>
      <c r="U27" s="36">
        <f>SUMIFS(СВЦЭМ!$C$39:$C$782,СВЦЭМ!$A$39:$A$782,$A27,СВЦЭМ!$B$39:$B$782,U$11)+'СЕТ СН'!$F$12+СВЦЭМ!$D$10+'СЕТ СН'!$F$5-'СЕТ СН'!$F$20</f>
        <v>3029.8536206600002</v>
      </c>
      <c r="V27" s="36">
        <f>SUMIFS(СВЦЭМ!$C$39:$C$782,СВЦЭМ!$A$39:$A$782,$A27,СВЦЭМ!$B$39:$B$782,V$11)+'СЕТ СН'!$F$12+СВЦЭМ!$D$10+'СЕТ СН'!$F$5-'СЕТ СН'!$F$20</f>
        <v>3039.10555458</v>
      </c>
      <c r="W27" s="36">
        <f>SUMIFS(СВЦЭМ!$C$39:$C$782,СВЦЭМ!$A$39:$A$782,$A27,СВЦЭМ!$B$39:$B$782,W$11)+'СЕТ СН'!$F$12+СВЦЭМ!$D$10+'СЕТ СН'!$F$5-'СЕТ СН'!$F$20</f>
        <v>3039.8206722100003</v>
      </c>
      <c r="X27" s="36">
        <f>SUMIFS(СВЦЭМ!$C$39:$C$782,СВЦЭМ!$A$39:$A$782,$A27,СВЦЭМ!$B$39:$B$782,X$11)+'СЕТ СН'!$F$12+СВЦЭМ!$D$10+'СЕТ СН'!$F$5-'СЕТ СН'!$F$20</f>
        <v>3063.9000925399996</v>
      </c>
      <c r="Y27" s="36">
        <f>SUMIFS(СВЦЭМ!$C$39:$C$782,СВЦЭМ!$A$39:$A$782,$A27,СВЦЭМ!$B$39:$B$782,Y$11)+'СЕТ СН'!$F$12+СВЦЭМ!$D$10+'СЕТ СН'!$F$5-'СЕТ СН'!$F$20</f>
        <v>3100.8438325500001</v>
      </c>
    </row>
    <row r="28" spans="1:25" ht="15.75" x14ac:dyDescent="0.2">
      <c r="A28" s="35">
        <f t="shared" si="0"/>
        <v>44943</v>
      </c>
      <c r="B28" s="36">
        <f>SUMIFS(СВЦЭМ!$C$39:$C$782,СВЦЭМ!$A$39:$A$782,$A28,СВЦЭМ!$B$39:$B$782,B$11)+'СЕТ СН'!$F$12+СВЦЭМ!$D$10+'СЕТ СН'!$F$5-'СЕТ СН'!$F$20</f>
        <v>3117.7995097699995</v>
      </c>
      <c r="C28" s="36">
        <f>SUMIFS(СВЦЭМ!$C$39:$C$782,СВЦЭМ!$A$39:$A$782,$A28,СВЦЭМ!$B$39:$B$782,C$11)+'СЕТ СН'!$F$12+СВЦЭМ!$D$10+'СЕТ СН'!$F$5-'СЕТ СН'!$F$20</f>
        <v>3149.2244136199997</v>
      </c>
      <c r="D28" s="36">
        <f>SUMIFS(СВЦЭМ!$C$39:$C$782,СВЦЭМ!$A$39:$A$782,$A28,СВЦЭМ!$B$39:$B$782,D$11)+'СЕТ СН'!$F$12+СВЦЭМ!$D$10+'СЕТ СН'!$F$5-'СЕТ СН'!$F$20</f>
        <v>3157.9959318700003</v>
      </c>
      <c r="E28" s="36">
        <f>SUMIFS(СВЦЭМ!$C$39:$C$782,СВЦЭМ!$A$39:$A$782,$A28,СВЦЭМ!$B$39:$B$782,E$11)+'СЕТ СН'!$F$12+СВЦЭМ!$D$10+'СЕТ СН'!$F$5-'СЕТ СН'!$F$20</f>
        <v>3156.7883712299999</v>
      </c>
      <c r="F28" s="36">
        <f>SUMIFS(СВЦЭМ!$C$39:$C$782,СВЦЭМ!$A$39:$A$782,$A28,СВЦЭМ!$B$39:$B$782,F$11)+'СЕТ СН'!$F$12+СВЦЭМ!$D$10+'СЕТ СН'!$F$5-'СЕТ СН'!$F$20</f>
        <v>3158.9007718800003</v>
      </c>
      <c r="G28" s="36">
        <f>SUMIFS(СВЦЭМ!$C$39:$C$782,СВЦЭМ!$A$39:$A$782,$A28,СВЦЭМ!$B$39:$B$782,G$11)+'СЕТ СН'!$F$12+СВЦЭМ!$D$10+'СЕТ СН'!$F$5-'СЕТ СН'!$F$20</f>
        <v>3150.7708654600001</v>
      </c>
      <c r="H28" s="36">
        <f>SUMIFS(СВЦЭМ!$C$39:$C$782,СВЦЭМ!$A$39:$A$782,$A28,СВЦЭМ!$B$39:$B$782,H$11)+'СЕТ СН'!$F$12+СВЦЭМ!$D$10+'СЕТ СН'!$F$5-'СЕТ СН'!$F$20</f>
        <v>3123.9580083999999</v>
      </c>
      <c r="I28" s="36">
        <f>SUMIFS(СВЦЭМ!$C$39:$C$782,СВЦЭМ!$A$39:$A$782,$A28,СВЦЭМ!$B$39:$B$782,I$11)+'СЕТ СН'!$F$12+СВЦЭМ!$D$10+'СЕТ СН'!$F$5-'СЕТ СН'!$F$20</f>
        <v>3072.2018471000001</v>
      </c>
      <c r="J28" s="36">
        <f>SUMIFS(СВЦЭМ!$C$39:$C$782,СВЦЭМ!$A$39:$A$782,$A28,СВЦЭМ!$B$39:$B$782,J$11)+'СЕТ СН'!$F$12+СВЦЭМ!$D$10+'СЕТ СН'!$F$5-'СЕТ СН'!$F$20</f>
        <v>3022.27020335</v>
      </c>
      <c r="K28" s="36">
        <f>SUMIFS(СВЦЭМ!$C$39:$C$782,СВЦЭМ!$A$39:$A$782,$A28,СВЦЭМ!$B$39:$B$782,K$11)+'СЕТ СН'!$F$12+СВЦЭМ!$D$10+'СЕТ СН'!$F$5-'СЕТ СН'!$F$20</f>
        <v>3016.7646015199998</v>
      </c>
      <c r="L28" s="36">
        <f>SUMIFS(СВЦЭМ!$C$39:$C$782,СВЦЭМ!$A$39:$A$782,$A28,СВЦЭМ!$B$39:$B$782,L$11)+'СЕТ СН'!$F$12+СВЦЭМ!$D$10+'СЕТ СН'!$F$5-'СЕТ СН'!$F$20</f>
        <v>3003.3806933099995</v>
      </c>
      <c r="M28" s="36">
        <f>SUMIFS(СВЦЭМ!$C$39:$C$782,СВЦЭМ!$A$39:$A$782,$A28,СВЦЭМ!$B$39:$B$782,M$11)+'СЕТ СН'!$F$12+СВЦЭМ!$D$10+'СЕТ СН'!$F$5-'СЕТ СН'!$F$20</f>
        <v>3006.2338376099997</v>
      </c>
      <c r="N28" s="36">
        <f>SUMIFS(СВЦЭМ!$C$39:$C$782,СВЦЭМ!$A$39:$A$782,$A28,СВЦЭМ!$B$39:$B$782,N$11)+'СЕТ СН'!$F$12+СВЦЭМ!$D$10+'СЕТ СН'!$F$5-'СЕТ СН'!$F$20</f>
        <v>3025.3739783600004</v>
      </c>
      <c r="O28" s="36">
        <f>SUMIFS(СВЦЭМ!$C$39:$C$782,СВЦЭМ!$A$39:$A$782,$A28,СВЦЭМ!$B$39:$B$782,O$11)+'СЕТ СН'!$F$12+СВЦЭМ!$D$10+'СЕТ СН'!$F$5-'СЕТ СН'!$F$20</f>
        <v>3042.9505509700002</v>
      </c>
      <c r="P28" s="36">
        <f>SUMIFS(СВЦЭМ!$C$39:$C$782,СВЦЭМ!$A$39:$A$782,$A28,СВЦЭМ!$B$39:$B$782,P$11)+'СЕТ СН'!$F$12+СВЦЭМ!$D$10+'СЕТ СН'!$F$5-'СЕТ СН'!$F$20</f>
        <v>3062.1481003700001</v>
      </c>
      <c r="Q28" s="36">
        <f>SUMIFS(СВЦЭМ!$C$39:$C$782,СВЦЭМ!$A$39:$A$782,$A28,СВЦЭМ!$B$39:$B$782,Q$11)+'СЕТ СН'!$F$12+СВЦЭМ!$D$10+'СЕТ СН'!$F$5-'СЕТ СН'!$F$20</f>
        <v>3067.2483295000002</v>
      </c>
      <c r="R28" s="36">
        <f>SUMIFS(СВЦЭМ!$C$39:$C$782,СВЦЭМ!$A$39:$A$782,$A28,СВЦЭМ!$B$39:$B$782,R$11)+'СЕТ СН'!$F$12+СВЦЭМ!$D$10+'СЕТ СН'!$F$5-'СЕТ СН'!$F$20</f>
        <v>3028.4138335600001</v>
      </c>
      <c r="S28" s="36">
        <f>SUMIFS(СВЦЭМ!$C$39:$C$782,СВЦЭМ!$A$39:$A$782,$A28,СВЦЭМ!$B$39:$B$782,S$11)+'СЕТ СН'!$F$12+СВЦЭМ!$D$10+'СЕТ СН'!$F$5-'СЕТ СН'!$F$20</f>
        <v>3025.76742431</v>
      </c>
      <c r="T28" s="36">
        <f>SUMIFS(СВЦЭМ!$C$39:$C$782,СВЦЭМ!$A$39:$A$782,$A28,СВЦЭМ!$B$39:$B$782,T$11)+'СЕТ СН'!$F$12+СВЦЭМ!$D$10+'СЕТ СН'!$F$5-'СЕТ СН'!$F$20</f>
        <v>2999.9760458700002</v>
      </c>
      <c r="U28" s="36">
        <f>SUMIFS(СВЦЭМ!$C$39:$C$782,СВЦЭМ!$A$39:$A$782,$A28,СВЦЭМ!$B$39:$B$782,U$11)+'СЕТ СН'!$F$12+СВЦЭМ!$D$10+'СЕТ СН'!$F$5-'СЕТ СН'!$F$20</f>
        <v>3008.7669846600002</v>
      </c>
      <c r="V28" s="36">
        <f>SUMIFS(СВЦЭМ!$C$39:$C$782,СВЦЭМ!$A$39:$A$782,$A28,СВЦЭМ!$B$39:$B$782,V$11)+'СЕТ СН'!$F$12+СВЦЭМ!$D$10+'СЕТ СН'!$F$5-'СЕТ СН'!$F$20</f>
        <v>3035.8326339400001</v>
      </c>
      <c r="W28" s="36">
        <f>SUMIFS(СВЦЭМ!$C$39:$C$782,СВЦЭМ!$A$39:$A$782,$A28,СВЦЭМ!$B$39:$B$782,W$11)+'СЕТ СН'!$F$12+СВЦЭМ!$D$10+'СЕТ СН'!$F$5-'СЕТ СН'!$F$20</f>
        <v>3039.3492320200003</v>
      </c>
      <c r="X28" s="36">
        <f>SUMIFS(СВЦЭМ!$C$39:$C$782,СВЦЭМ!$A$39:$A$782,$A28,СВЦЭМ!$B$39:$B$782,X$11)+'СЕТ СН'!$F$12+СВЦЭМ!$D$10+'СЕТ СН'!$F$5-'СЕТ СН'!$F$20</f>
        <v>3047.1102320299997</v>
      </c>
      <c r="Y28" s="36">
        <f>SUMIFS(СВЦЭМ!$C$39:$C$782,СВЦЭМ!$A$39:$A$782,$A28,СВЦЭМ!$B$39:$B$782,Y$11)+'СЕТ СН'!$F$12+СВЦЭМ!$D$10+'СЕТ СН'!$F$5-'СЕТ СН'!$F$20</f>
        <v>3089.9323043000004</v>
      </c>
    </row>
    <row r="29" spans="1:25" ht="15.75" x14ac:dyDescent="0.2">
      <c r="A29" s="35">
        <f t="shared" si="0"/>
        <v>44944</v>
      </c>
      <c r="B29" s="36">
        <f>SUMIFS(СВЦЭМ!$C$39:$C$782,СВЦЭМ!$A$39:$A$782,$A29,СВЦЭМ!$B$39:$B$782,B$11)+'СЕТ СН'!$F$12+СВЦЭМ!$D$10+'СЕТ СН'!$F$5-'СЕТ СН'!$F$20</f>
        <v>3109.7093802899999</v>
      </c>
      <c r="C29" s="36">
        <f>SUMIFS(СВЦЭМ!$C$39:$C$782,СВЦЭМ!$A$39:$A$782,$A29,СВЦЭМ!$B$39:$B$782,C$11)+'СЕТ СН'!$F$12+СВЦЭМ!$D$10+'СЕТ СН'!$F$5-'СЕТ СН'!$F$20</f>
        <v>3141.0447725100003</v>
      </c>
      <c r="D29" s="36">
        <f>SUMIFS(СВЦЭМ!$C$39:$C$782,СВЦЭМ!$A$39:$A$782,$A29,СВЦЭМ!$B$39:$B$782,D$11)+'СЕТ СН'!$F$12+СВЦЭМ!$D$10+'СЕТ СН'!$F$5-'СЕТ СН'!$F$20</f>
        <v>3125.1407743999998</v>
      </c>
      <c r="E29" s="36">
        <f>SUMIFS(СВЦЭМ!$C$39:$C$782,СВЦЭМ!$A$39:$A$782,$A29,СВЦЭМ!$B$39:$B$782,E$11)+'СЕТ СН'!$F$12+СВЦЭМ!$D$10+'СЕТ СН'!$F$5-'СЕТ СН'!$F$20</f>
        <v>3127.8266063600004</v>
      </c>
      <c r="F29" s="36">
        <f>SUMIFS(СВЦЭМ!$C$39:$C$782,СВЦЭМ!$A$39:$A$782,$A29,СВЦЭМ!$B$39:$B$782,F$11)+'СЕТ СН'!$F$12+СВЦЭМ!$D$10+'СЕТ СН'!$F$5-'СЕТ СН'!$F$20</f>
        <v>3094.562707</v>
      </c>
      <c r="G29" s="36">
        <f>SUMIFS(СВЦЭМ!$C$39:$C$782,СВЦЭМ!$A$39:$A$782,$A29,СВЦЭМ!$B$39:$B$782,G$11)+'СЕТ СН'!$F$12+СВЦЭМ!$D$10+'СЕТ СН'!$F$5-'СЕТ СН'!$F$20</f>
        <v>3047.7839263599999</v>
      </c>
      <c r="H29" s="36">
        <f>SUMIFS(СВЦЭМ!$C$39:$C$782,СВЦЭМ!$A$39:$A$782,$A29,СВЦЭМ!$B$39:$B$782,H$11)+'СЕТ СН'!$F$12+СВЦЭМ!$D$10+'СЕТ СН'!$F$5-'СЕТ СН'!$F$20</f>
        <v>2992.8755173700001</v>
      </c>
      <c r="I29" s="36">
        <f>SUMIFS(СВЦЭМ!$C$39:$C$782,СВЦЭМ!$A$39:$A$782,$A29,СВЦЭМ!$B$39:$B$782,I$11)+'СЕТ СН'!$F$12+СВЦЭМ!$D$10+'СЕТ СН'!$F$5-'СЕТ СН'!$F$20</f>
        <v>2974.66797993</v>
      </c>
      <c r="J29" s="36">
        <f>SUMIFS(СВЦЭМ!$C$39:$C$782,СВЦЭМ!$A$39:$A$782,$A29,СВЦЭМ!$B$39:$B$782,J$11)+'СЕТ СН'!$F$12+СВЦЭМ!$D$10+'СЕТ СН'!$F$5-'СЕТ СН'!$F$20</f>
        <v>2955.5906486799995</v>
      </c>
      <c r="K29" s="36">
        <f>SUMIFS(СВЦЭМ!$C$39:$C$782,СВЦЭМ!$A$39:$A$782,$A29,СВЦЭМ!$B$39:$B$782,K$11)+'СЕТ СН'!$F$12+СВЦЭМ!$D$10+'СЕТ СН'!$F$5-'СЕТ СН'!$F$20</f>
        <v>2947.3444347100003</v>
      </c>
      <c r="L29" s="36">
        <f>SUMIFS(СВЦЭМ!$C$39:$C$782,СВЦЭМ!$A$39:$A$782,$A29,СВЦЭМ!$B$39:$B$782,L$11)+'СЕТ СН'!$F$12+СВЦЭМ!$D$10+'СЕТ СН'!$F$5-'СЕТ СН'!$F$20</f>
        <v>2960.8194859100004</v>
      </c>
      <c r="M29" s="36">
        <f>SUMIFS(СВЦЭМ!$C$39:$C$782,СВЦЭМ!$A$39:$A$782,$A29,СВЦЭМ!$B$39:$B$782,M$11)+'СЕТ СН'!$F$12+СВЦЭМ!$D$10+'СЕТ СН'!$F$5-'СЕТ СН'!$F$20</f>
        <v>2966.7233178099996</v>
      </c>
      <c r="N29" s="36">
        <f>SUMIFS(СВЦЭМ!$C$39:$C$782,СВЦЭМ!$A$39:$A$782,$A29,СВЦЭМ!$B$39:$B$782,N$11)+'СЕТ СН'!$F$12+СВЦЭМ!$D$10+'СЕТ СН'!$F$5-'СЕТ СН'!$F$20</f>
        <v>3000.1442782200002</v>
      </c>
      <c r="O29" s="36">
        <f>SUMIFS(СВЦЭМ!$C$39:$C$782,СВЦЭМ!$A$39:$A$782,$A29,СВЦЭМ!$B$39:$B$782,O$11)+'СЕТ СН'!$F$12+СВЦЭМ!$D$10+'СЕТ СН'!$F$5-'СЕТ СН'!$F$20</f>
        <v>3028.3392089099998</v>
      </c>
      <c r="P29" s="36">
        <f>SUMIFS(СВЦЭМ!$C$39:$C$782,СВЦЭМ!$A$39:$A$782,$A29,СВЦЭМ!$B$39:$B$782,P$11)+'СЕТ СН'!$F$12+СВЦЭМ!$D$10+'СЕТ СН'!$F$5-'СЕТ СН'!$F$20</f>
        <v>3046.4417119999998</v>
      </c>
      <c r="Q29" s="36">
        <f>SUMIFS(СВЦЭМ!$C$39:$C$782,СВЦЭМ!$A$39:$A$782,$A29,СВЦЭМ!$B$39:$B$782,Q$11)+'СЕТ СН'!$F$12+СВЦЭМ!$D$10+'СЕТ СН'!$F$5-'СЕТ СН'!$F$20</f>
        <v>3050.6260040899997</v>
      </c>
      <c r="R29" s="36">
        <f>SUMIFS(СВЦЭМ!$C$39:$C$782,СВЦЭМ!$A$39:$A$782,$A29,СВЦЭМ!$B$39:$B$782,R$11)+'СЕТ СН'!$F$12+СВЦЭМ!$D$10+'СЕТ СН'!$F$5-'СЕТ СН'!$F$20</f>
        <v>3037.3855789700001</v>
      </c>
      <c r="S29" s="36">
        <f>SUMIFS(СВЦЭМ!$C$39:$C$782,СВЦЭМ!$A$39:$A$782,$A29,СВЦЭМ!$B$39:$B$782,S$11)+'СЕТ СН'!$F$12+СВЦЭМ!$D$10+'СЕТ СН'!$F$5-'СЕТ СН'!$F$20</f>
        <v>3000.02682276</v>
      </c>
      <c r="T29" s="36">
        <f>SUMIFS(СВЦЭМ!$C$39:$C$782,СВЦЭМ!$A$39:$A$782,$A29,СВЦЭМ!$B$39:$B$782,T$11)+'СЕТ СН'!$F$12+СВЦЭМ!$D$10+'СЕТ СН'!$F$5-'СЕТ СН'!$F$20</f>
        <v>2979.4897749900001</v>
      </c>
      <c r="U29" s="36">
        <f>SUMIFS(СВЦЭМ!$C$39:$C$782,СВЦЭМ!$A$39:$A$782,$A29,СВЦЭМ!$B$39:$B$782,U$11)+'СЕТ СН'!$F$12+СВЦЭМ!$D$10+'СЕТ СН'!$F$5-'СЕТ СН'!$F$20</f>
        <v>2981.7511360500002</v>
      </c>
      <c r="V29" s="36">
        <f>SUMIFS(СВЦЭМ!$C$39:$C$782,СВЦЭМ!$A$39:$A$782,$A29,СВЦЭМ!$B$39:$B$782,V$11)+'СЕТ СН'!$F$12+СВЦЭМ!$D$10+'СЕТ СН'!$F$5-'СЕТ СН'!$F$20</f>
        <v>3016.6556825400003</v>
      </c>
      <c r="W29" s="36">
        <f>SUMIFS(СВЦЭМ!$C$39:$C$782,СВЦЭМ!$A$39:$A$782,$A29,СВЦЭМ!$B$39:$B$782,W$11)+'СЕТ СН'!$F$12+СВЦЭМ!$D$10+'СЕТ СН'!$F$5-'СЕТ СН'!$F$20</f>
        <v>3026.0216736599996</v>
      </c>
      <c r="X29" s="36">
        <f>SUMIFS(СВЦЭМ!$C$39:$C$782,СВЦЭМ!$A$39:$A$782,$A29,СВЦЭМ!$B$39:$B$782,X$11)+'СЕТ СН'!$F$12+СВЦЭМ!$D$10+'СЕТ СН'!$F$5-'СЕТ СН'!$F$20</f>
        <v>3059.6189201400002</v>
      </c>
      <c r="Y29" s="36">
        <f>SUMIFS(СВЦЭМ!$C$39:$C$782,СВЦЭМ!$A$39:$A$782,$A29,СВЦЭМ!$B$39:$B$782,Y$11)+'СЕТ СН'!$F$12+СВЦЭМ!$D$10+'СЕТ СН'!$F$5-'СЕТ СН'!$F$20</f>
        <v>3102.2660569199998</v>
      </c>
    </row>
    <row r="30" spans="1:25" ht="15.75" x14ac:dyDescent="0.2">
      <c r="A30" s="35">
        <f t="shared" si="0"/>
        <v>44945</v>
      </c>
      <c r="B30" s="36">
        <f>SUMIFS(СВЦЭМ!$C$39:$C$782,СВЦЭМ!$A$39:$A$782,$A30,СВЦЭМ!$B$39:$B$782,B$11)+'СЕТ СН'!$F$12+СВЦЭМ!$D$10+'СЕТ СН'!$F$5-'СЕТ СН'!$F$20</f>
        <v>3037.8877324499999</v>
      </c>
      <c r="C30" s="36">
        <f>SUMIFS(СВЦЭМ!$C$39:$C$782,СВЦЭМ!$A$39:$A$782,$A30,СВЦЭМ!$B$39:$B$782,C$11)+'СЕТ СН'!$F$12+СВЦЭМ!$D$10+'СЕТ СН'!$F$5-'СЕТ СН'!$F$20</f>
        <v>3095.61565711</v>
      </c>
      <c r="D30" s="36">
        <f>SUMIFS(СВЦЭМ!$C$39:$C$782,СВЦЭМ!$A$39:$A$782,$A30,СВЦЭМ!$B$39:$B$782,D$11)+'СЕТ СН'!$F$12+СВЦЭМ!$D$10+'СЕТ СН'!$F$5-'СЕТ СН'!$F$20</f>
        <v>3090.0742437899999</v>
      </c>
      <c r="E30" s="36">
        <f>SUMIFS(СВЦЭМ!$C$39:$C$782,СВЦЭМ!$A$39:$A$782,$A30,СВЦЭМ!$B$39:$B$782,E$11)+'СЕТ СН'!$F$12+СВЦЭМ!$D$10+'СЕТ СН'!$F$5-'СЕТ СН'!$F$20</f>
        <v>3080.5484216200002</v>
      </c>
      <c r="F30" s="36">
        <f>SUMIFS(СВЦЭМ!$C$39:$C$782,СВЦЭМ!$A$39:$A$782,$A30,СВЦЭМ!$B$39:$B$782,F$11)+'СЕТ СН'!$F$12+СВЦЭМ!$D$10+'СЕТ СН'!$F$5-'СЕТ СН'!$F$20</f>
        <v>3069.2231646199998</v>
      </c>
      <c r="G30" s="36">
        <f>SUMIFS(СВЦЭМ!$C$39:$C$782,СВЦЭМ!$A$39:$A$782,$A30,СВЦЭМ!$B$39:$B$782,G$11)+'СЕТ СН'!$F$12+СВЦЭМ!$D$10+'СЕТ СН'!$F$5-'СЕТ СН'!$F$20</f>
        <v>2998.21238455</v>
      </c>
      <c r="H30" s="36">
        <f>SUMIFS(СВЦЭМ!$C$39:$C$782,СВЦЭМ!$A$39:$A$782,$A30,СВЦЭМ!$B$39:$B$782,H$11)+'СЕТ СН'!$F$12+СВЦЭМ!$D$10+'СЕТ СН'!$F$5-'СЕТ СН'!$F$20</f>
        <v>2994.4428680199999</v>
      </c>
      <c r="I30" s="36">
        <f>SUMIFS(СВЦЭМ!$C$39:$C$782,СВЦЭМ!$A$39:$A$782,$A30,СВЦЭМ!$B$39:$B$782,I$11)+'СЕТ СН'!$F$12+СВЦЭМ!$D$10+'СЕТ СН'!$F$5-'СЕТ СН'!$F$20</f>
        <v>2970.6856002000004</v>
      </c>
      <c r="J30" s="36">
        <f>SUMIFS(СВЦЭМ!$C$39:$C$782,СВЦЭМ!$A$39:$A$782,$A30,СВЦЭМ!$B$39:$B$782,J$11)+'СЕТ СН'!$F$12+СВЦЭМ!$D$10+'СЕТ СН'!$F$5-'СЕТ СН'!$F$20</f>
        <v>2932.0182746399996</v>
      </c>
      <c r="K30" s="36">
        <f>SUMIFS(СВЦЭМ!$C$39:$C$782,СВЦЭМ!$A$39:$A$782,$A30,СВЦЭМ!$B$39:$B$782,K$11)+'СЕТ СН'!$F$12+СВЦЭМ!$D$10+'СЕТ СН'!$F$5-'СЕТ СН'!$F$20</f>
        <v>2928.92464836</v>
      </c>
      <c r="L30" s="36">
        <f>SUMIFS(СВЦЭМ!$C$39:$C$782,СВЦЭМ!$A$39:$A$782,$A30,СВЦЭМ!$B$39:$B$782,L$11)+'СЕТ СН'!$F$12+СВЦЭМ!$D$10+'СЕТ СН'!$F$5-'СЕТ СН'!$F$20</f>
        <v>2947.1201934199999</v>
      </c>
      <c r="M30" s="36">
        <f>SUMIFS(СВЦЭМ!$C$39:$C$782,СВЦЭМ!$A$39:$A$782,$A30,СВЦЭМ!$B$39:$B$782,M$11)+'СЕТ СН'!$F$12+СВЦЭМ!$D$10+'СЕТ СН'!$F$5-'СЕТ СН'!$F$20</f>
        <v>2943.7851369</v>
      </c>
      <c r="N30" s="36">
        <f>SUMIFS(СВЦЭМ!$C$39:$C$782,СВЦЭМ!$A$39:$A$782,$A30,СВЦЭМ!$B$39:$B$782,N$11)+'СЕТ СН'!$F$12+СВЦЭМ!$D$10+'СЕТ СН'!$F$5-'СЕТ СН'!$F$20</f>
        <v>2971.4474215399996</v>
      </c>
      <c r="O30" s="36">
        <f>SUMIFS(СВЦЭМ!$C$39:$C$782,СВЦЭМ!$A$39:$A$782,$A30,СВЦЭМ!$B$39:$B$782,O$11)+'СЕТ СН'!$F$12+СВЦЭМ!$D$10+'СЕТ СН'!$F$5-'СЕТ СН'!$F$20</f>
        <v>2976.91257675</v>
      </c>
      <c r="P30" s="36">
        <f>SUMIFS(СВЦЭМ!$C$39:$C$782,СВЦЭМ!$A$39:$A$782,$A30,СВЦЭМ!$B$39:$B$782,P$11)+'СЕТ СН'!$F$12+СВЦЭМ!$D$10+'СЕТ СН'!$F$5-'СЕТ СН'!$F$20</f>
        <v>2984.8318885999997</v>
      </c>
      <c r="Q30" s="36">
        <f>SUMIFS(СВЦЭМ!$C$39:$C$782,СВЦЭМ!$A$39:$A$782,$A30,СВЦЭМ!$B$39:$B$782,Q$11)+'СЕТ СН'!$F$12+СВЦЭМ!$D$10+'СЕТ СН'!$F$5-'СЕТ СН'!$F$20</f>
        <v>2989.8974359499998</v>
      </c>
      <c r="R30" s="36">
        <f>SUMIFS(СВЦЭМ!$C$39:$C$782,СВЦЭМ!$A$39:$A$782,$A30,СВЦЭМ!$B$39:$B$782,R$11)+'СЕТ СН'!$F$12+СВЦЭМ!$D$10+'СЕТ СН'!$F$5-'СЕТ СН'!$F$20</f>
        <v>2986.39102843</v>
      </c>
      <c r="S30" s="36">
        <f>SUMIFS(СВЦЭМ!$C$39:$C$782,СВЦЭМ!$A$39:$A$782,$A30,СВЦЭМ!$B$39:$B$782,S$11)+'СЕТ СН'!$F$12+СВЦЭМ!$D$10+'СЕТ СН'!$F$5-'СЕТ СН'!$F$20</f>
        <v>2965.2581764099996</v>
      </c>
      <c r="T30" s="36">
        <f>SUMIFS(СВЦЭМ!$C$39:$C$782,СВЦЭМ!$A$39:$A$782,$A30,СВЦЭМ!$B$39:$B$782,T$11)+'СЕТ СН'!$F$12+СВЦЭМ!$D$10+'СЕТ СН'!$F$5-'СЕТ СН'!$F$20</f>
        <v>2931.1974678999995</v>
      </c>
      <c r="U30" s="36">
        <f>SUMIFS(СВЦЭМ!$C$39:$C$782,СВЦЭМ!$A$39:$A$782,$A30,СВЦЭМ!$B$39:$B$782,U$11)+'СЕТ СН'!$F$12+СВЦЭМ!$D$10+'СЕТ СН'!$F$5-'СЕТ СН'!$F$20</f>
        <v>2945.4132056799999</v>
      </c>
      <c r="V30" s="36">
        <f>SUMIFS(СВЦЭМ!$C$39:$C$782,СВЦЭМ!$A$39:$A$782,$A30,СВЦЭМ!$B$39:$B$782,V$11)+'СЕТ СН'!$F$12+СВЦЭМ!$D$10+'СЕТ СН'!$F$5-'СЕТ СН'!$F$20</f>
        <v>2967.4969914699996</v>
      </c>
      <c r="W30" s="36">
        <f>SUMIFS(СВЦЭМ!$C$39:$C$782,СВЦЭМ!$A$39:$A$782,$A30,СВЦЭМ!$B$39:$B$782,W$11)+'СЕТ СН'!$F$12+СВЦЭМ!$D$10+'СЕТ СН'!$F$5-'СЕТ СН'!$F$20</f>
        <v>2965.7950446599998</v>
      </c>
      <c r="X30" s="36">
        <f>SUMIFS(СВЦЭМ!$C$39:$C$782,СВЦЭМ!$A$39:$A$782,$A30,СВЦЭМ!$B$39:$B$782,X$11)+'СЕТ СН'!$F$12+СВЦЭМ!$D$10+'СЕТ СН'!$F$5-'СЕТ СН'!$F$20</f>
        <v>2981.1422805100001</v>
      </c>
      <c r="Y30" s="36">
        <f>SUMIFS(СВЦЭМ!$C$39:$C$782,СВЦЭМ!$A$39:$A$782,$A30,СВЦЭМ!$B$39:$B$782,Y$11)+'СЕТ СН'!$F$12+СВЦЭМ!$D$10+'СЕТ СН'!$F$5-'СЕТ СН'!$F$20</f>
        <v>3043.5404228899997</v>
      </c>
    </row>
    <row r="31" spans="1:25" ht="15.75" x14ac:dyDescent="0.2">
      <c r="A31" s="35">
        <f t="shared" si="0"/>
        <v>44946</v>
      </c>
      <c r="B31" s="36">
        <f>SUMIFS(СВЦЭМ!$C$39:$C$782,СВЦЭМ!$A$39:$A$782,$A31,СВЦЭМ!$B$39:$B$782,B$11)+'СЕТ СН'!$F$12+СВЦЭМ!$D$10+'СЕТ СН'!$F$5-'СЕТ СН'!$F$20</f>
        <v>3177.3903098000001</v>
      </c>
      <c r="C31" s="36">
        <f>SUMIFS(СВЦЭМ!$C$39:$C$782,СВЦЭМ!$A$39:$A$782,$A31,СВЦЭМ!$B$39:$B$782,C$11)+'СЕТ СН'!$F$12+СВЦЭМ!$D$10+'СЕТ СН'!$F$5-'СЕТ СН'!$F$20</f>
        <v>3207.7404943299998</v>
      </c>
      <c r="D31" s="36">
        <f>SUMIFS(СВЦЭМ!$C$39:$C$782,СВЦЭМ!$A$39:$A$782,$A31,СВЦЭМ!$B$39:$B$782,D$11)+'СЕТ СН'!$F$12+СВЦЭМ!$D$10+'СЕТ СН'!$F$5-'СЕТ СН'!$F$20</f>
        <v>3195.5066182099999</v>
      </c>
      <c r="E31" s="36">
        <f>SUMIFS(СВЦЭМ!$C$39:$C$782,СВЦЭМ!$A$39:$A$782,$A31,СВЦЭМ!$B$39:$B$782,E$11)+'СЕТ СН'!$F$12+СВЦЭМ!$D$10+'СЕТ СН'!$F$5-'СЕТ СН'!$F$20</f>
        <v>3183.6281949499999</v>
      </c>
      <c r="F31" s="36">
        <f>SUMIFS(СВЦЭМ!$C$39:$C$782,СВЦЭМ!$A$39:$A$782,$A31,СВЦЭМ!$B$39:$B$782,F$11)+'СЕТ СН'!$F$12+СВЦЭМ!$D$10+'СЕТ СН'!$F$5-'СЕТ СН'!$F$20</f>
        <v>3151.3340647100003</v>
      </c>
      <c r="G31" s="36">
        <f>SUMIFS(СВЦЭМ!$C$39:$C$782,СВЦЭМ!$A$39:$A$782,$A31,СВЦЭМ!$B$39:$B$782,G$11)+'СЕТ СН'!$F$12+СВЦЭМ!$D$10+'СЕТ СН'!$F$5-'СЕТ СН'!$F$20</f>
        <v>3100.5348777700001</v>
      </c>
      <c r="H31" s="36">
        <f>SUMIFS(СВЦЭМ!$C$39:$C$782,СВЦЭМ!$A$39:$A$782,$A31,СВЦЭМ!$B$39:$B$782,H$11)+'СЕТ СН'!$F$12+СВЦЭМ!$D$10+'СЕТ СН'!$F$5-'СЕТ СН'!$F$20</f>
        <v>3051.2905011000003</v>
      </c>
      <c r="I31" s="36">
        <f>SUMIFS(СВЦЭМ!$C$39:$C$782,СВЦЭМ!$A$39:$A$782,$A31,СВЦЭМ!$B$39:$B$782,I$11)+'СЕТ СН'!$F$12+СВЦЭМ!$D$10+'СЕТ СН'!$F$5-'СЕТ СН'!$F$20</f>
        <v>3045.7994770400001</v>
      </c>
      <c r="J31" s="36">
        <f>SUMIFS(СВЦЭМ!$C$39:$C$782,СВЦЭМ!$A$39:$A$782,$A31,СВЦЭМ!$B$39:$B$782,J$11)+'СЕТ СН'!$F$12+СВЦЭМ!$D$10+'СЕТ СН'!$F$5-'СЕТ СН'!$F$20</f>
        <v>3000.5989776899996</v>
      </c>
      <c r="K31" s="36">
        <f>SUMIFS(СВЦЭМ!$C$39:$C$782,СВЦЭМ!$A$39:$A$782,$A31,СВЦЭМ!$B$39:$B$782,K$11)+'СЕТ СН'!$F$12+СВЦЭМ!$D$10+'СЕТ СН'!$F$5-'СЕТ СН'!$F$20</f>
        <v>2989.7886571099998</v>
      </c>
      <c r="L31" s="36">
        <f>SUMIFS(СВЦЭМ!$C$39:$C$782,СВЦЭМ!$A$39:$A$782,$A31,СВЦЭМ!$B$39:$B$782,L$11)+'СЕТ СН'!$F$12+СВЦЭМ!$D$10+'СЕТ СН'!$F$5-'СЕТ СН'!$F$20</f>
        <v>2994.8197332700001</v>
      </c>
      <c r="M31" s="36">
        <f>SUMIFS(СВЦЭМ!$C$39:$C$782,СВЦЭМ!$A$39:$A$782,$A31,СВЦЭМ!$B$39:$B$782,M$11)+'СЕТ СН'!$F$12+СВЦЭМ!$D$10+'СЕТ СН'!$F$5-'СЕТ СН'!$F$20</f>
        <v>3034.8270427400003</v>
      </c>
      <c r="N31" s="36">
        <f>SUMIFS(СВЦЭМ!$C$39:$C$782,СВЦЭМ!$A$39:$A$782,$A31,СВЦЭМ!$B$39:$B$782,N$11)+'СЕТ СН'!$F$12+СВЦЭМ!$D$10+'СЕТ СН'!$F$5-'СЕТ СН'!$F$20</f>
        <v>3060.15773033</v>
      </c>
      <c r="O31" s="36">
        <f>SUMIFS(СВЦЭМ!$C$39:$C$782,СВЦЭМ!$A$39:$A$782,$A31,СВЦЭМ!$B$39:$B$782,O$11)+'СЕТ СН'!$F$12+СВЦЭМ!$D$10+'СЕТ СН'!$F$5-'СЕТ СН'!$F$20</f>
        <v>3060.6820726200003</v>
      </c>
      <c r="P31" s="36">
        <f>SUMIFS(СВЦЭМ!$C$39:$C$782,СВЦЭМ!$A$39:$A$782,$A31,СВЦЭМ!$B$39:$B$782,P$11)+'СЕТ СН'!$F$12+СВЦЭМ!$D$10+'СЕТ СН'!$F$5-'СЕТ СН'!$F$20</f>
        <v>3074.88012205</v>
      </c>
      <c r="Q31" s="36">
        <f>SUMIFS(СВЦЭМ!$C$39:$C$782,СВЦЭМ!$A$39:$A$782,$A31,СВЦЭМ!$B$39:$B$782,Q$11)+'СЕТ СН'!$F$12+СВЦЭМ!$D$10+'СЕТ СН'!$F$5-'СЕТ СН'!$F$20</f>
        <v>3070.1413030900003</v>
      </c>
      <c r="R31" s="36">
        <f>SUMIFS(СВЦЭМ!$C$39:$C$782,СВЦЭМ!$A$39:$A$782,$A31,СВЦЭМ!$B$39:$B$782,R$11)+'СЕТ СН'!$F$12+СВЦЭМ!$D$10+'СЕТ СН'!$F$5-'СЕТ СН'!$F$20</f>
        <v>3074.1158584100003</v>
      </c>
      <c r="S31" s="36">
        <f>SUMIFS(СВЦЭМ!$C$39:$C$782,СВЦЭМ!$A$39:$A$782,$A31,СВЦЭМ!$B$39:$B$782,S$11)+'СЕТ СН'!$F$12+СВЦЭМ!$D$10+'СЕТ СН'!$F$5-'СЕТ СН'!$F$20</f>
        <v>3029.8176989900003</v>
      </c>
      <c r="T31" s="36">
        <f>SUMIFS(СВЦЭМ!$C$39:$C$782,СВЦЭМ!$A$39:$A$782,$A31,СВЦЭМ!$B$39:$B$782,T$11)+'СЕТ СН'!$F$12+СВЦЭМ!$D$10+'СЕТ СН'!$F$5-'СЕТ СН'!$F$20</f>
        <v>3017.8168444000003</v>
      </c>
      <c r="U31" s="36">
        <f>SUMIFS(СВЦЭМ!$C$39:$C$782,СВЦЭМ!$A$39:$A$782,$A31,СВЦЭМ!$B$39:$B$782,U$11)+'СЕТ СН'!$F$12+СВЦЭМ!$D$10+'СЕТ СН'!$F$5-'СЕТ СН'!$F$20</f>
        <v>3036.5156243600004</v>
      </c>
      <c r="V31" s="36">
        <f>SUMIFS(СВЦЭМ!$C$39:$C$782,СВЦЭМ!$A$39:$A$782,$A31,СВЦЭМ!$B$39:$B$782,V$11)+'СЕТ СН'!$F$12+СВЦЭМ!$D$10+'СЕТ СН'!$F$5-'СЕТ СН'!$F$20</f>
        <v>3061.6244158600002</v>
      </c>
      <c r="W31" s="36">
        <f>SUMIFS(СВЦЭМ!$C$39:$C$782,СВЦЭМ!$A$39:$A$782,$A31,СВЦЭМ!$B$39:$B$782,W$11)+'СЕТ СН'!$F$12+СВЦЭМ!$D$10+'СЕТ СН'!$F$5-'СЕТ СН'!$F$20</f>
        <v>3067.5216411399997</v>
      </c>
      <c r="X31" s="36">
        <f>SUMIFS(СВЦЭМ!$C$39:$C$782,СВЦЭМ!$A$39:$A$782,$A31,СВЦЭМ!$B$39:$B$782,X$11)+'СЕТ СН'!$F$12+СВЦЭМ!$D$10+'СЕТ СН'!$F$5-'СЕТ СН'!$F$20</f>
        <v>3088.4220199900001</v>
      </c>
      <c r="Y31" s="36">
        <f>SUMIFS(СВЦЭМ!$C$39:$C$782,СВЦЭМ!$A$39:$A$782,$A31,СВЦЭМ!$B$39:$B$782,Y$11)+'СЕТ СН'!$F$12+СВЦЭМ!$D$10+'СЕТ СН'!$F$5-'СЕТ СН'!$F$20</f>
        <v>3173.2894691199999</v>
      </c>
    </row>
    <row r="32" spans="1:25" ht="15.75" x14ac:dyDescent="0.2">
      <c r="A32" s="35">
        <f t="shared" si="0"/>
        <v>44947</v>
      </c>
      <c r="B32" s="36">
        <f>SUMIFS(СВЦЭМ!$C$39:$C$782,СВЦЭМ!$A$39:$A$782,$A32,СВЦЭМ!$B$39:$B$782,B$11)+'СЕТ СН'!$F$12+СВЦЭМ!$D$10+'СЕТ СН'!$F$5-'СЕТ СН'!$F$20</f>
        <v>3174.3126608599996</v>
      </c>
      <c r="C32" s="36">
        <f>SUMIFS(СВЦЭМ!$C$39:$C$782,СВЦЭМ!$A$39:$A$782,$A32,СВЦЭМ!$B$39:$B$782,C$11)+'СЕТ СН'!$F$12+СВЦЭМ!$D$10+'СЕТ СН'!$F$5-'СЕТ СН'!$F$20</f>
        <v>3199.6596340799997</v>
      </c>
      <c r="D32" s="36">
        <f>SUMIFS(СВЦЭМ!$C$39:$C$782,СВЦЭМ!$A$39:$A$782,$A32,СВЦЭМ!$B$39:$B$782,D$11)+'СЕТ СН'!$F$12+СВЦЭМ!$D$10+'СЕТ СН'!$F$5-'СЕТ СН'!$F$20</f>
        <v>3201.9509263700002</v>
      </c>
      <c r="E32" s="36">
        <f>SUMIFS(СВЦЭМ!$C$39:$C$782,СВЦЭМ!$A$39:$A$782,$A32,СВЦЭМ!$B$39:$B$782,E$11)+'СЕТ СН'!$F$12+СВЦЭМ!$D$10+'СЕТ СН'!$F$5-'СЕТ СН'!$F$20</f>
        <v>3212.6472832600002</v>
      </c>
      <c r="F32" s="36">
        <f>SUMIFS(СВЦЭМ!$C$39:$C$782,СВЦЭМ!$A$39:$A$782,$A32,СВЦЭМ!$B$39:$B$782,F$11)+'СЕТ СН'!$F$12+СВЦЭМ!$D$10+'СЕТ СН'!$F$5-'СЕТ СН'!$F$20</f>
        <v>3193.0758183500002</v>
      </c>
      <c r="G32" s="36">
        <f>SUMIFS(СВЦЭМ!$C$39:$C$782,СВЦЭМ!$A$39:$A$782,$A32,СВЦЭМ!$B$39:$B$782,G$11)+'СЕТ СН'!$F$12+СВЦЭМ!$D$10+'СЕТ СН'!$F$5-'СЕТ СН'!$F$20</f>
        <v>3171.4271392700002</v>
      </c>
      <c r="H32" s="36">
        <f>SUMIFS(СВЦЭМ!$C$39:$C$782,СВЦЭМ!$A$39:$A$782,$A32,СВЦЭМ!$B$39:$B$782,H$11)+'СЕТ СН'!$F$12+СВЦЭМ!$D$10+'СЕТ СН'!$F$5-'СЕТ СН'!$F$20</f>
        <v>3125.68325542</v>
      </c>
      <c r="I32" s="36">
        <f>SUMIFS(СВЦЭМ!$C$39:$C$782,СВЦЭМ!$A$39:$A$782,$A32,СВЦЭМ!$B$39:$B$782,I$11)+'СЕТ СН'!$F$12+СВЦЭМ!$D$10+'СЕТ СН'!$F$5-'СЕТ СН'!$F$20</f>
        <v>3072.6971741400002</v>
      </c>
      <c r="J32" s="36">
        <f>SUMIFS(СВЦЭМ!$C$39:$C$782,СВЦЭМ!$A$39:$A$782,$A32,СВЦЭМ!$B$39:$B$782,J$11)+'СЕТ СН'!$F$12+СВЦЭМ!$D$10+'СЕТ СН'!$F$5-'СЕТ СН'!$F$20</f>
        <v>3008.6433227899997</v>
      </c>
      <c r="K32" s="36">
        <f>SUMIFS(СВЦЭМ!$C$39:$C$782,СВЦЭМ!$A$39:$A$782,$A32,СВЦЭМ!$B$39:$B$782,K$11)+'СЕТ СН'!$F$12+СВЦЭМ!$D$10+'СЕТ СН'!$F$5-'СЕТ СН'!$F$20</f>
        <v>3019.3345914700003</v>
      </c>
      <c r="L32" s="36">
        <f>SUMIFS(СВЦЭМ!$C$39:$C$782,СВЦЭМ!$A$39:$A$782,$A32,СВЦЭМ!$B$39:$B$782,L$11)+'СЕТ СН'!$F$12+СВЦЭМ!$D$10+'СЕТ СН'!$F$5-'СЕТ СН'!$F$20</f>
        <v>3011.1309841900002</v>
      </c>
      <c r="M32" s="36">
        <f>SUMIFS(СВЦЭМ!$C$39:$C$782,СВЦЭМ!$A$39:$A$782,$A32,СВЦЭМ!$B$39:$B$782,M$11)+'СЕТ СН'!$F$12+СВЦЭМ!$D$10+'СЕТ СН'!$F$5-'СЕТ СН'!$F$20</f>
        <v>3034.5116699500004</v>
      </c>
      <c r="N32" s="36">
        <f>SUMIFS(СВЦЭМ!$C$39:$C$782,СВЦЭМ!$A$39:$A$782,$A32,СВЦЭМ!$B$39:$B$782,N$11)+'СЕТ СН'!$F$12+СВЦЭМ!$D$10+'СЕТ СН'!$F$5-'СЕТ СН'!$F$20</f>
        <v>3068.7688347900003</v>
      </c>
      <c r="O32" s="36">
        <f>SUMIFS(СВЦЭМ!$C$39:$C$782,СВЦЭМ!$A$39:$A$782,$A32,СВЦЭМ!$B$39:$B$782,O$11)+'СЕТ СН'!$F$12+СВЦЭМ!$D$10+'СЕТ СН'!$F$5-'СЕТ СН'!$F$20</f>
        <v>3073.90393735</v>
      </c>
      <c r="P32" s="36">
        <f>SUMIFS(СВЦЭМ!$C$39:$C$782,СВЦЭМ!$A$39:$A$782,$A32,СВЦЭМ!$B$39:$B$782,P$11)+'СЕТ СН'!$F$12+СВЦЭМ!$D$10+'СЕТ СН'!$F$5-'СЕТ СН'!$F$20</f>
        <v>3093.3881740300003</v>
      </c>
      <c r="Q32" s="36">
        <f>SUMIFS(СВЦЭМ!$C$39:$C$782,СВЦЭМ!$A$39:$A$782,$A32,СВЦЭМ!$B$39:$B$782,Q$11)+'СЕТ СН'!$F$12+СВЦЭМ!$D$10+'СЕТ СН'!$F$5-'СЕТ СН'!$F$20</f>
        <v>3096.4982431299995</v>
      </c>
      <c r="R32" s="36">
        <f>SUMIFS(СВЦЭМ!$C$39:$C$782,СВЦЭМ!$A$39:$A$782,$A32,СВЦЭМ!$B$39:$B$782,R$11)+'СЕТ СН'!$F$12+СВЦЭМ!$D$10+'СЕТ СН'!$F$5-'СЕТ СН'!$F$20</f>
        <v>3068.2268279099999</v>
      </c>
      <c r="S32" s="36">
        <f>SUMIFS(СВЦЭМ!$C$39:$C$782,СВЦЭМ!$A$39:$A$782,$A32,СВЦЭМ!$B$39:$B$782,S$11)+'СЕТ СН'!$F$12+СВЦЭМ!$D$10+'СЕТ СН'!$F$5-'СЕТ СН'!$F$20</f>
        <v>3035.2389386499999</v>
      </c>
      <c r="T32" s="36">
        <f>SUMIFS(СВЦЭМ!$C$39:$C$782,СВЦЭМ!$A$39:$A$782,$A32,СВЦЭМ!$B$39:$B$782,T$11)+'СЕТ СН'!$F$12+СВЦЭМ!$D$10+'СЕТ СН'!$F$5-'СЕТ СН'!$F$20</f>
        <v>3038.9205996800001</v>
      </c>
      <c r="U32" s="36">
        <f>SUMIFS(СВЦЭМ!$C$39:$C$782,СВЦЭМ!$A$39:$A$782,$A32,СВЦЭМ!$B$39:$B$782,U$11)+'СЕТ СН'!$F$12+СВЦЭМ!$D$10+'СЕТ СН'!$F$5-'СЕТ СН'!$F$20</f>
        <v>3051.9747706199996</v>
      </c>
      <c r="V32" s="36">
        <f>SUMIFS(СВЦЭМ!$C$39:$C$782,СВЦЭМ!$A$39:$A$782,$A32,СВЦЭМ!$B$39:$B$782,V$11)+'СЕТ СН'!$F$12+СВЦЭМ!$D$10+'СЕТ СН'!$F$5-'СЕТ СН'!$F$20</f>
        <v>3074.7425352500004</v>
      </c>
      <c r="W32" s="36">
        <f>SUMIFS(СВЦЭМ!$C$39:$C$782,СВЦЭМ!$A$39:$A$782,$A32,СВЦЭМ!$B$39:$B$782,W$11)+'СЕТ СН'!$F$12+СВЦЭМ!$D$10+'СЕТ СН'!$F$5-'СЕТ СН'!$F$20</f>
        <v>3082.1921032800001</v>
      </c>
      <c r="X32" s="36">
        <f>SUMIFS(СВЦЭМ!$C$39:$C$782,СВЦЭМ!$A$39:$A$782,$A32,СВЦЭМ!$B$39:$B$782,X$11)+'СЕТ СН'!$F$12+СВЦЭМ!$D$10+'СЕТ СН'!$F$5-'СЕТ СН'!$F$20</f>
        <v>3122.1536314499999</v>
      </c>
      <c r="Y32" s="36">
        <f>SUMIFS(СВЦЭМ!$C$39:$C$782,СВЦЭМ!$A$39:$A$782,$A32,СВЦЭМ!$B$39:$B$782,Y$11)+'СЕТ СН'!$F$12+СВЦЭМ!$D$10+'СЕТ СН'!$F$5-'СЕТ СН'!$F$20</f>
        <v>3147.8303945899997</v>
      </c>
    </row>
    <row r="33" spans="1:25" ht="15.75" x14ac:dyDescent="0.2">
      <c r="A33" s="35">
        <f t="shared" si="0"/>
        <v>44948</v>
      </c>
      <c r="B33" s="36">
        <f>SUMIFS(СВЦЭМ!$C$39:$C$782,СВЦЭМ!$A$39:$A$782,$A33,СВЦЭМ!$B$39:$B$782,B$11)+'СЕТ СН'!$F$12+СВЦЭМ!$D$10+'СЕТ СН'!$F$5-'СЕТ СН'!$F$20</f>
        <v>3162.3564701300002</v>
      </c>
      <c r="C33" s="36">
        <f>SUMIFS(СВЦЭМ!$C$39:$C$782,СВЦЭМ!$A$39:$A$782,$A33,СВЦЭМ!$B$39:$B$782,C$11)+'СЕТ СН'!$F$12+СВЦЭМ!$D$10+'СЕТ СН'!$F$5-'СЕТ СН'!$F$20</f>
        <v>3203.6536830599998</v>
      </c>
      <c r="D33" s="36">
        <f>SUMIFS(СВЦЭМ!$C$39:$C$782,СВЦЭМ!$A$39:$A$782,$A33,СВЦЭМ!$B$39:$B$782,D$11)+'СЕТ СН'!$F$12+СВЦЭМ!$D$10+'СЕТ СН'!$F$5-'СЕТ СН'!$F$20</f>
        <v>3216.12534461</v>
      </c>
      <c r="E33" s="36">
        <f>SUMIFS(СВЦЭМ!$C$39:$C$782,СВЦЭМ!$A$39:$A$782,$A33,СВЦЭМ!$B$39:$B$782,E$11)+'СЕТ СН'!$F$12+СВЦЭМ!$D$10+'СЕТ СН'!$F$5-'СЕТ СН'!$F$20</f>
        <v>3224.6522143399998</v>
      </c>
      <c r="F33" s="36">
        <f>SUMIFS(СВЦЭМ!$C$39:$C$782,СВЦЭМ!$A$39:$A$782,$A33,СВЦЭМ!$B$39:$B$782,F$11)+'СЕТ СН'!$F$12+СВЦЭМ!$D$10+'СЕТ СН'!$F$5-'СЕТ СН'!$F$20</f>
        <v>3213.9646290800001</v>
      </c>
      <c r="G33" s="36">
        <f>SUMIFS(СВЦЭМ!$C$39:$C$782,СВЦЭМ!$A$39:$A$782,$A33,СВЦЭМ!$B$39:$B$782,G$11)+'СЕТ СН'!$F$12+СВЦЭМ!$D$10+'СЕТ СН'!$F$5-'СЕТ СН'!$F$20</f>
        <v>3211.6753853199998</v>
      </c>
      <c r="H33" s="36">
        <f>SUMIFS(СВЦЭМ!$C$39:$C$782,СВЦЭМ!$A$39:$A$782,$A33,СВЦЭМ!$B$39:$B$782,H$11)+'СЕТ СН'!$F$12+СВЦЭМ!$D$10+'СЕТ СН'!$F$5-'СЕТ СН'!$F$20</f>
        <v>3209.5655002800004</v>
      </c>
      <c r="I33" s="36">
        <f>SUMIFS(СВЦЭМ!$C$39:$C$782,СВЦЭМ!$A$39:$A$782,$A33,СВЦЭМ!$B$39:$B$782,I$11)+'СЕТ СН'!$F$12+СВЦЭМ!$D$10+'СЕТ СН'!$F$5-'СЕТ СН'!$F$20</f>
        <v>3220.1883251600002</v>
      </c>
      <c r="J33" s="36">
        <f>SUMIFS(СВЦЭМ!$C$39:$C$782,СВЦЭМ!$A$39:$A$782,$A33,СВЦЭМ!$B$39:$B$782,J$11)+'СЕТ СН'!$F$12+СВЦЭМ!$D$10+'СЕТ СН'!$F$5-'СЕТ СН'!$F$20</f>
        <v>3162.7682875199998</v>
      </c>
      <c r="K33" s="36">
        <f>SUMIFS(СВЦЭМ!$C$39:$C$782,СВЦЭМ!$A$39:$A$782,$A33,СВЦЭМ!$B$39:$B$782,K$11)+'СЕТ СН'!$F$12+СВЦЭМ!$D$10+'СЕТ СН'!$F$5-'СЕТ СН'!$F$20</f>
        <v>3100.8158207799997</v>
      </c>
      <c r="L33" s="36">
        <f>SUMIFS(СВЦЭМ!$C$39:$C$782,СВЦЭМ!$A$39:$A$782,$A33,СВЦЭМ!$B$39:$B$782,L$11)+'СЕТ СН'!$F$12+СВЦЭМ!$D$10+'СЕТ СН'!$F$5-'СЕТ СН'!$F$20</f>
        <v>3064.5440418999997</v>
      </c>
      <c r="M33" s="36">
        <f>SUMIFS(СВЦЭМ!$C$39:$C$782,СВЦЭМ!$A$39:$A$782,$A33,СВЦЭМ!$B$39:$B$782,M$11)+'СЕТ СН'!$F$12+СВЦЭМ!$D$10+'СЕТ СН'!$F$5-'СЕТ СН'!$F$20</f>
        <v>3054.95978173</v>
      </c>
      <c r="N33" s="36">
        <f>SUMIFS(СВЦЭМ!$C$39:$C$782,СВЦЭМ!$A$39:$A$782,$A33,СВЦЭМ!$B$39:$B$782,N$11)+'СЕТ СН'!$F$12+СВЦЭМ!$D$10+'СЕТ СН'!$F$5-'СЕТ СН'!$F$20</f>
        <v>3061.8904011699997</v>
      </c>
      <c r="O33" s="36">
        <f>SUMIFS(СВЦЭМ!$C$39:$C$782,СВЦЭМ!$A$39:$A$782,$A33,СВЦЭМ!$B$39:$B$782,O$11)+'СЕТ СН'!$F$12+СВЦЭМ!$D$10+'СЕТ СН'!$F$5-'СЕТ СН'!$F$20</f>
        <v>3079.8950540599999</v>
      </c>
      <c r="P33" s="36">
        <f>SUMIFS(СВЦЭМ!$C$39:$C$782,СВЦЭМ!$A$39:$A$782,$A33,СВЦЭМ!$B$39:$B$782,P$11)+'СЕТ СН'!$F$12+СВЦЭМ!$D$10+'СЕТ СН'!$F$5-'СЕТ СН'!$F$20</f>
        <v>3095.1007114200002</v>
      </c>
      <c r="Q33" s="36">
        <f>SUMIFS(СВЦЭМ!$C$39:$C$782,СВЦЭМ!$A$39:$A$782,$A33,СВЦЭМ!$B$39:$B$782,Q$11)+'СЕТ СН'!$F$12+СВЦЭМ!$D$10+'СЕТ СН'!$F$5-'СЕТ СН'!$F$20</f>
        <v>3110.3917221700003</v>
      </c>
      <c r="R33" s="36">
        <f>SUMIFS(СВЦЭМ!$C$39:$C$782,СВЦЭМ!$A$39:$A$782,$A33,СВЦЭМ!$B$39:$B$782,R$11)+'СЕТ СН'!$F$12+СВЦЭМ!$D$10+'СЕТ СН'!$F$5-'СЕТ СН'!$F$20</f>
        <v>3106.9317446100004</v>
      </c>
      <c r="S33" s="36">
        <f>SUMIFS(СВЦЭМ!$C$39:$C$782,СВЦЭМ!$A$39:$A$782,$A33,СВЦЭМ!$B$39:$B$782,S$11)+'СЕТ СН'!$F$12+СВЦЭМ!$D$10+'СЕТ СН'!$F$5-'СЕТ СН'!$F$20</f>
        <v>3065.4080516399999</v>
      </c>
      <c r="T33" s="36">
        <f>SUMIFS(СВЦЭМ!$C$39:$C$782,СВЦЭМ!$A$39:$A$782,$A33,СВЦЭМ!$B$39:$B$782,T$11)+'СЕТ СН'!$F$12+СВЦЭМ!$D$10+'СЕТ СН'!$F$5-'СЕТ СН'!$F$20</f>
        <v>3020.2472952500002</v>
      </c>
      <c r="U33" s="36">
        <f>SUMIFS(СВЦЭМ!$C$39:$C$782,СВЦЭМ!$A$39:$A$782,$A33,СВЦЭМ!$B$39:$B$782,U$11)+'СЕТ СН'!$F$12+СВЦЭМ!$D$10+'СЕТ СН'!$F$5-'СЕТ СН'!$F$20</f>
        <v>3028.23723651</v>
      </c>
      <c r="V33" s="36">
        <f>SUMIFS(СВЦЭМ!$C$39:$C$782,СВЦЭМ!$A$39:$A$782,$A33,СВЦЭМ!$B$39:$B$782,V$11)+'СЕТ СН'!$F$12+СВЦЭМ!$D$10+'СЕТ СН'!$F$5-'СЕТ СН'!$F$20</f>
        <v>3052.0892145600001</v>
      </c>
      <c r="W33" s="36">
        <f>SUMIFS(СВЦЭМ!$C$39:$C$782,СВЦЭМ!$A$39:$A$782,$A33,СВЦЭМ!$B$39:$B$782,W$11)+'СЕТ СН'!$F$12+СВЦЭМ!$D$10+'СЕТ СН'!$F$5-'СЕТ СН'!$F$20</f>
        <v>3049.0510097599999</v>
      </c>
      <c r="X33" s="36">
        <f>SUMIFS(СВЦЭМ!$C$39:$C$782,СВЦЭМ!$A$39:$A$782,$A33,СВЦЭМ!$B$39:$B$782,X$11)+'СЕТ СН'!$F$12+СВЦЭМ!$D$10+'СЕТ СН'!$F$5-'СЕТ СН'!$F$20</f>
        <v>3083.2486926399997</v>
      </c>
      <c r="Y33" s="36">
        <f>SUMIFS(СВЦЭМ!$C$39:$C$782,СВЦЭМ!$A$39:$A$782,$A33,СВЦЭМ!$B$39:$B$782,Y$11)+'СЕТ СН'!$F$12+СВЦЭМ!$D$10+'СЕТ СН'!$F$5-'СЕТ СН'!$F$20</f>
        <v>3121.3990586899999</v>
      </c>
    </row>
    <row r="34" spans="1:25" ht="15.75" x14ac:dyDescent="0.2">
      <c r="A34" s="35">
        <f t="shared" si="0"/>
        <v>44949</v>
      </c>
      <c r="B34" s="36">
        <f>SUMIFS(СВЦЭМ!$C$39:$C$782,СВЦЭМ!$A$39:$A$782,$A34,СВЦЭМ!$B$39:$B$782,B$11)+'СЕТ СН'!$F$12+СВЦЭМ!$D$10+'СЕТ СН'!$F$5-'СЕТ СН'!$F$20</f>
        <v>3144.0300586599997</v>
      </c>
      <c r="C34" s="36">
        <f>SUMIFS(СВЦЭМ!$C$39:$C$782,СВЦЭМ!$A$39:$A$782,$A34,СВЦЭМ!$B$39:$B$782,C$11)+'СЕТ СН'!$F$12+СВЦЭМ!$D$10+'СЕТ СН'!$F$5-'СЕТ СН'!$F$20</f>
        <v>3139.1363684999997</v>
      </c>
      <c r="D34" s="36">
        <f>SUMIFS(СВЦЭМ!$C$39:$C$782,СВЦЭМ!$A$39:$A$782,$A34,СВЦЭМ!$B$39:$B$782,D$11)+'СЕТ СН'!$F$12+СВЦЭМ!$D$10+'СЕТ СН'!$F$5-'СЕТ СН'!$F$20</f>
        <v>3115.5639252700003</v>
      </c>
      <c r="E34" s="36">
        <f>SUMIFS(СВЦЭМ!$C$39:$C$782,СВЦЭМ!$A$39:$A$782,$A34,СВЦЭМ!$B$39:$B$782,E$11)+'СЕТ СН'!$F$12+СВЦЭМ!$D$10+'СЕТ СН'!$F$5-'СЕТ СН'!$F$20</f>
        <v>3133.5487137800001</v>
      </c>
      <c r="F34" s="36">
        <f>SUMIFS(СВЦЭМ!$C$39:$C$782,СВЦЭМ!$A$39:$A$782,$A34,СВЦЭМ!$B$39:$B$782,F$11)+'СЕТ СН'!$F$12+СВЦЭМ!$D$10+'СЕТ СН'!$F$5-'СЕТ СН'!$F$20</f>
        <v>3139.6676629100002</v>
      </c>
      <c r="G34" s="36">
        <f>SUMIFS(СВЦЭМ!$C$39:$C$782,СВЦЭМ!$A$39:$A$782,$A34,СВЦЭМ!$B$39:$B$782,G$11)+'СЕТ СН'!$F$12+СВЦЭМ!$D$10+'СЕТ СН'!$F$5-'СЕТ СН'!$F$20</f>
        <v>3127.5887938099995</v>
      </c>
      <c r="H34" s="36">
        <f>SUMIFS(СВЦЭМ!$C$39:$C$782,СВЦЭМ!$A$39:$A$782,$A34,СВЦЭМ!$B$39:$B$782,H$11)+'СЕТ СН'!$F$12+СВЦЭМ!$D$10+'СЕТ СН'!$F$5-'СЕТ СН'!$F$20</f>
        <v>3156.9002722499999</v>
      </c>
      <c r="I34" s="36">
        <f>SUMIFS(СВЦЭМ!$C$39:$C$782,СВЦЭМ!$A$39:$A$782,$A34,СВЦЭМ!$B$39:$B$782,I$11)+'СЕТ СН'!$F$12+СВЦЭМ!$D$10+'СЕТ СН'!$F$5-'СЕТ СН'!$F$20</f>
        <v>3121.9387971400001</v>
      </c>
      <c r="J34" s="36">
        <f>SUMIFS(СВЦЭМ!$C$39:$C$782,СВЦЭМ!$A$39:$A$782,$A34,СВЦЭМ!$B$39:$B$782,J$11)+'СЕТ СН'!$F$12+СВЦЭМ!$D$10+'СЕТ СН'!$F$5-'СЕТ СН'!$F$20</f>
        <v>3061.1194529300001</v>
      </c>
      <c r="K34" s="36">
        <f>SUMIFS(СВЦЭМ!$C$39:$C$782,СВЦЭМ!$A$39:$A$782,$A34,СВЦЭМ!$B$39:$B$782,K$11)+'СЕТ СН'!$F$12+СВЦЭМ!$D$10+'СЕТ СН'!$F$5-'СЕТ СН'!$F$20</f>
        <v>3036.2336292999998</v>
      </c>
      <c r="L34" s="36">
        <f>SUMIFS(СВЦЭМ!$C$39:$C$782,СВЦЭМ!$A$39:$A$782,$A34,СВЦЭМ!$B$39:$B$782,L$11)+'СЕТ СН'!$F$12+СВЦЭМ!$D$10+'СЕТ СН'!$F$5-'СЕТ СН'!$F$20</f>
        <v>3014.8674331100001</v>
      </c>
      <c r="M34" s="36">
        <f>SUMIFS(СВЦЭМ!$C$39:$C$782,СВЦЭМ!$A$39:$A$782,$A34,СВЦЭМ!$B$39:$B$782,M$11)+'СЕТ СН'!$F$12+СВЦЭМ!$D$10+'СЕТ СН'!$F$5-'СЕТ СН'!$F$20</f>
        <v>3034.1890249199996</v>
      </c>
      <c r="N34" s="36">
        <f>SUMIFS(СВЦЭМ!$C$39:$C$782,СВЦЭМ!$A$39:$A$782,$A34,СВЦЭМ!$B$39:$B$782,N$11)+'СЕТ СН'!$F$12+СВЦЭМ!$D$10+'СЕТ СН'!$F$5-'СЕТ СН'!$F$20</f>
        <v>3064.8504457400004</v>
      </c>
      <c r="O34" s="36">
        <f>SUMIFS(СВЦЭМ!$C$39:$C$782,СВЦЭМ!$A$39:$A$782,$A34,СВЦЭМ!$B$39:$B$782,O$11)+'СЕТ СН'!$F$12+СВЦЭМ!$D$10+'СЕТ СН'!$F$5-'СЕТ СН'!$F$20</f>
        <v>3072.2939611199999</v>
      </c>
      <c r="P34" s="36">
        <f>SUMIFS(СВЦЭМ!$C$39:$C$782,СВЦЭМ!$A$39:$A$782,$A34,СВЦЭМ!$B$39:$B$782,P$11)+'СЕТ СН'!$F$12+СВЦЭМ!$D$10+'СЕТ СН'!$F$5-'СЕТ СН'!$F$20</f>
        <v>3086.6414152999996</v>
      </c>
      <c r="Q34" s="36">
        <f>SUMIFS(СВЦЭМ!$C$39:$C$782,СВЦЭМ!$A$39:$A$782,$A34,СВЦЭМ!$B$39:$B$782,Q$11)+'СЕТ СН'!$F$12+СВЦЭМ!$D$10+'СЕТ СН'!$F$5-'СЕТ СН'!$F$20</f>
        <v>3107.30982967</v>
      </c>
      <c r="R34" s="36">
        <f>SUMIFS(СВЦЭМ!$C$39:$C$782,СВЦЭМ!$A$39:$A$782,$A34,СВЦЭМ!$B$39:$B$782,R$11)+'СЕТ СН'!$F$12+СВЦЭМ!$D$10+'СЕТ СН'!$F$5-'СЕТ СН'!$F$20</f>
        <v>3098.1013768800003</v>
      </c>
      <c r="S34" s="36">
        <f>SUMIFS(СВЦЭМ!$C$39:$C$782,СВЦЭМ!$A$39:$A$782,$A34,СВЦЭМ!$B$39:$B$782,S$11)+'СЕТ СН'!$F$12+СВЦЭМ!$D$10+'СЕТ СН'!$F$5-'СЕТ СН'!$F$20</f>
        <v>3079.9601174700001</v>
      </c>
      <c r="T34" s="36">
        <f>SUMIFS(СВЦЭМ!$C$39:$C$782,СВЦЭМ!$A$39:$A$782,$A34,СВЦЭМ!$B$39:$B$782,T$11)+'СЕТ СН'!$F$12+СВЦЭМ!$D$10+'СЕТ СН'!$F$5-'СЕТ СН'!$F$20</f>
        <v>3027.0244152300002</v>
      </c>
      <c r="U34" s="36">
        <f>SUMIFS(СВЦЭМ!$C$39:$C$782,СВЦЭМ!$A$39:$A$782,$A34,СВЦЭМ!$B$39:$B$782,U$11)+'СЕТ СН'!$F$12+СВЦЭМ!$D$10+'СЕТ СН'!$F$5-'СЕТ СН'!$F$20</f>
        <v>3032.1308722800004</v>
      </c>
      <c r="V34" s="36">
        <f>SUMIFS(СВЦЭМ!$C$39:$C$782,СВЦЭМ!$A$39:$A$782,$A34,СВЦЭМ!$B$39:$B$782,V$11)+'СЕТ СН'!$F$12+СВЦЭМ!$D$10+'СЕТ СН'!$F$5-'СЕТ СН'!$F$20</f>
        <v>3056.8735067500002</v>
      </c>
      <c r="W34" s="36">
        <f>SUMIFS(СВЦЭМ!$C$39:$C$782,СВЦЭМ!$A$39:$A$782,$A34,СВЦЭМ!$B$39:$B$782,W$11)+'СЕТ СН'!$F$12+СВЦЭМ!$D$10+'СЕТ СН'!$F$5-'СЕТ СН'!$F$20</f>
        <v>3069.2995388299996</v>
      </c>
      <c r="X34" s="36">
        <f>SUMIFS(СВЦЭМ!$C$39:$C$782,СВЦЭМ!$A$39:$A$782,$A34,СВЦЭМ!$B$39:$B$782,X$11)+'СЕТ СН'!$F$12+СВЦЭМ!$D$10+'СЕТ СН'!$F$5-'СЕТ СН'!$F$20</f>
        <v>3065.5819172800002</v>
      </c>
      <c r="Y34" s="36">
        <f>SUMIFS(СВЦЭМ!$C$39:$C$782,СВЦЭМ!$A$39:$A$782,$A34,СВЦЭМ!$B$39:$B$782,Y$11)+'СЕТ СН'!$F$12+СВЦЭМ!$D$10+'СЕТ СН'!$F$5-'СЕТ СН'!$F$20</f>
        <v>3091.9881731400001</v>
      </c>
    </row>
    <row r="35" spans="1:25" ht="15.75" x14ac:dyDescent="0.2">
      <c r="A35" s="35">
        <f t="shared" si="0"/>
        <v>44950</v>
      </c>
      <c r="B35" s="36">
        <f>SUMIFS(СВЦЭМ!$C$39:$C$782,СВЦЭМ!$A$39:$A$782,$A35,СВЦЭМ!$B$39:$B$782,B$11)+'СЕТ СН'!$F$12+СВЦЭМ!$D$10+'СЕТ СН'!$F$5-'СЕТ СН'!$F$20</f>
        <v>3052.2235104499996</v>
      </c>
      <c r="C35" s="36">
        <f>SUMIFS(СВЦЭМ!$C$39:$C$782,СВЦЭМ!$A$39:$A$782,$A35,СВЦЭМ!$B$39:$B$782,C$11)+'СЕТ СН'!$F$12+СВЦЭМ!$D$10+'СЕТ СН'!$F$5-'СЕТ СН'!$F$20</f>
        <v>3051.2374577299997</v>
      </c>
      <c r="D35" s="36">
        <f>SUMIFS(СВЦЭМ!$C$39:$C$782,СВЦЭМ!$A$39:$A$782,$A35,СВЦЭМ!$B$39:$B$782,D$11)+'СЕТ СН'!$F$12+СВЦЭМ!$D$10+'СЕТ СН'!$F$5-'СЕТ СН'!$F$20</f>
        <v>3040.6440451400003</v>
      </c>
      <c r="E35" s="36">
        <f>SUMIFS(СВЦЭМ!$C$39:$C$782,СВЦЭМ!$A$39:$A$782,$A35,СВЦЭМ!$B$39:$B$782,E$11)+'СЕТ СН'!$F$12+СВЦЭМ!$D$10+'СЕТ СН'!$F$5-'СЕТ СН'!$F$20</f>
        <v>3037.0862817999996</v>
      </c>
      <c r="F35" s="36">
        <f>SUMIFS(СВЦЭМ!$C$39:$C$782,СВЦЭМ!$A$39:$A$782,$A35,СВЦЭМ!$B$39:$B$782,F$11)+'СЕТ СН'!$F$12+СВЦЭМ!$D$10+'СЕТ СН'!$F$5-'СЕТ СН'!$F$20</f>
        <v>3047.3921072000003</v>
      </c>
      <c r="G35" s="36">
        <f>SUMIFS(СВЦЭМ!$C$39:$C$782,СВЦЭМ!$A$39:$A$782,$A35,СВЦЭМ!$B$39:$B$782,G$11)+'СЕТ СН'!$F$12+СВЦЭМ!$D$10+'СЕТ СН'!$F$5-'СЕТ СН'!$F$20</f>
        <v>3032.2403156299997</v>
      </c>
      <c r="H35" s="36">
        <f>SUMIFS(СВЦЭМ!$C$39:$C$782,СВЦЭМ!$A$39:$A$782,$A35,СВЦЭМ!$B$39:$B$782,H$11)+'СЕТ СН'!$F$12+СВЦЭМ!$D$10+'СЕТ СН'!$F$5-'СЕТ СН'!$F$20</f>
        <v>3020.7805371200002</v>
      </c>
      <c r="I35" s="36">
        <f>SUMIFS(СВЦЭМ!$C$39:$C$782,СВЦЭМ!$A$39:$A$782,$A35,СВЦЭМ!$B$39:$B$782,I$11)+'СЕТ СН'!$F$12+СВЦЭМ!$D$10+'СЕТ СН'!$F$5-'СЕТ СН'!$F$20</f>
        <v>3011.0493676699998</v>
      </c>
      <c r="J35" s="36">
        <f>SUMIFS(СВЦЭМ!$C$39:$C$782,СВЦЭМ!$A$39:$A$782,$A35,СВЦЭМ!$B$39:$B$782,J$11)+'СЕТ СН'!$F$12+СВЦЭМ!$D$10+'СЕТ СН'!$F$5-'СЕТ СН'!$F$20</f>
        <v>2960.3003590799999</v>
      </c>
      <c r="K35" s="36">
        <f>SUMIFS(СВЦЭМ!$C$39:$C$782,СВЦЭМ!$A$39:$A$782,$A35,СВЦЭМ!$B$39:$B$782,K$11)+'СЕТ СН'!$F$12+СВЦЭМ!$D$10+'СЕТ СН'!$F$5-'СЕТ СН'!$F$20</f>
        <v>2934.0633901900001</v>
      </c>
      <c r="L35" s="36">
        <f>SUMIFS(СВЦЭМ!$C$39:$C$782,СВЦЭМ!$A$39:$A$782,$A35,СВЦЭМ!$B$39:$B$782,L$11)+'СЕТ СН'!$F$12+СВЦЭМ!$D$10+'СЕТ СН'!$F$5-'СЕТ СН'!$F$20</f>
        <v>2929.2767386899995</v>
      </c>
      <c r="M35" s="36">
        <f>SUMIFS(СВЦЭМ!$C$39:$C$782,СВЦЭМ!$A$39:$A$782,$A35,СВЦЭМ!$B$39:$B$782,M$11)+'СЕТ СН'!$F$12+СВЦЭМ!$D$10+'СЕТ СН'!$F$5-'СЕТ СН'!$F$20</f>
        <v>2943.3079943399998</v>
      </c>
      <c r="N35" s="36">
        <f>SUMIFS(СВЦЭМ!$C$39:$C$782,СВЦЭМ!$A$39:$A$782,$A35,СВЦЭМ!$B$39:$B$782,N$11)+'СЕТ СН'!$F$12+СВЦЭМ!$D$10+'СЕТ СН'!$F$5-'СЕТ СН'!$F$20</f>
        <v>2967.9131198899995</v>
      </c>
      <c r="O35" s="36">
        <f>SUMIFS(СВЦЭМ!$C$39:$C$782,СВЦЭМ!$A$39:$A$782,$A35,СВЦЭМ!$B$39:$B$782,O$11)+'СЕТ СН'!$F$12+СВЦЭМ!$D$10+'СЕТ СН'!$F$5-'СЕТ СН'!$F$20</f>
        <v>2971.9419356299995</v>
      </c>
      <c r="P35" s="36">
        <f>SUMIFS(СВЦЭМ!$C$39:$C$782,СВЦЭМ!$A$39:$A$782,$A35,СВЦЭМ!$B$39:$B$782,P$11)+'СЕТ СН'!$F$12+СВЦЭМ!$D$10+'СЕТ СН'!$F$5-'СЕТ СН'!$F$20</f>
        <v>3000.3685562299997</v>
      </c>
      <c r="Q35" s="36">
        <f>SUMIFS(СВЦЭМ!$C$39:$C$782,СВЦЭМ!$A$39:$A$782,$A35,СВЦЭМ!$B$39:$B$782,Q$11)+'СЕТ СН'!$F$12+СВЦЭМ!$D$10+'СЕТ СН'!$F$5-'СЕТ СН'!$F$20</f>
        <v>3007.2287920999997</v>
      </c>
      <c r="R35" s="36">
        <f>SUMIFS(СВЦЭМ!$C$39:$C$782,СВЦЭМ!$A$39:$A$782,$A35,СВЦЭМ!$B$39:$B$782,R$11)+'СЕТ СН'!$F$12+СВЦЭМ!$D$10+'СЕТ СН'!$F$5-'СЕТ СН'!$F$20</f>
        <v>2999.9554813699997</v>
      </c>
      <c r="S35" s="36">
        <f>SUMIFS(СВЦЭМ!$C$39:$C$782,СВЦЭМ!$A$39:$A$782,$A35,СВЦЭМ!$B$39:$B$782,S$11)+'СЕТ СН'!$F$12+СВЦЭМ!$D$10+'СЕТ СН'!$F$5-'СЕТ СН'!$F$20</f>
        <v>2970.6587399800001</v>
      </c>
      <c r="T35" s="36">
        <f>SUMIFS(СВЦЭМ!$C$39:$C$782,СВЦЭМ!$A$39:$A$782,$A35,СВЦЭМ!$B$39:$B$782,T$11)+'СЕТ СН'!$F$12+СВЦЭМ!$D$10+'СЕТ СН'!$F$5-'СЕТ СН'!$F$20</f>
        <v>2925.89681122</v>
      </c>
      <c r="U35" s="36">
        <f>SUMIFS(СВЦЭМ!$C$39:$C$782,СВЦЭМ!$A$39:$A$782,$A35,СВЦЭМ!$B$39:$B$782,U$11)+'СЕТ СН'!$F$12+СВЦЭМ!$D$10+'СЕТ СН'!$F$5-'СЕТ СН'!$F$20</f>
        <v>2934.9326226599997</v>
      </c>
      <c r="V35" s="36">
        <f>SUMIFS(СВЦЭМ!$C$39:$C$782,СВЦЭМ!$A$39:$A$782,$A35,СВЦЭМ!$B$39:$B$782,V$11)+'СЕТ СН'!$F$12+СВЦЭМ!$D$10+'СЕТ СН'!$F$5-'СЕТ СН'!$F$20</f>
        <v>2966.3073573399997</v>
      </c>
      <c r="W35" s="36">
        <f>SUMIFS(СВЦЭМ!$C$39:$C$782,СВЦЭМ!$A$39:$A$782,$A35,СВЦЭМ!$B$39:$B$782,W$11)+'СЕТ СН'!$F$12+СВЦЭМ!$D$10+'СЕТ СН'!$F$5-'СЕТ СН'!$F$20</f>
        <v>2971.9169786100001</v>
      </c>
      <c r="X35" s="36">
        <f>SUMIFS(СВЦЭМ!$C$39:$C$782,СВЦЭМ!$A$39:$A$782,$A35,СВЦЭМ!$B$39:$B$782,X$11)+'СЕТ СН'!$F$12+СВЦЭМ!$D$10+'СЕТ СН'!$F$5-'СЕТ СН'!$F$20</f>
        <v>2987.9551951800004</v>
      </c>
      <c r="Y35" s="36">
        <f>SUMIFS(СВЦЭМ!$C$39:$C$782,СВЦЭМ!$A$39:$A$782,$A35,СВЦЭМ!$B$39:$B$782,Y$11)+'СЕТ СН'!$F$12+СВЦЭМ!$D$10+'СЕТ СН'!$F$5-'СЕТ СН'!$F$20</f>
        <v>3006.4573381600003</v>
      </c>
    </row>
    <row r="36" spans="1:25" ht="15.75" x14ac:dyDescent="0.2">
      <c r="A36" s="35">
        <f t="shared" si="0"/>
        <v>44951</v>
      </c>
      <c r="B36" s="36">
        <f>SUMIFS(СВЦЭМ!$C$39:$C$782,СВЦЭМ!$A$39:$A$782,$A36,СВЦЭМ!$B$39:$B$782,B$11)+'СЕТ СН'!$F$12+СВЦЭМ!$D$10+'СЕТ СН'!$F$5-'СЕТ СН'!$F$20</f>
        <v>3065.7279357300004</v>
      </c>
      <c r="C36" s="36">
        <f>SUMIFS(СВЦЭМ!$C$39:$C$782,СВЦЭМ!$A$39:$A$782,$A36,СВЦЭМ!$B$39:$B$782,C$11)+'СЕТ СН'!$F$12+СВЦЭМ!$D$10+'СЕТ СН'!$F$5-'СЕТ СН'!$F$20</f>
        <v>3100.4245364099997</v>
      </c>
      <c r="D36" s="36">
        <f>SUMIFS(СВЦЭМ!$C$39:$C$782,СВЦЭМ!$A$39:$A$782,$A36,СВЦЭМ!$B$39:$B$782,D$11)+'СЕТ СН'!$F$12+СВЦЭМ!$D$10+'СЕТ СН'!$F$5-'СЕТ СН'!$F$20</f>
        <v>3111.4851966799997</v>
      </c>
      <c r="E36" s="36">
        <f>SUMIFS(СВЦЭМ!$C$39:$C$782,СВЦЭМ!$A$39:$A$782,$A36,СВЦЭМ!$B$39:$B$782,E$11)+'СЕТ СН'!$F$12+СВЦЭМ!$D$10+'СЕТ СН'!$F$5-'СЕТ СН'!$F$20</f>
        <v>3125.7641905</v>
      </c>
      <c r="F36" s="36">
        <f>SUMIFS(СВЦЭМ!$C$39:$C$782,СВЦЭМ!$A$39:$A$782,$A36,СВЦЭМ!$B$39:$B$782,F$11)+'СЕТ СН'!$F$12+СВЦЭМ!$D$10+'СЕТ СН'!$F$5-'СЕТ СН'!$F$20</f>
        <v>3119.6168361600003</v>
      </c>
      <c r="G36" s="36">
        <f>SUMIFS(СВЦЭМ!$C$39:$C$782,СВЦЭМ!$A$39:$A$782,$A36,СВЦЭМ!$B$39:$B$782,G$11)+'СЕТ СН'!$F$12+СВЦЭМ!$D$10+'СЕТ СН'!$F$5-'СЕТ СН'!$F$20</f>
        <v>3108.3107821399999</v>
      </c>
      <c r="H36" s="36">
        <f>SUMIFS(СВЦЭМ!$C$39:$C$782,СВЦЭМ!$A$39:$A$782,$A36,СВЦЭМ!$B$39:$B$782,H$11)+'СЕТ СН'!$F$12+СВЦЭМ!$D$10+'СЕТ СН'!$F$5-'СЕТ СН'!$F$20</f>
        <v>3106.6472507799999</v>
      </c>
      <c r="I36" s="36">
        <f>SUMIFS(СВЦЭМ!$C$39:$C$782,СВЦЭМ!$A$39:$A$782,$A36,СВЦЭМ!$B$39:$B$782,I$11)+'СЕТ СН'!$F$12+СВЦЭМ!$D$10+'СЕТ СН'!$F$5-'СЕТ СН'!$F$20</f>
        <v>3115.3586180399998</v>
      </c>
      <c r="J36" s="36">
        <f>SUMIFS(СВЦЭМ!$C$39:$C$782,СВЦЭМ!$A$39:$A$782,$A36,СВЦЭМ!$B$39:$B$782,J$11)+'СЕТ СН'!$F$12+СВЦЭМ!$D$10+'СЕТ СН'!$F$5-'СЕТ СН'!$F$20</f>
        <v>3084.3601357099997</v>
      </c>
      <c r="K36" s="36">
        <f>SUMIFS(СВЦЭМ!$C$39:$C$782,СВЦЭМ!$A$39:$A$782,$A36,СВЦЭМ!$B$39:$B$782,K$11)+'СЕТ СН'!$F$12+СВЦЭМ!$D$10+'СЕТ СН'!$F$5-'СЕТ СН'!$F$20</f>
        <v>3055.9873904599999</v>
      </c>
      <c r="L36" s="36">
        <f>SUMIFS(СВЦЭМ!$C$39:$C$782,СВЦЭМ!$A$39:$A$782,$A36,СВЦЭМ!$B$39:$B$782,L$11)+'СЕТ СН'!$F$12+СВЦЭМ!$D$10+'СЕТ СН'!$F$5-'СЕТ СН'!$F$20</f>
        <v>3019.9951254699999</v>
      </c>
      <c r="M36" s="36">
        <f>SUMIFS(СВЦЭМ!$C$39:$C$782,СВЦЭМ!$A$39:$A$782,$A36,СВЦЭМ!$B$39:$B$782,M$11)+'СЕТ СН'!$F$12+СВЦЭМ!$D$10+'СЕТ СН'!$F$5-'СЕТ СН'!$F$20</f>
        <v>2988.8403540199997</v>
      </c>
      <c r="N36" s="36">
        <f>SUMIFS(СВЦЭМ!$C$39:$C$782,СВЦЭМ!$A$39:$A$782,$A36,СВЦЭМ!$B$39:$B$782,N$11)+'СЕТ СН'!$F$12+СВЦЭМ!$D$10+'СЕТ СН'!$F$5-'СЕТ СН'!$F$20</f>
        <v>3004.4963181000003</v>
      </c>
      <c r="O36" s="36">
        <f>SUMIFS(СВЦЭМ!$C$39:$C$782,СВЦЭМ!$A$39:$A$782,$A36,СВЦЭМ!$B$39:$B$782,O$11)+'СЕТ СН'!$F$12+СВЦЭМ!$D$10+'СЕТ СН'!$F$5-'СЕТ СН'!$F$20</f>
        <v>3007.2680249799996</v>
      </c>
      <c r="P36" s="36">
        <f>SUMIFS(СВЦЭМ!$C$39:$C$782,СВЦЭМ!$A$39:$A$782,$A36,СВЦЭМ!$B$39:$B$782,P$11)+'СЕТ СН'!$F$12+СВЦЭМ!$D$10+'СЕТ СН'!$F$5-'СЕТ СН'!$F$20</f>
        <v>3017.2768616200001</v>
      </c>
      <c r="Q36" s="36">
        <f>SUMIFS(СВЦЭМ!$C$39:$C$782,СВЦЭМ!$A$39:$A$782,$A36,СВЦЭМ!$B$39:$B$782,Q$11)+'СЕТ СН'!$F$12+СВЦЭМ!$D$10+'СЕТ СН'!$F$5-'СЕТ СН'!$F$20</f>
        <v>3015.5482623500002</v>
      </c>
      <c r="R36" s="36">
        <f>SUMIFS(СВЦЭМ!$C$39:$C$782,СВЦЭМ!$A$39:$A$782,$A36,СВЦЭМ!$B$39:$B$782,R$11)+'СЕТ СН'!$F$12+СВЦЭМ!$D$10+'СЕТ СН'!$F$5-'СЕТ СН'!$F$20</f>
        <v>3003.2738894599997</v>
      </c>
      <c r="S36" s="36">
        <f>SUMIFS(СВЦЭМ!$C$39:$C$782,СВЦЭМ!$A$39:$A$782,$A36,СВЦЭМ!$B$39:$B$782,S$11)+'СЕТ СН'!$F$12+СВЦЭМ!$D$10+'СЕТ СН'!$F$5-'СЕТ СН'!$F$20</f>
        <v>2985.7241814700001</v>
      </c>
      <c r="T36" s="36">
        <f>SUMIFS(СВЦЭМ!$C$39:$C$782,СВЦЭМ!$A$39:$A$782,$A36,СВЦЭМ!$B$39:$B$782,T$11)+'СЕТ СН'!$F$12+СВЦЭМ!$D$10+'СЕТ СН'!$F$5-'СЕТ СН'!$F$20</f>
        <v>2965.9380776600001</v>
      </c>
      <c r="U36" s="36">
        <f>SUMIFS(СВЦЭМ!$C$39:$C$782,СВЦЭМ!$A$39:$A$782,$A36,СВЦЭМ!$B$39:$B$782,U$11)+'СЕТ СН'!$F$12+СВЦЭМ!$D$10+'СЕТ СН'!$F$5-'СЕТ СН'!$F$20</f>
        <v>2967.8356792100003</v>
      </c>
      <c r="V36" s="36">
        <f>SUMIFS(СВЦЭМ!$C$39:$C$782,СВЦЭМ!$A$39:$A$782,$A36,СВЦЭМ!$B$39:$B$782,V$11)+'СЕТ СН'!$F$12+СВЦЭМ!$D$10+'СЕТ СН'!$F$5-'СЕТ СН'!$F$20</f>
        <v>2985.17569439</v>
      </c>
      <c r="W36" s="36">
        <f>SUMIFS(СВЦЭМ!$C$39:$C$782,СВЦЭМ!$A$39:$A$782,$A36,СВЦЭМ!$B$39:$B$782,W$11)+'СЕТ СН'!$F$12+СВЦЭМ!$D$10+'СЕТ СН'!$F$5-'СЕТ СН'!$F$20</f>
        <v>2999.3543764099995</v>
      </c>
      <c r="X36" s="36">
        <f>SUMIFS(СВЦЭМ!$C$39:$C$782,СВЦЭМ!$A$39:$A$782,$A36,СВЦЭМ!$B$39:$B$782,X$11)+'СЕТ СН'!$F$12+СВЦЭМ!$D$10+'СЕТ СН'!$F$5-'СЕТ СН'!$F$20</f>
        <v>3015.6685300199997</v>
      </c>
      <c r="Y36" s="36">
        <f>SUMIFS(СВЦЭМ!$C$39:$C$782,СВЦЭМ!$A$39:$A$782,$A36,СВЦЭМ!$B$39:$B$782,Y$11)+'СЕТ СН'!$F$12+СВЦЭМ!$D$10+'СЕТ СН'!$F$5-'СЕТ СН'!$F$20</f>
        <v>3042.77806435</v>
      </c>
    </row>
    <row r="37" spans="1:25" ht="15.75" x14ac:dyDescent="0.2">
      <c r="A37" s="35">
        <f t="shared" si="0"/>
        <v>44952</v>
      </c>
      <c r="B37" s="36">
        <f>SUMIFS(СВЦЭМ!$C$39:$C$782,СВЦЭМ!$A$39:$A$782,$A37,СВЦЭМ!$B$39:$B$782,B$11)+'СЕТ СН'!$F$12+СВЦЭМ!$D$10+'СЕТ СН'!$F$5-'СЕТ СН'!$F$20</f>
        <v>3095.38821396</v>
      </c>
      <c r="C37" s="36">
        <f>SUMIFS(СВЦЭМ!$C$39:$C$782,СВЦЭМ!$A$39:$A$782,$A37,СВЦЭМ!$B$39:$B$782,C$11)+'СЕТ СН'!$F$12+СВЦЭМ!$D$10+'СЕТ СН'!$F$5-'СЕТ СН'!$F$20</f>
        <v>3143.54663626</v>
      </c>
      <c r="D37" s="36">
        <f>SUMIFS(СВЦЭМ!$C$39:$C$782,СВЦЭМ!$A$39:$A$782,$A37,СВЦЭМ!$B$39:$B$782,D$11)+'СЕТ СН'!$F$12+СВЦЭМ!$D$10+'СЕТ СН'!$F$5-'СЕТ СН'!$F$20</f>
        <v>3164.9136929599999</v>
      </c>
      <c r="E37" s="36">
        <f>SUMIFS(СВЦЭМ!$C$39:$C$782,СВЦЭМ!$A$39:$A$782,$A37,СВЦЭМ!$B$39:$B$782,E$11)+'СЕТ СН'!$F$12+СВЦЭМ!$D$10+'СЕТ СН'!$F$5-'СЕТ СН'!$F$20</f>
        <v>3149.9296727999999</v>
      </c>
      <c r="F37" s="36">
        <f>SUMIFS(СВЦЭМ!$C$39:$C$782,СВЦЭМ!$A$39:$A$782,$A37,СВЦЭМ!$B$39:$B$782,F$11)+'СЕТ СН'!$F$12+СВЦЭМ!$D$10+'СЕТ СН'!$F$5-'СЕТ СН'!$F$20</f>
        <v>3137.1075492</v>
      </c>
      <c r="G37" s="36">
        <f>SUMIFS(СВЦЭМ!$C$39:$C$782,СВЦЭМ!$A$39:$A$782,$A37,СВЦЭМ!$B$39:$B$782,G$11)+'СЕТ СН'!$F$12+СВЦЭМ!$D$10+'СЕТ СН'!$F$5-'СЕТ СН'!$F$20</f>
        <v>3139.95661217</v>
      </c>
      <c r="H37" s="36">
        <f>SUMIFS(СВЦЭМ!$C$39:$C$782,СВЦЭМ!$A$39:$A$782,$A37,СВЦЭМ!$B$39:$B$782,H$11)+'СЕТ СН'!$F$12+СВЦЭМ!$D$10+'СЕТ СН'!$F$5-'СЕТ СН'!$F$20</f>
        <v>3096.6876593300003</v>
      </c>
      <c r="I37" s="36">
        <f>SUMIFS(СВЦЭМ!$C$39:$C$782,СВЦЭМ!$A$39:$A$782,$A37,СВЦЭМ!$B$39:$B$782,I$11)+'СЕТ СН'!$F$12+СВЦЭМ!$D$10+'СЕТ СН'!$F$5-'СЕТ СН'!$F$20</f>
        <v>3074.3182536000004</v>
      </c>
      <c r="J37" s="36">
        <f>SUMIFS(СВЦЭМ!$C$39:$C$782,СВЦЭМ!$A$39:$A$782,$A37,СВЦЭМ!$B$39:$B$782,J$11)+'СЕТ СН'!$F$12+СВЦЭМ!$D$10+'СЕТ СН'!$F$5-'СЕТ СН'!$F$20</f>
        <v>3028.3753537800003</v>
      </c>
      <c r="K37" s="36">
        <f>SUMIFS(СВЦЭМ!$C$39:$C$782,СВЦЭМ!$A$39:$A$782,$A37,СВЦЭМ!$B$39:$B$782,K$11)+'СЕТ СН'!$F$12+СВЦЭМ!$D$10+'СЕТ СН'!$F$5-'СЕТ СН'!$F$20</f>
        <v>2982.3511990199995</v>
      </c>
      <c r="L37" s="36">
        <f>SUMIFS(СВЦЭМ!$C$39:$C$782,СВЦЭМ!$A$39:$A$782,$A37,СВЦЭМ!$B$39:$B$782,L$11)+'СЕТ СН'!$F$12+СВЦЭМ!$D$10+'СЕТ СН'!$F$5-'СЕТ СН'!$F$20</f>
        <v>2957.2249206400002</v>
      </c>
      <c r="M37" s="36">
        <f>SUMIFS(СВЦЭМ!$C$39:$C$782,СВЦЭМ!$A$39:$A$782,$A37,СВЦЭМ!$B$39:$B$782,M$11)+'СЕТ СН'!$F$12+СВЦЭМ!$D$10+'СЕТ СН'!$F$5-'СЕТ СН'!$F$20</f>
        <v>2963.2339825899999</v>
      </c>
      <c r="N37" s="36">
        <f>SUMIFS(СВЦЭМ!$C$39:$C$782,СВЦЭМ!$A$39:$A$782,$A37,СВЦЭМ!$B$39:$B$782,N$11)+'СЕТ СН'!$F$12+СВЦЭМ!$D$10+'СЕТ СН'!$F$5-'СЕТ СН'!$F$20</f>
        <v>2979.9986796699995</v>
      </c>
      <c r="O37" s="36">
        <f>SUMIFS(СВЦЭМ!$C$39:$C$782,СВЦЭМ!$A$39:$A$782,$A37,СВЦЭМ!$B$39:$B$782,O$11)+'СЕТ СН'!$F$12+СВЦЭМ!$D$10+'СЕТ СН'!$F$5-'СЕТ СН'!$F$20</f>
        <v>2975.2625657400004</v>
      </c>
      <c r="P37" s="36">
        <f>SUMIFS(СВЦЭМ!$C$39:$C$782,СВЦЭМ!$A$39:$A$782,$A37,СВЦЭМ!$B$39:$B$782,P$11)+'СЕТ СН'!$F$12+СВЦЭМ!$D$10+'СЕТ СН'!$F$5-'СЕТ СН'!$F$20</f>
        <v>2987.1140370100002</v>
      </c>
      <c r="Q37" s="36">
        <f>SUMIFS(СВЦЭМ!$C$39:$C$782,СВЦЭМ!$A$39:$A$782,$A37,СВЦЭМ!$B$39:$B$782,Q$11)+'СЕТ СН'!$F$12+СВЦЭМ!$D$10+'СЕТ СН'!$F$5-'СЕТ СН'!$F$20</f>
        <v>3002.9589562299998</v>
      </c>
      <c r="R37" s="36">
        <f>SUMIFS(СВЦЭМ!$C$39:$C$782,СВЦЭМ!$A$39:$A$782,$A37,СВЦЭМ!$B$39:$B$782,R$11)+'СЕТ СН'!$F$12+СВЦЭМ!$D$10+'СЕТ СН'!$F$5-'СЕТ СН'!$F$20</f>
        <v>3002.7053644799998</v>
      </c>
      <c r="S37" s="36">
        <f>SUMIFS(СВЦЭМ!$C$39:$C$782,СВЦЭМ!$A$39:$A$782,$A37,СВЦЭМ!$B$39:$B$782,S$11)+'СЕТ СН'!$F$12+СВЦЭМ!$D$10+'СЕТ СН'!$F$5-'СЕТ СН'!$F$20</f>
        <v>2991.3623032400001</v>
      </c>
      <c r="T37" s="36">
        <f>SUMIFS(СВЦЭМ!$C$39:$C$782,СВЦЭМ!$A$39:$A$782,$A37,СВЦЭМ!$B$39:$B$782,T$11)+'СЕТ СН'!$F$12+СВЦЭМ!$D$10+'СЕТ СН'!$F$5-'СЕТ СН'!$F$20</f>
        <v>2942.5950713800003</v>
      </c>
      <c r="U37" s="36">
        <f>SUMIFS(СВЦЭМ!$C$39:$C$782,СВЦЭМ!$A$39:$A$782,$A37,СВЦЭМ!$B$39:$B$782,U$11)+'СЕТ СН'!$F$12+СВЦЭМ!$D$10+'СЕТ СН'!$F$5-'СЕТ СН'!$F$20</f>
        <v>2945.1221353800001</v>
      </c>
      <c r="V37" s="36">
        <f>SUMIFS(СВЦЭМ!$C$39:$C$782,СВЦЭМ!$A$39:$A$782,$A37,СВЦЭМ!$B$39:$B$782,V$11)+'СЕТ СН'!$F$12+СВЦЭМ!$D$10+'СЕТ СН'!$F$5-'СЕТ СН'!$F$20</f>
        <v>2952.6450175299997</v>
      </c>
      <c r="W37" s="36">
        <f>SUMIFS(СВЦЭМ!$C$39:$C$782,СВЦЭМ!$A$39:$A$782,$A37,СВЦЭМ!$B$39:$B$782,W$11)+'СЕТ СН'!$F$12+СВЦЭМ!$D$10+'СЕТ СН'!$F$5-'СЕТ СН'!$F$20</f>
        <v>2973.0651131200002</v>
      </c>
      <c r="X37" s="36">
        <f>SUMIFS(СВЦЭМ!$C$39:$C$782,СВЦЭМ!$A$39:$A$782,$A37,СВЦЭМ!$B$39:$B$782,X$11)+'СЕТ СН'!$F$12+СВЦЭМ!$D$10+'СЕТ СН'!$F$5-'СЕТ СН'!$F$20</f>
        <v>3002.3399073099999</v>
      </c>
      <c r="Y37" s="36">
        <f>SUMIFS(СВЦЭМ!$C$39:$C$782,СВЦЭМ!$A$39:$A$782,$A37,СВЦЭМ!$B$39:$B$782,Y$11)+'СЕТ СН'!$F$12+СВЦЭМ!$D$10+'СЕТ СН'!$F$5-'СЕТ СН'!$F$20</f>
        <v>3034.9882100300001</v>
      </c>
    </row>
    <row r="38" spans="1:25" ht="15.75" x14ac:dyDescent="0.2">
      <c r="A38" s="35">
        <f t="shared" si="0"/>
        <v>44953</v>
      </c>
      <c r="B38" s="36">
        <f>SUMIFS(СВЦЭМ!$C$39:$C$782,СВЦЭМ!$A$39:$A$782,$A38,СВЦЭМ!$B$39:$B$782,B$11)+'СЕТ СН'!$F$12+СВЦЭМ!$D$10+'СЕТ СН'!$F$5-'СЕТ СН'!$F$20</f>
        <v>3078.5393647700002</v>
      </c>
      <c r="C38" s="36">
        <f>SUMIFS(СВЦЭМ!$C$39:$C$782,СВЦЭМ!$A$39:$A$782,$A38,СВЦЭМ!$B$39:$B$782,C$11)+'СЕТ СН'!$F$12+СВЦЭМ!$D$10+'СЕТ СН'!$F$5-'СЕТ СН'!$F$20</f>
        <v>3047.3469352900001</v>
      </c>
      <c r="D38" s="36">
        <f>SUMIFS(СВЦЭМ!$C$39:$C$782,СВЦЭМ!$A$39:$A$782,$A38,СВЦЭМ!$B$39:$B$782,D$11)+'СЕТ СН'!$F$12+СВЦЭМ!$D$10+'СЕТ СН'!$F$5-'СЕТ СН'!$F$20</f>
        <v>3045.8928393200003</v>
      </c>
      <c r="E38" s="36">
        <f>SUMIFS(СВЦЭМ!$C$39:$C$782,СВЦЭМ!$A$39:$A$782,$A38,СВЦЭМ!$B$39:$B$782,E$11)+'СЕТ СН'!$F$12+СВЦЭМ!$D$10+'СЕТ СН'!$F$5-'СЕТ СН'!$F$20</f>
        <v>3054.0951064700002</v>
      </c>
      <c r="F38" s="36">
        <f>SUMIFS(СВЦЭМ!$C$39:$C$782,СВЦЭМ!$A$39:$A$782,$A38,СВЦЭМ!$B$39:$B$782,F$11)+'СЕТ СН'!$F$12+СВЦЭМ!$D$10+'СЕТ СН'!$F$5-'СЕТ СН'!$F$20</f>
        <v>3064.4826145500001</v>
      </c>
      <c r="G38" s="36">
        <f>SUMIFS(СВЦЭМ!$C$39:$C$782,СВЦЭМ!$A$39:$A$782,$A38,СВЦЭМ!$B$39:$B$782,G$11)+'СЕТ СН'!$F$12+СВЦЭМ!$D$10+'СЕТ СН'!$F$5-'СЕТ СН'!$F$20</f>
        <v>3078.1084232699995</v>
      </c>
      <c r="H38" s="36">
        <f>SUMIFS(СВЦЭМ!$C$39:$C$782,СВЦЭМ!$A$39:$A$782,$A38,СВЦЭМ!$B$39:$B$782,H$11)+'СЕТ СН'!$F$12+СВЦЭМ!$D$10+'СЕТ СН'!$F$5-'СЕТ СН'!$F$20</f>
        <v>3065.21107416</v>
      </c>
      <c r="I38" s="36">
        <f>SUMIFS(СВЦЭМ!$C$39:$C$782,СВЦЭМ!$A$39:$A$782,$A38,СВЦЭМ!$B$39:$B$782,I$11)+'СЕТ СН'!$F$12+СВЦЭМ!$D$10+'СЕТ СН'!$F$5-'СЕТ СН'!$F$20</f>
        <v>3042.60249312</v>
      </c>
      <c r="J38" s="36">
        <f>SUMIFS(СВЦЭМ!$C$39:$C$782,СВЦЭМ!$A$39:$A$782,$A38,СВЦЭМ!$B$39:$B$782,J$11)+'СЕТ СН'!$F$12+СВЦЭМ!$D$10+'СЕТ СН'!$F$5-'СЕТ СН'!$F$20</f>
        <v>2986.9311630599996</v>
      </c>
      <c r="K38" s="36">
        <f>SUMIFS(СВЦЭМ!$C$39:$C$782,СВЦЭМ!$A$39:$A$782,$A38,СВЦЭМ!$B$39:$B$782,K$11)+'СЕТ СН'!$F$12+СВЦЭМ!$D$10+'СЕТ СН'!$F$5-'СЕТ СН'!$F$20</f>
        <v>2959.5399853700001</v>
      </c>
      <c r="L38" s="36">
        <f>SUMIFS(СВЦЭМ!$C$39:$C$782,СВЦЭМ!$A$39:$A$782,$A38,СВЦЭМ!$B$39:$B$782,L$11)+'СЕТ СН'!$F$12+СВЦЭМ!$D$10+'СЕТ СН'!$F$5-'СЕТ СН'!$F$20</f>
        <v>2943.6583453599997</v>
      </c>
      <c r="M38" s="36">
        <f>SUMIFS(СВЦЭМ!$C$39:$C$782,СВЦЭМ!$A$39:$A$782,$A38,СВЦЭМ!$B$39:$B$782,M$11)+'СЕТ СН'!$F$12+СВЦЭМ!$D$10+'СЕТ СН'!$F$5-'СЕТ СН'!$F$20</f>
        <v>2944.6916692499999</v>
      </c>
      <c r="N38" s="36">
        <f>SUMIFS(СВЦЭМ!$C$39:$C$782,СВЦЭМ!$A$39:$A$782,$A38,СВЦЭМ!$B$39:$B$782,N$11)+'СЕТ СН'!$F$12+СВЦЭМ!$D$10+'СЕТ СН'!$F$5-'СЕТ СН'!$F$20</f>
        <v>2984.0050185399996</v>
      </c>
      <c r="O38" s="36">
        <f>SUMIFS(СВЦЭМ!$C$39:$C$782,СВЦЭМ!$A$39:$A$782,$A38,СВЦЭМ!$B$39:$B$782,O$11)+'СЕТ СН'!$F$12+СВЦЭМ!$D$10+'СЕТ СН'!$F$5-'СЕТ СН'!$F$20</f>
        <v>2999.3358577700001</v>
      </c>
      <c r="P38" s="36">
        <f>SUMIFS(СВЦЭМ!$C$39:$C$782,СВЦЭМ!$A$39:$A$782,$A38,СВЦЭМ!$B$39:$B$782,P$11)+'СЕТ СН'!$F$12+СВЦЭМ!$D$10+'СЕТ СН'!$F$5-'СЕТ СН'!$F$20</f>
        <v>3028.4977677899997</v>
      </c>
      <c r="Q38" s="36">
        <f>SUMIFS(СВЦЭМ!$C$39:$C$782,СВЦЭМ!$A$39:$A$782,$A38,СВЦЭМ!$B$39:$B$782,Q$11)+'СЕТ СН'!$F$12+СВЦЭМ!$D$10+'СЕТ СН'!$F$5-'СЕТ СН'!$F$20</f>
        <v>3001.4877194999999</v>
      </c>
      <c r="R38" s="36">
        <f>SUMIFS(СВЦЭМ!$C$39:$C$782,СВЦЭМ!$A$39:$A$782,$A38,СВЦЭМ!$B$39:$B$782,R$11)+'СЕТ СН'!$F$12+СВЦЭМ!$D$10+'СЕТ СН'!$F$5-'СЕТ СН'!$F$20</f>
        <v>3018.38415334</v>
      </c>
      <c r="S38" s="36">
        <f>SUMIFS(СВЦЭМ!$C$39:$C$782,СВЦЭМ!$A$39:$A$782,$A38,СВЦЭМ!$B$39:$B$782,S$11)+'СЕТ СН'!$F$12+СВЦЭМ!$D$10+'СЕТ СН'!$F$5-'СЕТ СН'!$F$20</f>
        <v>3001.6984532200004</v>
      </c>
      <c r="T38" s="36">
        <f>SUMIFS(СВЦЭМ!$C$39:$C$782,СВЦЭМ!$A$39:$A$782,$A38,СВЦЭМ!$B$39:$B$782,T$11)+'СЕТ СН'!$F$12+СВЦЭМ!$D$10+'СЕТ СН'!$F$5-'СЕТ СН'!$F$20</f>
        <v>2958.5364865399997</v>
      </c>
      <c r="U38" s="36">
        <f>SUMIFS(СВЦЭМ!$C$39:$C$782,СВЦЭМ!$A$39:$A$782,$A38,СВЦЭМ!$B$39:$B$782,U$11)+'СЕТ СН'!$F$12+СВЦЭМ!$D$10+'СЕТ СН'!$F$5-'СЕТ СН'!$F$20</f>
        <v>2971.9564129099999</v>
      </c>
      <c r="V38" s="36">
        <f>SUMIFS(СВЦЭМ!$C$39:$C$782,СВЦЭМ!$A$39:$A$782,$A38,СВЦЭМ!$B$39:$B$782,V$11)+'СЕТ СН'!$F$12+СВЦЭМ!$D$10+'СЕТ СН'!$F$5-'СЕТ СН'!$F$20</f>
        <v>2999.8736314099997</v>
      </c>
      <c r="W38" s="36">
        <f>SUMIFS(СВЦЭМ!$C$39:$C$782,СВЦЭМ!$A$39:$A$782,$A38,СВЦЭМ!$B$39:$B$782,W$11)+'СЕТ СН'!$F$12+СВЦЭМ!$D$10+'СЕТ СН'!$F$5-'СЕТ СН'!$F$20</f>
        <v>3021.7180664099997</v>
      </c>
      <c r="X38" s="36">
        <f>SUMIFS(СВЦЭМ!$C$39:$C$782,СВЦЭМ!$A$39:$A$782,$A38,СВЦЭМ!$B$39:$B$782,X$11)+'СЕТ СН'!$F$12+СВЦЭМ!$D$10+'СЕТ СН'!$F$5-'СЕТ СН'!$F$20</f>
        <v>3029.1738683100002</v>
      </c>
      <c r="Y38" s="36">
        <f>SUMIFS(СВЦЭМ!$C$39:$C$782,СВЦЭМ!$A$39:$A$782,$A38,СВЦЭМ!$B$39:$B$782,Y$11)+'СЕТ СН'!$F$12+СВЦЭМ!$D$10+'СЕТ СН'!$F$5-'СЕТ СН'!$F$20</f>
        <v>3126.7720897299996</v>
      </c>
    </row>
    <row r="39" spans="1:25" ht="15.75" x14ac:dyDescent="0.2">
      <c r="A39" s="35">
        <f t="shared" si="0"/>
        <v>44954</v>
      </c>
      <c r="B39" s="36">
        <f>SUMIFS(СВЦЭМ!$C$39:$C$782,СВЦЭМ!$A$39:$A$782,$A39,СВЦЭМ!$B$39:$B$782,B$11)+'СЕТ СН'!$F$12+СВЦЭМ!$D$10+'СЕТ СН'!$F$5-'СЕТ СН'!$F$20</f>
        <v>3097.3001089099998</v>
      </c>
      <c r="C39" s="36">
        <f>SUMIFS(СВЦЭМ!$C$39:$C$782,СВЦЭМ!$A$39:$A$782,$A39,СВЦЭМ!$B$39:$B$782,C$11)+'СЕТ СН'!$F$12+СВЦЭМ!$D$10+'СЕТ СН'!$F$5-'СЕТ СН'!$F$20</f>
        <v>3128.1842026000004</v>
      </c>
      <c r="D39" s="36">
        <f>SUMIFS(СВЦЭМ!$C$39:$C$782,СВЦЭМ!$A$39:$A$782,$A39,СВЦЭМ!$B$39:$B$782,D$11)+'СЕТ СН'!$F$12+СВЦЭМ!$D$10+'СЕТ СН'!$F$5-'СЕТ СН'!$F$20</f>
        <v>3131.9752396699996</v>
      </c>
      <c r="E39" s="36">
        <f>SUMIFS(СВЦЭМ!$C$39:$C$782,СВЦЭМ!$A$39:$A$782,$A39,СВЦЭМ!$B$39:$B$782,E$11)+'СЕТ СН'!$F$12+СВЦЭМ!$D$10+'СЕТ СН'!$F$5-'СЕТ СН'!$F$20</f>
        <v>3127.5133302100003</v>
      </c>
      <c r="F39" s="36">
        <f>SUMIFS(СВЦЭМ!$C$39:$C$782,СВЦЭМ!$A$39:$A$782,$A39,СВЦЭМ!$B$39:$B$782,F$11)+'СЕТ СН'!$F$12+СВЦЭМ!$D$10+'СЕТ СН'!$F$5-'СЕТ СН'!$F$20</f>
        <v>3125.6450972700004</v>
      </c>
      <c r="G39" s="36">
        <f>SUMIFS(СВЦЭМ!$C$39:$C$782,СВЦЭМ!$A$39:$A$782,$A39,СВЦЭМ!$B$39:$B$782,G$11)+'СЕТ СН'!$F$12+СВЦЭМ!$D$10+'СЕТ СН'!$F$5-'СЕТ СН'!$F$20</f>
        <v>3127.9367924999997</v>
      </c>
      <c r="H39" s="36">
        <f>SUMIFS(СВЦЭМ!$C$39:$C$782,СВЦЭМ!$A$39:$A$782,$A39,СВЦЭМ!$B$39:$B$782,H$11)+'СЕТ СН'!$F$12+СВЦЭМ!$D$10+'СЕТ СН'!$F$5-'СЕТ СН'!$F$20</f>
        <v>3080.2801165000001</v>
      </c>
      <c r="I39" s="36">
        <f>SUMIFS(СВЦЭМ!$C$39:$C$782,СВЦЭМ!$A$39:$A$782,$A39,СВЦЭМ!$B$39:$B$782,I$11)+'СЕТ СН'!$F$12+СВЦЭМ!$D$10+'СЕТ СН'!$F$5-'СЕТ СН'!$F$20</f>
        <v>3100.1429064200001</v>
      </c>
      <c r="J39" s="36">
        <f>SUMIFS(СВЦЭМ!$C$39:$C$782,СВЦЭМ!$A$39:$A$782,$A39,СВЦЭМ!$B$39:$B$782,J$11)+'СЕТ СН'!$F$12+СВЦЭМ!$D$10+'СЕТ СН'!$F$5-'СЕТ СН'!$F$20</f>
        <v>3085.7780570799996</v>
      </c>
      <c r="K39" s="36">
        <f>SUMIFS(СВЦЭМ!$C$39:$C$782,СВЦЭМ!$A$39:$A$782,$A39,СВЦЭМ!$B$39:$B$782,K$11)+'СЕТ СН'!$F$12+СВЦЭМ!$D$10+'СЕТ СН'!$F$5-'СЕТ СН'!$F$20</f>
        <v>2994.0336421000002</v>
      </c>
      <c r="L39" s="36">
        <f>SUMIFS(СВЦЭМ!$C$39:$C$782,СВЦЭМ!$A$39:$A$782,$A39,СВЦЭМ!$B$39:$B$782,L$11)+'СЕТ СН'!$F$12+СВЦЭМ!$D$10+'СЕТ СН'!$F$5-'СЕТ СН'!$F$20</f>
        <v>2941.35706166</v>
      </c>
      <c r="M39" s="36">
        <f>SUMIFS(СВЦЭМ!$C$39:$C$782,СВЦЭМ!$A$39:$A$782,$A39,СВЦЭМ!$B$39:$B$782,M$11)+'СЕТ СН'!$F$12+СВЦЭМ!$D$10+'СЕТ СН'!$F$5-'СЕТ СН'!$F$20</f>
        <v>2946.1518226299995</v>
      </c>
      <c r="N39" s="36">
        <f>SUMIFS(СВЦЭМ!$C$39:$C$782,СВЦЭМ!$A$39:$A$782,$A39,СВЦЭМ!$B$39:$B$782,N$11)+'СЕТ СН'!$F$12+СВЦЭМ!$D$10+'СЕТ СН'!$F$5-'СЕТ СН'!$F$20</f>
        <v>2950.1048404599997</v>
      </c>
      <c r="O39" s="36">
        <f>SUMIFS(СВЦЭМ!$C$39:$C$782,СВЦЭМ!$A$39:$A$782,$A39,СВЦЭМ!$B$39:$B$782,O$11)+'СЕТ СН'!$F$12+СВЦЭМ!$D$10+'СЕТ СН'!$F$5-'СЕТ СН'!$F$20</f>
        <v>2952.3634594300001</v>
      </c>
      <c r="P39" s="36">
        <f>SUMIFS(СВЦЭМ!$C$39:$C$782,СВЦЭМ!$A$39:$A$782,$A39,СВЦЭМ!$B$39:$B$782,P$11)+'СЕТ СН'!$F$12+СВЦЭМ!$D$10+'СЕТ СН'!$F$5-'СЕТ СН'!$F$20</f>
        <v>2971.5588388899996</v>
      </c>
      <c r="Q39" s="36">
        <f>SUMIFS(СВЦЭМ!$C$39:$C$782,СВЦЭМ!$A$39:$A$782,$A39,СВЦЭМ!$B$39:$B$782,Q$11)+'СЕТ СН'!$F$12+СВЦЭМ!$D$10+'СЕТ СН'!$F$5-'СЕТ СН'!$F$20</f>
        <v>2984.39732336</v>
      </c>
      <c r="R39" s="36">
        <f>SUMIFS(СВЦЭМ!$C$39:$C$782,СВЦЭМ!$A$39:$A$782,$A39,СВЦЭМ!$B$39:$B$782,R$11)+'СЕТ СН'!$F$12+СВЦЭМ!$D$10+'СЕТ СН'!$F$5-'СЕТ СН'!$F$20</f>
        <v>2986.45023451</v>
      </c>
      <c r="S39" s="36">
        <f>SUMIFS(СВЦЭМ!$C$39:$C$782,СВЦЭМ!$A$39:$A$782,$A39,СВЦЭМ!$B$39:$B$782,S$11)+'СЕТ СН'!$F$12+СВЦЭМ!$D$10+'СЕТ СН'!$F$5-'СЕТ СН'!$F$20</f>
        <v>2961.5827474600001</v>
      </c>
      <c r="T39" s="36">
        <f>SUMIFS(СВЦЭМ!$C$39:$C$782,СВЦЭМ!$A$39:$A$782,$A39,СВЦЭМ!$B$39:$B$782,T$11)+'СЕТ СН'!$F$12+СВЦЭМ!$D$10+'СЕТ СН'!$F$5-'СЕТ СН'!$F$20</f>
        <v>2931.9490668400003</v>
      </c>
      <c r="U39" s="36">
        <f>SUMIFS(СВЦЭМ!$C$39:$C$782,СВЦЭМ!$A$39:$A$782,$A39,СВЦЭМ!$B$39:$B$782,U$11)+'СЕТ СН'!$F$12+СВЦЭМ!$D$10+'СЕТ СН'!$F$5-'СЕТ СН'!$F$20</f>
        <v>2931.0400969299999</v>
      </c>
      <c r="V39" s="36">
        <f>SUMIFS(СВЦЭМ!$C$39:$C$782,СВЦЭМ!$A$39:$A$782,$A39,СВЦЭМ!$B$39:$B$782,V$11)+'СЕТ СН'!$F$12+СВЦЭМ!$D$10+'СЕТ СН'!$F$5-'СЕТ СН'!$F$20</f>
        <v>2960.4852355499997</v>
      </c>
      <c r="W39" s="36">
        <f>SUMIFS(СВЦЭМ!$C$39:$C$782,СВЦЭМ!$A$39:$A$782,$A39,СВЦЭМ!$B$39:$B$782,W$11)+'СЕТ СН'!$F$12+СВЦЭМ!$D$10+'СЕТ СН'!$F$5-'СЕТ СН'!$F$20</f>
        <v>2962.5448850399998</v>
      </c>
      <c r="X39" s="36">
        <f>SUMIFS(СВЦЭМ!$C$39:$C$782,СВЦЭМ!$A$39:$A$782,$A39,СВЦЭМ!$B$39:$B$782,X$11)+'СЕТ СН'!$F$12+СВЦЭМ!$D$10+'СЕТ СН'!$F$5-'СЕТ СН'!$F$20</f>
        <v>2984.9696740899999</v>
      </c>
      <c r="Y39" s="36">
        <f>SUMIFS(СВЦЭМ!$C$39:$C$782,СВЦЭМ!$A$39:$A$782,$A39,СВЦЭМ!$B$39:$B$782,Y$11)+'СЕТ СН'!$F$12+СВЦЭМ!$D$10+'СЕТ СН'!$F$5-'СЕТ СН'!$F$20</f>
        <v>3020.82106724</v>
      </c>
    </row>
    <row r="40" spans="1:25" ht="15.75" x14ac:dyDescent="0.2">
      <c r="A40" s="35">
        <f t="shared" si="0"/>
        <v>44955</v>
      </c>
      <c r="B40" s="36">
        <f>SUMIFS(СВЦЭМ!$C$39:$C$782,СВЦЭМ!$A$39:$A$782,$A40,СВЦЭМ!$B$39:$B$782,B$11)+'СЕТ СН'!$F$12+СВЦЭМ!$D$10+'СЕТ СН'!$F$5-'СЕТ СН'!$F$20</f>
        <v>3020.4174089500002</v>
      </c>
      <c r="C40" s="36">
        <f>SUMIFS(СВЦЭМ!$C$39:$C$782,СВЦЭМ!$A$39:$A$782,$A40,СВЦЭМ!$B$39:$B$782,C$11)+'СЕТ СН'!$F$12+СВЦЭМ!$D$10+'СЕТ СН'!$F$5-'СЕТ СН'!$F$20</f>
        <v>3069.8821654000003</v>
      </c>
      <c r="D40" s="36">
        <f>SUMIFS(СВЦЭМ!$C$39:$C$782,СВЦЭМ!$A$39:$A$782,$A40,СВЦЭМ!$B$39:$B$782,D$11)+'СЕТ СН'!$F$12+СВЦЭМ!$D$10+'СЕТ СН'!$F$5-'СЕТ СН'!$F$20</f>
        <v>3090.1524855799998</v>
      </c>
      <c r="E40" s="36">
        <f>SUMIFS(СВЦЭМ!$C$39:$C$782,СВЦЭМ!$A$39:$A$782,$A40,СВЦЭМ!$B$39:$B$782,E$11)+'СЕТ СН'!$F$12+СВЦЭМ!$D$10+'СЕТ СН'!$F$5-'СЕТ СН'!$F$20</f>
        <v>3095.89398067</v>
      </c>
      <c r="F40" s="36">
        <f>SUMIFS(СВЦЭМ!$C$39:$C$782,СВЦЭМ!$A$39:$A$782,$A40,СВЦЭМ!$B$39:$B$782,F$11)+'СЕТ СН'!$F$12+СВЦЭМ!$D$10+'СЕТ СН'!$F$5-'СЕТ СН'!$F$20</f>
        <v>3102.6778711699999</v>
      </c>
      <c r="G40" s="36">
        <f>SUMIFS(СВЦЭМ!$C$39:$C$782,СВЦЭМ!$A$39:$A$782,$A40,СВЦЭМ!$B$39:$B$782,G$11)+'СЕТ СН'!$F$12+СВЦЭМ!$D$10+'СЕТ СН'!$F$5-'СЕТ СН'!$F$20</f>
        <v>3079.0588631800001</v>
      </c>
      <c r="H40" s="36">
        <f>SUMIFS(СВЦЭМ!$C$39:$C$782,СВЦЭМ!$A$39:$A$782,$A40,СВЦЭМ!$B$39:$B$782,H$11)+'СЕТ СН'!$F$12+СВЦЭМ!$D$10+'СЕТ СН'!$F$5-'СЕТ СН'!$F$20</f>
        <v>3070.7978199299996</v>
      </c>
      <c r="I40" s="36">
        <f>SUMIFS(СВЦЭМ!$C$39:$C$782,СВЦЭМ!$A$39:$A$782,$A40,СВЦЭМ!$B$39:$B$782,I$11)+'СЕТ СН'!$F$12+СВЦЭМ!$D$10+'СЕТ СН'!$F$5-'СЕТ СН'!$F$20</f>
        <v>3071.2255630600002</v>
      </c>
      <c r="J40" s="36">
        <f>SUMIFS(СВЦЭМ!$C$39:$C$782,СВЦЭМ!$A$39:$A$782,$A40,СВЦЭМ!$B$39:$B$782,J$11)+'СЕТ СН'!$F$12+СВЦЭМ!$D$10+'СЕТ СН'!$F$5-'СЕТ СН'!$F$20</f>
        <v>3011.0434182999998</v>
      </c>
      <c r="K40" s="36">
        <f>SUMIFS(СВЦЭМ!$C$39:$C$782,СВЦЭМ!$A$39:$A$782,$A40,СВЦЭМ!$B$39:$B$782,K$11)+'СЕТ СН'!$F$12+СВЦЭМ!$D$10+'СЕТ СН'!$F$5-'СЕТ СН'!$F$20</f>
        <v>2955.0185802400001</v>
      </c>
      <c r="L40" s="36">
        <f>SUMIFS(СВЦЭМ!$C$39:$C$782,СВЦЭМ!$A$39:$A$782,$A40,СВЦЭМ!$B$39:$B$782,L$11)+'СЕТ СН'!$F$12+СВЦЭМ!$D$10+'СЕТ СН'!$F$5-'СЕТ СН'!$F$20</f>
        <v>2936.7284694700002</v>
      </c>
      <c r="M40" s="36">
        <f>SUMIFS(СВЦЭМ!$C$39:$C$782,СВЦЭМ!$A$39:$A$782,$A40,СВЦЭМ!$B$39:$B$782,M$11)+'СЕТ СН'!$F$12+СВЦЭМ!$D$10+'СЕТ СН'!$F$5-'СЕТ СН'!$F$20</f>
        <v>2933.9244443199996</v>
      </c>
      <c r="N40" s="36">
        <f>SUMIFS(СВЦЭМ!$C$39:$C$782,СВЦЭМ!$A$39:$A$782,$A40,СВЦЭМ!$B$39:$B$782,N$11)+'СЕТ СН'!$F$12+СВЦЭМ!$D$10+'СЕТ СН'!$F$5-'СЕТ СН'!$F$20</f>
        <v>2960.6732665700001</v>
      </c>
      <c r="O40" s="36">
        <f>SUMIFS(СВЦЭМ!$C$39:$C$782,СВЦЭМ!$A$39:$A$782,$A40,СВЦЭМ!$B$39:$B$782,O$11)+'СЕТ СН'!$F$12+СВЦЭМ!$D$10+'СЕТ СН'!$F$5-'СЕТ СН'!$F$20</f>
        <v>2961.6954967299998</v>
      </c>
      <c r="P40" s="36">
        <f>SUMIFS(СВЦЭМ!$C$39:$C$782,СВЦЭМ!$A$39:$A$782,$A40,СВЦЭМ!$B$39:$B$782,P$11)+'СЕТ СН'!$F$12+СВЦЭМ!$D$10+'СЕТ СН'!$F$5-'СЕТ СН'!$F$20</f>
        <v>2982.1724371500004</v>
      </c>
      <c r="Q40" s="36">
        <f>SUMIFS(СВЦЭМ!$C$39:$C$782,СВЦЭМ!$A$39:$A$782,$A40,СВЦЭМ!$B$39:$B$782,Q$11)+'СЕТ СН'!$F$12+СВЦЭМ!$D$10+'СЕТ СН'!$F$5-'СЕТ СН'!$F$20</f>
        <v>2989.3318039200003</v>
      </c>
      <c r="R40" s="36">
        <f>SUMIFS(СВЦЭМ!$C$39:$C$782,СВЦЭМ!$A$39:$A$782,$A40,СВЦЭМ!$B$39:$B$782,R$11)+'СЕТ СН'!$F$12+СВЦЭМ!$D$10+'СЕТ СН'!$F$5-'СЕТ СН'!$F$20</f>
        <v>2980.5278522899998</v>
      </c>
      <c r="S40" s="36">
        <f>SUMIFS(СВЦЭМ!$C$39:$C$782,СВЦЭМ!$A$39:$A$782,$A40,СВЦЭМ!$B$39:$B$782,S$11)+'СЕТ СН'!$F$12+СВЦЭМ!$D$10+'СЕТ СН'!$F$5-'СЕТ СН'!$F$20</f>
        <v>2967.4352831400001</v>
      </c>
      <c r="T40" s="36">
        <f>SUMIFS(СВЦЭМ!$C$39:$C$782,СВЦЭМ!$A$39:$A$782,$A40,СВЦЭМ!$B$39:$B$782,T$11)+'СЕТ СН'!$F$12+СВЦЭМ!$D$10+'СЕТ СН'!$F$5-'СЕТ СН'!$F$20</f>
        <v>2921.7615991299999</v>
      </c>
      <c r="U40" s="36">
        <f>SUMIFS(СВЦЭМ!$C$39:$C$782,СВЦЭМ!$A$39:$A$782,$A40,СВЦЭМ!$B$39:$B$782,U$11)+'СЕТ СН'!$F$12+СВЦЭМ!$D$10+'СЕТ СН'!$F$5-'СЕТ СН'!$F$20</f>
        <v>2910.05666931</v>
      </c>
      <c r="V40" s="36">
        <f>SUMIFS(СВЦЭМ!$C$39:$C$782,СВЦЭМ!$A$39:$A$782,$A40,СВЦЭМ!$B$39:$B$782,V$11)+'СЕТ СН'!$F$12+СВЦЭМ!$D$10+'СЕТ СН'!$F$5-'СЕТ СН'!$F$20</f>
        <v>2935.4072468699997</v>
      </c>
      <c r="W40" s="36">
        <f>SUMIFS(СВЦЭМ!$C$39:$C$782,СВЦЭМ!$A$39:$A$782,$A40,СВЦЭМ!$B$39:$B$782,W$11)+'СЕТ СН'!$F$12+СВЦЭМ!$D$10+'СЕТ СН'!$F$5-'СЕТ СН'!$F$20</f>
        <v>2942.8762876000001</v>
      </c>
      <c r="X40" s="36">
        <f>SUMIFS(СВЦЭМ!$C$39:$C$782,СВЦЭМ!$A$39:$A$782,$A40,СВЦЭМ!$B$39:$B$782,X$11)+'СЕТ СН'!$F$12+СВЦЭМ!$D$10+'СЕТ СН'!$F$5-'СЕТ СН'!$F$20</f>
        <v>2970.6057679300002</v>
      </c>
      <c r="Y40" s="36">
        <f>SUMIFS(СВЦЭМ!$C$39:$C$782,СВЦЭМ!$A$39:$A$782,$A40,СВЦЭМ!$B$39:$B$782,Y$11)+'СЕТ СН'!$F$12+СВЦЭМ!$D$10+'СЕТ СН'!$F$5-'СЕТ СН'!$F$20</f>
        <v>3005.2496491399997</v>
      </c>
    </row>
    <row r="41" spans="1:25" ht="15.75" x14ac:dyDescent="0.2">
      <c r="A41" s="35">
        <f t="shared" si="0"/>
        <v>44956</v>
      </c>
      <c r="B41" s="36">
        <f>SUMIFS(СВЦЭМ!$C$39:$C$782,СВЦЭМ!$A$39:$A$782,$A41,СВЦЭМ!$B$39:$B$782,B$11)+'СЕТ СН'!$F$12+СВЦЭМ!$D$10+'СЕТ СН'!$F$5-'СЕТ СН'!$F$20</f>
        <v>3006.8652099800001</v>
      </c>
      <c r="C41" s="36">
        <f>SUMIFS(СВЦЭМ!$C$39:$C$782,СВЦЭМ!$A$39:$A$782,$A41,СВЦЭМ!$B$39:$B$782,C$11)+'СЕТ СН'!$F$12+СВЦЭМ!$D$10+'СЕТ СН'!$F$5-'СЕТ СН'!$F$20</f>
        <v>3034.2781708499997</v>
      </c>
      <c r="D41" s="36">
        <f>SUMIFS(СВЦЭМ!$C$39:$C$782,СВЦЭМ!$A$39:$A$782,$A41,СВЦЭМ!$B$39:$B$782,D$11)+'СЕТ СН'!$F$12+СВЦЭМ!$D$10+'СЕТ СН'!$F$5-'СЕТ СН'!$F$20</f>
        <v>3051.8329980299995</v>
      </c>
      <c r="E41" s="36">
        <f>SUMIFS(СВЦЭМ!$C$39:$C$782,СВЦЭМ!$A$39:$A$782,$A41,СВЦЭМ!$B$39:$B$782,E$11)+'СЕТ СН'!$F$12+СВЦЭМ!$D$10+'СЕТ СН'!$F$5-'СЕТ СН'!$F$20</f>
        <v>3042.51966309</v>
      </c>
      <c r="F41" s="36">
        <f>SUMIFS(СВЦЭМ!$C$39:$C$782,СВЦЭМ!$A$39:$A$782,$A41,СВЦЭМ!$B$39:$B$782,F$11)+'СЕТ СН'!$F$12+СВЦЭМ!$D$10+'СЕТ СН'!$F$5-'СЕТ СН'!$F$20</f>
        <v>3015.6887415299998</v>
      </c>
      <c r="G41" s="36">
        <f>SUMIFS(СВЦЭМ!$C$39:$C$782,СВЦЭМ!$A$39:$A$782,$A41,СВЦЭМ!$B$39:$B$782,G$11)+'СЕТ СН'!$F$12+СВЦЭМ!$D$10+'СЕТ СН'!$F$5-'СЕТ СН'!$F$20</f>
        <v>3036.47322816</v>
      </c>
      <c r="H41" s="36">
        <f>SUMIFS(СВЦЭМ!$C$39:$C$782,СВЦЭМ!$A$39:$A$782,$A41,СВЦЭМ!$B$39:$B$782,H$11)+'СЕТ СН'!$F$12+СВЦЭМ!$D$10+'СЕТ СН'!$F$5-'СЕТ СН'!$F$20</f>
        <v>3039.8713313799999</v>
      </c>
      <c r="I41" s="36">
        <f>SUMIFS(СВЦЭМ!$C$39:$C$782,СВЦЭМ!$A$39:$A$782,$A41,СВЦЭМ!$B$39:$B$782,I$11)+'СЕТ СН'!$F$12+СВЦЭМ!$D$10+'СЕТ СН'!$F$5-'СЕТ СН'!$F$20</f>
        <v>3038.4915768600004</v>
      </c>
      <c r="J41" s="36">
        <f>SUMIFS(СВЦЭМ!$C$39:$C$782,СВЦЭМ!$A$39:$A$782,$A41,СВЦЭМ!$B$39:$B$782,J$11)+'СЕТ СН'!$F$12+СВЦЭМ!$D$10+'СЕТ СН'!$F$5-'СЕТ СН'!$F$20</f>
        <v>2974.3989805900001</v>
      </c>
      <c r="K41" s="36">
        <f>SUMIFS(СВЦЭМ!$C$39:$C$782,СВЦЭМ!$A$39:$A$782,$A41,СВЦЭМ!$B$39:$B$782,K$11)+'СЕТ СН'!$F$12+СВЦЭМ!$D$10+'СЕТ СН'!$F$5-'СЕТ СН'!$F$20</f>
        <v>2943.5397285600002</v>
      </c>
      <c r="L41" s="36">
        <f>SUMIFS(СВЦЭМ!$C$39:$C$782,СВЦЭМ!$A$39:$A$782,$A41,СВЦЭМ!$B$39:$B$782,L$11)+'СЕТ СН'!$F$12+СВЦЭМ!$D$10+'СЕТ СН'!$F$5-'СЕТ СН'!$F$20</f>
        <v>2929.5357107</v>
      </c>
      <c r="M41" s="36">
        <f>SUMIFS(СВЦЭМ!$C$39:$C$782,СВЦЭМ!$A$39:$A$782,$A41,СВЦЭМ!$B$39:$B$782,M$11)+'СЕТ СН'!$F$12+СВЦЭМ!$D$10+'СЕТ СН'!$F$5-'СЕТ СН'!$F$20</f>
        <v>2936.6771917799997</v>
      </c>
      <c r="N41" s="36">
        <f>SUMIFS(СВЦЭМ!$C$39:$C$782,СВЦЭМ!$A$39:$A$782,$A41,СВЦЭМ!$B$39:$B$782,N$11)+'СЕТ СН'!$F$12+СВЦЭМ!$D$10+'СЕТ СН'!$F$5-'СЕТ СН'!$F$20</f>
        <v>2968.7413439000002</v>
      </c>
      <c r="O41" s="36">
        <f>SUMIFS(СВЦЭМ!$C$39:$C$782,СВЦЭМ!$A$39:$A$782,$A41,СВЦЭМ!$B$39:$B$782,O$11)+'СЕТ СН'!$F$12+СВЦЭМ!$D$10+'СЕТ СН'!$F$5-'СЕТ СН'!$F$20</f>
        <v>2945.6138018700003</v>
      </c>
      <c r="P41" s="36">
        <f>SUMIFS(СВЦЭМ!$C$39:$C$782,СВЦЭМ!$A$39:$A$782,$A41,СВЦЭМ!$B$39:$B$782,P$11)+'СЕТ СН'!$F$12+СВЦЭМ!$D$10+'СЕТ СН'!$F$5-'СЕТ СН'!$F$20</f>
        <v>2957.06194667</v>
      </c>
      <c r="Q41" s="36">
        <f>SUMIFS(СВЦЭМ!$C$39:$C$782,СВЦЭМ!$A$39:$A$782,$A41,СВЦЭМ!$B$39:$B$782,Q$11)+'СЕТ СН'!$F$12+СВЦЭМ!$D$10+'СЕТ СН'!$F$5-'СЕТ СН'!$F$20</f>
        <v>2960.7279165</v>
      </c>
      <c r="R41" s="36">
        <f>SUMIFS(СВЦЭМ!$C$39:$C$782,СВЦЭМ!$A$39:$A$782,$A41,СВЦЭМ!$B$39:$B$782,R$11)+'СЕТ СН'!$F$12+СВЦЭМ!$D$10+'СЕТ СН'!$F$5-'СЕТ СН'!$F$20</f>
        <v>2959.0230554199998</v>
      </c>
      <c r="S41" s="36">
        <f>SUMIFS(СВЦЭМ!$C$39:$C$782,СВЦЭМ!$A$39:$A$782,$A41,СВЦЭМ!$B$39:$B$782,S$11)+'СЕТ СН'!$F$12+СВЦЭМ!$D$10+'СЕТ СН'!$F$5-'СЕТ СН'!$F$20</f>
        <v>2934.5623728399996</v>
      </c>
      <c r="T41" s="36">
        <f>SUMIFS(СВЦЭМ!$C$39:$C$782,СВЦЭМ!$A$39:$A$782,$A41,СВЦЭМ!$B$39:$B$782,T$11)+'СЕТ СН'!$F$12+СВЦЭМ!$D$10+'СЕТ СН'!$F$5-'СЕТ СН'!$F$20</f>
        <v>2949.2390692299996</v>
      </c>
      <c r="U41" s="36">
        <f>SUMIFS(СВЦЭМ!$C$39:$C$782,СВЦЭМ!$A$39:$A$782,$A41,СВЦЭМ!$B$39:$B$782,U$11)+'СЕТ СН'!$F$12+СВЦЭМ!$D$10+'СЕТ СН'!$F$5-'СЕТ СН'!$F$20</f>
        <v>2958.8856354500003</v>
      </c>
      <c r="V41" s="36">
        <f>SUMIFS(СВЦЭМ!$C$39:$C$782,СВЦЭМ!$A$39:$A$782,$A41,СВЦЭМ!$B$39:$B$782,V$11)+'СЕТ СН'!$F$12+СВЦЭМ!$D$10+'СЕТ СН'!$F$5-'СЕТ СН'!$F$20</f>
        <v>2992.4477638199996</v>
      </c>
      <c r="W41" s="36">
        <f>SUMIFS(СВЦЭМ!$C$39:$C$782,СВЦЭМ!$A$39:$A$782,$A41,СВЦЭМ!$B$39:$B$782,W$11)+'СЕТ СН'!$F$12+СВЦЭМ!$D$10+'СЕТ СН'!$F$5-'СЕТ СН'!$F$20</f>
        <v>3008.55051267</v>
      </c>
      <c r="X41" s="36">
        <f>SUMIFS(СВЦЭМ!$C$39:$C$782,СВЦЭМ!$A$39:$A$782,$A41,СВЦЭМ!$B$39:$B$782,X$11)+'СЕТ СН'!$F$12+СВЦЭМ!$D$10+'СЕТ СН'!$F$5-'СЕТ СН'!$F$20</f>
        <v>3010.5895307499995</v>
      </c>
      <c r="Y41" s="36">
        <f>SUMIFS(СВЦЭМ!$C$39:$C$782,СВЦЭМ!$A$39:$A$782,$A41,СВЦЭМ!$B$39:$B$782,Y$11)+'СЕТ СН'!$F$12+СВЦЭМ!$D$10+'СЕТ СН'!$F$5-'СЕТ СН'!$F$20</f>
        <v>3019.7692203400002</v>
      </c>
    </row>
    <row r="42" spans="1:25" ht="15.75" x14ac:dyDescent="0.2">
      <c r="A42" s="35">
        <f t="shared" si="0"/>
        <v>44957</v>
      </c>
      <c r="B42" s="36">
        <f>SUMIFS(СВЦЭМ!$C$39:$C$782,СВЦЭМ!$A$39:$A$782,$A42,СВЦЭМ!$B$39:$B$782,B$11)+'СЕТ СН'!$F$12+СВЦЭМ!$D$10+'СЕТ СН'!$F$5-'СЕТ СН'!$F$20</f>
        <v>3018.6465330700003</v>
      </c>
      <c r="C42" s="36">
        <f>SUMIFS(СВЦЭМ!$C$39:$C$782,СВЦЭМ!$A$39:$A$782,$A42,СВЦЭМ!$B$39:$B$782,C$11)+'СЕТ СН'!$F$12+СВЦЭМ!$D$10+'СЕТ СН'!$F$5-'СЕТ СН'!$F$20</f>
        <v>3020.5305836799998</v>
      </c>
      <c r="D42" s="36">
        <f>SUMIFS(СВЦЭМ!$C$39:$C$782,СВЦЭМ!$A$39:$A$782,$A42,СВЦЭМ!$B$39:$B$782,D$11)+'СЕТ СН'!$F$12+СВЦЭМ!$D$10+'СЕТ СН'!$F$5-'СЕТ СН'!$F$20</f>
        <v>3031.53450901</v>
      </c>
      <c r="E42" s="36">
        <f>SUMIFS(СВЦЭМ!$C$39:$C$782,СВЦЭМ!$A$39:$A$782,$A42,СВЦЭМ!$B$39:$B$782,E$11)+'СЕТ СН'!$F$12+СВЦЭМ!$D$10+'СЕТ СН'!$F$5-'СЕТ СН'!$F$20</f>
        <v>3030.8783026600004</v>
      </c>
      <c r="F42" s="36">
        <f>SUMIFS(СВЦЭМ!$C$39:$C$782,СВЦЭМ!$A$39:$A$782,$A42,СВЦЭМ!$B$39:$B$782,F$11)+'СЕТ СН'!$F$12+СВЦЭМ!$D$10+'СЕТ СН'!$F$5-'СЕТ СН'!$F$20</f>
        <v>3031.0445655399999</v>
      </c>
      <c r="G42" s="36">
        <f>SUMIFS(СВЦЭМ!$C$39:$C$782,СВЦЭМ!$A$39:$A$782,$A42,СВЦЭМ!$B$39:$B$782,G$11)+'СЕТ СН'!$F$12+СВЦЭМ!$D$10+'СЕТ СН'!$F$5-'СЕТ СН'!$F$20</f>
        <v>3025.5578585599997</v>
      </c>
      <c r="H42" s="36">
        <f>SUMIFS(СВЦЭМ!$C$39:$C$782,СВЦЭМ!$A$39:$A$782,$A42,СВЦЭМ!$B$39:$B$782,H$11)+'СЕТ СН'!$F$12+СВЦЭМ!$D$10+'СЕТ СН'!$F$5-'СЕТ СН'!$F$20</f>
        <v>2993.0501967500004</v>
      </c>
      <c r="I42" s="36">
        <f>SUMIFS(СВЦЭМ!$C$39:$C$782,СВЦЭМ!$A$39:$A$782,$A42,СВЦЭМ!$B$39:$B$782,I$11)+'СЕТ СН'!$F$12+СВЦЭМ!$D$10+'СЕТ СН'!$F$5-'СЕТ СН'!$F$20</f>
        <v>2986.7940077200001</v>
      </c>
      <c r="J42" s="36">
        <f>SUMIFS(СВЦЭМ!$C$39:$C$782,СВЦЭМ!$A$39:$A$782,$A42,СВЦЭМ!$B$39:$B$782,J$11)+'СЕТ СН'!$F$12+СВЦЭМ!$D$10+'СЕТ СН'!$F$5-'СЕТ СН'!$F$20</f>
        <v>2943.6922193800001</v>
      </c>
      <c r="K42" s="36">
        <f>SUMIFS(СВЦЭМ!$C$39:$C$782,СВЦЭМ!$A$39:$A$782,$A42,СВЦЭМ!$B$39:$B$782,K$11)+'СЕТ СН'!$F$12+СВЦЭМ!$D$10+'СЕТ СН'!$F$5-'СЕТ СН'!$F$20</f>
        <v>2932.0929604699995</v>
      </c>
      <c r="L42" s="36">
        <f>SUMIFS(СВЦЭМ!$C$39:$C$782,СВЦЭМ!$A$39:$A$782,$A42,СВЦЭМ!$B$39:$B$782,L$11)+'СЕТ СН'!$F$12+СВЦЭМ!$D$10+'СЕТ СН'!$F$5-'СЕТ СН'!$F$20</f>
        <v>2927.8646654100003</v>
      </c>
      <c r="M42" s="36">
        <f>SUMIFS(СВЦЭМ!$C$39:$C$782,СВЦЭМ!$A$39:$A$782,$A42,СВЦЭМ!$B$39:$B$782,M$11)+'СЕТ СН'!$F$12+СВЦЭМ!$D$10+'СЕТ СН'!$F$5-'СЕТ СН'!$F$20</f>
        <v>2948.0459931300002</v>
      </c>
      <c r="N42" s="36">
        <f>SUMIFS(СВЦЭМ!$C$39:$C$782,СВЦЭМ!$A$39:$A$782,$A42,СВЦЭМ!$B$39:$B$782,N$11)+'СЕТ СН'!$F$12+СВЦЭМ!$D$10+'СЕТ СН'!$F$5-'СЕТ СН'!$F$20</f>
        <v>2969.52348557</v>
      </c>
      <c r="O42" s="36">
        <f>SUMIFS(СВЦЭМ!$C$39:$C$782,СВЦЭМ!$A$39:$A$782,$A42,СВЦЭМ!$B$39:$B$782,O$11)+'СЕТ СН'!$F$12+СВЦЭМ!$D$10+'СЕТ СН'!$F$5-'СЕТ СН'!$F$20</f>
        <v>2967.3831107400001</v>
      </c>
      <c r="P42" s="36">
        <f>SUMIFS(СВЦЭМ!$C$39:$C$782,СВЦЭМ!$A$39:$A$782,$A42,СВЦЭМ!$B$39:$B$782,P$11)+'СЕТ СН'!$F$12+СВЦЭМ!$D$10+'СЕТ СН'!$F$5-'СЕТ СН'!$F$20</f>
        <v>2981.5517867899998</v>
      </c>
      <c r="Q42" s="36">
        <f>SUMIFS(СВЦЭМ!$C$39:$C$782,СВЦЭМ!$A$39:$A$782,$A42,СВЦЭМ!$B$39:$B$782,Q$11)+'СЕТ СН'!$F$12+СВЦЭМ!$D$10+'СЕТ СН'!$F$5-'СЕТ СН'!$F$20</f>
        <v>2987.2656827999999</v>
      </c>
      <c r="R42" s="36">
        <f>SUMIFS(СВЦЭМ!$C$39:$C$782,СВЦЭМ!$A$39:$A$782,$A42,СВЦЭМ!$B$39:$B$782,R$11)+'СЕТ СН'!$F$12+СВЦЭМ!$D$10+'СЕТ СН'!$F$5-'СЕТ СН'!$F$20</f>
        <v>2984.84346671</v>
      </c>
      <c r="S42" s="36">
        <f>SUMIFS(СВЦЭМ!$C$39:$C$782,СВЦЭМ!$A$39:$A$782,$A42,СВЦЭМ!$B$39:$B$782,S$11)+'СЕТ СН'!$F$12+СВЦЭМ!$D$10+'СЕТ СН'!$F$5-'СЕТ СН'!$F$20</f>
        <v>2971.6970667400001</v>
      </c>
      <c r="T42" s="36">
        <f>SUMIFS(СВЦЭМ!$C$39:$C$782,СВЦЭМ!$A$39:$A$782,$A42,СВЦЭМ!$B$39:$B$782,T$11)+'СЕТ СН'!$F$12+СВЦЭМ!$D$10+'СЕТ СН'!$F$5-'СЕТ СН'!$F$20</f>
        <v>2944.2369220600003</v>
      </c>
      <c r="U42" s="36">
        <f>SUMIFS(СВЦЭМ!$C$39:$C$782,СВЦЭМ!$A$39:$A$782,$A42,СВЦЭМ!$B$39:$B$782,U$11)+'СЕТ СН'!$F$12+СВЦЭМ!$D$10+'СЕТ СН'!$F$5-'СЕТ СН'!$F$20</f>
        <v>2952.4624407900001</v>
      </c>
      <c r="V42" s="36">
        <f>SUMIFS(СВЦЭМ!$C$39:$C$782,СВЦЭМ!$A$39:$A$782,$A42,СВЦЭМ!$B$39:$B$782,V$11)+'СЕТ СН'!$F$12+СВЦЭМ!$D$10+'СЕТ СН'!$F$5-'СЕТ СН'!$F$20</f>
        <v>2964.0222124900001</v>
      </c>
      <c r="W42" s="36">
        <f>SUMIFS(СВЦЭМ!$C$39:$C$782,СВЦЭМ!$A$39:$A$782,$A42,СВЦЭМ!$B$39:$B$782,W$11)+'СЕТ СН'!$F$12+СВЦЭМ!$D$10+'СЕТ СН'!$F$5-'СЕТ СН'!$F$20</f>
        <v>2975.4425923400004</v>
      </c>
      <c r="X42" s="36">
        <f>SUMIFS(СВЦЭМ!$C$39:$C$782,СВЦЭМ!$A$39:$A$782,$A42,СВЦЭМ!$B$39:$B$782,X$11)+'СЕТ СН'!$F$12+СВЦЭМ!$D$10+'СЕТ СН'!$F$5-'СЕТ СН'!$F$20</f>
        <v>2968.5786392</v>
      </c>
      <c r="Y42" s="36">
        <f>SUMIFS(СВЦЭМ!$C$39:$C$782,СВЦЭМ!$A$39:$A$782,$A42,СВЦЭМ!$B$39:$B$782,Y$11)+'СЕТ СН'!$F$12+СВЦЭМ!$D$10+'СЕТ СН'!$F$5-'СЕТ СН'!$F$20</f>
        <v>3062.5575600800003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01.01.2023</v>
      </c>
      <c r="B48" s="36">
        <f>SUMIFS(СВЦЭМ!$C$39:$C$782,СВЦЭМ!$A$39:$A$782,$A48,СВЦЭМ!$B$39:$B$782,B$47)+'СЕТ СН'!$G$12+СВЦЭМ!$D$10+'СЕТ СН'!$G$5-'СЕТ СН'!$G$20</f>
        <v>4049.2729465900002</v>
      </c>
      <c r="C48" s="36">
        <f>SUMIFS(СВЦЭМ!$C$39:$C$782,СВЦЭМ!$A$39:$A$782,$A48,СВЦЭМ!$B$39:$B$782,C$47)+'СЕТ СН'!$G$12+СВЦЭМ!$D$10+'СЕТ СН'!$G$5-'СЕТ СН'!$G$20</f>
        <v>4072.7362938400001</v>
      </c>
      <c r="D48" s="36">
        <f>SUMIFS(СВЦЭМ!$C$39:$C$782,СВЦЭМ!$A$39:$A$782,$A48,СВЦЭМ!$B$39:$B$782,D$47)+'СЕТ СН'!$G$12+СВЦЭМ!$D$10+'СЕТ СН'!$G$5-'СЕТ СН'!$G$20</f>
        <v>4018.8153670700003</v>
      </c>
      <c r="E48" s="36">
        <f>SUMIFS(СВЦЭМ!$C$39:$C$782,СВЦЭМ!$A$39:$A$782,$A48,СВЦЭМ!$B$39:$B$782,E$47)+'СЕТ СН'!$G$12+СВЦЭМ!$D$10+'СЕТ СН'!$G$5-'СЕТ СН'!$G$20</f>
        <v>4020.0827289600002</v>
      </c>
      <c r="F48" s="36">
        <f>SUMIFS(СВЦЭМ!$C$39:$C$782,СВЦЭМ!$A$39:$A$782,$A48,СВЦЭМ!$B$39:$B$782,F$47)+'СЕТ СН'!$G$12+СВЦЭМ!$D$10+'СЕТ СН'!$G$5-'СЕТ СН'!$G$20</f>
        <v>4017.9376724800004</v>
      </c>
      <c r="G48" s="36">
        <f>SUMIFS(СВЦЭМ!$C$39:$C$782,СВЦЭМ!$A$39:$A$782,$A48,СВЦЭМ!$B$39:$B$782,G$47)+'СЕТ СН'!$G$12+СВЦЭМ!$D$10+'СЕТ СН'!$G$5-'СЕТ СН'!$G$20</f>
        <v>4026.46227907</v>
      </c>
      <c r="H48" s="36">
        <f>SUMIFS(СВЦЭМ!$C$39:$C$782,СВЦЭМ!$A$39:$A$782,$A48,СВЦЭМ!$B$39:$B$782,H$47)+'СЕТ СН'!$G$12+СВЦЭМ!$D$10+'СЕТ СН'!$G$5-'СЕТ СН'!$G$20</f>
        <v>4022.45922109</v>
      </c>
      <c r="I48" s="36">
        <f>SUMIFS(СВЦЭМ!$C$39:$C$782,СВЦЭМ!$A$39:$A$782,$A48,СВЦЭМ!$B$39:$B$782,I$47)+'СЕТ СН'!$G$12+СВЦЭМ!$D$10+'СЕТ СН'!$G$5-'СЕТ СН'!$G$20</f>
        <v>4035.2142754500001</v>
      </c>
      <c r="J48" s="36">
        <f>SUMIFS(СВЦЭМ!$C$39:$C$782,СВЦЭМ!$A$39:$A$782,$A48,СВЦЭМ!$B$39:$B$782,J$47)+'СЕТ СН'!$G$12+СВЦЭМ!$D$10+'СЕТ СН'!$G$5-'СЕТ СН'!$G$20</f>
        <v>4020.3486252399998</v>
      </c>
      <c r="K48" s="36">
        <f>SUMIFS(СВЦЭМ!$C$39:$C$782,СВЦЭМ!$A$39:$A$782,$A48,СВЦЭМ!$B$39:$B$782,K$47)+'СЕТ СН'!$G$12+СВЦЭМ!$D$10+'СЕТ СН'!$G$5-'СЕТ СН'!$G$20</f>
        <v>4047.1491146899998</v>
      </c>
      <c r="L48" s="36">
        <f>SUMIFS(СВЦЭМ!$C$39:$C$782,СВЦЭМ!$A$39:$A$782,$A48,СВЦЭМ!$B$39:$B$782,L$47)+'СЕТ СН'!$G$12+СВЦЭМ!$D$10+'СЕТ СН'!$G$5-'СЕТ СН'!$G$20</f>
        <v>4024.6063276900004</v>
      </c>
      <c r="M48" s="36">
        <f>SUMIFS(СВЦЭМ!$C$39:$C$782,СВЦЭМ!$A$39:$A$782,$A48,СВЦЭМ!$B$39:$B$782,M$47)+'СЕТ СН'!$G$12+СВЦЭМ!$D$10+'СЕТ СН'!$G$5-'СЕТ СН'!$G$20</f>
        <v>4016.8181396500004</v>
      </c>
      <c r="N48" s="36">
        <f>SUMIFS(СВЦЭМ!$C$39:$C$782,СВЦЭМ!$A$39:$A$782,$A48,СВЦЭМ!$B$39:$B$782,N$47)+'СЕТ СН'!$G$12+СВЦЭМ!$D$10+'СЕТ СН'!$G$5-'СЕТ СН'!$G$20</f>
        <v>4010.7788270400001</v>
      </c>
      <c r="O48" s="36">
        <f>SUMIFS(СВЦЭМ!$C$39:$C$782,СВЦЭМ!$A$39:$A$782,$A48,СВЦЭМ!$B$39:$B$782,O$47)+'СЕТ СН'!$G$12+СВЦЭМ!$D$10+'СЕТ СН'!$G$5-'СЕТ СН'!$G$20</f>
        <v>3992.1129456399999</v>
      </c>
      <c r="P48" s="36">
        <f>SUMIFS(СВЦЭМ!$C$39:$C$782,СВЦЭМ!$A$39:$A$782,$A48,СВЦЭМ!$B$39:$B$782,P$47)+'СЕТ СН'!$G$12+СВЦЭМ!$D$10+'СЕТ СН'!$G$5-'СЕТ СН'!$G$20</f>
        <v>4017.1676725100001</v>
      </c>
      <c r="Q48" s="36">
        <f>SUMIFS(СВЦЭМ!$C$39:$C$782,СВЦЭМ!$A$39:$A$782,$A48,СВЦЭМ!$B$39:$B$782,Q$47)+'СЕТ СН'!$G$12+СВЦЭМ!$D$10+'СЕТ СН'!$G$5-'СЕТ СН'!$G$20</f>
        <v>4003.8741098400001</v>
      </c>
      <c r="R48" s="36">
        <f>SUMIFS(СВЦЭМ!$C$39:$C$782,СВЦЭМ!$A$39:$A$782,$A48,СВЦЭМ!$B$39:$B$782,R$47)+'СЕТ СН'!$G$12+СВЦЭМ!$D$10+'СЕТ СН'!$G$5-'СЕТ СН'!$G$20</f>
        <v>3988.04517377</v>
      </c>
      <c r="S48" s="36">
        <f>SUMIFS(СВЦЭМ!$C$39:$C$782,СВЦЭМ!$A$39:$A$782,$A48,СВЦЭМ!$B$39:$B$782,S$47)+'СЕТ СН'!$G$12+СВЦЭМ!$D$10+'СЕТ СН'!$G$5-'СЕТ СН'!$G$20</f>
        <v>3919.8912897599998</v>
      </c>
      <c r="T48" s="36">
        <f>SUMIFS(СВЦЭМ!$C$39:$C$782,СВЦЭМ!$A$39:$A$782,$A48,СВЦЭМ!$B$39:$B$782,T$47)+'СЕТ СН'!$G$12+СВЦЭМ!$D$10+'СЕТ СН'!$G$5-'СЕТ СН'!$G$20</f>
        <v>3900.61255248</v>
      </c>
      <c r="U48" s="36">
        <f>SUMIFS(СВЦЭМ!$C$39:$C$782,СВЦЭМ!$A$39:$A$782,$A48,СВЦЭМ!$B$39:$B$782,U$47)+'СЕТ СН'!$G$12+СВЦЭМ!$D$10+'СЕТ СН'!$G$5-'СЕТ СН'!$G$20</f>
        <v>3918.64522756</v>
      </c>
      <c r="V48" s="36">
        <f>SUMIFS(СВЦЭМ!$C$39:$C$782,СВЦЭМ!$A$39:$A$782,$A48,СВЦЭМ!$B$39:$B$782,V$47)+'СЕТ СН'!$G$12+СВЦЭМ!$D$10+'СЕТ СН'!$G$5-'СЕТ СН'!$G$20</f>
        <v>3934.25948169</v>
      </c>
      <c r="W48" s="36">
        <f>SUMIFS(СВЦЭМ!$C$39:$C$782,СВЦЭМ!$A$39:$A$782,$A48,СВЦЭМ!$B$39:$B$782,W$47)+'СЕТ СН'!$G$12+СВЦЭМ!$D$10+'СЕТ СН'!$G$5-'СЕТ СН'!$G$20</f>
        <v>3949.2341363099999</v>
      </c>
      <c r="X48" s="36">
        <f>SUMIFS(СВЦЭМ!$C$39:$C$782,СВЦЭМ!$A$39:$A$782,$A48,СВЦЭМ!$B$39:$B$782,X$47)+'СЕТ СН'!$G$12+СВЦЭМ!$D$10+'СЕТ СН'!$G$5-'СЕТ СН'!$G$20</f>
        <v>3993.4361251</v>
      </c>
      <c r="Y48" s="36">
        <f>SUMIFS(СВЦЭМ!$C$39:$C$782,СВЦЭМ!$A$39:$A$782,$A48,СВЦЭМ!$B$39:$B$782,Y$47)+'СЕТ СН'!$G$12+СВЦЭМ!$D$10+'СЕТ СН'!$G$5-'СЕТ СН'!$G$20</f>
        <v>4089.0892738900002</v>
      </c>
    </row>
    <row r="49" spans="1:25" ht="15.75" x14ac:dyDescent="0.2">
      <c r="A49" s="35">
        <f>A48+1</f>
        <v>44928</v>
      </c>
      <c r="B49" s="36">
        <f>SUMIFS(СВЦЭМ!$C$39:$C$782,СВЦЭМ!$A$39:$A$782,$A49,СВЦЭМ!$B$39:$B$782,B$47)+'СЕТ СН'!$G$12+СВЦЭМ!$D$10+'СЕТ СН'!$G$5-'СЕТ СН'!$G$20</f>
        <v>4068.05285374</v>
      </c>
      <c r="C49" s="36">
        <f>SUMIFS(СВЦЭМ!$C$39:$C$782,СВЦЭМ!$A$39:$A$782,$A49,СВЦЭМ!$B$39:$B$782,C$47)+'СЕТ СН'!$G$12+СВЦЭМ!$D$10+'СЕТ СН'!$G$5-'СЕТ СН'!$G$20</f>
        <v>4061.7463392</v>
      </c>
      <c r="D49" s="36">
        <f>SUMIFS(СВЦЭМ!$C$39:$C$782,СВЦЭМ!$A$39:$A$782,$A49,СВЦЭМ!$B$39:$B$782,D$47)+'СЕТ СН'!$G$12+СВЦЭМ!$D$10+'СЕТ СН'!$G$5-'СЕТ СН'!$G$20</f>
        <v>4074.7063220300001</v>
      </c>
      <c r="E49" s="36">
        <f>SUMIFS(СВЦЭМ!$C$39:$C$782,СВЦЭМ!$A$39:$A$782,$A49,СВЦЭМ!$B$39:$B$782,E$47)+'СЕТ СН'!$G$12+СВЦЭМ!$D$10+'СЕТ СН'!$G$5-'СЕТ СН'!$G$20</f>
        <v>4076.6671975600002</v>
      </c>
      <c r="F49" s="36">
        <f>SUMIFS(СВЦЭМ!$C$39:$C$782,СВЦЭМ!$A$39:$A$782,$A49,СВЦЭМ!$B$39:$B$782,F$47)+'СЕТ СН'!$G$12+СВЦЭМ!$D$10+'СЕТ СН'!$G$5-'СЕТ СН'!$G$20</f>
        <v>4039.9795045299998</v>
      </c>
      <c r="G49" s="36">
        <f>SUMIFS(СВЦЭМ!$C$39:$C$782,СВЦЭМ!$A$39:$A$782,$A49,СВЦЭМ!$B$39:$B$782,G$47)+'СЕТ СН'!$G$12+СВЦЭМ!$D$10+'СЕТ СН'!$G$5-'СЕТ СН'!$G$20</f>
        <v>4056.0434418300001</v>
      </c>
      <c r="H49" s="36">
        <f>SUMIFS(СВЦЭМ!$C$39:$C$782,СВЦЭМ!$A$39:$A$782,$A49,СВЦЭМ!$B$39:$B$782,H$47)+'СЕТ СН'!$G$12+СВЦЭМ!$D$10+'СЕТ СН'!$G$5-'СЕТ СН'!$G$20</f>
        <v>4022.2817759600002</v>
      </c>
      <c r="I49" s="36">
        <f>SUMIFS(СВЦЭМ!$C$39:$C$782,СВЦЭМ!$A$39:$A$782,$A49,СВЦЭМ!$B$39:$B$782,I$47)+'СЕТ СН'!$G$12+СВЦЭМ!$D$10+'СЕТ СН'!$G$5-'СЕТ СН'!$G$20</f>
        <v>4020.7791942900003</v>
      </c>
      <c r="J49" s="36">
        <f>SUMIFS(СВЦЭМ!$C$39:$C$782,СВЦЭМ!$A$39:$A$782,$A49,СВЦЭМ!$B$39:$B$782,J$47)+'СЕТ СН'!$G$12+СВЦЭМ!$D$10+'СЕТ СН'!$G$5-'СЕТ СН'!$G$20</f>
        <v>3968.8613436099999</v>
      </c>
      <c r="K49" s="36">
        <f>SUMIFS(СВЦЭМ!$C$39:$C$782,СВЦЭМ!$A$39:$A$782,$A49,СВЦЭМ!$B$39:$B$782,K$47)+'СЕТ СН'!$G$12+СВЦЭМ!$D$10+'СЕТ СН'!$G$5-'СЕТ СН'!$G$20</f>
        <v>3968.29021371</v>
      </c>
      <c r="L49" s="36">
        <f>SUMIFS(СВЦЭМ!$C$39:$C$782,СВЦЭМ!$A$39:$A$782,$A49,СВЦЭМ!$B$39:$B$782,L$47)+'СЕТ СН'!$G$12+СВЦЭМ!$D$10+'СЕТ СН'!$G$5-'СЕТ СН'!$G$20</f>
        <v>3954.7705614299998</v>
      </c>
      <c r="M49" s="36">
        <f>SUMIFS(СВЦЭМ!$C$39:$C$782,СВЦЭМ!$A$39:$A$782,$A49,СВЦЭМ!$B$39:$B$782,M$47)+'СЕТ СН'!$G$12+СВЦЭМ!$D$10+'СЕТ СН'!$G$5-'СЕТ СН'!$G$20</f>
        <v>3986.5124248900001</v>
      </c>
      <c r="N49" s="36">
        <f>SUMIFS(СВЦЭМ!$C$39:$C$782,СВЦЭМ!$A$39:$A$782,$A49,СВЦЭМ!$B$39:$B$782,N$47)+'СЕТ СН'!$G$12+СВЦЭМ!$D$10+'СЕТ СН'!$G$5-'СЕТ СН'!$G$20</f>
        <v>3987.4004689799999</v>
      </c>
      <c r="O49" s="36">
        <f>SUMIFS(СВЦЭМ!$C$39:$C$782,СВЦЭМ!$A$39:$A$782,$A49,СВЦЭМ!$B$39:$B$782,O$47)+'СЕТ СН'!$G$12+СВЦЭМ!$D$10+'СЕТ СН'!$G$5-'СЕТ СН'!$G$20</f>
        <v>3980.4915708200001</v>
      </c>
      <c r="P49" s="36">
        <f>SUMIFS(СВЦЭМ!$C$39:$C$782,СВЦЭМ!$A$39:$A$782,$A49,СВЦЭМ!$B$39:$B$782,P$47)+'СЕТ СН'!$G$12+СВЦЭМ!$D$10+'СЕТ СН'!$G$5-'СЕТ СН'!$G$20</f>
        <v>3972.2157558700001</v>
      </c>
      <c r="Q49" s="36">
        <f>SUMIFS(СВЦЭМ!$C$39:$C$782,СВЦЭМ!$A$39:$A$782,$A49,СВЦЭМ!$B$39:$B$782,Q$47)+'СЕТ СН'!$G$12+СВЦЭМ!$D$10+'СЕТ СН'!$G$5-'СЕТ СН'!$G$20</f>
        <v>3957.4477163800002</v>
      </c>
      <c r="R49" s="36">
        <f>SUMIFS(СВЦЭМ!$C$39:$C$782,СВЦЭМ!$A$39:$A$782,$A49,СВЦЭМ!$B$39:$B$782,R$47)+'СЕТ СН'!$G$12+СВЦЭМ!$D$10+'СЕТ СН'!$G$5-'СЕТ СН'!$G$20</f>
        <v>3938.65809365</v>
      </c>
      <c r="S49" s="36">
        <f>SUMIFS(СВЦЭМ!$C$39:$C$782,СВЦЭМ!$A$39:$A$782,$A49,СВЦЭМ!$B$39:$B$782,S$47)+'СЕТ СН'!$G$12+СВЦЭМ!$D$10+'СЕТ СН'!$G$5-'СЕТ СН'!$G$20</f>
        <v>3895.9363718300001</v>
      </c>
      <c r="T49" s="36">
        <f>SUMIFS(СВЦЭМ!$C$39:$C$782,СВЦЭМ!$A$39:$A$782,$A49,СВЦЭМ!$B$39:$B$782,T$47)+'СЕТ СН'!$G$12+СВЦЭМ!$D$10+'СЕТ СН'!$G$5-'СЕТ СН'!$G$20</f>
        <v>3876.0673526</v>
      </c>
      <c r="U49" s="36">
        <f>SUMIFS(СВЦЭМ!$C$39:$C$782,СВЦЭМ!$A$39:$A$782,$A49,СВЦЭМ!$B$39:$B$782,U$47)+'СЕТ СН'!$G$12+СВЦЭМ!$D$10+'СЕТ СН'!$G$5-'СЕТ СН'!$G$20</f>
        <v>3900.5649041500001</v>
      </c>
      <c r="V49" s="36">
        <f>SUMIFS(СВЦЭМ!$C$39:$C$782,СВЦЭМ!$A$39:$A$782,$A49,СВЦЭМ!$B$39:$B$782,V$47)+'СЕТ СН'!$G$12+СВЦЭМ!$D$10+'СЕТ СН'!$G$5-'СЕТ СН'!$G$20</f>
        <v>3930.1739953599999</v>
      </c>
      <c r="W49" s="36">
        <f>SUMIFS(СВЦЭМ!$C$39:$C$782,СВЦЭМ!$A$39:$A$782,$A49,СВЦЭМ!$B$39:$B$782,W$47)+'СЕТ СН'!$G$12+СВЦЭМ!$D$10+'СЕТ СН'!$G$5-'СЕТ СН'!$G$20</f>
        <v>3934.9865433199998</v>
      </c>
      <c r="X49" s="36">
        <f>SUMIFS(СВЦЭМ!$C$39:$C$782,СВЦЭМ!$A$39:$A$782,$A49,СВЦЭМ!$B$39:$B$782,X$47)+'СЕТ СН'!$G$12+СВЦЭМ!$D$10+'СЕТ СН'!$G$5-'СЕТ СН'!$G$20</f>
        <v>3981.5249309300002</v>
      </c>
      <c r="Y49" s="36">
        <f>SUMIFS(СВЦЭМ!$C$39:$C$782,СВЦЭМ!$A$39:$A$782,$A49,СВЦЭМ!$B$39:$B$782,Y$47)+'СЕТ СН'!$G$12+СВЦЭМ!$D$10+'СЕТ СН'!$G$5-'СЕТ СН'!$G$20</f>
        <v>4043.3178968800003</v>
      </c>
    </row>
    <row r="50" spans="1:25" ht="15.75" x14ac:dyDescent="0.2">
      <c r="A50" s="35">
        <f t="shared" ref="A50:A78" si="1">A49+1</f>
        <v>44929</v>
      </c>
      <c r="B50" s="36">
        <f>SUMIFS(СВЦЭМ!$C$39:$C$782,СВЦЭМ!$A$39:$A$782,$A50,СВЦЭМ!$B$39:$B$782,B$47)+'СЕТ СН'!$G$12+СВЦЭМ!$D$10+'СЕТ СН'!$G$5-'СЕТ СН'!$G$20</f>
        <v>4022.7659595900004</v>
      </c>
      <c r="C50" s="36">
        <f>SUMIFS(СВЦЭМ!$C$39:$C$782,СВЦЭМ!$A$39:$A$782,$A50,СВЦЭМ!$B$39:$B$782,C$47)+'СЕТ СН'!$G$12+СВЦЭМ!$D$10+'СЕТ СН'!$G$5-'СЕТ СН'!$G$20</f>
        <v>3995.8594086899998</v>
      </c>
      <c r="D50" s="36">
        <f>SUMIFS(СВЦЭМ!$C$39:$C$782,СВЦЭМ!$A$39:$A$782,$A50,СВЦЭМ!$B$39:$B$782,D$47)+'СЕТ СН'!$G$12+СВЦЭМ!$D$10+'СЕТ СН'!$G$5-'СЕТ СН'!$G$20</f>
        <v>3997.24001107</v>
      </c>
      <c r="E50" s="36">
        <f>SUMIFS(СВЦЭМ!$C$39:$C$782,СВЦЭМ!$A$39:$A$782,$A50,СВЦЭМ!$B$39:$B$782,E$47)+'СЕТ СН'!$G$12+СВЦЭМ!$D$10+'СЕТ СН'!$G$5-'СЕТ СН'!$G$20</f>
        <v>3973.9146279800002</v>
      </c>
      <c r="F50" s="36">
        <f>SUMIFS(СВЦЭМ!$C$39:$C$782,СВЦЭМ!$A$39:$A$782,$A50,СВЦЭМ!$B$39:$B$782,F$47)+'СЕТ СН'!$G$12+СВЦЭМ!$D$10+'СЕТ СН'!$G$5-'СЕТ СН'!$G$20</f>
        <v>3985.7393509399999</v>
      </c>
      <c r="G50" s="36">
        <f>SUMIFS(СВЦЭМ!$C$39:$C$782,СВЦЭМ!$A$39:$A$782,$A50,СВЦЭМ!$B$39:$B$782,G$47)+'СЕТ СН'!$G$12+СВЦЭМ!$D$10+'СЕТ СН'!$G$5-'СЕТ СН'!$G$20</f>
        <v>3993.9341667600002</v>
      </c>
      <c r="H50" s="36">
        <f>SUMIFS(СВЦЭМ!$C$39:$C$782,СВЦЭМ!$A$39:$A$782,$A50,СВЦЭМ!$B$39:$B$782,H$47)+'СЕТ СН'!$G$12+СВЦЭМ!$D$10+'СЕТ СН'!$G$5-'СЕТ СН'!$G$20</f>
        <v>3949.1770067699999</v>
      </c>
      <c r="I50" s="36">
        <f>SUMIFS(СВЦЭМ!$C$39:$C$782,СВЦЭМ!$A$39:$A$782,$A50,СВЦЭМ!$B$39:$B$782,I$47)+'СЕТ СН'!$G$12+СВЦЭМ!$D$10+'СЕТ СН'!$G$5-'СЕТ СН'!$G$20</f>
        <v>3950.5972896600001</v>
      </c>
      <c r="J50" s="36">
        <f>SUMIFS(СВЦЭМ!$C$39:$C$782,СВЦЭМ!$A$39:$A$782,$A50,СВЦЭМ!$B$39:$B$782,J$47)+'СЕТ СН'!$G$12+СВЦЭМ!$D$10+'СЕТ СН'!$G$5-'СЕТ СН'!$G$20</f>
        <v>3933.2244869400001</v>
      </c>
      <c r="K50" s="36">
        <f>SUMIFS(СВЦЭМ!$C$39:$C$782,СВЦЭМ!$A$39:$A$782,$A50,СВЦЭМ!$B$39:$B$782,K$47)+'СЕТ СН'!$G$12+СВЦЭМ!$D$10+'СЕТ СН'!$G$5-'СЕТ СН'!$G$20</f>
        <v>3941.6061581399999</v>
      </c>
      <c r="L50" s="36">
        <f>SUMIFS(СВЦЭМ!$C$39:$C$782,СВЦЭМ!$A$39:$A$782,$A50,СВЦЭМ!$B$39:$B$782,L$47)+'СЕТ СН'!$G$12+СВЦЭМ!$D$10+'СЕТ СН'!$G$5-'СЕТ СН'!$G$20</f>
        <v>3966.2082691300002</v>
      </c>
      <c r="M50" s="36">
        <f>SUMIFS(СВЦЭМ!$C$39:$C$782,СВЦЭМ!$A$39:$A$782,$A50,СВЦЭМ!$B$39:$B$782,M$47)+'СЕТ СН'!$G$12+СВЦЭМ!$D$10+'СЕТ СН'!$G$5-'СЕТ СН'!$G$20</f>
        <v>3966.0037169000002</v>
      </c>
      <c r="N50" s="36">
        <f>SUMIFS(СВЦЭМ!$C$39:$C$782,СВЦЭМ!$A$39:$A$782,$A50,СВЦЭМ!$B$39:$B$782,N$47)+'СЕТ СН'!$G$12+СВЦЭМ!$D$10+'СЕТ СН'!$G$5-'СЕТ СН'!$G$20</f>
        <v>4005.62808477</v>
      </c>
      <c r="O50" s="36">
        <f>SUMIFS(СВЦЭМ!$C$39:$C$782,СВЦЭМ!$A$39:$A$782,$A50,СВЦЭМ!$B$39:$B$782,O$47)+'СЕТ СН'!$G$12+СВЦЭМ!$D$10+'СЕТ СН'!$G$5-'СЕТ СН'!$G$20</f>
        <v>4013.2073773100001</v>
      </c>
      <c r="P50" s="36">
        <f>SUMIFS(СВЦЭМ!$C$39:$C$782,СВЦЭМ!$A$39:$A$782,$A50,СВЦЭМ!$B$39:$B$782,P$47)+'СЕТ СН'!$G$12+СВЦЭМ!$D$10+'СЕТ СН'!$G$5-'СЕТ СН'!$G$20</f>
        <v>4002.7619818899998</v>
      </c>
      <c r="Q50" s="36">
        <f>SUMIFS(СВЦЭМ!$C$39:$C$782,СВЦЭМ!$A$39:$A$782,$A50,СВЦЭМ!$B$39:$B$782,Q$47)+'СЕТ СН'!$G$12+СВЦЭМ!$D$10+'СЕТ СН'!$G$5-'СЕТ СН'!$G$20</f>
        <v>3982.6526826099998</v>
      </c>
      <c r="R50" s="36">
        <f>SUMIFS(СВЦЭМ!$C$39:$C$782,СВЦЭМ!$A$39:$A$782,$A50,СВЦЭМ!$B$39:$B$782,R$47)+'СЕТ СН'!$G$12+СВЦЭМ!$D$10+'СЕТ СН'!$G$5-'СЕТ СН'!$G$20</f>
        <v>3943.5387655200002</v>
      </c>
      <c r="S50" s="36">
        <f>SUMIFS(СВЦЭМ!$C$39:$C$782,СВЦЭМ!$A$39:$A$782,$A50,СВЦЭМ!$B$39:$B$782,S$47)+'СЕТ СН'!$G$12+СВЦЭМ!$D$10+'СЕТ СН'!$G$5-'СЕТ СН'!$G$20</f>
        <v>3918.8847668399999</v>
      </c>
      <c r="T50" s="36">
        <f>SUMIFS(СВЦЭМ!$C$39:$C$782,СВЦЭМ!$A$39:$A$782,$A50,СВЦЭМ!$B$39:$B$782,T$47)+'СЕТ СН'!$G$12+СВЦЭМ!$D$10+'СЕТ СН'!$G$5-'СЕТ СН'!$G$20</f>
        <v>3921.7432245800001</v>
      </c>
      <c r="U50" s="36">
        <f>SUMIFS(СВЦЭМ!$C$39:$C$782,СВЦЭМ!$A$39:$A$782,$A50,СВЦЭМ!$B$39:$B$782,U$47)+'СЕТ СН'!$G$12+СВЦЭМ!$D$10+'СЕТ СН'!$G$5-'СЕТ СН'!$G$20</f>
        <v>3925.3225535900001</v>
      </c>
      <c r="V50" s="36">
        <f>SUMIFS(СВЦЭМ!$C$39:$C$782,СВЦЭМ!$A$39:$A$782,$A50,СВЦЭМ!$B$39:$B$782,V$47)+'СЕТ СН'!$G$12+СВЦЭМ!$D$10+'СЕТ СН'!$G$5-'СЕТ СН'!$G$20</f>
        <v>3950.0172946799998</v>
      </c>
      <c r="W50" s="36">
        <f>SUMIFS(СВЦЭМ!$C$39:$C$782,СВЦЭМ!$A$39:$A$782,$A50,СВЦЭМ!$B$39:$B$782,W$47)+'СЕТ СН'!$G$12+СВЦЭМ!$D$10+'СЕТ СН'!$G$5-'СЕТ СН'!$G$20</f>
        <v>3966.08464856</v>
      </c>
      <c r="X50" s="36">
        <f>SUMIFS(СВЦЭМ!$C$39:$C$782,СВЦЭМ!$A$39:$A$782,$A50,СВЦЭМ!$B$39:$B$782,X$47)+'СЕТ СН'!$G$12+СВЦЭМ!$D$10+'СЕТ СН'!$G$5-'СЕТ СН'!$G$20</f>
        <v>3995.1105799500001</v>
      </c>
      <c r="Y50" s="36">
        <f>SUMIFS(СВЦЭМ!$C$39:$C$782,СВЦЭМ!$A$39:$A$782,$A50,СВЦЭМ!$B$39:$B$782,Y$47)+'СЕТ СН'!$G$12+СВЦЭМ!$D$10+'СЕТ СН'!$G$5-'СЕТ СН'!$G$20</f>
        <v>4049.9798381099999</v>
      </c>
    </row>
    <row r="51" spans="1:25" ht="15.75" x14ac:dyDescent="0.2">
      <c r="A51" s="35">
        <f t="shared" si="1"/>
        <v>44930</v>
      </c>
      <c r="B51" s="36">
        <f>SUMIFS(СВЦЭМ!$C$39:$C$782,СВЦЭМ!$A$39:$A$782,$A51,СВЦЭМ!$B$39:$B$782,B$47)+'СЕТ СН'!$G$12+СВЦЭМ!$D$10+'СЕТ СН'!$G$5-'СЕТ СН'!$G$20</f>
        <v>4003.4225990499999</v>
      </c>
      <c r="C51" s="36">
        <f>SUMIFS(СВЦЭМ!$C$39:$C$782,СВЦЭМ!$A$39:$A$782,$A51,СВЦЭМ!$B$39:$B$782,C$47)+'СЕТ СН'!$G$12+СВЦЭМ!$D$10+'СЕТ СН'!$G$5-'СЕТ СН'!$G$20</f>
        <v>4054.4856598300003</v>
      </c>
      <c r="D51" s="36">
        <f>SUMIFS(СВЦЭМ!$C$39:$C$782,СВЦЭМ!$A$39:$A$782,$A51,СВЦЭМ!$B$39:$B$782,D$47)+'СЕТ СН'!$G$12+СВЦЭМ!$D$10+'СЕТ СН'!$G$5-'СЕТ СН'!$G$20</f>
        <v>4075.0335468100002</v>
      </c>
      <c r="E51" s="36">
        <f>SUMIFS(СВЦЭМ!$C$39:$C$782,СВЦЭМ!$A$39:$A$782,$A51,СВЦЭМ!$B$39:$B$782,E$47)+'СЕТ СН'!$G$12+СВЦЭМ!$D$10+'СЕТ СН'!$G$5-'СЕТ СН'!$G$20</f>
        <v>4091.5545197599999</v>
      </c>
      <c r="F51" s="36">
        <f>SUMIFS(СВЦЭМ!$C$39:$C$782,СВЦЭМ!$A$39:$A$782,$A51,СВЦЭМ!$B$39:$B$782,F$47)+'СЕТ СН'!$G$12+СВЦЭМ!$D$10+'СЕТ СН'!$G$5-'СЕТ СН'!$G$20</f>
        <v>4059.3836613900003</v>
      </c>
      <c r="G51" s="36">
        <f>SUMIFS(СВЦЭМ!$C$39:$C$782,СВЦЭМ!$A$39:$A$782,$A51,СВЦЭМ!$B$39:$B$782,G$47)+'СЕТ СН'!$G$12+СВЦЭМ!$D$10+'СЕТ СН'!$G$5-'СЕТ СН'!$G$20</f>
        <v>3988.0707602299999</v>
      </c>
      <c r="H51" s="36">
        <f>SUMIFS(СВЦЭМ!$C$39:$C$782,СВЦЭМ!$A$39:$A$782,$A51,СВЦЭМ!$B$39:$B$782,H$47)+'СЕТ СН'!$G$12+СВЦЭМ!$D$10+'СЕТ СН'!$G$5-'СЕТ СН'!$G$20</f>
        <v>3967.43773491</v>
      </c>
      <c r="I51" s="36">
        <f>SUMIFS(СВЦЭМ!$C$39:$C$782,СВЦЭМ!$A$39:$A$782,$A51,СВЦЭМ!$B$39:$B$782,I$47)+'СЕТ СН'!$G$12+СВЦЭМ!$D$10+'СЕТ СН'!$G$5-'СЕТ СН'!$G$20</f>
        <v>3951.7024952199999</v>
      </c>
      <c r="J51" s="36">
        <f>SUMIFS(СВЦЭМ!$C$39:$C$782,СВЦЭМ!$A$39:$A$782,$A51,СВЦЭМ!$B$39:$B$782,J$47)+'СЕТ СН'!$G$12+СВЦЭМ!$D$10+'СЕТ СН'!$G$5-'СЕТ СН'!$G$20</f>
        <v>3911.0202742199999</v>
      </c>
      <c r="K51" s="36">
        <f>SUMIFS(СВЦЭМ!$C$39:$C$782,СВЦЭМ!$A$39:$A$782,$A51,СВЦЭМ!$B$39:$B$782,K$47)+'СЕТ СН'!$G$12+СВЦЭМ!$D$10+'СЕТ СН'!$G$5-'СЕТ СН'!$G$20</f>
        <v>3899.29096974</v>
      </c>
      <c r="L51" s="36">
        <f>SUMIFS(СВЦЭМ!$C$39:$C$782,СВЦЭМ!$A$39:$A$782,$A51,СВЦЭМ!$B$39:$B$782,L$47)+'СЕТ СН'!$G$12+СВЦЭМ!$D$10+'СЕТ СН'!$G$5-'СЕТ СН'!$G$20</f>
        <v>3886.3609464400001</v>
      </c>
      <c r="M51" s="36">
        <f>SUMIFS(СВЦЭМ!$C$39:$C$782,СВЦЭМ!$A$39:$A$782,$A51,СВЦЭМ!$B$39:$B$782,M$47)+'СЕТ СН'!$G$12+СВЦЭМ!$D$10+'СЕТ СН'!$G$5-'СЕТ СН'!$G$20</f>
        <v>3881.5956695899999</v>
      </c>
      <c r="N51" s="36">
        <f>SUMIFS(СВЦЭМ!$C$39:$C$782,СВЦЭМ!$A$39:$A$782,$A51,СВЦЭМ!$B$39:$B$782,N$47)+'СЕТ СН'!$G$12+СВЦЭМ!$D$10+'СЕТ СН'!$G$5-'СЕТ СН'!$G$20</f>
        <v>3903.9037423700001</v>
      </c>
      <c r="O51" s="36">
        <f>SUMIFS(СВЦЭМ!$C$39:$C$782,СВЦЭМ!$A$39:$A$782,$A51,СВЦЭМ!$B$39:$B$782,O$47)+'СЕТ СН'!$G$12+СВЦЭМ!$D$10+'СЕТ СН'!$G$5-'СЕТ СН'!$G$20</f>
        <v>3908.3640311700001</v>
      </c>
      <c r="P51" s="36">
        <f>SUMIFS(СВЦЭМ!$C$39:$C$782,СВЦЭМ!$A$39:$A$782,$A51,СВЦЭМ!$B$39:$B$782,P$47)+'СЕТ СН'!$G$12+СВЦЭМ!$D$10+'СЕТ СН'!$G$5-'СЕТ СН'!$G$20</f>
        <v>3909.2913998600002</v>
      </c>
      <c r="Q51" s="36">
        <f>SUMIFS(СВЦЭМ!$C$39:$C$782,СВЦЭМ!$A$39:$A$782,$A51,СВЦЭМ!$B$39:$B$782,Q$47)+'СЕТ СН'!$G$12+СВЦЭМ!$D$10+'СЕТ СН'!$G$5-'СЕТ СН'!$G$20</f>
        <v>3901.9764492700001</v>
      </c>
      <c r="R51" s="36">
        <f>SUMIFS(СВЦЭМ!$C$39:$C$782,СВЦЭМ!$A$39:$A$782,$A51,СВЦЭМ!$B$39:$B$782,R$47)+'СЕТ СН'!$G$12+СВЦЭМ!$D$10+'СЕТ СН'!$G$5-'СЕТ СН'!$G$20</f>
        <v>3889.4687802499998</v>
      </c>
      <c r="S51" s="36">
        <f>SUMIFS(СВЦЭМ!$C$39:$C$782,СВЦЭМ!$A$39:$A$782,$A51,СВЦЭМ!$B$39:$B$782,S$47)+'СЕТ СН'!$G$12+СВЦЭМ!$D$10+'СЕТ СН'!$G$5-'СЕТ СН'!$G$20</f>
        <v>3827.2934518799998</v>
      </c>
      <c r="T51" s="36">
        <f>SUMIFS(СВЦЭМ!$C$39:$C$782,СВЦЭМ!$A$39:$A$782,$A51,СВЦЭМ!$B$39:$B$782,T$47)+'СЕТ СН'!$G$12+СВЦЭМ!$D$10+'СЕТ СН'!$G$5-'СЕТ СН'!$G$20</f>
        <v>3832.3659530199998</v>
      </c>
      <c r="U51" s="36">
        <f>SUMIFS(СВЦЭМ!$C$39:$C$782,СВЦЭМ!$A$39:$A$782,$A51,СВЦЭМ!$B$39:$B$782,U$47)+'СЕТ СН'!$G$12+СВЦЭМ!$D$10+'СЕТ СН'!$G$5-'СЕТ СН'!$G$20</f>
        <v>3845.3099413800001</v>
      </c>
      <c r="V51" s="36">
        <f>SUMIFS(СВЦЭМ!$C$39:$C$782,СВЦЭМ!$A$39:$A$782,$A51,СВЦЭМ!$B$39:$B$782,V$47)+'СЕТ СН'!$G$12+СВЦЭМ!$D$10+'СЕТ СН'!$G$5-'СЕТ СН'!$G$20</f>
        <v>3870.3598555799999</v>
      </c>
      <c r="W51" s="36">
        <f>SUMIFS(СВЦЭМ!$C$39:$C$782,СВЦЭМ!$A$39:$A$782,$A51,СВЦЭМ!$B$39:$B$782,W$47)+'СЕТ СН'!$G$12+СВЦЭМ!$D$10+'СЕТ СН'!$G$5-'СЕТ СН'!$G$20</f>
        <v>3875.81987712</v>
      </c>
      <c r="X51" s="36">
        <f>SUMIFS(СВЦЭМ!$C$39:$C$782,СВЦЭМ!$A$39:$A$782,$A51,СВЦЭМ!$B$39:$B$782,X$47)+'СЕТ СН'!$G$12+СВЦЭМ!$D$10+'СЕТ СН'!$G$5-'СЕТ СН'!$G$20</f>
        <v>3906.20730581</v>
      </c>
      <c r="Y51" s="36">
        <f>SUMIFS(СВЦЭМ!$C$39:$C$782,СВЦЭМ!$A$39:$A$782,$A51,СВЦЭМ!$B$39:$B$782,Y$47)+'СЕТ СН'!$G$12+СВЦЭМ!$D$10+'СЕТ СН'!$G$5-'СЕТ СН'!$G$20</f>
        <v>3936.2766781599998</v>
      </c>
    </row>
    <row r="52" spans="1:25" ht="15.75" x14ac:dyDescent="0.2">
      <c r="A52" s="35">
        <f t="shared" si="1"/>
        <v>44931</v>
      </c>
      <c r="B52" s="36">
        <f>SUMIFS(СВЦЭМ!$C$39:$C$782,СВЦЭМ!$A$39:$A$782,$A52,СВЦЭМ!$B$39:$B$782,B$47)+'СЕТ СН'!$G$12+СВЦЭМ!$D$10+'СЕТ СН'!$G$5-'СЕТ СН'!$G$20</f>
        <v>3926.8302964099998</v>
      </c>
      <c r="C52" s="36">
        <f>SUMIFS(СВЦЭМ!$C$39:$C$782,СВЦЭМ!$A$39:$A$782,$A52,СВЦЭМ!$B$39:$B$782,C$47)+'СЕТ СН'!$G$12+СВЦЭМ!$D$10+'СЕТ СН'!$G$5-'СЕТ СН'!$G$20</f>
        <v>3913.8298552400001</v>
      </c>
      <c r="D52" s="36">
        <f>SUMIFS(СВЦЭМ!$C$39:$C$782,СВЦЭМ!$A$39:$A$782,$A52,СВЦЭМ!$B$39:$B$782,D$47)+'СЕТ СН'!$G$12+СВЦЭМ!$D$10+'СЕТ СН'!$G$5-'СЕТ СН'!$G$20</f>
        <v>3925.58966164</v>
      </c>
      <c r="E52" s="36">
        <f>SUMIFS(СВЦЭМ!$C$39:$C$782,СВЦЭМ!$A$39:$A$782,$A52,СВЦЭМ!$B$39:$B$782,E$47)+'СЕТ СН'!$G$12+СВЦЭМ!$D$10+'СЕТ СН'!$G$5-'СЕТ СН'!$G$20</f>
        <v>3943.95937005</v>
      </c>
      <c r="F52" s="36">
        <f>SUMIFS(СВЦЭМ!$C$39:$C$782,СВЦЭМ!$A$39:$A$782,$A52,СВЦЭМ!$B$39:$B$782,F$47)+'СЕТ СН'!$G$12+СВЦЭМ!$D$10+'СЕТ СН'!$G$5-'СЕТ СН'!$G$20</f>
        <v>3988.35607385</v>
      </c>
      <c r="G52" s="36">
        <f>SUMIFS(СВЦЭМ!$C$39:$C$782,СВЦЭМ!$A$39:$A$782,$A52,СВЦЭМ!$B$39:$B$782,G$47)+'СЕТ СН'!$G$12+СВЦЭМ!$D$10+'СЕТ СН'!$G$5-'СЕТ СН'!$G$20</f>
        <v>3985.54582613</v>
      </c>
      <c r="H52" s="36">
        <f>SUMIFS(СВЦЭМ!$C$39:$C$782,СВЦЭМ!$A$39:$A$782,$A52,СВЦЭМ!$B$39:$B$782,H$47)+'СЕТ СН'!$G$12+СВЦЭМ!$D$10+'СЕТ СН'!$G$5-'СЕТ СН'!$G$20</f>
        <v>3983.1431283900001</v>
      </c>
      <c r="I52" s="36">
        <f>SUMIFS(СВЦЭМ!$C$39:$C$782,СВЦЭМ!$A$39:$A$782,$A52,СВЦЭМ!$B$39:$B$782,I$47)+'СЕТ СН'!$G$12+СВЦЭМ!$D$10+'СЕТ СН'!$G$5-'СЕТ СН'!$G$20</f>
        <v>3982.30204495</v>
      </c>
      <c r="J52" s="36">
        <f>SUMIFS(СВЦЭМ!$C$39:$C$782,СВЦЭМ!$A$39:$A$782,$A52,СВЦЭМ!$B$39:$B$782,J$47)+'СЕТ СН'!$G$12+СВЦЭМ!$D$10+'СЕТ СН'!$G$5-'СЕТ СН'!$G$20</f>
        <v>3951.9764327500002</v>
      </c>
      <c r="K52" s="36">
        <f>SUMIFS(СВЦЭМ!$C$39:$C$782,СВЦЭМ!$A$39:$A$782,$A52,СВЦЭМ!$B$39:$B$782,K$47)+'СЕТ СН'!$G$12+СВЦЭМ!$D$10+'СЕТ СН'!$G$5-'СЕТ СН'!$G$20</f>
        <v>3902.6329498599998</v>
      </c>
      <c r="L52" s="36">
        <f>SUMIFS(СВЦЭМ!$C$39:$C$782,СВЦЭМ!$A$39:$A$782,$A52,СВЦЭМ!$B$39:$B$782,L$47)+'СЕТ СН'!$G$12+СВЦЭМ!$D$10+'СЕТ СН'!$G$5-'СЕТ СН'!$G$20</f>
        <v>3884.8805230399998</v>
      </c>
      <c r="M52" s="36">
        <f>SUMIFS(СВЦЭМ!$C$39:$C$782,СВЦЭМ!$A$39:$A$782,$A52,СВЦЭМ!$B$39:$B$782,M$47)+'СЕТ СН'!$G$12+СВЦЭМ!$D$10+'СЕТ СН'!$G$5-'СЕТ СН'!$G$20</f>
        <v>3879.7110878200001</v>
      </c>
      <c r="N52" s="36">
        <f>SUMIFS(СВЦЭМ!$C$39:$C$782,СВЦЭМ!$A$39:$A$782,$A52,СВЦЭМ!$B$39:$B$782,N$47)+'СЕТ СН'!$G$12+СВЦЭМ!$D$10+'СЕТ СН'!$G$5-'СЕТ СН'!$G$20</f>
        <v>3897.9812908499998</v>
      </c>
      <c r="O52" s="36">
        <f>SUMIFS(СВЦЭМ!$C$39:$C$782,СВЦЭМ!$A$39:$A$782,$A52,СВЦЭМ!$B$39:$B$782,O$47)+'СЕТ СН'!$G$12+СВЦЭМ!$D$10+'СЕТ СН'!$G$5-'СЕТ СН'!$G$20</f>
        <v>3916.4455216900001</v>
      </c>
      <c r="P52" s="36">
        <f>SUMIFS(СВЦЭМ!$C$39:$C$782,СВЦЭМ!$A$39:$A$782,$A52,СВЦЭМ!$B$39:$B$782,P$47)+'СЕТ СН'!$G$12+СВЦЭМ!$D$10+'СЕТ СН'!$G$5-'СЕТ СН'!$G$20</f>
        <v>3911.4806822300002</v>
      </c>
      <c r="Q52" s="36">
        <f>SUMIFS(СВЦЭМ!$C$39:$C$782,СВЦЭМ!$A$39:$A$782,$A52,СВЦЭМ!$B$39:$B$782,Q$47)+'СЕТ СН'!$G$12+СВЦЭМ!$D$10+'СЕТ СН'!$G$5-'СЕТ СН'!$G$20</f>
        <v>3919.8031997799999</v>
      </c>
      <c r="R52" s="36">
        <f>SUMIFS(СВЦЭМ!$C$39:$C$782,СВЦЭМ!$A$39:$A$782,$A52,СВЦЭМ!$B$39:$B$782,R$47)+'СЕТ СН'!$G$12+СВЦЭМ!$D$10+'СЕТ СН'!$G$5-'СЕТ СН'!$G$20</f>
        <v>3925.4613475699998</v>
      </c>
      <c r="S52" s="36">
        <f>SUMIFS(СВЦЭМ!$C$39:$C$782,СВЦЭМ!$A$39:$A$782,$A52,СВЦЭМ!$B$39:$B$782,S$47)+'СЕТ СН'!$G$12+СВЦЭМ!$D$10+'СЕТ СН'!$G$5-'СЕТ СН'!$G$20</f>
        <v>3948.1295722999998</v>
      </c>
      <c r="T52" s="36">
        <f>SUMIFS(СВЦЭМ!$C$39:$C$782,СВЦЭМ!$A$39:$A$782,$A52,СВЦЭМ!$B$39:$B$782,T$47)+'СЕТ СН'!$G$12+СВЦЭМ!$D$10+'СЕТ СН'!$G$5-'СЕТ СН'!$G$20</f>
        <v>3861.11846737</v>
      </c>
      <c r="U52" s="36">
        <f>SUMIFS(СВЦЭМ!$C$39:$C$782,СВЦЭМ!$A$39:$A$782,$A52,СВЦЭМ!$B$39:$B$782,U$47)+'СЕТ СН'!$G$12+СВЦЭМ!$D$10+'СЕТ СН'!$G$5-'СЕТ СН'!$G$20</f>
        <v>3876.19544516</v>
      </c>
      <c r="V52" s="36">
        <f>SUMIFS(СВЦЭМ!$C$39:$C$782,СВЦЭМ!$A$39:$A$782,$A52,СВЦЭМ!$B$39:$B$782,V$47)+'СЕТ СН'!$G$12+СВЦЭМ!$D$10+'СЕТ СН'!$G$5-'СЕТ СН'!$G$20</f>
        <v>3900.12267793</v>
      </c>
      <c r="W52" s="36">
        <f>SUMIFS(СВЦЭМ!$C$39:$C$782,СВЦЭМ!$A$39:$A$782,$A52,СВЦЭМ!$B$39:$B$782,W$47)+'СЕТ СН'!$G$12+СВЦЭМ!$D$10+'СЕТ СН'!$G$5-'СЕТ СН'!$G$20</f>
        <v>3900.3962381299998</v>
      </c>
      <c r="X52" s="36">
        <f>SUMIFS(СВЦЭМ!$C$39:$C$782,СВЦЭМ!$A$39:$A$782,$A52,СВЦЭМ!$B$39:$B$782,X$47)+'СЕТ СН'!$G$12+СВЦЭМ!$D$10+'СЕТ СН'!$G$5-'СЕТ СН'!$G$20</f>
        <v>3927.8516007100002</v>
      </c>
      <c r="Y52" s="36">
        <f>SUMIFS(СВЦЭМ!$C$39:$C$782,СВЦЭМ!$A$39:$A$782,$A52,СВЦЭМ!$B$39:$B$782,Y$47)+'СЕТ СН'!$G$12+СВЦЭМ!$D$10+'СЕТ СН'!$G$5-'СЕТ СН'!$G$20</f>
        <v>3954.26093201</v>
      </c>
    </row>
    <row r="53" spans="1:25" ht="15.75" x14ac:dyDescent="0.2">
      <c r="A53" s="35">
        <f t="shared" si="1"/>
        <v>44932</v>
      </c>
      <c r="B53" s="36">
        <f>SUMIFS(СВЦЭМ!$C$39:$C$782,СВЦЭМ!$A$39:$A$782,$A53,СВЦЭМ!$B$39:$B$782,B$47)+'СЕТ СН'!$G$12+СВЦЭМ!$D$10+'СЕТ СН'!$G$5-'СЕТ СН'!$G$20</f>
        <v>3842.32964038</v>
      </c>
      <c r="C53" s="36">
        <f>SUMIFS(СВЦЭМ!$C$39:$C$782,СВЦЭМ!$A$39:$A$782,$A53,СВЦЭМ!$B$39:$B$782,C$47)+'СЕТ СН'!$G$12+СВЦЭМ!$D$10+'СЕТ СН'!$G$5-'СЕТ СН'!$G$20</f>
        <v>3852.1340308099998</v>
      </c>
      <c r="D53" s="36">
        <f>SUMIFS(СВЦЭМ!$C$39:$C$782,СВЦЭМ!$A$39:$A$782,$A53,СВЦЭМ!$B$39:$B$782,D$47)+'СЕТ СН'!$G$12+СВЦЭМ!$D$10+'СЕТ СН'!$G$5-'СЕТ СН'!$G$20</f>
        <v>3864.6967642899999</v>
      </c>
      <c r="E53" s="36">
        <f>SUMIFS(СВЦЭМ!$C$39:$C$782,СВЦЭМ!$A$39:$A$782,$A53,СВЦЭМ!$B$39:$B$782,E$47)+'СЕТ СН'!$G$12+СВЦЭМ!$D$10+'СЕТ СН'!$G$5-'СЕТ СН'!$G$20</f>
        <v>3877.38463649</v>
      </c>
      <c r="F53" s="36">
        <f>SUMIFS(СВЦЭМ!$C$39:$C$782,СВЦЭМ!$A$39:$A$782,$A53,СВЦЭМ!$B$39:$B$782,F$47)+'СЕТ СН'!$G$12+СВЦЭМ!$D$10+'СЕТ СН'!$G$5-'СЕТ СН'!$G$20</f>
        <v>3866.1247281000001</v>
      </c>
      <c r="G53" s="36">
        <f>SUMIFS(СВЦЭМ!$C$39:$C$782,СВЦЭМ!$A$39:$A$782,$A53,СВЦЭМ!$B$39:$B$782,G$47)+'СЕТ СН'!$G$12+СВЦЭМ!$D$10+'СЕТ СН'!$G$5-'СЕТ СН'!$G$20</f>
        <v>3856.3988657499999</v>
      </c>
      <c r="H53" s="36">
        <f>SUMIFS(СВЦЭМ!$C$39:$C$782,СВЦЭМ!$A$39:$A$782,$A53,СВЦЭМ!$B$39:$B$782,H$47)+'СЕТ СН'!$G$12+СВЦЭМ!$D$10+'СЕТ СН'!$G$5-'СЕТ СН'!$G$20</f>
        <v>3831.0692222100001</v>
      </c>
      <c r="I53" s="36">
        <f>SUMIFS(СВЦЭМ!$C$39:$C$782,СВЦЭМ!$A$39:$A$782,$A53,СВЦЭМ!$B$39:$B$782,I$47)+'СЕТ СН'!$G$12+СВЦЭМ!$D$10+'СЕТ СН'!$G$5-'СЕТ СН'!$G$20</f>
        <v>3795.24656056</v>
      </c>
      <c r="J53" s="36">
        <f>SUMIFS(СВЦЭМ!$C$39:$C$782,СВЦЭМ!$A$39:$A$782,$A53,СВЦЭМ!$B$39:$B$782,J$47)+'СЕТ СН'!$G$12+СВЦЭМ!$D$10+'СЕТ СН'!$G$5-'СЕТ СН'!$G$20</f>
        <v>3732.5824964799999</v>
      </c>
      <c r="K53" s="36">
        <f>SUMIFS(СВЦЭМ!$C$39:$C$782,СВЦЭМ!$A$39:$A$782,$A53,СВЦЭМ!$B$39:$B$782,K$47)+'СЕТ СН'!$G$12+СВЦЭМ!$D$10+'СЕТ СН'!$G$5-'СЕТ СН'!$G$20</f>
        <v>3716.0989260000001</v>
      </c>
      <c r="L53" s="36">
        <f>SUMIFS(СВЦЭМ!$C$39:$C$782,СВЦЭМ!$A$39:$A$782,$A53,СВЦЭМ!$B$39:$B$782,L$47)+'СЕТ СН'!$G$12+СВЦЭМ!$D$10+'СЕТ СН'!$G$5-'СЕТ СН'!$G$20</f>
        <v>3715.7795310000001</v>
      </c>
      <c r="M53" s="36">
        <f>SUMIFS(СВЦЭМ!$C$39:$C$782,СВЦЭМ!$A$39:$A$782,$A53,СВЦЭМ!$B$39:$B$782,M$47)+'СЕТ СН'!$G$12+СВЦЭМ!$D$10+'СЕТ СН'!$G$5-'СЕТ СН'!$G$20</f>
        <v>3729.3254755200001</v>
      </c>
      <c r="N53" s="36">
        <f>SUMIFS(СВЦЭМ!$C$39:$C$782,СВЦЭМ!$A$39:$A$782,$A53,СВЦЭМ!$B$39:$B$782,N$47)+'СЕТ СН'!$G$12+СВЦЭМ!$D$10+'СЕТ СН'!$G$5-'СЕТ СН'!$G$20</f>
        <v>3770.00439426</v>
      </c>
      <c r="O53" s="36">
        <f>SUMIFS(СВЦЭМ!$C$39:$C$782,СВЦЭМ!$A$39:$A$782,$A53,СВЦЭМ!$B$39:$B$782,O$47)+'СЕТ СН'!$G$12+СВЦЭМ!$D$10+'СЕТ СН'!$G$5-'СЕТ СН'!$G$20</f>
        <v>3791.31308614</v>
      </c>
      <c r="P53" s="36">
        <f>SUMIFS(СВЦЭМ!$C$39:$C$782,СВЦЭМ!$A$39:$A$782,$A53,СВЦЭМ!$B$39:$B$782,P$47)+'СЕТ СН'!$G$12+СВЦЭМ!$D$10+'СЕТ СН'!$G$5-'СЕТ СН'!$G$20</f>
        <v>3816.5728857999998</v>
      </c>
      <c r="Q53" s="36">
        <f>SUMIFS(СВЦЭМ!$C$39:$C$782,СВЦЭМ!$A$39:$A$782,$A53,СВЦЭМ!$B$39:$B$782,Q$47)+'СЕТ СН'!$G$12+СВЦЭМ!$D$10+'СЕТ СН'!$G$5-'СЕТ СН'!$G$20</f>
        <v>3823.1080495699998</v>
      </c>
      <c r="R53" s="36">
        <f>SUMIFS(СВЦЭМ!$C$39:$C$782,СВЦЭМ!$A$39:$A$782,$A53,СВЦЭМ!$B$39:$B$782,R$47)+'СЕТ СН'!$G$12+СВЦЭМ!$D$10+'СЕТ СН'!$G$5-'СЕТ СН'!$G$20</f>
        <v>3777.6203148499999</v>
      </c>
      <c r="S53" s="36">
        <f>SUMIFS(СВЦЭМ!$C$39:$C$782,СВЦЭМ!$A$39:$A$782,$A53,СВЦЭМ!$B$39:$B$782,S$47)+'СЕТ СН'!$G$12+СВЦЭМ!$D$10+'СЕТ СН'!$G$5-'СЕТ СН'!$G$20</f>
        <v>3752.7101762500001</v>
      </c>
      <c r="T53" s="36">
        <f>SUMIFS(СВЦЭМ!$C$39:$C$782,СВЦЭМ!$A$39:$A$782,$A53,СВЦЭМ!$B$39:$B$782,T$47)+'СЕТ СН'!$G$12+СВЦЭМ!$D$10+'СЕТ СН'!$G$5-'СЕТ СН'!$G$20</f>
        <v>3757.3926822100002</v>
      </c>
      <c r="U53" s="36">
        <f>SUMIFS(СВЦЭМ!$C$39:$C$782,СВЦЭМ!$A$39:$A$782,$A53,СВЦЭМ!$B$39:$B$782,U$47)+'СЕТ СН'!$G$12+СВЦЭМ!$D$10+'СЕТ СН'!$G$5-'СЕТ СН'!$G$20</f>
        <v>3758.7138446099998</v>
      </c>
      <c r="V53" s="36">
        <f>SUMIFS(СВЦЭМ!$C$39:$C$782,СВЦЭМ!$A$39:$A$782,$A53,СВЦЭМ!$B$39:$B$782,V$47)+'СЕТ СН'!$G$12+СВЦЭМ!$D$10+'СЕТ СН'!$G$5-'СЕТ СН'!$G$20</f>
        <v>3771.32779157</v>
      </c>
      <c r="W53" s="36">
        <f>SUMIFS(СВЦЭМ!$C$39:$C$782,СВЦЭМ!$A$39:$A$782,$A53,СВЦЭМ!$B$39:$B$782,W$47)+'СЕТ СН'!$G$12+СВЦЭМ!$D$10+'СЕТ СН'!$G$5-'СЕТ СН'!$G$20</f>
        <v>3774.1410846200001</v>
      </c>
      <c r="X53" s="36">
        <f>SUMIFS(СВЦЭМ!$C$39:$C$782,СВЦЭМ!$A$39:$A$782,$A53,СВЦЭМ!$B$39:$B$782,X$47)+'СЕТ СН'!$G$12+СВЦЭМ!$D$10+'СЕТ СН'!$G$5-'СЕТ СН'!$G$20</f>
        <v>3794.3475912099998</v>
      </c>
      <c r="Y53" s="36">
        <f>SUMIFS(СВЦЭМ!$C$39:$C$782,СВЦЭМ!$A$39:$A$782,$A53,СВЦЭМ!$B$39:$B$782,Y$47)+'СЕТ СН'!$G$12+СВЦЭМ!$D$10+'СЕТ СН'!$G$5-'СЕТ СН'!$G$20</f>
        <v>3848.8750891700001</v>
      </c>
    </row>
    <row r="54" spans="1:25" ht="15.75" x14ac:dyDescent="0.2">
      <c r="A54" s="35">
        <f t="shared" si="1"/>
        <v>44933</v>
      </c>
      <c r="B54" s="36">
        <f>SUMIFS(СВЦЭМ!$C$39:$C$782,СВЦЭМ!$A$39:$A$782,$A54,СВЦЭМ!$B$39:$B$782,B$47)+'СЕТ СН'!$G$12+СВЦЭМ!$D$10+'СЕТ СН'!$G$5-'СЕТ СН'!$G$20</f>
        <v>3924.3841226700001</v>
      </c>
      <c r="C54" s="36">
        <f>SUMIFS(СВЦЭМ!$C$39:$C$782,СВЦЭМ!$A$39:$A$782,$A54,СВЦЭМ!$B$39:$B$782,C$47)+'СЕТ СН'!$G$12+СВЦЭМ!$D$10+'СЕТ СН'!$G$5-'СЕТ СН'!$G$20</f>
        <v>3973.7915762500002</v>
      </c>
      <c r="D54" s="36">
        <f>SUMIFS(СВЦЭМ!$C$39:$C$782,СВЦЭМ!$A$39:$A$782,$A54,СВЦЭМ!$B$39:$B$782,D$47)+'СЕТ СН'!$G$12+СВЦЭМ!$D$10+'СЕТ СН'!$G$5-'СЕТ СН'!$G$20</f>
        <v>3991.0314852000001</v>
      </c>
      <c r="E54" s="36">
        <f>SUMIFS(СВЦЭМ!$C$39:$C$782,СВЦЭМ!$A$39:$A$782,$A54,СВЦЭМ!$B$39:$B$782,E$47)+'СЕТ СН'!$G$12+СВЦЭМ!$D$10+'СЕТ СН'!$G$5-'СЕТ СН'!$G$20</f>
        <v>4001.1672969599999</v>
      </c>
      <c r="F54" s="36">
        <f>SUMIFS(СВЦЭМ!$C$39:$C$782,СВЦЭМ!$A$39:$A$782,$A54,СВЦЭМ!$B$39:$B$782,F$47)+'СЕТ СН'!$G$12+СВЦЭМ!$D$10+'СЕТ СН'!$G$5-'СЕТ СН'!$G$20</f>
        <v>3969.3447412</v>
      </c>
      <c r="G54" s="36">
        <f>SUMIFS(СВЦЭМ!$C$39:$C$782,СВЦЭМ!$A$39:$A$782,$A54,СВЦЭМ!$B$39:$B$782,G$47)+'СЕТ СН'!$G$12+СВЦЭМ!$D$10+'СЕТ СН'!$G$5-'СЕТ СН'!$G$20</f>
        <v>3976.7935925000002</v>
      </c>
      <c r="H54" s="36">
        <f>SUMIFS(СВЦЭМ!$C$39:$C$782,СВЦЭМ!$A$39:$A$782,$A54,СВЦЭМ!$B$39:$B$782,H$47)+'СЕТ СН'!$G$12+СВЦЭМ!$D$10+'СЕТ СН'!$G$5-'СЕТ СН'!$G$20</f>
        <v>3935.7941362900001</v>
      </c>
      <c r="I54" s="36">
        <f>SUMIFS(СВЦЭМ!$C$39:$C$782,СВЦЭМ!$A$39:$A$782,$A54,СВЦЭМ!$B$39:$B$782,I$47)+'СЕТ СН'!$G$12+СВЦЭМ!$D$10+'СЕТ СН'!$G$5-'СЕТ СН'!$G$20</f>
        <v>3954.3679927600001</v>
      </c>
      <c r="J54" s="36">
        <f>SUMIFS(СВЦЭМ!$C$39:$C$782,СВЦЭМ!$A$39:$A$782,$A54,СВЦЭМ!$B$39:$B$782,J$47)+'СЕТ СН'!$G$12+СВЦЭМ!$D$10+'СЕТ СН'!$G$5-'СЕТ СН'!$G$20</f>
        <v>3884.7838071299998</v>
      </c>
      <c r="K54" s="36">
        <f>SUMIFS(СВЦЭМ!$C$39:$C$782,СВЦЭМ!$A$39:$A$782,$A54,СВЦЭМ!$B$39:$B$782,K$47)+'СЕТ СН'!$G$12+СВЦЭМ!$D$10+'СЕТ СН'!$G$5-'СЕТ СН'!$G$20</f>
        <v>3868.53674903</v>
      </c>
      <c r="L54" s="36">
        <f>SUMIFS(СВЦЭМ!$C$39:$C$782,СВЦЭМ!$A$39:$A$782,$A54,СВЦЭМ!$B$39:$B$782,L$47)+'СЕТ СН'!$G$12+СВЦЭМ!$D$10+'СЕТ СН'!$G$5-'СЕТ СН'!$G$20</f>
        <v>3847.6228453499998</v>
      </c>
      <c r="M54" s="36">
        <f>SUMIFS(СВЦЭМ!$C$39:$C$782,СВЦЭМ!$A$39:$A$782,$A54,СВЦЭМ!$B$39:$B$782,M$47)+'СЕТ СН'!$G$12+СВЦЭМ!$D$10+'СЕТ СН'!$G$5-'СЕТ СН'!$G$20</f>
        <v>3867.7432283200001</v>
      </c>
      <c r="N54" s="36">
        <f>SUMIFS(СВЦЭМ!$C$39:$C$782,СВЦЭМ!$A$39:$A$782,$A54,СВЦЭМ!$B$39:$B$782,N$47)+'СЕТ СН'!$G$12+СВЦЭМ!$D$10+'СЕТ СН'!$G$5-'СЕТ СН'!$G$20</f>
        <v>3898.2831352200001</v>
      </c>
      <c r="O54" s="36">
        <f>SUMIFS(СВЦЭМ!$C$39:$C$782,СВЦЭМ!$A$39:$A$782,$A54,СВЦЭМ!$B$39:$B$782,O$47)+'СЕТ СН'!$G$12+СВЦЭМ!$D$10+'СЕТ СН'!$G$5-'СЕТ СН'!$G$20</f>
        <v>3903.2019407100001</v>
      </c>
      <c r="P54" s="36">
        <f>SUMIFS(СВЦЭМ!$C$39:$C$782,СВЦЭМ!$A$39:$A$782,$A54,СВЦЭМ!$B$39:$B$782,P$47)+'СЕТ СН'!$G$12+СВЦЭМ!$D$10+'СЕТ СН'!$G$5-'СЕТ СН'!$G$20</f>
        <v>3918.4064127299998</v>
      </c>
      <c r="Q54" s="36">
        <f>SUMIFS(СВЦЭМ!$C$39:$C$782,СВЦЭМ!$A$39:$A$782,$A54,СВЦЭМ!$B$39:$B$782,Q$47)+'СЕТ СН'!$G$12+СВЦЭМ!$D$10+'СЕТ СН'!$G$5-'СЕТ СН'!$G$20</f>
        <v>3901.7128744400002</v>
      </c>
      <c r="R54" s="36">
        <f>SUMIFS(СВЦЭМ!$C$39:$C$782,СВЦЭМ!$A$39:$A$782,$A54,СВЦЭМ!$B$39:$B$782,R$47)+'СЕТ СН'!$G$12+СВЦЭМ!$D$10+'СЕТ СН'!$G$5-'СЕТ СН'!$G$20</f>
        <v>3877.5726314899998</v>
      </c>
      <c r="S54" s="36">
        <f>SUMIFS(СВЦЭМ!$C$39:$C$782,СВЦЭМ!$A$39:$A$782,$A54,СВЦЭМ!$B$39:$B$782,S$47)+'СЕТ СН'!$G$12+СВЦЭМ!$D$10+'СЕТ СН'!$G$5-'СЕТ СН'!$G$20</f>
        <v>3861.9261020399999</v>
      </c>
      <c r="T54" s="36">
        <f>SUMIFS(СВЦЭМ!$C$39:$C$782,СВЦЭМ!$A$39:$A$782,$A54,СВЦЭМ!$B$39:$B$782,T$47)+'СЕТ СН'!$G$12+СВЦЭМ!$D$10+'СЕТ СН'!$G$5-'СЕТ СН'!$G$20</f>
        <v>3858.0770134499999</v>
      </c>
      <c r="U54" s="36">
        <f>SUMIFS(СВЦЭМ!$C$39:$C$782,СВЦЭМ!$A$39:$A$782,$A54,СВЦЭМ!$B$39:$B$782,U$47)+'СЕТ СН'!$G$12+СВЦЭМ!$D$10+'СЕТ СН'!$G$5-'СЕТ СН'!$G$20</f>
        <v>3864.9310797899998</v>
      </c>
      <c r="V54" s="36">
        <f>SUMIFS(СВЦЭМ!$C$39:$C$782,СВЦЭМ!$A$39:$A$782,$A54,СВЦЭМ!$B$39:$B$782,V$47)+'СЕТ СН'!$G$12+СВЦЭМ!$D$10+'СЕТ СН'!$G$5-'СЕТ СН'!$G$20</f>
        <v>3895.0513030100001</v>
      </c>
      <c r="W54" s="36">
        <f>SUMIFS(СВЦЭМ!$C$39:$C$782,СВЦЭМ!$A$39:$A$782,$A54,СВЦЭМ!$B$39:$B$782,W$47)+'СЕТ СН'!$G$12+СВЦЭМ!$D$10+'СЕТ СН'!$G$5-'СЕТ СН'!$G$20</f>
        <v>3894.5538984300001</v>
      </c>
      <c r="X54" s="36">
        <f>SUMIFS(СВЦЭМ!$C$39:$C$782,СВЦЭМ!$A$39:$A$782,$A54,СВЦЭМ!$B$39:$B$782,X$47)+'СЕТ СН'!$G$12+СВЦЭМ!$D$10+'СЕТ СН'!$G$5-'СЕТ СН'!$G$20</f>
        <v>3873.8904686400001</v>
      </c>
      <c r="Y54" s="36">
        <f>SUMIFS(СВЦЭМ!$C$39:$C$782,СВЦЭМ!$A$39:$A$782,$A54,СВЦЭМ!$B$39:$B$782,Y$47)+'СЕТ СН'!$G$12+СВЦЭМ!$D$10+'СЕТ СН'!$G$5-'СЕТ СН'!$G$20</f>
        <v>3957.7921512200001</v>
      </c>
    </row>
    <row r="55" spans="1:25" ht="15.75" x14ac:dyDescent="0.2">
      <c r="A55" s="35">
        <f t="shared" si="1"/>
        <v>44934</v>
      </c>
      <c r="B55" s="36">
        <f>SUMIFS(СВЦЭМ!$C$39:$C$782,СВЦЭМ!$A$39:$A$782,$A55,СВЦЭМ!$B$39:$B$782,B$47)+'СЕТ СН'!$G$12+СВЦЭМ!$D$10+'СЕТ СН'!$G$5-'СЕТ СН'!$G$20</f>
        <v>4096.8376259500001</v>
      </c>
      <c r="C55" s="36">
        <f>SUMIFS(СВЦЭМ!$C$39:$C$782,СВЦЭМ!$A$39:$A$782,$A55,СВЦЭМ!$B$39:$B$782,C$47)+'СЕТ СН'!$G$12+СВЦЭМ!$D$10+'СЕТ СН'!$G$5-'СЕТ СН'!$G$20</f>
        <v>4124.7494188599994</v>
      </c>
      <c r="D55" s="36">
        <f>SUMIFS(СВЦЭМ!$C$39:$C$782,СВЦЭМ!$A$39:$A$782,$A55,СВЦЭМ!$B$39:$B$782,D$47)+'СЕТ СН'!$G$12+СВЦЭМ!$D$10+'СЕТ СН'!$G$5-'СЕТ СН'!$G$20</f>
        <v>4146.9557672400006</v>
      </c>
      <c r="E55" s="36">
        <f>SUMIFS(СВЦЭМ!$C$39:$C$782,СВЦЭМ!$A$39:$A$782,$A55,СВЦЭМ!$B$39:$B$782,E$47)+'СЕТ СН'!$G$12+СВЦЭМ!$D$10+'СЕТ СН'!$G$5-'СЕТ СН'!$G$20</f>
        <v>4150.5223690900002</v>
      </c>
      <c r="F55" s="36">
        <f>SUMIFS(СВЦЭМ!$C$39:$C$782,СВЦЭМ!$A$39:$A$782,$A55,СВЦЭМ!$B$39:$B$782,F$47)+'СЕТ СН'!$G$12+СВЦЭМ!$D$10+'СЕТ СН'!$G$5-'СЕТ СН'!$G$20</f>
        <v>4139.5037091499998</v>
      </c>
      <c r="G55" s="36">
        <f>SUMIFS(СВЦЭМ!$C$39:$C$782,СВЦЭМ!$A$39:$A$782,$A55,СВЦЭМ!$B$39:$B$782,G$47)+'СЕТ СН'!$G$12+СВЦЭМ!$D$10+'СЕТ СН'!$G$5-'СЕТ СН'!$G$20</f>
        <v>4144.7391570600003</v>
      </c>
      <c r="H55" s="36">
        <f>SUMIFS(СВЦЭМ!$C$39:$C$782,СВЦЭМ!$A$39:$A$782,$A55,СВЦЭМ!$B$39:$B$782,H$47)+'СЕТ СН'!$G$12+СВЦЭМ!$D$10+'СЕТ СН'!$G$5-'СЕТ СН'!$G$20</f>
        <v>4107.0091985300005</v>
      </c>
      <c r="I55" s="36">
        <f>SUMIFS(СВЦЭМ!$C$39:$C$782,СВЦЭМ!$A$39:$A$782,$A55,СВЦЭМ!$B$39:$B$782,I$47)+'СЕТ СН'!$G$12+СВЦЭМ!$D$10+'СЕТ СН'!$G$5-'СЕТ СН'!$G$20</f>
        <v>4069.2612231600001</v>
      </c>
      <c r="J55" s="36">
        <f>SUMIFS(СВЦЭМ!$C$39:$C$782,СВЦЭМ!$A$39:$A$782,$A55,СВЦЭМ!$B$39:$B$782,J$47)+'СЕТ СН'!$G$12+СВЦЭМ!$D$10+'СЕТ СН'!$G$5-'СЕТ СН'!$G$20</f>
        <v>4021.9697426399998</v>
      </c>
      <c r="K55" s="36">
        <f>SUMIFS(СВЦЭМ!$C$39:$C$782,СВЦЭМ!$A$39:$A$782,$A55,СВЦЭМ!$B$39:$B$782,K$47)+'СЕТ СН'!$G$12+СВЦЭМ!$D$10+'СЕТ СН'!$G$5-'СЕТ СН'!$G$20</f>
        <v>3996.42820269</v>
      </c>
      <c r="L55" s="36">
        <f>SUMIFS(СВЦЭМ!$C$39:$C$782,СВЦЭМ!$A$39:$A$782,$A55,СВЦЭМ!$B$39:$B$782,L$47)+'СЕТ СН'!$G$12+СВЦЭМ!$D$10+'СЕТ СН'!$G$5-'СЕТ СН'!$G$20</f>
        <v>3993.7952037199998</v>
      </c>
      <c r="M55" s="36">
        <f>SUMIFS(СВЦЭМ!$C$39:$C$782,СВЦЭМ!$A$39:$A$782,$A55,СВЦЭМ!$B$39:$B$782,M$47)+'СЕТ СН'!$G$12+СВЦЭМ!$D$10+'СЕТ СН'!$G$5-'СЕТ СН'!$G$20</f>
        <v>4016.3729356700001</v>
      </c>
      <c r="N55" s="36">
        <f>SUMIFS(СВЦЭМ!$C$39:$C$782,СВЦЭМ!$A$39:$A$782,$A55,СВЦЭМ!$B$39:$B$782,N$47)+'СЕТ СН'!$G$12+СВЦЭМ!$D$10+'СЕТ СН'!$G$5-'СЕТ СН'!$G$20</f>
        <v>4030.8067058300003</v>
      </c>
      <c r="O55" s="36">
        <f>SUMIFS(СВЦЭМ!$C$39:$C$782,СВЦЭМ!$A$39:$A$782,$A55,СВЦЭМ!$B$39:$B$782,O$47)+'СЕТ СН'!$G$12+СВЦЭМ!$D$10+'СЕТ СН'!$G$5-'СЕТ СН'!$G$20</f>
        <v>4048.83918498</v>
      </c>
      <c r="P55" s="36">
        <f>SUMIFS(СВЦЭМ!$C$39:$C$782,СВЦЭМ!$A$39:$A$782,$A55,СВЦЭМ!$B$39:$B$782,P$47)+'СЕТ СН'!$G$12+СВЦЭМ!$D$10+'СЕТ СН'!$G$5-'СЕТ СН'!$G$20</f>
        <v>4040.5888782800002</v>
      </c>
      <c r="Q55" s="36">
        <f>SUMIFS(СВЦЭМ!$C$39:$C$782,СВЦЭМ!$A$39:$A$782,$A55,СВЦЭМ!$B$39:$B$782,Q$47)+'СЕТ СН'!$G$12+СВЦЭМ!$D$10+'СЕТ СН'!$G$5-'СЕТ СН'!$G$20</f>
        <v>4039.1634025200001</v>
      </c>
      <c r="R55" s="36">
        <f>SUMIFS(СВЦЭМ!$C$39:$C$782,СВЦЭМ!$A$39:$A$782,$A55,СВЦЭМ!$B$39:$B$782,R$47)+'СЕТ СН'!$G$12+СВЦЭМ!$D$10+'СЕТ СН'!$G$5-'СЕТ СН'!$G$20</f>
        <v>4007.4555832599999</v>
      </c>
      <c r="S55" s="36">
        <f>SUMIFS(СВЦЭМ!$C$39:$C$782,СВЦЭМ!$A$39:$A$782,$A55,СВЦЭМ!$B$39:$B$782,S$47)+'СЕТ СН'!$G$12+СВЦЭМ!$D$10+'СЕТ СН'!$G$5-'СЕТ СН'!$G$20</f>
        <v>3927.16304876</v>
      </c>
      <c r="T55" s="36">
        <f>SUMIFS(СВЦЭМ!$C$39:$C$782,СВЦЭМ!$A$39:$A$782,$A55,СВЦЭМ!$B$39:$B$782,T$47)+'СЕТ СН'!$G$12+СВЦЭМ!$D$10+'СЕТ СН'!$G$5-'СЕТ СН'!$G$20</f>
        <v>3938.95086421</v>
      </c>
      <c r="U55" s="36">
        <f>SUMIFS(СВЦЭМ!$C$39:$C$782,СВЦЭМ!$A$39:$A$782,$A55,СВЦЭМ!$B$39:$B$782,U$47)+'СЕТ СН'!$G$12+СВЦЭМ!$D$10+'СЕТ СН'!$G$5-'СЕТ СН'!$G$20</f>
        <v>3952.4779698799998</v>
      </c>
      <c r="V55" s="36">
        <f>SUMIFS(СВЦЭМ!$C$39:$C$782,СВЦЭМ!$A$39:$A$782,$A55,СВЦЭМ!$B$39:$B$782,V$47)+'СЕТ СН'!$G$12+СВЦЭМ!$D$10+'СЕТ СН'!$G$5-'СЕТ СН'!$G$20</f>
        <v>3990.01128853</v>
      </c>
      <c r="W55" s="36">
        <f>SUMIFS(СВЦЭМ!$C$39:$C$782,СВЦЭМ!$A$39:$A$782,$A55,СВЦЭМ!$B$39:$B$782,W$47)+'СЕТ СН'!$G$12+СВЦЭМ!$D$10+'СЕТ СН'!$G$5-'СЕТ СН'!$G$20</f>
        <v>4009.97958711</v>
      </c>
      <c r="X55" s="36">
        <f>SUMIFS(СВЦЭМ!$C$39:$C$782,СВЦЭМ!$A$39:$A$782,$A55,СВЦЭМ!$B$39:$B$782,X$47)+'СЕТ СН'!$G$12+СВЦЭМ!$D$10+'СЕТ СН'!$G$5-'СЕТ СН'!$G$20</f>
        <v>4046.8060581199998</v>
      </c>
      <c r="Y55" s="36">
        <f>SUMIFS(СВЦЭМ!$C$39:$C$782,СВЦЭМ!$A$39:$A$782,$A55,СВЦЭМ!$B$39:$B$782,Y$47)+'СЕТ СН'!$G$12+СВЦЭМ!$D$10+'СЕТ СН'!$G$5-'СЕТ СН'!$G$20</f>
        <v>4097.3532945999996</v>
      </c>
    </row>
    <row r="56" spans="1:25" ht="15.75" x14ac:dyDescent="0.2">
      <c r="A56" s="35">
        <f t="shared" si="1"/>
        <v>44935</v>
      </c>
      <c r="B56" s="36">
        <f>SUMIFS(СВЦЭМ!$C$39:$C$782,СВЦЭМ!$A$39:$A$782,$A56,СВЦЭМ!$B$39:$B$782,B$47)+'СЕТ СН'!$G$12+СВЦЭМ!$D$10+'СЕТ СН'!$G$5-'СЕТ СН'!$G$20</f>
        <v>4020.8750327100001</v>
      </c>
      <c r="C56" s="36">
        <f>SUMIFS(СВЦЭМ!$C$39:$C$782,СВЦЭМ!$A$39:$A$782,$A56,СВЦЭМ!$B$39:$B$782,C$47)+'СЕТ СН'!$G$12+СВЦЭМ!$D$10+'СЕТ СН'!$G$5-'СЕТ СН'!$G$20</f>
        <v>4016.5663371400001</v>
      </c>
      <c r="D56" s="36">
        <f>SUMIFS(СВЦЭМ!$C$39:$C$782,СВЦЭМ!$A$39:$A$782,$A56,СВЦЭМ!$B$39:$B$782,D$47)+'СЕТ СН'!$G$12+СВЦЭМ!$D$10+'СЕТ СН'!$G$5-'СЕТ СН'!$G$20</f>
        <v>3994.2268992300001</v>
      </c>
      <c r="E56" s="36">
        <f>SUMIFS(СВЦЭМ!$C$39:$C$782,СВЦЭМ!$A$39:$A$782,$A56,СВЦЭМ!$B$39:$B$782,E$47)+'СЕТ СН'!$G$12+СВЦЭМ!$D$10+'СЕТ СН'!$G$5-'СЕТ СН'!$G$20</f>
        <v>3990.11484397</v>
      </c>
      <c r="F56" s="36">
        <f>SUMIFS(СВЦЭМ!$C$39:$C$782,СВЦЭМ!$A$39:$A$782,$A56,СВЦЭМ!$B$39:$B$782,F$47)+'СЕТ СН'!$G$12+СВЦЭМ!$D$10+'СЕТ СН'!$G$5-'СЕТ СН'!$G$20</f>
        <v>3999.1049742199998</v>
      </c>
      <c r="G56" s="36">
        <f>SUMIFS(СВЦЭМ!$C$39:$C$782,СВЦЭМ!$A$39:$A$782,$A56,СВЦЭМ!$B$39:$B$782,G$47)+'СЕТ СН'!$G$12+СВЦЭМ!$D$10+'СЕТ СН'!$G$5-'СЕТ СН'!$G$20</f>
        <v>3980.2311174500001</v>
      </c>
      <c r="H56" s="36">
        <f>SUMIFS(СВЦЭМ!$C$39:$C$782,СВЦЭМ!$A$39:$A$782,$A56,СВЦЭМ!$B$39:$B$782,H$47)+'СЕТ СН'!$G$12+СВЦЭМ!$D$10+'СЕТ СН'!$G$5-'СЕТ СН'!$G$20</f>
        <v>3994.6801955000001</v>
      </c>
      <c r="I56" s="36">
        <f>SUMIFS(СВЦЭМ!$C$39:$C$782,СВЦЭМ!$A$39:$A$782,$A56,СВЦЭМ!$B$39:$B$782,I$47)+'СЕТ СН'!$G$12+СВЦЭМ!$D$10+'СЕТ СН'!$G$5-'СЕТ СН'!$G$20</f>
        <v>4009.8730205000002</v>
      </c>
      <c r="J56" s="36">
        <f>SUMIFS(СВЦЭМ!$C$39:$C$782,СВЦЭМ!$A$39:$A$782,$A56,СВЦЭМ!$B$39:$B$782,J$47)+'СЕТ СН'!$G$12+СВЦЭМ!$D$10+'СЕТ СН'!$G$5-'СЕТ СН'!$G$20</f>
        <v>4036.2131979100004</v>
      </c>
      <c r="K56" s="36">
        <f>SUMIFS(СВЦЭМ!$C$39:$C$782,СВЦЭМ!$A$39:$A$782,$A56,СВЦЭМ!$B$39:$B$782,K$47)+'СЕТ СН'!$G$12+СВЦЭМ!$D$10+'СЕТ СН'!$G$5-'СЕТ СН'!$G$20</f>
        <v>4014.27782183</v>
      </c>
      <c r="L56" s="36">
        <f>SUMIFS(СВЦЭМ!$C$39:$C$782,СВЦЭМ!$A$39:$A$782,$A56,СВЦЭМ!$B$39:$B$782,L$47)+'СЕТ СН'!$G$12+СВЦЭМ!$D$10+'СЕТ СН'!$G$5-'СЕТ СН'!$G$20</f>
        <v>3991.8541304</v>
      </c>
      <c r="M56" s="36">
        <f>SUMIFS(СВЦЭМ!$C$39:$C$782,СВЦЭМ!$A$39:$A$782,$A56,СВЦЭМ!$B$39:$B$782,M$47)+'СЕТ СН'!$G$12+СВЦЭМ!$D$10+'СЕТ СН'!$G$5-'СЕТ СН'!$G$20</f>
        <v>4011.6032994100001</v>
      </c>
      <c r="N56" s="36">
        <f>SUMIFS(СВЦЭМ!$C$39:$C$782,СВЦЭМ!$A$39:$A$782,$A56,СВЦЭМ!$B$39:$B$782,N$47)+'СЕТ СН'!$G$12+СВЦЭМ!$D$10+'СЕТ СН'!$G$5-'СЕТ СН'!$G$20</f>
        <v>3983.0819076299999</v>
      </c>
      <c r="O56" s="36">
        <f>SUMIFS(СВЦЭМ!$C$39:$C$782,СВЦЭМ!$A$39:$A$782,$A56,СВЦЭМ!$B$39:$B$782,O$47)+'СЕТ СН'!$G$12+СВЦЭМ!$D$10+'СЕТ СН'!$G$5-'СЕТ СН'!$G$20</f>
        <v>3981.9370216900002</v>
      </c>
      <c r="P56" s="36">
        <f>SUMIFS(СВЦЭМ!$C$39:$C$782,СВЦЭМ!$A$39:$A$782,$A56,СВЦЭМ!$B$39:$B$782,P$47)+'СЕТ СН'!$G$12+СВЦЭМ!$D$10+'СЕТ СН'!$G$5-'СЕТ СН'!$G$20</f>
        <v>3991.5287074100002</v>
      </c>
      <c r="Q56" s="36">
        <f>SUMIFS(СВЦЭМ!$C$39:$C$782,СВЦЭМ!$A$39:$A$782,$A56,СВЦЭМ!$B$39:$B$782,Q$47)+'СЕТ СН'!$G$12+СВЦЭМ!$D$10+'СЕТ СН'!$G$5-'СЕТ СН'!$G$20</f>
        <v>3989.4516953799998</v>
      </c>
      <c r="R56" s="36">
        <f>SUMIFS(СВЦЭМ!$C$39:$C$782,СВЦЭМ!$A$39:$A$782,$A56,СВЦЭМ!$B$39:$B$782,R$47)+'СЕТ СН'!$G$12+СВЦЭМ!$D$10+'СЕТ СН'!$G$5-'СЕТ СН'!$G$20</f>
        <v>4004.6975740299999</v>
      </c>
      <c r="S56" s="36">
        <f>SUMIFS(СВЦЭМ!$C$39:$C$782,СВЦЭМ!$A$39:$A$782,$A56,СВЦЭМ!$B$39:$B$782,S$47)+'СЕТ СН'!$G$12+СВЦЭМ!$D$10+'СЕТ СН'!$G$5-'СЕТ СН'!$G$20</f>
        <v>3988.3394287599999</v>
      </c>
      <c r="T56" s="36">
        <f>SUMIFS(СВЦЭМ!$C$39:$C$782,СВЦЭМ!$A$39:$A$782,$A56,СВЦЭМ!$B$39:$B$782,T$47)+'СЕТ СН'!$G$12+СВЦЭМ!$D$10+'СЕТ СН'!$G$5-'СЕТ СН'!$G$20</f>
        <v>3960.09517787</v>
      </c>
      <c r="U56" s="36">
        <f>SUMIFS(СВЦЭМ!$C$39:$C$782,СВЦЭМ!$A$39:$A$782,$A56,СВЦЭМ!$B$39:$B$782,U$47)+'СЕТ СН'!$G$12+СВЦЭМ!$D$10+'СЕТ СН'!$G$5-'СЕТ СН'!$G$20</f>
        <v>3961.6007486799999</v>
      </c>
      <c r="V56" s="36">
        <f>SUMIFS(СВЦЭМ!$C$39:$C$782,СВЦЭМ!$A$39:$A$782,$A56,СВЦЭМ!$B$39:$B$782,V$47)+'СЕТ СН'!$G$12+СВЦЭМ!$D$10+'СЕТ СН'!$G$5-'СЕТ СН'!$G$20</f>
        <v>4006.1049580200001</v>
      </c>
      <c r="W56" s="36">
        <f>SUMIFS(СВЦЭМ!$C$39:$C$782,СВЦЭМ!$A$39:$A$782,$A56,СВЦЭМ!$B$39:$B$782,W$47)+'СЕТ СН'!$G$12+СВЦЭМ!$D$10+'СЕТ СН'!$G$5-'СЕТ СН'!$G$20</f>
        <v>4009.9879294299999</v>
      </c>
      <c r="X56" s="36">
        <f>SUMIFS(СВЦЭМ!$C$39:$C$782,СВЦЭМ!$A$39:$A$782,$A56,СВЦЭМ!$B$39:$B$782,X$47)+'СЕТ СН'!$G$12+СВЦЭМ!$D$10+'СЕТ СН'!$G$5-'СЕТ СН'!$G$20</f>
        <v>4019.9632980200004</v>
      </c>
      <c r="Y56" s="36">
        <f>SUMIFS(СВЦЭМ!$C$39:$C$782,СВЦЭМ!$A$39:$A$782,$A56,СВЦЭМ!$B$39:$B$782,Y$47)+'СЕТ СН'!$G$12+СВЦЭМ!$D$10+'СЕТ СН'!$G$5-'СЕТ СН'!$G$20</f>
        <v>4065.2109105499999</v>
      </c>
    </row>
    <row r="57" spans="1:25" ht="15.75" x14ac:dyDescent="0.2">
      <c r="A57" s="35">
        <f t="shared" si="1"/>
        <v>44936</v>
      </c>
      <c r="B57" s="36">
        <f>SUMIFS(СВЦЭМ!$C$39:$C$782,СВЦЭМ!$A$39:$A$782,$A57,СВЦЭМ!$B$39:$B$782,B$47)+'СЕТ СН'!$G$12+СВЦЭМ!$D$10+'СЕТ СН'!$G$5-'СЕТ СН'!$G$20</f>
        <v>3897.3715929</v>
      </c>
      <c r="C57" s="36">
        <f>SUMIFS(СВЦЭМ!$C$39:$C$782,СВЦЭМ!$A$39:$A$782,$A57,СВЦЭМ!$B$39:$B$782,C$47)+'СЕТ СН'!$G$12+СВЦЭМ!$D$10+'СЕТ СН'!$G$5-'СЕТ СН'!$G$20</f>
        <v>3938.57605302</v>
      </c>
      <c r="D57" s="36">
        <f>SUMIFS(СВЦЭМ!$C$39:$C$782,СВЦЭМ!$A$39:$A$782,$A57,СВЦЭМ!$B$39:$B$782,D$47)+'СЕТ СН'!$G$12+СВЦЭМ!$D$10+'СЕТ СН'!$G$5-'СЕТ СН'!$G$20</f>
        <v>3953.53338347</v>
      </c>
      <c r="E57" s="36">
        <f>SUMIFS(СВЦЭМ!$C$39:$C$782,СВЦЭМ!$A$39:$A$782,$A57,СВЦЭМ!$B$39:$B$782,E$47)+'СЕТ СН'!$G$12+СВЦЭМ!$D$10+'СЕТ СН'!$G$5-'СЕТ СН'!$G$20</f>
        <v>3958.6255168799999</v>
      </c>
      <c r="F57" s="36">
        <f>SUMIFS(СВЦЭМ!$C$39:$C$782,СВЦЭМ!$A$39:$A$782,$A57,СВЦЭМ!$B$39:$B$782,F$47)+'СЕТ СН'!$G$12+СВЦЭМ!$D$10+'СЕТ СН'!$G$5-'СЕТ СН'!$G$20</f>
        <v>3978.5607601299998</v>
      </c>
      <c r="G57" s="36">
        <f>SUMIFS(СВЦЭМ!$C$39:$C$782,СВЦЭМ!$A$39:$A$782,$A57,СВЦЭМ!$B$39:$B$782,G$47)+'СЕТ СН'!$G$12+СВЦЭМ!$D$10+'СЕТ СН'!$G$5-'СЕТ СН'!$G$20</f>
        <v>3977.90430311</v>
      </c>
      <c r="H57" s="36">
        <f>SUMIFS(СВЦЭМ!$C$39:$C$782,СВЦЭМ!$A$39:$A$782,$A57,СВЦЭМ!$B$39:$B$782,H$47)+'СЕТ СН'!$G$12+СВЦЭМ!$D$10+'СЕТ СН'!$G$5-'СЕТ СН'!$G$20</f>
        <v>3957.3347156499999</v>
      </c>
      <c r="I57" s="36">
        <f>SUMIFS(СВЦЭМ!$C$39:$C$782,СВЦЭМ!$A$39:$A$782,$A57,СВЦЭМ!$B$39:$B$782,I$47)+'СЕТ СН'!$G$12+СВЦЭМ!$D$10+'СЕТ СН'!$G$5-'СЕТ СН'!$G$20</f>
        <v>3933.00210685</v>
      </c>
      <c r="J57" s="36">
        <f>SUMIFS(СВЦЭМ!$C$39:$C$782,СВЦЭМ!$A$39:$A$782,$A57,СВЦЭМ!$B$39:$B$782,J$47)+'СЕТ СН'!$G$12+СВЦЭМ!$D$10+'СЕТ СН'!$G$5-'СЕТ СН'!$G$20</f>
        <v>3890.6799686599998</v>
      </c>
      <c r="K57" s="36">
        <f>SUMIFS(СВЦЭМ!$C$39:$C$782,СВЦЭМ!$A$39:$A$782,$A57,СВЦЭМ!$B$39:$B$782,K$47)+'СЕТ СН'!$G$12+СВЦЭМ!$D$10+'СЕТ СН'!$G$5-'СЕТ СН'!$G$20</f>
        <v>3879.3746282100001</v>
      </c>
      <c r="L57" s="36">
        <f>SUMIFS(СВЦЭМ!$C$39:$C$782,СВЦЭМ!$A$39:$A$782,$A57,СВЦЭМ!$B$39:$B$782,L$47)+'СЕТ СН'!$G$12+СВЦЭМ!$D$10+'СЕТ СН'!$G$5-'СЕТ СН'!$G$20</f>
        <v>3870.06906411</v>
      </c>
      <c r="M57" s="36">
        <f>SUMIFS(СВЦЭМ!$C$39:$C$782,СВЦЭМ!$A$39:$A$782,$A57,СВЦЭМ!$B$39:$B$782,M$47)+'СЕТ СН'!$G$12+СВЦЭМ!$D$10+'СЕТ СН'!$G$5-'СЕТ СН'!$G$20</f>
        <v>3870.1902982400002</v>
      </c>
      <c r="N57" s="36">
        <f>SUMIFS(СВЦЭМ!$C$39:$C$782,СВЦЭМ!$A$39:$A$782,$A57,СВЦЭМ!$B$39:$B$782,N$47)+'СЕТ СН'!$G$12+СВЦЭМ!$D$10+'СЕТ СН'!$G$5-'СЕТ СН'!$G$20</f>
        <v>3886.31195669</v>
      </c>
      <c r="O57" s="36">
        <f>SUMIFS(СВЦЭМ!$C$39:$C$782,СВЦЭМ!$A$39:$A$782,$A57,СВЦЭМ!$B$39:$B$782,O$47)+'СЕТ СН'!$G$12+СВЦЭМ!$D$10+'СЕТ СН'!$G$5-'СЕТ СН'!$G$20</f>
        <v>3897.9462446500002</v>
      </c>
      <c r="P57" s="36">
        <f>SUMIFS(СВЦЭМ!$C$39:$C$782,СВЦЭМ!$A$39:$A$782,$A57,СВЦЭМ!$B$39:$B$782,P$47)+'СЕТ СН'!$G$12+СВЦЭМ!$D$10+'СЕТ СН'!$G$5-'СЕТ СН'!$G$20</f>
        <v>3904.6863863499998</v>
      </c>
      <c r="Q57" s="36">
        <f>SUMIFS(СВЦЭМ!$C$39:$C$782,СВЦЭМ!$A$39:$A$782,$A57,СВЦЭМ!$B$39:$B$782,Q$47)+'СЕТ СН'!$G$12+СВЦЭМ!$D$10+'СЕТ СН'!$G$5-'СЕТ СН'!$G$20</f>
        <v>3919.04874612</v>
      </c>
      <c r="R57" s="36">
        <f>SUMIFS(СВЦЭМ!$C$39:$C$782,СВЦЭМ!$A$39:$A$782,$A57,СВЦЭМ!$B$39:$B$782,R$47)+'СЕТ СН'!$G$12+СВЦЭМ!$D$10+'СЕТ СН'!$G$5-'СЕТ СН'!$G$20</f>
        <v>3903.8087684299999</v>
      </c>
      <c r="S57" s="36">
        <f>SUMIFS(СВЦЭМ!$C$39:$C$782,СВЦЭМ!$A$39:$A$782,$A57,СВЦЭМ!$B$39:$B$782,S$47)+'СЕТ СН'!$G$12+СВЦЭМ!$D$10+'СЕТ СН'!$G$5-'СЕТ СН'!$G$20</f>
        <v>3856.8181446799999</v>
      </c>
      <c r="T57" s="36">
        <f>SUMIFS(СВЦЭМ!$C$39:$C$782,СВЦЭМ!$A$39:$A$782,$A57,СВЦЭМ!$B$39:$B$782,T$47)+'СЕТ СН'!$G$12+СВЦЭМ!$D$10+'СЕТ СН'!$G$5-'СЕТ СН'!$G$20</f>
        <v>3852.3397336600001</v>
      </c>
      <c r="U57" s="36">
        <f>SUMIFS(СВЦЭМ!$C$39:$C$782,СВЦЭМ!$A$39:$A$782,$A57,СВЦЭМ!$B$39:$B$782,U$47)+'СЕТ СН'!$G$12+СВЦЭМ!$D$10+'СЕТ СН'!$G$5-'СЕТ СН'!$G$20</f>
        <v>3844.2063874400001</v>
      </c>
      <c r="V57" s="36">
        <f>SUMIFS(СВЦЭМ!$C$39:$C$782,СВЦЭМ!$A$39:$A$782,$A57,СВЦЭМ!$B$39:$B$782,V$47)+'СЕТ СН'!$G$12+СВЦЭМ!$D$10+'СЕТ СН'!$G$5-'СЕТ СН'!$G$20</f>
        <v>3862.43547825</v>
      </c>
      <c r="W57" s="36">
        <f>SUMIFS(СВЦЭМ!$C$39:$C$782,СВЦЭМ!$A$39:$A$782,$A57,СВЦЭМ!$B$39:$B$782,W$47)+'СЕТ СН'!$G$12+СВЦЭМ!$D$10+'СЕТ СН'!$G$5-'СЕТ СН'!$G$20</f>
        <v>3863.3196599299999</v>
      </c>
      <c r="X57" s="36">
        <f>SUMIFS(СВЦЭМ!$C$39:$C$782,СВЦЭМ!$A$39:$A$782,$A57,СВЦЭМ!$B$39:$B$782,X$47)+'СЕТ СН'!$G$12+СВЦЭМ!$D$10+'СЕТ СН'!$G$5-'СЕТ СН'!$G$20</f>
        <v>3901.36639857</v>
      </c>
      <c r="Y57" s="36">
        <f>SUMIFS(СВЦЭМ!$C$39:$C$782,СВЦЭМ!$A$39:$A$782,$A57,СВЦЭМ!$B$39:$B$782,Y$47)+'СЕТ СН'!$G$12+СВЦЭМ!$D$10+'СЕТ СН'!$G$5-'СЕТ СН'!$G$20</f>
        <v>3925.8662884</v>
      </c>
    </row>
    <row r="58" spans="1:25" ht="15.75" x14ac:dyDescent="0.2">
      <c r="A58" s="35">
        <f t="shared" si="1"/>
        <v>44937</v>
      </c>
      <c r="B58" s="36">
        <f>SUMIFS(СВЦЭМ!$C$39:$C$782,СВЦЭМ!$A$39:$A$782,$A58,СВЦЭМ!$B$39:$B$782,B$47)+'СЕТ СН'!$G$12+СВЦЭМ!$D$10+'СЕТ СН'!$G$5-'СЕТ СН'!$G$20</f>
        <v>3857.34025372</v>
      </c>
      <c r="C58" s="36">
        <f>SUMIFS(СВЦЭМ!$C$39:$C$782,СВЦЭМ!$A$39:$A$782,$A58,СВЦЭМ!$B$39:$B$782,C$47)+'СЕТ СН'!$G$12+СВЦЭМ!$D$10+'СЕТ СН'!$G$5-'СЕТ СН'!$G$20</f>
        <v>3864.89345138</v>
      </c>
      <c r="D58" s="36">
        <f>SUMIFS(СВЦЭМ!$C$39:$C$782,СВЦЭМ!$A$39:$A$782,$A58,СВЦЭМ!$B$39:$B$782,D$47)+'СЕТ СН'!$G$12+СВЦЭМ!$D$10+'СЕТ СН'!$G$5-'СЕТ СН'!$G$20</f>
        <v>3860.02811354</v>
      </c>
      <c r="E58" s="36">
        <f>SUMIFS(СВЦЭМ!$C$39:$C$782,СВЦЭМ!$A$39:$A$782,$A58,СВЦЭМ!$B$39:$B$782,E$47)+'СЕТ СН'!$G$12+СВЦЭМ!$D$10+'СЕТ СН'!$G$5-'СЕТ СН'!$G$20</f>
        <v>3853.6355120200001</v>
      </c>
      <c r="F58" s="36">
        <f>SUMIFS(СВЦЭМ!$C$39:$C$782,СВЦЭМ!$A$39:$A$782,$A58,СВЦЭМ!$B$39:$B$782,F$47)+'СЕТ СН'!$G$12+СВЦЭМ!$D$10+'СЕТ СН'!$G$5-'СЕТ СН'!$G$20</f>
        <v>3856.0972759199999</v>
      </c>
      <c r="G58" s="36">
        <f>SUMIFS(СВЦЭМ!$C$39:$C$782,СВЦЭМ!$A$39:$A$782,$A58,СВЦЭМ!$B$39:$B$782,G$47)+'СЕТ СН'!$G$12+СВЦЭМ!$D$10+'СЕТ СН'!$G$5-'СЕТ СН'!$G$20</f>
        <v>3859.1041795800002</v>
      </c>
      <c r="H58" s="36">
        <f>SUMIFS(СВЦЭМ!$C$39:$C$782,СВЦЭМ!$A$39:$A$782,$A58,СВЦЭМ!$B$39:$B$782,H$47)+'СЕТ СН'!$G$12+СВЦЭМ!$D$10+'СЕТ СН'!$G$5-'СЕТ СН'!$G$20</f>
        <v>3850.6032175700002</v>
      </c>
      <c r="I58" s="36">
        <f>SUMIFS(СВЦЭМ!$C$39:$C$782,СВЦЭМ!$A$39:$A$782,$A58,СВЦЭМ!$B$39:$B$782,I$47)+'СЕТ СН'!$G$12+СВЦЭМ!$D$10+'СЕТ СН'!$G$5-'СЕТ СН'!$G$20</f>
        <v>3828.49805367</v>
      </c>
      <c r="J58" s="36">
        <f>SUMIFS(СВЦЭМ!$C$39:$C$782,СВЦЭМ!$A$39:$A$782,$A58,СВЦЭМ!$B$39:$B$782,J$47)+'СЕТ СН'!$G$12+СВЦЭМ!$D$10+'СЕТ СН'!$G$5-'СЕТ СН'!$G$20</f>
        <v>3790.7369414099999</v>
      </c>
      <c r="K58" s="36">
        <f>SUMIFS(СВЦЭМ!$C$39:$C$782,СВЦЭМ!$A$39:$A$782,$A58,СВЦЭМ!$B$39:$B$782,K$47)+'СЕТ СН'!$G$12+СВЦЭМ!$D$10+'СЕТ СН'!$G$5-'СЕТ СН'!$G$20</f>
        <v>3785.1237490099998</v>
      </c>
      <c r="L58" s="36">
        <f>SUMIFS(СВЦЭМ!$C$39:$C$782,СВЦЭМ!$A$39:$A$782,$A58,СВЦЭМ!$B$39:$B$782,L$47)+'СЕТ СН'!$G$12+СВЦЭМ!$D$10+'СЕТ СН'!$G$5-'СЕТ СН'!$G$20</f>
        <v>3798.0865158400002</v>
      </c>
      <c r="M58" s="36">
        <f>SUMIFS(СВЦЭМ!$C$39:$C$782,СВЦЭМ!$A$39:$A$782,$A58,СВЦЭМ!$B$39:$B$782,M$47)+'СЕТ СН'!$G$12+СВЦЭМ!$D$10+'СЕТ СН'!$G$5-'СЕТ СН'!$G$20</f>
        <v>3796.2332703500001</v>
      </c>
      <c r="N58" s="36">
        <f>SUMIFS(СВЦЭМ!$C$39:$C$782,СВЦЭМ!$A$39:$A$782,$A58,СВЦЭМ!$B$39:$B$782,N$47)+'СЕТ СН'!$G$12+СВЦЭМ!$D$10+'СЕТ СН'!$G$5-'СЕТ СН'!$G$20</f>
        <v>3833.55796723</v>
      </c>
      <c r="O58" s="36">
        <f>SUMIFS(СВЦЭМ!$C$39:$C$782,СВЦЭМ!$A$39:$A$782,$A58,СВЦЭМ!$B$39:$B$782,O$47)+'СЕТ СН'!$G$12+СВЦЭМ!$D$10+'СЕТ СН'!$G$5-'СЕТ СН'!$G$20</f>
        <v>3817.31758412</v>
      </c>
      <c r="P58" s="36">
        <f>SUMIFS(СВЦЭМ!$C$39:$C$782,СВЦЭМ!$A$39:$A$782,$A58,СВЦЭМ!$B$39:$B$782,P$47)+'СЕТ СН'!$G$12+СВЦЭМ!$D$10+'СЕТ СН'!$G$5-'СЕТ СН'!$G$20</f>
        <v>3831.7546063899999</v>
      </c>
      <c r="Q58" s="36">
        <f>SUMIFS(СВЦЭМ!$C$39:$C$782,СВЦЭМ!$A$39:$A$782,$A58,СВЦЭМ!$B$39:$B$782,Q$47)+'СЕТ СН'!$G$12+СВЦЭМ!$D$10+'СЕТ СН'!$G$5-'СЕТ СН'!$G$20</f>
        <v>3842.5042719200001</v>
      </c>
      <c r="R58" s="36">
        <f>SUMIFS(СВЦЭМ!$C$39:$C$782,СВЦЭМ!$A$39:$A$782,$A58,СВЦЭМ!$B$39:$B$782,R$47)+'СЕТ СН'!$G$12+СВЦЭМ!$D$10+'СЕТ СН'!$G$5-'СЕТ СН'!$G$20</f>
        <v>3859.2640084200002</v>
      </c>
      <c r="S58" s="36">
        <f>SUMIFS(СВЦЭМ!$C$39:$C$782,СВЦЭМ!$A$39:$A$782,$A58,СВЦЭМ!$B$39:$B$782,S$47)+'СЕТ СН'!$G$12+СВЦЭМ!$D$10+'СЕТ СН'!$G$5-'СЕТ СН'!$G$20</f>
        <v>3831.1091899100002</v>
      </c>
      <c r="T58" s="36">
        <f>SUMIFS(СВЦЭМ!$C$39:$C$782,СВЦЭМ!$A$39:$A$782,$A58,СВЦЭМ!$B$39:$B$782,T$47)+'СЕТ СН'!$G$12+СВЦЭМ!$D$10+'СЕТ СН'!$G$5-'СЕТ СН'!$G$20</f>
        <v>3795.28426562</v>
      </c>
      <c r="U58" s="36">
        <f>SUMIFS(СВЦЭМ!$C$39:$C$782,СВЦЭМ!$A$39:$A$782,$A58,СВЦЭМ!$B$39:$B$782,U$47)+'СЕТ СН'!$G$12+СВЦЭМ!$D$10+'СЕТ СН'!$G$5-'СЕТ СН'!$G$20</f>
        <v>3802.0063050799999</v>
      </c>
      <c r="V58" s="36">
        <f>SUMIFS(СВЦЭМ!$C$39:$C$782,СВЦЭМ!$A$39:$A$782,$A58,СВЦЭМ!$B$39:$B$782,V$47)+'СЕТ СН'!$G$12+СВЦЭМ!$D$10+'СЕТ СН'!$G$5-'СЕТ СН'!$G$20</f>
        <v>3822.4983539999998</v>
      </c>
      <c r="W58" s="36">
        <f>SUMIFS(СВЦЭМ!$C$39:$C$782,СВЦЭМ!$A$39:$A$782,$A58,СВЦЭМ!$B$39:$B$782,W$47)+'СЕТ СН'!$G$12+СВЦЭМ!$D$10+'СЕТ СН'!$G$5-'СЕТ СН'!$G$20</f>
        <v>3834.70354821</v>
      </c>
      <c r="X58" s="36">
        <f>SUMIFS(СВЦЭМ!$C$39:$C$782,СВЦЭМ!$A$39:$A$782,$A58,СВЦЭМ!$B$39:$B$782,X$47)+'СЕТ СН'!$G$12+СВЦЭМ!$D$10+'СЕТ СН'!$G$5-'СЕТ СН'!$G$20</f>
        <v>3845.5590787299998</v>
      </c>
      <c r="Y58" s="36">
        <f>SUMIFS(СВЦЭМ!$C$39:$C$782,СВЦЭМ!$A$39:$A$782,$A58,СВЦЭМ!$B$39:$B$782,Y$47)+'СЕТ СН'!$G$12+СВЦЭМ!$D$10+'СЕТ СН'!$G$5-'СЕТ СН'!$G$20</f>
        <v>3879.2345697400001</v>
      </c>
    </row>
    <row r="59" spans="1:25" ht="15.75" x14ac:dyDescent="0.2">
      <c r="A59" s="35">
        <f t="shared" si="1"/>
        <v>44938</v>
      </c>
      <c r="B59" s="36">
        <f>SUMIFS(СВЦЭМ!$C$39:$C$782,СВЦЭМ!$A$39:$A$782,$A59,СВЦЭМ!$B$39:$B$782,B$47)+'СЕТ СН'!$G$12+СВЦЭМ!$D$10+'СЕТ СН'!$G$5-'СЕТ СН'!$G$20</f>
        <v>3894.6645496199999</v>
      </c>
      <c r="C59" s="36">
        <f>SUMIFS(СВЦЭМ!$C$39:$C$782,СВЦЭМ!$A$39:$A$782,$A59,СВЦЭМ!$B$39:$B$782,C$47)+'СЕТ СН'!$G$12+СВЦЭМ!$D$10+'СЕТ СН'!$G$5-'СЕТ СН'!$G$20</f>
        <v>3934.9520767999998</v>
      </c>
      <c r="D59" s="36">
        <f>SUMIFS(СВЦЭМ!$C$39:$C$782,СВЦЭМ!$A$39:$A$782,$A59,СВЦЭМ!$B$39:$B$782,D$47)+'СЕТ СН'!$G$12+СВЦЭМ!$D$10+'СЕТ СН'!$G$5-'СЕТ СН'!$G$20</f>
        <v>3955.0799006500001</v>
      </c>
      <c r="E59" s="36">
        <f>SUMIFS(СВЦЭМ!$C$39:$C$782,СВЦЭМ!$A$39:$A$782,$A59,СВЦЭМ!$B$39:$B$782,E$47)+'СЕТ СН'!$G$12+СВЦЭМ!$D$10+'СЕТ СН'!$G$5-'СЕТ СН'!$G$20</f>
        <v>3954.0641958599999</v>
      </c>
      <c r="F59" s="36">
        <f>SUMIFS(СВЦЭМ!$C$39:$C$782,СВЦЭМ!$A$39:$A$782,$A59,СВЦЭМ!$B$39:$B$782,F$47)+'СЕТ СН'!$G$12+СВЦЭМ!$D$10+'СЕТ СН'!$G$5-'СЕТ СН'!$G$20</f>
        <v>3960.13132081</v>
      </c>
      <c r="G59" s="36">
        <f>SUMIFS(СВЦЭМ!$C$39:$C$782,СВЦЭМ!$A$39:$A$782,$A59,СВЦЭМ!$B$39:$B$782,G$47)+'СЕТ СН'!$G$12+СВЦЭМ!$D$10+'СЕТ СН'!$G$5-'СЕТ СН'!$G$20</f>
        <v>3947.3926932899999</v>
      </c>
      <c r="H59" s="36">
        <f>SUMIFS(СВЦЭМ!$C$39:$C$782,СВЦЭМ!$A$39:$A$782,$A59,СВЦЭМ!$B$39:$B$782,H$47)+'СЕТ СН'!$G$12+СВЦЭМ!$D$10+'СЕТ СН'!$G$5-'СЕТ СН'!$G$20</f>
        <v>3922.5667460300001</v>
      </c>
      <c r="I59" s="36">
        <f>SUMIFS(СВЦЭМ!$C$39:$C$782,СВЦЭМ!$A$39:$A$782,$A59,СВЦЭМ!$B$39:$B$782,I$47)+'СЕТ СН'!$G$12+СВЦЭМ!$D$10+'СЕТ СН'!$G$5-'СЕТ СН'!$G$20</f>
        <v>3867.2790358399998</v>
      </c>
      <c r="J59" s="36">
        <f>SUMIFS(СВЦЭМ!$C$39:$C$782,СВЦЭМ!$A$39:$A$782,$A59,СВЦЭМ!$B$39:$B$782,J$47)+'СЕТ СН'!$G$12+СВЦЭМ!$D$10+'СЕТ СН'!$G$5-'СЕТ СН'!$G$20</f>
        <v>3819.2591872899998</v>
      </c>
      <c r="K59" s="36">
        <f>SUMIFS(СВЦЭМ!$C$39:$C$782,СВЦЭМ!$A$39:$A$782,$A59,СВЦЭМ!$B$39:$B$782,K$47)+'СЕТ СН'!$G$12+СВЦЭМ!$D$10+'СЕТ СН'!$G$5-'СЕТ СН'!$G$20</f>
        <v>3814.0126895499998</v>
      </c>
      <c r="L59" s="36">
        <f>SUMIFS(СВЦЭМ!$C$39:$C$782,СВЦЭМ!$A$39:$A$782,$A59,СВЦЭМ!$B$39:$B$782,L$47)+'СЕТ СН'!$G$12+СВЦЭМ!$D$10+'СЕТ СН'!$G$5-'СЕТ СН'!$G$20</f>
        <v>3804.5182999600001</v>
      </c>
      <c r="M59" s="36">
        <f>SUMIFS(СВЦЭМ!$C$39:$C$782,СВЦЭМ!$A$39:$A$782,$A59,СВЦЭМ!$B$39:$B$782,M$47)+'СЕТ СН'!$G$12+СВЦЭМ!$D$10+'СЕТ СН'!$G$5-'СЕТ СН'!$G$20</f>
        <v>3796.5809047399998</v>
      </c>
      <c r="N59" s="36">
        <f>SUMIFS(СВЦЭМ!$C$39:$C$782,СВЦЭМ!$A$39:$A$782,$A59,СВЦЭМ!$B$39:$B$782,N$47)+'СЕТ СН'!$G$12+СВЦЭМ!$D$10+'СЕТ СН'!$G$5-'СЕТ СН'!$G$20</f>
        <v>3834.9379366200001</v>
      </c>
      <c r="O59" s="36">
        <f>SUMIFS(СВЦЭМ!$C$39:$C$782,СВЦЭМ!$A$39:$A$782,$A59,СВЦЭМ!$B$39:$B$782,O$47)+'СЕТ СН'!$G$12+СВЦЭМ!$D$10+'СЕТ СН'!$G$5-'СЕТ СН'!$G$20</f>
        <v>3841.1675674799999</v>
      </c>
      <c r="P59" s="36">
        <f>SUMIFS(СВЦЭМ!$C$39:$C$782,СВЦЭМ!$A$39:$A$782,$A59,СВЦЭМ!$B$39:$B$782,P$47)+'СЕТ СН'!$G$12+СВЦЭМ!$D$10+'СЕТ СН'!$G$5-'СЕТ СН'!$G$20</f>
        <v>3827.5008581500001</v>
      </c>
      <c r="Q59" s="36">
        <f>SUMIFS(СВЦЭМ!$C$39:$C$782,СВЦЭМ!$A$39:$A$782,$A59,СВЦЭМ!$B$39:$B$782,Q$47)+'СЕТ СН'!$G$12+СВЦЭМ!$D$10+'СЕТ СН'!$G$5-'СЕТ СН'!$G$20</f>
        <v>3834.1874926599999</v>
      </c>
      <c r="R59" s="36">
        <f>SUMIFS(СВЦЭМ!$C$39:$C$782,СВЦЭМ!$A$39:$A$782,$A59,СВЦЭМ!$B$39:$B$782,R$47)+'СЕТ СН'!$G$12+СВЦЭМ!$D$10+'СЕТ СН'!$G$5-'СЕТ СН'!$G$20</f>
        <v>3844.87276587</v>
      </c>
      <c r="S59" s="36">
        <f>SUMIFS(СВЦЭМ!$C$39:$C$782,СВЦЭМ!$A$39:$A$782,$A59,СВЦЭМ!$B$39:$B$782,S$47)+'СЕТ СН'!$G$12+СВЦЭМ!$D$10+'СЕТ СН'!$G$5-'СЕТ СН'!$G$20</f>
        <v>3836.0821793199998</v>
      </c>
      <c r="T59" s="36">
        <f>SUMIFS(СВЦЭМ!$C$39:$C$782,СВЦЭМ!$A$39:$A$782,$A59,СВЦЭМ!$B$39:$B$782,T$47)+'СЕТ СН'!$G$12+СВЦЭМ!$D$10+'СЕТ СН'!$G$5-'СЕТ СН'!$G$20</f>
        <v>3815.3494508200001</v>
      </c>
      <c r="U59" s="36">
        <f>SUMIFS(СВЦЭМ!$C$39:$C$782,СВЦЭМ!$A$39:$A$782,$A59,СВЦЭМ!$B$39:$B$782,U$47)+'СЕТ СН'!$G$12+СВЦЭМ!$D$10+'СЕТ СН'!$G$5-'СЕТ СН'!$G$20</f>
        <v>3800.0583704400001</v>
      </c>
      <c r="V59" s="36">
        <f>SUMIFS(СВЦЭМ!$C$39:$C$782,СВЦЭМ!$A$39:$A$782,$A59,СВЦЭМ!$B$39:$B$782,V$47)+'СЕТ СН'!$G$12+СВЦЭМ!$D$10+'СЕТ СН'!$G$5-'СЕТ СН'!$G$20</f>
        <v>3808.51184066</v>
      </c>
      <c r="W59" s="36">
        <f>SUMIFS(СВЦЭМ!$C$39:$C$782,СВЦЭМ!$A$39:$A$782,$A59,СВЦЭМ!$B$39:$B$782,W$47)+'СЕТ СН'!$G$12+СВЦЭМ!$D$10+'СЕТ СН'!$G$5-'СЕТ СН'!$G$20</f>
        <v>3818.12767472</v>
      </c>
      <c r="X59" s="36">
        <f>SUMIFS(СВЦЭМ!$C$39:$C$782,СВЦЭМ!$A$39:$A$782,$A59,СВЦЭМ!$B$39:$B$782,X$47)+'СЕТ СН'!$G$12+СВЦЭМ!$D$10+'СЕТ СН'!$G$5-'СЕТ СН'!$G$20</f>
        <v>3840.5472271499998</v>
      </c>
      <c r="Y59" s="36">
        <f>SUMIFS(СВЦЭМ!$C$39:$C$782,СВЦЭМ!$A$39:$A$782,$A59,СВЦЭМ!$B$39:$B$782,Y$47)+'СЕТ СН'!$G$12+СВЦЭМ!$D$10+'СЕТ СН'!$G$5-'СЕТ СН'!$G$20</f>
        <v>3849.81900073</v>
      </c>
    </row>
    <row r="60" spans="1:25" ht="15.75" x14ac:dyDescent="0.2">
      <c r="A60" s="35">
        <f t="shared" si="1"/>
        <v>44939</v>
      </c>
      <c r="B60" s="36">
        <f>SUMIFS(СВЦЭМ!$C$39:$C$782,СВЦЭМ!$A$39:$A$782,$A60,СВЦЭМ!$B$39:$B$782,B$47)+'СЕТ СН'!$G$12+СВЦЭМ!$D$10+'СЕТ СН'!$G$5-'СЕТ СН'!$G$20</f>
        <v>3976.8120216699999</v>
      </c>
      <c r="C60" s="36">
        <f>SUMIFS(СВЦЭМ!$C$39:$C$782,СВЦЭМ!$A$39:$A$782,$A60,СВЦЭМ!$B$39:$B$782,C$47)+'СЕТ СН'!$G$12+СВЦЭМ!$D$10+'СЕТ СН'!$G$5-'СЕТ СН'!$G$20</f>
        <v>3999.2835543800002</v>
      </c>
      <c r="D60" s="36">
        <f>SUMIFS(СВЦЭМ!$C$39:$C$782,СВЦЭМ!$A$39:$A$782,$A60,СВЦЭМ!$B$39:$B$782,D$47)+'СЕТ СН'!$G$12+СВЦЭМ!$D$10+'СЕТ СН'!$G$5-'СЕТ СН'!$G$20</f>
        <v>4000.3434440699998</v>
      </c>
      <c r="E60" s="36">
        <f>SUMIFS(СВЦЭМ!$C$39:$C$782,СВЦЭМ!$A$39:$A$782,$A60,СВЦЭМ!$B$39:$B$782,E$47)+'СЕТ СН'!$G$12+СВЦЭМ!$D$10+'СЕТ СН'!$G$5-'СЕТ СН'!$G$20</f>
        <v>4006.8788332200002</v>
      </c>
      <c r="F60" s="36">
        <f>SUMIFS(СВЦЭМ!$C$39:$C$782,СВЦЭМ!$A$39:$A$782,$A60,СВЦЭМ!$B$39:$B$782,F$47)+'СЕТ СН'!$G$12+СВЦЭМ!$D$10+'СЕТ СН'!$G$5-'СЕТ СН'!$G$20</f>
        <v>3998.8293480900002</v>
      </c>
      <c r="G60" s="36">
        <f>SUMIFS(СВЦЭМ!$C$39:$C$782,СВЦЭМ!$A$39:$A$782,$A60,СВЦЭМ!$B$39:$B$782,G$47)+'СЕТ СН'!$G$12+СВЦЭМ!$D$10+'СЕТ СН'!$G$5-'СЕТ СН'!$G$20</f>
        <v>3956.7249739200001</v>
      </c>
      <c r="H60" s="36">
        <f>SUMIFS(СВЦЭМ!$C$39:$C$782,СВЦЭМ!$A$39:$A$782,$A60,СВЦЭМ!$B$39:$B$782,H$47)+'СЕТ СН'!$G$12+СВЦЭМ!$D$10+'СЕТ СН'!$G$5-'СЕТ СН'!$G$20</f>
        <v>3891.7667882300002</v>
      </c>
      <c r="I60" s="36">
        <f>SUMIFS(СВЦЭМ!$C$39:$C$782,СВЦЭМ!$A$39:$A$782,$A60,СВЦЭМ!$B$39:$B$782,I$47)+'СЕТ СН'!$G$12+СВЦЭМ!$D$10+'СЕТ СН'!$G$5-'СЕТ СН'!$G$20</f>
        <v>3864.4340108199999</v>
      </c>
      <c r="J60" s="36">
        <f>SUMIFS(СВЦЭМ!$C$39:$C$782,СВЦЭМ!$A$39:$A$782,$A60,СВЦЭМ!$B$39:$B$782,J$47)+'СЕТ СН'!$G$12+СВЦЭМ!$D$10+'СЕТ СН'!$G$5-'СЕТ СН'!$G$20</f>
        <v>3841.5118163900001</v>
      </c>
      <c r="K60" s="36">
        <f>SUMIFS(СВЦЭМ!$C$39:$C$782,СВЦЭМ!$A$39:$A$782,$A60,СВЦЭМ!$B$39:$B$782,K$47)+'СЕТ СН'!$G$12+СВЦЭМ!$D$10+'СЕТ СН'!$G$5-'СЕТ СН'!$G$20</f>
        <v>3814.5244284099999</v>
      </c>
      <c r="L60" s="36">
        <f>SUMIFS(СВЦЭМ!$C$39:$C$782,СВЦЭМ!$A$39:$A$782,$A60,СВЦЭМ!$B$39:$B$782,L$47)+'СЕТ СН'!$G$12+СВЦЭМ!$D$10+'СЕТ СН'!$G$5-'СЕТ СН'!$G$20</f>
        <v>3806.1133765499999</v>
      </c>
      <c r="M60" s="36">
        <f>SUMIFS(СВЦЭМ!$C$39:$C$782,СВЦЭМ!$A$39:$A$782,$A60,СВЦЭМ!$B$39:$B$782,M$47)+'СЕТ СН'!$G$12+СВЦЭМ!$D$10+'СЕТ СН'!$G$5-'СЕТ СН'!$G$20</f>
        <v>3831.2701588700002</v>
      </c>
      <c r="N60" s="36">
        <f>SUMIFS(СВЦЭМ!$C$39:$C$782,СВЦЭМ!$A$39:$A$782,$A60,СВЦЭМ!$B$39:$B$782,N$47)+'СЕТ СН'!$G$12+СВЦЭМ!$D$10+'СЕТ СН'!$G$5-'СЕТ СН'!$G$20</f>
        <v>3865.1807525999998</v>
      </c>
      <c r="O60" s="36">
        <f>SUMIFS(СВЦЭМ!$C$39:$C$782,СВЦЭМ!$A$39:$A$782,$A60,СВЦЭМ!$B$39:$B$782,O$47)+'СЕТ СН'!$G$12+СВЦЭМ!$D$10+'СЕТ СН'!$G$5-'СЕТ СН'!$G$20</f>
        <v>3880.6882317099999</v>
      </c>
      <c r="P60" s="36">
        <f>SUMIFS(СВЦЭМ!$C$39:$C$782,СВЦЭМ!$A$39:$A$782,$A60,СВЦЭМ!$B$39:$B$782,P$47)+'СЕТ СН'!$G$12+СВЦЭМ!$D$10+'СЕТ СН'!$G$5-'СЕТ СН'!$G$20</f>
        <v>3866.2643087199999</v>
      </c>
      <c r="Q60" s="36">
        <f>SUMIFS(СВЦЭМ!$C$39:$C$782,СВЦЭМ!$A$39:$A$782,$A60,СВЦЭМ!$B$39:$B$782,Q$47)+'СЕТ СН'!$G$12+СВЦЭМ!$D$10+'СЕТ СН'!$G$5-'СЕТ СН'!$G$20</f>
        <v>3860.3105142300001</v>
      </c>
      <c r="R60" s="36">
        <f>SUMIFS(СВЦЭМ!$C$39:$C$782,СВЦЭМ!$A$39:$A$782,$A60,СВЦЭМ!$B$39:$B$782,R$47)+'СЕТ СН'!$G$12+СВЦЭМ!$D$10+'СЕТ СН'!$G$5-'СЕТ СН'!$G$20</f>
        <v>3845.2343071099999</v>
      </c>
      <c r="S60" s="36">
        <f>SUMIFS(СВЦЭМ!$C$39:$C$782,СВЦЭМ!$A$39:$A$782,$A60,СВЦЭМ!$B$39:$B$782,S$47)+'СЕТ СН'!$G$12+СВЦЭМ!$D$10+'СЕТ СН'!$G$5-'СЕТ СН'!$G$20</f>
        <v>3822.3982782799999</v>
      </c>
      <c r="T60" s="36">
        <f>SUMIFS(СВЦЭМ!$C$39:$C$782,СВЦЭМ!$A$39:$A$782,$A60,СВЦЭМ!$B$39:$B$782,T$47)+'СЕТ СН'!$G$12+СВЦЭМ!$D$10+'СЕТ СН'!$G$5-'СЕТ СН'!$G$20</f>
        <v>3821.20659372</v>
      </c>
      <c r="U60" s="36">
        <f>SUMIFS(СВЦЭМ!$C$39:$C$782,СВЦЭМ!$A$39:$A$782,$A60,СВЦЭМ!$B$39:$B$782,U$47)+'СЕТ СН'!$G$12+СВЦЭМ!$D$10+'СЕТ СН'!$G$5-'СЕТ СН'!$G$20</f>
        <v>3824.0825340400002</v>
      </c>
      <c r="V60" s="36">
        <f>SUMIFS(СВЦЭМ!$C$39:$C$782,СВЦЭМ!$A$39:$A$782,$A60,СВЦЭМ!$B$39:$B$782,V$47)+'СЕТ СН'!$G$12+СВЦЭМ!$D$10+'СЕТ СН'!$G$5-'СЕТ СН'!$G$20</f>
        <v>3837.74271193</v>
      </c>
      <c r="W60" s="36">
        <f>SUMIFS(СВЦЭМ!$C$39:$C$782,СВЦЭМ!$A$39:$A$782,$A60,СВЦЭМ!$B$39:$B$782,W$47)+'СЕТ СН'!$G$12+СВЦЭМ!$D$10+'СЕТ СН'!$G$5-'СЕТ СН'!$G$20</f>
        <v>3856.7131220199999</v>
      </c>
      <c r="X60" s="36">
        <f>SUMIFS(СВЦЭМ!$C$39:$C$782,СВЦЭМ!$A$39:$A$782,$A60,СВЦЭМ!$B$39:$B$782,X$47)+'СЕТ СН'!$G$12+СВЦЭМ!$D$10+'СЕТ СН'!$G$5-'СЕТ СН'!$G$20</f>
        <v>3892.44661911</v>
      </c>
      <c r="Y60" s="36">
        <f>SUMIFS(СВЦЭМ!$C$39:$C$782,СВЦЭМ!$A$39:$A$782,$A60,СВЦЭМ!$B$39:$B$782,Y$47)+'СЕТ СН'!$G$12+СВЦЭМ!$D$10+'СЕТ СН'!$G$5-'СЕТ СН'!$G$20</f>
        <v>3987.7924192599999</v>
      </c>
    </row>
    <row r="61" spans="1:25" ht="15.75" x14ac:dyDescent="0.2">
      <c r="A61" s="35">
        <f t="shared" si="1"/>
        <v>44940</v>
      </c>
      <c r="B61" s="36">
        <f>SUMIFS(СВЦЭМ!$C$39:$C$782,СВЦЭМ!$A$39:$A$782,$A61,СВЦЭМ!$B$39:$B$782,B$47)+'СЕТ СН'!$G$12+СВЦЭМ!$D$10+'СЕТ СН'!$G$5-'СЕТ СН'!$G$20</f>
        <v>3837.9840717000002</v>
      </c>
      <c r="C61" s="36">
        <f>SUMIFS(СВЦЭМ!$C$39:$C$782,СВЦЭМ!$A$39:$A$782,$A61,СВЦЭМ!$B$39:$B$782,C$47)+'СЕТ СН'!$G$12+СВЦЭМ!$D$10+'СЕТ СН'!$G$5-'СЕТ СН'!$G$20</f>
        <v>3828.0268286</v>
      </c>
      <c r="D61" s="36">
        <f>SUMIFS(СВЦЭМ!$C$39:$C$782,СВЦЭМ!$A$39:$A$782,$A61,СВЦЭМ!$B$39:$B$782,D$47)+'СЕТ СН'!$G$12+СВЦЭМ!$D$10+'СЕТ СН'!$G$5-'СЕТ СН'!$G$20</f>
        <v>3842.7250632499999</v>
      </c>
      <c r="E61" s="36">
        <f>SUMIFS(СВЦЭМ!$C$39:$C$782,СВЦЭМ!$A$39:$A$782,$A61,СВЦЭМ!$B$39:$B$782,E$47)+'СЕТ СН'!$G$12+СВЦЭМ!$D$10+'СЕТ СН'!$G$5-'СЕТ СН'!$G$20</f>
        <v>3824.3126994499999</v>
      </c>
      <c r="F61" s="36">
        <f>SUMIFS(СВЦЭМ!$C$39:$C$782,СВЦЭМ!$A$39:$A$782,$A61,СВЦЭМ!$B$39:$B$782,F$47)+'СЕТ СН'!$G$12+СВЦЭМ!$D$10+'СЕТ СН'!$G$5-'СЕТ СН'!$G$20</f>
        <v>3824.3770284100001</v>
      </c>
      <c r="G61" s="36">
        <f>SUMIFS(СВЦЭМ!$C$39:$C$782,СВЦЭМ!$A$39:$A$782,$A61,СВЦЭМ!$B$39:$B$782,G$47)+'СЕТ СН'!$G$12+СВЦЭМ!$D$10+'СЕТ СН'!$G$5-'СЕТ СН'!$G$20</f>
        <v>3784.8645944800001</v>
      </c>
      <c r="H61" s="36">
        <f>SUMIFS(СВЦЭМ!$C$39:$C$782,СВЦЭМ!$A$39:$A$782,$A61,СВЦЭМ!$B$39:$B$782,H$47)+'СЕТ СН'!$G$12+СВЦЭМ!$D$10+'СЕТ СН'!$G$5-'СЕТ СН'!$G$20</f>
        <v>3809.4123288300002</v>
      </c>
      <c r="I61" s="36">
        <f>SUMIFS(СВЦЭМ!$C$39:$C$782,СВЦЭМ!$A$39:$A$782,$A61,СВЦЭМ!$B$39:$B$782,I$47)+'СЕТ СН'!$G$12+СВЦЭМ!$D$10+'СЕТ СН'!$G$5-'СЕТ СН'!$G$20</f>
        <v>3830.6221507400001</v>
      </c>
      <c r="J61" s="36">
        <f>SUMIFS(СВЦЭМ!$C$39:$C$782,СВЦЭМ!$A$39:$A$782,$A61,СВЦЭМ!$B$39:$B$782,J$47)+'СЕТ СН'!$G$12+СВЦЭМ!$D$10+'СЕТ СН'!$G$5-'СЕТ СН'!$G$20</f>
        <v>3811.7710507299998</v>
      </c>
      <c r="K61" s="36">
        <f>SUMIFS(СВЦЭМ!$C$39:$C$782,СВЦЭМ!$A$39:$A$782,$A61,СВЦЭМ!$B$39:$B$782,K$47)+'СЕТ СН'!$G$12+СВЦЭМ!$D$10+'СЕТ СН'!$G$5-'СЕТ СН'!$G$20</f>
        <v>3809.4253578600001</v>
      </c>
      <c r="L61" s="36">
        <f>SUMIFS(СВЦЭМ!$C$39:$C$782,СВЦЭМ!$A$39:$A$782,$A61,СВЦЭМ!$B$39:$B$782,L$47)+'СЕТ СН'!$G$12+СВЦЭМ!$D$10+'СЕТ СН'!$G$5-'СЕТ СН'!$G$20</f>
        <v>3777.46410616</v>
      </c>
      <c r="M61" s="36">
        <f>SUMIFS(СВЦЭМ!$C$39:$C$782,СВЦЭМ!$A$39:$A$782,$A61,СВЦЭМ!$B$39:$B$782,M$47)+'СЕТ СН'!$G$12+СВЦЭМ!$D$10+'СЕТ СН'!$G$5-'СЕТ СН'!$G$20</f>
        <v>3776.1600523799998</v>
      </c>
      <c r="N61" s="36">
        <f>SUMIFS(СВЦЭМ!$C$39:$C$782,СВЦЭМ!$A$39:$A$782,$A61,СВЦЭМ!$B$39:$B$782,N$47)+'СЕТ СН'!$G$12+СВЦЭМ!$D$10+'СЕТ СН'!$G$5-'СЕТ СН'!$G$20</f>
        <v>3796.7380849400001</v>
      </c>
      <c r="O61" s="36">
        <f>SUMIFS(СВЦЭМ!$C$39:$C$782,СВЦЭМ!$A$39:$A$782,$A61,СВЦЭМ!$B$39:$B$782,O$47)+'СЕТ СН'!$G$12+СВЦЭМ!$D$10+'СЕТ СН'!$G$5-'СЕТ СН'!$G$20</f>
        <v>3801.8621934799999</v>
      </c>
      <c r="P61" s="36">
        <f>SUMIFS(СВЦЭМ!$C$39:$C$782,СВЦЭМ!$A$39:$A$782,$A61,СВЦЭМ!$B$39:$B$782,P$47)+'СЕТ СН'!$G$12+СВЦЭМ!$D$10+'СЕТ СН'!$G$5-'СЕТ СН'!$G$20</f>
        <v>3814.5832155500002</v>
      </c>
      <c r="Q61" s="36">
        <f>SUMIFS(СВЦЭМ!$C$39:$C$782,СВЦЭМ!$A$39:$A$782,$A61,СВЦЭМ!$B$39:$B$782,Q$47)+'СЕТ СН'!$G$12+СВЦЭМ!$D$10+'СЕТ СН'!$G$5-'СЕТ СН'!$G$20</f>
        <v>3802.7084654700002</v>
      </c>
      <c r="R61" s="36">
        <f>SUMIFS(СВЦЭМ!$C$39:$C$782,СВЦЭМ!$A$39:$A$782,$A61,СВЦЭМ!$B$39:$B$782,R$47)+'СЕТ СН'!$G$12+СВЦЭМ!$D$10+'СЕТ СН'!$G$5-'СЕТ СН'!$G$20</f>
        <v>3765.85544368</v>
      </c>
      <c r="S61" s="36">
        <f>SUMIFS(СВЦЭМ!$C$39:$C$782,СВЦЭМ!$A$39:$A$782,$A61,СВЦЭМ!$B$39:$B$782,S$47)+'СЕТ СН'!$G$12+СВЦЭМ!$D$10+'СЕТ СН'!$G$5-'СЕТ СН'!$G$20</f>
        <v>3722.3966580599999</v>
      </c>
      <c r="T61" s="36">
        <f>SUMIFS(СВЦЭМ!$C$39:$C$782,СВЦЭМ!$A$39:$A$782,$A61,СВЦЭМ!$B$39:$B$782,T$47)+'СЕТ СН'!$G$12+СВЦЭМ!$D$10+'СЕТ СН'!$G$5-'СЕТ СН'!$G$20</f>
        <v>3709.93937448</v>
      </c>
      <c r="U61" s="36">
        <f>SUMIFS(СВЦЭМ!$C$39:$C$782,СВЦЭМ!$A$39:$A$782,$A61,СВЦЭМ!$B$39:$B$782,U$47)+'СЕТ СН'!$G$12+СВЦЭМ!$D$10+'СЕТ СН'!$G$5-'СЕТ СН'!$G$20</f>
        <v>3715.2866938399998</v>
      </c>
      <c r="V61" s="36">
        <f>SUMIFS(СВЦЭМ!$C$39:$C$782,СВЦЭМ!$A$39:$A$782,$A61,СВЦЭМ!$B$39:$B$782,V$47)+'СЕТ СН'!$G$12+СВЦЭМ!$D$10+'СЕТ СН'!$G$5-'СЕТ СН'!$G$20</f>
        <v>3709.6406979399999</v>
      </c>
      <c r="W61" s="36">
        <f>SUMIFS(СВЦЭМ!$C$39:$C$782,СВЦЭМ!$A$39:$A$782,$A61,СВЦЭМ!$B$39:$B$782,W$47)+'СЕТ СН'!$G$12+СВЦЭМ!$D$10+'СЕТ СН'!$G$5-'СЕТ СН'!$G$20</f>
        <v>3731.1321047299998</v>
      </c>
      <c r="X61" s="36">
        <f>SUMIFS(СВЦЭМ!$C$39:$C$782,СВЦЭМ!$A$39:$A$782,$A61,СВЦЭМ!$B$39:$B$782,X$47)+'СЕТ СН'!$G$12+СВЦЭМ!$D$10+'СЕТ СН'!$G$5-'СЕТ СН'!$G$20</f>
        <v>3759.9697030500001</v>
      </c>
      <c r="Y61" s="36">
        <f>SUMIFS(СВЦЭМ!$C$39:$C$782,СВЦЭМ!$A$39:$A$782,$A61,СВЦЭМ!$B$39:$B$782,Y$47)+'СЕТ СН'!$G$12+СВЦЭМ!$D$10+'СЕТ СН'!$G$5-'СЕТ СН'!$G$20</f>
        <v>3784.5312284500001</v>
      </c>
    </row>
    <row r="62" spans="1:25" ht="15.75" x14ac:dyDescent="0.2">
      <c r="A62" s="35">
        <f t="shared" si="1"/>
        <v>44941</v>
      </c>
      <c r="B62" s="36">
        <f>SUMIFS(СВЦЭМ!$C$39:$C$782,СВЦЭМ!$A$39:$A$782,$A62,СВЦЭМ!$B$39:$B$782,B$47)+'СЕТ СН'!$G$12+СВЦЭМ!$D$10+'СЕТ СН'!$G$5-'СЕТ СН'!$G$20</f>
        <v>4008.0034343900002</v>
      </c>
      <c r="C62" s="36">
        <f>SUMIFS(СВЦЭМ!$C$39:$C$782,СВЦЭМ!$A$39:$A$782,$A62,СВЦЭМ!$B$39:$B$782,C$47)+'СЕТ СН'!$G$12+СВЦЭМ!$D$10+'СЕТ СН'!$G$5-'СЕТ СН'!$G$20</f>
        <v>4043.4593708100001</v>
      </c>
      <c r="D62" s="36">
        <f>SUMIFS(СВЦЭМ!$C$39:$C$782,СВЦЭМ!$A$39:$A$782,$A62,СВЦЭМ!$B$39:$B$782,D$47)+'СЕТ СН'!$G$12+СВЦЭМ!$D$10+'СЕТ СН'!$G$5-'СЕТ СН'!$G$20</f>
        <v>4061.4401639600001</v>
      </c>
      <c r="E62" s="36">
        <f>SUMIFS(СВЦЭМ!$C$39:$C$782,СВЦЭМ!$A$39:$A$782,$A62,СВЦЭМ!$B$39:$B$782,E$47)+'СЕТ СН'!$G$12+СВЦЭМ!$D$10+'СЕТ СН'!$G$5-'СЕТ СН'!$G$20</f>
        <v>4074.0767974400001</v>
      </c>
      <c r="F62" s="36">
        <f>SUMIFS(СВЦЭМ!$C$39:$C$782,СВЦЭМ!$A$39:$A$782,$A62,СВЦЭМ!$B$39:$B$782,F$47)+'СЕТ СН'!$G$12+СВЦЭМ!$D$10+'СЕТ СН'!$G$5-'СЕТ СН'!$G$20</f>
        <v>4066.8139597100003</v>
      </c>
      <c r="G62" s="36">
        <f>SUMIFS(СВЦЭМ!$C$39:$C$782,СВЦЭМ!$A$39:$A$782,$A62,СВЦЭМ!$B$39:$B$782,G$47)+'СЕТ СН'!$G$12+СВЦЭМ!$D$10+'СЕТ СН'!$G$5-'СЕТ СН'!$G$20</f>
        <v>4089.1979583299999</v>
      </c>
      <c r="H62" s="36">
        <f>SUMIFS(СВЦЭМ!$C$39:$C$782,СВЦЭМ!$A$39:$A$782,$A62,СВЦЭМ!$B$39:$B$782,H$47)+'СЕТ СН'!$G$12+СВЦЭМ!$D$10+'СЕТ СН'!$G$5-'СЕТ СН'!$G$20</f>
        <v>4071.7521907200003</v>
      </c>
      <c r="I62" s="36">
        <f>SUMIFS(СВЦЭМ!$C$39:$C$782,СВЦЭМ!$A$39:$A$782,$A62,СВЦЭМ!$B$39:$B$782,I$47)+'СЕТ СН'!$G$12+СВЦЭМ!$D$10+'СЕТ СН'!$G$5-'СЕТ СН'!$G$20</f>
        <v>4013.7748538200003</v>
      </c>
      <c r="J62" s="36">
        <f>SUMIFS(СВЦЭМ!$C$39:$C$782,СВЦЭМ!$A$39:$A$782,$A62,СВЦЭМ!$B$39:$B$782,J$47)+'СЕТ СН'!$G$12+СВЦЭМ!$D$10+'СЕТ СН'!$G$5-'СЕТ СН'!$G$20</f>
        <v>3948.3332238899998</v>
      </c>
      <c r="K62" s="36">
        <f>SUMIFS(СВЦЭМ!$C$39:$C$782,СВЦЭМ!$A$39:$A$782,$A62,СВЦЭМ!$B$39:$B$782,K$47)+'СЕТ СН'!$G$12+СВЦЭМ!$D$10+'СЕТ СН'!$G$5-'СЕТ СН'!$G$20</f>
        <v>3919.7248629800001</v>
      </c>
      <c r="L62" s="36">
        <f>SUMIFS(СВЦЭМ!$C$39:$C$782,СВЦЭМ!$A$39:$A$782,$A62,СВЦЭМ!$B$39:$B$782,L$47)+'СЕТ СН'!$G$12+СВЦЭМ!$D$10+'СЕТ СН'!$G$5-'СЕТ СН'!$G$20</f>
        <v>3912.8973669500001</v>
      </c>
      <c r="M62" s="36">
        <f>SUMIFS(СВЦЭМ!$C$39:$C$782,СВЦЭМ!$A$39:$A$782,$A62,СВЦЭМ!$B$39:$B$782,M$47)+'СЕТ СН'!$G$12+СВЦЭМ!$D$10+'СЕТ СН'!$G$5-'СЕТ СН'!$G$20</f>
        <v>3920.1563477300001</v>
      </c>
      <c r="N62" s="36">
        <f>SUMIFS(СВЦЭМ!$C$39:$C$782,СВЦЭМ!$A$39:$A$782,$A62,СВЦЭМ!$B$39:$B$782,N$47)+'СЕТ СН'!$G$12+СВЦЭМ!$D$10+'СЕТ СН'!$G$5-'СЕТ СН'!$G$20</f>
        <v>3922.7978137800001</v>
      </c>
      <c r="O62" s="36">
        <f>SUMIFS(СВЦЭМ!$C$39:$C$782,СВЦЭМ!$A$39:$A$782,$A62,СВЦЭМ!$B$39:$B$782,O$47)+'СЕТ СН'!$G$12+СВЦЭМ!$D$10+'СЕТ СН'!$G$5-'СЕТ СН'!$G$20</f>
        <v>3925.2196941500001</v>
      </c>
      <c r="P62" s="36">
        <f>SUMIFS(СВЦЭМ!$C$39:$C$782,СВЦЭМ!$A$39:$A$782,$A62,СВЦЭМ!$B$39:$B$782,P$47)+'СЕТ СН'!$G$12+СВЦЭМ!$D$10+'СЕТ СН'!$G$5-'СЕТ СН'!$G$20</f>
        <v>3941.3780020099998</v>
      </c>
      <c r="Q62" s="36">
        <f>SUMIFS(СВЦЭМ!$C$39:$C$782,СВЦЭМ!$A$39:$A$782,$A62,СВЦЭМ!$B$39:$B$782,Q$47)+'СЕТ СН'!$G$12+СВЦЭМ!$D$10+'СЕТ СН'!$G$5-'СЕТ СН'!$G$20</f>
        <v>3926.6905140200001</v>
      </c>
      <c r="R62" s="36">
        <f>SUMIFS(СВЦЭМ!$C$39:$C$782,СВЦЭМ!$A$39:$A$782,$A62,СВЦЭМ!$B$39:$B$782,R$47)+'СЕТ СН'!$G$12+СВЦЭМ!$D$10+'СЕТ СН'!$G$5-'СЕТ СН'!$G$20</f>
        <v>3905.83233393</v>
      </c>
      <c r="S62" s="36">
        <f>SUMIFS(СВЦЭМ!$C$39:$C$782,СВЦЭМ!$A$39:$A$782,$A62,СВЦЭМ!$B$39:$B$782,S$47)+'СЕТ СН'!$G$12+СВЦЭМ!$D$10+'СЕТ СН'!$G$5-'СЕТ СН'!$G$20</f>
        <v>3858.4473954999999</v>
      </c>
      <c r="T62" s="36">
        <f>SUMIFS(СВЦЭМ!$C$39:$C$782,СВЦЭМ!$A$39:$A$782,$A62,СВЦЭМ!$B$39:$B$782,T$47)+'СЕТ СН'!$G$12+СВЦЭМ!$D$10+'СЕТ СН'!$G$5-'СЕТ СН'!$G$20</f>
        <v>3831.5976565599999</v>
      </c>
      <c r="U62" s="36">
        <f>SUMIFS(СВЦЭМ!$C$39:$C$782,СВЦЭМ!$A$39:$A$782,$A62,СВЦЭМ!$B$39:$B$782,U$47)+'СЕТ СН'!$G$12+СВЦЭМ!$D$10+'СЕТ СН'!$G$5-'СЕТ СН'!$G$20</f>
        <v>3824.2155205499998</v>
      </c>
      <c r="V62" s="36">
        <f>SUMIFS(СВЦЭМ!$C$39:$C$782,СВЦЭМ!$A$39:$A$782,$A62,СВЦЭМ!$B$39:$B$782,V$47)+'СЕТ СН'!$G$12+СВЦЭМ!$D$10+'СЕТ СН'!$G$5-'СЕТ СН'!$G$20</f>
        <v>3856.3296458199998</v>
      </c>
      <c r="W62" s="36">
        <f>SUMIFS(СВЦЭМ!$C$39:$C$782,СВЦЭМ!$A$39:$A$782,$A62,СВЦЭМ!$B$39:$B$782,W$47)+'СЕТ СН'!$G$12+СВЦЭМ!$D$10+'СЕТ СН'!$G$5-'СЕТ СН'!$G$20</f>
        <v>3876.6211565600001</v>
      </c>
      <c r="X62" s="36">
        <f>SUMIFS(СВЦЭМ!$C$39:$C$782,СВЦЭМ!$A$39:$A$782,$A62,СВЦЭМ!$B$39:$B$782,X$47)+'СЕТ СН'!$G$12+СВЦЭМ!$D$10+'СЕТ СН'!$G$5-'СЕТ СН'!$G$20</f>
        <v>3885.35919917</v>
      </c>
      <c r="Y62" s="36">
        <f>SUMIFS(СВЦЭМ!$C$39:$C$782,СВЦЭМ!$A$39:$A$782,$A62,СВЦЭМ!$B$39:$B$782,Y$47)+'СЕТ СН'!$G$12+СВЦЭМ!$D$10+'СЕТ СН'!$G$5-'СЕТ СН'!$G$20</f>
        <v>3962.6431455900001</v>
      </c>
    </row>
    <row r="63" spans="1:25" ht="15.75" x14ac:dyDescent="0.2">
      <c r="A63" s="35">
        <f t="shared" si="1"/>
        <v>44942</v>
      </c>
      <c r="B63" s="36">
        <f>SUMIFS(СВЦЭМ!$C$39:$C$782,СВЦЭМ!$A$39:$A$782,$A63,СВЦЭМ!$B$39:$B$782,B$47)+'СЕТ СН'!$G$12+СВЦЭМ!$D$10+'СЕТ СН'!$G$5-'СЕТ СН'!$G$20</f>
        <v>3956.06704674</v>
      </c>
      <c r="C63" s="36">
        <f>SUMIFS(СВЦЭМ!$C$39:$C$782,СВЦЭМ!$A$39:$A$782,$A63,СВЦЭМ!$B$39:$B$782,C$47)+'СЕТ СН'!$G$12+СВЦЭМ!$D$10+'СЕТ СН'!$G$5-'СЕТ СН'!$G$20</f>
        <v>3978.6428010999998</v>
      </c>
      <c r="D63" s="36">
        <f>SUMIFS(СВЦЭМ!$C$39:$C$782,СВЦЭМ!$A$39:$A$782,$A63,СВЦЭМ!$B$39:$B$782,D$47)+'СЕТ СН'!$G$12+СВЦЭМ!$D$10+'СЕТ СН'!$G$5-'СЕТ СН'!$G$20</f>
        <v>3985.44000276</v>
      </c>
      <c r="E63" s="36">
        <f>SUMIFS(СВЦЭМ!$C$39:$C$782,СВЦЭМ!$A$39:$A$782,$A63,СВЦЭМ!$B$39:$B$782,E$47)+'СЕТ СН'!$G$12+СВЦЭМ!$D$10+'СЕТ СН'!$G$5-'СЕТ СН'!$G$20</f>
        <v>3988.83557488</v>
      </c>
      <c r="F63" s="36">
        <f>SUMIFS(СВЦЭМ!$C$39:$C$782,СВЦЭМ!$A$39:$A$782,$A63,СВЦЭМ!$B$39:$B$782,F$47)+'СЕТ СН'!$G$12+СВЦЭМ!$D$10+'СЕТ СН'!$G$5-'СЕТ СН'!$G$20</f>
        <v>3986.2354868799998</v>
      </c>
      <c r="G63" s="36">
        <f>SUMIFS(СВЦЭМ!$C$39:$C$782,СВЦЭМ!$A$39:$A$782,$A63,СВЦЭМ!$B$39:$B$782,G$47)+'СЕТ СН'!$G$12+СВЦЭМ!$D$10+'СЕТ СН'!$G$5-'СЕТ СН'!$G$20</f>
        <v>3973.8765121800002</v>
      </c>
      <c r="H63" s="36">
        <f>SUMIFS(СВЦЭМ!$C$39:$C$782,СВЦЭМ!$A$39:$A$782,$A63,СВЦЭМ!$B$39:$B$782,H$47)+'СЕТ СН'!$G$12+СВЦЭМ!$D$10+'СЕТ СН'!$G$5-'СЕТ СН'!$G$20</f>
        <v>3938.24416999</v>
      </c>
      <c r="I63" s="36">
        <f>SUMIFS(СВЦЭМ!$C$39:$C$782,СВЦЭМ!$A$39:$A$782,$A63,СВЦЭМ!$B$39:$B$782,I$47)+'СЕТ СН'!$G$12+СВЦЭМ!$D$10+'СЕТ СН'!$G$5-'СЕТ СН'!$G$20</f>
        <v>3905.28366848</v>
      </c>
      <c r="J63" s="36">
        <f>SUMIFS(СВЦЭМ!$C$39:$C$782,СВЦЭМ!$A$39:$A$782,$A63,СВЦЭМ!$B$39:$B$782,J$47)+'СЕТ СН'!$G$12+СВЦЭМ!$D$10+'СЕТ СН'!$G$5-'СЕТ СН'!$G$20</f>
        <v>3865.7241175300001</v>
      </c>
      <c r="K63" s="36">
        <f>SUMIFS(СВЦЭМ!$C$39:$C$782,СВЦЭМ!$A$39:$A$782,$A63,СВЦЭМ!$B$39:$B$782,K$47)+'СЕТ СН'!$G$12+СВЦЭМ!$D$10+'СЕТ СН'!$G$5-'СЕТ СН'!$G$20</f>
        <v>3851.7420577100002</v>
      </c>
      <c r="L63" s="36">
        <f>SUMIFS(СВЦЭМ!$C$39:$C$782,СВЦЭМ!$A$39:$A$782,$A63,СВЦЭМ!$B$39:$B$782,L$47)+'СЕТ СН'!$G$12+СВЦЭМ!$D$10+'СЕТ СН'!$G$5-'СЕТ СН'!$G$20</f>
        <v>3857.7096901800001</v>
      </c>
      <c r="M63" s="36">
        <f>SUMIFS(СВЦЭМ!$C$39:$C$782,СВЦЭМ!$A$39:$A$782,$A63,СВЦЭМ!$B$39:$B$782,M$47)+'СЕТ СН'!$G$12+СВЦЭМ!$D$10+'СЕТ СН'!$G$5-'СЕТ СН'!$G$20</f>
        <v>3889.0950149599998</v>
      </c>
      <c r="N63" s="36">
        <f>SUMIFS(СВЦЭМ!$C$39:$C$782,СВЦЭМ!$A$39:$A$782,$A63,СВЦЭМ!$B$39:$B$782,N$47)+'СЕТ СН'!$G$12+СВЦЭМ!$D$10+'СЕТ СН'!$G$5-'СЕТ СН'!$G$20</f>
        <v>3898.5724664300001</v>
      </c>
      <c r="O63" s="36">
        <f>SUMIFS(СВЦЭМ!$C$39:$C$782,СВЦЭМ!$A$39:$A$782,$A63,СВЦЭМ!$B$39:$B$782,O$47)+'СЕТ СН'!$G$12+СВЦЭМ!$D$10+'СЕТ СН'!$G$5-'СЕТ СН'!$G$20</f>
        <v>3911.5410711300001</v>
      </c>
      <c r="P63" s="36">
        <f>SUMIFS(СВЦЭМ!$C$39:$C$782,СВЦЭМ!$A$39:$A$782,$A63,СВЦЭМ!$B$39:$B$782,P$47)+'СЕТ СН'!$G$12+СВЦЭМ!$D$10+'СЕТ СН'!$G$5-'СЕТ СН'!$G$20</f>
        <v>3920.5153210499998</v>
      </c>
      <c r="Q63" s="36">
        <f>SUMIFS(СВЦЭМ!$C$39:$C$782,СВЦЭМ!$A$39:$A$782,$A63,СВЦЭМ!$B$39:$B$782,Q$47)+'СЕТ СН'!$G$12+СВЦЭМ!$D$10+'СЕТ СН'!$G$5-'СЕТ СН'!$G$20</f>
        <v>3923.8505331000001</v>
      </c>
      <c r="R63" s="36">
        <f>SUMIFS(СВЦЭМ!$C$39:$C$782,СВЦЭМ!$A$39:$A$782,$A63,СВЦЭМ!$B$39:$B$782,R$47)+'СЕТ СН'!$G$12+СВЦЭМ!$D$10+'СЕТ СН'!$G$5-'СЕТ СН'!$G$20</f>
        <v>3926.0505734399999</v>
      </c>
      <c r="S63" s="36">
        <f>SUMIFS(СВЦЭМ!$C$39:$C$782,СВЦЭМ!$A$39:$A$782,$A63,СВЦЭМ!$B$39:$B$782,S$47)+'СЕТ СН'!$G$12+СВЦЭМ!$D$10+'СЕТ СН'!$G$5-'СЕТ СН'!$G$20</f>
        <v>3890.6076797300002</v>
      </c>
      <c r="T63" s="36">
        <f>SUMIFS(СВЦЭМ!$C$39:$C$782,СВЦЭМ!$A$39:$A$782,$A63,СВЦЭМ!$B$39:$B$782,T$47)+'СЕТ СН'!$G$12+СВЦЭМ!$D$10+'СЕТ СН'!$G$5-'СЕТ СН'!$G$20</f>
        <v>3897.22224259</v>
      </c>
      <c r="U63" s="36">
        <f>SUMIFS(СВЦЭМ!$C$39:$C$782,СВЦЭМ!$A$39:$A$782,$A63,СВЦЭМ!$B$39:$B$782,U$47)+'СЕТ СН'!$G$12+СВЦЭМ!$D$10+'СЕТ СН'!$G$5-'СЕТ СН'!$G$20</f>
        <v>3888.07362066</v>
      </c>
      <c r="V63" s="36">
        <f>SUMIFS(СВЦЭМ!$C$39:$C$782,СВЦЭМ!$A$39:$A$782,$A63,СВЦЭМ!$B$39:$B$782,V$47)+'СЕТ СН'!$G$12+СВЦЭМ!$D$10+'СЕТ СН'!$G$5-'СЕТ СН'!$G$20</f>
        <v>3897.3255545799998</v>
      </c>
      <c r="W63" s="36">
        <f>SUMIFS(СВЦЭМ!$C$39:$C$782,СВЦЭМ!$A$39:$A$782,$A63,СВЦЭМ!$B$39:$B$782,W$47)+'СЕТ СН'!$G$12+СВЦЭМ!$D$10+'СЕТ СН'!$G$5-'СЕТ СН'!$G$20</f>
        <v>3898.0406722100001</v>
      </c>
      <c r="X63" s="36">
        <f>SUMIFS(СВЦЭМ!$C$39:$C$782,СВЦЭМ!$A$39:$A$782,$A63,СВЦЭМ!$B$39:$B$782,X$47)+'СЕТ СН'!$G$12+СВЦЭМ!$D$10+'СЕТ СН'!$G$5-'СЕТ СН'!$G$20</f>
        <v>3922.1200925399999</v>
      </c>
      <c r="Y63" s="36">
        <f>SUMIFS(СВЦЭМ!$C$39:$C$782,СВЦЭМ!$A$39:$A$782,$A63,СВЦЭМ!$B$39:$B$782,Y$47)+'СЕТ СН'!$G$12+СВЦЭМ!$D$10+'СЕТ СН'!$G$5-'СЕТ СН'!$G$20</f>
        <v>3959.0638325499999</v>
      </c>
    </row>
    <row r="64" spans="1:25" ht="15.75" x14ac:dyDescent="0.2">
      <c r="A64" s="35">
        <f t="shared" si="1"/>
        <v>44943</v>
      </c>
      <c r="B64" s="36">
        <f>SUMIFS(СВЦЭМ!$C$39:$C$782,СВЦЭМ!$A$39:$A$782,$A64,СВЦЭМ!$B$39:$B$782,B$47)+'СЕТ СН'!$G$12+СВЦЭМ!$D$10+'СЕТ СН'!$G$5-'СЕТ СН'!$G$20</f>
        <v>3976.0195097699998</v>
      </c>
      <c r="C64" s="36">
        <f>SUMIFS(СВЦЭМ!$C$39:$C$782,СВЦЭМ!$A$39:$A$782,$A64,СВЦЭМ!$B$39:$B$782,C$47)+'СЕТ СН'!$G$12+СВЦЭМ!$D$10+'СЕТ СН'!$G$5-'СЕТ СН'!$G$20</f>
        <v>4007.44441362</v>
      </c>
      <c r="D64" s="36">
        <f>SUMIFS(СВЦЭМ!$C$39:$C$782,СВЦЭМ!$A$39:$A$782,$A64,СВЦЭМ!$B$39:$B$782,D$47)+'СЕТ СН'!$G$12+СВЦЭМ!$D$10+'СЕТ СН'!$G$5-'СЕТ СН'!$G$20</f>
        <v>4016.2159318700001</v>
      </c>
      <c r="E64" s="36">
        <f>SUMIFS(СВЦЭМ!$C$39:$C$782,СВЦЭМ!$A$39:$A$782,$A64,СВЦЭМ!$B$39:$B$782,E$47)+'СЕТ СН'!$G$12+СВЦЭМ!$D$10+'СЕТ СН'!$G$5-'СЕТ СН'!$G$20</f>
        <v>4015.0083712300002</v>
      </c>
      <c r="F64" s="36">
        <f>SUMIFS(СВЦЭМ!$C$39:$C$782,СВЦЭМ!$A$39:$A$782,$A64,СВЦЭМ!$B$39:$B$782,F$47)+'СЕТ СН'!$G$12+СВЦЭМ!$D$10+'СЕТ СН'!$G$5-'СЕТ СН'!$G$20</f>
        <v>4017.1207718800001</v>
      </c>
      <c r="G64" s="36">
        <f>SUMIFS(СВЦЭМ!$C$39:$C$782,СВЦЭМ!$A$39:$A$782,$A64,СВЦЭМ!$B$39:$B$782,G$47)+'СЕТ СН'!$G$12+СВЦЭМ!$D$10+'СЕТ СН'!$G$5-'СЕТ СН'!$G$20</f>
        <v>4008.9908654600004</v>
      </c>
      <c r="H64" s="36">
        <f>SUMIFS(СВЦЭМ!$C$39:$C$782,СВЦЭМ!$A$39:$A$782,$A64,СВЦЭМ!$B$39:$B$782,H$47)+'СЕТ СН'!$G$12+СВЦЭМ!$D$10+'СЕТ СН'!$G$5-'СЕТ СН'!$G$20</f>
        <v>3982.1780084000002</v>
      </c>
      <c r="I64" s="36">
        <f>SUMIFS(СВЦЭМ!$C$39:$C$782,СВЦЭМ!$A$39:$A$782,$A64,СВЦЭМ!$B$39:$B$782,I$47)+'СЕТ СН'!$G$12+СВЦЭМ!$D$10+'СЕТ СН'!$G$5-'СЕТ СН'!$G$20</f>
        <v>3930.4218470999999</v>
      </c>
      <c r="J64" s="36">
        <f>SUMIFS(СВЦЭМ!$C$39:$C$782,СВЦЭМ!$A$39:$A$782,$A64,СВЦЭМ!$B$39:$B$782,J$47)+'СЕТ СН'!$G$12+СВЦЭМ!$D$10+'СЕТ СН'!$G$5-'СЕТ СН'!$G$20</f>
        <v>3880.4902033499998</v>
      </c>
      <c r="K64" s="36">
        <f>SUMIFS(СВЦЭМ!$C$39:$C$782,СВЦЭМ!$A$39:$A$782,$A64,СВЦЭМ!$B$39:$B$782,K$47)+'СЕТ СН'!$G$12+СВЦЭМ!$D$10+'СЕТ СН'!$G$5-'СЕТ СН'!$G$20</f>
        <v>3874.9846015200001</v>
      </c>
      <c r="L64" s="36">
        <f>SUMIFS(СВЦЭМ!$C$39:$C$782,СВЦЭМ!$A$39:$A$782,$A64,СВЦЭМ!$B$39:$B$782,L$47)+'СЕТ СН'!$G$12+СВЦЭМ!$D$10+'СЕТ СН'!$G$5-'СЕТ СН'!$G$20</f>
        <v>3861.6006933099998</v>
      </c>
      <c r="M64" s="36">
        <f>SUMIFS(СВЦЭМ!$C$39:$C$782,СВЦЭМ!$A$39:$A$782,$A64,СВЦЭМ!$B$39:$B$782,M$47)+'СЕТ СН'!$G$12+СВЦЭМ!$D$10+'СЕТ СН'!$G$5-'СЕТ СН'!$G$20</f>
        <v>3864.4538376099999</v>
      </c>
      <c r="N64" s="36">
        <f>SUMIFS(СВЦЭМ!$C$39:$C$782,СВЦЭМ!$A$39:$A$782,$A64,СВЦЭМ!$B$39:$B$782,N$47)+'СЕТ СН'!$G$12+СВЦЭМ!$D$10+'СЕТ СН'!$G$5-'СЕТ СН'!$G$20</f>
        <v>3883.5939783600002</v>
      </c>
      <c r="O64" s="36">
        <f>SUMIFS(СВЦЭМ!$C$39:$C$782,СВЦЭМ!$A$39:$A$782,$A64,СВЦЭМ!$B$39:$B$782,O$47)+'СЕТ СН'!$G$12+СВЦЭМ!$D$10+'СЕТ СН'!$G$5-'СЕТ СН'!$G$20</f>
        <v>3901.17055097</v>
      </c>
      <c r="P64" s="36">
        <f>SUMIFS(СВЦЭМ!$C$39:$C$782,СВЦЭМ!$A$39:$A$782,$A64,СВЦЭМ!$B$39:$B$782,P$47)+'СЕТ СН'!$G$12+СВЦЭМ!$D$10+'СЕТ СН'!$G$5-'СЕТ СН'!$G$20</f>
        <v>3920.3681003699999</v>
      </c>
      <c r="Q64" s="36">
        <f>SUMIFS(СВЦЭМ!$C$39:$C$782,СВЦЭМ!$A$39:$A$782,$A64,СВЦЭМ!$B$39:$B$782,Q$47)+'СЕТ СН'!$G$12+СВЦЭМ!$D$10+'СЕТ СН'!$G$5-'СЕТ СН'!$G$20</f>
        <v>3925.4683295</v>
      </c>
      <c r="R64" s="36">
        <f>SUMIFS(СВЦЭМ!$C$39:$C$782,СВЦЭМ!$A$39:$A$782,$A64,СВЦЭМ!$B$39:$B$782,R$47)+'СЕТ СН'!$G$12+СВЦЭМ!$D$10+'СЕТ СН'!$G$5-'СЕТ СН'!$G$20</f>
        <v>3886.6338335599999</v>
      </c>
      <c r="S64" s="36">
        <f>SUMIFS(СВЦЭМ!$C$39:$C$782,СВЦЭМ!$A$39:$A$782,$A64,СВЦЭМ!$B$39:$B$782,S$47)+'СЕТ СН'!$G$12+СВЦЭМ!$D$10+'СЕТ СН'!$G$5-'СЕТ СН'!$G$20</f>
        <v>3883.9874243099998</v>
      </c>
      <c r="T64" s="36">
        <f>SUMIFS(СВЦЭМ!$C$39:$C$782,СВЦЭМ!$A$39:$A$782,$A64,СВЦЭМ!$B$39:$B$782,T$47)+'СЕТ СН'!$G$12+СВЦЭМ!$D$10+'СЕТ СН'!$G$5-'СЕТ СН'!$G$20</f>
        <v>3858.19604587</v>
      </c>
      <c r="U64" s="36">
        <f>SUMIFS(СВЦЭМ!$C$39:$C$782,СВЦЭМ!$A$39:$A$782,$A64,СВЦЭМ!$B$39:$B$782,U$47)+'СЕТ СН'!$G$12+СВЦЭМ!$D$10+'СЕТ СН'!$G$5-'СЕТ СН'!$G$20</f>
        <v>3866.98698466</v>
      </c>
      <c r="V64" s="36">
        <f>SUMIFS(СВЦЭМ!$C$39:$C$782,СВЦЭМ!$A$39:$A$782,$A64,СВЦЭМ!$B$39:$B$782,V$47)+'СЕТ СН'!$G$12+СВЦЭМ!$D$10+'СЕТ СН'!$G$5-'СЕТ СН'!$G$20</f>
        <v>3894.0526339399999</v>
      </c>
      <c r="W64" s="36">
        <f>SUMIFS(СВЦЭМ!$C$39:$C$782,СВЦЭМ!$A$39:$A$782,$A64,СВЦЭМ!$B$39:$B$782,W$47)+'СЕТ СН'!$G$12+СВЦЭМ!$D$10+'СЕТ СН'!$G$5-'СЕТ СН'!$G$20</f>
        <v>3897.5692320200001</v>
      </c>
      <c r="X64" s="36">
        <f>SUMIFS(СВЦЭМ!$C$39:$C$782,СВЦЭМ!$A$39:$A$782,$A64,СВЦЭМ!$B$39:$B$782,X$47)+'СЕТ СН'!$G$12+СВЦЭМ!$D$10+'СЕТ СН'!$G$5-'СЕТ СН'!$G$20</f>
        <v>3905.3302320299999</v>
      </c>
      <c r="Y64" s="36">
        <f>SUMIFS(СВЦЭМ!$C$39:$C$782,СВЦЭМ!$A$39:$A$782,$A64,СВЦЭМ!$B$39:$B$782,Y$47)+'СЕТ СН'!$G$12+СВЦЭМ!$D$10+'СЕТ СН'!$G$5-'СЕТ СН'!$G$20</f>
        <v>3948.1523043000002</v>
      </c>
    </row>
    <row r="65" spans="1:27" ht="15.75" x14ac:dyDescent="0.2">
      <c r="A65" s="35">
        <f t="shared" si="1"/>
        <v>44944</v>
      </c>
      <c r="B65" s="36">
        <f>SUMIFS(СВЦЭМ!$C$39:$C$782,СВЦЭМ!$A$39:$A$782,$A65,СВЦЭМ!$B$39:$B$782,B$47)+'СЕТ СН'!$G$12+СВЦЭМ!$D$10+'СЕТ СН'!$G$5-'СЕТ СН'!$G$20</f>
        <v>3967.9293802900002</v>
      </c>
      <c r="C65" s="36">
        <f>SUMIFS(СВЦЭМ!$C$39:$C$782,СВЦЭМ!$A$39:$A$782,$A65,СВЦЭМ!$B$39:$B$782,C$47)+'СЕТ СН'!$G$12+СВЦЭМ!$D$10+'СЕТ СН'!$G$5-'СЕТ СН'!$G$20</f>
        <v>3999.2647725100001</v>
      </c>
      <c r="D65" s="36">
        <f>SUMIFS(СВЦЭМ!$C$39:$C$782,СВЦЭМ!$A$39:$A$782,$A65,СВЦЭМ!$B$39:$B$782,D$47)+'СЕТ СН'!$G$12+СВЦЭМ!$D$10+'СЕТ СН'!$G$5-'СЕТ СН'!$G$20</f>
        <v>3983.3607744000001</v>
      </c>
      <c r="E65" s="36">
        <f>SUMIFS(СВЦЭМ!$C$39:$C$782,СВЦЭМ!$A$39:$A$782,$A65,СВЦЭМ!$B$39:$B$782,E$47)+'СЕТ СН'!$G$12+СВЦЭМ!$D$10+'СЕТ СН'!$G$5-'СЕТ СН'!$G$20</f>
        <v>3986.0466063600002</v>
      </c>
      <c r="F65" s="36">
        <f>SUMIFS(СВЦЭМ!$C$39:$C$782,СВЦЭМ!$A$39:$A$782,$A65,СВЦЭМ!$B$39:$B$782,F$47)+'СЕТ СН'!$G$12+СВЦЭМ!$D$10+'СЕТ СН'!$G$5-'СЕТ СН'!$G$20</f>
        <v>3952.7827069999998</v>
      </c>
      <c r="G65" s="36">
        <f>SUMIFS(СВЦЭМ!$C$39:$C$782,СВЦЭМ!$A$39:$A$782,$A65,СВЦЭМ!$B$39:$B$782,G$47)+'СЕТ СН'!$G$12+СВЦЭМ!$D$10+'СЕТ СН'!$G$5-'СЕТ СН'!$G$20</f>
        <v>3906.0039263600002</v>
      </c>
      <c r="H65" s="36">
        <f>SUMIFS(СВЦЭМ!$C$39:$C$782,СВЦЭМ!$A$39:$A$782,$A65,СВЦЭМ!$B$39:$B$782,H$47)+'СЕТ СН'!$G$12+СВЦЭМ!$D$10+'СЕТ СН'!$G$5-'СЕТ СН'!$G$20</f>
        <v>3851.0955173699999</v>
      </c>
      <c r="I65" s="36">
        <f>SUMIFS(СВЦЭМ!$C$39:$C$782,СВЦЭМ!$A$39:$A$782,$A65,СВЦЭМ!$B$39:$B$782,I$47)+'СЕТ СН'!$G$12+СВЦЭМ!$D$10+'СЕТ СН'!$G$5-'СЕТ СН'!$G$20</f>
        <v>3832.8879799299998</v>
      </c>
      <c r="J65" s="36">
        <f>SUMIFS(СВЦЭМ!$C$39:$C$782,СВЦЭМ!$A$39:$A$782,$A65,СВЦЭМ!$B$39:$B$782,J$47)+'СЕТ СН'!$G$12+СВЦЭМ!$D$10+'СЕТ СН'!$G$5-'СЕТ СН'!$G$20</f>
        <v>3813.8106486799998</v>
      </c>
      <c r="K65" s="36">
        <f>SUMIFS(СВЦЭМ!$C$39:$C$782,СВЦЭМ!$A$39:$A$782,$A65,СВЦЭМ!$B$39:$B$782,K$47)+'СЕТ СН'!$G$12+СВЦЭМ!$D$10+'СЕТ СН'!$G$5-'СЕТ СН'!$G$20</f>
        <v>3805.5644347100001</v>
      </c>
      <c r="L65" s="36">
        <f>SUMIFS(СВЦЭМ!$C$39:$C$782,СВЦЭМ!$A$39:$A$782,$A65,СВЦЭМ!$B$39:$B$782,L$47)+'СЕТ СН'!$G$12+СВЦЭМ!$D$10+'СЕТ СН'!$G$5-'СЕТ СН'!$G$20</f>
        <v>3819.0394859100002</v>
      </c>
      <c r="M65" s="36">
        <f>SUMIFS(СВЦЭМ!$C$39:$C$782,СВЦЭМ!$A$39:$A$782,$A65,СВЦЭМ!$B$39:$B$782,M$47)+'СЕТ СН'!$G$12+СВЦЭМ!$D$10+'СЕТ СН'!$G$5-'СЕТ СН'!$G$20</f>
        <v>3824.9433178099998</v>
      </c>
      <c r="N65" s="36">
        <f>SUMIFS(СВЦЭМ!$C$39:$C$782,СВЦЭМ!$A$39:$A$782,$A65,СВЦЭМ!$B$39:$B$782,N$47)+'СЕТ СН'!$G$12+СВЦЭМ!$D$10+'СЕТ СН'!$G$5-'СЕТ СН'!$G$20</f>
        <v>3858.36427822</v>
      </c>
      <c r="O65" s="36">
        <f>SUMIFS(СВЦЭМ!$C$39:$C$782,СВЦЭМ!$A$39:$A$782,$A65,СВЦЭМ!$B$39:$B$782,O$47)+'СЕТ СН'!$G$12+СВЦЭМ!$D$10+'СЕТ СН'!$G$5-'СЕТ СН'!$G$20</f>
        <v>3886.5592089100001</v>
      </c>
      <c r="P65" s="36">
        <f>SUMIFS(СВЦЭМ!$C$39:$C$782,СВЦЭМ!$A$39:$A$782,$A65,СВЦЭМ!$B$39:$B$782,P$47)+'СЕТ СН'!$G$12+СВЦЭМ!$D$10+'СЕТ СН'!$G$5-'СЕТ СН'!$G$20</f>
        <v>3904.6617120000001</v>
      </c>
      <c r="Q65" s="36">
        <f>SUMIFS(СВЦЭМ!$C$39:$C$782,СВЦЭМ!$A$39:$A$782,$A65,СВЦЭМ!$B$39:$B$782,Q$47)+'СЕТ СН'!$G$12+СВЦЭМ!$D$10+'СЕТ СН'!$G$5-'СЕТ СН'!$G$20</f>
        <v>3908.84600409</v>
      </c>
      <c r="R65" s="36">
        <f>SUMIFS(СВЦЭМ!$C$39:$C$782,СВЦЭМ!$A$39:$A$782,$A65,СВЦЭМ!$B$39:$B$782,R$47)+'СЕТ СН'!$G$12+СВЦЭМ!$D$10+'СЕТ СН'!$G$5-'СЕТ СН'!$G$20</f>
        <v>3895.6055789699999</v>
      </c>
      <c r="S65" s="36">
        <f>SUMIFS(СВЦЭМ!$C$39:$C$782,СВЦЭМ!$A$39:$A$782,$A65,СВЦЭМ!$B$39:$B$782,S$47)+'СЕТ СН'!$G$12+СВЦЭМ!$D$10+'СЕТ СН'!$G$5-'СЕТ СН'!$G$20</f>
        <v>3858.2468227599998</v>
      </c>
      <c r="T65" s="36">
        <f>SUMIFS(СВЦЭМ!$C$39:$C$782,СВЦЭМ!$A$39:$A$782,$A65,СВЦЭМ!$B$39:$B$782,T$47)+'СЕТ СН'!$G$12+СВЦЭМ!$D$10+'СЕТ СН'!$G$5-'СЕТ СН'!$G$20</f>
        <v>3837.7097749899999</v>
      </c>
      <c r="U65" s="36">
        <f>SUMIFS(СВЦЭМ!$C$39:$C$782,СВЦЭМ!$A$39:$A$782,$A65,СВЦЭМ!$B$39:$B$782,U$47)+'СЕТ СН'!$G$12+СВЦЭМ!$D$10+'СЕТ СН'!$G$5-'СЕТ СН'!$G$20</f>
        <v>3839.97113605</v>
      </c>
      <c r="V65" s="36">
        <f>SUMIFS(СВЦЭМ!$C$39:$C$782,СВЦЭМ!$A$39:$A$782,$A65,СВЦЭМ!$B$39:$B$782,V$47)+'СЕТ СН'!$G$12+СВЦЭМ!$D$10+'СЕТ СН'!$G$5-'СЕТ СН'!$G$20</f>
        <v>3874.8756825400001</v>
      </c>
      <c r="W65" s="36">
        <f>SUMIFS(СВЦЭМ!$C$39:$C$782,СВЦЭМ!$A$39:$A$782,$A65,СВЦЭМ!$B$39:$B$782,W$47)+'СЕТ СН'!$G$12+СВЦЭМ!$D$10+'СЕТ СН'!$G$5-'СЕТ СН'!$G$20</f>
        <v>3884.2416736599998</v>
      </c>
      <c r="X65" s="36">
        <f>SUMIFS(СВЦЭМ!$C$39:$C$782,СВЦЭМ!$A$39:$A$782,$A65,СВЦЭМ!$B$39:$B$782,X$47)+'СЕТ СН'!$G$12+СВЦЭМ!$D$10+'СЕТ СН'!$G$5-'СЕТ СН'!$G$20</f>
        <v>3917.83892014</v>
      </c>
      <c r="Y65" s="36">
        <f>SUMIFS(СВЦЭМ!$C$39:$C$782,СВЦЭМ!$A$39:$A$782,$A65,СВЦЭМ!$B$39:$B$782,Y$47)+'СЕТ СН'!$G$12+СВЦЭМ!$D$10+'СЕТ СН'!$G$5-'СЕТ СН'!$G$20</f>
        <v>3960.48605692</v>
      </c>
    </row>
    <row r="66" spans="1:27" ht="15.75" x14ac:dyDescent="0.2">
      <c r="A66" s="35">
        <f t="shared" si="1"/>
        <v>44945</v>
      </c>
      <c r="B66" s="36">
        <f>SUMIFS(СВЦЭМ!$C$39:$C$782,СВЦЭМ!$A$39:$A$782,$A66,СВЦЭМ!$B$39:$B$782,B$47)+'СЕТ СН'!$G$12+СВЦЭМ!$D$10+'СЕТ СН'!$G$5-'СЕТ СН'!$G$20</f>
        <v>3896.1077324500002</v>
      </c>
      <c r="C66" s="36">
        <f>SUMIFS(СВЦЭМ!$C$39:$C$782,СВЦЭМ!$A$39:$A$782,$A66,СВЦЭМ!$B$39:$B$782,C$47)+'СЕТ СН'!$G$12+СВЦЭМ!$D$10+'СЕТ СН'!$G$5-'СЕТ СН'!$G$20</f>
        <v>3953.8356571099998</v>
      </c>
      <c r="D66" s="36">
        <f>SUMIFS(СВЦЭМ!$C$39:$C$782,СВЦЭМ!$A$39:$A$782,$A66,СВЦЭМ!$B$39:$B$782,D$47)+'СЕТ СН'!$G$12+СВЦЭМ!$D$10+'СЕТ СН'!$G$5-'СЕТ СН'!$G$20</f>
        <v>3948.2942437900001</v>
      </c>
      <c r="E66" s="36">
        <f>SUMIFS(СВЦЭМ!$C$39:$C$782,СВЦЭМ!$A$39:$A$782,$A66,СВЦЭМ!$B$39:$B$782,E$47)+'СЕТ СН'!$G$12+СВЦЭМ!$D$10+'СЕТ СН'!$G$5-'СЕТ СН'!$G$20</f>
        <v>3938.76842162</v>
      </c>
      <c r="F66" s="36">
        <f>SUMIFS(СВЦЭМ!$C$39:$C$782,СВЦЭМ!$A$39:$A$782,$A66,СВЦЭМ!$B$39:$B$782,F$47)+'СЕТ СН'!$G$12+СВЦЭМ!$D$10+'СЕТ СН'!$G$5-'СЕТ СН'!$G$20</f>
        <v>3927.4431646200001</v>
      </c>
      <c r="G66" s="36">
        <f>SUMIFS(СВЦЭМ!$C$39:$C$782,СВЦЭМ!$A$39:$A$782,$A66,СВЦЭМ!$B$39:$B$782,G$47)+'СЕТ СН'!$G$12+СВЦЭМ!$D$10+'СЕТ СН'!$G$5-'СЕТ СН'!$G$20</f>
        <v>3856.4323845499998</v>
      </c>
      <c r="H66" s="36">
        <f>SUMIFS(СВЦЭМ!$C$39:$C$782,СВЦЭМ!$A$39:$A$782,$A66,СВЦЭМ!$B$39:$B$782,H$47)+'СЕТ СН'!$G$12+СВЦЭМ!$D$10+'СЕТ СН'!$G$5-'СЕТ СН'!$G$20</f>
        <v>3852.6628680200001</v>
      </c>
      <c r="I66" s="36">
        <f>SUMIFS(СВЦЭМ!$C$39:$C$782,СВЦЭМ!$A$39:$A$782,$A66,СВЦЭМ!$B$39:$B$782,I$47)+'СЕТ СН'!$G$12+СВЦЭМ!$D$10+'СЕТ СН'!$G$5-'СЕТ СН'!$G$20</f>
        <v>3828.9056002000002</v>
      </c>
      <c r="J66" s="36">
        <f>SUMIFS(СВЦЭМ!$C$39:$C$782,СВЦЭМ!$A$39:$A$782,$A66,СВЦЭМ!$B$39:$B$782,J$47)+'СЕТ СН'!$G$12+СВЦЭМ!$D$10+'СЕТ СН'!$G$5-'СЕТ СН'!$G$20</f>
        <v>3790.2382746399999</v>
      </c>
      <c r="K66" s="36">
        <f>SUMIFS(СВЦЭМ!$C$39:$C$782,СВЦЭМ!$A$39:$A$782,$A66,СВЦЭМ!$B$39:$B$782,K$47)+'СЕТ СН'!$G$12+СВЦЭМ!$D$10+'СЕТ СН'!$G$5-'СЕТ СН'!$G$20</f>
        <v>3787.1446483599998</v>
      </c>
      <c r="L66" s="36">
        <f>SUMIFS(СВЦЭМ!$C$39:$C$782,СВЦЭМ!$A$39:$A$782,$A66,СВЦЭМ!$B$39:$B$782,L$47)+'СЕТ СН'!$G$12+СВЦЭМ!$D$10+'СЕТ СН'!$G$5-'СЕТ СН'!$G$20</f>
        <v>3805.3401934200001</v>
      </c>
      <c r="M66" s="36">
        <f>SUMIFS(СВЦЭМ!$C$39:$C$782,СВЦЭМ!$A$39:$A$782,$A66,СВЦЭМ!$B$39:$B$782,M$47)+'СЕТ СН'!$G$12+СВЦЭМ!$D$10+'СЕТ СН'!$G$5-'СЕТ СН'!$G$20</f>
        <v>3802.0051368999998</v>
      </c>
      <c r="N66" s="36">
        <f>SUMIFS(СВЦЭМ!$C$39:$C$782,СВЦЭМ!$A$39:$A$782,$A66,СВЦЭМ!$B$39:$B$782,N$47)+'СЕТ СН'!$G$12+СВЦЭМ!$D$10+'СЕТ СН'!$G$5-'СЕТ СН'!$G$20</f>
        <v>3829.6674215399999</v>
      </c>
      <c r="O66" s="36">
        <f>SUMIFS(СВЦЭМ!$C$39:$C$782,СВЦЭМ!$A$39:$A$782,$A66,СВЦЭМ!$B$39:$B$782,O$47)+'СЕТ СН'!$G$12+СВЦЭМ!$D$10+'СЕТ СН'!$G$5-'СЕТ СН'!$G$20</f>
        <v>3835.1325767499998</v>
      </c>
      <c r="P66" s="36">
        <f>SUMIFS(СВЦЭМ!$C$39:$C$782,СВЦЭМ!$A$39:$A$782,$A66,СВЦЭМ!$B$39:$B$782,P$47)+'СЕТ СН'!$G$12+СВЦЭМ!$D$10+'СЕТ СН'!$G$5-'СЕТ СН'!$G$20</f>
        <v>3843.0518886</v>
      </c>
      <c r="Q66" s="36">
        <f>SUMIFS(СВЦЭМ!$C$39:$C$782,СВЦЭМ!$A$39:$A$782,$A66,СВЦЭМ!$B$39:$B$782,Q$47)+'СЕТ СН'!$G$12+СВЦЭМ!$D$10+'СЕТ СН'!$G$5-'СЕТ СН'!$G$20</f>
        <v>3848.1174359500001</v>
      </c>
      <c r="R66" s="36">
        <f>SUMIFS(СВЦЭМ!$C$39:$C$782,СВЦЭМ!$A$39:$A$782,$A66,СВЦЭМ!$B$39:$B$782,R$47)+'СЕТ СН'!$G$12+СВЦЭМ!$D$10+'СЕТ СН'!$G$5-'СЕТ СН'!$G$20</f>
        <v>3844.6110284299998</v>
      </c>
      <c r="S66" s="36">
        <f>SUMIFS(СВЦЭМ!$C$39:$C$782,СВЦЭМ!$A$39:$A$782,$A66,СВЦЭМ!$B$39:$B$782,S$47)+'СЕТ СН'!$G$12+СВЦЭМ!$D$10+'СЕТ СН'!$G$5-'СЕТ СН'!$G$20</f>
        <v>3823.4781764099998</v>
      </c>
      <c r="T66" s="36">
        <f>SUMIFS(СВЦЭМ!$C$39:$C$782,СВЦЭМ!$A$39:$A$782,$A66,СВЦЭМ!$B$39:$B$782,T$47)+'СЕТ СН'!$G$12+СВЦЭМ!$D$10+'СЕТ СН'!$G$5-'СЕТ СН'!$G$20</f>
        <v>3789.4174678999998</v>
      </c>
      <c r="U66" s="36">
        <f>SUMIFS(СВЦЭМ!$C$39:$C$782,СВЦЭМ!$A$39:$A$782,$A66,СВЦЭМ!$B$39:$B$782,U$47)+'СЕТ СН'!$G$12+СВЦЭМ!$D$10+'СЕТ СН'!$G$5-'СЕТ СН'!$G$20</f>
        <v>3803.6332056800002</v>
      </c>
      <c r="V66" s="36">
        <f>SUMIFS(СВЦЭМ!$C$39:$C$782,СВЦЭМ!$A$39:$A$782,$A66,СВЦЭМ!$B$39:$B$782,V$47)+'СЕТ СН'!$G$12+СВЦЭМ!$D$10+'СЕТ СН'!$G$5-'СЕТ СН'!$G$20</f>
        <v>3825.7169914699998</v>
      </c>
      <c r="W66" s="36">
        <f>SUMIFS(СВЦЭМ!$C$39:$C$782,СВЦЭМ!$A$39:$A$782,$A66,СВЦЭМ!$B$39:$B$782,W$47)+'СЕТ СН'!$G$12+СВЦЭМ!$D$10+'СЕТ СН'!$G$5-'СЕТ СН'!$G$20</f>
        <v>3824.0150446600001</v>
      </c>
      <c r="X66" s="36">
        <f>SUMIFS(СВЦЭМ!$C$39:$C$782,СВЦЭМ!$A$39:$A$782,$A66,СВЦЭМ!$B$39:$B$782,X$47)+'СЕТ СН'!$G$12+СВЦЭМ!$D$10+'СЕТ СН'!$G$5-'СЕТ СН'!$G$20</f>
        <v>3839.3622805099999</v>
      </c>
      <c r="Y66" s="36">
        <f>SUMIFS(СВЦЭМ!$C$39:$C$782,СВЦЭМ!$A$39:$A$782,$A66,СВЦЭМ!$B$39:$B$782,Y$47)+'СЕТ СН'!$G$12+СВЦЭМ!$D$10+'СЕТ СН'!$G$5-'СЕТ СН'!$G$20</f>
        <v>3901.76042289</v>
      </c>
    </row>
    <row r="67" spans="1:27" ht="15.75" x14ac:dyDescent="0.2">
      <c r="A67" s="35">
        <f t="shared" si="1"/>
        <v>44946</v>
      </c>
      <c r="B67" s="36">
        <f>SUMIFS(СВЦЭМ!$C$39:$C$782,СВЦЭМ!$A$39:$A$782,$A67,СВЦЭМ!$B$39:$B$782,B$47)+'СЕТ СН'!$G$12+СВЦЭМ!$D$10+'СЕТ СН'!$G$5-'СЕТ СН'!$G$20</f>
        <v>4035.6103098000003</v>
      </c>
      <c r="C67" s="36">
        <f>SUMIFS(СВЦЭМ!$C$39:$C$782,СВЦЭМ!$A$39:$A$782,$A67,СВЦЭМ!$B$39:$B$782,C$47)+'СЕТ СН'!$G$12+СВЦЭМ!$D$10+'СЕТ СН'!$G$5-'СЕТ СН'!$G$20</f>
        <v>4065.9604943300001</v>
      </c>
      <c r="D67" s="36">
        <f>SUMIFS(СВЦЭМ!$C$39:$C$782,СВЦЭМ!$A$39:$A$782,$A67,СВЦЭМ!$B$39:$B$782,D$47)+'СЕТ СН'!$G$12+СВЦЭМ!$D$10+'СЕТ СН'!$G$5-'СЕТ СН'!$G$20</f>
        <v>4053.7266182100002</v>
      </c>
      <c r="E67" s="36">
        <f>SUMIFS(СВЦЭМ!$C$39:$C$782,СВЦЭМ!$A$39:$A$782,$A67,СВЦЭМ!$B$39:$B$782,E$47)+'СЕТ СН'!$G$12+СВЦЭМ!$D$10+'СЕТ СН'!$G$5-'СЕТ СН'!$G$20</f>
        <v>4041.8481949500001</v>
      </c>
      <c r="F67" s="36">
        <f>SUMIFS(СВЦЭМ!$C$39:$C$782,СВЦЭМ!$A$39:$A$782,$A67,СВЦЭМ!$B$39:$B$782,F$47)+'СЕТ СН'!$G$12+СВЦЭМ!$D$10+'СЕТ СН'!$G$5-'СЕТ СН'!$G$20</f>
        <v>4009.5540647100001</v>
      </c>
      <c r="G67" s="36">
        <f>SUMIFS(СВЦЭМ!$C$39:$C$782,СВЦЭМ!$A$39:$A$782,$A67,СВЦЭМ!$B$39:$B$782,G$47)+'СЕТ СН'!$G$12+СВЦЭМ!$D$10+'СЕТ СН'!$G$5-'СЕТ СН'!$G$20</f>
        <v>3958.7548777699999</v>
      </c>
      <c r="H67" s="36">
        <f>SUMIFS(СВЦЭМ!$C$39:$C$782,СВЦЭМ!$A$39:$A$782,$A67,СВЦЭМ!$B$39:$B$782,H$47)+'СЕТ СН'!$G$12+СВЦЭМ!$D$10+'СЕТ СН'!$G$5-'СЕТ СН'!$G$20</f>
        <v>3909.5105011000001</v>
      </c>
      <c r="I67" s="36">
        <f>SUMIFS(СВЦЭМ!$C$39:$C$782,СВЦЭМ!$A$39:$A$782,$A67,СВЦЭМ!$B$39:$B$782,I$47)+'СЕТ СН'!$G$12+СВЦЭМ!$D$10+'СЕТ СН'!$G$5-'СЕТ СН'!$G$20</f>
        <v>3904.0194770399999</v>
      </c>
      <c r="J67" s="36">
        <f>SUMIFS(СВЦЭМ!$C$39:$C$782,СВЦЭМ!$A$39:$A$782,$A67,СВЦЭМ!$B$39:$B$782,J$47)+'СЕТ СН'!$G$12+СВЦЭМ!$D$10+'СЕТ СН'!$G$5-'СЕТ СН'!$G$20</f>
        <v>3858.8189776899999</v>
      </c>
      <c r="K67" s="36">
        <f>SUMIFS(СВЦЭМ!$C$39:$C$782,СВЦЭМ!$A$39:$A$782,$A67,СВЦЭМ!$B$39:$B$782,K$47)+'СЕТ СН'!$G$12+СВЦЭМ!$D$10+'СЕТ СН'!$G$5-'СЕТ СН'!$G$20</f>
        <v>3848.0086571100001</v>
      </c>
      <c r="L67" s="36">
        <f>SUMIFS(СВЦЭМ!$C$39:$C$782,СВЦЭМ!$A$39:$A$782,$A67,СВЦЭМ!$B$39:$B$782,L$47)+'СЕТ СН'!$G$12+СВЦЭМ!$D$10+'СЕТ СН'!$G$5-'СЕТ СН'!$G$20</f>
        <v>3853.0397332699999</v>
      </c>
      <c r="M67" s="36">
        <f>SUMIFS(СВЦЭМ!$C$39:$C$782,СВЦЭМ!$A$39:$A$782,$A67,СВЦЭМ!$B$39:$B$782,M$47)+'СЕТ СН'!$G$12+СВЦЭМ!$D$10+'СЕТ СН'!$G$5-'СЕТ СН'!$G$20</f>
        <v>3893.0470427400001</v>
      </c>
      <c r="N67" s="36">
        <f>SUMIFS(СВЦЭМ!$C$39:$C$782,СВЦЭМ!$A$39:$A$782,$A67,СВЦЭМ!$B$39:$B$782,N$47)+'СЕТ СН'!$G$12+СВЦЭМ!$D$10+'СЕТ СН'!$G$5-'СЕТ СН'!$G$20</f>
        <v>3918.3777303299998</v>
      </c>
      <c r="O67" s="36">
        <f>SUMIFS(СВЦЭМ!$C$39:$C$782,СВЦЭМ!$A$39:$A$782,$A67,СВЦЭМ!$B$39:$B$782,O$47)+'СЕТ СН'!$G$12+СВЦЭМ!$D$10+'СЕТ СН'!$G$5-'СЕТ СН'!$G$20</f>
        <v>3918.9020726200001</v>
      </c>
      <c r="P67" s="36">
        <f>SUMIFS(СВЦЭМ!$C$39:$C$782,СВЦЭМ!$A$39:$A$782,$A67,СВЦЭМ!$B$39:$B$782,P$47)+'СЕТ СН'!$G$12+СВЦЭМ!$D$10+'СЕТ СН'!$G$5-'СЕТ СН'!$G$20</f>
        <v>3933.1001220500002</v>
      </c>
      <c r="Q67" s="36">
        <f>SUMIFS(СВЦЭМ!$C$39:$C$782,СВЦЭМ!$A$39:$A$782,$A67,СВЦЭМ!$B$39:$B$782,Q$47)+'СЕТ СН'!$G$12+СВЦЭМ!$D$10+'СЕТ СН'!$G$5-'СЕТ СН'!$G$20</f>
        <v>3928.3613030900001</v>
      </c>
      <c r="R67" s="36">
        <f>SUMIFS(СВЦЭМ!$C$39:$C$782,СВЦЭМ!$A$39:$A$782,$A67,СВЦЭМ!$B$39:$B$782,R$47)+'СЕТ СН'!$G$12+СВЦЭМ!$D$10+'СЕТ СН'!$G$5-'СЕТ СН'!$G$20</f>
        <v>3932.3358584100001</v>
      </c>
      <c r="S67" s="36">
        <f>SUMIFS(СВЦЭМ!$C$39:$C$782,СВЦЭМ!$A$39:$A$782,$A67,СВЦЭМ!$B$39:$B$782,S$47)+'СЕТ СН'!$G$12+СВЦЭМ!$D$10+'СЕТ СН'!$G$5-'СЕТ СН'!$G$20</f>
        <v>3888.0376989900001</v>
      </c>
      <c r="T67" s="36">
        <f>SUMIFS(СВЦЭМ!$C$39:$C$782,СВЦЭМ!$A$39:$A$782,$A67,СВЦЭМ!$B$39:$B$782,T$47)+'СЕТ СН'!$G$12+СВЦЭМ!$D$10+'СЕТ СН'!$G$5-'СЕТ СН'!$G$20</f>
        <v>3876.0368444000001</v>
      </c>
      <c r="U67" s="36">
        <f>SUMIFS(СВЦЭМ!$C$39:$C$782,СВЦЭМ!$A$39:$A$782,$A67,СВЦЭМ!$B$39:$B$782,U$47)+'СЕТ СН'!$G$12+СВЦЭМ!$D$10+'СЕТ СН'!$G$5-'СЕТ СН'!$G$20</f>
        <v>3894.7356243600002</v>
      </c>
      <c r="V67" s="36">
        <f>SUMIFS(СВЦЭМ!$C$39:$C$782,СВЦЭМ!$A$39:$A$782,$A67,СВЦЭМ!$B$39:$B$782,V$47)+'СЕТ СН'!$G$12+СВЦЭМ!$D$10+'СЕТ СН'!$G$5-'СЕТ СН'!$G$20</f>
        <v>3919.84441586</v>
      </c>
      <c r="W67" s="36">
        <f>SUMIFS(СВЦЭМ!$C$39:$C$782,СВЦЭМ!$A$39:$A$782,$A67,СВЦЭМ!$B$39:$B$782,W$47)+'СЕТ СН'!$G$12+СВЦЭМ!$D$10+'СЕТ СН'!$G$5-'СЕТ СН'!$G$20</f>
        <v>3925.74164114</v>
      </c>
      <c r="X67" s="36">
        <f>SUMIFS(СВЦЭМ!$C$39:$C$782,СВЦЭМ!$A$39:$A$782,$A67,СВЦЭМ!$B$39:$B$782,X$47)+'СЕТ СН'!$G$12+СВЦЭМ!$D$10+'СЕТ СН'!$G$5-'СЕТ СН'!$G$20</f>
        <v>3946.6420199899999</v>
      </c>
      <c r="Y67" s="36">
        <f>SUMIFS(СВЦЭМ!$C$39:$C$782,СВЦЭМ!$A$39:$A$782,$A67,СВЦЭМ!$B$39:$B$782,Y$47)+'СЕТ СН'!$G$12+СВЦЭМ!$D$10+'СЕТ СН'!$G$5-'СЕТ СН'!$G$20</f>
        <v>4031.5094691200002</v>
      </c>
    </row>
    <row r="68" spans="1:27" ht="15.75" x14ac:dyDescent="0.2">
      <c r="A68" s="35">
        <f t="shared" si="1"/>
        <v>44947</v>
      </c>
      <c r="B68" s="36">
        <f>SUMIFS(СВЦЭМ!$C$39:$C$782,СВЦЭМ!$A$39:$A$782,$A68,СВЦЭМ!$B$39:$B$782,B$47)+'СЕТ СН'!$G$12+СВЦЭМ!$D$10+'СЕТ СН'!$G$5-'СЕТ СН'!$G$20</f>
        <v>4032.5326608599999</v>
      </c>
      <c r="C68" s="36">
        <f>SUMIFS(СВЦЭМ!$C$39:$C$782,СВЦЭМ!$A$39:$A$782,$A68,СВЦЭМ!$B$39:$B$782,C$47)+'СЕТ СН'!$G$12+СВЦЭМ!$D$10+'СЕТ СН'!$G$5-'СЕТ СН'!$G$20</f>
        <v>4057.87963408</v>
      </c>
      <c r="D68" s="36">
        <f>SUMIFS(СВЦЭМ!$C$39:$C$782,СВЦЭМ!$A$39:$A$782,$A68,СВЦЭМ!$B$39:$B$782,D$47)+'СЕТ СН'!$G$12+СВЦЭМ!$D$10+'СЕТ СН'!$G$5-'СЕТ СН'!$G$20</f>
        <v>4060.17092637</v>
      </c>
      <c r="E68" s="36">
        <f>SUMIFS(СВЦЭМ!$C$39:$C$782,СВЦЭМ!$A$39:$A$782,$A68,СВЦЭМ!$B$39:$B$782,E$47)+'СЕТ СН'!$G$12+СВЦЭМ!$D$10+'СЕТ СН'!$G$5-'СЕТ СН'!$G$20</f>
        <v>4070.86728326</v>
      </c>
      <c r="F68" s="36">
        <f>SUMIFS(СВЦЭМ!$C$39:$C$782,СВЦЭМ!$A$39:$A$782,$A68,СВЦЭМ!$B$39:$B$782,F$47)+'СЕТ СН'!$G$12+СВЦЭМ!$D$10+'СЕТ СН'!$G$5-'СЕТ СН'!$G$20</f>
        <v>4051.29581835</v>
      </c>
      <c r="G68" s="36">
        <f>SUMIFS(СВЦЭМ!$C$39:$C$782,СВЦЭМ!$A$39:$A$782,$A68,СВЦЭМ!$B$39:$B$782,G$47)+'СЕТ СН'!$G$12+СВЦЭМ!$D$10+'СЕТ СН'!$G$5-'СЕТ СН'!$G$20</f>
        <v>4029.64713927</v>
      </c>
      <c r="H68" s="36">
        <f>SUMIFS(СВЦЭМ!$C$39:$C$782,СВЦЭМ!$A$39:$A$782,$A68,СВЦЭМ!$B$39:$B$782,H$47)+'СЕТ СН'!$G$12+СВЦЭМ!$D$10+'СЕТ СН'!$G$5-'СЕТ СН'!$G$20</f>
        <v>3983.9032554199998</v>
      </c>
      <c r="I68" s="36">
        <f>SUMIFS(СВЦЭМ!$C$39:$C$782,СВЦЭМ!$A$39:$A$782,$A68,СВЦЭМ!$B$39:$B$782,I$47)+'СЕТ СН'!$G$12+СВЦЭМ!$D$10+'СЕТ СН'!$G$5-'СЕТ СН'!$G$20</f>
        <v>3930.91717414</v>
      </c>
      <c r="J68" s="36">
        <f>SUMIFS(СВЦЭМ!$C$39:$C$782,СВЦЭМ!$A$39:$A$782,$A68,СВЦЭМ!$B$39:$B$782,J$47)+'СЕТ СН'!$G$12+СВЦЭМ!$D$10+'СЕТ СН'!$G$5-'СЕТ СН'!$G$20</f>
        <v>3866.86332279</v>
      </c>
      <c r="K68" s="36">
        <f>SUMIFS(СВЦЭМ!$C$39:$C$782,СВЦЭМ!$A$39:$A$782,$A68,СВЦЭМ!$B$39:$B$782,K$47)+'СЕТ СН'!$G$12+СВЦЭМ!$D$10+'СЕТ СН'!$G$5-'СЕТ СН'!$G$20</f>
        <v>3877.5545914700001</v>
      </c>
      <c r="L68" s="36">
        <f>SUMIFS(СВЦЭМ!$C$39:$C$782,СВЦЭМ!$A$39:$A$782,$A68,СВЦЭМ!$B$39:$B$782,L$47)+'СЕТ СН'!$G$12+СВЦЭМ!$D$10+'СЕТ СН'!$G$5-'СЕТ СН'!$G$20</f>
        <v>3869.35098419</v>
      </c>
      <c r="M68" s="36">
        <f>SUMIFS(СВЦЭМ!$C$39:$C$782,СВЦЭМ!$A$39:$A$782,$A68,СВЦЭМ!$B$39:$B$782,M$47)+'СЕТ СН'!$G$12+СВЦЭМ!$D$10+'СЕТ СН'!$G$5-'СЕТ СН'!$G$20</f>
        <v>3892.7316699500002</v>
      </c>
      <c r="N68" s="36">
        <f>SUMIFS(СВЦЭМ!$C$39:$C$782,СВЦЭМ!$A$39:$A$782,$A68,СВЦЭМ!$B$39:$B$782,N$47)+'СЕТ СН'!$G$12+СВЦЭМ!$D$10+'СЕТ СН'!$G$5-'СЕТ СН'!$G$20</f>
        <v>3926.9888347900001</v>
      </c>
      <c r="O68" s="36">
        <f>SUMIFS(СВЦЭМ!$C$39:$C$782,СВЦЭМ!$A$39:$A$782,$A68,СВЦЭМ!$B$39:$B$782,O$47)+'СЕТ СН'!$G$12+СВЦЭМ!$D$10+'СЕТ СН'!$G$5-'СЕТ СН'!$G$20</f>
        <v>3932.1239373499998</v>
      </c>
      <c r="P68" s="36">
        <f>SUMIFS(СВЦЭМ!$C$39:$C$782,СВЦЭМ!$A$39:$A$782,$A68,СВЦЭМ!$B$39:$B$782,P$47)+'СЕТ СН'!$G$12+СВЦЭМ!$D$10+'СЕТ СН'!$G$5-'СЕТ СН'!$G$20</f>
        <v>3951.6081740300001</v>
      </c>
      <c r="Q68" s="36">
        <f>SUMIFS(СВЦЭМ!$C$39:$C$782,СВЦЭМ!$A$39:$A$782,$A68,СВЦЭМ!$B$39:$B$782,Q$47)+'СЕТ СН'!$G$12+СВЦЭМ!$D$10+'СЕТ СН'!$G$5-'СЕТ СН'!$G$20</f>
        <v>3954.7182431299998</v>
      </c>
      <c r="R68" s="36">
        <f>SUMIFS(СВЦЭМ!$C$39:$C$782,СВЦЭМ!$A$39:$A$782,$A68,СВЦЭМ!$B$39:$B$782,R$47)+'СЕТ СН'!$G$12+СВЦЭМ!$D$10+'СЕТ СН'!$G$5-'СЕТ СН'!$G$20</f>
        <v>3926.4468279100001</v>
      </c>
      <c r="S68" s="36">
        <f>SUMIFS(СВЦЭМ!$C$39:$C$782,СВЦЭМ!$A$39:$A$782,$A68,СВЦЭМ!$B$39:$B$782,S$47)+'СЕТ СН'!$G$12+СВЦЭМ!$D$10+'СЕТ СН'!$G$5-'СЕТ СН'!$G$20</f>
        <v>3893.4589386500002</v>
      </c>
      <c r="T68" s="36">
        <f>SUMIFS(СВЦЭМ!$C$39:$C$782,СВЦЭМ!$A$39:$A$782,$A68,СВЦЭМ!$B$39:$B$782,T$47)+'СЕТ СН'!$G$12+СВЦЭМ!$D$10+'СЕТ СН'!$G$5-'СЕТ СН'!$G$20</f>
        <v>3897.1405996799999</v>
      </c>
      <c r="U68" s="36">
        <f>SUMIFS(СВЦЭМ!$C$39:$C$782,СВЦЭМ!$A$39:$A$782,$A68,СВЦЭМ!$B$39:$B$782,U$47)+'СЕТ СН'!$G$12+СВЦЭМ!$D$10+'СЕТ СН'!$G$5-'СЕТ СН'!$G$20</f>
        <v>3910.1947706199999</v>
      </c>
      <c r="V68" s="36">
        <f>SUMIFS(СВЦЭМ!$C$39:$C$782,СВЦЭМ!$A$39:$A$782,$A68,СВЦЭМ!$B$39:$B$782,V$47)+'СЕТ СН'!$G$12+СВЦЭМ!$D$10+'СЕТ СН'!$G$5-'СЕТ СН'!$G$20</f>
        <v>3932.9625352500002</v>
      </c>
      <c r="W68" s="36">
        <f>SUMIFS(СВЦЭМ!$C$39:$C$782,СВЦЭМ!$A$39:$A$782,$A68,СВЦЭМ!$B$39:$B$782,W$47)+'СЕТ СН'!$G$12+СВЦЭМ!$D$10+'СЕТ СН'!$G$5-'СЕТ СН'!$G$20</f>
        <v>3940.4121032799999</v>
      </c>
      <c r="X68" s="36">
        <f>SUMIFS(СВЦЭМ!$C$39:$C$782,СВЦЭМ!$A$39:$A$782,$A68,СВЦЭМ!$B$39:$B$782,X$47)+'СЕТ СН'!$G$12+СВЦЭМ!$D$10+'СЕТ СН'!$G$5-'СЕТ СН'!$G$20</f>
        <v>3980.3736314500002</v>
      </c>
      <c r="Y68" s="36">
        <f>SUMIFS(СВЦЭМ!$C$39:$C$782,СВЦЭМ!$A$39:$A$782,$A68,СВЦЭМ!$B$39:$B$782,Y$47)+'СЕТ СН'!$G$12+СВЦЭМ!$D$10+'СЕТ СН'!$G$5-'СЕТ СН'!$G$20</f>
        <v>4006.05039459</v>
      </c>
    </row>
    <row r="69" spans="1:27" ht="15.75" x14ac:dyDescent="0.2">
      <c r="A69" s="35">
        <f t="shared" si="1"/>
        <v>44948</v>
      </c>
      <c r="B69" s="36">
        <f>SUMIFS(СВЦЭМ!$C$39:$C$782,СВЦЭМ!$A$39:$A$782,$A69,СВЦЭМ!$B$39:$B$782,B$47)+'СЕТ СН'!$G$12+СВЦЭМ!$D$10+'СЕТ СН'!$G$5-'СЕТ СН'!$G$20</f>
        <v>4020.5764701300004</v>
      </c>
      <c r="C69" s="36">
        <f>SUMIFS(СВЦЭМ!$C$39:$C$782,СВЦЭМ!$A$39:$A$782,$A69,СВЦЭМ!$B$39:$B$782,C$47)+'СЕТ СН'!$G$12+СВЦЭМ!$D$10+'СЕТ СН'!$G$5-'СЕТ СН'!$G$20</f>
        <v>4061.8736830600001</v>
      </c>
      <c r="D69" s="36">
        <f>SUMIFS(СВЦЭМ!$C$39:$C$782,СВЦЭМ!$A$39:$A$782,$A69,СВЦЭМ!$B$39:$B$782,D$47)+'СЕТ СН'!$G$12+СВЦЭМ!$D$10+'СЕТ СН'!$G$5-'СЕТ СН'!$G$20</f>
        <v>4074.3453446100002</v>
      </c>
      <c r="E69" s="36">
        <f>SUMIFS(СВЦЭМ!$C$39:$C$782,СВЦЭМ!$A$39:$A$782,$A69,СВЦЭМ!$B$39:$B$782,E$47)+'СЕТ СН'!$G$12+СВЦЭМ!$D$10+'СЕТ СН'!$G$5-'СЕТ СН'!$G$20</f>
        <v>4082.87221434</v>
      </c>
      <c r="F69" s="36">
        <f>SUMIFS(СВЦЭМ!$C$39:$C$782,СВЦЭМ!$A$39:$A$782,$A69,СВЦЭМ!$B$39:$B$782,F$47)+'СЕТ СН'!$G$12+СВЦЭМ!$D$10+'СЕТ СН'!$G$5-'СЕТ СН'!$G$20</f>
        <v>4072.1846290799999</v>
      </c>
      <c r="G69" s="36">
        <f>SUMIFS(СВЦЭМ!$C$39:$C$782,СВЦЭМ!$A$39:$A$782,$A69,СВЦЭМ!$B$39:$B$782,G$47)+'СЕТ СН'!$G$12+СВЦЭМ!$D$10+'СЕТ СН'!$G$5-'СЕТ СН'!$G$20</f>
        <v>4069.8953853200001</v>
      </c>
      <c r="H69" s="36">
        <f>SUMIFS(СВЦЭМ!$C$39:$C$782,СВЦЭМ!$A$39:$A$782,$A69,СВЦЭМ!$B$39:$B$782,H$47)+'СЕТ СН'!$G$12+СВЦЭМ!$D$10+'СЕТ СН'!$G$5-'СЕТ СН'!$G$20</f>
        <v>4067.7855002800002</v>
      </c>
      <c r="I69" s="36">
        <f>SUMIFS(СВЦЭМ!$C$39:$C$782,СВЦЭМ!$A$39:$A$782,$A69,СВЦЭМ!$B$39:$B$782,I$47)+'СЕТ СН'!$G$12+СВЦЭМ!$D$10+'СЕТ СН'!$G$5-'СЕТ СН'!$G$20</f>
        <v>4078.40832516</v>
      </c>
      <c r="J69" s="36">
        <f>SUMIFS(СВЦЭМ!$C$39:$C$782,СВЦЭМ!$A$39:$A$782,$A69,СВЦЭМ!$B$39:$B$782,J$47)+'СЕТ СН'!$G$12+СВЦЭМ!$D$10+'СЕТ СН'!$G$5-'СЕТ СН'!$G$20</f>
        <v>4020.9882875200001</v>
      </c>
      <c r="K69" s="36">
        <f>SUMIFS(СВЦЭМ!$C$39:$C$782,СВЦЭМ!$A$39:$A$782,$A69,СВЦЭМ!$B$39:$B$782,K$47)+'СЕТ СН'!$G$12+СВЦЭМ!$D$10+'СЕТ СН'!$G$5-'СЕТ СН'!$G$20</f>
        <v>3959.03582078</v>
      </c>
      <c r="L69" s="36">
        <f>SUMIFS(СВЦЭМ!$C$39:$C$782,СВЦЭМ!$A$39:$A$782,$A69,СВЦЭМ!$B$39:$B$782,L$47)+'СЕТ СН'!$G$12+СВЦЭМ!$D$10+'СЕТ СН'!$G$5-'СЕТ СН'!$G$20</f>
        <v>3922.7640418999999</v>
      </c>
      <c r="M69" s="36">
        <f>SUMIFS(СВЦЭМ!$C$39:$C$782,СВЦЭМ!$A$39:$A$782,$A69,СВЦЭМ!$B$39:$B$782,M$47)+'СЕТ СН'!$G$12+СВЦЭМ!$D$10+'СЕТ СН'!$G$5-'СЕТ СН'!$G$20</f>
        <v>3913.1797817299998</v>
      </c>
      <c r="N69" s="36">
        <f>SUMIFS(СВЦЭМ!$C$39:$C$782,СВЦЭМ!$A$39:$A$782,$A69,СВЦЭМ!$B$39:$B$782,N$47)+'СЕТ СН'!$G$12+СВЦЭМ!$D$10+'СЕТ СН'!$G$5-'СЕТ СН'!$G$20</f>
        <v>3920.1104011699999</v>
      </c>
      <c r="O69" s="36">
        <f>SUMIFS(СВЦЭМ!$C$39:$C$782,СВЦЭМ!$A$39:$A$782,$A69,СВЦЭМ!$B$39:$B$782,O$47)+'СЕТ СН'!$G$12+СВЦЭМ!$D$10+'СЕТ СН'!$G$5-'СЕТ СН'!$G$20</f>
        <v>3938.1150540600001</v>
      </c>
      <c r="P69" s="36">
        <f>SUMIFS(СВЦЭМ!$C$39:$C$782,СВЦЭМ!$A$39:$A$782,$A69,СВЦЭМ!$B$39:$B$782,P$47)+'СЕТ СН'!$G$12+СВЦЭМ!$D$10+'СЕТ СН'!$G$5-'СЕТ СН'!$G$20</f>
        <v>3953.32071142</v>
      </c>
      <c r="Q69" s="36">
        <f>SUMIFS(СВЦЭМ!$C$39:$C$782,СВЦЭМ!$A$39:$A$782,$A69,СВЦЭМ!$B$39:$B$782,Q$47)+'СЕТ СН'!$G$12+СВЦЭМ!$D$10+'СЕТ СН'!$G$5-'СЕТ СН'!$G$20</f>
        <v>3968.6117221700001</v>
      </c>
      <c r="R69" s="36">
        <f>SUMIFS(СВЦЭМ!$C$39:$C$782,СВЦЭМ!$A$39:$A$782,$A69,СВЦЭМ!$B$39:$B$782,R$47)+'СЕТ СН'!$G$12+СВЦЭМ!$D$10+'СЕТ СН'!$G$5-'СЕТ СН'!$G$20</f>
        <v>3965.1517446100002</v>
      </c>
      <c r="S69" s="36">
        <f>SUMIFS(СВЦЭМ!$C$39:$C$782,СВЦЭМ!$A$39:$A$782,$A69,СВЦЭМ!$B$39:$B$782,S$47)+'СЕТ СН'!$G$12+СВЦЭМ!$D$10+'СЕТ СН'!$G$5-'СЕТ СН'!$G$20</f>
        <v>3923.6280516400002</v>
      </c>
      <c r="T69" s="36">
        <f>SUMIFS(СВЦЭМ!$C$39:$C$782,СВЦЭМ!$A$39:$A$782,$A69,СВЦЭМ!$B$39:$B$782,T$47)+'СЕТ СН'!$G$12+СВЦЭМ!$D$10+'СЕТ СН'!$G$5-'СЕТ СН'!$G$20</f>
        <v>3878.46729525</v>
      </c>
      <c r="U69" s="36">
        <f>SUMIFS(СВЦЭМ!$C$39:$C$782,СВЦЭМ!$A$39:$A$782,$A69,СВЦЭМ!$B$39:$B$782,U$47)+'СЕТ СН'!$G$12+СВЦЭМ!$D$10+'СЕТ СН'!$G$5-'СЕТ СН'!$G$20</f>
        <v>3886.4572365099998</v>
      </c>
      <c r="V69" s="36">
        <f>SUMIFS(СВЦЭМ!$C$39:$C$782,СВЦЭМ!$A$39:$A$782,$A69,СВЦЭМ!$B$39:$B$782,V$47)+'СЕТ СН'!$G$12+СВЦЭМ!$D$10+'СЕТ СН'!$G$5-'СЕТ СН'!$G$20</f>
        <v>3910.3092145599999</v>
      </c>
      <c r="W69" s="36">
        <f>SUMIFS(СВЦЭМ!$C$39:$C$782,СВЦЭМ!$A$39:$A$782,$A69,СВЦЭМ!$B$39:$B$782,W$47)+'СЕТ СН'!$G$12+СВЦЭМ!$D$10+'СЕТ СН'!$G$5-'СЕТ СН'!$G$20</f>
        <v>3907.2710097600002</v>
      </c>
      <c r="X69" s="36">
        <f>SUMIFS(СВЦЭМ!$C$39:$C$782,СВЦЭМ!$A$39:$A$782,$A69,СВЦЭМ!$B$39:$B$782,X$47)+'СЕТ СН'!$G$12+СВЦЭМ!$D$10+'СЕТ СН'!$G$5-'СЕТ СН'!$G$20</f>
        <v>3941.46869264</v>
      </c>
      <c r="Y69" s="36">
        <f>SUMIFS(СВЦЭМ!$C$39:$C$782,СВЦЭМ!$A$39:$A$782,$A69,СВЦЭМ!$B$39:$B$782,Y$47)+'СЕТ СН'!$G$12+СВЦЭМ!$D$10+'СЕТ СН'!$G$5-'СЕТ СН'!$G$20</f>
        <v>3979.6190586900002</v>
      </c>
    </row>
    <row r="70" spans="1:27" ht="15.75" x14ac:dyDescent="0.2">
      <c r="A70" s="35">
        <f t="shared" si="1"/>
        <v>44949</v>
      </c>
      <c r="B70" s="36">
        <f>SUMIFS(СВЦЭМ!$C$39:$C$782,СВЦЭМ!$A$39:$A$782,$A70,СВЦЭМ!$B$39:$B$782,B$47)+'СЕТ СН'!$G$12+СВЦЭМ!$D$10+'СЕТ СН'!$G$5-'СЕТ СН'!$G$20</f>
        <v>4002.2500586599999</v>
      </c>
      <c r="C70" s="36">
        <f>SUMIFS(СВЦЭМ!$C$39:$C$782,СВЦЭМ!$A$39:$A$782,$A70,СВЦЭМ!$B$39:$B$782,C$47)+'СЕТ СН'!$G$12+СВЦЭМ!$D$10+'СЕТ СН'!$G$5-'СЕТ СН'!$G$20</f>
        <v>3997.3563684999999</v>
      </c>
      <c r="D70" s="36">
        <f>SUMIFS(СВЦЭМ!$C$39:$C$782,СВЦЭМ!$A$39:$A$782,$A70,СВЦЭМ!$B$39:$B$782,D$47)+'СЕТ СН'!$G$12+СВЦЭМ!$D$10+'СЕТ СН'!$G$5-'СЕТ СН'!$G$20</f>
        <v>3973.7839252700001</v>
      </c>
      <c r="E70" s="36">
        <f>SUMIFS(СВЦЭМ!$C$39:$C$782,СВЦЭМ!$A$39:$A$782,$A70,СВЦЭМ!$B$39:$B$782,E$47)+'СЕТ СН'!$G$12+СВЦЭМ!$D$10+'СЕТ СН'!$G$5-'СЕТ СН'!$G$20</f>
        <v>3991.7687137799999</v>
      </c>
      <c r="F70" s="36">
        <f>SUMIFS(СВЦЭМ!$C$39:$C$782,СВЦЭМ!$A$39:$A$782,$A70,СВЦЭМ!$B$39:$B$782,F$47)+'СЕТ СН'!$G$12+СВЦЭМ!$D$10+'СЕТ СН'!$G$5-'СЕТ СН'!$G$20</f>
        <v>3997.88766291</v>
      </c>
      <c r="G70" s="36">
        <f>SUMIFS(СВЦЭМ!$C$39:$C$782,СВЦЭМ!$A$39:$A$782,$A70,СВЦЭМ!$B$39:$B$782,G$47)+'СЕТ СН'!$G$12+СВЦЭМ!$D$10+'СЕТ СН'!$G$5-'СЕТ СН'!$G$20</f>
        <v>3985.8087938099998</v>
      </c>
      <c r="H70" s="36">
        <f>SUMIFS(СВЦЭМ!$C$39:$C$782,СВЦЭМ!$A$39:$A$782,$A70,СВЦЭМ!$B$39:$B$782,H$47)+'СЕТ СН'!$G$12+СВЦЭМ!$D$10+'СЕТ СН'!$G$5-'СЕТ СН'!$G$20</f>
        <v>4015.1202722500002</v>
      </c>
      <c r="I70" s="36">
        <f>SUMIFS(СВЦЭМ!$C$39:$C$782,СВЦЭМ!$A$39:$A$782,$A70,СВЦЭМ!$B$39:$B$782,I$47)+'СЕТ СН'!$G$12+СВЦЭМ!$D$10+'СЕТ СН'!$G$5-'СЕТ СН'!$G$20</f>
        <v>3980.1587971399999</v>
      </c>
      <c r="J70" s="36">
        <f>SUMIFS(СВЦЭМ!$C$39:$C$782,СВЦЭМ!$A$39:$A$782,$A70,СВЦЭМ!$B$39:$B$782,J$47)+'СЕТ СН'!$G$12+СВЦЭМ!$D$10+'СЕТ СН'!$G$5-'СЕТ СН'!$G$20</f>
        <v>3919.3394529299999</v>
      </c>
      <c r="K70" s="36">
        <f>SUMIFS(СВЦЭМ!$C$39:$C$782,СВЦЭМ!$A$39:$A$782,$A70,СВЦЭМ!$B$39:$B$782,K$47)+'СЕТ СН'!$G$12+СВЦЭМ!$D$10+'СЕТ СН'!$G$5-'СЕТ СН'!$G$20</f>
        <v>3894.4536293000001</v>
      </c>
      <c r="L70" s="36">
        <f>SUMIFS(СВЦЭМ!$C$39:$C$782,СВЦЭМ!$A$39:$A$782,$A70,СВЦЭМ!$B$39:$B$782,L$47)+'СЕТ СН'!$G$12+СВЦЭМ!$D$10+'СЕТ СН'!$G$5-'СЕТ СН'!$G$20</f>
        <v>3873.0874331099999</v>
      </c>
      <c r="M70" s="36">
        <f>SUMIFS(СВЦЭМ!$C$39:$C$782,СВЦЭМ!$A$39:$A$782,$A70,СВЦЭМ!$B$39:$B$782,M$47)+'СЕТ СН'!$G$12+СВЦЭМ!$D$10+'СЕТ СН'!$G$5-'СЕТ СН'!$G$20</f>
        <v>3892.4090249199999</v>
      </c>
      <c r="N70" s="36">
        <f>SUMIFS(СВЦЭМ!$C$39:$C$782,СВЦЭМ!$A$39:$A$782,$A70,СВЦЭМ!$B$39:$B$782,N$47)+'СЕТ СН'!$G$12+СВЦЭМ!$D$10+'СЕТ СН'!$G$5-'СЕТ СН'!$G$20</f>
        <v>3923.0704457400002</v>
      </c>
      <c r="O70" s="36">
        <f>SUMIFS(СВЦЭМ!$C$39:$C$782,СВЦЭМ!$A$39:$A$782,$A70,СВЦЭМ!$B$39:$B$782,O$47)+'СЕТ СН'!$G$12+СВЦЭМ!$D$10+'СЕТ СН'!$G$5-'СЕТ СН'!$G$20</f>
        <v>3930.5139611200002</v>
      </c>
      <c r="P70" s="36">
        <f>SUMIFS(СВЦЭМ!$C$39:$C$782,СВЦЭМ!$A$39:$A$782,$A70,СВЦЭМ!$B$39:$B$782,P$47)+'СЕТ СН'!$G$12+СВЦЭМ!$D$10+'СЕТ СН'!$G$5-'СЕТ СН'!$G$20</f>
        <v>3944.8614152999999</v>
      </c>
      <c r="Q70" s="36">
        <f>SUMIFS(СВЦЭМ!$C$39:$C$782,СВЦЭМ!$A$39:$A$782,$A70,СВЦЭМ!$B$39:$B$782,Q$47)+'СЕТ СН'!$G$12+СВЦЭМ!$D$10+'СЕТ СН'!$G$5-'СЕТ СН'!$G$20</f>
        <v>3965.5298296699998</v>
      </c>
      <c r="R70" s="36">
        <f>SUMIFS(СВЦЭМ!$C$39:$C$782,СВЦЭМ!$A$39:$A$782,$A70,СВЦЭМ!$B$39:$B$782,R$47)+'СЕТ СН'!$G$12+СВЦЭМ!$D$10+'СЕТ СН'!$G$5-'СЕТ СН'!$G$20</f>
        <v>3956.3213768800001</v>
      </c>
      <c r="S70" s="36">
        <f>SUMIFS(СВЦЭМ!$C$39:$C$782,СВЦЭМ!$A$39:$A$782,$A70,СВЦЭМ!$B$39:$B$782,S$47)+'СЕТ СН'!$G$12+СВЦЭМ!$D$10+'СЕТ СН'!$G$5-'СЕТ СН'!$G$20</f>
        <v>3938.1801174699999</v>
      </c>
      <c r="T70" s="36">
        <f>SUMIFS(СВЦЭМ!$C$39:$C$782,СВЦЭМ!$A$39:$A$782,$A70,СВЦЭМ!$B$39:$B$782,T$47)+'СЕТ СН'!$G$12+СВЦЭМ!$D$10+'СЕТ СН'!$G$5-'СЕТ СН'!$G$20</f>
        <v>3885.24441523</v>
      </c>
      <c r="U70" s="36">
        <f>SUMIFS(СВЦЭМ!$C$39:$C$782,СВЦЭМ!$A$39:$A$782,$A70,СВЦЭМ!$B$39:$B$782,U$47)+'СЕТ СН'!$G$12+СВЦЭМ!$D$10+'СЕТ СН'!$G$5-'СЕТ СН'!$G$20</f>
        <v>3890.3508722800002</v>
      </c>
      <c r="V70" s="36">
        <f>SUMIFS(СВЦЭМ!$C$39:$C$782,СВЦЭМ!$A$39:$A$782,$A70,СВЦЭМ!$B$39:$B$782,V$47)+'СЕТ СН'!$G$12+СВЦЭМ!$D$10+'СЕТ СН'!$G$5-'СЕТ СН'!$G$20</f>
        <v>3915.09350675</v>
      </c>
      <c r="W70" s="36">
        <f>SUMIFS(СВЦЭМ!$C$39:$C$782,СВЦЭМ!$A$39:$A$782,$A70,СВЦЭМ!$B$39:$B$782,W$47)+'СЕТ СН'!$G$12+СВЦЭМ!$D$10+'СЕТ СН'!$G$5-'СЕТ СН'!$G$20</f>
        <v>3927.5195388299999</v>
      </c>
      <c r="X70" s="36">
        <f>SUMIFS(СВЦЭМ!$C$39:$C$782,СВЦЭМ!$A$39:$A$782,$A70,СВЦЭМ!$B$39:$B$782,X$47)+'СЕТ СН'!$G$12+СВЦЭМ!$D$10+'СЕТ СН'!$G$5-'СЕТ СН'!$G$20</f>
        <v>3923.80191728</v>
      </c>
      <c r="Y70" s="36">
        <f>SUMIFS(СВЦЭМ!$C$39:$C$782,СВЦЭМ!$A$39:$A$782,$A70,СВЦЭМ!$B$39:$B$782,Y$47)+'СЕТ СН'!$G$12+СВЦЭМ!$D$10+'СЕТ СН'!$G$5-'СЕТ СН'!$G$20</f>
        <v>3950.2081731399999</v>
      </c>
    </row>
    <row r="71" spans="1:27" ht="15.75" x14ac:dyDescent="0.2">
      <c r="A71" s="35">
        <f t="shared" si="1"/>
        <v>44950</v>
      </c>
      <c r="B71" s="36">
        <f>SUMIFS(СВЦЭМ!$C$39:$C$782,СВЦЭМ!$A$39:$A$782,$A71,СВЦЭМ!$B$39:$B$782,B$47)+'СЕТ СН'!$G$12+СВЦЭМ!$D$10+'СЕТ СН'!$G$5-'СЕТ СН'!$G$20</f>
        <v>3910.4435104499998</v>
      </c>
      <c r="C71" s="36">
        <f>SUMIFS(СВЦЭМ!$C$39:$C$782,СВЦЭМ!$A$39:$A$782,$A71,СВЦЭМ!$B$39:$B$782,C$47)+'СЕТ СН'!$G$12+СВЦЭМ!$D$10+'СЕТ СН'!$G$5-'СЕТ СН'!$G$20</f>
        <v>3909.45745773</v>
      </c>
      <c r="D71" s="36">
        <f>SUMIFS(СВЦЭМ!$C$39:$C$782,СВЦЭМ!$A$39:$A$782,$A71,СВЦЭМ!$B$39:$B$782,D$47)+'СЕТ СН'!$G$12+СВЦЭМ!$D$10+'СЕТ СН'!$G$5-'СЕТ СН'!$G$20</f>
        <v>3898.8640451400001</v>
      </c>
      <c r="E71" s="36">
        <f>SUMIFS(СВЦЭМ!$C$39:$C$782,СВЦЭМ!$A$39:$A$782,$A71,СВЦЭМ!$B$39:$B$782,E$47)+'СЕТ СН'!$G$12+СВЦЭМ!$D$10+'СЕТ СН'!$G$5-'СЕТ СН'!$G$20</f>
        <v>3895.3062817999999</v>
      </c>
      <c r="F71" s="36">
        <f>SUMIFS(СВЦЭМ!$C$39:$C$782,СВЦЭМ!$A$39:$A$782,$A71,СВЦЭМ!$B$39:$B$782,F$47)+'СЕТ СН'!$G$12+СВЦЭМ!$D$10+'СЕТ СН'!$G$5-'СЕТ СН'!$G$20</f>
        <v>3905.6121072000001</v>
      </c>
      <c r="G71" s="36">
        <f>SUMIFS(СВЦЭМ!$C$39:$C$782,СВЦЭМ!$A$39:$A$782,$A71,СВЦЭМ!$B$39:$B$782,G$47)+'СЕТ СН'!$G$12+СВЦЭМ!$D$10+'СЕТ СН'!$G$5-'СЕТ СН'!$G$20</f>
        <v>3890.46031563</v>
      </c>
      <c r="H71" s="36">
        <f>SUMIFS(СВЦЭМ!$C$39:$C$782,СВЦЭМ!$A$39:$A$782,$A71,СВЦЭМ!$B$39:$B$782,H$47)+'СЕТ СН'!$G$12+СВЦЭМ!$D$10+'СЕТ СН'!$G$5-'СЕТ СН'!$G$20</f>
        <v>3879.00053712</v>
      </c>
      <c r="I71" s="36">
        <f>SUMIFS(СВЦЭМ!$C$39:$C$782,СВЦЭМ!$A$39:$A$782,$A71,СВЦЭМ!$B$39:$B$782,I$47)+'СЕТ СН'!$G$12+СВЦЭМ!$D$10+'СЕТ СН'!$G$5-'СЕТ СН'!$G$20</f>
        <v>3869.2693676700001</v>
      </c>
      <c r="J71" s="36">
        <f>SUMIFS(СВЦЭМ!$C$39:$C$782,СВЦЭМ!$A$39:$A$782,$A71,СВЦЭМ!$B$39:$B$782,J$47)+'СЕТ СН'!$G$12+СВЦЭМ!$D$10+'СЕТ СН'!$G$5-'СЕТ СН'!$G$20</f>
        <v>3818.5203590800002</v>
      </c>
      <c r="K71" s="36">
        <f>SUMIFS(СВЦЭМ!$C$39:$C$782,СВЦЭМ!$A$39:$A$782,$A71,СВЦЭМ!$B$39:$B$782,K$47)+'СЕТ СН'!$G$12+СВЦЭМ!$D$10+'СЕТ СН'!$G$5-'СЕТ СН'!$G$20</f>
        <v>3792.2833901899999</v>
      </c>
      <c r="L71" s="36">
        <f>SUMIFS(СВЦЭМ!$C$39:$C$782,СВЦЭМ!$A$39:$A$782,$A71,СВЦЭМ!$B$39:$B$782,L$47)+'СЕТ СН'!$G$12+СВЦЭМ!$D$10+'СЕТ СН'!$G$5-'СЕТ СН'!$G$20</f>
        <v>3787.4967386899998</v>
      </c>
      <c r="M71" s="36">
        <f>SUMIFS(СВЦЭМ!$C$39:$C$782,СВЦЭМ!$A$39:$A$782,$A71,СВЦЭМ!$B$39:$B$782,M$47)+'СЕТ СН'!$G$12+СВЦЭМ!$D$10+'СЕТ СН'!$G$5-'СЕТ СН'!$G$20</f>
        <v>3801.5279943400001</v>
      </c>
      <c r="N71" s="36">
        <f>SUMIFS(СВЦЭМ!$C$39:$C$782,СВЦЭМ!$A$39:$A$782,$A71,СВЦЭМ!$B$39:$B$782,N$47)+'СЕТ СН'!$G$12+СВЦЭМ!$D$10+'СЕТ СН'!$G$5-'СЕТ СН'!$G$20</f>
        <v>3826.1331198899998</v>
      </c>
      <c r="O71" s="36">
        <f>SUMIFS(СВЦЭМ!$C$39:$C$782,СВЦЭМ!$A$39:$A$782,$A71,СВЦЭМ!$B$39:$B$782,O$47)+'СЕТ СН'!$G$12+СВЦЭМ!$D$10+'СЕТ СН'!$G$5-'СЕТ СН'!$G$20</f>
        <v>3830.1619356299998</v>
      </c>
      <c r="P71" s="36">
        <f>SUMIFS(СВЦЭМ!$C$39:$C$782,СВЦЭМ!$A$39:$A$782,$A71,СВЦЭМ!$B$39:$B$782,P$47)+'СЕТ СН'!$G$12+СВЦЭМ!$D$10+'СЕТ СН'!$G$5-'СЕТ СН'!$G$20</f>
        <v>3858.58855623</v>
      </c>
      <c r="Q71" s="36">
        <f>SUMIFS(СВЦЭМ!$C$39:$C$782,СВЦЭМ!$A$39:$A$782,$A71,СВЦЭМ!$B$39:$B$782,Q$47)+'СЕТ СН'!$G$12+СВЦЭМ!$D$10+'СЕТ СН'!$G$5-'СЕТ СН'!$G$20</f>
        <v>3865.4487921</v>
      </c>
      <c r="R71" s="36">
        <f>SUMIFS(СВЦЭМ!$C$39:$C$782,СВЦЭМ!$A$39:$A$782,$A71,СВЦЭМ!$B$39:$B$782,R$47)+'СЕТ СН'!$G$12+СВЦЭМ!$D$10+'СЕТ СН'!$G$5-'СЕТ СН'!$G$20</f>
        <v>3858.1754813699999</v>
      </c>
      <c r="S71" s="36">
        <f>SUMIFS(СВЦЭМ!$C$39:$C$782,СВЦЭМ!$A$39:$A$782,$A71,СВЦЭМ!$B$39:$B$782,S$47)+'СЕТ СН'!$G$12+СВЦЭМ!$D$10+'СЕТ СН'!$G$5-'СЕТ СН'!$G$20</f>
        <v>3828.8787399799999</v>
      </c>
      <c r="T71" s="36">
        <f>SUMIFS(СВЦЭМ!$C$39:$C$782,СВЦЭМ!$A$39:$A$782,$A71,СВЦЭМ!$B$39:$B$782,T$47)+'СЕТ СН'!$G$12+СВЦЭМ!$D$10+'СЕТ СН'!$G$5-'СЕТ СН'!$G$20</f>
        <v>3784.1168112199998</v>
      </c>
      <c r="U71" s="36">
        <f>SUMIFS(СВЦЭМ!$C$39:$C$782,СВЦЭМ!$A$39:$A$782,$A71,СВЦЭМ!$B$39:$B$782,U$47)+'СЕТ СН'!$G$12+СВЦЭМ!$D$10+'СЕТ СН'!$G$5-'СЕТ СН'!$G$20</f>
        <v>3793.1526226599999</v>
      </c>
      <c r="V71" s="36">
        <f>SUMIFS(СВЦЭМ!$C$39:$C$782,СВЦЭМ!$A$39:$A$782,$A71,СВЦЭМ!$B$39:$B$782,V$47)+'СЕТ СН'!$G$12+СВЦЭМ!$D$10+'СЕТ СН'!$G$5-'СЕТ СН'!$G$20</f>
        <v>3824.52735734</v>
      </c>
      <c r="W71" s="36">
        <f>SUMIFS(СВЦЭМ!$C$39:$C$782,СВЦЭМ!$A$39:$A$782,$A71,СВЦЭМ!$B$39:$B$782,W$47)+'СЕТ СН'!$G$12+СВЦЭМ!$D$10+'СЕТ СН'!$G$5-'СЕТ СН'!$G$20</f>
        <v>3830.1369786099999</v>
      </c>
      <c r="X71" s="36">
        <f>SUMIFS(СВЦЭМ!$C$39:$C$782,СВЦЭМ!$A$39:$A$782,$A71,СВЦЭМ!$B$39:$B$782,X$47)+'СЕТ СН'!$G$12+СВЦЭМ!$D$10+'СЕТ СН'!$G$5-'СЕТ СН'!$G$20</f>
        <v>3846.1751951800002</v>
      </c>
      <c r="Y71" s="36">
        <f>SUMIFS(СВЦЭМ!$C$39:$C$782,СВЦЭМ!$A$39:$A$782,$A71,СВЦЭМ!$B$39:$B$782,Y$47)+'СЕТ СН'!$G$12+СВЦЭМ!$D$10+'СЕТ СН'!$G$5-'СЕТ СН'!$G$20</f>
        <v>3864.6773381600001</v>
      </c>
    </row>
    <row r="72" spans="1:27" ht="15.75" x14ac:dyDescent="0.2">
      <c r="A72" s="35">
        <f t="shared" si="1"/>
        <v>44951</v>
      </c>
      <c r="B72" s="36">
        <f>SUMIFS(СВЦЭМ!$C$39:$C$782,СВЦЭМ!$A$39:$A$782,$A72,СВЦЭМ!$B$39:$B$782,B$47)+'СЕТ СН'!$G$12+СВЦЭМ!$D$10+'СЕТ СН'!$G$5-'СЕТ СН'!$G$20</f>
        <v>3923.9479357300002</v>
      </c>
      <c r="C72" s="36">
        <f>SUMIFS(СВЦЭМ!$C$39:$C$782,СВЦЭМ!$A$39:$A$782,$A72,СВЦЭМ!$B$39:$B$782,C$47)+'СЕТ СН'!$G$12+СВЦЭМ!$D$10+'СЕТ СН'!$G$5-'СЕТ СН'!$G$20</f>
        <v>3958.64453641</v>
      </c>
      <c r="D72" s="36">
        <f>SUMIFS(СВЦЭМ!$C$39:$C$782,СВЦЭМ!$A$39:$A$782,$A72,СВЦЭМ!$B$39:$B$782,D$47)+'СЕТ СН'!$G$12+СВЦЭМ!$D$10+'СЕТ СН'!$G$5-'СЕТ СН'!$G$20</f>
        <v>3969.70519668</v>
      </c>
      <c r="E72" s="36">
        <f>SUMIFS(СВЦЭМ!$C$39:$C$782,СВЦЭМ!$A$39:$A$782,$A72,СВЦЭМ!$B$39:$B$782,E$47)+'СЕТ СН'!$G$12+СВЦЭМ!$D$10+'СЕТ СН'!$G$5-'СЕТ СН'!$G$20</f>
        <v>3983.9841904999998</v>
      </c>
      <c r="F72" s="36">
        <f>SUMIFS(СВЦЭМ!$C$39:$C$782,СВЦЭМ!$A$39:$A$782,$A72,СВЦЭМ!$B$39:$B$782,F$47)+'СЕТ СН'!$G$12+СВЦЭМ!$D$10+'СЕТ СН'!$G$5-'СЕТ СН'!$G$20</f>
        <v>3977.8368361600001</v>
      </c>
      <c r="G72" s="36">
        <f>SUMIFS(СВЦЭМ!$C$39:$C$782,СВЦЭМ!$A$39:$A$782,$A72,СВЦЭМ!$B$39:$B$782,G$47)+'СЕТ СН'!$G$12+СВЦЭМ!$D$10+'СЕТ СН'!$G$5-'СЕТ СН'!$G$20</f>
        <v>3966.5307821400002</v>
      </c>
      <c r="H72" s="36">
        <f>SUMIFS(СВЦЭМ!$C$39:$C$782,СВЦЭМ!$A$39:$A$782,$A72,СВЦЭМ!$B$39:$B$782,H$47)+'СЕТ СН'!$G$12+СВЦЭМ!$D$10+'СЕТ СН'!$G$5-'СЕТ СН'!$G$20</f>
        <v>3964.8672507800002</v>
      </c>
      <c r="I72" s="36">
        <f>SUMIFS(СВЦЭМ!$C$39:$C$782,СВЦЭМ!$A$39:$A$782,$A72,СВЦЭМ!$B$39:$B$782,I$47)+'СЕТ СН'!$G$12+СВЦЭМ!$D$10+'СЕТ СН'!$G$5-'СЕТ СН'!$G$20</f>
        <v>3973.57861804</v>
      </c>
      <c r="J72" s="36">
        <f>SUMIFS(СВЦЭМ!$C$39:$C$782,СВЦЭМ!$A$39:$A$782,$A72,СВЦЭМ!$B$39:$B$782,J$47)+'СЕТ СН'!$G$12+СВЦЭМ!$D$10+'СЕТ СН'!$G$5-'СЕТ СН'!$G$20</f>
        <v>3942.5801357099999</v>
      </c>
      <c r="K72" s="36">
        <f>SUMIFS(СВЦЭМ!$C$39:$C$782,СВЦЭМ!$A$39:$A$782,$A72,СВЦЭМ!$B$39:$B$782,K$47)+'СЕТ СН'!$G$12+СВЦЭМ!$D$10+'СЕТ СН'!$G$5-'СЕТ СН'!$G$20</f>
        <v>3914.2073904600002</v>
      </c>
      <c r="L72" s="36">
        <f>SUMIFS(СВЦЭМ!$C$39:$C$782,СВЦЭМ!$A$39:$A$782,$A72,СВЦЭМ!$B$39:$B$782,L$47)+'СЕТ СН'!$G$12+СВЦЭМ!$D$10+'СЕТ СН'!$G$5-'СЕТ СН'!$G$20</f>
        <v>3878.2151254700002</v>
      </c>
      <c r="M72" s="36">
        <f>SUMIFS(СВЦЭМ!$C$39:$C$782,СВЦЭМ!$A$39:$A$782,$A72,СВЦЭМ!$B$39:$B$782,M$47)+'СЕТ СН'!$G$12+СВЦЭМ!$D$10+'СЕТ СН'!$G$5-'СЕТ СН'!$G$20</f>
        <v>3847.06035402</v>
      </c>
      <c r="N72" s="36">
        <f>SUMIFS(СВЦЭМ!$C$39:$C$782,СВЦЭМ!$A$39:$A$782,$A72,СВЦЭМ!$B$39:$B$782,N$47)+'СЕТ СН'!$G$12+СВЦЭМ!$D$10+'СЕТ СН'!$G$5-'СЕТ СН'!$G$20</f>
        <v>3862.7163181000001</v>
      </c>
      <c r="O72" s="36">
        <f>SUMIFS(СВЦЭМ!$C$39:$C$782,СВЦЭМ!$A$39:$A$782,$A72,СВЦЭМ!$B$39:$B$782,O$47)+'СЕТ СН'!$G$12+СВЦЭМ!$D$10+'СЕТ СН'!$G$5-'СЕТ СН'!$G$20</f>
        <v>3865.4880249799999</v>
      </c>
      <c r="P72" s="36">
        <f>SUMIFS(СВЦЭМ!$C$39:$C$782,СВЦЭМ!$A$39:$A$782,$A72,СВЦЭМ!$B$39:$B$782,P$47)+'СЕТ СН'!$G$12+СВЦЭМ!$D$10+'СЕТ СН'!$G$5-'СЕТ СН'!$G$20</f>
        <v>3875.4968616199999</v>
      </c>
      <c r="Q72" s="36">
        <f>SUMIFS(СВЦЭМ!$C$39:$C$782,СВЦЭМ!$A$39:$A$782,$A72,СВЦЭМ!$B$39:$B$782,Q$47)+'СЕТ СН'!$G$12+СВЦЭМ!$D$10+'СЕТ СН'!$G$5-'СЕТ СН'!$G$20</f>
        <v>3873.76826235</v>
      </c>
      <c r="R72" s="36">
        <f>SUMIFS(СВЦЭМ!$C$39:$C$782,СВЦЭМ!$A$39:$A$782,$A72,СВЦЭМ!$B$39:$B$782,R$47)+'СЕТ СН'!$G$12+СВЦЭМ!$D$10+'СЕТ СН'!$G$5-'СЕТ СН'!$G$20</f>
        <v>3861.49388946</v>
      </c>
      <c r="S72" s="36">
        <f>SUMIFS(СВЦЭМ!$C$39:$C$782,СВЦЭМ!$A$39:$A$782,$A72,СВЦЭМ!$B$39:$B$782,S$47)+'СЕТ СН'!$G$12+СВЦЭМ!$D$10+'СЕТ СН'!$G$5-'СЕТ СН'!$G$20</f>
        <v>3843.9441814699999</v>
      </c>
      <c r="T72" s="36">
        <f>SUMIFS(СВЦЭМ!$C$39:$C$782,СВЦЭМ!$A$39:$A$782,$A72,СВЦЭМ!$B$39:$B$782,T$47)+'СЕТ СН'!$G$12+СВЦЭМ!$D$10+'СЕТ СН'!$G$5-'СЕТ СН'!$G$20</f>
        <v>3824.1580776599999</v>
      </c>
      <c r="U72" s="36">
        <f>SUMIFS(СВЦЭМ!$C$39:$C$782,СВЦЭМ!$A$39:$A$782,$A72,СВЦЭМ!$B$39:$B$782,U$47)+'СЕТ СН'!$G$12+СВЦЭМ!$D$10+'СЕТ СН'!$G$5-'СЕТ СН'!$G$20</f>
        <v>3826.0556792100001</v>
      </c>
      <c r="V72" s="36">
        <f>SUMIFS(СВЦЭМ!$C$39:$C$782,СВЦЭМ!$A$39:$A$782,$A72,СВЦЭМ!$B$39:$B$782,V$47)+'СЕТ СН'!$G$12+СВЦЭМ!$D$10+'СЕТ СН'!$G$5-'СЕТ СН'!$G$20</f>
        <v>3843.3956943899998</v>
      </c>
      <c r="W72" s="36">
        <f>SUMIFS(СВЦЭМ!$C$39:$C$782,СВЦЭМ!$A$39:$A$782,$A72,СВЦЭМ!$B$39:$B$782,W$47)+'СЕТ СН'!$G$12+СВЦЭМ!$D$10+'СЕТ СН'!$G$5-'СЕТ СН'!$G$20</f>
        <v>3857.5743764099998</v>
      </c>
      <c r="X72" s="36">
        <f>SUMIFS(СВЦЭМ!$C$39:$C$782,СВЦЭМ!$A$39:$A$782,$A72,СВЦЭМ!$B$39:$B$782,X$47)+'СЕТ СН'!$G$12+СВЦЭМ!$D$10+'СЕТ СН'!$G$5-'СЕТ СН'!$G$20</f>
        <v>3873.88853002</v>
      </c>
      <c r="Y72" s="36">
        <f>SUMIFS(СВЦЭМ!$C$39:$C$782,СВЦЭМ!$A$39:$A$782,$A72,СВЦЭМ!$B$39:$B$782,Y$47)+'СЕТ СН'!$G$12+СВЦЭМ!$D$10+'СЕТ СН'!$G$5-'СЕТ СН'!$G$20</f>
        <v>3900.9980643499998</v>
      </c>
    </row>
    <row r="73" spans="1:27" ht="15.75" x14ac:dyDescent="0.2">
      <c r="A73" s="35">
        <f t="shared" si="1"/>
        <v>44952</v>
      </c>
      <c r="B73" s="36">
        <f>SUMIFS(СВЦЭМ!$C$39:$C$782,СВЦЭМ!$A$39:$A$782,$A73,СВЦЭМ!$B$39:$B$782,B$47)+'СЕТ СН'!$G$12+СВЦЭМ!$D$10+'СЕТ СН'!$G$5-'СЕТ СН'!$G$20</f>
        <v>3953.6082139599998</v>
      </c>
      <c r="C73" s="36">
        <f>SUMIFS(СВЦЭМ!$C$39:$C$782,СВЦЭМ!$A$39:$A$782,$A73,СВЦЭМ!$B$39:$B$782,C$47)+'СЕТ СН'!$G$12+СВЦЭМ!$D$10+'СЕТ СН'!$G$5-'СЕТ СН'!$G$20</f>
        <v>4001.7666362599998</v>
      </c>
      <c r="D73" s="36">
        <f>SUMIFS(СВЦЭМ!$C$39:$C$782,СВЦЭМ!$A$39:$A$782,$A73,СВЦЭМ!$B$39:$B$782,D$47)+'СЕТ СН'!$G$12+СВЦЭМ!$D$10+'СЕТ СН'!$G$5-'СЕТ СН'!$G$20</f>
        <v>4023.1336929600002</v>
      </c>
      <c r="E73" s="36">
        <f>SUMIFS(СВЦЭМ!$C$39:$C$782,СВЦЭМ!$A$39:$A$782,$A73,СВЦЭМ!$B$39:$B$782,E$47)+'СЕТ СН'!$G$12+СВЦЭМ!$D$10+'СЕТ СН'!$G$5-'СЕТ СН'!$G$20</f>
        <v>4008.1496728000002</v>
      </c>
      <c r="F73" s="36">
        <f>SUMIFS(СВЦЭМ!$C$39:$C$782,СВЦЭМ!$A$39:$A$782,$A73,СВЦЭМ!$B$39:$B$782,F$47)+'СЕТ СН'!$G$12+СВЦЭМ!$D$10+'СЕТ СН'!$G$5-'СЕТ СН'!$G$20</f>
        <v>3995.3275491999998</v>
      </c>
      <c r="G73" s="36">
        <f>SUMIFS(СВЦЭМ!$C$39:$C$782,СВЦЭМ!$A$39:$A$782,$A73,СВЦЭМ!$B$39:$B$782,G$47)+'СЕТ СН'!$G$12+СВЦЭМ!$D$10+'СЕТ СН'!$G$5-'СЕТ СН'!$G$20</f>
        <v>3998.1766121699998</v>
      </c>
      <c r="H73" s="36">
        <f>SUMIFS(СВЦЭМ!$C$39:$C$782,СВЦЭМ!$A$39:$A$782,$A73,СВЦЭМ!$B$39:$B$782,H$47)+'СЕТ СН'!$G$12+СВЦЭМ!$D$10+'СЕТ СН'!$G$5-'СЕТ СН'!$G$20</f>
        <v>3954.9076593300001</v>
      </c>
      <c r="I73" s="36">
        <f>SUMIFS(СВЦЭМ!$C$39:$C$782,СВЦЭМ!$A$39:$A$782,$A73,СВЦЭМ!$B$39:$B$782,I$47)+'СЕТ СН'!$G$12+СВЦЭМ!$D$10+'СЕТ СН'!$G$5-'СЕТ СН'!$G$20</f>
        <v>3932.5382536000002</v>
      </c>
      <c r="J73" s="36">
        <f>SUMIFS(СВЦЭМ!$C$39:$C$782,СВЦЭМ!$A$39:$A$782,$A73,СВЦЭМ!$B$39:$B$782,J$47)+'СЕТ СН'!$G$12+СВЦЭМ!$D$10+'СЕТ СН'!$G$5-'СЕТ СН'!$G$20</f>
        <v>3886.5953537800001</v>
      </c>
      <c r="K73" s="36">
        <f>SUMIFS(СВЦЭМ!$C$39:$C$782,СВЦЭМ!$A$39:$A$782,$A73,СВЦЭМ!$B$39:$B$782,K$47)+'СЕТ СН'!$G$12+СВЦЭМ!$D$10+'СЕТ СН'!$G$5-'СЕТ СН'!$G$20</f>
        <v>3840.5711990199998</v>
      </c>
      <c r="L73" s="36">
        <f>SUMIFS(СВЦЭМ!$C$39:$C$782,СВЦЭМ!$A$39:$A$782,$A73,СВЦЭМ!$B$39:$B$782,L$47)+'СЕТ СН'!$G$12+СВЦЭМ!$D$10+'СЕТ СН'!$G$5-'СЕТ СН'!$G$20</f>
        <v>3815.44492064</v>
      </c>
      <c r="M73" s="36">
        <f>SUMIFS(СВЦЭМ!$C$39:$C$782,СВЦЭМ!$A$39:$A$782,$A73,СВЦЭМ!$B$39:$B$782,M$47)+'СЕТ СН'!$G$12+СВЦЭМ!$D$10+'СЕТ СН'!$G$5-'СЕТ СН'!$G$20</f>
        <v>3821.4539825900001</v>
      </c>
      <c r="N73" s="36">
        <f>SUMIFS(СВЦЭМ!$C$39:$C$782,СВЦЭМ!$A$39:$A$782,$A73,СВЦЭМ!$B$39:$B$782,N$47)+'СЕТ СН'!$G$12+СВЦЭМ!$D$10+'СЕТ СН'!$G$5-'СЕТ СН'!$G$20</f>
        <v>3838.2186796699998</v>
      </c>
      <c r="O73" s="36">
        <f>SUMIFS(СВЦЭМ!$C$39:$C$782,СВЦЭМ!$A$39:$A$782,$A73,СВЦЭМ!$B$39:$B$782,O$47)+'СЕТ СН'!$G$12+СВЦЭМ!$D$10+'СЕТ СН'!$G$5-'СЕТ СН'!$G$20</f>
        <v>3833.4825657400002</v>
      </c>
      <c r="P73" s="36">
        <f>SUMIFS(СВЦЭМ!$C$39:$C$782,СВЦЭМ!$A$39:$A$782,$A73,СВЦЭМ!$B$39:$B$782,P$47)+'СЕТ СН'!$G$12+СВЦЭМ!$D$10+'СЕТ СН'!$G$5-'СЕТ СН'!$G$20</f>
        <v>3845.33403701</v>
      </c>
      <c r="Q73" s="36">
        <f>SUMIFS(СВЦЭМ!$C$39:$C$782,СВЦЭМ!$A$39:$A$782,$A73,СВЦЭМ!$B$39:$B$782,Q$47)+'СЕТ СН'!$G$12+СВЦЭМ!$D$10+'СЕТ СН'!$G$5-'СЕТ СН'!$G$20</f>
        <v>3861.17895623</v>
      </c>
      <c r="R73" s="36">
        <f>SUMIFS(СВЦЭМ!$C$39:$C$782,СВЦЭМ!$A$39:$A$782,$A73,СВЦЭМ!$B$39:$B$782,R$47)+'СЕТ СН'!$G$12+СВЦЭМ!$D$10+'СЕТ СН'!$G$5-'СЕТ СН'!$G$20</f>
        <v>3860.9253644800001</v>
      </c>
      <c r="S73" s="36">
        <f>SUMIFS(СВЦЭМ!$C$39:$C$782,СВЦЭМ!$A$39:$A$782,$A73,СВЦЭМ!$B$39:$B$782,S$47)+'СЕТ СН'!$G$12+СВЦЭМ!$D$10+'СЕТ СН'!$G$5-'СЕТ СН'!$G$20</f>
        <v>3849.5823032399999</v>
      </c>
      <c r="T73" s="36">
        <f>SUMIFS(СВЦЭМ!$C$39:$C$782,СВЦЭМ!$A$39:$A$782,$A73,СВЦЭМ!$B$39:$B$782,T$47)+'СЕТ СН'!$G$12+СВЦЭМ!$D$10+'СЕТ СН'!$G$5-'СЕТ СН'!$G$20</f>
        <v>3800.8150713800001</v>
      </c>
      <c r="U73" s="36">
        <f>SUMIFS(СВЦЭМ!$C$39:$C$782,СВЦЭМ!$A$39:$A$782,$A73,СВЦЭМ!$B$39:$B$782,U$47)+'СЕТ СН'!$G$12+СВЦЭМ!$D$10+'СЕТ СН'!$G$5-'СЕТ СН'!$G$20</f>
        <v>3803.3421353799999</v>
      </c>
      <c r="V73" s="36">
        <f>SUMIFS(СВЦЭМ!$C$39:$C$782,СВЦЭМ!$A$39:$A$782,$A73,СВЦЭМ!$B$39:$B$782,V$47)+'СЕТ СН'!$G$12+СВЦЭМ!$D$10+'СЕТ СН'!$G$5-'СЕТ СН'!$G$20</f>
        <v>3810.8650175299999</v>
      </c>
      <c r="W73" s="36">
        <f>SUMIFS(СВЦЭМ!$C$39:$C$782,СВЦЭМ!$A$39:$A$782,$A73,СВЦЭМ!$B$39:$B$782,W$47)+'СЕТ СН'!$G$12+СВЦЭМ!$D$10+'СЕТ СН'!$G$5-'СЕТ СН'!$G$20</f>
        <v>3831.28511312</v>
      </c>
      <c r="X73" s="36">
        <f>SUMIFS(СВЦЭМ!$C$39:$C$782,СВЦЭМ!$A$39:$A$782,$A73,СВЦЭМ!$B$39:$B$782,X$47)+'СЕТ СН'!$G$12+СВЦЭМ!$D$10+'СЕТ СН'!$G$5-'СЕТ СН'!$G$20</f>
        <v>3860.5599073100002</v>
      </c>
      <c r="Y73" s="36">
        <f>SUMIFS(СВЦЭМ!$C$39:$C$782,СВЦЭМ!$A$39:$A$782,$A73,СВЦЭМ!$B$39:$B$782,Y$47)+'СЕТ СН'!$G$12+СВЦЭМ!$D$10+'СЕТ СН'!$G$5-'СЕТ СН'!$G$20</f>
        <v>3893.2082100299999</v>
      </c>
    </row>
    <row r="74" spans="1:27" ht="15.75" x14ac:dyDescent="0.2">
      <c r="A74" s="35">
        <f t="shared" si="1"/>
        <v>44953</v>
      </c>
      <c r="B74" s="36">
        <f>SUMIFS(СВЦЭМ!$C$39:$C$782,СВЦЭМ!$A$39:$A$782,$A74,СВЦЭМ!$B$39:$B$782,B$47)+'СЕТ СН'!$G$12+СВЦЭМ!$D$10+'СЕТ СН'!$G$5-'СЕТ СН'!$G$20</f>
        <v>3936.75936477</v>
      </c>
      <c r="C74" s="36">
        <f>SUMIFS(СВЦЭМ!$C$39:$C$782,СВЦЭМ!$A$39:$A$782,$A74,СВЦЭМ!$B$39:$B$782,C$47)+'СЕТ СН'!$G$12+СВЦЭМ!$D$10+'СЕТ СН'!$G$5-'СЕТ СН'!$G$20</f>
        <v>3905.5669352899999</v>
      </c>
      <c r="D74" s="36">
        <f>SUMIFS(СВЦЭМ!$C$39:$C$782,СВЦЭМ!$A$39:$A$782,$A74,СВЦЭМ!$B$39:$B$782,D$47)+'СЕТ СН'!$G$12+СВЦЭМ!$D$10+'СЕТ СН'!$G$5-'СЕТ СН'!$G$20</f>
        <v>3904.1128393200001</v>
      </c>
      <c r="E74" s="36">
        <f>SUMIFS(СВЦЭМ!$C$39:$C$782,СВЦЭМ!$A$39:$A$782,$A74,СВЦЭМ!$B$39:$B$782,E$47)+'СЕТ СН'!$G$12+СВЦЭМ!$D$10+'СЕТ СН'!$G$5-'СЕТ СН'!$G$20</f>
        <v>3912.31510647</v>
      </c>
      <c r="F74" s="36">
        <f>SUMIFS(СВЦЭМ!$C$39:$C$782,СВЦЭМ!$A$39:$A$782,$A74,СВЦЭМ!$B$39:$B$782,F$47)+'СЕТ СН'!$G$12+СВЦЭМ!$D$10+'СЕТ СН'!$G$5-'СЕТ СН'!$G$20</f>
        <v>3922.7026145499999</v>
      </c>
      <c r="G74" s="36">
        <f>SUMIFS(СВЦЭМ!$C$39:$C$782,СВЦЭМ!$A$39:$A$782,$A74,СВЦЭМ!$B$39:$B$782,G$47)+'СЕТ СН'!$G$12+СВЦЭМ!$D$10+'СЕТ СН'!$G$5-'СЕТ СН'!$G$20</f>
        <v>3936.3284232699998</v>
      </c>
      <c r="H74" s="36">
        <f>SUMIFS(СВЦЭМ!$C$39:$C$782,СВЦЭМ!$A$39:$A$782,$A74,СВЦЭМ!$B$39:$B$782,H$47)+'СЕТ СН'!$G$12+СВЦЭМ!$D$10+'СЕТ СН'!$G$5-'СЕТ СН'!$G$20</f>
        <v>3923.4310741600002</v>
      </c>
      <c r="I74" s="36">
        <f>SUMIFS(СВЦЭМ!$C$39:$C$782,СВЦЭМ!$A$39:$A$782,$A74,СВЦЭМ!$B$39:$B$782,I$47)+'СЕТ СН'!$G$12+СВЦЭМ!$D$10+'СЕТ СН'!$G$5-'СЕТ СН'!$G$20</f>
        <v>3900.8224931199998</v>
      </c>
      <c r="J74" s="36">
        <f>SUMIFS(СВЦЭМ!$C$39:$C$782,СВЦЭМ!$A$39:$A$782,$A74,СВЦЭМ!$B$39:$B$782,J$47)+'СЕТ СН'!$G$12+СВЦЭМ!$D$10+'СЕТ СН'!$G$5-'СЕТ СН'!$G$20</f>
        <v>3845.1511630599998</v>
      </c>
      <c r="K74" s="36">
        <f>SUMIFS(СВЦЭМ!$C$39:$C$782,СВЦЭМ!$A$39:$A$782,$A74,СВЦЭМ!$B$39:$B$782,K$47)+'СЕТ СН'!$G$12+СВЦЭМ!$D$10+'СЕТ СН'!$G$5-'СЕТ СН'!$G$20</f>
        <v>3817.7599853699999</v>
      </c>
      <c r="L74" s="36">
        <f>SUMIFS(СВЦЭМ!$C$39:$C$782,СВЦЭМ!$A$39:$A$782,$A74,СВЦЭМ!$B$39:$B$782,L$47)+'СЕТ СН'!$G$12+СВЦЭМ!$D$10+'СЕТ СН'!$G$5-'СЕТ СН'!$G$20</f>
        <v>3801.8783453599999</v>
      </c>
      <c r="M74" s="36">
        <f>SUMIFS(СВЦЭМ!$C$39:$C$782,СВЦЭМ!$A$39:$A$782,$A74,СВЦЭМ!$B$39:$B$782,M$47)+'СЕТ СН'!$G$12+СВЦЭМ!$D$10+'СЕТ СН'!$G$5-'СЕТ СН'!$G$20</f>
        <v>3802.9116692500002</v>
      </c>
      <c r="N74" s="36">
        <f>SUMIFS(СВЦЭМ!$C$39:$C$782,СВЦЭМ!$A$39:$A$782,$A74,СВЦЭМ!$B$39:$B$782,N$47)+'СЕТ СН'!$G$12+СВЦЭМ!$D$10+'СЕТ СН'!$G$5-'СЕТ СН'!$G$20</f>
        <v>3842.2250185399998</v>
      </c>
      <c r="O74" s="36">
        <f>SUMIFS(СВЦЭМ!$C$39:$C$782,СВЦЭМ!$A$39:$A$782,$A74,СВЦЭМ!$B$39:$B$782,O$47)+'СЕТ СН'!$G$12+СВЦЭМ!$D$10+'СЕТ СН'!$G$5-'СЕТ СН'!$G$20</f>
        <v>3857.5558577699999</v>
      </c>
      <c r="P74" s="36">
        <f>SUMIFS(СВЦЭМ!$C$39:$C$782,СВЦЭМ!$A$39:$A$782,$A74,СВЦЭМ!$B$39:$B$782,P$47)+'СЕТ СН'!$G$12+СВЦЭМ!$D$10+'СЕТ СН'!$G$5-'СЕТ СН'!$G$20</f>
        <v>3886.7177677899999</v>
      </c>
      <c r="Q74" s="36">
        <f>SUMIFS(СВЦЭМ!$C$39:$C$782,СВЦЭМ!$A$39:$A$782,$A74,СВЦЭМ!$B$39:$B$782,Q$47)+'СЕТ СН'!$G$12+СВЦЭМ!$D$10+'СЕТ СН'!$G$5-'СЕТ СН'!$G$20</f>
        <v>3859.7077195000002</v>
      </c>
      <c r="R74" s="36">
        <f>SUMIFS(СВЦЭМ!$C$39:$C$782,СВЦЭМ!$A$39:$A$782,$A74,СВЦЭМ!$B$39:$B$782,R$47)+'СЕТ СН'!$G$12+СВЦЭМ!$D$10+'СЕТ СН'!$G$5-'СЕТ СН'!$G$20</f>
        <v>3876.6041533399998</v>
      </c>
      <c r="S74" s="36">
        <f>SUMIFS(СВЦЭМ!$C$39:$C$782,СВЦЭМ!$A$39:$A$782,$A74,СВЦЭМ!$B$39:$B$782,S$47)+'СЕТ СН'!$G$12+СВЦЭМ!$D$10+'СЕТ СН'!$G$5-'СЕТ СН'!$G$20</f>
        <v>3859.9184532200002</v>
      </c>
      <c r="T74" s="36">
        <f>SUMIFS(СВЦЭМ!$C$39:$C$782,СВЦЭМ!$A$39:$A$782,$A74,СВЦЭМ!$B$39:$B$782,T$47)+'СЕТ СН'!$G$12+СВЦЭМ!$D$10+'СЕТ СН'!$G$5-'СЕТ СН'!$G$20</f>
        <v>3816.75648654</v>
      </c>
      <c r="U74" s="36">
        <f>SUMIFS(СВЦЭМ!$C$39:$C$782,СВЦЭМ!$A$39:$A$782,$A74,СВЦЭМ!$B$39:$B$782,U$47)+'СЕТ СН'!$G$12+СВЦЭМ!$D$10+'СЕТ СН'!$G$5-'СЕТ СН'!$G$20</f>
        <v>3830.1764129100002</v>
      </c>
      <c r="V74" s="36">
        <f>SUMIFS(СВЦЭМ!$C$39:$C$782,СВЦЭМ!$A$39:$A$782,$A74,СВЦЭМ!$B$39:$B$782,V$47)+'СЕТ СН'!$G$12+СВЦЭМ!$D$10+'СЕТ СН'!$G$5-'СЕТ СН'!$G$20</f>
        <v>3858.0936314099999</v>
      </c>
      <c r="W74" s="36">
        <f>SUMIFS(СВЦЭМ!$C$39:$C$782,СВЦЭМ!$A$39:$A$782,$A74,СВЦЭМ!$B$39:$B$782,W$47)+'СЕТ СН'!$G$12+СВЦЭМ!$D$10+'СЕТ СН'!$G$5-'СЕТ СН'!$G$20</f>
        <v>3879.9380664099999</v>
      </c>
      <c r="X74" s="36">
        <f>SUMIFS(СВЦЭМ!$C$39:$C$782,СВЦЭМ!$A$39:$A$782,$A74,СВЦЭМ!$B$39:$B$782,X$47)+'СЕТ СН'!$G$12+СВЦЭМ!$D$10+'СЕТ СН'!$G$5-'СЕТ СН'!$G$20</f>
        <v>3887.39386831</v>
      </c>
      <c r="Y74" s="36">
        <f>SUMIFS(СВЦЭМ!$C$39:$C$782,СВЦЭМ!$A$39:$A$782,$A74,СВЦЭМ!$B$39:$B$782,Y$47)+'СЕТ СН'!$G$12+СВЦЭМ!$D$10+'СЕТ СН'!$G$5-'СЕТ СН'!$G$20</f>
        <v>3984.9920897299999</v>
      </c>
    </row>
    <row r="75" spans="1:27" ht="15.75" x14ac:dyDescent="0.2">
      <c r="A75" s="35">
        <f t="shared" si="1"/>
        <v>44954</v>
      </c>
      <c r="B75" s="36">
        <f>SUMIFS(СВЦЭМ!$C$39:$C$782,СВЦЭМ!$A$39:$A$782,$A75,СВЦЭМ!$B$39:$B$782,B$47)+'СЕТ СН'!$G$12+СВЦЭМ!$D$10+'СЕТ СН'!$G$5-'СЕТ СН'!$G$20</f>
        <v>3955.5201089100001</v>
      </c>
      <c r="C75" s="36">
        <f>SUMIFS(СВЦЭМ!$C$39:$C$782,СВЦЭМ!$A$39:$A$782,$A75,СВЦЭМ!$B$39:$B$782,C$47)+'СЕТ СН'!$G$12+СВЦЭМ!$D$10+'СЕТ СН'!$G$5-'СЕТ СН'!$G$20</f>
        <v>3986.4042026000002</v>
      </c>
      <c r="D75" s="36">
        <f>SUMIFS(СВЦЭМ!$C$39:$C$782,СВЦЭМ!$A$39:$A$782,$A75,СВЦЭМ!$B$39:$B$782,D$47)+'СЕТ СН'!$G$12+СВЦЭМ!$D$10+'СЕТ СН'!$G$5-'СЕТ СН'!$G$20</f>
        <v>3990.1952396699999</v>
      </c>
      <c r="E75" s="36">
        <f>SUMIFS(СВЦЭМ!$C$39:$C$782,СВЦЭМ!$A$39:$A$782,$A75,СВЦЭМ!$B$39:$B$782,E$47)+'СЕТ СН'!$G$12+СВЦЭМ!$D$10+'СЕТ СН'!$G$5-'СЕТ СН'!$G$20</f>
        <v>3985.7333302100001</v>
      </c>
      <c r="F75" s="36">
        <f>SUMIFS(СВЦЭМ!$C$39:$C$782,СВЦЭМ!$A$39:$A$782,$A75,СВЦЭМ!$B$39:$B$782,F$47)+'СЕТ СН'!$G$12+СВЦЭМ!$D$10+'СЕТ СН'!$G$5-'СЕТ СН'!$G$20</f>
        <v>3983.8650972700002</v>
      </c>
      <c r="G75" s="36">
        <f>SUMIFS(СВЦЭМ!$C$39:$C$782,СВЦЭМ!$A$39:$A$782,$A75,СВЦЭМ!$B$39:$B$782,G$47)+'СЕТ СН'!$G$12+СВЦЭМ!$D$10+'СЕТ СН'!$G$5-'СЕТ СН'!$G$20</f>
        <v>3986.1567924999999</v>
      </c>
      <c r="H75" s="36">
        <f>SUMIFS(СВЦЭМ!$C$39:$C$782,СВЦЭМ!$A$39:$A$782,$A75,СВЦЭМ!$B$39:$B$782,H$47)+'СЕТ СН'!$G$12+СВЦЭМ!$D$10+'СЕТ СН'!$G$5-'СЕТ СН'!$G$20</f>
        <v>3938.5001164999999</v>
      </c>
      <c r="I75" s="36">
        <f>SUMIFS(СВЦЭМ!$C$39:$C$782,СВЦЭМ!$A$39:$A$782,$A75,СВЦЭМ!$B$39:$B$782,I$47)+'СЕТ СН'!$G$12+СВЦЭМ!$D$10+'СЕТ СН'!$G$5-'СЕТ СН'!$G$20</f>
        <v>3958.3629064199999</v>
      </c>
      <c r="J75" s="36">
        <f>SUMIFS(СВЦЭМ!$C$39:$C$782,СВЦЭМ!$A$39:$A$782,$A75,СВЦЭМ!$B$39:$B$782,J$47)+'СЕТ СН'!$G$12+СВЦЭМ!$D$10+'СЕТ СН'!$G$5-'СЕТ СН'!$G$20</f>
        <v>3943.9980570799999</v>
      </c>
      <c r="K75" s="36">
        <f>SUMIFS(СВЦЭМ!$C$39:$C$782,СВЦЭМ!$A$39:$A$782,$A75,СВЦЭМ!$B$39:$B$782,K$47)+'СЕТ СН'!$G$12+СВЦЭМ!$D$10+'СЕТ СН'!$G$5-'СЕТ СН'!$G$20</f>
        <v>3852.2536421</v>
      </c>
      <c r="L75" s="36">
        <f>SUMIFS(СВЦЭМ!$C$39:$C$782,СВЦЭМ!$A$39:$A$782,$A75,СВЦЭМ!$B$39:$B$782,L$47)+'СЕТ СН'!$G$12+СВЦЭМ!$D$10+'СЕТ СН'!$G$5-'СЕТ СН'!$G$20</f>
        <v>3799.5770616599998</v>
      </c>
      <c r="M75" s="36">
        <f>SUMIFS(СВЦЭМ!$C$39:$C$782,СВЦЭМ!$A$39:$A$782,$A75,СВЦЭМ!$B$39:$B$782,M$47)+'СЕТ СН'!$G$12+СВЦЭМ!$D$10+'СЕТ СН'!$G$5-'СЕТ СН'!$G$20</f>
        <v>3804.3718226299998</v>
      </c>
      <c r="N75" s="36">
        <f>SUMIFS(СВЦЭМ!$C$39:$C$782,СВЦЭМ!$A$39:$A$782,$A75,СВЦЭМ!$B$39:$B$782,N$47)+'СЕТ СН'!$G$12+СВЦЭМ!$D$10+'СЕТ СН'!$G$5-'СЕТ СН'!$G$20</f>
        <v>3808.3248404599999</v>
      </c>
      <c r="O75" s="36">
        <f>SUMIFS(СВЦЭМ!$C$39:$C$782,СВЦЭМ!$A$39:$A$782,$A75,СВЦЭМ!$B$39:$B$782,O$47)+'СЕТ СН'!$G$12+СВЦЭМ!$D$10+'СЕТ СН'!$G$5-'СЕТ СН'!$G$20</f>
        <v>3810.5834594299999</v>
      </c>
      <c r="P75" s="36">
        <f>SUMIFS(СВЦЭМ!$C$39:$C$782,СВЦЭМ!$A$39:$A$782,$A75,СВЦЭМ!$B$39:$B$782,P$47)+'СЕТ СН'!$G$12+СВЦЭМ!$D$10+'СЕТ СН'!$G$5-'СЕТ СН'!$G$20</f>
        <v>3829.7788388899999</v>
      </c>
      <c r="Q75" s="36">
        <f>SUMIFS(СВЦЭМ!$C$39:$C$782,СВЦЭМ!$A$39:$A$782,$A75,СВЦЭМ!$B$39:$B$782,Q$47)+'СЕТ СН'!$G$12+СВЦЭМ!$D$10+'СЕТ СН'!$G$5-'СЕТ СН'!$G$20</f>
        <v>3842.6173233599998</v>
      </c>
      <c r="R75" s="36">
        <f>SUMIFS(СВЦЭМ!$C$39:$C$782,СВЦЭМ!$A$39:$A$782,$A75,СВЦЭМ!$B$39:$B$782,R$47)+'СЕТ СН'!$G$12+СВЦЭМ!$D$10+'СЕТ СН'!$G$5-'СЕТ СН'!$G$20</f>
        <v>3844.6702345099998</v>
      </c>
      <c r="S75" s="36">
        <f>SUMIFS(СВЦЭМ!$C$39:$C$782,СВЦЭМ!$A$39:$A$782,$A75,СВЦЭМ!$B$39:$B$782,S$47)+'СЕТ СН'!$G$12+СВЦЭМ!$D$10+'СЕТ СН'!$G$5-'СЕТ СН'!$G$20</f>
        <v>3819.8027474599999</v>
      </c>
      <c r="T75" s="36">
        <f>SUMIFS(СВЦЭМ!$C$39:$C$782,СВЦЭМ!$A$39:$A$782,$A75,СВЦЭМ!$B$39:$B$782,T$47)+'СЕТ СН'!$G$12+СВЦЭМ!$D$10+'СЕТ СН'!$G$5-'СЕТ СН'!$G$20</f>
        <v>3790.1690668400001</v>
      </c>
      <c r="U75" s="36">
        <f>SUMIFS(СВЦЭМ!$C$39:$C$782,СВЦЭМ!$A$39:$A$782,$A75,СВЦЭМ!$B$39:$B$782,U$47)+'СЕТ СН'!$G$12+СВЦЭМ!$D$10+'СЕТ СН'!$G$5-'СЕТ СН'!$G$20</f>
        <v>3789.2600969300001</v>
      </c>
      <c r="V75" s="36">
        <f>SUMIFS(СВЦЭМ!$C$39:$C$782,СВЦЭМ!$A$39:$A$782,$A75,СВЦЭМ!$B$39:$B$782,V$47)+'СЕТ СН'!$G$12+СВЦЭМ!$D$10+'СЕТ СН'!$G$5-'СЕТ СН'!$G$20</f>
        <v>3818.70523555</v>
      </c>
      <c r="W75" s="36">
        <f>SUMIFS(СВЦЭМ!$C$39:$C$782,СВЦЭМ!$A$39:$A$782,$A75,СВЦЭМ!$B$39:$B$782,W$47)+'СЕТ СН'!$G$12+СВЦЭМ!$D$10+'СЕТ СН'!$G$5-'СЕТ СН'!$G$20</f>
        <v>3820.7648850400001</v>
      </c>
      <c r="X75" s="36">
        <f>SUMIFS(СВЦЭМ!$C$39:$C$782,СВЦЭМ!$A$39:$A$782,$A75,СВЦЭМ!$B$39:$B$782,X$47)+'СЕТ СН'!$G$12+СВЦЭМ!$D$10+'СЕТ СН'!$G$5-'СЕТ СН'!$G$20</f>
        <v>3843.1896740900002</v>
      </c>
      <c r="Y75" s="36">
        <f>SUMIFS(СВЦЭМ!$C$39:$C$782,СВЦЭМ!$A$39:$A$782,$A75,СВЦЭМ!$B$39:$B$782,Y$47)+'СЕТ СН'!$G$12+СВЦЭМ!$D$10+'СЕТ СН'!$G$5-'СЕТ СН'!$G$20</f>
        <v>3879.0410672399998</v>
      </c>
    </row>
    <row r="76" spans="1:27" ht="15.75" x14ac:dyDescent="0.2">
      <c r="A76" s="35">
        <f t="shared" si="1"/>
        <v>44955</v>
      </c>
      <c r="B76" s="36">
        <f>SUMIFS(СВЦЭМ!$C$39:$C$782,СВЦЭМ!$A$39:$A$782,$A76,СВЦЭМ!$B$39:$B$782,B$47)+'СЕТ СН'!$G$12+СВЦЭМ!$D$10+'СЕТ СН'!$G$5-'СЕТ СН'!$G$20</f>
        <v>3878.63740895</v>
      </c>
      <c r="C76" s="36">
        <f>SUMIFS(СВЦЭМ!$C$39:$C$782,СВЦЭМ!$A$39:$A$782,$A76,СВЦЭМ!$B$39:$B$782,C$47)+'СЕТ СН'!$G$12+СВЦЭМ!$D$10+'СЕТ СН'!$G$5-'СЕТ СН'!$G$20</f>
        <v>3928.1021654000001</v>
      </c>
      <c r="D76" s="36">
        <f>SUMIFS(СВЦЭМ!$C$39:$C$782,СВЦЭМ!$A$39:$A$782,$A76,СВЦЭМ!$B$39:$B$782,D$47)+'СЕТ СН'!$G$12+СВЦЭМ!$D$10+'СЕТ СН'!$G$5-'СЕТ СН'!$G$20</f>
        <v>3948.3724855800001</v>
      </c>
      <c r="E76" s="36">
        <f>SUMIFS(СВЦЭМ!$C$39:$C$782,СВЦЭМ!$A$39:$A$782,$A76,СВЦЭМ!$B$39:$B$782,E$47)+'СЕТ СН'!$G$12+СВЦЭМ!$D$10+'СЕТ СН'!$G$5-'СЕТ СН'!$G$20</f>
        <v>3954.1139806699998</v>
      </c>
      <c r="F76" s="36">
        <f>SUMIFS(СВЦЭМ!$C$39:$C$782,СВЦЭМ!$A$39:$A$782,$A76,СВЦЭМ!$B$39:$B$782,F$47)+'СЕТ СН'!$G$12+СВЦЭМ!$D$10+'СЕТ СН'!$G$5-'СЕТ СН'!$G$20</f>
        <v>3960.8978711700001</v>
      </c>
      <c r="G76" s="36">
        <f>SUMIFS(СВЦЭМ!$C$39:$C$782,СВЦЭМ!$A$39:$A$782,$A76,СВЦЭМ!$B$39:$B$782,G$47)+'СЕТ СН'!$G$12+СВЦЭМ!$D$10+'СЕТ СН'!$G$5-'СЕТ СН'!$G$20</f>
        <v>3937.2788631799999</v>
      </c>
      <c r="H76" s="36">
        <f>SUMIFS(СВЦЭМ!$C$39:$C$782,СВЦЭМ!$A$39:$A$782,$A76,СВЦЭМ!$B$39:$B$782,H$47)+'СЕТ СН'!$G$12+СВЦЭМ!$D$10+'СЕТ СН'!$G$5-'СЕТ СН'!$G$20</f>
        <v>3929.0178199299999</v>
      </c>
      <c r="I76" s="36">
        <f>SUMIFS(СВЦЭМ!$C$39:$C$782,СВЦЭМ!$A$39:$A$782,$A76,СВЦЭМ!$B$39:$B$782,I$47)+'СЕТ СН'!$G$12+СВЦЭМ!$D$10+'СЕТ СН'!$G$5-'СЕТ СН'!$G$20</f>
        <v>3929.44556306</v>
      </c>
      <c r="J76" s="36">
        <f>SUMIFS(СВЦЭМ!$C$39:$C$782,СВЦЭМ!$A$39:$A$782,$A76,СВЦЭМ!$B$39:$B$782,J$47)+'СЕТ СН'!$G$12+СВЦЭМ!$D$10+'СЕТ СН'!$G$5-'СЕТ СН'!$G$20</f>
        <v>3869.2634183</v>
      </c>
      <c r="K76" s="36">
        <f>SUMIFS(СВЦЭМ!$C$39:$C$782,СВЦЭМ!$A$39:$A$782,$A76,СВЦЭМ!$B$39:$B$782,K$47)+'СЕТ СН'!$G$12+СВЦЭМ!$D$10+'СЕТ СН'!$G$5-'СЕТ СН'!$G$20</f>
        <v>3813.2385802399999</v>
      </c>
      <c r="L76" s="36">
        <f>SUMIFS(СВЦЭМ!$C$39:$C$782,СВЦЭМ!$A$39:$A$782,$A76,СВЦЭМ!$B$39:$B$782,L$47)+'СЕТ СН'!$G$12+СВЦЭМ!$D$10+'СЕТ СН'!$G$5-'СЕТ СН'!$G$20</f>
        <v>3794.94846947</v>
      </c>
      <c r="M76" s="36">
        <f>SUMIFS(СВЦЭМ!$C$39:$C$782,СВЦЭМ!$A$39:$A$782,$A76,СВЦЭМ!$B$39:$B$782,M$47)+'СЕТ СН'!$G$12+СВЦЭМ!$D$10+'СЕТ СН'!$G$5-'СЕТ СН'!$G$20</f>
        <v>3792.1444443199998</v>
      </c>
      <c r="N76" s="36">
        <f>SUMIFS(СВЦЭМ!$C$39:$C$782,СВЦЭМ!$A$39:$A$782,$A76,СВЦЭМ!$B$39:$B$782,N$47)+'СЕТ СН'!$G$12+СВЦЭМ!$D$10+'СЕТ СН'!$G$5-'СЕТ СН'!$G$20</f>
        <v>3818.8932665699999</v>
      </c>
      <c r="O76" s="36">
        <f>SUMIFS(СВЦЭМ!$C$39:$C$782,СВЦЭМ!$A$39:$A$782,$A76,СВЦЭМ!$B$39:$B$782,O$47)+'СЕТ СН'!$G$12+СВЦЭМ!$D$10+'СЕТ СН'!$G$5-'СЕТ СН'!$G$20</f>
        <v>3819.9154967300001</v>
      </c>
      <c r="P76" s="36">
        <f>SUMIFS(СВЦЭМ!$C$39:$C$782,СВЦЭМ!$A$39:$A$782,$A76,СВЦЭМ!$B$39:$B$782,P$47)+'СЕТ СН'!$G$12+СВЦЭМ!$D$10+'СЕТ СН'!$G$5-'СЕТ СН'!$G$20</f>
        <v>3840.3924371500002</v>
      </c>
      <c r="Q76" s="36">
        <f>SUMIFS(СВЦЭМ!$C$39:$C$782,СВЦЭМ!$A$39:$A$782,$A76,СВЦЭМ!$B$39:$B$782,Q$47)+'СЕТ СН'!$G$12+СВЦЭМ!$D$10+'СЕТ СН'!$G$5-'СЕТ СН'!$G$20</f>
        <v>3847.5518039200001</v>
      </c>
      <c r="R76" s="36">
        <f>SUMIFS(СВЦЭМ!$C$39:$C$782,СВЦЭМ!$A$39:$A$782,$A76,СВЦЭМ!$B$39:$B$782,R$47)+'СЕТ СН'!$G$12+СВЦЭМ!$D$10+'СЕТ СН'!$G$5-'СЕТ СН'!$G$20</f>
        <v>3838.7478522900001</v>
      </c>
      <c r="S76" s="36">
        <f>SUMIFS(СВЦЭМ!$C$39:$C$782,СВЦЭМ!$A$39:$A$782,$A76,СВЦЭМ!$B$39:$B$782,S$47)+'СЕТ СН'!$G$12+СВЦЭМ!$D$10+'СЕТ СН'!$G$5-'СЕТ СН'!$G$20</f>
        <v>3825.6552831399999</v>
      </c>
      <c r="T76" s="36">
        <f>SUMIFS(СВЦЭМ!$C$39:$C$782,СВЦЭМ!$A$39:$A$782,$A76,СВЦЭМ!$B$39:$B$782,T$47)+'СЕТ СН'!$G$12+СВЦЭМ!$D$10+'СЕТ СН'!$G$5-'СЕТ СН'!$G$20</f>
        <v>3779.9815991300002</v>
      </c>
      <c r="U76" s="36">
        <f>SUMIFS(СВЦЭМ!$C$39:$C$782,СВЦЭМ!$A$39:$A$782,$A76,СВЦЭМ!$B$39:$B$782,U$47)+'СЕТ СН'!$G$12+СВЦЭМ!$D$10+'СЕТ СН'!$G$5-'СЕТ СН'!$G$20</f>
        <v>3768.2766693099998</v>
      </c>
      <c r="V76" s="36">
        <f>SUMIFS(СВЦЭМ!$C$39:$C$782,СВЦЭМ!$A$39:$A$782,$A76,СВЦЭМ!$B$39:$B$782,V$47)+'СЕТ СН'!$G$12+СВЦЭМ!$D$10+'СЕТ СН'!$G$5-'СЕТ СН'!$G$20</f>
        <v>3793.6272468699999</v>
      </c>
      <c r="W76" s="36">
        <f>SUMIFS(СВЦЭМ!$C$39:$C$782,СВЦЭМ!$A$39:$A$782,$A76,СВЦЭМ!$B$39:$B$782,W$47)+'СЕТ СН'!$G$12+СВЦЭМ!$D$10+'СЕТ СН'!$G$5-'СЕТ СН'!$G$20</f>
        <v>3801.0962875999999</v>
      </c>
      <c r="X76" s="36">
        <f>SUMIFS(СВЦЭМ!$C$39:$C$782,СВЦЭМ!$A$39:$A$782,$A76,СВЦЭМ!$B$39:$B$782,X$47)+'СЕТ СН'!$G$12+СВЦЭМ!$D$10+'СЕТ СН'!$G$5-'СЕТ СН'!$G$20</f>
        <v>3828.82576793</v>
      </c>
      <c r="Y76" s="36">
        <f>SUMIFS(СВЦЭМ!$C$39:$C$782,СВЦЭМ!$A$39:$A$782,$A76,СВЦЭМ!$B$39:$B$782,Y$47)+'СЕТ СН'!$G$12+СВЦЭМ!$D$10+'СЕТ СН'!$G$5-'СЕТ СН'!$G$20</f>
        <v>3863.46964914</v>
      </c>
    </row>
    <row r="77" spans="1:27" ht="15.75" x14ac:dyDescent="0.2">
      <c r="A77" s="35">
        <f t="shared" si="1"/>
        <v>44956</v>
      </c>
      <c r="B77" s="36">
        <f>SUMIFS(СВЦЭМ!$C$39:$C$782,СВЦЭМ!$A$39:$A$782,$A77,СВЦЭМ!$B$39:$B$782,B$47)+'СЕТ СН'!$G$12+СВЦЭМ!$D$10+'СЕТ СН'!$G$5-'СЕТ СН'!$G$20</f>
        <v>3865.0852099799999</v>
      </c>
      <c r="C77" s="36">
        <f>SUMIFS(СВЦЭМ!$C$39:$C$782,СВЦЭМ!$A$39:$A$782,$A77,СВЦЭМ!$B$39:$B$782,C$47)+'СЕТ СН'!$G$12+СВЦЭМ!$D$10+'СЕТ СН'!$G$5-'СЕТ СН'!$G$20</f>
        <v>3892.49817085</v>
      </c>
      <c r="D77" s="36">
        <f>SUMIFS(СВЦЭМ!$C$39:$C$782,СВЦЭМ!$A$39:$A$782,$A77,СВЦЭМ!$B$39:$B$782,D$47)+'СЕТ СН'!$G$12+СВЦЭМ!$D$10+'СЕТ СН'!$G$5-'СЕТ СН'!$G$20</f>
        <v>3910.0529980299998</v>
      </c>
      <c r="E77" s="36">
        <f>SUMIFS(СВЦЭМ!$C$39:$C$782,СВЦЭМ!$A$39:$A$782,$A77,СВЦЭМ!$B$39:$B$782,E$47)+'СЕТ СН'!$G$12+СВЦЭМ!$D$10+'СЕТ СН'!$G$5-'СЕТ СН'!$G$20</f>
        <v>3900.7396630899998</v>
      </c>
      <c r="F77" s="36">
        <f>SUMIFS(СВЦЭМ!$C$39:$C$782,СВЦЭМ!$A$39:$A$782,$A77,СВЦЭМ!$B$39:$B$782,F$47)+'СЕТ СН'!$G$12+СВЦЭМ!$D$10+'СЕТ СН'!$G$5-'СЕТ СН'!$G$20</f>
        <v>3873.90874153</v>
      </c>
      <c r="G77" s="36">
        <f>SUMIFS(СВЦЭМ!$C$39:$C$782,СВЦЭМ!$A$39:$A$782,$A77,СВЦЭМ!$B$39:$B$782,G$47)+'СЕТ СН'!$G$12+СВЦЭМ!$D$10+'СЕТ СН'!$G$5-'СЕТ СН'!$G$20</f>
        <v>3894.6932281599998</v>
      </c>
      <c r="H77" s="36">
        <f>SUMIFS(СВЦЭМ!$C$39:$C$782,СВЦЭМ!$A$39:$A$782,$A77,СВЦЭМ!$B$39:$B$782,H$47)+'СЕТ СН'!$G$12+СВЦЭМ!$D$10+'СЕТ СН'!$G$5-'СЕТ СН'!$G$20</f>
        <v>3898.0913313800002</v>
      </c>
      <c r="I77" s="36">
        <f>SUMIFS(СВЦЭМ!$C$39:$C$782,СВЦЭМ!$A$39:$A$782,$A77,СВЦЭМ!$B$39:$B$782,I$47)+'СЕТ СН'!$G$12+СВЦЭМ!$D$10+'СЕТ СН'!$G$5-'СЕТ СН'!$G$20</f>
        <v>3896.7115768600002</v>
      </c>
      <c r="J77" s="36">
        <f>SUMIFS(СВЦЭМ!$C$39:$C$782,СВЦЭМ!$A$39:$A$782,$A77,СВЦЭМ!$B$39:$B$782,J$47)+'СЕТ СН'!$G$12+СВЦЭМ!$D$10+'СЕТ СН'!$G$5-'СЕТ СН'!$G$20</f>
        <v>3832.6189805899999</v>
      </c>
      <c r="K77" s="36">
        <f>SUMIFS(СВЦЭМ!$C$39:$C$782,СВЦЭМ!$A$39:$A$782,$A77,СВЦЭМ!$B$39:$B$782,K$47)+'СЕТ СН'!$G$12+СВЦЭМ!$D$10+'СЕТ СН'!$G$5-'СЕТ СН'!$G$20</f>
        <v>3801.75972856</v>
      </c>
      <c r="L77" s="36">
        <f>SUMIFS(СВЦЭМ!$C$39:$C$782,СВЦЭМ!$A$39:$A$782,$A77,СВЦЭМ!$B$39:$B$782,L$47)+'СЕТ СН'!$G$12+СВЦЭМ!$D$10+'СЕТ СН'!$G$5-'СЕТ СН'!$G$20</f>
        <v>3787.7557106999998</v>
      </c>
      <c r="M77" s="36">
        <f>SUMIFS(СВЦЭМ!$C$39:$C$782,СВЦЭМ!$A$39:$A$782,$A77,СВЦЭМ!$B$39:$B$782,M$47)+'СЕТ СН'!$G$12+СВЦЭМ!$D$10+'СЕТ СН'!$G$5-'СЕТ СН'!$G$20</f>
        <v>3794.89719178</v>
      </c>
      <c r="N77" s="36">
        <f>SUMIFS(СВЦЭМ!$C$39:$C$782,СВЦЭМ!$A$39:$A$782,$A77,СВЦЭМ!$B$39:$B$782,N$47)+'СЕТ СН'!$G$12+СВЦЭМ!$D$10+'СЕТ СН'!$G$5-'СЕТ СН'!$G$20</f>
        <v>3826.9613439</v>
      </c>
      <c r="O77" s="36">
        <f>SUMIFS(СВЦЭМ!$C$39:$C$782,СВЦЭМ!$A$39:$A$782,$A77,СВЦЭМ!$B$39:$B$782,O$47)+'СЕТ СН'!$G$12+СВЦЭМ!$D$10+'СЕТ СН'!$G$5-'СЕТ СН'!$G$20</f>
        <v>3803.8338018700001</v>
      </c>
      <c r="P77" s="36">
        <f>SUMIFS(СВЦЭМ!$C$39:$C$782,СВЦЭМ!$A$39:$A$782,$A77,СВЦЭМ!$B$39:$B$782,P$47)+'СЕТ СН'!$G$12+СВЦЭМ!$D$10+'СЕТ СН'!$G$5-'СЕТ СН'!$G$20</f>
        <v>3815.2819466699998</v>
      </c>
      <c r="Q77" s="36">
        <f>SUMIFS(СВЦЭМ!$C$39:$C$782,СВЦЭМ!$A$39:$A$782,$A77,СВЦЭМ!$B$39:$B$782,Q$47)+'СЕТ СН'!$G$12+СВЦЭМ!$D$10+'СЕТ СН'!$G$5-'СЕТ СН'!$G$20</f>
        <v>3818.9479164999998</v>
      </c>
      <c r="R77" s="36">
        <f>SUMIFS(СВЦЭМ!$C$39:$C$782,СВЦЭМ!$A$39:$A$782,$A77,СВЦЭМ!$B$39:$B$782,R$47)+'СЕТ СН'!$G$12+СВЦЭМ!$D$10+'СЕТ СН'!$G$5-'СЕТ СН'!$G$20</f>
        <v>3817.24305542</v>
      </c>
      <c r="S77" s="36">
        <f>SUMIFS(СВЦЭМ!$C$39:$C$782,СВЦЭМ!$A$39:$A$782,$A77,СВЦЭМ!$B$39:$B$782,S$47)+'СЕТ СН'!$G$12+СВЦЭМ!$D$10+'СЕТ СН'!$G$5-'СЕТ СН'!$G$20</f>
        <v>3792.7823728399999</v>
      </c>
      <c r="T77" s="36">
        <f>SUMIFS(СВЦЭМ!$C$39:$C$782,СВЦЭМ!$A$39:$A$782,$A77,СВЦЭМ!$B$39:$B$782,T$47)+'СЕТ СН'!$G$12+СВЦЭМ!$D$10+'СЕТ СН'!$G$5-'СЕТ СН'!$G$20</f>
        <v>3807.4590692299998</v>
      </c>
      <c r="U77" s="36">
        <f>SUMIFS(СВЦЭМ!$C$39:$C$782,СВЦЭМ!$A$39:$A$782,$A77,СВЦЭМ!$B$39:$B$782,U$47)+'СЕТ СН'!$G$12+СВЦЭМ!$D$10+'СЕТ СН'!$G$5-'СЕТ СН'!$G$20</f>
        <v>3817.1056354500001</v>
      </c>
      <c r="V77" s="36">
        <f>SUMIFS(СВЦЭМ!$C$39:$C$782,СВЦЭМ!$A$39:$A$782,$A77,СВЦЭМ!$B$39:$B$782,V$47)+'СЕТ СН'!$G$12+СВЦЭМ!$D$10+'СЕТ СН'!$G$5-'СЕТ СН'!$G$20</f>
        <v>3850.6677638199999</v>
      </c>
      <c r="W77" s="36">
        <f>SUMIFS(СВЦЭМ!$C$39:$C$782,СВЦЭМ!$A$39:$A$782,$A77,СВЦЭМ!$B$39:$B$782,W$47)+'СЕТ СН'!$G$12+СВЦЭМ!$D$10+'СЕТ СН'!$G$5-'СЕТ СН'!$G$20</f>
        <v>3866.7705126699998</v>
      </c>
      <c r="X77" s="36">
        <f>SUMIFS(СВЦЭМ!$C$39:$C$782,СВЦЭМ!$A$39:$A$782,$A77,СВЦЭМ!$B$39:$B$782,X$47)+'СЕТ СН'!$G$12+СВЦЭМ!$D$10+'СЕТ СН'!$G$5-'СЕТ СН'!$G$20</f>
        <v>3868.8095307499998</v>
      </c>
      <c r="Y77" s="36">
        <f>SUMIFS(СВЦЭМ!$C$39:$C$782,СВЦЭМ!$A$39:$A$782,$A77,СВЦЭМ!$B$39:$B$782,Y$47)+'СЕТ СН'!$G$12+СВЦЭМ!$D$10+'СЕТ СН'!$G$5-'СЕТ СН'!$G$20</f>
        <v>3877.98922034</v>
      </c>
      <c r="AA77" s="37"/>
    </row>
    <row r="78" spans="1:27" ht="15.75" x14ac:dyDescent="0.2">
      <c r="A78" s="35">
        <f t="shared" si="1"/>
        <v>44957</v>
      </c>
      <c r="B78" s="36">
        <f>SUMIFS(СВЦЭМ!$C$39:$C$782,СВЦЭМ!$A$39:$A$782,$A78,СВЦЭМ!$B$39:$B$782,B$47)+'СЕТ СН'!$G$12+СВЦЭМ!$D$10+'СЕТ СН'!$G$5-'СЕТ СН'!$G$20</f>
        <v>3876.8665330700001</v>
      </c>
      <c r="C78" s="36">
        <f>SUMIFS(СВЦЭМ!$C$39:$C$782,СВЦЭМ!$A$39:$A$782,$A78,СВЦЭМ!$B$39:$B$782,C$47)+'СЕТ СН'!$G$12+СВЦЭМ!$D$10+'СЕТ СН'!$G$5-'СЕТ СН'!$G$20</f>
        <v>3878.7505836800001</v>
      </c>
      <c r="D78" s="36">
        <f>SUMIFS(СВЦЭМ!$C$39:$C$782,СВЦЭМ!$A$39:$A$782,$A78,СВЦЭМ!$B$39:$B$782,D$47)+'СЕТ СН'!$G$12+СВЦЭМ!$D$10+'СЕТ СН'!$G$5-'СЕТ СН'!$G$20</f>
        <v>3889.7545090099998</v>
      </c>
      <c r="E78" s="36">
        <f>SUMIFS(СВЦЭМ!$C$39:$C$782,СВЦЭМ!$A$39:$A$782,$A78,СВЦЭМ!$B$39:$B$782,E$47)+'СЕТ СН'!$G$12+СВЦЭМ!$D$10+'СЕТ СН'!$G$5-'СЕТ СН'!$G$20</f>
        <v>3889.0983026600002</v>
      </c>
      <c r="F78" s="36">
        <f>SUMIFS(СВЦЭМ!$C$39:$C$782,СВЦЭМ!$A$39:$A$782,$A78,СВЦЭМ!$B$39:$B$782,F$47)+'СЕТ СН'!$G$12+СВЦЭМ!$D$10+'СЕТ СН'!$G$5-'СЕТ СН'!$G$20</f>
        <v>3889.2645655400001</v>
      </c>
      <c r="G78" s="36">
        <f>SUMIFS(СВЦЭМ!$C$39:$C$782,СВЦЭМ!$A$39:$A$782,$A78,СВЦЭМ!$B$39:$B$782,G$47)+'СЕТ СН'!$G$12+СВЦЭМ!$D$10+'СЕТ СН'!$G$5-'СЕТ СН'!$G$20</f>
        <v>3883.7778585599999</v>
      </c>
      <c r="H78" s="36">
        <f>SUMIFS(СВЦЭМ!$C$39:$C$782,СВЦЭМ!$A$39:$A$782,$A78,СВЦЭМ!$B$39:$B$782,H$47)+'СЕТ СН'!$G$12+СВЦЭМ!$D$10+'СЕТ СН'!$G$5-'СЕТ СН'!$G$20</f>
        <v>3851.2701967500002</v>
      </c>
      <c r="I78" s="36">
        <f>SUMIFS(СВЦЭМ!$C$39:$C$782,СВЦЭМ!$A$39:$A$782,$A78,СВЦЭМ!$B$39:$B$782,I$47)+'СЕТ СН'!$G$12+СВЦЭМ!$D$10+'СЕТ СН'!$G$5-'СЕТ СН'!$G$20</f>
        <v>3845.0140077199999</v>
      </c>
      <c r="J78" s="36">
        <f>SUMIFS(СВЦЭМ!$C$39:$C$782,СВЦЭМ!$A$39:$A$782,$A78,СВЦЭМ!$B$39:$B$782,J$47)+'СЕТ СН'!$G$12+СВЦЭМ!$D$10+'СЕТ СН'!$G$5-'СЕТ СН'!$G$20</f>
        <v>3801.9122193799999</v>
      </c>
      <c r="K78" s="36">
        <f>SUMIFS(СВЦЭМ!$C$39:$C$782,СВЦЭМ!$A$39:$A$782,$A78,СВЦЭМ!$B$39:$B$782,K$47)+'СЕТ СН'!$G$12+СВЦЭМ!$D$10+'СЕТ СН'!$G$5-'СЕТ СН'!$G$20</f>
        <v>3790.3129604699998</v>
      </c>
      <c r="L78" s="36">
        <f>SUMIFS(СВЦЭМ!$C$39:$C$782,СВЦЭМ!$A$39:$A$782,$A78,СВЦЭМ!$B$39:$B$782,L$47)+'СЕТ СН'!$G$12+СВЦЭМ!$D$10+'СЕТ СН'!$G$5-'СЕТ СН'!$G$20</f>
        <v>3786.0846654100001</v>
      </c>
      <c r="M78" s="36">
        <f>SUMIFS(СВЦЭМ!$C$39:$C$782,СВЦЭМ!$A$39:$A$782,$A78,СВЦЭМ!$B$39:$B$782,M$47)+'СЕТ СН'!$G$12+СВЦЭМ!$D$10+'СЕТ СН'!$G$5-'СЕТ СН'!$G$20</f>
        <v>3806.26599313</v>
      </c>
      <c r="N78" s="36">
        <f>SUMIFS(СВЦЭМ!$C$39:$C$782,СВЦЭМ!$A$39:$A$782,$A78,СВЦЭМ!$B$39:$B$782,N$47)+'СЕТ СН'!$G$12+СВЦЭМ!$D$10+'СЕТ СН'!$G$5-'СЕТ СН'!$G$20</f>
        <v>3827.7434855699998</v>
      </c>
      <c r="O78" s="36">
        <f>SUMIFS(СВЦЭМ!$C$39:$C$782,СВЦЭМ!$A$39:$A$782,$A78,СВЦЭМ!$B$39:$B$782,O$47)+'СЕТ СН'!$G$12+СВЦЭМ!$D$10+'СЕТ СН'!$G$5-'СЕТ СН'!$G$20</f>
        <v>3825.6031107399999</v>
      </c>
      <c r="P78" s="36">
        <f>SUMIFS(СВЦЭМ!$C$39:$C$782,СВЦЭМ!$A$39:$A$782,$A78,СВЦЭМ!$B$39:$B$782,P$47)+'СЕТ СН'!$G$12+СВЦЭМ!$D$10+'СЕТ СН'!$G$5-'СЕТ СН'!$G$20</f>
        <v>3839.7717867900001</v>
      </c>
      <c r="Q78" s="36">
        <f>SUMIFS(СВЦЭМ!$C$39:$C$782,СВЦЭМ!$A$39:$A$782,$A78,СВЦЭМ!$B$39:$B$782,Q$47)+'СЕТ СН'!$G$12+СВЦЭМ!$D$10+'СЕТ СН'!$G$5-'СЕТ СН'!$G$20</f>
        <v>3845.4856828000002</v>
      </c>
      <c r="R78" s="36">
        <f>SUMIFS(СВЦЭМ!$C$39:$C$782,СВЦЭМ!$A$39:$A$782,$A78,СВЦЭМ!$B$39:$B$782,R$47)+'СЕТ СН'!$G$12+СВЦЭМ!$D$10+'СЕТ СН'!$G$5-'СЕТ СН'!$G$20</f>
        <v>3843.0634667099998</v>
      </c>
      <c r="S78" s="36">
        <f>SUMIFS(СВЦЭМ!$C$39:$C$782,СВЦЭМ!$A$39:$A$782,$A78,СВЦЭМ!$B$39:$B$782,S$47)+'СЕТ СН'!$G$12+СВЦЭМ!$D$10+'СЕТ СН'!$G$5-'СЕТ СН'!$G$20</f>
        <v>3829.9170667399999</v>
      </c>
      <c r="T78" s="36">
        <f>SUMIFS(СВЦЭМ!$C$39:$C$782,СВЦЭМ!$A$39:$A$782,$A78,СВЦЭМ!$B$39:$B$782,T$47)+'СЕТ СН'!$G$12+СВЦЭМ!$D$10+'СЕТ СН'!$G$5-'СЕТ СН'!$G$20</f>
        <v>3802.4569220600001</v>
      </c>
      <c r="U78" s="36">
        <f>SUMIFS(СВЦЭМ!$C$39:$C$782,СВЦЭМ!$A$39:$A$782,$A78,СВЦЭМ!$B$39:$B$782,U$47)+'СЕТ СН'!$G$12+СВЦЭМ!$D$10+'СЕТ СН'!$G$5-'СЕТ СН'!$G$20</f>
        <v>3810.6824407899999</v>
      </c>
      <c r="V78" s="36">
        <f>SUMIFS(СВЦЭМ!$C$39:$C$782,СВЦЭМ!$A$39:$A$782,$A78,СВЦЭМ!$B$39:$B$782,V$47)+'СЕТ СН'!$G$12+СВЦЭМ!$D$10+'СЕТ СН'!$G$5-'СЕТ СН'!$G$20</f>
        <v>3822.2422124899999</v>
      </c>
      <c r="W78" s="36">
        <f>SUMIFS(СВЦЭМ!$C$39:$C$782,СВЦЭМ!$A$39:$A$782,$A78,СВЦЭМ!$B$39:$B$782,W$47)+'СЕТ СН'!$G$12+СВЦЭМ!$D$10+'СЕТ СН'!$G$5-'СЕТ СН'!$G$20</f>
        <v>3833.6625923400002</v>
      </c>
      <c r="X78" s="36">
        <f>SUMIFS(СВЦЭМ!$C$39:$C$782,СВЦЭМ!$A$39:$A$782,$A78,СВЦЭМ!$B$39:$B$782,X$47)+'СЕТ СН'!$G$12+СВЦЭМ!$D$10+'СЕТ СН'!$G$5-'СЕТ СН'!$G$20</f>
        <v>3826.7986391999998</v>
      </c>
      <c r="Y78" s="36">
        <f>SUMIFS(СВЦЭМ!$C$39:$C$782,СВЦЭМ!$A$39:$A$782,$A78,СВЦЭМ!$B$39:$B$782,Y$47)+'СЕТ СН'!$G$12+СВЦЭМ!$D$10+'СЕТ СН'!$G$5-'СЕТ СН'!$G$20</f>
        <v>3920.7775600800001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01.01.2023</v>
      </c>
      <c r="B84" s="36">
        <f>SUMIFS(СВЦЭМ!$C$39:$C$782,СВЦЭМ!$A$39:$A$782,$A84,СВЦЭМ!$B$39:$B$782,B$83)+'СЕТ СН'!$H$12+СВЦЭМ!$D$10+'СЕТ СН'!$H$5-'СЕТ СН'!$H$20</f>
        <v>4207.1329465899998</v>
      </c>
      <c r="C84" s="36">
        <f>SUMIFS(СВЦЭМ!$C$39:$C$782,СВЦЭМ!$A$39:$A$782,$A84,СВЦЭМ!$B$39:$B$782,C$83)+'СЕТ СН'!$H$12+СВЦЭМ!$D$10+'СЕТ СН'!$H$5-'СЕТ СН'!$H$20</f>
        <v>4230.5962938400007</v>
      </c>
      <c r="D84" s="36">
        <f>SUMIFS(СВЦЭМ!$C$39:$C$782,СВЦЭМ!$A$39:$A$782,$A84,СВЦЭМ!$B$39:$B$782,D$83)+'СЕТ СН'!$H$12+СВЦЭМ!$D$10+'СЕТ СН'!$H$5-'СЕТ СН'!$H$20</f>
        <v>4176.67536707</v>
      </c>
      <c r="E84" s="36">
        <f>SUMIFS(СВЦЭМ!$C$39:$C$782,СВЦЭМ!$A$39:$A$782,$A84,СВЦЭМ!$B$39:$B$782,E$83)+'СЕТ СН'!$H$12+СВЦЭМ!$D$10+'СЕТ СН'!$H$5-'СЕТ СН'!$H$20</f>
        <v>4177.9427289600007</v>
      </c>
      <c r="F84" s="36">
        <f>SUMIFS(СВЦЭМ!$C$39:$C$782,СВЦЭМ!$A$39:$A$782,$A84,СВЦЭМ!$B$39:$B$782,F$83)+'СЕТ СН'!$H$12+СВЦЭМ!$D$10+'СЕТ СН'!$H$5-'СЕТ СН'!$H$20</f>
        <v>4175.797672480001</v>
      </c>
      <c r="G84" s="36">
        <f>SUMIFS(СВЦЭМ!$C$39:$C$782,СВЦЭМ!$A$39:$A$782,$A84,СВЦЭМ!$B$39:$B$782,G$83)+'СЕТ СН'!$H$12+СВЦЭМ!$D$10+'СЕТ СН'!$H$5-'СЕТ СН'!$H$20</f>
        <v>4184.3222790700001</v>
      </c>
      <c r="H84" s="36">
        <f>SUMIFS(СВЦЭМ!$C$39:$C$782,СВЦЭМ!$A$39:$A$782,$A84,СВЦЭМ!$B$39:$B$782,H$83)+'СЕТ СН'!$H$12+СВЦЭМ!$D$10+'СЕТ СН'!$H$5-'СЕТ СН'!$H$20</f>
        <v>4180.3192210899997</v>
      </c>
      <c r="I84" s="36">
        <f>SUMIFS(СВЦЭМ!$C$39:$C$782,СВЦЭМ!$A$39:$A$782,$A84,СВЦЭМ!$B$39:$B$782,I$83)+'СЕТ СН'!$H$12+СВЦЭМ!$D$10+'СЕТ СН'!$H$5-'СЕТ СН'!$H$20</f>
        <v>4193.0742754500006</v>
      </c>
      <c r="J84" s="36">
        <f>SUMIFS(СВЦЭМ!$C$39:$C$782,СВЦЭМ!$A$39:$A$782,$A84,СВЦЭМ!$B$39:$B$782,J$83)+'СЕТ СН'!$H$12+СВЦЭМ!$D$10+'СЕТ СН'!$H$5-'СЕТ СН'!$H$20</f>
        <v>4178.2086252400004</v>
      </c>
      <c r="K84" s="36">
        <f>SUMIFS(СВЦЭМ!$C$39:$C$782,СВЦЭМ!$A$39:$A$782,$A84,СВЦЭМ!$B$39:$B$782,K$83)+'СЕТ СН'!$H$12+СВЦЭМ!$D$10+'СЕТ СН'!$H$5-'СЕТ СН'!$H$20</f>
        <v>4205.0091146899995</v>
      </c>
      <c r="L84" s="36">
        <f>SUMIFS(СВЦЭМ!$C$39:$C$782,СВЦЭМ!$A$39:$A$782,$A84,СВЦЭМ!$B$39:$B$782,L$83)+'СЕТ СН'!$H$12+СВЦЭМ!$D$10+'СЕТ СН'!$H$5-'СЕТ СН'!$H$20</f>
        <v>4182.466327690001</v>
      </c>
      <c r="M84" s="36">
        <f>SUMIFS(СВЦЭМ!$C$39:$C$782,СВЦЭМ!$A$39:$A$782,$A84,СВЦЭМ!$B$39:$B$782,M$83)+'СЕТ СН'!$H$12+СВЦЭМ!$D$10+'СЕТ СН'!$H$5-'СЕТ СН'!$H$20</f>
        <v>4174.678139650001</v>
      </c>
      <c r="N84" s="36">
        <f>SUMIFS(СВЦЭМ!$C$39:$C$782,СВЦЭМ!$A$39:$A$782,$A84,СВЦЭМ!$B$39:$B$782,N$83)+'СЕТ СН'!$H$12+СВЦЭМ!$D$10+'СЕТ СН'!$H$5-'СЕТ СН'!$H$20</f>
        <v>4168.6388270400003</v>
      </c>
      <c r="O84" s="36">
        <f>SUMIFS(СВЦЭМ!$C$39:$C$782,СВЦЭМ!$A$39:$A$782,$A84,СВЦЭМ!$B$39:$B$782,O$83)+'СЕТ СН'!$H$12+СВЦЭМ!$D$10+'СЕТ СН'!$H$5-'СЕТ СН'!$H$20</f>
        <v>4149.97294564</v>
      </c>
      <c r="P84" s="36">
        <f>SUMIFS(СВЦЭМ!$C$39:$C$782,СВЦЭМ!$A$39:$A$782,$A84,СВЦЭМ!$B$39:$B$782,P$83)+'СЕТ СН'!$H$12+СВЦЭМ!$D$10+'СЕТ СН'!$H$5-'СЕТ СН'!$H$20</f>
        <v>4175.0276725100002</v>
      </c>
      <c r="Q84" s="36">
        <f>SUMIFS(СВЦЭМ!$C$39:$C$782,СВЦЭМ!$A$39:$A$782,$A84,СВЦЭМ!$B$39:$B$782,Q$83)+'СЕТ СН'!$H$12+СВЦЭМ!$D$10+'СЕТ СН'!$H$5-'СЕТ СН'!$H$20</f>
        <v>4161.7341098400002</v>
      </c>
      <c r="R84" s="36">
        <f>SUMIFS(СВЦЭМ!$C$39:$C$782,СВЦЭМ!$A$39:$A$782,$A84,СВЦЭМ!$B$39:$B$782,R$83)+'СЕТ СН'!$H$12+СВЦЭМ!$D$10+'СЕТ СН'!$H$5-'СЕТ СН'!$H$20</f>
        <v>4145.9051737700001</v>
      </c>
      <c r="S84" s="36">
        <f>SUMIFS(СВЦЭМ!$C$39:$C$782,СВЦЭМ!$A$39:$A$782,$A84,СВЦЭМ!$B$39:$B$782,S$83)+'СЕТ СН'!$H$12+СВЦЭМ!$D$10+'СЕТ СН'!$H$5-'СЕТ СН'!$H$20</f>
        <v>4077.75128976</v>
      </c>
      <c r="T84" s="36">
        <f>SUMIFS(СВЦЭМ!$C$39:$C$782,СВЦЭМ!$A$39:$A$782,$A84,СВЦЭМ!$B$39:$B$782,T$83)+'СЕТ СН'!$H$12+СВЦЭМ!$D$10+'СЕТ СН'!$H$5-'СЕТ СН'!$H$20</f>
        <v>4058.4725524800001</v>
      </c>
      <c r="U84" s="36">
        <f>SUMIFS(СВЦЭМ!$C$39:$C$782,СВЦЭМ!$A$39:$A$782,$A84,СВЦЭМ!$B$39:$B$782,U$83)+'СЕТ СН'!$H$12+СВЦЭМ!$D$10+'СЕТ СН'!$H$5-'СЕТ СН'!$H$20</f>
        <v>4076.5052275600001</v>
      </c>
      <c r="V84" s="36">
        <f>SUMIFS(СВЦЭМ!$C$39:$C$782,СВЦЭМ!$A$39:$A$782,$A84,СВЦЭМ!$B$39:$B$782,V$83)+'СЕТ СН'!$H$12+СВЦЭМ!$D$10+'СЕТ СН'!$H$5-'СЕТ СН'!$H$20</f>
        <v>4092.1194816900002</v>
      </c>
      <c r="W84" s="36">
        <f>SUMIFS(СВЦЭМ!$C$39:$C$782,СВЦЭМ!$A$39:$A$782,$A84,СВЦЭМ!$B$39:$B$782,W$83)+'СЕТ СН'!$H$12+СВЦЭМ!$D$10+'СЕТ СН'!$H$5-'СЕТ СН'!$H$20</f>
        <v>4107.0941363100001</v>
      </c>
      <c r="X84" s="36">
        <f>SUMIFS(СВЦЭМ!$C$39:$C$782,СВЦЭМ!$A$39:$A$782,$A84,СВЦЭМ!$B$39:$B$782,X$83)+'СЕТ СН'!$H$12+СВЦЭМ!$D$10+'СЕТ СН'!$H$5-'СЕТ СН'!$H$20</f>
        <v>4151.2961250999997</v>
      </c>
      <c r="Y84" s="36">
        <f>SUMIFS(СВЦЭМ!$C$39:$C$782,СВЦЭМ!$A$39:$A$782,$A84,СВЦЭМ!$B$39:$B$782,Y$83)+'СЕТ СН'!$H$12+СВЦЭМ!$D$10+'СЕТ СН'!$H$5-'СЕТ СН'!$H$20</f>
        <v>4246.9492738900008</v>
      </c>
    </row>
    <row r="85" spans="1:25" ht="15.75" x14ac:dyDescent="0.2">
      <c r="A85" s="35">
        <f>A84+1</f>
        <v>44928</v>
      </c>
      <c r="B85" s="36">
        <f>SUMIFS(СВЦЭМ!$C$39:$C$782,СВЦЭМ!$A$39:$A$782,$A85,СВЦЭМ!$B$39:$B$782,B$83)+'СЕТ СН'!$H$12+СВЦЭМ!$D$10+'СЕТ СН'!$H$5-'СЕТ СН'!$H$20</f>
        <v>4225.9128537400002</v>
      </c>
      <c r="C85" s="36">
        <f>SUMIFS(СВЦЭМ!$C$39:$C$782,СВЦЭМ!$A$39:$A$782,$A85,СВЦЭМ!$B$39:$B$782,C$83)+'СЕТ СН'!$H$12+СВЦЭМ!$D$10+'СЕТ СН'!$H$5-'СЕТ СН'!$H$20</f>
        <v>4219.6063391999996</v>
      </c>
      <c r="D85" s="36">
        <f>SUMIFS(СВЦЭМ!$C$39:$C$782,СВЦЭМ!$A$39:$A$782,$A85,СВЦЭМ!$B$39:$B$782,D$83)+'СЕТ СН'!$H$12+СВЦЭМ!$D$10+'СЕТ СН'!$H$5-'СЕТ СН'!$H$20</f>
        <v>4232.5663220300003</v>
      </c>
      <c r="E85" s="36">
        <f>SUMIFS(СВЦЭМ!$C$39:$C$782,СВЦЭМ!$A$39:$A$782,$A85,СВЦЭМ!$B$39:$B$782,E$83)+'СЕТ СН'!$H$12+СВЦЭМ!$D$10+'СЕТ СН'!$H$5-'СЕТ СН'!$H$20</f>
        <v>4234.5271975600008</v>
      </c>
      <c r="F85" s="36">
        <f>SUMIFS(СВЦЭМ!$C$39:$C$782,СВЦЭМ!$A$39:$A$782,$A85,СВЦЭМ!$B$39:$B$782,F$83)+'СЕТ СН'!$H$12+СВЦЭМ!$D$10+'СЕТ СН'!$H$5-'СЕТ СН'!$H$20</f>
        <v>4197.8395045300003</v>
      </c>
      <c r="G85" s="36">
        <f>SUMIFS(СВЦЭМ!$C$39:$C$782,СВЦЭМ!$A$39:$A$782,$A85,СВЦЭМ!$B$39:$B$782,G$83)+'СЕТ СН'!$H$12+СВЦЭМ!$D$10+'СЕТ СН'!$H$5-'СЕТ СН'!$H$20</f>
        <v>4213.9034418299998</v>
      </c>
      <c r="H85" s="36">
        <f>SUMIFS(СВЦЭМ!$C$39:$C$782,СВЦЭМ!$A$39:$A$782,$A85,СВЦЭМ!$B$39:$B$782,H$83)+'СЕТ СН'!$H$12+СВЦЭМ!$D$10+'СЕТ СН'!$H$5-'СЕТ СН'!$H$20</f>
        <v>4180.1417759600008</v>
      </c>
      <c r="I85" s="36">
        <f>SUMIFS(СВЦЭМ!$C$39:$C$782,СВЦЭМ!$A$39:$A$782,$A85,СВЦЭМ!$B$39:$B$782,I$83)+'СЕТ СН'!$H$12+СВЦЭМ!$D$10+'СЕТ СН'!$H$5-'СЕТ СН'!$H$20</f>
        <v>4178.6391942900009</v>
      </c>
      <c r="J85" s="36">
        <f>SUMIFS(СВЦЭМ!$C$39:$C$782,СВЦЭМ!$A$39:$A$782,$A85,СВЦЭМ!$B$39:$B$782,J$83)+'СЕТ СН'!$H$12+СВЦЭМ!$D$10+'СЕТ СН'!$H$5-'СЕТ СН'!$H$20</f>
        <v>4126.7213436100001</v>
      </c>
      <c r="K85" s="36">
        <f>SUMIFS(СВЦЭМ!$C$39:$C$782,СВЦЭМ!$A$39:$A$782,$A85,СВЦЭМ!$B$39:$B$782,K$83)+'СЕТ СН'!$H$12+СВЦЭМ!$D$10+'СЕТ СН'!$H$5-'СЕТ СН'!$H$20</f>
        <v>4126.1502137099997</v>
      </c>
      <c r="L85" s="36">
        <f>SUMIFS(СВЦЭМ!$C$39:$C$782,СВЦЭМ!$A$39:$A$782,$A85,СВЦЭМ!$B$39:$B$782,L$83)+'СЕТ СН'!$H$12+СВЦЭМ!$D$10+'СЕТ СН'!$H$5-'СЕТ СН'!$H$20</f>
        <v>4112.6305614299999</v>
      </c>
      <c r="M85" s="36">
        <f>SUMIFS(СВЦЭМ!$C$39:$C$782,СВЦЭМ!$A$39:$A$782,$A85,СВЦЭМ!$B$39:$B$782,M$83)+'СЕТ СН'!$H$12+СВЦЭМ!$D$10+'СЕТ СН'!$H$5-'СЕТ СН'!$H$20</f>
        <v>4144.3724248899998</v>
      </c>
      <c r="N85" s="36">
        <f>SUMIFS(СВЦЭМ!$C$39:$C$782,СВЦЭМ!$A$39:$A$782,$A85,СВЦЭМ!$B$39:$B$782,N$83)+'СЕТ СН'!$H$12+СВЦЭМ!$D$10+'СЕТ СН'!$H$5-'СЕТ СН'!$H$20</f>
        <v>4145.26046898</v>
      </c>
      <c r="O85" s="36">
        <f>SUMIFS(СВЦЭМ!$C$39:$C$782,СВЦЭМ!$A$39:$A$782,$A85,СВЦЭМ!$B$39:$B$782,O$83)+'СЕТ СН'!$H$12+СВЦЭМ!$D$10+'СЕТ СН'!$H$5-'СЕТ СН'!$H$20</f>
        <v>4138.3515708200002</v>
      </c>
      <c r="P85" s="36">
        <f>SUMIFS(СВЦЭМ!$C$39:$C$782,СВЦЭМ!$A$39:$A$782,$A85,СВЦЭМ!$B$39:$B$782,P$83)+'СЕТ СН'!$H$12+СВЦЭМ!$D$10+'СЕТ СН'!$H$5-'СЕТ СН'!$H$20</f>
        <v>4130.0757558700006</v>
      </c>
      <c r="Q85" s="36">
        <f>SUMIFS(СВЦЭМ!$C$39:$C$782,СВЦЭМ!$A$39:$A$782,$A85,СВЦЭМ!$B$39:$B$782,Q$83)+'СЕТ СН'!$H$12+СВЦЭМ!$D$10+'СЕТ СН'!$H$5-'СЕТ СН'!$H$20</f>
        <v>4115.3077163800008</v>
      </c>
      <c r="R85" s="36">
        <f>SUMIFS(СВЦЭМ!$C$39:$C$782,СВЦЭМ!$A$39:$A$782,$A85,СВЦЭМ!$B$39:$B$782,R$83)+'СЕТ СН'!$H$12+СВЦЭМ!$D$10+'СЕТ СН'!$H$5-'СЕТ СН'!$H$20</f>
        <v>4096.5180936500001</v>
      </c>
      <c r="S85" s="36">
        <f>SUMIFS(СВЦЭМ!$C$39:$C$782,СВЦЭМ!$A$39:$A$782,$A85,СВЦЭМ!$B$39:$B$782,S$83)+'СЕТ СН'!$H$12+СВЦЭМ!$D$10+'СЕТ СН'!$H$5-'СЕТ СН'!$H$20</f>
        <v>4053.7963718300002</v>
      </c>
      <c r="T85" s="36">
        <f>SUMIFS(СВЦЭМ!$C$39:$C$782,СВЦЭМ!$A$39:$A$782,$A85,СВЦЭМ!$B$39:$B$782,T$83)+'СЕТ СН'!$H$12+СВЦЭМ!$D$10+'СЕТ СН'!$H$5-'СЕТ СН'!$H$20</f>
        <v>4033.9273526000002</v>
      </c>
      <c r="U85" s="36">
        <f>SUMIFS(СВЦЭМ!$C$39:$C$782,СВЦЭМ!$A$39:$A$782,$A85,СВЦЭМ!$B$39:$B$782,U$83)+'СЕТ СН'!$H$12+СВЦЭМ!$D$10+'СЕТ СН'!$H$5-'СЕТ СН'!$H$20</f>
        <v>4058.4249041500002</v>
      </c>
      <c r="V85" s="36">
        <f>SUMIFS(СВЦЭМ!$C$39:$C$782,СВЦЭМ!$A$39:$A$782,$A85,СВЦЭМ!$B$39:$B$782,V$83)+'СЕТ СН'!$H$12+СВЦЭМ!$D$10+'СЕТ СН'!$H$5-'СЕТ СН'!$H$20</f>
        <v>4088.0339953600001</v>
      </c>
      <c r="W85" s="36">
        <f>SUMIFS(СВЦЭМ!$C$39:$C$782,СВЦЭМ!$A$39:$A$782,$A85,СВЦЭМ!$B$39:$B$782,W$83)+'СЕТ СН'!$H$12+СВЦЭМ!$D$10+'СЕТ СН'!$H$5-'СЕТ СН'!$H$20</f>
        <v>4092.8465433199999</v>
      </c>
      <c r="X85" s="36">
        <f>SUMIFS(СВЦЭМ!$C$39:$C$782,СВЦЭМ!$A$39:$A$782,$A85,СВЦЭМ!$B$39:$B$782,X$83)+'СЕТ СН'!$H$12+СВЦЭМ!$D$10+'СЕТ СН'!$H$5-'СЕТ СН'!$H$20</f>
        <v>4139.3849309300003</v>
      </c>
      <c r="Y85" s="36">
        <f>SUMIFS(СВЦЭМ!$C$39:$C$782,СВЦЭМ!$A$39:$A$782,$A85,СВЦЭМ!$B$39:$B$782,Y$83)+'СЕТ СН'!$H$12+СВЦЭМ!$D$10+'СЕТ СН'!$H$5-'СЕТ СН'!$H$20</f>
        <v>4201.1778968800008</v>
      </c>
    </row>
    <row r="86" spans="1:25" ht="15.75" x14ac:dyDescent="0.2">
      <c r="A86" s="35">
        <f t="shared" ref="A86:A114" si="2">A85+1</f>
        <v>44929</v>
      </c>
      <c r="B86" s="36">
        <f>SUMIFS(СВЦЭМ!$C$39:$C$782,СВЦЭМ!$A$39:$A$782,$A86,СВЦЭМ!$B$39:$B$782,B$83)+'СЕТ СН'!$H$12+СВЦЭМ!$D$10+'СЕТ СН'!$H$5-'СЕТ СН'!$H$20</f>
        <v>4180.625959590001</v>
      </c>
      <c r="C86" s="36">
        <f>SUMIFS(СВЦЭМ!$C$39:$C$782,СВЦЭМ!$A$39:$A$782,$A86,СВЦЭМ!$B$39:$B$782,C$83)+'СЕТ СН'!$H$12+СВЦЭМ!$D$10+'СЕТ СН'!$H$5-'СЕТ СН'!$H$20</f>
        <v>4153.7194086899999</v>
      </c>
      <c r="D86" s="36">
        <f>SUMIFS(СВЦЭМ!$C$39:$C$782,СВЦЭМ!$A$39:$A$782,$A86,СВЦЭМ!$B$39:$B$782,D$83)+'СЕТ СН'!$H$12+СВЦЭМ!$D$10+'СЕТ СН'!$H$5-'СЕТ СН'!$H$20</f>
        <v>4155.1000110700006</v>
      </c>
      <c r="E86" s="36">
        <f>SUMIFS(СВЦЭМ!$C$39:$C$782,СВЦЭМ!$A$39:$A$782,$A86,СВЦЭМ!$B$39:$B$782,E$83)+'СЕТ СН'!$H$12+СВЦЭМ!$D$10+'СЕТ СН'!$H$5-'СЕТ СН'!$H$20</f>
        <v>4131.7746279800003</v>
      </c>
      <c r="F86" s="36">
        <f>SUMIFS(СВЦЭМ!$C$39:$C$782,СВЦЭМ!$A$39:$A$782,$A86,СВЦЭМ!$B$39:$B$782,F$83)+'СЕТ СН'!$H$12+СВЦЭМ!$D$10+'СЕТ СН'!$H$5-'СЕТ СН'!$H$20</f>
        <v>4143.5993509399996</v>
      </c>
      <c r="G86" s="36">
        <f>SUMIFS(СВЦЭМ!$C$39:$C$782,СВЦЭМ!$A$39:$A$782,$A86,СВЦЭМ!$B$39:$B$782,G$83)+'СЕТ СН'!$H$12+СВЦЭМ!$D$10+'СЕТ СН'!$H$5-'СЕТ СН'!$H$20</f>
        <v>4151.7941667600007</v>
      </c>
      <c r="H86" s="36">
        <f>SUMIFS(СВЦЭМ!$C$39:$C$782,СВЦЭМ!$A$39:$A$782,$A86,СВЦЭМ!$B$39:$B$782,H$83)+'СЕТ СН'!$H$12+СВЦЭМ!$D$10+'СЕТ СН'!$H$5-'СЕТ СН'!$H$20</f>
        <v>4107.0370067700005</v>
      </c>
      <c r="I86" s="36">
        <f>SUMIFS(СВЦЭМ!$C$39:$C$782,СВЦЭМ!$A$39:$A$782,$A86,СВЦЭМ!$B$39:$B$782,I$83)+'СЕТ СН'!$H$12+СВЦЭМ!$D$10+'СЕТ СН'!$H$5-'СЕТ СН'!$H$20</f>
        <v>4108.4572896600002</v>
      </c>
      <c r="J86" s="36">
        <f>SUMIFS(СВЦЭМ!$C$39:$C$782,СВЦЭМ!$A$39:$A$782,$A86,СВЦЭМ!$B$39:$B$782,J$83)+'СЕТ СН'!$H$12+СВЦЭМ!$D$10+'СЕТ СН'!$H$5-'СЕТ СН'!$H$20</f>
        <v>4091.0844869400003</v>
      </c>
      <c r="K86" s="36">
        <f>SUMIFS(СВЦЭМ!$C$39:$C$782,СВЦЭМ!$A$39:$A$782,$A86,СВЦЭМ!$B$39:$B$782,K$83)+'СЕТ СН'!$H$12+СВЦЭМ!$D$10+'СЕТ СН'!$H$5-'СЕТ СН'!$H$20</f>
        <v>4099.4661581399996</v>
      </c>
      <c r="L86" s="36">
        <f>SUMIFS(СВЦЭМ!$C$39:$C$782,СВЦЭМ!$A$39:$A$782,$A86,СВЦЭМ!$B$39:$B$782,L$83)+'СЕТ СН'!$H$12+СВЦЭМ!$D$10+'СЕТ СН'!$H$5-'СЕТ СН'!$H$20</f>
        <v>4124.0682691300008</v>
      </c>
      <c r="M86" s="36">
        <f>SUMIFS(СВЦЭМ!$C$39:$C$782,СВЦЭМ!$A$39:$A$782,$A86,СВЦЭМ!$B$39:$B$782,M$83)+'СЕТ СН'!$H$12+СВЦЭМ!$D$10+'СЕТ СН'!$H$5-'СЕТ СН'!$H$20</f>
        <v>4123.8637169000003</v>
      </c>
      <c r="N86" s="36">
        <f>SUMIFS(СВЦЭМ!$C$39:$C$782,СВЦЭМ!$A$39:$A$782,$A86,СВЦЭМ!$B$39:$B$782,N$83)+'СЕТ СН'!$H$12+СВЦЭМ!$D$10+'СЕТ СН'!$H$5-'СЕТ СН'!$H$20</f>
        <v>4163.4880847700006</v>
      </c>
      <c r="O86" s="36">
        <f>SUMIFS(СВЦЭМ!$C$39:$C$782,СВЦЭМ!$A$39:$A$782,$A86,СВЦЭМ!$B$39:$B$782,O$83)+'СЕТ СН'!$H$12+СВЦЭМ!$D$10+'СЕТ СН'!$H$5-'СЕТ СН'!$H$20</f>
        <v>4171.0673773100007</v>
      </c>
      <c r="P86" s="36">
        <f>SUMIFS(СВЦЭМ!$C$39:$C$782,СВЦЭМ!$A$39:$A$782,$A86,СВЦЭМ!$B$39:$B$782,P$83)+'СЕТ СН'!$H$12+СВЦЭМ!$D$10+'СЕТ СН'!$H$5-'СЕТ СН'!$H$20</f>
        <v>4160.6219818899999</v>
      </c>
      <c r="Q86" s="36">
        <f>SUMIFS(СВЦЭМ!$C$39:$C$782,СВЦЭМ!$A$39:$A$782,$A86,СВЦЭМ!$B$39:$B$782,Q$83)+'СЕТ СН'!$H$12+СВЦЭМ!$D$10+'СЕТ СН'!$H$5-'СЕТ СН'!$H$20</f>
        <v>4140.5126826100004</v>
      </c>
      <c r="R86" s="36">
        <f>SUMIFS(СВЦЭМ!$C$39:$C$782,СВЦЭМ!$A$39:$A$782,$A86,СВЦЭМ!$B$39:$B$782,R$83)+'СЕТ СН'!$H$12+СВЦЭМ!$D$10+'СЕТ СН'!$H$5-'СЕТ СН'!$H$20</f>
        <v>4101.3987655199999</v>
      </c>
      <c r="S86" s="36">
        <f>SUMIFS(СВЦЭМ!$C$39:$C$782,СВЦЭМ!$A$39:$A$782,$A86,СВЦЭМ!$B$39:$B$782,S$83)+'СЕТ СН'!$H$12+СВЦЭМ!$D$10+'СЕТ СН'!$H$5-'СЕТ СН'!$H$20</f>
        <v>4076.74476684</v>
      </c>
      <c r="T86" s="36">
        <f>SUMIFS(СВЦЭМ!$C$39:$C$782,СВЦЭМ!$A$39:$A$782,$A86,СВЦЭМ!$B$39:$B$782,T$83)+'СЕТ СН'!$H$12+СВЦЭМ!$D$10+'СЕТ СН'!$H$5-'СЕТ СН'!$H$20</f>
        <v>4079.6032245800002</v>
      </c>
      <c r="U86" s="36">
        <f>SUMIFS(СВЦЭМ!$C$39:$C$782,СВЦЭМ!$A$39:$A$782,$A86,СВЦЭМ!$B$39:$B$782,U$83)+'СЕТ СН'!$H$12+СВЦЭМ!$D$10+'СЕТ СН'!$H$5-'СЕТ СН'!$H$20</f>
        <v>4083.1825535900002</v>
      </c>
      <c r="V86" s="36">
        <f>SUMIFS(СВЦЭМ!$C$39:$C$782,СВЦЭМ!$A$39:$A$782,$A86,СВЦЭМ!$B$39:$B$782,V$83)+'СЕТ СН'!$H$12+СВЦЭМ!$D$10+'СЕТ СН'!$H$5-'СЕТ СН'!$H$20</f>
        <v>4107.87729468</v>
      </c>
      <c r="W86" s="36">
        <f>SUMIFS(СВЦЭМ!$C$39:$C$782,СВЦЭМ!$A$39:$A$782,$A86,СВЦЭМ!$B$39:$B$782,W$83)+'СЕТ СН'!$H$12+СВЦЭМ!$D$10+'СЕТ СН'!$H$5-'СЕТ СН'!$H$20</f>
        <v>4123.9446485600001</v>
      </c>
      <c r="X86" s="36">
        <f>SUMIFS(СВЦЭМ!$C$39:$C$782,СВЦЭМ!$A$39:$A$782,$A86,СВЦЭМ!$B$39:$B$782,X$83)+'СЕТ СН'!$H$12+СВЦЭМ!$D$10+'СЕТ СН'!$H$5-'СЕТ СН'!$H$20</f>
        <v>4152.9705799500007</v>
      </c>
      <c r="Y86" s="36">
        <f>SUMIFS(СВЦЭМ!$C$39:$C$782,СВЦЭМ!$A$39:$A$782,$A86,СВЦЭМ!$B$39:$B$782,Y$83)+'СЕТ СН'!$H$12+СВЦЭМ!$D$10+'СЕТ СН'!$H$5-'СЕТ СН'!$H$20</f>
        <v>4207.8398381099996</v>
      </c>
    </row>
    <row r="87" spans="1:25" ht="15.75" x14ac:dyDescent="0.2">
      <c r="A87" s="35">
        <f t="shared" si="2"/>
        <v>44930</v>
      </c>
      <c r="B87" s="36">
        <f>SUMIFS(СВЦЭМ!$C$39:$C$782,СВЦЭМ!$A$39:$A$782,$A87,СВЦЭМ!$B$39:$B$782,B$83)+'СЕТ СН'!$H$12+СВЦЭМ!$D$10+'СЕТ СН'!$H$5-'СЕТ СН'!$H$20</f>
        <v>4161.2825990500005</v>
      </c>
      <c r="C87" s="36">
        <f>SUMIFS(СВЦЭМ!$C$39:$C$782,СВЦЭМ!$A$39:$A$782,$A87,СВЦЭМ!$B$39:$B$782,C$83)+'СЕТ СН'!$H$12+СВЦЭМ!$D$10+'СЕТ СН'!$H$5-'СЕТ СН'!$H$20</f>
        <v>4212.3456598299999</v>
      </c>
      <c r="D87" s="36">
        <f>SUMIFS(СВЦЭМ!$C$39:$C$782,СВЦЭМ!$A$39:$A$782,$A87,СВЦЭМ!$B$39:$B$782,D$83)+'СЕТ СН'!$H$12+СВЦЭМ!$D$10+'СЕТ СН'!$H$5-'СЕТ СН'!$H$20</f>
        <v>4232.8935468100008</v>
      </c>
      <c r="E87" s="36">
        <f>SUMIFS(СВЦЭМ!$C$39:$C$782,СВЦЭМ!$A$39:$A$782,$A87,СВЦЭМ!$B$39:$B$782,E$83)+'СЕТ СН'!$H$12+СВЦЭМ!$D$10+'СЕТ СН'!$H$5-'СЕТ СН'!$H$20</f>
        <v>4249.4145197600001</v>
      </c>
      <c r="F87" s="36">
        <f>SUMIFS(СВЦЭМ!$C$39:$C$782,СВЦЭМ!$A$39:$A$782,$A87,СВЦЭМ!$B$39:$B$782,F$83)+'СЕТ СН'!$H$12+СВЦЭМ!$D$10+'СЕТ СН'!$H$5-'СЕТ СН'!$H$20</f>
        <v>4217.2436613900009</v>
      </c>
      <c r="G87" s="36">
        <f>SUMIFS(СВЦЭМ!$C$39:$C$782,СВЦЭМ!$A$39:$A$782,$A87,СВЦЭМ!$B$39:$B$782,G$83)+'СЕТ СН'!$H$12+СВЦЭМ!$D$10+'СЕТ СН'!$H$5-'СЕТ СН'!$H$20</f>
        <v>4145.9307602299996</v>
      </c>
      <c r="H87" s="36">
        <f>SUMIFS(СВЦЭМ!$C$39:$C$782,СВЦЭМ!$A$39:$A$782,$A87,СВЦЭМ!$B$39:$B$782,H$83)+'СЕТ СН'!$H$12+СВЦЭМ!$D$10+'СЕТ СН'!$H$5-'СЕТ СН'!$H$20</f>
        <v>4125.2977349100001</v>
      </c>
      <c r="I87" s="36">
        <f>SUMIFS(СВЦЭМ!$C$39:$C$782,СВЦЭМ!$A$39:$A$782,$A87,СВЦЭМ!$B$39:$B$782,I$83)+'СЕТ СН'!$H$12+СВЦЭМ!$D$10+'СЕТ СН'!$H$5-'СЕТ СН'!$H$20</f>
        <v>4109.5624952199996</v>
      </c>
      <c r="J87" s="36">
        <f>SUMIFS(СВЦЭМ!$C$39:$C$782,СВЦЭМ!$A$39:$A$782,$A87,СВЦЭМ!$B$39:$B$782,J$83)+'СЕТ СН'!$H$12+СВЦЭМ!$D$10+'СЕТ СН'!$H$5-'СЕТ СН'!$H$20</f>
        <v>4068.88027422</v>
      </c>
      <c r="K87" s="36">
        <f>SUMIFS(СВЦЭМ!$C$39:$C$782,СВЦЭМ!$A$39:$A$782,$A87,СВЦЭМ!$B$39:$B$782,K$83)+'СЕТ СН'!$H$12+СВЦЭМ!$D$10+'СЕТ СН'!$H$5-'СЕТ СН'!$H$20</f>
        <v>4057.1509697400002</v>
      </c>
      <c r="L87" s="36">
        <f>SUMIFS(СВЦЭМ!$C$39:$C$782,СВЦЭМ!$A$39:$A$782,$A87,СВЦЭМ!$B$39:$B$782,L$83)+'СЕТ СН'!$H$12+СВЦЭМ!$D$10+'СЕТ СН'!$H$5-'СЕТ СН'!$H$20</f>
        <v>4044.2209464400003</v>
      </c>
      <c r="M87" s="36">
        <f>SUMIFS(СВЦЭМ!$C$39:$C$782,СВЦЭМ!$A$39:$A$782,$A87,СВЦЭМ!$B$39:$B$782,M$83)+'СЕТ СН'!$H$12+СВЦЭМ!$D$10+'СЕТ СН'!$H$5-'СЕТ СН'!$H$20</f>
        <v>4039.4556695900001</v>
      </c>
      <c r="N87" s="36">
        <f>SUMIFS(СВЦЭМ!$C$39:$C$782,СВЦЭМ!$A$39:$A$782,$A87,СВЦЭМ!$B$39:$B$782,N$83)+'СЕТ СН'!$H$12+СВЦЭМ!$D$10+'СЕТ СН'!$H$5-'СЕТ СН'!$H$20</f>
        <v>4061.7637423700003</v>
      </c>
      <c r="O87" s="36">
        <f>SUMIFS(СВЦЭМ!$C$39:$C$782,СВЦЭМ!$A$39:$A$782,$A87,СВЦЭМ!$B$39:$B$782,O$83)+'СЕТ СН'!$H$12+СВЦЭМ!$D$10+'СЕТ СН'!$H$5-'СЕТ СН'!$H$20</f>
        <v>4066.2240311700002</v>
      </c>
      <c r="P87" s="36">
        <f>SUMIFS(СВЦЭМ!$C$39:$C$782,СВЦЭМ!$A$39:$A$782,$A87,СВЦЭМ!$B$39:$B$782,P$83)+'СЕТ СН'!$H$12+СВЦЭМ!$D$10+'СЕТ СН'!$H$5-'СЕТ СН'!$H$20</f>
        <v>4067.1513998600003</v>
      </c>
      <c r="Q87" s="36">
        <f>SUMIFS(СВЦЭМ!$C$39:$C$782,СВЦЭМ!$A$39:$A$782,$A87,СВЦЭМ!$B$39:$B$782,Q$83)+'СЕТ СН'!$H$12+СВЦЭМ!$D$10+'СЕТ СН'!$H$5-'СЕТ СН'!$H$20</f>
        <v>4059.8364492700002</v>
      </c>
      <c r="R87" s="36">
        <f>SUMIFS(СВЦЭМ!$C$39:$C$782,СВЦЭМ!$A$39:$A$782,$A87,СВЦЭМ!$B$39:$B$782,R$83)+'СЕТ СН'!$H$12+СВЦЭМ!$D$10+'СЕТ СН'!$H$5-'СЕТ СН'!$H$20</f>
        <v>4047.3287802499999</v>
      </c>
      <c r="S87" s="36">
        <f>SUMIFS(СВЦЭМ!$C$39:$C$782,СВЦЭМ!$A$39:$A$782,$A87,СВЦЭМ!$B$39:$B$782,S$83)+'СЕТ СН'!$H$12+СВЦЭМ!$D$10+'СЕТ СН'!$H$5-'СЕТ СН'!$H$20</f>
        <v>3985.1534518799999</v>
      </c>
      <c r="T87" s="36">
        <f>SUMIFS(СВЦЭМ!$C$39:$C$782,СВЦЭМ!$A$39:$A$782,$A87,СВЦЭМ!$B$39:$B$782,T$83)+'СЕТ СН'!$H$12+СВЦЭМ!$D$10+'СЕТ СН'!$H$5-'СЕТ СН'!$H$20</f>
        <v>3990.2259530199999</v>
      </c>
      <c r="U87" s="36">
        <f>SUMIFS(СВЦЭМ!$C$39:$C$782,СВЦЭМ!$A$39:$A$782,$A87,СВЦЭМ!$B$39:$B$782,U$83)+'СЕТ СН'!$H$12+СВЦЭМ!$D$10+'СЕТ СН'!$H$5-'СЕТ СН'!$H$20</f>
        <v>4003.1699413800002</v>
      </c>
      <c r="V87" s="36">
        <f>SUMIFS(СВЦЭМ!$C$39:$C$782,СВЦЭМ!$A$39:$A$782,$A87,СВЦЭМ!$B$39:$B$782,V$83)+'СЕТ СН'!$H$12+СВЦЭМ!$D$10+'СЕТ СН'!$H$5-'СЕТ СН'!$H$20</f>
        <v>4028.2198555800001</v>
      </c>
      <c r="W87" s="36">
        <f>SUMIFS(СВЦЭМ!$C$39:$C$782,СВЦЭМ!$A$39:$A$782,$A87,СВЦЭМ!$B$39:$B$782,W$83)+'СЕТ СН'!$H$12+СВЦЭМ!$D$10+'СЕТ СН'!$H$5-'СЕТ СН'!$H$20</f>
        <v>4033.6798771200001</v>
      </c>
      <c r="X87" s="36">
        <f>SUMIFS(СВЦЭМ!$C$39:$C$782,СВЦЭМ!$A$39:$A$782,$A87,СВЦЭМ!$B$39:$B$782,X$83)+'СЕТ СН'!$H$12+СВЦЭМ!$D$10+'СЕТ СН'!$H$5-'СЕТ СН'!$H$20</f>
        <v>4064.0673058100001</v>
      </c>
      <c r="Y87" s="36">
        <f>SUMIFS(СВЦЭМ!$C$39:$C$782,СВЦЭМ!$A$39:$A$782,$A87,СВЦЭМ!$B$39:$B$782,Y$83)+'СЕТ СН'!$H$12+СВЦЭМ!$D$10+'СЕТ СН'!$H$5-'СЕТ СН'!$H$20</f>
        <v>4094.13667816</v>
      </c>
    </row>
    <row r="88" spans="1:25" ht="15.75" x14ac:dyDescent="0.2">
      <c r="A88" s="35">
        <f t="shared" si="2"/>
        <v>44931</v>
      </c>
      <c r="B88" s="36">
        <f>SUMIFS(СВЦЭМ!$C$39:$C$782,СВЦЭМ!$A$39:$A$782,$A88,СВЦЭМ!$B$39:$B$782,B$83)+'СЕТ СН'!$H$12+СВЦЭМ!$D$10+'СЕТ СН'!$H$5-'СЕТ СН'!$H$20</f>
        <v>4084.69029641</v>
      </c>
      <c r="C88" s="36">
        <f>SUMIFS(СВЦЭМ!$C$39:$C$782,СВЦЭМ!$A$39:$A$782,$A88,СВЦЭМ!$B$39:$B$782,C$83)+'СЕТ СН'!$H$12+СВЦЭМ!$D$10+'СЕТ СН'!$H$5-'СЕТ СН'!$H$20</f>
        <v>4071.6898552400003</v>
      </c>
      <c r="D88" s="36">
        <f>SUMIFS(СВЦЭМ!$C$39:$C$782,СВЦЭМ!$A$39:$A$782,$A88,СВЦЭМ!$B$39:$B$782,D$83)+'СЕТ СН'!$H$12+СВЦЭМ!$D$10+'СЕТ СН'!$H$5-'СЕТ СН'!$H$20</f>
        <v>4083.4496616400002</v>
      </c>
      <c r="E88" s="36">
        <f>SUMIFS(СВЦЭМ!$C$39:$C$782,СВЦЭМ!$A$39:$A$782,$A88,СВЦЭМ!$B$39:$B$782,E$83)+'СЕТ СН'!$H$12+СВЦЭМ!$D$10+'СЕТ СН'!$H$5-'СЕТ СН'!$H$20</f>
        <v>4101.8193700499996</v>
      </c>
      <c r="F88" s="36">
        <f>SUMIFS(СВЦЭМ!$C$39:$C$782,СВЦЭМ!$A$39:$A$782,$A88,СВЦЭМ!$B$39:$B$782,F$83)+'СЕТ СН'!$H$12+СВЦЭМ!$D$10+'СЕТ СН'!$H$5-'СЕТ СН'!$H$20</f>
        <v>4146.2160738500006</v>
      </c>
      <c r="G88" s="36">
        <f>SUMIFS(СВЦЭМ!$C$39:$C$782,СВЦЭМ!$A$39:$A$782,$A88,СВЦЭМ!$B$39:$B$782,G$83)+'СЕТ СН'!$H$12+СВЦЭМ!$D$10+'СЕТ СН'!$H$5-'СЕТ СН'!$H$20</f>
        <v>4143.4058261299997</v>
      </c>
      <c r="H88" s="36">
        <f>SUMIFS(СВЦЭМ!$C$39:$C$782,СВЦЭМ!$A$39:$A$782,$A88,СВЦЭМ!$B$39:$B$782,H$83)+'СЕТ СН'!$H$12+СВЦЭМ!$D$10+'СЕТ СН'!$H$5-'СЕТ СН'!$H$20</f>
        <v>4141.0031283900007</v>
      </c>
      <c r="I88" s="36">
        <f>SUMIFS(СВЦЭМ!$C$39:$C$782,СВЦЭМ!$A$39:$A$782,$A88,СВЦЭМ!$B$39:$B$782,I$83)+'СЕТ СН'!$H$12+СВЦЭМ!$D$10+'СЕТ СН'!$H$5-'СЕТ СН'!$H$20</f>
        <v>4140.1620449500006</v>
      </c>
      <c r="J88" s="36">
        <f>SUMIFS(СВЦЭМ!$C$39:$C$782,СВЦЭМ!$A$39:$A$782,$A88,СВЦЭМ!$B$39:$B$782,J$83)+'СЕТ СН'!$H$12+СВЦЭМ!$D$10+'СЕТ СН'!$H$5-'СЕТ СН'!$H$20</f>
        <v>4109.8364327500003</v>
      </c>
      <c r="K88" s="36">
        <f>SUMIFS(СВЦЭМ!$C$39:$C$782,СВЦЭМ!$A$39:$A$782,$A88,СВЦЭМ!$B$39:$B$782,K$83)+'СЕТ СН'!$H$12+СВЦЭМ!$D$10+'СЕТ СН'!$H$5-'СЕТ СН'!$H$20</f>
        <v>4060.49294986</v>
      </c>
      <c r="L88" s="36">
        <f>SUMIFS(СВЦЭМ!$C$39:$C$782,СВЦЭМ!$A$39:$A$782,$A88,СВЦЭМ!$B$39:$B$782,L$83)+'СЕТ СН'!$H$12+СВЦЭМ!$D$10+'СЕТ СН'!$H$5-'СЕТ СН'!$H$20</f>
        <v>4042.74052304</v>
      </c>
      <c r="M88" s="36">
        <f>SUMIFS(СВЦЭМ!$C$39:$C$782,СВЦЭМ!$A$39:$A$782,$A88,СВЦЭМ!$B$39:$B$782,M$83)+'СЕТ СН'!$H$12+СВЦЭМ!$D$10+'СЕТ СН'!$H$5-'СЕТ СН'!$H$20</f>
        <v>4037.5710878200002</v>
      </c>
      <c r="N88" s="36">
        <f>SUMIFS(СВЦЭМ!$C$39:$C$782,СВЦЭМ!$A$39:$A$782,$A88,СВЦЭМ!$B$39:$B$782,N$83)+'СЕТ СН'!$H$12+СВЦЭМ!$D$10+'СЕТ СН'!$H$5-'СЕТ СН'!$H$20</f>
        <v>4055.84129085</v>
      </c>
      <c r="O88" s="36">
        <f>SUMIFS(СВЦЭМ!$C$39:$C$782,СВЦЭМ!$A$39:$A$782,$A88,СВЦЭМ!$B$39:$B$782,O$83)+'СЕТ СН'!$H$12+СВЦЭМ!$D$10+'СЕТ СН'!$H$5-'СЕТ СН'!$H$20</f>
        <v>4074.3055216900002</v>
      </c>
      <c r="P88" s="36">
        <f>SUMIFS(СВЦЭМ!$C$39:$C$782,СВЦЭМ!$A$39:$A$782,$A88,СВЦЭМ!$B$39:$B$782,P$83)+'СЕТ СН'!$H$12+СВЦЭМ!$D$10+'СЕТ СН'!$H$5-'СЕТ СН'!$H$20</f>
        <v>4069.3406822300003</v>
      </c>
      <c r="Q88" s="36">
        <f>SUMIFS(СВЦЭМ!$C$39:$C$782,СВЦЭМ!$A$39:$A$782,$A88,СВЦЭМ!$B$39:$B$782,Q$83)+'СЕТ СН'!$H$12+СВЦЭМ!$D$10+'СЕТ СН'!$H$5-'СЕТ СН'!$H$20</f>
        <v>4077.66319978</v>
      </c>
      <c r="R88" s="36">
        <f>SUMIFS(СВЦЭМ!$C$39:$C$782,СВЦЭМ!$A$39:$A$782,$A88,СВЦЭМ!$B$39:$B$782,R$83)+'СЕТ СН'!$H$12+СВЦЭМ!$D$10+'СЕТ СН'!$H$5-'СЕТ СН'!$H$20</f>
        <v>4083.3213475699999</v>
      </c>
      <c r="S88" s="36">
        <f>SUMIFS(СВЦЭМ!$C$39:$C$782,СВЦЭМ!$A$39:$A$782,$A88,СВЦЭМ!$B$39:$B$782,S$83)+'СЕТ СН'!$H$12+СВЦЭМ!$D$10+'СЕТ СН'!$H$5-'СЕТ СН'!$H$20</f>
        <v>4105.9895723</v>
      </c>
      <c r="T88" s="36">
        <f>SUMIFS(СВЦЭМ!$C$39:$C$782,СВЦЭМ!$A$39:$A$782,$A88,СВЦЭМ!$B$39:$B$782,T$83)+'СЕТ СН'!$H$12+СВЦЭМ!$D$10+'СЕТ СН'!$H$5-'СЕТ СН'!$H$20</f>
        <v>4018.9784673700001</v>
      </c>
      <c r="U88" s="36">
        <f>SUMIFS(СВЦЭМ!$C$39:$C$782,СВЦЭМ!$A$39:$A$782,$A88,СВЦЭМ!$B$39:$B$782,U$83)+'СЕТ СН'!$H$12+СВЦЭМ!$D$10+'СЕТ СН'!$H$5-'СЕТ СН'!$H$20</f>
        <v>4034.0554451600001</v>
      </c>
      <c r="V88" s="36">
        <f>SUMIFS(СВЦЭМ!$C$39:$C$782,СВЦЭМ!$A$39:$A$782,$A88,СВЦЭМ!$B$39:$B$782,V$83)+'СЕТ СН'!$H$12+СВЦЭМ!$D$10+'СЕТ СН'!$H$5-'СЕТ СН'!$H$20</f>
        <v>4057.9826779300001</v>
      </c>
      <c r="W88" s="36">
        <f>SUMIFS(СВЦЭМ!$C$39:$C$782,СВЦЭМ!$A$39:$A$782,$A88,СВЦЭМ!$B$39:$B$782,W$83)+'СЕТ СН'!$H$12+СВЦЭМ!$D$10+'СЕТ СН'!$H$5-'СЕТ СН'!$H$20</f>
        <v>4058.2562381299999</v>
      </c>
      <c r="X88" s="36">
        <f>SUMIFS(СВЦЭМ!$C$39:$C$782,СВЦЭМ!$A$39:$A$782,$A88,СВЦЭМ!$B$39:$B$782,X$83)+'СЕТ СН'!$H$12+СВЦЭМ!$D$10+'СЕТ СН'!$H$5-'СЕТ СН'!$H$20</f>
        <v>4085.7116007100003</v>
      </c>
      <c r="Y88" s="36">
        <f>SUMIFS(СВЦЭМ!$C$39:$C$782,СВЦЭМ!$A$39:$A$782,$A88,СВЦЭМ!$B$39:$B$782,Y$83)+'СЕТ СН'!$H$12+СВЦЭМ!$D$10+'СЕТ СН'!$H$5-'СЕТ СН'!$H$20</f>
        <v>4112.1209320100006</v>
      </c>
    </row>
    <row r="89" spans="1:25" ht="15.75" x14ac:dyDescent="0.2">
      <c r="A89" s="35">
        <f t="shared" si="2"/>
        <v>44932</v>
      </c>
      <c r="B89" s="36">
        <f>SUMIFS(СВЦЭМ!$C$39:$C$782,СВЦЭМ!$A$39:$A$782,$A89,СВЦЭМ!$B$39:$B$782,B$83)+'СЕТ СН'!$H$12+СВЦЭМ!$D$10+'СЕТ СН'!$H$5-'СЕТ СН'!$H$20</f>
        <v>4000.1896403800001</v>
      </c>
      <c r="C89" s="36">
        <f>SUMIFS(СВЦЭМ!$C$39:$C$782,СВЦЭМ!$A$39:$A$782,$A89,СВЦЭМ!$B$39:$B$782,C$83)+'СЕТ СН'!$H$12+СВЦЭМ!$D$10+'СЕТ СН'!$H$5-'СЕТ СН'!$H$20</f>
        <v>4009.9940308099999</v>
      </c>
      <c r="D89" s="36">
        <f>SUMIFS(СВЦЭМ!$C$39:$C$782,СВЦЭМ!$A$39:$A$782,$A89,СВЦЭМ!$B$39:$B$782,D$83)+'СЕТ СН'!$H$12+СВЦЭМ!$D$10+'СЕТ СН'!$H$5-'СЕТ СН'!$H$20</f>
        <v>4022.55676429</v>
      </c>
      <c r="E89" s="36">
        <f>SUMIFS(СВЦЭМ!$C$39:$C$782,СВЦЭМ!$A$39:$A$782,$A89,СВЦЭМ!$B$39:$B$782,E$83)+'СЕТ СН'!$H$12+СВЦЭМ!$D$10+'СЕТ СН'!$H$5-'СЕТ СН'!$H$20</f>
        <v>4035.2446364900002</v>
      </c>
      <c r="F89" s="36">
        <f>SUMIFS(СВЦЭМ!$C$39:$C$782,СВЦЭМ!$A$39:$A$782,$A89,СВЦЭМ!$B$39:$B$782,F$83)+'СЕТ СН'!$H$12+СВЦЭМ!$D$10+'СЕТ СН'!$H$5-'СЕТ СН'!$H$20</f>
        <v>4023.9847281000002</v>
      </c>
      <c r="G89" s="36">
        <f>SUMIFS(СВЦЭМ!$C$39:$C$782,СВЦЭМ!$A$39:$A$782,$A89,СВЦЭМ!$B$39:$B$782,G$83)+'СЕТ СН'!$H$12+СВЦЭМ!$D$10+'СЕТ СН'!$H$5-'СЕТ СН'!$H$20</f>
        <v>4014.25886575</v>
      </c>
      <c r="H89" s="36">
        <f>SUMIFS(СВЦЭМ!$C$39:$C$782,СВЦЭМ!$A$39:$A$782,$A89,СВЦЭМ!$B$39:$B$782,H$83)+'СЕТ СН'!$H$12+СВЦЭМ!$D$10+'СЕТ СН'!$H$5-'СЕТ СН'!$H$20</f>
        <v>3988.9292222100003</v>
      </c>
      <c r="I89" s="36">
        <f>SUMIFS(СВЦЭМ!$C$39:$C$782,СВЦЭМ!$A$39:$A$782,$A89,СВЦЭМ!$B$39:$B$782,I$83)+'СЕТ СН'!$H$12+СВЦЭМ!$D$10+'СЕТ СН'!$H$5-'СЕТ СН'!$H$20</f>
        <v>3953.1065605600002</v>
      </c>
      <c r="J89" s="36">
        <f>SUMIFS(СВЦЭМ!$C$39:$C$782,СВЦЭМ!$A$39:$A$782,$A89,СВЦЭМ!$B$39:$B$782,J$83)+'СЕТ СН'!$H$12+СВЦЭМ!$D$10+'СЕТ СН'!$H$5-'СЕТ СН'!$H$20</f>
        <v>3890.44249648</v>
      </c>
      <c r="K89" s="36">
        <f>SUMIFS(СВЦЭМ!$C$39:$C$782,СВЦЭМ!$A$39:$A$782,$A89,СВЦЭМ!$B$39:$B$782,K$83)+'СЕТ СН'!$H$12+СВЦЭМ!$D$10+'СЕТ СН'!$H$5-'СЕТ СН'!$H$20</f>
        <v>3873.9589260000002</v>
      </c>
      <c r="L89" s="36">
        <f>SUMIFS(СВЦЭМ!$C$39:$C$782,СВЦЭМ!$A$39:$A$782,$A89,СВЦЭМ!$B$39:$B$782,L$83)+'СЕТ СН'!$H$12+СВЦЭМ!$D$10+'СЕТ СН'!$H$5-'СЕТ СН'!$H$20</f>
        <v>3873.6395310000003</v>
      </c>
      <c r="M89" s="36">
        <f>SUMIFS(СВЦЭМ!$C$39:$C$782,СВЦЭМ!$A$39:$A$782,$A89,СВЦЭМ!$B$39:$B$782,M$83)+'СЕТ СН'!$H$12+СВЦЭМ!$D$10+'СЕТ СН'!$H$5-'СЕТ СН'!$H$20</f>
        <v>3887.1854755200002</v>
      </c>
      <c r="N89" s="36">
        <f>SUMIFS(СВЦЭМ!$C$39:$C$782,СВЦЭМ!$A$39:$A$782,$A89,СВЦЭМ!$B$39:$B$782,N$83)+'СЕТ СН'!$H$12+СВЦЭМ!$D$10+'СЕТ СН'!$H$5-'СЕТ СН'!$H$20</f>
        <v>3927.8643942600002</v>
      </c>
      <c r="O89" s="36">
        <f>SUMIFS(СВЦЭМ!$C$39:$C$782,СВЦЭМ!$A$39:$A$782,$A89,СВЦЭМ!$B$39:$B$782,O$83)+'СЕТ СН'!$H$12+СВЦЭМ!$D$10+'СЕТ СН'!$H$5-'СЕТ СН'!$H$20</f>
        <v>3949.1730861400001</v>
      </c>
      <c r="P89" s="36">
        <f>SUMIFS(СВЦЭМ!$C$39:$C$782,СВЦЭМ!$A$39:$A$782,$A89,СВЦЭМ!$B$39:$B$782,P$83)+'СЕТ СН'!$H$12+СВЦЭМ!$D$10+'СЕТ СН'!$H$5-'СЕТ СН'!$H$20</f>
        <v>3974.4328857999999</v>
      </c>
      <c r="Q89" s="36">
        <f>SUMIFS(СВЦЭМ!$C$39:$C$782,СВЦЭМ!$A$39:$A$782,$A89,СВЦЭМ!$B$39:$B$782,Q$83)+'СЕТ СН'!$H$12+СВЦЭМ!$D$10+'СЕТ СН'!$H$5-'СЕТ СН'!$H$20</f>
        <v>3980.9680495699999</v>
      </c>
      <c r="R89" s="36">
        <f>SUMIFS(СВЦЭМ!$C$39:$C$782,СВЦЭМ!$A$39:$A$782,$A89,СВЦЭМ!$B$39:$B$782,R$83)+'СЕТ СН'!$H$12+СВЦЭМ!$D$10+'СЕТ СН'!$H$5-'СЕТ СН'!$H$20</f>
        <v>3935.48031485</v>
      </c>
      <c r="S89" s="36">
        <f>SUMIFS(СВЦЭМ!$C$39:$C$782,СВЦЭМ!$A$39:$A$782,$A89,СВЦЭМ!$B$39:$B$782,S$83)+'СЕТ СН'!$H$12+СВЦЭМ!$D$10+'СЕТ СН'!$H$5-'СЕТ СН'!$H$20</f>
        <v>3910.5701762500003</v>
      </c>
      <c r="T89" s="36">
        <f>SUMIFS(СВЦЭМ!$C$39:$C$782,СВЦЭМ!$A$39:$A$782,$A89,СВЦЭМ!$B$39:$B$782,T$83)+'СЕТ СН'!$H$12+СВЦЭМ!$D$10+'СЕТ СН'!$H$5-'СЕТ СН'!$H$20</f>
        <v>3915.2526822100003</v>
      </c>
      <c r="U89" s="36">
        <f>SUMIFS(СВЦЭМ!$C$39:$C$782,СВЦЭМ!$A$39:$A$782,$A89,СВЦЭМ!$B$39:$B$782,U$83)+'СЕТ СН'!$H$12+СВЦЭМ!$D$10+'СЕТ СН'!$H$5-'СЕТ СН'!$H$20</f>
        <v>3916.5738446099999</v>
      </c>
      <c r="V89" s="36">
        <f>SUMIFS(СВЦЭМ!$C$39:$C$782,СВЦЭМ!$A$39:$A$782,$A89,СВЦЭМ!$B$39:$B$782,V$83)+'СЕТ СН'!$H$12+СВЦЭМ!$D$10+'СЕТ СН'!$H$5-'СЕТ СН'!$H$20</f>
        <v>3929.1877915700002</v>
      </c>
      <c r="W89" s="36">
        <f>SUMIFS(СВЦЭМ!$C$39:$C$782,СВЦЭМ!$A$39:$A$782,$A89,СВЦЭМ!$B$39:$B$782,W$83)+'СЕТ СН'!$H$12+СВЦЭМ!$D$10+'СЕТ СН'!$H$5-'СЕТ СН'!$H$20</f>
        <v>3932.0010846200003</v>
      </c>
      <c r="X89" s="36">
        <f>SUMIFS(СВЦЭМ!$C$39:$C$782,СВЦЭМ!$A$39:$A$782,$A89,СВЦЭМ!$B$39:$B$782,X$83)+'СЕТ СН'!$H$12+СВЦЭМ!$D$10+'СЕТ СН'!$H$5-'СЕТ СН'!$H$20</f>
        <v>3952.2075912099999</v>
      </c>
      <c r="Y89" s="36">
        <f>SUMIFS(СВЦЭМ!$C$39:$C$782,СВЦЭМ!$A$39:$A$782,$A89,СВЦЭМ!$B$39:$B$782,Y$83)+'СЕТ СН'!$H$12+СВЦЭМ!$D$10+'СЕТ СН'!$H$5-'СЕТ СН'!$H$20</f>
        <v>4006.7350891700003</v>
      </c>
    </row>
    <row r="90" spans="1:25" ht="15.75" x14ac:dyDescent="0.2">
      <c r="A90" s="35">
        <f t="shared" si="2"/>
        <v>44933</v>
      </c>
      <c r="B90" s="36">
        <f>SUMIFS(СВЦЭМ!$C$39:$C$782,СВЦЭМ!$A$39:$A$782,$A90,СВЦЭМ!$B$39:$B$782,B$83)+'СЕТ СН'!$H$12+СВЦЭМ!$D$10+'СЕТ СН'!$H$5-'СЕТ СН'!$H$20</f>
        <v>4082.2441226700003</v>
      </c>
      <c r="C90" s="36">
        <f>SUMIFS(СВЦЭМ!$C$39:$C$782,СВЦЭМ!$A$39:$A$782,$A90,СВЦЭМ!$B$39:$B$782,C$83)+'СЕТ СН'!$H$12+СВЦЭМ!$D$10+'СЕТ СН'!$H$5-'СЕТ СН'!$H$20</f>
        <v>4131.6515762500003</v>
      </c>
      <c r="D90" s="36">
        <f>SUMIFS(СВЦЭМ!$C$39:$C$782,СВЦЭМ!$A$39:$A$782,$A90,СВЦЭМ!$B$39:$B$782,D$83)+'СЕТ СН'!$H$12+СВЦЭМ!$D$10+'СЕТ СН'!$H$5-'СЕТ СН'!$H$20</f>
        <v>4148.8914851999998</v>
      </c>
      <c r="E90" s="36">
        <f>SUMIFS(СВЦЭМ!$C$39:$C$782,СВЦЭМ!$A$39:$A$782,$A90,СВЦЭМ!$B$39:$B$782,E$83)+'СЕТ СН'!$H$12+СВЦЭМ!$D$10+'СЕТ СН'!$H$5-'СЕТ СН'!$H$20</f>
        <v>4159.0272969600001</v>
      </c>
      <c r="F90" s="36">
        <f>SUMIFS(СВЦЭМ!$C$39:$C$782,СВЦЭМ!$A$39:$A$782,$A90,СВЦЭМ!$B$39:$B$782,F$83)+'СЕТ СН'!$H$12+СВЦЭМ!$D$10+'СЕТ СН'!$H$5-'СЕТ СН'!$H$20</f>
        <v>4127.2047412000002</v>
      </c>
      <c r="G90" s="36">
        <f>SUMIFS(СВЦЭМ!$C$39:$C$782,СВЦЭМ!$A$39:$A$782,$A90,СВЦЭМ!$B$39:$B$782,G$83)+'СЕТ СН'!$H$12+СВЦЭМ!$D$10+'СЕТ СН'!$H$5-'СЕТ СН'!$H$20</f>
        <v>4134.6535925000007</v>
      </c>
      <c r="H90" s="36">
        <f>SUMIFS(СВЦЭМ!$C$39:$C$782,СВЦЭМ!$A$39:$A$782,$A90,СВЦЭМ!$B$39:$B$782,H$83)+'СЕТ СН'!$H$12+СВЦЭМ!$D$10+'СЕТ СН'!$H$5-'СЕТ СН'!$H$20</f>
        <v>4093.6541362900002</v>
      </c>
      <c r="I90" s="36">
        <f>SUMIFS(СВЦЭМ!$C$39:$C$782,СВЦЭМ!$A$39:$A$782,$A90,СВЦЭМ!$B$39:$B$782,I$83)+'СЕТ СН'!$H$12+СВЦЭМ!$D$10+'СЕТ СН'!$H$5-'СЕТ СН'!$H$20</f>
        <v>4112.2279927600002</v>
      </c>
      <c r="J90" s="36">
        <f>SUMIFS(СВЦЭМ!$C$39:$C$782,СВЦЭМ!$A$39:$A$782,$A90,СВЦЭМ!$B$39:$B$782,J$83)+'СЕТ СН'!$H$12+СВЦЭМ!$D$10+'СЕТ СН'!$H$5-'СЕТ СН'!$H$20</f>
        <v>4042.6438071299999</v>
      </c>
      <c r="K90" s="36">
        <f>SUMIFS(СВЦЭМ!$C$39:$C$782,СВЦЭМ!$A$39:$A$782,$A90,СВЦЭМ!$B$39:$B$782,K$83)+'СЕТ СН'!$H$12+СВЦЭМ!$D$10+'СЕТ СН'!$H$5-'СЕТ СН'!$H$20</f>
        <v>4026.3967490300001</v>
      </c>
      <c r="L90" s="36">
        <f>SUMIFS(СВЦЭМ!$C$39:$C$782,СВЦЭМ!$A$39:$A$782,$A90,СВЦЭМ!$B$39:$B$782,L$83)+'СЕТ СН'!$H$12+СВЦЭМ!$D$10+'СЕТ СН'!$H$5-'СЕТ СН'!$H$20</f>
        <v>4005.4828453499999</v>
      </c>
      <c r="M90" s="36">
        <f>SUMIFS(СВЦЭМ!$C$39:$C$782,СВЦЭМ!$A$39:$A$782,$A90,СВЦЭМ!$B$39:$B$782,M$83)+'СЕТ СН'!$H$12+СВЦЭМ!$D$10+'СЕТ СН'!$H$5-'СЕТ СН'!$H$20</f>
        <v>4025.6032283200002</v>
      </c>
      <c r="N90" s="36">
        <f>SUMIFS(СВЦЭМ!$C$39:$C$782,СВЦЭМ!$A$39:$A$782,$A90,СВЦЭМ!$B$39:$B$782,N$83)+'СЕТ СН'!$H$12+СВЦЭМ!$D$10+'СЕТ СН'!$H$5-'СЕТ СН'!$H$20</f>
        <v>4056.1431352200002</v>
      </c>
      <c r="O90" s="36">
        <f>SUMIFS(СВЦЭМ!$C$39:$C$782,СВЦЭМ!$A$39:$A$782,$A90,СВЦЭМ!$B$39:$B$782,O$83)+'СЕТ СН'!$H$12+СВЦЭМ!$D$10+'СЕТ СН'!$H$5-'СЕТ СН'!$H$20</f>
        <v>4061.0619407100003</v>
      </c>
      <c r="P90" s="36">
        <f>SUMIFS(СВЦЭМ!$C$39:$C$782,СВЦЭМ!$A$39:$A$782,$A90,СВЦЭМ!$B$39:$B$782,P$83)+'СЕТ СН'!$H$12+СВЦЭМ!$D$10+'СЕТ СН'!$H$5-'СЕТ СН'!$H$20</f>
        <v>4076.26641273</v>
      </c>
      <c r="Q90" s="36">
        <f>SUMIFS(СВЦЭМ!$C$39:$C$782,СВЦЭМ!$A$39:$A$782,$A90,СВЦЭМ!$B$39:$B$782,Q$83)+'СЕТ СН'!$H$12+СВЦЭМ!$D$10+'СЕТ СН'!$H$5-'СЕТ СН'!$H$20</f>
        <v>4059.5728744400003</v>
      </c>
      <c r="R90" s="36">
        <f>SUMIFS(СВЦЭМ!$C$39:$C$782,СВЦЭМ!$A$39:$A$782,$A90,СВЦЭМ!$B$39:$B$782,R$83)+'СЕТ СН'!$H$12+СВЦЭМ!$D$10+'СЕТ СН'!$H$5-'СЕТ СН'!$H$20</f>
        <v>4035.4326314899999</v>
      </c>
      <c r="S90" s="36">
        <f>SUMIFS(СВЦЭМ!$C$39:$C$782,СВЦЭМ!$A$39:$A$782,$A90,СВЦЭМ!$B$39:$B$782,S$83)+'СЕТ СН'!$H$12+СВЦЭМ!$D$10+'СЕТ СН'!$H$5-'СЕТ СН'!$H$20</f>
        <v>4019.7861020400001</v>
      </c>
      <c r="T90" s="36">
        <f>SUMIFS(СВЦЭМ!$C$39:$C$782,СВЦЭМ!$A$39:$A$782,$A90,СВЦЭМ!$B$39:$B$782,T$83)+'СЕТ СН'!$H$12+СВЦЭМ!$D$10+'СЕТ СН'!$H$5-'СЕТ СН'!$H$20</f>
        <v>4015.93701345</v>
      </c>
      <c r="U90" s="36">
        <f>SUMIFS(СВЦЭМ!$C$39:$C$782,СВЦЭМ!$A$39:$A$782,$A90,СВЦЭМ!$B$39:$B$782,U$83)+'СЕТ СН'!$H$12+СВЦЭМ!$D$10+'СЕТ СН'!$H$5-'СЕТ СН'!$H$20</f>
        <v>4022.7910797899999</v>
      </c>
      <c r="V90" s="36">
        <f>SUMIFS(СВЦЭМ!$C$39:$C$782,СВЦЭМ!$A$39:$A$782,$A90,СВЦЭМ!$B$39:$B$782,V$83)+'СЕТ СН'!$H$12+СВЦЭМ!$D$10+'СЕТ СН'!$H$5-'СЕТ СН'!$H$20</f>
        <v>4052.9113030100002</v>
      </c>
      <c r="W90" s="36">
        <f>SUMIFS(СВЦЭМ!$C$39:$C$782,СВЦЭМ!$A$39:$A$782,$A90,СВЦЭМ!$B$39:$B$782,W$83)+'СЕТ СН'!$H$12+СВЦЭМ!$D$10+'СЕТ СН'!$H$5-'СЕТ СН'!$H$20</f>
        <v>4052.4138984300002</v>
      </c>
      <c r="X90" s="36">
        <f>SUMIFS(СВЦЭМ!$C$39:$C$782,СВЦЭМ!$A$39:$A$782,$A90,СВЦЭМ!$B$39:$B$782,X$83)+'СЕТ СН'!$H$12+СВЦЭМ!$D$10+'СЕТ СН'!$H$5-'СЕТ СН'!$H$20</f>
        <v>4031.7504686400002</v>
      </c>
      <c r="Y90" s="36">
        <f>SUMIFS(СВЦЭМ!$C$39:$C$782,СВЦЭМ!$A$39:$A$782,$A90,СВЦЭМ!$B$39:$B$782,Y$83)+'СЕТ СН'!$H$12+СВЦЭМ!$D$10+'СЕТ СН'!$H$5-'СЕТ СН'!$H$20</f>
        <v>4115.6521512199997</v>
      </c>
    </row>
    <row r="91" spans="1:25" ht="15.75" x14ac:dyDescent="0.2">
      <c r="A91" s="35">
        <f t="shared" si="2"/>
        <v>44934</v>
      </c>
      <c r="B91" s="36">
        <f>SUMIFS(СВЦЭМ!$C$39:$C$782,СВЦЭМ!$A$39:$A$782,$A91,СВЦЭМ!$B$39:$B$782,B$83)+'СЕТ СН'!$H$12+СВЦЭМ!$D$10+'СЕТ СН'!$H$5-'СЕТ СН'!$H$20</f>
        <v>4254.6976259500007</v>
      </c>
      <c r="C91" s="36">
        <f>SUMIFS(СВЦЭМ!$C$39:$C$782,СВЦЭМ!$A$39:$A$782,$A91,СВЦЭМ!$B$39:$B$782,C$83)+'СЕТ СН'!$H$12+СВЦЭМ!$D$10+'СЕТ СН'!$H$5-'СЕТ СН'!$H$20</f>
        <v>4282.60941886</v>
      </c>
      <c r="D91" s="36">
        <f>SUMIFS(СВЦЭМ!$C$39:$C$782,СВЦЭМ!$A$39:$A$782,$A91,СВЦЭМ!$B$39:$B$782,D$83)+'СЕТ СН'!$H$12+СВЦЭМ!$D$10+'СЕТ СН'!$H$5-'СЕТ СН'!$H$20</f>
        <v>4304.8157672400002</v>
      </c>
      <c r="E91" s="36">
        <f>SUMIFS(СВЦЭМ!$C$39:$C$782,СВЦЭМ!$A$39:$A$782,$A91,СВЦЭМ!$B$39:$B$782,E$83)+'СЕТ СН'!$H$12+СВЦЭМ!$D$10+'СЕТ СН'!$H$5-'СЕТ СН'!$H$20</f>
        <v>4308.3823690900008</v>
      </c>
      <c r="F91" s="36">
        <f>SUMIFS(СВЦЭМ!$C$39:$C$782,СВЦЭМ!$A$39:$A$782,$A91,СВЦЭМ!$B$39:$B$782,F$83)+'СЕТ СН'!$H$12+СВЦЭМ!$D$10+'СЕТ СН'!$H$5-'СЕТ СН'!$H$20</f>
        <v>4297.3637091500004</v>
      </c>
      <c r="G91" s="36">
        <f>SUMIFS(СВЦЭМ!$C$39:$C$782,СВЦЭМ!$A$39:$A$782,$A91,СВЦЭМ!$B$39:$B$782,G$83)+'СЕТ СН'!$H$12+СВЦЭМ!$D$10+'СЕТ СН'!$H$5-'СЕТ СН'!$H$20</f>
        <v>4302.5991570599999</v>
      </c>
      <c r="H91" s="36">
        <f>SUMIFS(СВЦЭМ!$C$39:$C$782,СВЦЭМ!$A$39:$A$782,$A91,СВЦЭМ!$B$39:$B$782,H$83)+'СЕТ СН'!$H$12+СВЦЭМ!$D$10+'СЕТ СН'!$H$5-'СЕТ СН'!$H$20</f>
        <v>4264.8691985300002</v>
      </c>
      <c r="I91" s="36">
        <f>SUMIFS(СВЦЭМ!$C$39:$C$782,СВЦЭМ!$A$39:$A$782,$A91,СВЦЭМ!$B$39:$B$782,I$83)+'СЕТ СН'!$H$12+СВЦЭМ!$D$10+'СЕТ СН'!$H$5-'СЕТ СН'!$H$20</f>
        <v>4227.1212231600002</v>
      </c>
      <c r="J91" s="36">
        <f>SUMIFS(СВЦЭМ!$C$39:$C$782,СВЦЭМ!$A$39:$A$782,$A91,СВЦЭМ!$B$39:$B$782,J$83)+'СЕТ СН'!$H$12+СВЦЭМ!$D$10+'СЕТ СН'!$H$5-'СЕТ СН'!$H$20</f>
        <v>4179.8297426400004</v>
      </c>
      <c r="K91" s="36">
        <f>SUMIFS(СВЦЭМ!$C$39:$C$782,СВЦЭМ!$A$39:$A$782,$A91,СВЦЭМ!$B$39:$B$782,K$83)+'СЕТ СН'!$H$12+СВЦЭМ!$D$10+'СЕТ СН'!$H$5-'СЕТ СН'!$H$20</f>
        <v>4154.2882026900006</v>
      </c>
      <c r="L91" s="36">
        <f>SUMIFS(СВЦЭМ!$C$39:$C$782,СВЦЭМ!$A$39:$A$782,$A91,СВЦЭМ!$B$39:$B$782,L$83)+'СЕТ СН'!$H$12+СВЦЭМ!$D$10+'СЕТ СН'!$H$5-'СЕТ СН'!$H$20</f>
        <v>4151.6552037199999</v>
      </c>
      <c r="M91" s="36">
        <f>SUMIFS(СВЦЭМ!$C$39:$C$782,СВЦЭМ!$A$39:$A$782,$A91,СВЦЭМ!$B$39:$B$782,M$83)+'СЕТ СН'!$H$12+СВЦЭМ!$D$10+'СЕТ СН'!$H$5-'СЕТ СН'!$H$20</f>
        <v>4174.2329356700002</v>
      </c>
      <c r="N91" s="36">
        <f>SUMIFS(СВЦЭМ!$C$39:$C$782,СВЦЭМ!$A$39:$A$782,$A91,СВЦЭМ!$B$39:$B$782,N$83)+'СЕТ СН'!$H$12+СВЦЭМ!$D$10+'СЕТ СН'!$H$5-'СЕТ СН'!$H$20</f>
        <v>4188.6667058300009</v>
      </c>
      <c r="O91" s="36">
        <f>SUMIFS(СВЦЭМ!$C$39:$C$782,СВЦЭМ!$A$39:$A$782,$A91,СВЦЭМ!$B$39:$B$782,O$83)+'СЕТ СН'!$H$12+СВЦЭМ!$D$10+'СЕТ СН'!$H$5-'СЕТ СН'!$H$20</f>
        <v>4206.6991849799997</v>
      </c>
      <c r="P91" s="36">
        <f>SUMIFS(СВЦЭМ!$C$39:$C$782,СВЦЭМ!$A$39:$A$782,$A91,СВЦЭМ!$B$39:$B$782,P$83)+'СЕТ СН'!$H$12+СВЦЭМ!$D$10+'СЕТ СН'!$H$5-'СЕТ СН'!$H$20</f>
        <v>4198.4488782799999</v>
      </c>
      <c r="Q91" s="36">
        <f>SUMIFS(СВЦЭМ!$C$39:$C$782,СВЦЭМ!$A$39:$A$782,$A91,СВЦЭМ!$B$39:$B$782,Q$83)+'СЕТ СН'!$H$12+СВЦЭМ!$D$10+'СЕТ СН'!$H$5-'СЕТ СН'!$H$20</f>
        <v>4197.0234025200007</v>
      </c>
      <c r="R91" s="36">
        <f>SUMIFS(СВЦЭМ!$C$39:$C$782,СВЦЭМ!$A$39:$A$782,$A91,СВЦЭМ!$B$39:$B$782,R$83)+'СЕТ СН'!$H$12+СВЦЭМ!$D$10+'СЕТ СН'!$H$5-'СЕТ СН'!$H$20</f>
        <v>4165.3155832600005</v>
      </c>
      <c r="S91" s="36">
        <f>SUMIFS(СВЦЭМ!$C$39:$C$782,СВЦЭМ!$A$39:$A$782,$A91,СВЦЭМ!$B$39:$B$782,S$83)+'СЕТ СН'!$H$12+СВЦЭМ!$D$10+'СЕТ СН'!$H$5-'СЕТ СН'!$H$20</f>
        <v>4085.0230487600002</v>
      </c>
      <c r="T91" s="36">
        <f>SUMIFS(СВЦЭМ!$C$39:$C$782,СВЦЭМ!$A$39:$A$782,$A91,СВЦЭМ!$B$39:$B$782,T$83)+'СЕТ СН'!$H$12+СВЦЭМ!$D$10+'СЕТ СН'!$H$5-'СЕТ СН'!$H$20</f>
        <v>4096.8108642099996</v>
      </c>
      <c r="U91" s="36">
        <f>SUMIFS(СВЦЭМ!$C$39:$C$782,СВЦЭМ!$A$39:$A$782,$A91,СВЦЭМ!$B$39:$B$782,U$83)+'СЕТ СН'!$H$12+СВЦЭМ!$D$10+'СЕТ СН'!$H$5-'СЕТ СН'!$H$20</f>
        <v>4110.3379698799999</v>
      </c>
      <c r="V91" s="36">
        <f>SUMIFS(СВЦЭМ!$C$39:$C$782,СВЦЭМ!$A$39:$A$782,$A91,СВЦЭМ!$B$39:$B$782,V$83)+'СЕТ СН'!$H$12+СВЦЭМ!$D$10+'СЕТ СН'!$H$5-'СЕТ СН'!$H$20</f>
        <v>4147.8712885300001</v>
      </c>
      <c r="W91" s="36">
        <f>SUMIFS(СВЦЭМ!$C$39:$C$782,СВЦЭМ!$A$39:$A$782,$A91,СВЦЭМ!$B$39:$B$782,W$83)+'СЕТ СН'!$H$12+СВЦЭМ!$D$10+'СЕТ СН'!$H$5-'СЕТ СН'!$H$20</f>
        <v>4167.8395871100001</v>
      </c>
      <c r="X91" s="36">
        <f>SUMIFS(СВЦЭМ!$C$39:$C$782,СВЦЭМ!$A$39:$A$782,$A91,СВЦЭМ!$B$39:$B$782,X$83)+'СЕТ СН'!$H$12+СВЦЭМ!$D$10+'СЕТ СН'!$H$5-'СЕТ СН'!$H$20</f>
        <v>4204.6660581199994</v>
      </c>
      <c r="Y91" s="36">
        <f>SUMIFS(СВЦЭМ!$C$39:$C$782,СВЦЭМ!$A$39:$A$782,$A91,СВЦЭМ!$B$39:$B$782,Y$83)+'СЕТ СН'!$H$12+СВЦЭМ!$D$10+'СЕТ СН'!$H$5-'СЕТ СН'!$H$20</f>
        <v>4255.2132946000002</v>
      </c>
    </row>
    <row r="92" spans="1:25" ht="15.75" x14ac:dyDescent="0.2">
      <c r="A92" s="35">
        <f t="shared" si="2"/>
        <v>44935</v>
      </c>
      <c r="B92" s="36">
        <f>SUMIFS(СВЦЭМ!$C$39:$C$782,СВЦЭМ!$A$39:$A$782,$A92,СВЦЭМ!$B$39:$B$782,B$83)+'СЕТ СН'!$H$12+СВЦЭМ!$D$10+'СЕТ СН'!$H$5-'СЕТ СН'!$H$20</f>
        <v>4178.7350327100003</v>
      </c>
      <c r="C92" s="36">
        <f>SUMIFS(СВЦЭМ!$C$39:$C$782,СВЦЭМ!$A$39:$A$782,$A92,СВЦЭМ!$B$39:$B$782,C$83)+'СЕТ СН'!$H$12+СВЦЭМ!$D$10+'СЕТ СН'!$H$5-'СЕТ СН'!$H$20</f>
        <v>4174.4263371400002</v>
      </c>
      <c r="D92" s="36">
        <f>SUMIFS(СВЦЭМ!$C$39:$C$782,СВЦЭМ!$A$39:$A$782,$A92,СВЦЭМ!$B$39:$B$782,D$83)+'СЕТ СН'!$H$12+СВЦЭМ!$D$10+'СЕТ СН'!$H$5-'СЕТ СН'!$H$20</f>
        <v>4152.0868992300002</v>
      </c>
      <c r="E92" s="36">
        <f>SUMIFS(СВЦЭМ!$C$39:$C$782,СВЦЭМ!$A$39:$A$782,$A92,СВЦЭМ!$B$39:$B$782,E$83)+'СЕТ СН'!$H$12+СВЦЭМ!$D$10+'СЕТ СН'!$H$5-'СЕТ СН'!$H$20</f>
        <v>4147.9748439699997</v>
      </c>
      <c r="F92" s="36">
        <f>SUMIFS(СВЦЭМ!$C$39:$C$782,СВЦЭМ!$A$39:$A$782,$A92,СВЦЭМ!$B$39:$B$782,F$83)+'СЕТ СН'!$H$12+СВЦЭМ!$D$10+'СЕТ СН'!$H$5-'СЕТ СН'!$H$20</f>
        <v>4156.9649742199999</v>
      </c>
      <c r="G92" s="36">
        <f>SUMIFS(СВЦЭМ!$C$39:$C$782,СВЦЭМ!$A$39:$A$782,$A92,СВЦЭМ!$B$39:$B$782,G$83)+'СЕТ СН'!$H$12+СВЦЭМ!$D$10+'СЕТ СН'!$H$5-'СЕТ СН'!$H$20</f>
        <v>4138.0911174499997</v>
      </c>
      <c r="H92" s="36">
        <f>SUMIFS(СВЦЭМ!$C$39:$C$782,СВЦЭМ!$A$39:$A$782,$A92,СВЦЭМ!$B$39:$B$782,H$83)+'СЕТ СН'!$H$12+СВЦЭМ!$D$10+'СЕТ СН'!$H$5-'СЕТ СН'!$H$20</f>
        <v>4152.5401954999998</v>
      </c>
      <c r="I92" s="36">
        <f>SUMIFS(СВЦЭМ!$C$39:$C$782,СВЦЭМ!$A$39:$A$782,$A92,СВЦЭМ!$B$39:$B$782,I$83)+'СЕТ СН'!$H$12+СВЦЭМ!$D$10+'СЕТ СН'!$H$5-'СЕТ СН'!$H$20</f>
        <v>4167.7330204999998</v>
      </c>
      <c r="J92" s="36">
        <f>SUMIFS(СВЦЭМ!$C$39:$C$782,СВЦЭМ!$A$39:$A$782,$A92,СВЦЭМ!$B$39:$B$782,J$83)+'СЕТ СН'!$H$12+СВЦЭМ!$D$10+'СЕТ СН'!$H$5-'СЕТ СН'!$H$20</f>
        <v>4194.0731979100001</v>
      </c>
      <c r="K92" s="36">
        <f>SUMIFS(СВЦЭМ!$C$39:$C$782,СВЦЭМ!$A$39:$A$782,$A92,СВЦЭМ!$B$39:$B$782,K$83)+'СЕТ СН'!$H$12+СВЦЭМ!$D$10+'СЕТ СН'!$H$5-'СЕТ СН'!$H$20</f>
        <v>4172.1378218299997</v>
      </c>
      <c r="L92" s="36">
        <f>SUMIFS(СВЦЭМ!$C$39:$C$782,СВЦЭМ!$A$39:$A$782,$A92,СВЦЭМ!$B$39:$B$782,L$83)+'СЕТ СН'!$H$12+СВЦЭМ!$D$10+'СЕТ СН'!$H$5-'СЕТ СН'!$H$20</f>
        <v>4149.7141303999997</v>
      </c>
      <c r="M92" s="36">
        <f>SUMIFS(СВЦЭМ!$C$39:$C$782,СВЦЭМ!$A$39:$A$782,$A92,СВЦЭМ!$B$39:$B$782,M$83)+'СЕТ СН'!$H$12+СВЦЭМ!$D$10+'СЕТ СН'!$H$5-'СЕТ СН'!$H$20</f>
        <v>4169.4632994100002</v>
      </c>
      <c r="N92" s="36">
        <f>SUMIFS(СВЦЭМ!$C$39:$C$782,СВЦЭМ!$A$39:$A$782,$A92,СВЦЭМ!$B$39:$B$782,N$83)+'СЕТ СН'!$H$12+СВЦЭМ!$D$10+'СЕТ СН'!$H$5-'СЕТ СН'!$H$20</f>
        <v>4140.9419076300001</v>
      </c>
      <c r="O92" s="36">
        <f>SUMIFS(СВЦЭМ!$C$39:$C$782,СВЦЭМ!$A$39:$A$782,$A92,СВЦЭМ!$B$39:$B$782,O$83)+'СЕТ СН'!$H$12+СВЦЭМ!$D$10+'СЕТ СН'!$H$5-'СЕТ СН'!$H$20</f>
        <v>4139.7970216900003</v>
      </c>
      <c r="P92" s="36">
        <f>SUMIFS(СВЦЭМ!$C$39:$C$782,СВЦЭМ!$A$39:$A$782,$A92,СВЦЭМ!$B$39:$B$782,P$83)+'СЕТ СН'!$H$12+СВЦЭМ!$D$10+'СЕТ СН'!$H$5-'СЕТ СН'!$H$20</f>
        <v>4149.3887074100003</v>
      </c>
      <c r="Q92" s="36">
        <f>SUMIFS(СВЦЭМ!$C$39:$C$782,СВЦЭМ!$A$39:$A$782,$A92,СВЦЭМ!$B$39:$B$782,Q$83)+'СЕТ СН'!$H$12+СВЦЭМ!$D$10+'СЕТ СН'!$H$5-'СЕТ СН'!$H$20</f>
        <v>4147.3116953799999</v>
      </c>
      <c r="R92" s="36">
        <f>SUMIFS(СВЦЭМ!$C$39:$C$782,СВЦЭМ!$A$39:$A$782,$A92,СВЦЭМ!$B$39:$B$782,R$83)+'СЕТ СН'!$H$12+СВЦЭМ!$D$10+'СЕТ СН'!$H$5-'СЕТ СН'!$H$20</f>
        <v>4162.5575740300001</v>
      </c>
      <c r="S92" s="36">
        <f>SUMIFS(СВЦЭМ!$C$39:$C$782,СВЦЭМ!$A$39:$A$782,$A92,СВЦЭМ!$B$39:$B$782,S$83)+'СЕТ СН'!$H$12+СВЦЭМ!$D$10+'СЕТ СН'!$H$5-'СЕТ СН'!$H$20</f>
        <v>4146.19942876</v>
      </c>
      <c r="T92" s="36">
        <f>SUMIFS(СВЦЭМ!$C$39:$C$782,СВЦЭМ!$A$39:$A$782,$A92,СВЦЭМ!$B$39:$B$782,T$83)+'СЕТ СН'!$H$12+СВЦЭМ!$D$10+'СЕТ СН'!$H$5-'СЕТ СН'!$H$20</f>
        <v>4117.9551778700006</v>
      </c>
      <c r="U92" s="36">
        <f>SUMIFS(СВЦЭМ!$C$39:$C$782,СВЦЭМ!$A$39:$A$782,$A92,СВЦЭМ!$B$39:$B$782,U$83)+'СЕТ СН'!$H$12+СВЦЭМ!$D$10+'СЕТ СН'!$H$5-'СЕТ СН'!$H$20</f>
        <v>4119.4607486799996</v>
      </c>
      <c r="V92" s="36">
        <f>SUMIFS(СВЦЭМ!$C$39:$C$782,СВЦЭМ!$A$39:$A$782,$A92,СВЦЭМ!$B$39:$B$782,V$83)+'СЕТ СН'!$H$12+СВЦЭМ!$D$10+'СЕТ СН'!$H$5-'СЕТ СН'!$H$20</f>
        <v>4163.9649580200003</v>
      </c>
      <c r="W92" s="36">
        <f>SUMIFS(СВЦЭМ!$C$39:$C$782,СВЦЭМ!$A$39:$A$782,$A92,СВЦЭМ!$B$39:$B$782,W$83)+'СЕТ СН'!$H$12+СВЦЭМ!$D$10+'СЕТ СН'!$H$5-'СЕТ СН'!$H$20</f>
        <v>4167.8479294299996</v>
      </c>
      <c r="X92" s="36">
        <f>SUMIFS(СВЦЭМ!$C$39:$C$782,СВЦЭМ!$A$39:$A$782,$A92,СВЦЭМ!$B$39:$B$782,X$83)+'СЕТ СН'!$H$12+СВЦЭМ!$D$10+'СЕТ СН'!$H$5-'СЕТ СН'!$H$20</f>
        <v>4177.8232980200009</v>
      </c>
      <c r="Y92" s="36">
        <f>SUMIFS(СВЦЭМ!$C$39:$C$782,СВЦЭМ!$A$39:$A$782,$A92,СВЦЭМ!$B$39:$B$782,Y$83)+'СЕТ СН'!$H$12+СВЦЭМ!$D$10+'СЕТ СН'!$H$5-'СЕТ СН'!$H$20</f>
        <v>4223.07091055</v>
      </c>
    </row>
    <row r="93" spans="1:25" ht="15.75" x14ac:dyDescent="0.2">
      <c r="A93" s="35">
        <f t="shared" si="2"/>
        <v>44936</v>
      </c>
      <c r="B93" s="36">
        <f>SUMIFS(СВЦЭМ!$C$39:$C$782,СВЦЭМ!$A$39:$A$782,$A93,СВЦЭМ!$B$39:$B$782,B$83)+'СЕТ СН'!$H$12+СВЦЭМ!$D$10+'СЕТ СН'!$H$5-'СЕТ СН'!$H$20</f>
        <v>4055.2315929000001</v>
      </c>
      <c r="C93" s="36">
        <f>SUMIFS(СВЦЭМ!$C$39:$C$782,СВЦЭМ!$A$39:$A$782,$A93,СВЦЭМ!$B$39:$B$782,C$83)+'СЕТ СН'!$H$12+СВЦЭМ!$D$10+'СЕТ СН'!$H$5-'СЕТ СН'!$H$20</f>
        <v>4096.4360530200001</v>
      </c>
      <c r="D93" s="36">
        <f>SUMIFS(СВЦЭМ!$C$39:$C$782,СВЦЭМ!$A$39:$A$782,$A93,СВЦЭМ!$B$39:$B$782,D$83)+'СЕТ СН'!$H$12+СВЦЭМ!$D$10+'СЕТ СН'!$H$5-'СЕТ СН'!$H$20</f>
        <v>4111.3933834700001</v>
      </c>
      <c r="E93" s="36">
        <f>SUMIFS(СВЦЭМ!$C$39:$C$782,СВЦЭМ!$A$39:$A$782,$A93,СВЦЭМ!$B$39:$B$782,E$83)+'СЕТ СН'!$H$12+СВЦЭМ!$D$10+'СЕТ СН'!$H$5-'СЕТ СН'!$H$20</f>
        <v>4116.4855168800004</v>
      </c>
      <c r="F93" s="36">
        <f>SUMIFS(СВЦЭМ!$C$39:$C$782,СВЦЭМ!$A$39:$A$782,$A93,СВЦЭМ!$B$39:$B$782,F$83)+'СЕТ СН'!$H$12+СВЦЭМ!$D$10+'СЕТ СН'!$H$5-'СЕТ СН'!$H$20</f>
        <v>4136.4207601300004</v>
      </c>
      <c r="G93" s="36">
        <f>SUMIFS(СВЦЭМ!$C$39:$C$782,СВЦЭМ!$A$39:$A$782,$A93,СВЦЭМ!$B$39:$B$782,G$83)+'СЕТ СН'!$H$12+СВЦЭМ!$D$10+'СЕТ СН'!$H$5-'СЕТ СН'!$H$20</f>
        <v>4135.7643031099997</v>
      </c>
      <c r="H93" s="36">
        <f>SUMIFS(СВЦЭМ!$C$39:$C$782,СВЦЭМ!$A$39:$A$782,$A93,СВЦЭМ!$B$39:$B$782,H$83)+'СЕТ СН'!$H$12+СВЦЭМ!$D$10+'СЕТ СН'!$H$5-'СЕТ СН'!$H$20</f>
        <v>4115.19471565</v>
      </c>
      <c r="I93" s="36">
        <f>SUMIFS(СВЦЭМ!$C$39:$C$782,СВЦЭМ!$A$39:$A$782,$A93,СВЦЭМ!$B$39:$B$782,I$83)+'СЕТ СН'!$H$12+СВЦЭМ!$D$10+'СЕТ СН'!$H$5-'СЕТ СН'!$H$20</f>
        <v>4090.8621068500001</v>
      </c>
      <c r="J93" s="36">
        <f>SUMIFS(СВЦЭМ!$C$39:$C$782,СВЦЭМ!$A$39:$A$782,$A93,СВЦЭМ!$B$39:$B$782,J$83)+'СЕТ СН'!$H$12+СВЦЭМ!$D$10+'СЕТ СН'!$H$5-'СЕТ СН'!$H$20</f>
        <v>4048.5399686599999</v>
      </c>
      <c r="K93" s="36">
        <f>SUMIFS(СВЦЭМ!$C$39:$C$782,СВЦЭМ!$A$39:$A$782,$A93,СВЦЭМ!$B$39:$B$782,K$83)+'СЕТ СН'!$H$12+СВЦЭМ!$D$10+'СЕТ СН'!$H$5-'СЕТ СН'!$H$20</f>
        <v>4037.2346282100002</v>
      </c>
      <c r="L93" s="36">
        <f>SUMIFS(СВЦЭМ!$C$39:$C$782,СВЦЭМ!$A$39:$A$782,$A93,СВЦЭМ!$B$39:$B$782,L$83)+'СЕТ СН'!$H$12+СВЦЭМ!$D$10+'СЕТ СН'!$H$5-'СЕТ СН'!$H$20</f>
        <v>4027.9290641100001</v>
      </c>
      <c r="M93" s="36">
        <f>SUMIFS(СВЦЭМ!$C$39:$C$782,СВЦЭМ!$A$39:$A$782,$A93,СВЦЭМ!$B$39:$B$782,M$83)+'СЕТ СН'!$H$12+СВЦЭМ!$D$10+'СЕТ СН'!$H$5-'СЕТ СН'!$H$20</f>
        <v>4028.0502982400003</v>
      </c>
      <c r="N93" s="36">
        <f>SUMIFS(СВЦЭМ!$C$39:$C$782,СВЦЭМ!$A$39:$A$782,$A93,СВЦЭМ!$B$39:$B$782,N$83)+'СЕТ СН'!$H$12+СВЦЭМ!$D$10+'СЕТ СН'!$H$5-'СЕТ СН'!$H$20</f>
        <v>4044.1719566900001</v>
      </c>
      <c r="O93" s="36">
        <f>SUMIFS(СВЦЭМ!$C$39:$C$782,СВЦЭМ!$A$39:$A$782,$A93,СВЦЭМ!$B$39:$B$782,O$83)+'СЕТ СН'!$H$12+СВЦЭМ!$D$10+'СЕТ СН'!$H$5-'СЕТ СН'!$H$20</f>
        <v>4055.8062446500003</v>
      </c>
      <c r="P93" s="36">
        <f>SUMIFS(СВЦЭМ!$C$39:$C$782,СВЦЭМ!$A$39:$A$782,$A93,СВЦЭМ!$B$39:$B$782,P$83)+'СЕТ СН'!$H$12+СВЦЭМ!$D$10+'СЕТ СН'!$H$5-'СЕТ СН'!$H$20</f>
        <v>4062.5463863499999</v>
      </c>
      <c r="Q93" s="36">
        <f>SUMIFS(СВЦЭМ!$C$39:$C$782,СВЦЭМ!$A$39:$A$782,$A93,СВЦЭМ!$B$39:$B$782,Q$83)+'СЕТ СН'!$H$12+СВЦЭМ!$D$10+'СЕТ СН'!$H$5-'СЕТ СН'!$H$20</f>
        <v>4076.9087461200002</v>
      </c>
      <c r="R93" s="36">
        <f>SUMIFS(СВЦЭМ!$C$39:$C$782,СВЦЭМ!$A$39:$A$782,$A93,СВЦЭМ!$B$39:$B$782,R$83)+'СЕТ СН'!$H$12+СВЦЭМ!$D$10+'СЕТ СН'!$H$5-'СЕТ СН'!$H$20</f>
        <v>4061.66876843</v>
      </c>
      <c r="S93" s="36">
        <f>SUMIFS(СВЦЭМ!$C$39:$C$782,СВЦЭМ!$A$39:$A$782,$A93,СВЦЭМ!$B$39:$B$782,S$83)+'СЕТ СН'!$H$12+СВЦЭМ!$D$10+'СЕТ СН'!$H$5-'СЕТ СН'!$H$20</f>
        <v>4014.6781446800001</v>
      </c>
      <c r="T93" s="36">
        <f>SUMIFS(СВЦЭМ!$C$39:$C$782,СВЦЭМ!$A$39:$A$782,$A93,СВЦЭМ!$B$39:$B$782,T$83)+'СЕТ СН'!$H$12+СВЦЭМ!$D$10+'СЕТ СН'!$H$5-'СЕТ СН'!$H$20</f>
        <v>4010.1997336600002</v>
      </c>
      <c r="U93" s="36">
        <f>SUMIFS(СВЦЭМ!$C$39:$C$782,СВЦЭМ!$A$39:$A$782,$A93,СВЦЭМ!$B$39:$B$782,U$83)+'СЕТ СН'!$H$12+СВЦЭМ!$D$10+'СЕТ СН'!$H$5-'СЕТ СН'!$H$20</f>
        <v>4002.0663874400002</v>
      </c>
      <c r="V93" s="36">
        <f>SUMIFS(СВЦЭМ!$C$39:$C$782,СВЦЭМ!$A$39:$A$782,$A93,СВЦЭМ!$B$39:$B$782,V$83)+'СЕТ СН'!$H$12+СВЦЭМ!$D$10+'СЕТ СН'!$H$5-'СЕТ СН'!$H$20</f>
        <v>4020.2954782500001</v>
      </c>
      <c r="W93" s="36">
        <f>SUMIFS(СВЦЭМ!$C$39:$C$782,СВЦЭМ!$A$39:$A$782,$A93,СВЦЭМ!$B$39:$B$782,W$83)+'СЕТ СН'!$H$12+СВЦЭМ!$D$10+'СЕТ СН'!$H$5-'СЕТ СН'!$H$20</f>
        <v>4021.1796599300001</v>
      </c>
      <c r="X93" s="36">
        <f>SUMIFS(СВЦЭМ!$C$39:$C$782,СВЦЭМ!$A$39:$A$782,$A93,СВЦЭМ!$B$39:$B$782,X$83)+'СЕТ СН'!$H$12+СВЦЭМ!$D$10+'СЕТ СН'!$H$5-'СЕТ СН'!$H$20</f>
        <v>4059.2263985700001</v>
      </c>
      <c r="Y93" s="36">
        <f>SUMIFS(СВЦЭМ!$C$39:$C$782,СВЦЭМ!$A$39:$A$782,$A93,СВЦЭМ!$B$39:$B$782,Y$83)+'СЕТ СН'!$H$12+СВЦЭМ!$D$10+'СЕТ СН'!$H$5-'СЕТ СН'!$H$20</f>
        <v>4083.7262884000002</v>
      </c>
    </row>
    <row r="94" spans="1:25" ht="15.75" x14ac:dyDescent="0.2">
      <c r="A94" s="35">
        <f t="shared" si="2"/>
        <v>44937</v>
      </c>
      <c r="B94" s="36">
        <f>SUMIFS(СВЦЭМ!$C$39:$C$782,СВЦЭМ!$A$39:$A$782,$A94,СВЦЭМ!$B$39:$B$782,B$83)+'СЕТ СН'!$H$12+СВЦЭМ!$D$10+'СЕТ СН'!$H$5-'СЕТ СН'!$H$20</f>
        <v>4015.2002537200001</v>
      </c>
      <c r="C94" s="36">
        <f>SUMIFS(СВЦЭМ!$C$39:$C$782,СВЦЭМ!$A$39:$A$782,$A94,СВЦЭМ!$B$39:$B$782,C$83)+'СЕТ СН'!$H$12+СВЦЭМ!$D$10+'СЕТ СН'!$H$5-'СЕТ СН'!$H$20</f>
        <v>4022.7534513800001</v>
      </c>
      <c r="D94" s="36">
        <f>SUMIFS(СВЦЭМ!$C$39:$C$782,СВЦЭМ!$A$39:$A$782,$A94,СВЦЭМ!$B$39:$B$782,D$83)+'СЕТ СН'!$H$12+СВЦЭМ!$D$10+'СЕТ СН'!$H$5-'СЕТ СН'!$H$20</f>
        <v>4017.8881135400002</v>
      </c>
      <c r="E94" s="36">
        <f>SUMIFS(СВЦЭМ!$C$39:$C$782,СВЦЭМ!$A$39:$A$782,$A94,СВЦЭМ!$B$39:$B$782,E$83)+'СЕТ СН'!$H$12+СВЦЭМ!$D$10+'СЕТ СН'!$H$5-'СЕТ СН'!$H$20</f>
        <v>4011.4955120200002</v>
      </c>
      <c r="F94" s="36">
        <f>SUMIFS(СВЦЭМ!$C$39:$C$782,СВЦЭМ!$A$39:$A$782,$A94,СВЦЭМ!$B$39:$B$782,F$83)+'СЕТ СН'!$H$12+СВЦЭМ!$D$10+'СЕТ СН'!$H$5-'СЕТ СН'!$H$20</f>
        <v>4013.95727592</v>
      </c>
      <c r="G94" s="36">
        <f>SUMIFS(СВЦЭМ!$C$39:$C$782,СВЦЭМ!$A$39:$A$782,$A94,СВЦЭМ!$B$39:$B$782,G$83)+'СЕТ СН'!$H$12+СВЦЭМ!$D$10+'СЕТ СН'!$H$5-'СЕТ СН'!$H$20</f>
        <v>4016.9641795800003</v>
      </c>
      <c r="H94" s="36">
        <f>SUMIFS(СВЦЭМ!$C$39:$C$782,СВЦЭМ!$A$39:$A$782,$A94,СВЦЭМ!$B$39:$B$782,H$83)+'СЕТ СН'!$H$12+СВЦЭМ!$D$10+'СЕТ СН'!$H$5-'СЕТ СН'!$H$20</f>
        <v>4008.4632175700003</v>
      </c>
      <c r="I94" s="36">
        <f>SUMIFS(СВЦЭМ!$C$39:$C$782,СВЦЭМ!$A$39:$A$782,$A94,СВЦЭМ!$B$39:$B$782,I$83)+'СЕТ СН'!$H$12+СВЦЭМ!$D$10+'СЕТ СН'!$H$5-'СЕТ СН'!$H$20</f>
        <v>3986.3580536700001</v>
      </c>
      <c r="J94" s="36">
        <f>SUMIFS(СВЦЭМ!$C$39:$C$782,СВЦЭМ!$A$39:$A$782,$A94,СВЦЭМ!$B$39:$B$782,J$83)+'СЕТ СН'!$H$12+СВЦЭМ!$D$10+'СЕТ СН'!$H$5-'СЕТ СН'!$H$20</f>
        <v>3948.59694141</v>
      </c>
      <c r="K94" s="36">
        <f>SUMIFS(СВЦЭМ!$C$39:$C$782,СВЦЭМ!$A$39:$A$782,$A94,СВЦЭМ!$B$39:$B$782,K$83)+'СЕТ СН'!$H$12+СВЦЭМ!$D$10+'СЕТ СН'!$H$5-'СЕТ СН'!$H$20</f>
        <v>3942.9837490099999</v>
      </c>
      <c r="L94" s="36">
        <f>SUMIFS(СВЦЭМ!$C$39:$C$782,СВЦЭМ!$A$39:$A$782,$A94,СВЦЭМ!$B$39:$B$782,L$83)+'СЕТ СН'!$H$12+СВЦЭМ!$D$10+'СЕТ СН'!$H$5-'СЕТ СН'!$H$20</f>
        <v>3955.9465158400003</v>
      </c>
      <c r="M94" s="36">
        <f>SUMIFS(СВЦЭМ!$C$39:$C$782,СВЦЭМ!$A$39:$A$782,$A94,СВЦЭМ!$B$39:$B$782,M$83)+'СЕТ СН'!$H$12+СВЦЭМ!$D$10+'СЕТ СН'!$H$5-'СЕТ СН'!$H$20</f>
        <v>3954.0932703500002</v>
      </c>
      <c r="N94" s="36">
        <f>SUMIFS(СВЦЭМ!$C$39:$C$782,СВЦЭМ!$A$39:$A$782,$A94,СВЦЭМ!$B$39:$B$782,N$83)+'СЕТ СН'!$H$12+СВЦЭМ!$D$10+'СЕТ СН'!$H$5-'СЕТ СН'!$H$20</f>
        <v>3991.4179672300002</v>
      </c>
      <c r="O94" s="36">
        <f>SUMIFS(СВЦЭМ!$C$39:$C$782,СВЦЭМ!$A$39:$A$782,$A94,СВЦЭМ!$B$39:$B$782,O$83)+'СЕТ СН'!$H$12+СВЦЭМ!$D$10+'СЕТ СН'!$H$5-'СЕТ СН'!$H$20</f>
        <v>3975.1775841200001</v>
      </c>
      <c r="P94" s="36">
        <f>SUMIFS(СВЦЭМ!$C$39:$C$782,СВЦЭМ!$A$39:$A$782,$A94,СВЦЭМ!$B$39:$B$782,P$83)+'СЕТ СН'!$H$12+СВЦЭМ!$D$10+'СЕТ СН'!$H$5-'СЕТ СН'!$H$20</f>
        <v>3989.6146063900001</v>
      </c>
      <c r="Q94" s="36">
        <f>SUMIFS(СВЦЭМ!$C$39:$C$782,СВЦЭМ!$A$39:$A$782,$A94,СВЦЭМ!$B$39:$B$782,Q$83)+'СЕТ СН'!$H$12+СВЦЭМ!$D$10+'СЕТ СН'!$H$5-'СЕТ СН'!$H$20</f>
        <v>4000.3642719200002</v>
      </c>
      <c r="R94" s="36">
        <f>SUMIFS(СВЦЭМ!$C$39:$C$782,СВЦЭМ!$A$39:$A$782,$A94,СВЦЭМ!$B$39:$B$782,R$83)+'СЕТ СН'!$H$12+СВЦЭМ!$D$10+'СЕТ СН'!$H$5-'СЕТ СН'!$H$20</f>
        <v>4017.1240084200003</v>
      </c>
      <c r="S94" s="36">
        <f>SUMIFS(СВЦЭМ!$C$39:$C$782,СВЦЭМ!$A$39:$A$782,$A94,СВЦЭМ!$B$39:$B$782,S$83)+'СЕТ СН'!$H$12+СВЦЭМ!$D$10+'СЕТ СН'!$H$5-'СЕТ СН'!$H$20</f>
        <v>3988.9691899100003</v>
      </c>
      <c r="T94" s="36">
        <f>SUMIFS(СВЦЭМ!$C$39:$C$782,СВЦЭМ!$A$39:$A$782,$A94,СВЦЭМ!$B$39:$B$782,T$83)+'СЕТ СН'!$H$12+СВЦЭМ!$D$10+'СЕТ СН'!$H$5-'СЕТ СН'!$H$20</f>
        <v>3953.1442656200002</v>
      </c>
      <c r="U94" s="36">
        <f>SUMIFS(СВЦЭМ!$C$39:$C$782,СВЦЭМ!$A$39:$A$782,$A94,СВЦЭМ!$B$39:$B$782,U$83)+'СЕТ СН'!$H$12+СВЦЭМ!$D$10+'СЕТ СН'!$H$5-'СЕТ СН'!$H$20</f>
        <v>3959.8663050800001</v>
      </c>
      <c r="V94" s="36">
        <f>SUMIFS(СВЦЭМ!$C$39:$C$782,СВЦЭМ!$A$39:$A$782,$A94,СВЦЭМ!$B$39:$B$782,V$83)+'СЕТ СН'!$H$12+СВЦЭМ!$D$10+'СЕТ СН'!$H$5-'СЕТ СН'!$H$20</f>
        <v>3980.358354</v>
      </c>
      <c r="W94" s="36">
        <f>SUMIFS(СВЦЭМ!$C$39:$C$782,СВЦЭМ!$A$39:$A$782,$A94,СВЦЭМ!$B$39:$B$782,W$83)+'СЕТ СН'!$H$12+СВЦЭМ!$D$10+'СЕТ СН'!$H$5-'СЕТ СН'!$H$20</f>
        <v>3992.5635482100001</v>
      </c>
      <c r="X94" s="36">
        <f>SUMIFS(СВЦЭМ!$C$39:$C$782,СВЦЭМ!$A$39:$A$782,$A94,СВЦЭМ!$B$39:$B$782,X$83)+'СЕТ СН'!$H$12+СВЦЭМ!$D$10+'СЕТ СН'!$H$5-'СЕТ СН'!$H$20</f>
        <v>4003.4190787299999</v>
      </c>
      <c r="Y94" s="36">
        <f>SUMIFS(СВЦЭМ!$C$39:$C$782,СВЦЭМ!$A$39:$A$782,$A94,СВЦЭМ!$B$39:$B$782,Y$83)+'СЕТ СН'!$H$12+СВЦЭМ!$D$10+'СЕТ СН'!$H$5-'СЕТ СН'!$H$20</f>
        <v>4037.0945697400002</v>
      </c>
    </row>
    <row r="95" spans="1:25" ht="15.75" x14ac:dyDescent="0.2">
      <c r="A95" s="35">
        <f t="shared" si="2"/>
        <v>44938</v>
      </c>
      <c r="B95" s="36">
        <f>SUMIFS(СВЦЭМ!$C$39:$C$782,СВЦЭМ!$A$39:$A$782,$A95,СВЦЭМ!$B$39:$B$782,B$83)+'СЕТ СН'!$H$12+СВЦЭМ!$D$10+'СЕТ СН'!$H$5-'СЕТ СН'!$H$20</f>
        <v>4052.52454962</v>
      </c>
      <c r="C95" s="36">
        <f>SUMIFS(СВЦЭМ!$C$39:$C$782,СВЦЭМ!$A$39:$A$782,$A95,СВЦЭМ!$B$39:$B$782,C$83)+'СЕТ СН'!$H$12+СВЦЭМ!$D$10+'СЕТ СН'!$H$5-'СЕТ СН'!$H$20</f>
        <v>4092.8120767999999</v>
      </c>
      <c r="D95" s="36">
        <f>SUMIFS(СВЦЭМ!$C$39:$C$782,СВЦЭМ!$A$39:$A$782,$A95,СВЦЭМ!$B$39:$B$782,D$83)+'СЕТ СН'!$H$12+СВЦЭМ!$D$10+'СЕТ СН'!$H$5-'СЕТ СН'!$H$20</f>
        <v>4112.9399006500007</v>
      </c>
      <c r="E95" s="36">
        <f>SUMIFS(СВЦЭМ!$C$39:$C$782,СВЦЭМ!$A$39:$A$782,$A95,СВЦЭМ!$B$39:$B$782,E$83)+'СЕТ СН'!$H$12+СВЦЭМ!$D$10+'СЕТ СН'!$H$5-'СЕТ СН'!$H$20</f>
        <v>4111.9241958599996</v>
      </c>
      <c r="F95" s="36">
        <f>SUMIFS(СВЦЭМ!$C$39:$C$782,СВЦЭМ!$A$39:$A$782,$A95,СВЦЭМ!$B$39:$B$782,F$83)+'СЕТ СН'!$H$12+СВЦЭМ!$D$10+'СЕТ СН'!$H$5-'СЕТ СН'!$H$20</f>
        <v>4117.9913208100006</v>
      </c>
      <c r="G95" s="36">
        <f>SUMIFS(СВЦЭМ!$C$39:$C$782,СВЦЭМ!$A$39:$A$782,$A95,СВЦЭМ!$B$39:$B$782,G$83)+'СЕТ СН'!$H$12+СВЦЭМ!$D$10+'СЕТ СН'!$H$5-'СЕТ СН'!$H$20</f>
        <v>4105.25269329</v>
      </c>
      <c r="H95" s="36">
        <f>SUMIFS(СВЦЭМ!$C$39:$C$782,СВЦЭМ!$A$39:$A$782,$A95,СВЦЭМ!$B$39:$B$782,H$83)+'СЕТ СН'!$H$12+СВЦЭМ!$D$10+'СЕТ СН'!$H$5-'СЕТ СН'!$H$20</f>
        <v>4080.4267460300002</v>
      </c>
      <c r="I95" s="36">
        <f>SUMIFS(СВЦЭМ!$C$39:$C$782,СВЦЭМ!$A$39:$A$782,$A95,СВЦЭМ!$B$39:$B$782,I$83)+'СЕТ СН'!$H$12+СВЦЭМ!$D$10+'СЕТ СН'!$H$5-'СЕТ СН'!$H$20</f>
        <v>4025.1390358399999</v>
      </c>
      <c r="J95" s="36">
        <f>SUMIFS(СВЦЭМ!$C$39:$C$782,СВЦЭМ!$A$39:$A$782,$A95,СВЦЭМ!$B$39:$B$782,J$83)+'СЕТ СН'!$H$12+СВЦЭМ!$D$10+'СЕТ СН'!$H$5-'СЕТ СН'!$H$20</f>
        <v>3977.1191872899999</v>
      </c>
      <c r="K95" s="36">
        <f>SUMIFS(СВЦЭМ!$C$39:$C$782,СВЦЭМ!$A$39:$A$782,$A95,СВЦЭМ!$B$39:$B$782,K$83)+'СЕТ СН'!$H$12+СВЦЭМ!$D$10+'СЕТ СН'!$H$5-'СЕТ СН'!$H$20</f>
        <v>3971.8726895499999</v>
      </c>
      <c r="L95" s="36">
        <f>SUMIFS(СВЦЭМ!$C$39:$C$782,СВЦЭМ!$A$39:$A$782,$A95,СВЦЭМ!$B$39:$B$782,L$83)+'СЕТ СН'!$H$12+СВЦЭМ!$D$10+'СЕТ СН'!$H$5-'СЕТ СН'!$H$20</f>
        <v>3962.3782999600003</v>
      </c>
      <c r="M95" s="36">
        <f>SUMIFS(СВЦЭМ!$C$39:$C$782,СВЦЭМ!$A$39:$A$782,$A95,СВЦЭМ!$B$39:$B$782,M$83)+'СЕТ СН'!$H$12+СВЦЭМ!$D$10+'СЕТ СН'!$H$5-'СЕТ СН'!$H$20</f>
        <v>3954.44090474</v>
      </c>
      <c r="N95" s="36">
        <f>SUMIFS(СВЦЭМ!$C$39:$C$782,СВЦЭМ!$A$39:$A$782,$A95,СВЦЭМ!$B$39:$B$782,N$83)+'СЕТ СН'!$H$12+СВЦЭМ!$D$10+'СЕТ СН'!$H$5-'СЕТ СН'!$H$20</f>
        <v>3992.7979366200002</v>
      </c>
      <c r="O95" s="36">
        <f>SUMIFS(СВЦЭМ!$C$39:$C$782,СВЦЭМ!$A$39:$A$782,$A95,СВЦЭМ!$B$39:$B$782,O$83)+'СЕТ СН'!$H$12+СВЦЭМ!$D$10+'СЕТ СН'!$H$5-'СЕТ СН'!$H$20</f>
        <v>3999.02756748</v>
      </c>
      <c r="P95" s="36">
        <f>SUMIFS(СВЦЭМ!$C$39:$C$782,СВЦЭМ!$A$39:$A$782,$A95,СВЦЭМ!$B$39:$B$782,P$83)+'СЕТ СН'!$H$12+СВЦЭМ!$D$10+'СЕТ СН'!$H$5-'СЕТ СН'!$H$20</f>
        <v>3985.3608581500002</v>
      </c>
      <c r="Q95" s="36">
        <f>SUMIFS(СВЦЭМ!$C$39:$C$782,СВЦЭМ!$A$39:$A$782,$A95,СВЦЭМ!$B$39:$B$782,Q$83)+'СЕТ СН'!$H$12+СВЦЭМ!$D$10+'СЕТ СН'!$H$5-'СЕТ СН'!$H$20</f>
        <v>3992.04749266</v>
      </c>
      <c r="R95" s="36">
        <f>SUMIFS(СВЦЭМ!$C$39:$C$782,СВЦЭМ!$A$39:$A$782,$A95,СВЦЭМ!$B$39:$B$782,R$83)+'СЕТ СН'!$H$12+СВЦЭМ!$D$10+'СЕТ СН'!$H$5-'СЕТ СН'!$H$20</f>
        <v>4002.7327658700001</v>
      </c>
      <c r="S95" s="36">
        <f>SUMIFS(СВЦЭМ!$C$39:$C$782,СВЦЭМ!$A$39:$A$782,$A95,СВЦЭМ!$B$39:$B$782,S$83)+'СЕТ СН'!$H$12+СВЦЭМ!$D$10+'СЕТ СН'!$H$5-'СЕТ СН'!$H$20</f>
        <v>3993.9421793199999</v>
      </c>
      <c r="T95" s="36">
        <f>SUMIFS(СВЦЭМ!$C$39:$C$782,СВЦЭМ!$A$39:$A$782,$A95,СВЦЭМ!$B$39:$B$782,T$83)+'СЕТ СН'!$H$12+СВЦЭМ!$D$10+'СЕТ СН'!$H$5-'СЕТ СН'!$H$20</f>
        <v>3973.2094508200003</v>
      </c>
      <c r="U95" s="36">
        <f>SUMIFS(СВЦЭМ!$C$39:$C$782,СВЦЭМ!$A$39:$A$782,$A95,СВЦЭМ!$B$39:$B$782,U$83)+'СЕТ СН'!$H$12+СВЦЭМ!$D$10+'СЕТ СН'!$H$5-'СЕТ СН'!$H$20</f>
        <v>3957.9183704400002</v>
      </c>
      <c r="V95" s="36">
        <f>SUMIFS(СВЦЭМ!$C$39:$C$782,СВЦЭМ!$A$39:$A$782,$A95,СВЦЭМ!$B$39:$B$782,V$83)+'СЕТ СН'!$H$12+СВЦЭМ!$D$10+'СЕТ СН'!$H$5-'СЕТ СН'!$H$20</f>
        <v>3966.3718406600001</v>
      </c>
      <c r="W95" s="36">
        <f>SUMIFS(СВЦЭМ!$C$39:$C$782,СВЦЭМ!$A$39:$A$782,$A95,СВЦЭМ!$B$39:$B$782,W$83)+'СЕТ СН'!$H$12+СВЦЭМ!$D$10+'СЕТ СН'!$H$5-'СЕТ СН'!$H$20</f>
        <v>3975.9876747200001</v>
      </c>
      <c r="X95" s="36">
        <f>SUMIFS(СВЦЭМ!$C$39:$C$782,СВЦЭМ!$A$39:$A$782,$A95,СВЦЭМ!$B$39:$B$782,X$83)+'СЕТ СН'!$H$12+СВЦЭМ!$D$10+'СЕТ СН'!$H$5-'СЕТ СН'!$H$20</f>
        <v>3998.4072271499999</v>
      </c>
      <c r="Y95" s="36">
        <f>SUMIFS(СВЦЭМ!$C$39:$C$782,СВЦЭМ!$A$39:$A$782,$A95,СВЦЭМ!$B$39:$B$782,Y$83)+'СЕТ СН'!$H$12+СВЦЭМ!$D$10+'СЕТ СН'!$H$5-'СЕТ СН'!$H$20</f>
        <v>4007.6790007300001</v>
      </c>
    </row>
    <row r="96" spans="1:25" ht="15.75" x14ac:dyDescent="0.2">
      <c r="A96" s="35">
        <f t="shared" si="2"/>
        <v>44939</v>
      </c>
      <c r="B96" s="36">
        <f>SUMIFS(СВЦЭМ!$C$39:$C$782,СВЦЭМ!$A$39:$A$782,$A96,СВЦЭМ!$B$39:$B$782,B$83)+'СЕТ СН'!$H$12+СВЦЭМ!$D$10+'СЕТ СН'!$H$5-'СЕТ СН'!$H$20</f>
        <v>4134.6720216699996</v>
      </c>
      <c r="C96" s="36">
        <f>SUMIFS(СВЦЭМ!$C$39:$C$782,СВЦЭМ!$A$39:$A$782,$A96,СВЦЭМ!$B$39:$B$782,C$83)+'СЕТ СН'!$H$12+СВЦЭМ!$D$10+'СЕТ СН'!$H$5-'СЕТ СН'!$H$20</f>
        <v>4157.1435543799998</v>
      </c>
      <c r="D96" s="36">
        <f>SUMIFS(СВЦЭМ!$C$39:$C$782,СВЦЭМ!$A$39:$A$782,$A96,СВЦЭМ!$B$39:$B$782,D$83)+'СЕТ СН'!$H$12+СВЦЭМ!$D$10+'СЕТ СН'!$H$5-'СЕТ СН'!$H$20</f>
        <v>4158.2034440699999</v>
      </c>
      <c r="E96" s="36">
        <f>SUMIFS(СВЦЭМ!$C$39:$C$782,СВЦЭМ!$A$39:$A$782,$A96,СВЦЭМ!$B$39:$B$782,E$83)+'СЕТ СН'!$H$12+СВЦЭМ!$D$10+'СЕТ СН'!$H$5-'СЕТ СН'!$H$20</f>
        <v>4164.7388332200007</v>
      </c>
      <c r="F96" s="36">
        <f>SUMIFS(СВЦЭМ!$C$39:$C$782,СВЦЭМ!$A$39:$A$782,$A96,СВЦЭМ!$B$39:$B$782,F$83)+'СЕТ СН'!$H$12+СВЦЭМ!$D$10+'СЕТ СН'!$H$5-'СЕТ СН'!$H$20</f>
        <v>4156.6893480899998</v>
      </c>
      <c r="G96" s="36">
        <f>SUMIFS(СВЦЭМ!$C$39:$C$782,СВЦЭМ!$A$39:$A$782,$A96,СВЦЭМ!$B$39:$B$782,G$83)+'СЕТ СН'!$H$12+СВЦЭМ!$D$10+'СЕТ СН'!$H$5-'СЕТ СН'!$H$20</f>
        <v>4114.5849739200003</v>
      </c>
      <c r="H96" s="36">
        <f>SUMIFS(СВЦЭМ!$C$39:$C$782,СВЦЭМ!$A$39:$A$782,$A96,СВЦЭМ!$B$39:$B$782,H$83)+'СЕТ СН'!$H$12+СВЦЭМ!$D$10+'СЕТ СН'!$H$5-'СЕТ СН'!$H$20</f>
        <v>4049.6267882300003</v>
      </c>
      <c r="I96" s="36">
        <f>SUMIFS(СВЦЭМ!$C$39:$C$782,СВЦЭМ!$A$39:$A$782,$A96,СВЦЭМ!$B$39:$B$782,I$83)+'СЕТ СН'!$H$12+СВЦЭМ!$D$10+'СЕТ СН'!$H$5-'СЕТ СН'!$H$20</f>
        <v>4022.29401082</v>
      </c>
      <c r="J96" s="36">
        <f>SUMIFS(СВЦЭМ!$C$39:$C$782,СВЦЭМ!$A$39:$A$782,$A96,СВЦЭМ!$B$39:$B$782,J$83)+'СЕТ СН'!$H$12+СВЦЭМ!$D$10+'СЕТ СН'!$H$5-'СЕТ СН'!$H$20</f>
        <v>3999.3718163900003</v>
      </c>
      <c r="K96" s="36">
        <f>SUMIFS(СВЦЭМ!$C$39:$C$782,СВЦЭМ!$A$39:$A$782,$A96,СВЦЭМ!$B$39:$B$782,K$83)+'СЕТ СН'!$H$12+СВЦЭМ!$D$10+'СЕТ СН'!$H$5-'СЕТ СН'!$H$20</f>
        <v>3972.3844284100001</v>
      </c>
      <c r="L96" s="36">
        <f>SUMIFS(СВЦЭМ!$C$39:$C$782,СВЦЭМ!$A$39:$A$782,$A96,СВЦЭМ!$B$39:$B$782,L$83)+'СЕТ СН'!$H$12+СВЦЭМ!$D$10+'СЕТ СН'!$H$5-'СЕТ СН'!$H$20</f>
        <v>3963.97337655</v>
      </c>
      <c r="M96" s="36">
        <f>SUMIFS(СВЦЭМ!$C$39:$C$782,СВЦЭМ!$A$39:$A$782,$A96,СВЦЭМ!$B$39:$B$782,M$83)+'СЕТ СН'!$H$12+СВЦЭМ!$D$10+'СЕТ СН'!$H$5-'СЕТ СН'!$H$20</f>
        <v>3989.1301588700003</v>
      </c>
      <c r="N96" s="36">
        <f>SUMIFS(СВЦЭМ!$C$39:$C$782,СВЦЭМ!$A$39:$A$782,$A96,СВЦЭМ!$B$39:$B$782,N$83)+'СЕТ СН'!$H$12+СВЦЭМ!$D$10+'СЕТ СН'!$H$5-'СЕТ СН'!$H$20</f>
        <v>4023.0407525999999</v>
      </c>
      <c r="O96" s="36">
        <f>SUMIFS(СВЦЭМ!$C$39:$C$782,СВЦЭМ!$A$39:$A$782,$A96,СВЦЭМ!$B$39:$B$782,O$83)+'СЕТ СН'!$H$12+СВЦЭМ!$D$10+'СЕТ СН'!$H$5-'СЕТ СН'!$H$20</f>
        <v>4038.54823171</v>
      </c>
      <c r="P96" s="36">
        <f>SUMIFS(СВЦЭМ!$C$39:$C$782,СВЦЭМ!$A$39:$A$782,$A96,СВЦЭМ!$B$39:$B$782,P$83)+'СЕТ СН'!$H$12+СВЦЭМ!$D$10+'СЕТ СН'!$H$5-'СЕТ СН'!$H$20</f>
        <v>4024.12430872</v>
      </c>
      <c r="Q96" s="36">
        <f>SUMIFS(СВЦЭМ!$C$39:$C$782,СВЦЭМ!$A$39:$A$782,$A96,СВЦЭМ!$B$39:$B$782,Q$83)+'СЕТ СН'!$H$12+СВЦЭМ!$D$10+'СЕТ СН'!$H$5-'СЕТ СН'!$H$20</f>
        <v>4018.1705142300002</v>
      </c>
      <c r="R96" s="36">
        <f>SUMIFS(СВЦЭМ!$C$39:$C$782,СВЦЭМ!$A$39:$A$782,$A96,СВЦЭМ!$B$39:$B$782,R$83)+'СЕТ СН'!$H$12+СВЦЭМ!$D$10+'СЕТ СН'!$H$5-'СЕТ СН'!$H$20</f>
        <v>4003.09430711</v>
      </c>
      <c r="S96" s="36">
        <f>SUMIFS(СВЦЭМ!$C$39:$C$782,СВЦЭМ!$A$39:$A$782,$A96,СВЦЭМ!$B$39:$B$782,S$83)+'СЕТ СН'!$H$12+СВЦЭМ!$D$10+'СЕТ СН'!$H$5-'СЕТ СН'!$H$20</f>
        <v>3980.25827828</v>
      </c>
      <c r="T96" s="36">
        <f>SUMIFS(СВЦЭМ!$C$39:$C$782,СВЦЭМ!$A$39:$A$782,$A96,СВЦЭМ!$B$39:$B$782,T$83)+'СЕТ СН'!$H$12+СВЦЭМ!$D$10+'СЕТ СН'!$H$5-'СЕТ СН'!$H$20</f>
        <v>3979.0665937200001</v>
      </c>
      <c r="U96" s="36">
        <f>SUMIFS(СВЦЭМ!$C$39:$C$782,СВЦЭМ!$A$39:$A$782,$A96,СВЦЭМ!$B$39:$B$782,U$83)+'СЕТ СН'!$H$12+СВЦЭМ!$D$10+'СЕТ СН'!$H$5-'СЕТ СН'!$H$20</f>
        <v>3981.9425340400003</v>
      </c>
      <c r="V96" s="36">
        <f>SUMIFS(СВЦЭМ!$C$39:$C$782,СВЦЭМ!$A$39:$A$782,$A96,СВЦЭМ!$B$39:$B$782,V$83)+'СЕТ СН'!$H$12+СВЦЭМ!$D$10+'СЕТ СН'!$H$5-'СЕТ СН'!$H$20</f>
        <v>3995.6027119300002</v>
      </c>
      <c r="W96" s="36">
        <f>SUMIFS(СВЦЭМ!$C$39:$C$782,СВЦЭМ!$A$39:$A$782,$A96,СВЦЭМ!$B$39:$B$782,W$83)+'СЕТ СН'!$H$12+СВЦЭМ!$D$10+'СЕТ СН'!$H$5-'СЕТ СН'!$H$20</f>
        <v>4014.57312202</v>
      </c>
      <c r="X96" s="36">
        <f>SUMIFS(СВЦЭМ!$C$39:$C$782,СВЦЭМ!$A$39:$A$782,$A96,СВЦЭМ!$B$39:$B$782,X$83)+'СЕТ СН'!$H$12+СВЦЭМ!$D$10+'СЕТ СН'!$H$5-'СЕТ СН'!$H$20</f>
        <v>4050.3066191100002</v>
      </c>
      <c r="Y96" s="36">
        <f>SUMIFS(СВЦЭМ!$C$39:$C$782,СВЦЭМ!$A$39:$A$782,$A96,СВЦЭМ!$B$39:$B$782,Y$83)+'СЕТ СН'!$H$12+СВЦЭМ!$D$10+'СЕТ СН'!$H$5-'СЕТ СН'!$H$20</f>
        <v>4145.65241926</v>
      </c>
    </row>
    <row r="97" spans="1:25" ht="15.75" x14ac:dyDescent="0.2">
      <c r="A97" s="35">
        <f t="shared" si="2"/>
        <v>44940</v>
      </c>
      <c r="B97" s="36">
        <f>SUMIFS(СВЦЭМ!$C$39:$C$782,СВЦЭМ!$A$39:$A$782,$A97,СВЦЭМ!$B$39:$B$782,B$83)+'СЕТ СН'!$H$12+СВЦЭМ!$D$10+'СЕТ СН'!$H$5-'СЕТ СН'!$H$20</f>
        <v>3995.8440717000003</v>
      </c>
      <c r="C97" s="36">
        <f>SUMIFS(СВЦЭМ!$C$39:$C$782,СВЦЭМ!$A$39:$A$782,$A97,СВЦЭМ!$B$39:$B$782,C$83)+'СЕТ СН'!$H$12+СВЦЭМ!$D$10+'СЕТ СН'!$H$5-'СЕТ СН'!$H$20</f>
        <v>3985.8868286000002</v>
      </c>
      <c r="D97" s="36">
        <f>SUMIFS(СВЦЭМ!$C$39:$C$782,СВЦЭМ!$A$39:$A$782,$A97,СВЦЭМ!$B$39:$B$782,D$83)+'СЕТ СН'!$H$12+СВЦЭМ!$D$10+'СЕТ СН'!$H$5-'СЕТ СН'!$H$20</f>
        <v>4000.5850632500001</v>
      </c>
      <c r="E97" s="36">
        <f>SUMIFS(СВЦЭМ!$C$39:$C$782,СВЦЭМ!$A$39:$A$782,$A97,СВЦЭМ!$B$39:$B$782,E$83)+'СЕТ СН'!$H$12+СВЦЭМ!$D$10+'СЕТ СН'!$H$5-'СЕТ СН'!$H$20</f>
        <v>3982.17269945</v>
      </c>
      <c r="F97" s="36">
        <f>SUMIFS(СВЦЭМ!$C$39:$C$782,СВЦЭМ!$A$39:$A$782,$A97,СВЦЭМ!$B$39:$B$782,F$83)+'СЕТ СН'!$H$12+СВЦЭМ!$D$10+'СЕТ СН'!$H$5-'СЕТ СН'!$H$20</f>
        <v>3982.2370284100002</v>
      </c>
      <c r="G97" s="36">
        <f>SUMIFS(СВЦЭМ!$C$39:$C$782,СВЦЭМ!$A$39:$A$782,$A97,СВЦЭМ!$B$39:$B$782,G$83)+'СЕТ СН'!$H$12+СВЦЭМ!$D$10+'СЕТ СН'!$H$5-'СЕТ СН'!$H$20</f>
        <v>3942.7245944800002</v>
      </c>
      <c r="H97" s="36">
        <f>SUMIFS(СВЦЭМ!$C$39:$C$782,СВЦЭМ!$A$39:$A$782,$A97,СВЦЭМ!$B$39:$B$782,H$83)+'СЕТ СН'!$H$12+СВЦЭМ!$D$10+'СЕТ СН'!$H$5-'СЕТ СН'!$H$20</f>
        <v>3967.2723288300003</v>
      </c>
      <c r="I97" s="36">
        <f>SUMIFS(СВЦЭМ!$C$39:$C$782,СВЦЭМ!$A$39:$A$782,$A97,СВЦЭМ!$B$39:$B$782,I$83)+'СЕТ СН'!$H$12+СВЦЭМ!$D$10+'СЕТ СН'!$H$5-'СЕТ СН'!$H$20</f>
        <v>3988.4821507400002</v>
      </c>
      <c r="J97" s="36">
        <f>SUMIFS(СВЦЭМ!$C$39:$C$782,СВЦЭМ!$A$39:$A$782,$A97,СВЦЭМ!$B$39:$B$782,J$83)+'СЕТ СН'!$H$12+СВЦЭМ!$D$10+'СЕТ СН'!$H$5-'СЕТ СН'!$H$20</f>
        <v>3969.63105073</v>
      </c>
      <c r="K97" s="36">
        <f>SUMIFS(СВЦЭМ!$C$39:$C$782,СВЦЭМ!$A$39:$A$782,$A97,СВЦЭМ!$B$39:$B$782,K$83)+'СЕТ СН'!$H$12+СВЦЭМ!$D$10+'СЕТ СН'!$H$5-'СЕТ СН'!$H$20</f>
        <v>3967.2853578600002</v>
      </c>
      <c r="L97" s="36">
        <f>SUMIFS(СВЦЭМ!$C$39:$C$782,СВЦЭМ!$A$39:$A$782,$A97,СВЦЭМ!$B$39:$B$782,L$83)+'СЕТ СН'!$H$12+СВЦЭМ!$D$10+'СЕТ СН'!$H$5-'СЕТ СН'!$H$20</f>
        <v>3935.3241061600002</v>
      </c>
      <c r="M97" s="36">
        <f>SUMIFS(СВЦЭМ!$C$39:$C$782,СВЦЭМ!$A$39:$A$782,$A97,СВЦЭМ!$B$39:$B$782,M$83)+'СЕТ СН'!$H$12+СВЦЭМ!$D$10+'СЕТ СН'!$H$5-'СЕТ СН'!$H$20</f>
        <v>3934.0200523799999</v>
      </c>
      <c r="N97" s="36">
        <f>SUMIFS(СВЦЭМ!$C$39:$C$782,СВЦЭМ!$A$39:$A$782,$A97,СВЦЭМ!$B$39:$B$782,N$83)+'СЕТ СН'!$H$12+СВЦЭМ!$D$10+'СЕТ СН'!$H$5-'СЕТ СН'!$H$20</f>
        <v>3954.5980849400003</v>
      </c>
      <c r="O97" s="36">
        <f>SUMIFS(СВЦЭМ!$C$39:$C$782,СВЦЭМ!$A$39:$A$782,$A97,СВЦЭМ!$B$39:$B$782,O$83)+'СЕТ СН'!$H$12+СВЦЭМ!$D$10+'СЕТ СН'!$H$5-'СЕТ СН'!$H$20</f>
        <v>3959.72219348</v>
      </c>
      <c r="P97" s="36">
        <f>SUMIFS(СВЦЭМ!$C$39:$C$782,СВЦЭМ!$A$39:$A$782,$A97,СВЦЭМ!$B$39:$B$782,P$83)+'СЕТ СН'!$H$12+СВЦЭМ!$D$10+'СЕТ СН'!$H$5-'СЕТ СН'!$H$20</f>
        <v>3972.4432155500003</v>
      </c>
      <c r="Q97" s="36">
        <f>SUMIFS(СВЦЭМ!$C$39:$C$782,СВЦЭМ!$A$39:$A$782,$A97,СВЦЭМ!$B$39:$B$782,Q$83)+'СЕТ СН'!$H$12+СВЦЭМ!$D$10+'СЕТ СН'!$H$5-'СЕТ СН'!$H$20</f>
        <v>3960.5684654700003</v>
      </c>
      <c r="R97" s="36">
        <f>SUMIFS(СВЦЭМ!$C$39:$C$782,СВЦЭМ!$A$39:$A$782,$A97,СВЦЭМ!$B$39:$B$782,R$83)+'СЕТ СН'!$H$12+СВЦЭМ!$D$10+'СЕТ СН'!$H$5-'СЕТ СН'!$H$20</f>
        <v>3923.7154436800001</v>
      </c>
      <c r="S97" s="36">
        <f>SUMIFS(СВЦЭМ!$C$39:$C$782,СВЦЭМ!$A$39:$A$782,$A97,СВЦЭМ!$B$39:$B$782,S$83)+'СЕТ СН'!$H$12+СВЦЭМ!$D$10+'СЕТ СН'!$H$5-'СЕТ СН'!$H$20</f>
        <v>3880.2566580600001</v>
      </c>
      <c r="T97" s="36">
        <f>SUMIFS(СВЦЭМ!$C$39:$C$782,СВЦЭМ!$A$39:$A$782,$A97,СВЦЭМ!$B$39:$B$782,T$83)+'СЕТ СН'!$H$12+СВЦЭМ!$D$10+'СЕТ СН'!$H$5-'СЕТ СН'!$H$20</f>
        <v>3867.7993744800001</v>
      </c>
      <c r="U97" s="36">
        <f>SUMIFS(СВЦЭМ!$C$39:$C$782,СВЦЭМ!$A$39:$A$782,$A97,СВЦЭМ!$B$39:$B$782,U$83)+'СЕТ СН'!$H$12+СВЦЭМ!$D$10+'СЕТ СН'!$H$5-'СЕТ СН'!$H$20</f>
        <v>3873.1466938399999</v>
      </c>
      <c r="V97" s="36">
        <f>SUMIFS(СВЦЭМ!$C$39:$C$782,СВЦЭМ!$A$39:$A$782,$A97,СВЦЭМ!$B$39:$B$782,V$83)+'СЕТ СН'!$H$12+СВЦЭМ!$D$10+'СЕТ СН'!$H$5-'СЕТ СН'!$H$20</f>
        <v>3867.50069794</v>
      </c>
      <c r="W97" s="36">
        <f>SUMIFS(СВЦЭМ!$C$39:$C$782,СВЦЭМ!$A$39:$A$782,$A97,СВЦЭМ!$B$39:$B$782,W$83)+'СЕТ СН'!$H$12+СВЦЭМ!$D$10+'СЕТ СН'!$H$5-'СЕТ СН'!$H$20</f>
        <v>3888.9921047299999</v>
      </c>
      <c r="X97" s="36">
        <f>SUMIFS(СВЦЭМ!$C$39:$C$782,СВЦЭМ!$A$39:$A$782,$A97,СВЦЭМ!$B$39:$B$782,X$83)+'СЕТ СН'!$H$12+СВЦЭМ!$D$10+'СЕТ СН'!$H$5-'СЕТ СН'!$H$20</f>
        <v>3917.8297030500003</v>
      </c>
      <c r="Y97" s="36">
        <f>SUMIFS(СВЦЭМ!$C$39:$C$782,СВЦЭМ!$A$39:$A$782,$A97,СВЦЭМ!$B$39:$B$782,Y$83)+'СЕТ СН'!$H$12+СВЦЭМ!$D$10+'СЕТ СН'!$H$5-'СЕТ СН'!$H$20</f>
        <v>3942.3912284500002</v>
      </c>
    </row>
    <row r="98" spans="1:25" ht="15.75" x14ac:dyDescent="0.2">
      <c r="A98" s="35">
        <f t="shared" si="2"/>
        <v>44941</v>
      </c>
      <c r="B98" s="36">
        <f>SUMIFS(СВЦЭМ!$C$39:$C$782,СВЦЭМ!$A$39:$A$782,$A98,СВЦЭМ!$B$39:$B$782,B$83)+'СЕТ СН'!$H$12+СВЦЭМ!$D$10+'СЕТ СН'!$H$5-'СЕТ СН'!$H$20</f>
        <v>4165.8634343900003</v>
      </c>
      <c r="C98" s="36">
        <f>SUMIFS(СВЦЭМ!$C$39:$C$782,СВЦЭМ!$A$39:$A$782,$A98,СВЦЭМ!$B$39:$B$782,C$83)+'СЕТ СН'!$H$12+СВЦЭМ!$D$10+'СЕТ СН'!$H$5-'СЕТ СН'!$H$20</f>
        <v>4201.3193708100007</v>
      </c>
      <c r="D98" s="36">
        <f>SUMIFS(СВЦЭМ!$C$39:$C$782,СВЦЭМ!$A$39:$A$782,$A98,СВЦЭМ!$B$39:$B$782,D$83)+'СЕТ СН'!$H$12+СВЦЭМ!$D$10+'СЕТ СН'!$H$5-'СЕТ СН'!$H$20</f>
        <v>4219.3001639600006</v>
      </c>
      <c r="E98" s="36">
        <f>SUMIFS(СВЦЭМ!$C$39:$C$782,СВЦЭМ!$A$39:$A$782,$A98,СВЦЭМ!$B$39:$B$782,E$83)+'СЕТ СН'!$H$12+СВЦЭМ!$D$10+'СЕТ СН'!$H$5-'СЕТ СН'!$H$20</f>
        <v>4231.9367974400002</v>
      </c>
      <c r="F98" s="36">
        <f>SUMIFS(СВЦЭМ!$C$39:$C$782,СВЦЭМ!$A$39:$A$782,$A98,СВЦЭМ!$B$39:$B$782,F$83)+'СЕТ СН'!$H$12+СВЦЭМ!$D$10+'СЕТ СН'!$H$5-'СЕТ СН'!$H$20</f>
        <v>4224.6739597100004</v>
      </c>
      <c r="G98" s="36">
        <f>SUMIFS(СВЦЭМ!$C$39:$C$782,СВЦЭМ!$A$39:$A$782,$A98,СВЦЭМ!$B$39:$B$782,G$83)+'СЕТ СН'!$H$12+СВЦЭМ!$D$10+'СЕТ СН'!$H$5-'СЕТ СН'!$H$20</f>
        <v>4247.0579583300005</v>
      </c>
      <c r="H98" s="36">
        <f>SUMIFS(СВЦЭМ!$C$39:$C$782,СВЦЭМ!$A$39:$A$782,$A98,СВЦЭМ!$B$39:$B$782,H$83)+'СЕТ СН'!$H$12+СВЦЭМ!$D$10+'СЕТ СН'!$H$5-'СЕТ СН'!$H$20</f>
        <v>4229.6121907200004</v>
      </c>
      <c r="I98" s="36">
        <f>SUMIFS(СВЦЭМ!$C$39:$C$782,СВЦЭМ!$A$39:$A$782,$A98,СВЦЭМ!$B$39:$B$782,I$83)+'СЕТ СН'!$H$12+СВЦЭМ!$D$10+'СЕТ СН'!$H$5-'СЕТ СН'!$H$20</f>
        <v>4171.63485382</v>
      </c>
      <c r="J98" s="36">
        <f>SUMIFS(СВЦЭМ!$C$39:$C$782,СВЦЭМ!$A$39:$A$782,$A98,СВЦЭМ!$B$39:$B$782,J$83)+'СЕТ СН'!$H$12+СВЦЭМ!$D$10+'СЕТ СН'!$H$5-'СЕТ СН'!$H$20</f>
        <v>4106.1932238899999</v>
      </c>
      <c r="K98" s="36">
        <f>SUMIFS(СВЦЭМ!$C$39:$C$782,СВЦЭМ!$A$39:$A$782,$A98,СВЦЭМ!$B$39:$B$782,K$83)+'СЕТ СН'!$H$12+СВЦЭМ!$D$10+'СЕТ СН'!$H$5-'СЕТ СН'!$H$20</f>
        <v>4077.5848629800003</v>
      </c>
      <c r="L98" s="36">
        <f>SUMIFS(СВЦЭМ!$C$39:$C$782,СВЦЭМ!$A$39:$A$782,$A98,СВЦЭМ!$B$39:$B$782,L$83)+'СЕТ СН'!$H$12+СВЦЭМ!$D$10+'СЕТ СН'!$H$5-'СЕТ СН'!$H$20</f>
        <v>4070.7573669500002</v>
      </c>
      <c r="M98" s="36">
        <f>SUMIFS(СВЦЭМ!$C$39:$C$782,СВЦЭМ!$A$39:$A$782,$A98,СВЦЭМ!$B$39:$B$782,M$83)+'СЕТ СН'!$H$12+СВЦЭМ!$D$10+'СЕТ СН'!$H$5-'СЕТ СН'!$H$20</f>
        <v>4078.0163477300002</v>
      </c>
      <c r="N98" s="36">
        <f>SUMIFS(СВЦЭМ!$C$39:$C$782,СВЦЭМ!$A$39:$A$782,$A98,СВЦЭМ!$B$39:$B$782,N$83)+'СЕТ СН'!$H$12+СВЦЭМ!$D$10+'СЕТ СН'!$H$5-'СЕТ СН'!$H$20</f>
        <v>4080.6578137800002</v>
      </c>
      <c r="O98" s="36">
        <f>SUMIFS(СВЦЭМ!$C$39:$C$782,СВЦЭМ!$A$39:$A$782,$A98,СВЦЭМ!$B$39:$B$782,O$83)+'СЕТ СН'!$H$12+СВЦЭМ!$D$10+'СЕТ СН'!$H$5-'СЕТ СН'!$H$20</f>
        <v>4083.0796941500003</v>
      </c>
      <c r="P98" s="36">
        <f>SUMIFS(СВЦЭМ!$C$39:$C$782,СВЦЭМ!$A$39:$A$782,$A98,СВЦЭМ!$B$39:$B$782,P$83)+'СЕТ СН'!$H$12+СВЦЭМ!$D$10+'СЕТ СН'!$H$5-'СЕТ СН'!$H$20</f>
        <v>4099.2380020099999</v>
      </c>
      <c r="Q98" s="36">
        <f>SUMIFS(СВЦЭМ!$C$39:$C$782,СВЦЭМ!$A$39:$A$782,$A98,СВЦЭМ!$B$39:$B$782,Q$83)+'СЕТ СН'!$H$12+СВЦЭМ!$D$10+'СЕТ СН'!$H$5-'СЕТ СН'!$H$20</f>
        <v>4084.5505140200003</v>
      </c>
      <c r="R98" s="36">
        <f>SUMIFS(СВЦЭМ!$C$39:$C$782,СВЦЭМ!$A$39:$A$782,$A98,СВЦЭМ!$B$39:$B$782,R$83)+'СЕТ СН'!$H$12+СВЦЭМ!$D$10+'СЕТ СН'!$H$5-'СЕТ СН'!$H$20</f>
        <v>4063.6923339300001</v>
      </c>
      <c r="S98" s="36">
        <f>SUMIFS(СВЦЭМ!$C$39:$C$782,СВЦЭМ!$A$39:$A$782,$A98,СВЦЭМ!$B$39:$B$782,S$83)+'СЕТ СН'!$H$12+СВЦЭМ!$D$10+'СЕТ СН'!$H$5-'СЕТ СН'!$H$20</f>
        <v>4016.3073955</v>
      </c>
      <c r="T98" s="36">
        <f>SUMIFS(СВЦЭМ!$C$39:$C$782,СВЦЭМ!$A$39:$A$782,$A98,СВЦЭМ!$B$39:$B$782,T$83)+'СЕТ СН'!$H$12+СВЦЭМ!$D$10+'СЕТ СН'!$H$5-'СЕТ СН'!$H$20</f>
        <v>3989.45765656</v>
      </c>
      <c r="U98" s="36">
        <f>SUMIFS(СВЦЭМ!$C$39:$C$782,СВЦЭМ!$A$39:$A$782,$A98,СВЦЭМ!$B$39:$B$782,U$83)+'СЕТ СН'!$H$12+СВЦЭМ!$D$10+'СЕТ СН'!$H$5-'СЕТ СН'!$H$20</f>
        <v>3982.07552055</v>
      </c>
      <c r="V98" s="36">
        <f>SUMIFS(СВЦЭМ!$C$39:$C$782,СВЦЭМ!$A$39:$A$782,$A98,СВЦЭМ!$B$39:$B$782,V$83)+'СЕТ СН'!$H$12+СВЦЭМ!$D$10+'СЕТ СН'!$H$5-'СЕТ СН'!$H$20</f>
        <v>4014.1896458199999</v>
      </c>
      <c r="W98" s="36">
        <f>SUMIFS(СВЦЭМ!$C$39:$C$782,СВЦЭМ!$A$39:$A$782,$A98,СВЦЭМ!$B$39:$B$782,W$83)+'СЕТ СН'!$H$12+СВЦЭМ!$D$10+'СЕТ СН'!$H$5-'СЕТ СН'!$H$20</f>
        <v>4034.4811565600003</v>
      </c>
      <c r="X98" s="36">
        <f>SUMIFS(СВЦЭМ!$C$39:$C$782,СВЦЭМ!$A$39:$A$782,$A98,СВЦЭМ!$B$39:$B$782,X$83)+'СЕТ СН'!$H$12+СВЦЭМ!$D$10+'СЕТ СН'!$H$5-'СЕТ СН'!$H$20</f>
        <v>4043.2191991700001</v>
      </c>
      <c r="Y98" s="36">
        <f>SUMIFS(СВЦЭМ!$C$39:$C$782,СВЦЭМ!$A$39:$A$782,$A98,СВЦЭМ!$B$39:$B$782,Y$83)+'СЕТ СН'!$H$12+СВЦЭМ!$D$10+'СЕТ СН'!$H$5-'СЕТ СН'!$H$20</f>
        <v>4120.5031455900007</v>
      </c>
    </row>
    <row r="99" spans="1:25" ht="15.75" x14ac:dyDescent="0.2">
      <c r="A99" s="35">
        <f t="shared" si="2"/>
        <v>44942</v>
      </c>
      <c r="B99" s="36">
        <f>SUMIFS(СВЦЭМ!$C$39:$C$782,СВЦЭМ!$A$39:$A$782,$A99,СВЦЭМ!$B$39:$B$782,B$83)+'СЕТ СН'!$H$12+СВЦЭМ!$D$10+'СЕТ СН'!$H$5-'СЕТ СН'!$H$20</f>
        <v>4113.9270467400002</v>
      </c>
      <c r="C99" s="36">
        <f>SUMIFS(СВЦЭМ!$C$39:$C$782,СВЦЭМ!$A$39:$A$782,$A99,СВЦЭМ!$B$39:$B$782,C$83)+'СЕТ СН'!$H$12+СВЦЭМ!$D$10+'СЕТ СН'!$H$5-'СЕТ СН'!$H$20</f>
        <v>4136.5028010999995</v>
      </c>
      <c r="D99" s="36">
        <f>SUMIFS(СВЦЭМ!$C$39:$C$782,СВЦЭМ!$A$39:$A$782,$A99,СВЦЭМ!$B$39:$B$782,D$83)+'СЕТ СН'!$H$12+СВЦЭМ!$D$10+'СЕТ СН'!$H$5-'СЕТ СН'!$H$20</f>
        <v>4143.3000027600001</v>
      </c>
      <c r="E99" s="36">
        <f>SUMIFS(СВЦЭМ!$C$39:$C$782,СВЦЭМ!$A$39:$A$782,$A99,СВЦЭМ!$B$39:$B$782,E$83)+'СЕТ СН'!$H$12+СВЦЭМ!$D$10+'СЕТ СН'!$H$5-'СЕТ СН'!$H$20</f>
        <v>4146.6955748800001</v>
      </c>
      <c r="F99" s="36">
        <f>SUMIFS(СВЦЭМ!$C$39:$C$782,СВЦЭМ!$A$39:$A$782,$A99,СВЦЭМ!$B$39:$B$782,F$83)+'СЕТ СН'!$H$12+СВЦЭМ!$D$10+'СЕТ СН'!$H$5-'СЕТ СН'!$H$20</f>
        <v>4144.09548688</v>
      </c>
      <c r="G99" s="36">
        <f>SUMIFS(СВЦЭМ!$C$39:$C$782,СВЦЭМ!$A$39:$A$782,$A99,СВЦЭМ!$B$39:$B$782,G$83)+'СЕТ СН'!$H$12+СВЦЭМ!$D$10+'СЕТ СН'!$H$5-'СЕТ СН'!$H$20</f>
        <v>4131.7365121800003</v>
      </c>
      <c r="H99" s="36">
        <f>SUMIFS(СВЦЭМ!$C$39:$C$782,СВЦЭМ!$A$39:$A$782,$A99,СВЦЭМ!$B$39:$B$782,H$83)+'СЕТ СН'!$H$12+СВЦЭМ!$D$10+'СЕТ СН'!$H$5-'СЕТ СН'!$H$20</f>
        <v>4096.1041699899997</v>
      </c>
      <c r="I99" s="36">
        <f>SUMIFS(СВЦЭМ!$C$39:$C$782,СВЦЭМ!$A$39:$A$782,$A99,СВЦЭМ!$B$39:$B$782,I$83)+'СЕТ СН'!$H$12+СВЦЭМ!$D$10+'СЕТ СН'!$H$5-'СЕТ СН'!$H$20</f>
        <v>4063.1436684800001</v>
      </c>
      <c r="J99" s="36">
        <f>SUMIFS(СВЦЭМ!$C$39:$C$782,СВЦЭМ!$A$39:$A$782,$A99,СВЦЭМ!$B$39:$B$782,J$83)+'СЕТ СН'!$H$12+СВЦЭМ!$D$10+'СЕТ СН'!$H$5-'СЕТ СН'!$H$20</f>
        <v>4023.5841175300002</v>
      </c>
      <c r="K99" s="36">
        <f>SUMIFS(СВЦЭМ!$C$39:$C$782,СВЦЭМ!$A$39:$A$782,$A99,СВЦЭМ!$B$39:$B$782,K$83)+'СЕТ СН'!$H$12+СВЦЭМ!$D$10+'СЕТ СН'!$H$5-'СЕТ СН'!$H$20</f>
        <v>4009.6020577100003</v>
      </c>
      <c r="L99" s="36">
        <f>SUMIFS(СВЦЭМ!$C$39:$C$782,СВЦЭМ!$A$39:$A$782,$A99,СВЦЭМ!$B$39:$B$782,L$83)+'СЕТ СН'!$H$12+СВЦЭМ!$D$10+'СЕТ СН'!$H$5-'СЕТ СН'!$H$20</f>
        <v>4015.5696901800002</v>
      </c>
      <c r="M99" s="36">
        <f>SUMIFS(СВЦЭМ!$C$39:$C$782,СВЦЭМ!$A$39:$A$782,$A99,СВЦЭМ!$B$39:$B$782,M$83)+'СЕТ СН'!$H$12+СВЦЭМ!$D$10+'СЕТ СН'!$H$5-'СЕТ СН'!$H$20</f>
        <v>4046.95501496</v>
      </c>
      <c r="N99" s="36">
        <f>SUMIFS(СВЦЭМ!$C$39:$C$782,СВЦЭМ!$A$39:$A$782,$A99,СВЦЭМ!$B$39:$B$782,N$83)+'СЕТ СН'!$H$12+СВЦЭМ!$D$10+'СЕТ СН'!$H$5-'СЕТ СН'!$H$20</f>
        <v>4056.4324664300002</v>
      </c>
      <c r="O99" s="36">
        <f>SUMIFS(СВЦЭМ!$C$39:$C$782,СВЦЭМ!$A$39:$A$782,$A99,СВЦЭМ!$B$39:$B$782,O$83)+'СЕТ СН'!$H$12+СВЦЭМ!$D$10+'СЕТ СН'!$H$5-'СЕТ СН'!$H$20</f>
        <v>4069.4010711300002</v>
      </c>
      <c r="P99" s="36">
        <f>SUMIFS(СВЦЭМ!$C$39:$C$782,СВЦЭМ!$A$39:$A$782,$A99,СВЦЭМ!$B$39:$B$782,P$83)+'СЕТ СН'!$H$12+СВЦЭМ!$D$10+'СЕТ СН'!$H$5-'СЕТ СН'!$H$20</f>
        <v>4078.3753210499999</v>
      </c>
      <c r="Q99" s="36">
        <f>SUMIFS(СВЦЭМ!$C$39:$C$782,СВЦЭМ!$A$39:$A$782,$A99,СВЦЭМ!$B$39:$B$782,Q$83)+'СЕТ СН'!$H$12+СВЦЭМ!$D$10+'СЕТ СН'!$H$5-'СЕТ СН'!$H$20</f>
        <v>4081.7105331000002</v>
      </c>
      <c r="R99" s="36">
        <f>SUMIFS(СВЦЭМ!$C$39:$C$782,СВЦЭМ!$A$39:$A$782,$A99,СВЦЭМ!$B$39:$B$782,R$83)+'СЕТ СН'!$H$12+СВЦЭМ!$D$10+'СЕТ СН'!$H$5-'СЕТ СН'!$H$20</f>
        <v>4083.91057344</v>
      </c>
      <c r="S99" s="36">
        <f>SUMIFS(СВЦЭМ!$C$39:$C$782,СВЦЭМ!$A$39:$A$782,$A99,СВЦЭМ!$B$39:$B$782,S$83)+'СЕТ СН'!$H$12+СВЦЭМ!$D$10+'СЕТ СН'!$H$5-'СЕТ СН'!$H$20</f>
        <v>4048.4676797300003</v>
      </c>
      <c r="T99" s="36">
        <f>SUMIFS(СВЦЭМ!$C$39:$C$782,СВЦЭМ!$A$39:$A$782,$A99,СВЦЭМ!$B$39:$B$782,T$83)+'СЕТ СН'!$H$12+СВЦЭМ!$D$10+'СЕТ СН'!$H$5-'СЕТ СН'!$H$20</f>
        <v>4055.0822425900001</v>
      </c>
      <c r="U99" s="36">
        <f>SUMIFS(СВЦЭМ!$C$39:$C$782,СВЦЭМ!$A$39:$A$782,$A99,СВЦЭМ!$B$39:$B$782,U$83)+'СЕТ СН'!$H$12+СВЦЭМ!$D$10+'СЕТ СН'!$H$5-'СЕТ СН'!$H$20</f>
        <v>4045.9336206600001</v>
      </c>
      <c r="V99" s="36">
        <f>SUMIFS(СВЦЭМ!$C$39:$C$782,СВЦЭМ!$A$39:$A$782,$A99,СВЦЭМ!$B$39:$B$782,V$83)+'СЕТ СН'!$H$12+СВЦЭМ!$D$10+'СЕТ СН'!$H$5-'СЕТ СН'!$H$20</f>
        <v>4055.1855545799999</v>
      </c>
      <c r="W99" s="36">
        <f>SUMIFS(СВЦЭМ!$C$39:$C$782,СВЦЭМ!$A$39:$A$782,$A99,СВЦЭМ!$B$39:$B$782,W$83)+'СЕТ СН'!$H$12+СВЦЭМ!$D$10+'СЕТ СН'!$H$5-'СЕТ СН'!$H$20</f>
        <v>4055.9006722100003</v>
      </c>
      <c r="X99" s="36">
        <f>SUMIFS(СВЦЭМ!$C$39:$C$782,СВЦЭМ!$A$39:$A$782,$A99,СВЦЭМ!$B$39:$B$782,X$83)+'СЕТ СН'!$H$12+СВЦЭМ!$D$10+'СЕТ СН'!$H$5-'СЕТ СН'!$H$20</f>
        <v>4079.98009254</v>
      </c>
      <c r="Y99" s="36">
        <f>SUMIFS(СВЦЭМ!$C$39:$C$782,СВЦЭМ!$A$39:$A$782,$A99,СВЦЭМ!$B$39:$B$782,Y$83)+'СЕТ СН'!$H$12+СВЦЭМ!$D$10+'СЕТ СН'!$H$5-'СЕТ СН'!$H$20</f>
        <v>4116.92383255</v>
      </c>
    </row>
    <row r="100" spans="1:25" ht="15.75" x14ac:dyDescent="0.2">
      <c r="A100" s="35">
        <f t="shared" si="2"/>
        <v>44943</v>
      </c>
      <c r="B100" s="36">
        <f>SUMIFS(СВЦЭМ!$C$39:$C$782,СВЦЭМ!$A$39:$A$782,$A100,СВЦЭМ!$B$39:$B$782,B$83)+'СЕТ СН'!$H$12+СВЦЭМ!$D$10+'СЕТ СН'!$H$5-'СЕТ СН'!$H$20</f>
        <v>4133.8795097700004</v>
      </c>
      <c r="C100" s="36">
        <f>SUMIFS(СВЦЭМ!$C$39:$C$782,СВЦЭМ!$A$39:$A$782,$A100,СВЦЭМ!$B$39:$B$782,C$83)+'СЕТ СН'!$H$12+СВЦЭМ!$D$10+'СЕТ СН'!$H$5-'СЕТ СН'!$H$20</f>
        <v>4165.3044136200006</v>
      </c>
      <c r="D100" s="36">
        <f>SUMIFS(СВЦЭМ!$C$39:$C$782,СВЦЭМ!$A$39:$A$782,$A100,СВЦЭМ!$B$39:$B$782,D$83)+'СЕТ СН'!$H$12+СВЦЭМ!$D$10+'СЕТ СН'!$H$5-'СЕТ СН'!$H$20</f>
        <v>4174.0759318700002</v>
      </c>
      <c r="E100" s="36">
        <f>SUMIFS(СВЦЭМ!$C$39:$C$782,СВЦЭМ!$A$39:$A$782,$A100,СВЦЭМ!$B$39:$B$782,E$83)+'СЕТ СН'!$H$12+СВЦЭМ!$D$10+'СЕТ СН'!$H$5-'СЕТ СН'!$H$20</f>
        <v>4172.8683712300008</v>
      </c>
      <c r="F100" s="36">
        <f>SUMIFS(СВЦЭМ!$C$39:$C$782,СВЦЭМ!$A$39:$A$782,$A100,СВЦЭМ!$B$39:$B$782,F$83)+'СЕТ СН'!$H$12+СВЦЭМ!$D$10+'СЕТ СН'!$H$5-'СЕТ СН'!$H$20</f>
        <v>4174.9807718800002</v>
      </c>
      <c r="G100" s="36">
        <f>SUMIFS(СВЦЭМ!$C$39:$C$782,СВЦЭМ!$A$39:$A$782,$A100,СВЦЭМ!$B$39:$B$782,G$83)+'СЕТ СН'!$H$12+СВЦЭМ!$D$10+'СЕТ СН'!$H$5-'СЕТ СН'!$H$20</f>
        <v>4166.8508654600009</v>
      </c>
      <c r="H100" s="36">
        <f>SUMIFS(СВЦЭМ!$C$39:$C$782,СВЦЭМ!$A$39:$A$782,$A100,СВЦЭМ!$B$39:$B$782,H$83)+'СЕТ СН'!$H$12+СВЦЭМ!$D$10+'СЕТ СН'!$H$5-'СЕТ СН'!$H$20</f>
        <v>4140.0380084000008</v>
      </c>
      <c r="I100" s="36">
        <f>SUMIFS(СВЦЭМ!$C$39:$C$782,СВЦЭМ!$A$39:$A$782,$A100,СВЦЭМ!$B$39:$B$782,I$83)+'СЕТ СН'!$H$12+СВЦЭМ!$D$10+'СЕТ СН'!$H$5-'СЕТ СН'!$H$20</f>
        <v>4088.2818471</v>
      </c>
      <c r="J100" s="36">
        <f>SUMIFS(СВЦЭМ!$C$39:$C$782,СВЦЭМ!$A$39:$A$782,$A100,СВЦЭМ!$B$39:$B$782,J$83)+'СЕТ СН'!$H$12+СВЦЭМ!$D$10+'СЕТ СН'!$H$5-'СЕТ СН'!$H$20</f>
        <v>4038.3502033499999</v>
      </c>
      <c r="K100" s="36">
        <f>SUMIFS(СВЦЭМ!$C$39:$C$782,СВЦЭМ!$A$39:$A$782,$A100,СВЦЭМ!$B$39:$B$782,K$83)+'СЕТ СН'!$H$12+СВЦЭМ!$D$10+'СЕТ СН'!$H$5-'СЕТ СН'!$H$20</f>
        <v>4032.8446015200002</v>
      </c>
      <c r="L100" s="36">
        <f>SUMIFS(СВЦЭМ!$C$39:$C$782,СВЦЭМ!$A$39:$A$782,$A100,СВЦЭМ!$B$39:$B$782,L$83)+'СЕТ СН'!$H$12+СВЦЭМ!$D$10+'СЕТ СН'!$H$5-'СЕТ СН'!$H$20</f>
        <v>4019.4606933099999</v>
      </c>
      <c r="M100" s="36">
        <f>SUMIFS(СВЦЭМ!$C$39:$C$782,СВЦЭМ!$A$39:$A$782,$A100,СВЦЭМ!$B$39:$B$782,M$83)+'СЕТ СН'!$H$12+СВЦЭМ!$D$10+'СЕТ СН'!$H$5-'СЕТ СН'!$H$20</f>
        <v>4022.3138376100001</v>
      </c>
      <c r="N100" s="36">
        <f>SUMIFS(СВЦЭМ!$C$39:$C$782,СВЦЭМ!$A$39:$A$782,$A100,СВЦЭМ!$B$39:$B$782,N$83)+'СЕТ СН'!$H$12+СВЦЭМ!$D$10+'СЕТ СН'!$H$5-'СЕТ СН'!$H$20</f>
        <v>4041.4539783600003</v>
      </c>
      <c r="O100" s="36">
        <f>SUMIFS(СВЦЭМ!$C$39:$C$782,СВЦЭМ!$A$39:$A$782,$A100,СВЦЭМ!$B$39:$B$782,O$83)+'СЕТ СН'!$H$12+СВЦЭМ!$D$10+'СЕТ СН'!$H$5-'СЕТ СН'!$H$20</f>
        <v>4059.0305509700001</v>
      </c>
      <c r="P100" s="36">
        <f>SUMIFS(СВЦЭМ!$C$39:$C$782,СВЦЭМ!$A$39:$A$782,$A100,СВЦЭМ!$B$39:$B$782,P$83)+'СЕТ СН'!$H$12+СВЦЭМ!$D$10+'СЕТ СН'!$H$5-'СЕТ СН'!$H$20</f>
        <v>4078.22810037</v>
      </c>
      <c r="Q100" s="36">
        <f>SUMIFS(СВЦЭМ!$C$39:$C$782,СВЦЭМ!$A$39:$A$782,$A100,СВЦЭМ!$B$39:$B$782,Q$83)+'СЕТ СН'!$H$12+СВЦЭМ!$D$10+'СЕТ СН'!$H$5-'СЕТ СН'!$H$20</f>
        <v>4083.3283295000001</v>
      </c>
      <c r="R100" s="36">
        <f>SUMIFS(СВЦЭМ!$C$39:$C$782,СВЦЭМ!$A$39:$A$782,$A100,СВЦЭМ!$B$39:$B$782,R$83)+'СЕТ СН'!$H$12+СВЦЭМ!$D$10+'СЕТ СН'!$H$5-'СЕТ СН'!$H$20</f>
        <v>4044.49383356</v>
      </c>
      <c r="S100" s="36">
        <f>SUMIFS(СВЦЭМ!$C$39:$C$782,СВЦЭМ!$A$39:$A$782,$A100,СВЦЭМ!$B$39:$B$782,S$83)+'СЕТ СН'!$H$12+СВЦЭМ!$D$10+'СЕТ СН'!$H$5-'СЕТ СН'!$H$20</f>
        <v>4041.84742431</v>
      </c>
      <c r="T100" s="36">
        <f>SUMIFS(СВЦЭМ!$C$39:$C$782,СВЦЭМ!$A$39:$A$782,$A100,СВЦЭМ!$B$39:$B$782,T$83)+'СЕТ СН'!$H$12+СВЦЭМ!$D$10+'СЕТ СН'!$H$5-'СЕТ СН'!$H$20</f>
        <v>4016.0560458700002</v>
      </c>
      <c r="U100" s="36">
        <f>SUMIFS(СВЦЭМ!$C$39:$C$782,СВЦЭМ!$A$39:$A$782,$A100,СВЦЭМ!$B$39:$B$782,U$83)+'СЕТ СН'!$H$12+СВЦЭМ!$D$10+'СЕТ СН'!$H$5-'СЕТ СН'!$H$20</f>
        <v>4024.8469846600001</v>
      </c>
      <c r="V100" s="36">
        <f>SUMIFS(СВЦЭМ!$C$39:$C$782,СВЦЭМ!$A$39:$A$782,$A100,СВЦЭМ!$B$39:$B$782,V$83)+'СЕТ СН'!$H$12+СВЦЭМ!$D$10+'СЕТ СН'!$H$5-'СЕТ СН'!$H$20</f>
        <v>4051.91263394</v>
      </c>
      <c r="W100" s="36">
        <f>SUMIFS(СВЦЭМ!$C$39:$C$782,СВЦЭМ!$A$39:$A$782,$A100,СВЦЭМ!$B$39:$B$782,W$83)+'СЕТ СН'!$H$12+СВЦЭМ!$D$10+'СЕТ СН'!$H$5-'СЕТ СН'!$H$20</f>
        <v>4055.4292320200002</v>
      </c>
      <c r="X100" s="36">
        <f>SUMIFS(СВЦЭМ!$C$39:$C$782,СВЦЭМ!$A$39:$A$782,$A100,СВЦЭМ!$B$39:$B$782,X$83)+'СЕТ СН'!$H$12+СВЦЭМ!$D$10+'СЕТ СН'!$H$5-'СЕТ СН'!$H$20</f>
        <v>4063.1902320300001</v>
      </c>
      <c r="Y100" s="36">
        <f>SUMIFS(СВЦЭМ!$C$39:$C$782,СВЦЭМ!$A$39:$A$782,$A100,СВЦЭМ!$B$39:$B$782,Y$83)+'СЕТ СН'!$H$12+СВЦЭМ!$D$10+'СЕТ СН'!$H$5-'СЕТ СН'!$H$20</f>
        <v>4106.0123043000003</v>
      </c>
    </row>
    <row r="101" spans="1:25" ht="15.75" x14ac:dyDescent="0.2">
      <c r="A101" s="35">
        <f t="shared" si="2"/>
        <v>44944</v>
      </c>
      <c r="B101" s="36">
        <f>SUMIFS(СВЦЭМ!$C$39:$C$782,СВЦЭМ!$A$39:$A$782,$A101,СВЦЭМ!$B$39:$B$782,B$83)+'СЕТ СН'!$H$12+СВЦЭМ!$D$10+'СЕТ СН'!$H$5-'СЕТ СН'!$H$20</f>
        <v>4125.7893802899998</v>
      </c>
      <c r="C101" s="36">
        <f>SUMIFS(СВЦЭМ!$C$39:$C$782,СВЦЭМ!$A$39:$A$782,$A101,СВЦЭМ!$B$39:$B$782,C$83)+'СЕТ СН'!$H$12+СВЦЭМ!$D$10+'СЕТ СН'!$H$5-'СЕТ СН'!$H$20</f>
        <v>4157.1247725100002</v>
      </c>
      <c r="D101" s="36">
        <f>SUMIFS(СВЦЭМ!$C$39:$C$782,СВЦЭМ!$A$39:$A$782,$A101,СВЦЭМ!$B$39:$B$782,D$83)+'СЕТ СН'!$H$12+СВЦЭМ!$D$10+'СЕТ СН'!$H$5-'СЕТ СН'!$H$20</f>
        <v>4141.2207744000007</v>
      </c>
      <c r="E101" s="36">
        <f>SUMIFS(СВЦЭМ!$C$39:$C$782,СВЦЭМ!$A$39:$A$782,$A101,СВЦЭМ!$B$39:$B$782,E$83)+'СЕТ СН'!$H$12+СВЦЭМ!$D$10+'СЕТ СН'!$H$5-'СЕТ СН'!$H$20</f>
        <v>4143.9066063600003</v>
      </c>
      <c r="F101" s="36">
        <f>SUMIFS(СВЦЭМ!$C$39:$C$782,СВЦЭМ!$A$39:$A$782,$A101,СВЦЭМ!$B$39:$B$782,F$83)+'СЕТ СН'!$H$12+СВЦЭМ!$D$10+'СЕТ СН'!$H$5-'СЕТ СН'!$H$20</f>
        <v>4110.642707</v>
      </c>
      <c r="G101" s="36">
        <f>SUMIFS(СВЦЭМ!$C$39:$C$782,СВЦЭМ!$A$39:$A$782,$A101,СВЦЭМ!$B$39:$B$782,G$83)+'СЕТ СН'!$H$12+СВЦЭМ!$D$10+'СЕТ СН'!$H$5-'СЕТ СН'!$H$20</f>
        <v>4063.8639263600003</v>
      </c>
      <c r="H101" s="36">
        <f>SUMIFS(СВЦЭМ!$C$39:$C$782,СВЦЭМ!$A$39:$A$782,$A101,СВЦЭМ!$B$39:$B$782,H$83)+'СЕТ СН'!$H$12+СВЦЭМ!$D$10+'СЕТ СН'!$H$5-'СЕТ СН'!$H$20</f>
        <v>4008.9555173700001</v>
      </c>
      <c r="I101" s="36">
        <f>SUMIFS(СВЦЭМ!$C$39:$C$782,СВЦЭМ!$A$39:$A$782,$A101,СВЦЭМ!$B$39:$B$782,I$83)+'СЕТ СН'!$H$12+СВЦЭМ!$D$10+'СЕТ СН'!$H$5-'СЕТ СН'!$H$20</f>
        <v>3990.7479799299999</v>
      </c>
      <c r="J101" s="36">
        <f>SUMIFS(СВЦЭМ!$C$39:$C$782,СВЦЭМ!$A$39:$A$782,$A101,СВЦЭМ!$B$39:$B$782,J$83)+'СЕТ СН'!$H$12+СВЦЭМ!$D$10+'СЕТ СН'!$H$5-'СЕТ СН'!$H$20</f>
        <v>3971.6706486799999</v>
      </c>
      <c r="K101" s="36">
        <f>SUMIFS(СВЦЭМ!$C$39:$C$782,СВЦЭМ!$A$39:$A$782,$A101,СВЦЭМ!$B$39:$B$782,K$83)+'СЕТ СН'!$H$12+СВЦЭМ!$D$10+'СЕТ СН'!$H$5-'СЕТ СН'!$H$20</f>
        <v>3963.4244347100002</v>
      </c>
      <c r="L101" s="36">
        <f>SUMIFS(СВЦЭМ!$C$39:$C$782,СВЦЭМ!$A$39:$A$782,$A101,СВЦЭМ!$B$39:$B$782,L$83)+'СЕТ СН'!$H$12+СВЦЭМ!$D$10+'СЕТ СН'!$H$5-'СЕТ СН'!$H$20</f>
        <v>3976.8994859100003</v>
      </c>
      <c r="M101" s="36">
        <f>SUMIFS(СВЦЭМ!$C$39:$C$782,СВЦЭМ!$A$39:$A$782,$A101,СВЦЭМ!$B$39:$B$782,M$83)+'СЕТ СН'!$H$12+СВЦЭМ!$D$10+'СЕТ СН'!$H$5-'СЕТ СН'!$H$20</f>
        <v>3982.80331781</v>
      </c>
      <c r="N101" s="36">
        <f>SUMIFS(СВЦЭМ!$C$39:$C$782,СВЦЭМ!$A$39:$A$782,$A101,СВЦЭМ!$B$39:$B$782,N$83)+'СЕТ СН'!$H$12+СВЦЭМ!$D$10+'СЕТ СН'!$H$5-'СЕТ СН'!$H$20</f>
        <v>4016.2242782200001</v>
      </c>
      <c r="O101" s="36">
        <f>SUMIFS(СВЦЭМ!$C$39:$C$782,СВЦЭМ!$A$39:$A$782,$A101,СВЦЭМ!$B$39:$B$782,O$83)+'СЕТ СН'!$H$12+СВЦЭМ!$D$10+'СЕТ СН'!$H$5-'СЕТ СН'!$H$20</f>
        <v>4044.4192089100002</v>
      </c>
      <c r="P101" s="36">
        <f>SUMIFS(СВЦЭМ!$C$39:$C$782,СВЦЭМ!$A$39:$A$782,$A101,СВЦЭМ!$B$39:$B$782,P$83)+'СЕТ СН'!$H$12+СВЦЭМ!$D$10+'СЕТ СН'!$H$5-'СЕТ СН'!$H$20</f>
        <v>4062.5217120000002</v>
      </c>
      <c r="Q101" s="36">
        <f>SUMIFS(СВЦЭМ!$C$39:$C$782,СВЦЭМ!$A$39:$A$782,$A101,СВЦЭМ!$B$39:$B$782,Q$83)+'СЕТ СН'!$H$12+СВЦЭМ!$D$10+'СЕТ СН'!$H$5-'СЕТ СН'!$H$20</f>
        <v>4066.7060040900001</v>
      </c>
      <c r="R101" s="36">
        <f>SUMIFS(СВЦЭМ!$C$39:$C$782,СВЦЭМ!$A$39:$A$782,$A101,СВЦЭМ!$B$39:$B$782,R$83)+'СЕТ СН'!$H$12+СВЦЭМ!$D$10+'СЕТ СН'!$H$5-'СЕТ СН'!$H$20</f>
        <v>4053.46557897</v>
      </c>
      <c r="S101" s="36">
        <f>SUMIFS(СВЦЭМ!$C$39:$C$782,СВЦЭМ!$A$39:$A$782,$A101,СВЦЭМ!$B$39:$B$782,S$83)+'СЕТ СН'!$H$12+СВЦЭМ!$D$10+'СЕТ СН'!$H$5-'СЕТ СН'!$H$20</f>
        <v>4016.1068227599999</v>
      </c>
      <c r="T101" s="36">
        <f>SUMIFS(СВЦЭМ!$C$39:$C$782,СВЦЭМ!$A$39:$A$782,$A101,СВЦЭМ!$B$39:$B$782,T$83)+'СЕТ СН'!$H$12+СВЦЭМ!$D$10+'СЕТ СН'!$H$5-'СЕТ СН'!$H$20</f>
        <v>3995.56977499</v>
      </c>
      <c r="U101" s="36">
        <f>SUMIFS(СВЦЭМ!$C$39:$C$782,СВЦЭМ!$A$39:$A$782,$A101,СВЦЭМ!$B$39:$B$782,U$83)+'СЕТ СН'!$H$12+СВЦЭМ!$D$10+'СЕТ СН'!$H$5-'СЕТ СН'!$H$20</f>
        <v>3997.8311360500002</v>
      </c>
      <c r="V101" s="36">
        <f>SUMIFS(СВЦЭМ!$C$39:$C$782,СВЦЭМ!$A$39:$A$782,$A101,СВЦЭМ!$B$39:$B$782,V$83)+'СЕТ СН'!$H$12+СВЦЭМ!$D$10+'СЕТ СН'!$H$5-'СЕТ СН'!$H$20</f>
        <v>4032.7356825400002</v>
      </c>
      <c r="W101" s="36">
        <f>SUMIFS(СВЦЭМ!$C$39:$C$782,СВЦЭМ!$A$39:$A$782,$A101,СВЦЭМ!$B$39:$B$782,W$83)+'СЕТ СН'!$H$12+СВЦЭМ!$D$10+'СЕТ СН'!$H$5-'СЕТ СН'!$H$20</f>
        <v>4042.10167366</v>
      </c>
      <c r="X101" s="36">
        <f>SUMIFS(СВЦЭМ!$C$39:$C$782,СВЦЭМ!$A$39:$A$782,$A101,СВЦЭМ!$B$39:$B$782,X$83)+'СЕТ СН'!$H$12+СВЦЭМ!$D$10+'СЕТ СН'!$H$5-'СЕТ СН'!$H$20</f>
        <v>4075.6989201400002</v>
      </c>
      <c r="Y101" s="36">
        <f>SUMIFS(СВЦЭМ!$C$39:$C$782,СВЦЭМ!$A$39:$A$782,$A101,СВЦЭМ!$B$39:$B$782,Y$83)+'СЕТ СН'!$H$12+СВЦЭМ!$D$10+'СЕТ СН'!$H$5-'СЕТ СН'!$H$20</f>
        <v>4118.3460569199997</v>
      </c>
    </row>
    <row r="102" spans="1:25" ht="15.75" x14ac:dyDescent="0.2">
      <c r="A102" s="35">
        <f t="shared" si="2"/>
        <v>44945</v>
      </c>
      <c r="B102" s="36">
        <f>SUMIFS(СВЦЭМ!$C$39:$C$782,СВЦЭМ!$A$39:$A$782,$A102,СВЦЭМ!$B$39:$B$782,B$83)+'СЕТ СН'!$H$12+СВЦЭМ!$D$10+'СЕТ СН'!$H$5-'СЕТ СН'!$H$20</f>
        <v>4053.9677324500003</v>
      </c>
      <c r="C102" s="36">
        <f>SUMIFS(СВЦЭМ!$C$39:$C$782,СВЦЭМ!$A$39:$A$782,$A102,СВЦЭМ!$B$39:$B$782,C$83)+'СЕТ СН'!$H$12+СВЦЭМ!$D$10+'СЕТ СН'!$H$5-'СЕТ СН'!$H$20</f>
        <v>4111.69565711</v>
      </c>
      <c r="D102" s="36">
        <f>SUMIFS(СВЦЭМ!$C$39:$C$782,СВЦЭМ!$A$39:$A$782,$A102,СВЦЭМ!$B$39:$B$782,D$83)+'СЕТ СН'!$H$12+СВЦЭМ!$D$10+'СЕТ СН'!$H$5-'СЕТ СН'!$H$20</f>
        <v>4106.1542437900007</v>
      </c>
      <c r="E102" s="36">
        <f>SUMIFS(СВЦЭМ!$C$39:$C$782,СВЦЭМ!$A$39:$A$782,$A102,СВЦЭМ!$B$39:$B$782,E$83)+'СЕТ СН'!$H$12+СВЦЭМ!$D$10+'СЕТ СН'!$H$5-'СЕТ СН'!$H$20</f>
        <v>4096.6284216200002</v>
      </c>
      <c r="F102" s="36">
        <f>SUMIFS(СВЦЭМ!$C$39:$C$782,СВЦЭМ!$A$39:$A$782,$A102,СВЦЭМ!$B$39:$B$782,F$83)+'СЕТ СН'!$H$12+СВЦЭМ!$D$10+'СЕТ СН'!$H$5-'СЕТ СН'!$H$20</f>
        <v>4085.3031646200002</v>
      </c>
      <c r="G102" s="36">
        <f>SUMIFS(СВЦЭМ!$C$39:$C$782,СВЦЭМ!$A$39:$A$782,$A102,СВЦЭМ!$B$39:$B$782,G$83)+'СЕТ СН'!$H$12+СВЦЭМ!$D$10+'СЕТ СН'!$H$5-'СЕТ СН'!$H$20</f>
        <v>4014.29238455</v>
      </c>
      <c r="H102" s="36">
        <f>SUMIFS(СВЦЭМ!$C$39:$C$782,СВЦЭМ!$A$39:$A$782,$A102,СВЦЭМ!$B$39:$B$782,H$83)+'СЕТ СН'!$H$12+СВЦЭМ!$D$10+'СЕТ СН'!$H$5-'СЕТ СН'!$H$20</f>
        <v>4010.5228680200003</v>
      </c>
      <c r="I102" s="36">
        <f>SUMIFS(СВЦЭМ!$C$39:$C$782,СВЦЭМ!$A$39:$A$782,$A102,СВЦЭМ!$B$39:$B$782,I$83)+'СЕТ СН'!$H$12+СВЦЭМ!$D$10+'СЕТ СН'!$H$5-'СЕТ СН'!$H$20</f>
        <v>3986.7656002000003</v>
      </c>
      <c r="J102" s="36">
        <f>SUMIFS(СВЦЭМ!$C$39:$C$782,СВЦЭМ!$A$39:$A$782,$A102,СВЦЭМ!$B$39:$B$782,J$83)+'СЕТ СН'!$H$12+СВЦЭМ!$D$10+'СЕТ СН'!$H$5-'СЕТ СН'!$H$20</f>
        <v>3948.09827464</v>
      </c>
      <c r="K102" s="36">
        <f>SUMIFS(СВЦЭМ!$C$39:$C$782,СВЦЭМ!$A$39:$A$782,$A102,СВЦЭМ!$B$39:$B$782,K$83)+'СЕТ СН'!$H$12+СВЦЭМ!$D$10+'СЕТ СН'!$H$5-'СЕТ СН'!$H$20</f>
        <v>3945.0046483599999</v>
      </c>
      <c r="L102" s="36">
        <f>SUMIFS(СВЦЭМ!$C$39:$C$782,СВЦЭМ!$A$39:$A$782,$A102,СВЦЭМ!$B$39:$B$782,L$83)+'СЕТ СН'!$H$12+СВЦЭМ!$D$10+'СЕТ СН'!$H$5-'СЕТ СН'!$H$20</f>
        <v>3963.2001934200002</v>
      </c>
      <c r="M102" s="36">
        <f>SUMIFS(СВЦЭМ!$C$39:$C$782,СВЦЭМ!$A$39:$A$782,$A102,СВЦЭМ!$B$39:$B$782,M$83)+'СЕТ СН'!$H$12+СВЦЭМ!$D$10+'СЕТ СН'!$H$5-'СЕТ СН'!$H$20</f>
        <v>3959.8651368999999</v>
      </c>
      <c r="N102" s="36">
        <f>SUMIFS(СВЦЭМ!$C$39:$C$782,СВЦЭМ!$A$39:$A$782,$A102,СВЦЭМ!$B$39:$B$782,N$83)+'СЕТ СН'!$H$12+СВЦЭМ!$D$10+'СЕТ СН'!$H$5-'СЕТ СН'!$H$20</f>
        <v>3987.52742154</v>
      </c>
      <c r="O102" s="36">
        <f>SUMIFS(СВЦЭМ!$C$39:$C$782,СВЦЭМ!$A$39:$A$782,$A102,СВЦЭМ!$B$39:$B$782,O$83)+'СЕТ СН'!$H$12+СВЦЭМ!$D$10+'СЕТ СН'!$H$5-'СЕТ СН'!$H$20</f>
        <v>3992.9925767499999</v>
      </c>
      <c r="P102" s="36">
        <f>SUMIFS(СВЦЭМ!$C$39:$C$782,СВЦЭМ!$A$39:$A$782,$A102,СВЦЭМ!$B$39:$B$782,P$83)+'СЕТ СН'!$H$12+СВЦЭМ!$D$10+'СЕТ СН'!$H$5-'СЕТ СН'!$H$20</f>
        <v>4000.9118886000001</v>
      </c>
      <c r="Q102" s="36">
        <f>SUMIFS(СВЦЭМ!$C$39:$C$782,СВЦЭМ!$A$39:$A$782,$A102,СВЦЭМ!$B$39:$B$782,Q$83)+'СЕТ СН'!$H$12+СВЦЭМ!$D$10+'СЕТ СН'!$H$5-'СЕТ СН'!$H$20</f>
        <v>4005.9774359500002</v>
      </c>
      <c r="R102" s="36">
        <f>SUMIFS(СВЦЭМ!$C$39:$C$782,СВЦЭМ!$A$39:$A$782,$A102,СВЦЭМ!$B$39:$B$782,R$83)+'СЕТ СН'!$H$12+СВЦЭМ!$D$10+'СЕТ СН'!$H$5-'СЕТ СН'!$H$20</f>
        <v>4002.4710284299999</v>
      </c>
      <c r="S102" s="36">
        <f>SUMIFS(СВЦЭМ!$C$39:$C$782,СВЦЭМ!$A$39:$A$782,$A102,СВЦЭМ!$B$39:$B$782,S$83)+'СЕТ СН'!$H$12+СВЦЭМ!$D$10+'СЕТ СН'!$H$5-'СЕТ СН'!$H$20</f>
        <v>3981.33817641</v>
      </c>
      <c r="T102" s="36">
        <f>SUMIFS(СВЦЭМ!$C$39:$C$782,СВЦЭМ!$A$39:$A$782,$A102,СВЦЭМ!$B$39:$B$782,T$83)+'СЕТ СН'!$H$12+СВЦЭМ!$D$10+'СЕТ СН'!$H$5-'СЕТ СН'!$H$20</f>
        <v>3947.2774678999999</v>
      </c>
      <c r="U102" s="36">
        <f>SUMIFS(СВЦЭМ!$C$39:$C$782,СВЦЭМ!$A$39:$A$782,$A102,СВЦЭМ!$B$39:$B$782,U$83)+'СЕТ СН'!$H$12+СВЦЭМ!$D$10+'СЕТ СН'!$H$5-'СЕТ СН'!$H$20</f>
        <v>3961.4932056800003</v>
      </c>
      <c r="V102" s="36">
        <f>SUMIFS(СВЦЭМ!$C$39:$C$782,СВЦЭМ!$A$39:$A$782,$A102,СВЦЭМ!$B$39:$B$782,V$83)+'СЕТ СН'!$H$12+СВЦЭМ!$D$10+'СЕТ СН'!$H$5-'СЕТ СН'!$H$20</f>
        <v>3983.5769914699999</v>
      </c>
      <c r="W102" s="36">
        <f>SUMIFS(СВЦЭМ!$C$39:$C$782,СВЦЭМ!$A$39:$A$782,$A102,СВЦЭМ!$B$39:$B$782,W$83)+'СЕТ СН'!$H$12+СВЦЭМ!$D$10+'СЕТ СН'!$H$5-'СЕТ СН'!$H$20</f>
        <v>3981.8750446600002</v>
      </c>
      <c r="X102" s="36">
        <f>SUMIFS(СВЦЭМ!$C$39:$C$782,СВЦЭМ!$A$39:$A$782,$A102,СВЦЭМ!$B$39:$B$782,X$83)+'СЕТ СН'!$H$12+СВЦЭМ!$D$10+'СЕТ СН'!$H$5-'СЕТ СН'!$H$20</f>
        <v>3997.22228051</v>
      </c>
      <c r="Y102" s="36">
        <f>SUMIFS(СВЦЭМ!$C$39:$C$782,СВЦЭМ!$A$39:$A$782,$A102,СВЦЭМ!$B$39:$B$782,Y$83)+'СЕТ СН'!$H$12+СВЦЭМ!$D$10+'СЕТ СН'!$H$5-'СЕТ СН'!$H$20</f>
        <v>4059.6204228900001</v>
      </c>
    </row>
    <row r="103" spans="1:25" ht="15.75" x14ac:dyDescent="0.2">
      <c r="A103" s="35">
        <f t="shared" si="2"/>
        <v>44946</v>
      </c>
      <c r="B103" s="36">
        <f>SUMIFS(СВЦЭМ!$C$39:$C$782,СВЦЭМ!$A$39:$A$782,$A103,СВЦЭМ!$B$39:$B$782,B$83)+'СЕТ СН'!$H$12+СВЦЭМ!$D$10+'СЕТ СН'!$H$5-'СЕТ СН'!$H$20</f>
        <v>4193.4703098000009</v>
      </c>
      <c r="C103" s="36">
        <f>SUMIFS(СВЦЭМ!$C$39:$C$782,СВЦЭМ!$A$39:$A$782,$A103,СВЦЭМ!$B$39:$B$782,C$83)+'СЕТ СН'!$H$12+СВЦЭМ!$D$10+'СЕТ СН'!$H$5-'СЕТ СН'!$H$20</f>
        <v>4223.8204943300007</v>
      </c>
      <c r="D103" s="36">
        <f>SUMIFS(СВЦЭМ!$C$39:$C$782,СВЦЭМ!$A$39:$A$782,$A103,СВЦЭМ!$B$39:$B$782,D$83)+'СЕТ СН'!$H$12+СВЦЭМ!$D$10+'СЕТ СН'!$H$5-'СЕТ СН'!$H$20</f>
        <v>4211.5866182099999</v>
      </c>
      <c r="E103" s="36">
        <f>SUMIFS(СВЦЭМ!$C$39:$C$782,СВЦЭМ!$A$39:$A$782,$A103,СВЦЭМ!$B$39:$B$782,E$83)+'СЕТ СН'!$H$12+СВЦЭМ!$D$10+'СЕТ СН'!$H$5-'СЕТ СН'!$H$20</f>
        <v>4199.7081949500007</v>
      </c>
      <c r="F103" s="36">
        <f>SUMIFS(СВЦЭМ!$C$39:$C$782,СВЦЭМ!$A$39:$A$782,$A103,СВЦЭМ!$B$39:$B$782,F$83)+'СЕТ СН'!$H$12+СВЦЭМ!$D$10+'СЕТ СН'!$H$5-'СЕТ СН'!$H$20</f>
        <v>4167.4140647100003</v>
      </c>
      <c r="G103" s="36">
        <f>SUMIFS(СВЦЭМ!$C$39:$C$782,СВЦЭМ!$A$39:$A$782,$A103,СВЦЭМ!$B$39:$B$782,G$83)+'СЕТ СН'!$H$12+СВЦЭМ!$D$10+'СЕТ СН'!$H$5-'СЕТ СН'!$H$20</f>
        <v>4116.61487777</v>
      </c>
      <c r="H103" s="36">
        <f>SUMIFS(СВЦЭМ!$C$39:$C$782,СВЦЭМ!$A$39:$A$782,$A103,СВЦЭМ!$B$39:$B$782,H$83)+'СЕТ СН'!$H$12+СВЦЭМ!$D$10+'СЕТ СН'!$H$5-'СЕТ СН'!$H$20</f>
        <v>4067.3705011000002</v>
      </c>
      <c r="I103" s="36">
        <f>SUMIFS(СВЦЭМ!$C$39:$C$782,СВЦЭМ!$A$39:$A$782,$A103,СВЦЭМ!$B$39:$B$782,I$83)+'СЕТ СН'!$H$12+СВЦЭМ!$D$10+'СЕТ СН'!$H$5-'СЕТ СН'!$H$20</f>
        <v>4061.87947704</v>
      </c>
      <c r="J103" s="36">
        <f>SUMIFS(СВЦЭМ!$C$39:$C$782,СВЦЭМ!$A$39:$A$782,$A103,СВЦЭМ!$B$39:$B$782,J$83)+'СЕТ СН'!$H$12+СВЦЭМ!$D$10+'СЕТ СН'!$H$5-'СЕТ СН'!$H$20</f>
        <v>4016.67897769</v>
      </c>
      <c r="K103" s="36">
        <f>SUMIFS(СВЦЭМ!$C$39:$C$782,СВЦЭМ!$A$39:$A$782,$A103,СВЦЭМ!$B$39:$B$782,K$83)+'СЕТ СН'!$H$12+СВЦЭМ!$D$10+'СЕТ СН'!$H$5-'СЕТ СН'!$H$20</f>
        <v>4005.8686571100002</v>
      </c>
      <c r="L103" s="36">
        <f>SUMIFS(СВЦЭМ!$C$39:$C$782,СВЦЭМ!$A$39:$A$782,$A103,СВЦЭМ!$B$39:$B$782,L$83)+'СЕТ СН'!$H$12+СВЦЭМ!$D$10+'СЕТ СН'!$H$5-'СЕТ СН'!$H$20</f>
        <v>4010.8997332700001</v>
      </c>
      <c r="M103" s="36">
        <f>SUMIFS(СВЦЭМ!$C$39:$C$782,СВЦЭМ!$A$39:$A$782,$A103,СВЦЭМ!$B$39:$B$782,M$83)+'СЕТ СН'!$H$12+СВЦЭМ!$D$10+'СЕТ СН'!$H$5-'СЕТ СН'!$H$20</f>
        <v>4050.9070427400002</v>
      </c>
      <c r="N103" s="36">
        <f>SUMIFS(СВЦЭМ!$C$39:$C$782,СВЦЭМ!$A$39:$A$782,$A103,СВЦЭМ!$B$39:$B$782,N$83)+'СЕТ СН'!$H$12+СВЦЭМ!$D$10+'СЕТ СН'!$H$5-'СЕТ СН'!$H$20</f>
        <v>4076.23773033</v>
      </c>
      <c r="O103" s="36">
        <f>SUMIFS(СВЦЭМ!$C$39:$C$782,СВЦЭМ!$A$39:$A$782,$A103,СВЦЭМ!$B$39:$B$782,O$83)+'СЕТ СН'!$H$12+СВЦЭМ!$D$10+'СЕТ СН'!$H$5-'СЕТ СН'!$H$20</f>
        <v>4076.7620726200003</v>
      </c>
      <c r="P103" s="36">
        <f>SUMIFS(СВЦЭМ!$C$39:$C$782,СВЦЭМ!$A$39:$A$782,$A103,СВЦЭМ!$B$39:$B$782,P$83)+'СЕТ СН'!$H$12+СВЦЭМ!$D$10+'СЕТ СН'!$H$5-'СЕТ СН'!$H$20</f>
        <v>4090.9601220500003</v>
      </c>
      <c r="Q103" s="36">
        <f>SUMIFS(СВЦЭМ!$C$39:$C$782,СВЦЭМ!$A$39:$A$782,$A103,СВЦЭМ!$B$39:$B$782,Q$83)+'СЕТ СН'!$H$12+СВЦЭМ!$D$10+'СЕТ СН'!$H$5-'СЕТ СН'!$H$20</f>
        <v>4086.2213030900002</v>
      </c>
      <c r="R103" s="36">
        <f>SUMIFS(СВЦЭМ!$C$39:$C$782,СВЦЭМ!$A$39:$A$782,$A103,СВЦЭМ!$B$39:$B$782,R$83)+'СЕТ СН'!$H$12+СВЦЭМ!$D$10+'СЕТ СН'!$H$5-'СЕТ СН'!$H$20</f>
        <v>4090.1958584100003</v>
      </c>
      <c r="S103" s="36">
        <f>SUMIFS(СВЦЭМ!$C$39:$C$782,СВЦЭМ!$A$39:$A$782,$A103,СВЦЭМ!$B$39:$B$782,S$83)+'СЕТ СН'!$H$12+СВЦЭМ!$D$10+'СЕТ СН'!$H$5-'СЕТ СН'!$H$20</f>
        <v>4045.8976989900002</v>
      </c>
      <c r="T103" s="36">
        <f>SUMIFS(СВЦЭМ!$C$39:$C$782,СВЦЭМ!$A$39:$A$782,$A103,СВЦЭМ!$B$39:$B$782,T$83)+'СЕТ СН'!$H$12+СВЦЭМ!$D$10+'СЕТ СН'!$H$5-'СЕТ СН'!$H$20</f>
        <v>4033.8968444000002</v>
      </c>
      <c r="U103" s="36">
        <f>SUMIFS(СВЦЭМ!$C$39:$C$782,СВЦЭМ!$A$39:$A$782,$A103,СВЦЭМ!$B$39:$B$782,U$83)+'СЕТ СН'!$H$12+СВЦЭМ!$D$10+'СЕТ СН'!$H$5-'СЕТ СН'!$H$20</f>
        <v>4052.5956243600003</v>
      </c>
      <c r="V103" s="36">
        <f>SUMIFS(СВЦЭМ!$C$39:$C$782,СВЦЭМ!$A$39:$A$782,$A103,СВЦЭМ!$B$39:$B$782,V$83)+'СЕТ СН'!$H$12+СВЦЭМ!$D$10+'СЕТ СН'!$H$5-'СЕТ СН'!$H$20</f>
        <v>4077.7044158600002</v>
      </c>
      <c r="W103" s="36">
        <f>SUMIFS(СВЦЭМ!$C$39:$C$782,СВЦЭМ!$A$39:$A$782,$A103,СВЦЭМ!$B$39:$B$782,W$83)+'СЕТ СН'!$H$12+СВЦЭМ!$D$10+'СЕТ СН'!$H$5-'СЕТ СН'!$H$20</f>
        <v>4083.6016411400001</v>
      </c>
      <c r="X103" s="36">
        <f>SUMIFS(СВЦЭМ!$C$39:$C$782,СВЦЭМ!$A$39:$A$782,$A103,СВЦЭМ!$B$39:$B$782,X$83)+'СЕТ СН'!$H$12+СВЦЭМ!$D$10+'СЕТ СН'!$H$5-'СЕТ СН'!$H$20</f>
        <v>4104.50201999</v>
      </c>
      <c r="Y103" s="36">
        <f>SUMIFS(СВЦЭМ!$C$39:$C$782,СВЦЭМ!$A$39:$A$782,$A103,СВЦЭМ!$B$39:$B$782,Y$83)+'СЕТ СН'!$H$12+СВЦЭМ!$D$10+'СЕТ СН'!$H$5-'СЕТ СН'!$H$20</f>
        <v>4189.3694691199998</v>
      </c>
    </row>
    <row r="104" spans="1:25" ht="15.75" x14ac:dyDescent="0.2">
      <c r="A104" s="35">
        <f t="shared" si="2"/>
        <v>44947</v>
      </c>
      <c r="B104" s="36">
        <f>SUMIFS(СВЦЭМ!$C$39:$C$782,СВЦЭМ!$A$39:$A$782,$A104,СВЦЭМ!$B$39:$B$782,B$83)+'СЕТ СН'!$H$12+СВЦЭМ!$D$10+'СЕТ СН'!$H$5-'СЕТ СН'!$H$20</f>
        <v>4190.3926608599995</v>
      </c>
      <c r="C104" s="36">
        <f>SUMIFS(СВЦЭМ!$C$39:$C$782,СВЦЭМ!$A$39:$A$782,$A104,СВЦЭМ!$B$39:$B$782,C$83)+'СЕТ СН'!$H$12+СВЦЭМ!$D$10+'СЕТ СН'!$H$5-'СЕТ СН'!$H$20</f>
        <v>4215.7396340800005</v>
      </c>
      <c r="D104" s="36">
        <f>SUMIFS(СВЦЭМ!$C$39:$C$782,СВЦЭМ!$A$39:$A$782,$A104,СВЦЭМ!$B$39:$B$782,D$83)+'СЕТ СН'!$H$12+СВЦЭМ!$D$10+'СЕТ СН'!$H$5-'СЕТ СН'!$H$20</f>
        <v>4218.0309263700001</v>
      </c>
      <c r="E104" s="36">
        <f>SUMIFS(СВЦЭМ!$C$39:$C$782,СВЦЭМ!$A$39:$A$782,$A104,СВЦЭМ!$B$39:$B$782,E$83)+'СЕТ СН'!$H$12+СВЦЭМ!$D$10+'СЕТ СН'!$H$5-'СЕТ СН'!$H$20</f>
        <v>4228.7272832600001</v>
      </c>
      <c r="F104" s="36">
        <f>SUMIFS(СВЦЭМ!$C$39:$C$782,СВЦЭМ!$A$39:$A$782,$A104,СВЦЭМ!$B$39:$B$782,F$83)+'СЕТ СН'!$H$12+СВЦЭМ!$D$10+'СЕТ СН'!$H$5-'СЕТ СН'!$H$20</f>
        <v>4209.1558183500001</v>
      </c>
      <c r="G104" s="36">
        <f>SUMIFS(СВЦЭМ!$C$39:$C$782,СВЦЭМ!$A$39:$A$782,$A104,СВЦЭМ!$B$39:$B$782,G$83)+'СЕТ СН'!$H$12+СВЦЭМ!$D$10+'СЕТ СН'!$H$5-'СЕТ СН'!$H$20</f>
        <v>4187.5071392700002</v>
      </c>
      <c r="H104" s="36">
        <f>SUMIFS(СВЦЭМ!$C$39:$C$782,СВЦЭМ!$A$39:$A$782,$A104,СВЦЭМ!$B$39:$B$782,H$83)+'СЕТ СН'!$H$12+СВЦЭМ!$D$10+'СЕТ СН'!$H$5-'СЕТ СН'!$H$20</f>
        <v>4141.76325542</v>
      </c>
      <c r="I104" s="36">
        <f>SUMIFS(СВЦЭМ!$C$39:$C$782,СВЦЭМ!$A$39:$A$782,$A104,СВЦЭМ!$B$39:$B$782,I$83)+'СЕТ СН'!$H$12+СВЦЭМ!$D$10+'СЕТ СН'!$H$5-'СЕТ СН'!$H$20</f>
        <v>4088.7771741400002</v>
      </c>
      <c r="J104" s="36">
        <f>SUMIFS(СВЦЭМ!$C$39:$C$782,СВЦЭМ!$A$39:$A$782,$A104,СВЦЭМ!$B$39:$B$782,J$83)+'СЕТ СН'!$H$12+СВЦЭМ!$D$10+'СЕТ СН'!$H$5-'СЕТ СН'!$H$20</f>
        <v>4024.7233227900001</v>
      </c>
      <c r="K104" s="36">
        <f>SUMIFS(СВЦЭМ!$C$39:$C$782,СВЦЭМ!$A$39:$A$782,$A104,СВЦЭМ!$B$39:$B$782,K$83)+'СЕТ СН'!$H$12+СВЦЭМ!$D$10+'СЕТ СН'!$H$5-'СЕТ СН'!$H$20</f>
        <v>4035.4145914700002</v>
      </c>
      <c r="L104" s="36">
        <f>SUMIFS(СВЦЭМ!$C$39:$C$782,СВЦЭМ!$A$39:$A$782,$A104,СВЦЭМ!$B$39:$B$782,L$83)+'СЕТ СН'!$H$12+СВЦЭМ!$D$10+'СЕТ СН'!$H$5-'СЕТ СН'!$H$20</f>
        <v>4027.2109841900001</v>
      </c>
      <c r="M104" s="36">
        <f>SUMIFS(СВЦЭМ!$C$39:$C$782,СВЦЭМ!$A$39:$A$782,$A104,СВЦЭМ!$B$39:$B$782,M$83)+'СЕТ СН'!$H$12+СВЦЭМ!$D$10+'СЕТ СН'!$H$5-'СЕТ СН'!$H$20</f>
        <v>4050.5916699500003</v>
      </c>
      <c r="N104" s="36">
        <f>SUMIFS(СВЦЭМ!$C$39:$C$782,СВЦЭМ!$A$39:$A$782,$A104,СВЦЭМ!$B$39:$B$782,N$83)+'СЕТ СН'!$H$12+СВЦЭМ!$D$10+'СЕТ СН'!$H$5-'СЕТ СН'!$H$20</f>
        <v>4084.8488347900002</v>
      </c>
      <c r="O104" s="36">
        <f>SUMIFS(СВЦЭМ!$C$39:$C$782,СВЦЭМ!$A$39:$A$782,$A104,СВЦЭМ!$B$39:$B$782,O$83)+'СЕТ СН'!$H$12+СВЦЭМ!$D$10+'СЕТ СН'!$H$5-'СЕТ СН'!$H$20</f>
        <v>4089.9839373499999</v>
      </c>
      <c r="P104" s="36">
        <f>SUMIFS(СВЦЭМ!$C$39:$C$782,СВЦЭМ!$A$39:$A$782,$A104,СВЦЭМ!$B$39:$B$782,P$83)+'СЕТ СН'!$H$12+СВЦЭМ!$D$10+'СЕТ СН'!$H$5-'СЕТ СН'!$H$20</f>
        <v>4109.4681740300002</v>
      </c>
      <c r="Q104" s="36">
        <f>SUMIFS(СВЦЭМ!$C$39:$C$782,СВЦЭМ!$A$39:$A$782,$A104,СВЦЭМ!$B$39:$B$782,Q$83)+'СЕТ СН'!$H$12+СВЦЭМ!$D$10+'СЕТ СН'!$H$5-'СЕТ СН'!$H$20</f>
        <v>4112.5782431299995</v>
      </c>
      <c r="R104" s="36">
        <f>SUMIFS(СВЦЭМ!$C$39:$C$782,СВЦЭМ!$A$39:$A$782,$A104,СВЦЭМ!$B$39:$B$782,R$83)+'СЕТ СН'!$H$12+СВЦЭМ!$D$10+'СЕТ СН'!$H$5-'СЕТ СН'!$H$20</f>
        <v>4084.3068279100003</v>
      </c>
      <c r="S104" s="36">
        <f>SUMIFS(СВЦЭМ!$C$39:$C$782,СВЦЭМ!$A$39:$A$782,$A104,СВЦЭМ!$B$39:$B$782,S$83)+'СЕТ СН'!$H$12+СВЦЭМ!$D$10+'СЕТ СН'!$H$5-'СЕТ СН'!$H$20</f>
        <v>4051.3189386500003</v>
      </c>
      <c r="T104" s="36">
        <f>SUMIFS(СВЦЭМ!$C$39:$C$782,СВЦЭМ!$A$39:$A$782,$A104,СВЦЭМ!$B$39:$B$782,T$83)+'СЕТ СН'!$H$12+СВЦЭМ!$D$10+'СЕТ СН'!$H$5-'СЕТ СН'!$H$20</f>
        <v>4055.0005996800001</v>
      </c>
      <c r="U104" s="36">
        <f>SUMIFS(СВЦЭМ!$C$39:$C$782,СВЦЭМ!$A$39:$A$782,$A104,СВЦЭМ!$B$39:$B$782,U$83)+'СЕТ СН'!$H$12+СВЦЭМ!$D$10+'СЕТ СН'!$H$5-'СЕТ СН'!$H$20</f>
        <v>4068.05477062</v>
      </c>
      <c r="V104" s="36">
        <f>SUMIFS(СВЦЭМ!$C$39:$C$782,СВЦЭМ!$A$39:$A$782,$A104,СВЦЭМ!$B$39:$B$782,V$83)+'СЕТ СН'!$H$12+СВЦЭМ!$D$10+'СЕТ СН'!$H$5-'СЕТ СН'!$H$20</f>
        <v>4090.8225352500003</v>
      </c>
      <c r="W104" s="36">
        <f>SUMIFS(СВЦЭМ!$C$39:$C$782,СВЦЭМ!$A$39:$A$782,$A104,СВЦЭМ!$B$39:$B$782,W$83)+'СЕТ СН'!$H$12+СВЦЭМ!$D$10+'СЕТ СН'!$H$5-'СЕТ СН'!$H$20</f>
        <v>4098.27210328</v>
      </c>
      <c r="X104" s="36">
        <f>SUMIFS(СВЦЭМ!$C$39:$C$782,СВЦЭМ!$A$39:$A$782,$A104,СВЦЭМ!$B$39:$B$782,X$83)+'СЕТ СН'!$H$12+СВЦЭМ!$D$10+'СЕТ СН'!$H$5-'СЕТ СН'!$H$20</f>
        <v>4138.2336314500008</v>
      </c>
      <c r="Y104" s="36">
        <f>SUMIFS(СВЦЭМ!$C$39:$C$782,СВЦЭМ!$A$39:$A$782,$A104,СВЦЭМ!$B$39:$B$782,Y$83)+'СЕТ СН'!$H$12+СВЦЭМ!$D$10+'СЕТ СН'!$H$5-'СЕТ СН'!$H$20</f>
        <v>4163.9103945900006</v>
      </c>
    </row>
    <row r="105" spans="1:25" ht="15.75" x14ac:dyDescent="0.2">
      <c r="A105" s="35">
        <f t="shared" si="2"/>
        <v>44948</v>
      </c>
      <c r="B105" s="36">
        <f>SUMIFS(СВЦЭМ!$C$39:$C$782,СВЦЭМ!$A$39:$A$782,$A105,СВЦЭМ!$B$39:$B$782,B$83)+'СЕТ СН'!$H$12+СВЦЭМ!$D$10+'СЕТ СН'!$H$5-'СЕТ СН'!$H$20</f>
        <v>4178.4364701300001</v>
      </c>
      <c r="C105" s="36">
        <f>SUMIFS(СВЦЭМ!$C$39:$C$782,СВЦЭМ!$A$39:$A$782,$A105,СВЦЭМ!$B$39:$B$782,C$83)+'СЕТ СН'!$H$12+СВЦЭМ!$D$10+'СЕТ СН'!$H$5-'СЕТ СН'!$H$20</f>
        <v>4219.7336830599997</v>
      </c>
      <c r="D105" s="36">
        <f>SUMIFS(СВЦЭМ!$C$39:$C$782,СВЦЭМ!$A$39:$A$782,$A105,СВЦЭМ!$B$39:$B$782,D$83)+'СЕТ СН'!$H$12+СВЦЭМ!$D$10+'СЕТ СН'!$H$5-'СЕТ СН'!$H$20</f>
        <v>4232.2053446099999</v>
      </c>
      <c r="E105" s="36">
        <f>SUMIFS(СВЦЭМ!$C$39:$C$782,СВЦЭМ!$A$39:$A$782,$A105,СВЦЭМ!$B$39:$B$782,E$83)+'СЕТ СН'!$H$12+СВЦЭМ!$D$10+'СЕТ СН'!$H$5-'СЕТ СН'!$H$20</f>
        <v>4240.7322143399997</v>
      </c>
      <c r="F105" s="36">
        <f>SUMIFS(СВЦЭМ!$C$39:$C$782,СВЦЭМ!$A$39:$A$782,$A105,СВЦЭМ!$B$39:$B$782,F$83)+'СЕТ СН'!$H$12+СВЦЭМ!$D$10+'СЕТ СН'!$H$5-'СЕТ СН'!$H$20</f>
        <v>4230.04462908</v>
      </c>
      <c r="G105" s="36">
        <f>SUMIFS(СВЦЭМ!$C$39:$C$782,СВЦЭМ!$A$39:$A$782,$A105,СВЦЭМ!$B$39:$B$782,G$83)+'СЕТ СН'!$H$12+СВЦЭМ!$D$10+'СЕТ СН'!$H$5-'СЕТ СН'!$H$20</f>
        <v>4227.7553853200006</v>
      </c>
      <c r="H105" s="36">
        <f>SUMIFS(СВЦЭМ!$C$39:$C$782,СВЦЭМ!$A$39:$A$782,$A105,СВЦЭМ!$B$39:$B$782,H$83)+'СЕТ СН'!$H$12+СВЦЭМ!$D$10+'СЕТ СН'!$H$5-'СЕТ СН'!$H$20</f>
        <v>4225.6455002800003</v>
      </c>
      <c r="I105" s="36">
        <f>SUMIFS(СВЦЭМ!$C$39:$C$782,СВЦЭМ!$A$39:$A$782,$A105,СВЦЭМ!$B$39:$B$782,I$83)+'СЕТ СН'!$H$12+СВЦЭМ!$D$10+'СЕТ СН'!$H$5-'СЕТ СН'!$H$20</f>
        <v>4236.2683251600001</v>
      </c>
      <c r="J105" s="36">
        <f>SUMIFS(СВЦЭМ!$C$39:$C$782,СВЦЭМ!$A$39:$A$782,$A105,СВЦЭМ!$B$39:$B$782,J$83)+'СЕТ СН'!$H$12+СВЦЭМ!$D$10+'СЕТ СН'!$H$5-'СЕТ СН'!$H$20</f>
        <v>4178.8482875200007</v>
      </c>
      <c r="K105" s="36">
        <f>SUMIFS(СВЦЭМ!$C$39:$C$782,СВЦЭМ!$A$39:$A$782,$A105,СВЦЭМ!$B$39:$B$782,K$83)+'СЕТ СН'!$H$12+СВЦЭМ!$D$10+'СЕТ СН'!$H$5-'СЕТ СН'!$H$20</f>
        <v>4116.8958207800006</v>
      </c>
      <c r="L105" s="36">
        <f>SUMIFS(СВЦЭМ!$C$39:$C$782,СВЦЭМ!$A$39:$A$782,$A105,СВЦЭМ!$B$39:$B$782,L$83)+'СЕТ СН'!$H$12+СВЦЭМ!$D$10+'СЕТ СН'!$H$5-'СЕТ СН'!$H$20</f>
        <v>4080.6240419000001</v>
      </c>
      <c r="M105" s="36">
        <f>SUMIFS(СВЦЭМ!$C$39:$C$782,СВЦЭМ!$A$39:$A$782,$A105,СВЦЭМ!$B$39:$B$782,M$83)+'СЕТ СН'!$H$12+СВЦЭМ!$D$10+'СЕТ СН'!$H$5-'СЕТ СН'!$H$20</f>
        <v>4071.03978173</v>
      </c>
      <c r="N105" s="36">
        <f>SUMIFS(СВЦЭМ!$C$39:$C$782,СВЦЭМ!$A$39:$A$782,$A105,СВЦЭМ!$B$39:$B$782,N$83)+'СЕТ СН'!$H$12+СВЦЭМ!$D$10+'СЕТ СН'!$H$5-'СЕТ СН'!$H$20</f>
        <v>4077.9704011700001</v>
      </c>
      <c r="O105" s="36">
        <f>SUMIFS(СВЦЭМ!$C$39:$C$782,СВЦЭМ!$A$39:$A$782,$A105,СВЦЭМ!$B$39:$B$782,O$83)+'СЕТ СН'!$H$12+СВЦЭМ!$D$10+'СЕТ СН'!$H$5-'СЕТ СН'!$H$20</f>
        <v>4095.9750540600003</v>
      </c>
      <c r="P105" s="36">
        <f>SUMIFS(СВЦЭМ!$C$39:$C$782,СВЦЭМ!$A$39:$A$782,$A105,СВЦЭМ!$B$39:$B$782,P$83)+'СЕТ СН'!$H$12+СВЦЭМ!$D$10+'СЕТ СН'!$H$5-'СЕТ СН'!$H$20</f>
        <v>4111.1807114200001</v>
      </c>
      <c r="Q105" s="36">
        <f>SUMIFS(СВЦЭМ!$C$39:$C$782,СВЦЭМ!$A$39:$A$782,$A105,СВЦЭМ!$B$39:$B$782,Q$83)+'СЕТ СН'!$H$12+СВЦЭМ!$D$10+'СЕТ СН'!$H$5-'СЕТ СН'!$H$20</f>
        <v>4126.4717221700002</v>
      </c>
      <c r="R105" s="36">
        <f>SUMIFS(СВЦЭМ!$C$39:$C$782,СВЦЭМ!$A$39:$A$782,$A105,СВЦЭМ!$B$39:$B$782,R$83)+'СЕТ СН'!$H$12+СВЦЭМ!$D$10+'СЕТ СН'!$H$5-'СЕТ СН'!$H$20</f>
        <v>4123.0117446100003</v>
      </c>
      <c r="S105" s="36">
        <f>SUMIFS(СВЦЭМ!$C$39:$C$782,СВЦЭМ!$A$39:$A$782,$A105,СВЦЭМ!$B$39:$B$782,S$83)+'СЕТ СН'!$H$12+СВЦЭМ!$D$10+'СЕТ СН'!$H$5-'СЕТ СН'!$H$20</f>
        <v>4081.4880516400003</v>
      </c>
      <c r="T105" s="36">
        <f>SUMIFS(СВЦЭМ!$C$39:$C$782,СВЦЭМ!$A$39:$A$782,$A105,СВЦЭМ!$B$39:$B$782,T$83)+'СЕТ СН'!$H$12+СВЦЭМ!$D$10+'СЕТ СН'!$H$5-'СЕТ СН'!$H$20</f>
        <v>4036.3272952500001</v>
      </c>
      <c r="U105" s="36">
        <f>SUMIFS(СВЦЭМ!$C$39:$C$782,СВЦЭМ!$A$39:$A$782,$A105,СВЦЭМ!$B$39:$B$782,U$83)+'СЕТ СН'!$H$12+СВЦЭМ!$D$10+'СЕТ СН'!$H$5-'СЕТ СН'!$H$20</f>
        <v>4044.3172365099999</v>
      </c>
      <c r="V105" s="36">
        <f>SUMIFS(СВЦЭМ!$C$39:$C$782,СВЦЭМ!$A$39:$A$782,$A105,СВЦЭМ!$B$39:$B$782,V$83)+'СЕТ СН'!$H$12+СВЦЭМ!$D$10+'СЕТ СН'!$H$5-'СЕТ СН'!$H$20</f>
        <v>4068.16921456</v>
      </c>
      <c r="W105" s="36">
        <f>SUMIFS(СВЦЭМ!$C$39:$C$782,СВЦЭМ!$A$39:$A$782,$A105,СВЦЭМ!$B$39:$B$782,W$83)+'СЕТ СН'!$H$12+СВЦЭМ!$D$10+'СЕТ СН'!$H$5-'СЕТ СН'!$H$20</f>
        <v>4065.1310097600003</v>
      </c>
      <c r="X105" s="36">
        <f>SUMIFS(СВЦЭМ!$C$39:$C$782,СВЦЭМ!$A$39:$A$782,$A105,СВЦЭМ!$B$39:$B$782,X$83)+'СЕТ СН'!$H$12+СВЦЭМ!$D$10+'СЕТ СН'!$H$5-'СЕТ СН'!$H$20</f>
        <v>4099.3286926399996</v>
      </c>
      <c r="Y105" s="36">
        <f>SUMIFS(СВЦЭМ!$C$39:$C$782,СВЦЭМ!$A$39:$A$782,$A105,СВЦЭМ!$B$39:$B$782,Y$83)+'СЕТ СН'!$H$12+СВЦЭМ!$D$10+'СЕТ СН'!$H$5-'СЕТ СН'!$H$20</f>
        <v>4137.4790586899999</v>
      </c>
    </row>
    <row r="106" spans="1:25" ht="15.75" x14ac:dyDescent="0.2">
      <c r="A106" s="35">
        <f t="shared" si="2"/>
        <v>44949</v>
      </c>
      <c r="B106" s="36">
        <f>SUMIFS(СВЦЭМ!$C$39:$C$782,СВЦЭМ!$A$39:$A$782,$A106,СВЦЭМ!$B$39:$B$782,B$83)+'СЕТ СН'!$H$12+СВЦЭМ!$D$10+'СЕТ СН'!$H$5-'СЕТ СН'!$H$20</f>
        <v>4160.1100586600005</v>
      </c>
      <c r="C106" s="36">
        <f>SUMIFS(СВЦЭМ!$C$39:$C$782,СВЦЭМ!$A$39:$A$782,$A106,СВЦЭМ!$B$39:$B$782,C$83)+'СЕТ СН'!$H$12+СВЦЭМ!$D$10+'СЕТ СН'!$H$5-'СЕТ СН'!$H$20</f>
        <v>4155.2163684999996</v>
      </c>
      <c r="D106" s="36">
        <f>SUMIFS(СВЦЭМ!$C$39:$C$782,СВЦЭМ!$A$39:$A$782,$A106,СВЦЭМ!$B$39:$B$782,D$83)+'СЕТ СН'!$H$12+СВЦЭМ!$D$10+'СЕТ СН'!$H$5-'СЕТ СН'!$H$20</f>
        <v>4131.6439252700002</v>
      </c>
      <c r="E106" s="36">
        <f>SUMIFS(СВЦЭМ!$C$39:$C$782,СВЦЭМ!$A$39:$A$782,$A106,СВЦЭМ!$B$39:$B$782,E$83)+'СЕТ СН'!$H$12+СВЦЭМ!$D$10+'СЕТ СН'!$H$5-'СЕТ СН'!$H$20</f>
        <v>4149.62871378</v>
      </c>
      <c r="F106" s="36">
        <f>SUMIFS(СВЦЭМ!$C$39:$C$782,СВЦЭМ!$A$39:$A$782,$A106,СВЦЭМ!$B$39:$B$782,F$83)+'СЕТ СН'!$H$12+СВЦЭМ!$D$10+'СЕТ СН'!$H$5-'СЕТ СН'!$H$20</f>
        <v>4155.7476629100001</v>
      </c>
      <c r="G106" s="36">
        <f>SUMIFS(СВЦЭМ!$C$39:$C$782,СВЦЭМ!$A$39:$A$782,$A106,СВЦЭМ!$B$39:$B$782,G$83)+'СЕТ СН'!$H$12+СВЦЭМ!$D$10+'СЕТ СН'!$H$5-'СЕТ СН'!$H$20</f>
        <v>4143.6687938100004</v>
      </c>
      <c r="H106" s="36">
        <f>SUMIFS(СВЦЭМ!$C$39:$C$782,СВЦЭМ!$A$39:$A$782,$A106,СВЦЭМ!$B$39:$B$782,H$83)+'СЕТ СН'!$H$12+СВЦЭМ!$D$10+'СЕТ СН'!$H$5-'СЕТ СН'!$H$20</f>
        <v>4172.9802722500008</v>
      </c>
      <c r="I106" s="36">
        <f>SUMIFS(СВЦЭМ!$C$39:$C$782,СВЦЭМ!$A$39:$A$782,$A106,СВЦЭМ!$B$39:$B$782,I$83)+'СЕТ СН'!$H$12+СВЦЭМ!$D$10+'СЕТ СН'!$H$5-'СЕТ СН'!$H$20</f>
        <v>4138.0187971400001</v>
      </c>
      <c r="J106" s="36">
        <f>SUMIFS(СВЦЭМ!$C$39:$C$782,СВЦЭМ!$A$39:$A$782,$A106,СВЦЭМ!$B$39:$B$782,J$83)+'СЕТ СН'!$H$12+СВЦЭМ!$D$10+'СЕТ СН'!$H$5-'СЕТ СН'!$H$20</f>
        <v>4077.19945293</v>
      </c>
      <c r="K106" s="36">
        <f>SUMIFS(СВЦЭМ!$C$39:$C$782,СВЦЭМ!$A$39:$A$782,$A106,СВЦЭМ!$B$39:$B$782,K$83)+'СЕТ СН'!$H$12+СВЦЭМ!$D$10+'СЕТ СН'!$H$5-'СЕТ СН'!$H$20</f>
        <v>4052.3136293000002</v>
      </c>
      <c r="L106" s="36">
        <f>SUMIFS(СВЦЭМ!$C$39:$C$782,СВЦЭМ!$A$39:$A$782,$A106,СВЦЭМ!$B$39:$B$782,L$83)+'СЕТ СН'!$H$12+СВЦЭМ!$D$10+'СЕТ СН'!$H$5-'СЕТ СН'!$H$20</f>
        <v>4030.94743311</v>
      </c>
      <c r="M106" s="36">
        <f>SUMIFS(СВЦЭМ!$C$39:$C$782,СВЦЭМ!$A$39:$A$782,$A106,СВЦЭМ!$B$39:$B$782,M$83)+'СЕТ СН'!$H$12+СВЦЭМ!$D$10+'СЕТ СН'!$H$5-'СЕТ СН'!$H$20</f>
        <v>4050.26902492</v>
      </c>
      <c r="N106" s="36">
        <f>SUMIFS(СВЦЭМ!$C$39:$C$782,СВЦЭМ!$A$39:$A$782,$A106,СВЦЭМ!$B$39:$B$782,N$83)+'СЕТ СН'!$H$12+СВЦЭМ!$D$10+'СЕТ СН'!$H$5-'СЕТ СН'!$H$20</f>
        <v>4080.9304457400003</v>
      </c>
      <c r="O106" s="36">
        <f>SUMIFS(СВЦЭМ!$C$39:$C$782,СВЦЭМ!$A$39:$A$782,$A106,СВЦЭМ!$B$39:$B$782,O$83)+'СЕТ СН'!$H$12+СВЦЭМ!$D$10+'СЕТ СН'!$H$5-'СЕТ СН'!$H$20</f>
        <v>4088.3739611200003</v>
      </c>
      <c r="P106" s="36">
        <f>SUMIFS(СВЦЭМ!$C$39:$C$782,СВЦЭМ!$A$39:$A$782,$A106,СВЦЭМ!$B$39:$B$782,P$83)+'СЕТ СН'!$H$12+СВЦЭМ!$D$10+'СЕТ СН'!$H$5-'СЕТ СН'!$H$20</f>
        <v>4102.7214153000004</v>
      </c>
      <c r="Q106" s="36">
        <f>SUMIFS(СВЦЭМ!$C$39:$C$782,СВЦЭМ!$A$39:$A$782,$A106,СВЦЭМ!$B$39:$B$782,Q$83)+'СЕТ СН'!$H$12+СВЦЭМ!$D$10+'СЕТ СН'!$H$5-'СЕТ СН'!$H$20</f>
        <v>4123.3898296699999</v>
      </c>
      <c r="R106" s="36">
        <f>SUMIFS(СВЦЭМ!$C$39:$C$782,СВЦЭМ!$A$39:$A$782,$A106,СВЦЭМ!$B$39:$B$782,R$83)+'СЕТ СН'!$H$12+СВЦЭМ!$D$10+'СЕТ СН'!$H$5-'СЕТ СН'!$H$20</f>
        <v>4114.1813768800002</v>
      </c>
      <c r="S106" s="36">
        <f>SUMIFS(СВЦЭМ!$C$39:$C$782,СВЦЭМ!$A$39:$A$782,$A106,СВЦЭМ!$B$39:$B$782,S$83)+'СЕТ СН'!$H$12+СВЦЭМ!$D$10+'СЕТ СН'!$H$5-'СЕТ СН'!$H$20</f>
        <v>4096.04011747</v>
      </c>
      <c r="T106" s="36">
        <f>SUMIFS(СВЦЭМ!$C$39:$C$782,СВЦЭМ!$A$39:$A$782,$A106,СВЦЭМ!$B$39:$B$782,T$83)+'СЕТ СН'!$H$12+СВЦЭМ!$D$10+'СЕТ СН'!$H$5-'СЕТ СН'!$H$20</f>
        <v>4043.1044152300001</v>
      </c>
      <c r="U106" s="36">
        <f>SUMIFS(СВЦЭМ!$C$39:$C$782,СВЦЭМ!$A$39:$A$782,$A106,СВЦЭМ!$B$39:$B$782,U$83)+'СЕТ СН'!$H$12+СВЦЭМ!$D$10+'СЕТ СН'!$H$5-'СЕТ СН'!$H$20</f>
        <v>4048.2108722800003</v>
      </c>
      <c r="V106" s="36">
        <f>SUMIFS(СВЦЭМ!$C$39:$C$782,СВЦЭМ!$A$39:$A$782,$A106,СВЦЭМ!$B$39:$B$782,V$83)+'СЕТ СН'!$H$12+СВЦЭМ!$D$10+'СЕТ СН'!$H$5-'СЕТ СН'!$H$20</f>
        <v>4072.9535067500001</v>
      </c>
      <c r="W106" s="36">
        <f>SUMIFS(СВЦЭМ!$C$39:$C$782,СВЦЭМ!$A$39:$A$782,$A106,СВЦЭМ!$B$39:$B$782,W$83)+'СЕТ СН'!$H$12+СВЦЭМ!$D$10+'СЕТ СН'!$H$5-'СЕТ СН'!$H$20</f>
        <v>4085.37953883</v>
      </c>
      <c r="X106" s="36">
        <f>SUMIFS(СВЦЭМ!$C$39:$C$782,СВЦЭМ!$A$39:$A$782,$A106,СВЦЭМ!$B$39:$B$782,X$83)+'СЕТ СН'!$H$12+СВЦЭМ!$D$10+'СЕТ СН'!$H$5-'СЕТ СН'!$H$20</f>
        <v>4081.6619172800001</v>
      </c>
      <c r="Y106" s="36">
        <f>SUMIFS(СВЦЭМ!$C$39:$C$782,СВЦЭМ!$A$39:$A$782,$A106,СВЦЭМ!$B$39:$B$782,Y$83)+'СЕТ СН'!$H$12+СВЦЭМ!$D$10+'СЕТ СН'!$H$5-'СЕТ СН'!$H$20</f>
        <v>4108.06817314</v>
      </c>
    </row>
    <row r="107" spans="1:25" ht="15.75" x14ac:dyDescent="0.2">
      <c r="A107" s="35">
        <f t="shared" si="2"/>
        <v>44950</v>
      </c>
      <c r="B107" s="36">
        <f>SUMIFS(СВЦЭМ!$C$39:$C$782,СВЦЭМ!$A$39:$A$782,$A107,СВЦЭМ!$B$39:$B$782,B$83)+'СЕТ СН'!$H$12+СВЦЭМ!$D$10+'СЕТ СН'!$H$5-'СЕТ СН'!$H$20</f>
        <v>4068.30351045</v>
      </c>
      <c r="C107" s="36">
        <f>SUMIFS(СВЦЭМ!$C$39:$C$782,СВЦЭМ!$A$39:$A$782,$A107,СВЦЭМ!$B$39:$B$782,C$83)+'СЕТ СН'!$H$12+СВЦЭМ!$D$10+'СЕТ СН'!$H$5-'СЕТ СН'!$H$20</f>
        <v>4067.3174577300001</v>
      </c>
      <c r="D107" s="36">
        <f>SUMIFS(СВЦЭМ!$C$39:$C$782,СВЦЭМ!$A$39:$A$782,$A107,СВЦЭМ!$B$39:$B$782,D$83)+'СЕТ СН'!$H$12+СВЦЭМ!$D$10+'СЕТ СН'!$H$5-'СЕТ СН'!$H$20</f>
        <v>4056.7240451400003</v>
      </c>
      <c r="E107" s="36">
        <f>SUMIFS(СВЦЭМ!$C$39:$C$782,СВЦЭМ!$A$39:$A$782,$A107,СВЦЭМ!$B$39:$B$782,E$83)+'СЕТ СН'!$H$12+СВЦЭМ!$D$10+'СЕТ СН'!$H$5-'СЕТ СН'!$H$20</f>
        <v>4053.1662818</v>
      </c>
      <c r="F107" s="36">
        <f>SUMIFS(СВЦЭМ!$C$39:$C$782,СВЦЭМ!$A$39:$A$782,$A107,СВЦЭМ!$B$39:$B$782,F$83)+'СЕТ СН'!$H$12+СВЦЭМ!$D$10+'СЕТ СН'!$H$5-'СЕТ СН'!$H$20</f>
        <v>4063.4721072000002</v>
      </c>
      <c r="G107" s="36">
        <f>SUMIFS(СВЦЭМ!$C$39:$C$782,СВЦЭМ!$A$39:$A$782,$A107,СВЦЭМ!$B$39:$B$782,G$83)+'СЕТ СН'!$H$12+СВЦЭМ!$D$10+'СЕТ СН'!$H$5-'СЕТ СН'!$H$20</f>
        <v>4048.3203156300001</v>
      </c>
      <c r="H107" s="36">
        <f>SUMIFS(СВЦЭМ!$C$39:$C$782,СВЦЭМ!$A$39:$A$782,$A107,СВЦЭМ!$B$39:$B$782,H$83)+'СЕТ СН'!$H$12+СВЦЭМ!$D$10+'СЕТ СН'!$H$5-'СЕТ СН'!$H$20</f>
        <v>4036.8605371200001</v>
      </c>
      <c r="I107" s="36">
        <f>SUMIFS(СВЦЭМ!$C$39:$C$782,СВЦЭМ!$A$39:$A$782,$A107,СВЦЭМ!$B$39:$B$782,I$83)+'СЕТ СН'!$H$12+СВЦЭМ!$D$10+'СЕТ СН'!$H$5-'СЕТ СН'!$H$20</f>
        <v>4027.1293676700002</v>
      </c>
      <c r="J107" s="36">
        <f>SUMIFS(СВЦЭМ!$C$39:$C$782,СВЦЭМ!$A$39:$A$782,$A107,СВЦЭМ!$B$39:$B$782,J$83)+'СЕТ СН'!$H$12+СВЦЭМ!$D$10+'СЕТ СН'!$H$5-'СЕТ СН'!$H$20</f>
        <v>3976.3803590800003</v>
      </c>
      <c r="K107" s="36">
        <f>SUMIFS(СВЦЭМ!$C$39:$C$782,СВЦЭМ!$A$39:$A$782,$A107,СВЦЭМ!$B$39:$B$782,K$83)+'СЕТ СН'!$H$12+СВЦЭМ!$D$10+'СЕТ СН'!$H$5-'СЕТ СН'!$H$20</f>
        <v>3950.14339019</v>
      </c>
      <c r="L107" s="36">
        <f>SUMIFS(СВЦЭМ!$C$39:$C$782,СВЦЭМ!$A$39:$A$782,$A107,СВЦЭМ!$B$39:$B$782,L$83)+'СЕТ СН'!$H$12+СВЦЭМ!$D$10+'СЕТ СН'!$H$5-'СЕТ СН'!$H$20</f>
        <v>3945.3567386899999</v>
      </c>
      <c r="M107" s="36">
        <f>SUMIFS(СВЦЭМ!$C$39:$C$782,СВЦЭМ!$A$39:$A$782,$A107,СВЦЭМ!$B$39:$B$782,M$83)+'СЕТ СН'!$H$12+СВЦЭМ!$D$10+'СЕТ СН'!$H$5-'СЕТ СН'!$H$20</f>
        <v>3959.3879943400002</v>
      </c>
      <c r="N107" s="36">
        <f>SUMIFS(СВЦЭМ!$C$39:$C$782,СВЦЭМ!$A$39:$A$782,$A107,СВЦЭМ!$B$39:$B$782,N$83)+'СЕТ СН'!$H$12+СВЦЭМ!$D$10+'СЕТ СН'!$H$5-'СЕТ СН'!$H$20</f>
        <v>3983.9931198899999</v>
      </c>
      <c r="O107" s="36">
        <f>SUMIFS(СВЦЭМ!$C$39:$C$782,СВЦЭМ!$A$39:$A$782,$A107,СВЦЭМ!$B$39:$B$782,O$83)+'СЕТ СН'!$H$12+СВЦЭМ!$D$10+'СЕТ СН'!$H$5-'СЕТ СН'!$H$20</f>
        <v>3988.0219356299999</v>
      </c>
      <c r="P107" s="36">
        <f>SUMIFS(СВЦЭМ!$C$39:$C$782,СВЦЭМ!$A$39:$A$782,$A107,СВЦЭМ!$B$39:$B$782,P$83)+'СЕТ СН'!$H$12+СВЦЭМ!$D$10+'СЕТ СН'!$H$5-'СЕТ СН'!$H$20</f>
        <v>4016.4485562300001</v>
      </c>
      <c r="Q107" s="36">
        <f>SUMIFS(СВЦЭМ!$C$39:$C$782,СВЦЭМ!$A$39:$A$782,$A107,СВЦЭМ!$B$39:$B$782,Q$83)+'СЕТ СН'!$H$12+СВЦЭМ!$D$10+'СЕТ СН'!$H$5-'СЕТ СН'!$H$20</f>
        <v>4023.3087921000001</v>
      </c>
      <c r="R107" s="36">
        <f>SUMIFS(СВЦЭМ!$C$39:$C$782,СВЦЭМ!$A$39:$A$782,$A107,СВЦЭМ!$B$39:$B$782,R$83)+'СЕТ СН'!$H$12+СВЦЭМ!$D$10+'СЕТ СН'!$H$5-'СЕТ СН'!$H$20</f>
        <v>4016.0354813700001</v>
      </c>
      <c r="S107" s="36">
        <f>SUMIFS(СВЦЭМ!$C$39:$C$782,СВЦЭМ!$A$39:$A$782,$A107,СВЦЭМ!$B$39:$B$782,S$83)+'СЕТ СН'!$H$12+СВЦЭМ!$D$10+'СЕТ СН'!$H$5-'СЕТ СН'!$H$20</f>
        <v>3986.73873998</v>
      </c>
      <c r="T107" s="36">
        <f>SUMIFS(СВЦЭМ!$C$39:$C$782,СВЦЭМ!$A$39:$A$782,$A107,СВЦЭМ!$B$39:$B$782,T$83)+'СЕТ СН'!$H$12+СВЦЭМ!$D$10+'СЕТ СН'!$H$5-'СЕТ СН'!$H$20</f>
        <v>3941.9768112199999</v>
      </c>
      <c r="U107" s="36">
        <f>SUMIFS(СВЦЭМ!$C$39:$C$782,СВЦЭМ!$A$39:$A$782,$A107,СВЦЭМ!$B$39:$B$782,U$83)+'СЕТ СН'!$H$12+СВЦЭМ!$D$10+'СЕТ СН'!$H$5-'СЕТ СН'!$H$20</f>
        <v>3951.01262266</v>
      </c>
      <c r="V107" s="36">
        <f>SUMIFS(СВЦЭМ!$C$39:$C$782,СВЦЭМ!$A$39:$A$782,$A107,СВЦЭМ!$B$39:$B$782,V$83)+'СЕТ СН'!$H$12+СВЦЭМ!$D$10+'СЕТ СН'!$H$5-'СЕТ СН'!$H$20</f>
        <v>3982.3873573400001</v>
      </c>
      <c r="W107" s="36">
        <f>SUMIFS(СВЦЭМ!$C$39:$C$782,СВЦЭМ!$A$39:$A$782,$A107,СВЦЭМ!$B$39:$B$782,W$83)+'СЕТ СН'!$H$12+СВЦЭМ!$D$10+'СЕТ СН'!$H$5-'СЕТ СН'!$H$20</f>
        <v>3987.99697861</v>
      </c>
      <c r="X107" s="36">
        <f>SUMIFS(СВЦЭМ!$C$39:$C$782,СВЦЭМ!$A$39:$A$782,$A107,СВЦЭМ!$B$39:$B$782,X$83)+'СЕТ СН'!$H$12+СВЦЭМ!$D$10+'СЕТ СН'!$H$5-'СЕТ СН'!$H$20</f>
        <v>4004.0351951800003</v>
      </c>
      <c r="Y107" s="36">
        <f>SUMIFS(СВЦЭМ!$C$39:$C$782,СВЦЭМ!$A$39:$A$782,$A107,СВЦЭМ!$B$39:$B$782,Y$83)+'СЕТ СН'!$H$12+СВЦЭМ!$D$10+'СЕТ СН'!$H$5-'СЕТ СН'!$H$20</f>
        <v>4022.5373381600002</v>
      </c>
    </row>
    <row r="108" spans="1:25" ht="15.75" x14ac:dyDescent="0.2">
      <c r="A108" s="35">
        <f t="shared" si="2"/>
        <v>44951</v>
      </c>
      <c r="B108" s="36">
        <f>SUMIFS(СВЦЭМ!$C$39:$C$782,СВЦЭМ!$A$39:$A$782,$A108,СВЦЭМ!$B$39:$B$782,B$83)+'СЕТ СН'!$H$12+СВЦЭМ!$D$10+'СЕТ СН'!$H$5-'СЕТ СН'!$H$20</f>
        <v>4081.8079357300003</v>
      </c>
      <c r="C108" s="36">
        <f>SUMIFS(СВЦЭМ!$C$39:$C$782,СВЦЭМ!$A$39:$A$782,$A108,СВЦЭМ!$B$39:$B$782,C$83)+'СЕТ СН'!$H$12+СВЦЭМ!$D$10+'СЕТ СН'!$H$5-'СЕТ СН'!$H$20</f>
        <v>4116.5045364100006</v>
      </c>
      <c r="D108" s="36">
        <f>SUMIFS(СВЦЭМ!$C$39:$C$782,СВЦЭМ!$A$39:$A$782,$A108,СВЦЭМ!$B$39:$B$782,D$83)+'СЕТ СН'!$H$12+СВЦЭМ!$D$10+'СЕТ СН'!$H$5-'СЕТ СН'!$H$20</f>
        <v>4127.5651966799996</v>
      </c>
      <c r="E108" s="36">
        <f>SUMIFS(СВЦЭМ!$C$39:$C$782,СВЦЭМ!$A$39:$A$782,$A108,СВЦЭМ!$B$39:$B$782,E$83)+'СЕТ СН'!$H$12+СВЦЭМ!$D$10+'СЕТ СН'!$H$5-'СЕТ СН'!$H$20</f>
        <v>4141.8441905</v>
      </c>
      <c r="F108" s="36">
        <f>SUMIFS(СВЦЭМ!$C$39:$C$782,СВЦЭМ!$A$39:$A$782,$A108,СВЦЭМ!$B$39:$B$782,F$83)+'СЕТ СН'!$H$12+СВЦЭМ!$D$10+'СЕТ СН'!$H$5-'СЕТ СН'!$H$20</f>
        <v>4135.6968361600002</v>
      </c>
      <c r="G108" s="36">
        <f>SUMIFS(СВЦЭМ!$C$39:$C$782,СВЦЭМ!$A$39:$A$782,$A108,СВЦЭМ!$B$39:$B$782,G$83)+'СЕТ СН'!$H$12+СВЦЭМ!$D$10+'СЕТ СН'!$H$5-'СЕТ СН'!$H$20</f>
        <v>4124.3907821400007</v>
      </c>
      <c r="H108" s="36">
        <f>SUMIFS(СВЦЭМ!$C$39:$C$782,СВЦЭМ!$A$39:$A$782,$A108,СВЦЭМ!$B$39:$B$782,H$83)+'СЕТ СН'!$H$12+СВЦЭМ!$D$10+'СЕТ СН'!$H$5-'СЕТ СН'!$H$20</f>
        <v>4122.7272507800008</v>
      </c>
      <c r="I108" s="36">
        <f>SUMIFS(СВЦЭМ!$C$39:$C$782,СВЦЭМ!$A$39:$A$782,$A108,СВЦЭМ!$B$39:$B$782,I$83)+'СЕТ СН'!$H$12+СВЦЭМ!$D$10+'СЕТ СН'!$H$5-'СЕТ СН'!$H$20</f>
        <v>4131.4386180399997</v>
      </c>
      <c r="J108" s="36">
        <f>SUMIFS(СВЦЭМ!$C$39:$C$782,СВЦЭМ!$A$39:$A$782,$A108,СВЦЭМ!$B$39:$B$782,J$83)+'СЕТ СН'!$H$12+СВЦЭМ!$D$10+'СЕТ СН'!$H$5-'СЕТ СН'!$H$20</f>
        <v>4100.4401357099996</v>
      </c>
      <c r="K108" s="36">
        <f>SUMIFS(СВЦЭМ!$C$39:$C$782,СВЦЭМ!$A$39:$A$782,$A108,СВЦЭМ!$B$39:$B$782,K$83)+'СЕТ СН'!$H$12+СВЦЭМ!$D$10+'СЕТ СН'!$H$5-'СЕТ СН'!$H$20</f>
        <v>4072.0673904600003</v>
      </c>
      <c r="L108" s="36">
        <f>SUMIFS(СВЦЭМ!$C$39:$C$782,СВЦЭМ!$A$39:$A$782,$A108,СВЦЭМ!$B$39:$B$782,L$83)+'СЕТ СН'!$H$12+СВЦЭМ!$D$10+'СЕТ СН'!$H$5-'СЕТ СН'!$H$20</f>
        <v>4036.0751254700003</v>
      </c>
      <c r="M108" s="36">
        <f>SUMIFS(СВЦЭМ!$C$39:$C$782,СВЦЭМ!$A$39:$A$782,$A108,СВЦЭМ!$B$39:$B$782,M$83)+'СЕТ СН'!$H$12+СВЦЭМ!$D$10+'СЕТ СН'!$H$5-'СЕТ СН'!$H$20</f>
        <v>4004.9203540200001</v>
      </c>
      <c r="N108" s="36">
        <f>SUMIFS(СВЦЭМ!$C$39:$C$782,СВЦЭМ!$A$39:$A$782,$A108,СВЦЭМ!$B$39:$B$782,N$83)+'СЕТ СН'!$H$12+СВЦЭМ!$D$10+'СЕТ СН'!$H$5-'СЕТ СН'!$H$20</f>
        <v>4020.5763181000002</v>
      </c>
      <c r="O108" s="36">
        <f>SUMIFS(СВЦЭМ!$C$39:$C$782,СВЦЭМ!$A$39:$A$782,$A108,СВЦЭМ!$B$39:$B$782,O$83)+'СЕТ СН'!$H$12+СВЦЭМ!$D$10+'СЕТ СН'!$H$5-'СЕТ СН'!$H$20</f>
        <v>4023.34802498</v>
      </c>
      <c r="P108" s="36">
        <f>SUMIFS(СВЦЭМ!$C$39:$C$782,СВЦЭМ!$A$39:$A$782,$A108,СВЦЭМ!$B$39:$B$782,P$83)+'СЕТ СН'!$H$12+СВЦЭМ!$D$10+'СЕТ СН'!$H$5-'СЕТ СН'!$H$20</f>
        <v>4033.35686162</v>
      </c>
      <c r="Q108" s="36">
        <f>SUMIFS(СВЦЭМ!$C$39:$C$782,СВЦЭМ!$A$39:$A$782,$A108,СВЦЭМ!$B$39:$B$782,Q$83)+'СЕТ СН'!$H$12+СВЦЭМ!$D$10+'СЕТ СН'!$H$5-'СЕТ СН'!$H$20</f>
        <v>4031.6282623500001</v>
      </c>
      <c r="R108" s="36">
        <f>SUMIFS(СВЦЭМ!$C$39:$C$782,СВЦЭМ!$A$39:$A$782,$A108,СВЦЭМ!$B$39:$B$782,R$83)+'СЕТ СН'!$H$12+СВЦЭМ!$D$10+'СЕТ СН'!$H$5-'СЕТ СН'!$H$20</f>
        <v>4019.3538894600001</v>
      </c>
      <c r="S108" s="36">
        <f>SUMIFS(СВЦЭМ!$C$39:$C$782,СВЦЭМ!$A$39:$A$782,$A108,СВЦЭМ!$B$39:$B$782,S$83)+'СЕТ СН'!$H$12+СВЦЭМ!$D$10+'СЕТ СН'!$H$5-'СЕТ СН'!$H$20</f>
        <v>4001.80418147</v>
      </c>
      <c r="T108" s="36">
        <f>SUMIFS(СВЦЭМ!$C$39:$C$782,СВЦЭМ!$A$39:$A$782,$A108,СВЦЭМ!$B$39:$B$782,T$83)+'СЕТ СН'!$H$12+СВЦЭМ!$D$10+'СЕТ СН'!$H$5-'СЕТ СН'!$H$20</f>
        <v>3982.01807766</v>
      </c>
      <c r="U108" s="36">
        <f>SUMIFS(СВЦЭМ!$C$39:$C$782,СВЦЭМ!$A$39:$A$782,$A108,СВЦЭМ!$B$39:$B$782,U$83)+'СЕТ СН'!$H$12+СВЦЭМ!$D$10+'СЕТ СН'!$H$5-'СЕТ СН'!$H$20</f>
        <v>3983.9156792100002</v>
      </c>
      <c r="V108" s="36">
        <f>SUMIFS(СВЦЭМ!$C$39:$C$782,СВЦЭМ!$A$39:$A$782,$A108,СВЦЭМ!$B$39:$B$782,V$83)+'СЕТ СН'!$H$12+СВЦЭМ!$D$10+'СЕТ СН'!$H$5-'СЕТ СН'!$H$20</f>
        <v>4001.2556943899999</v>
      </c>
      <c r="W108" s="36">
        <f>SUMIFS(СВЦЭМ!$C$39:$C$782,СВЦЭМ!$A$39:$A$782,$A108,СВЦЭМ!$B$39:$B$782,W$83)+'СЕТ СН'!$H$12+СВЦЭМ!$D$10+'СЕТ СН'!$H$5-'СЕТ СН'!$H$20</f>
        <v>4015.4343764099999</v>
      </c>
      <c r="X108" s="36">
        <f>SUMIFS(СВЦЭМ!$C$39:$C$782,СВЦЭМ!$A$39:$A$782,$A108,СВЦЭМ!$B$39:$B$782,X$83)+'СЕТ СН'!$H$12+СВЦЭМ!$D$10+'СЕТ СН'!$H$5-'СЕТ СН'!$H$20</f>
        <v>4031.7485300200001</v>
      </c>
      <c r="Y108" s="36">
        <f>SUMIFS(СВЦЭМ!$C$39:$C$782,СВЦЭМ!$A$39:$A$782,$A108,СВЦЭМ!$B$39:$B$782,Y$83)+'СЕТ СН'!$H$12+СВЦЭМ!$D$10+'СЕТ СН'!$H$5-'СЕТ СН'!$H$20</f>
        <v>4058.8580643499999</v>
      </c>
    </row>
    <row r="109" spans="1:25" ht="15.75" x14ac:dyDescent="0.2">
      <c r="A109" s="35">
        <f t="shared" si="2"/>
        <v>44952</v>
      </c>
      <c r="B109" s="36">
        <f>SUMIFS(СВЦЭМ!$C$39:$C$782,СВЦЭМ!$A$39:$A$782,$A109,СВЦЭМ!$B$39:$B$782,B$83)+'СЕТ СН'!$H$12+СВЦЭМ!$D$10+'СЕТ СН'!$H$5-'СЕТ СН'!$H$20</f>
        <v>4111.46821396</v>
      </c>
      <c r="C109" s="36">
        <f>SUMIFS(СВЦЭМ!$C$39:$C$782,СВЦЭМ!$A$39:$A$782,$A109,СВЦЭМ!$B$39:$B$782,C$83)+'СЕТ СН'!$H$12+СВЦЭМ!$D$10+'СЕТ СН'!$H$5-'СЕТ СН'!$H$20</f>
        <v>4159.6266362599999</v>
      </c>
      <c r="D109" s="36">
        <f>SUMIFS(СВЦЭМ!$C$39:$C$782,СВЦЭМ!$A$39:$A$782,$A109,СВЦЭМ!$B$39:$B$782,D$83)+'СЕТ СН'!$H$12+СВЦЭМ!$D$10+'СЕТ СН'!$H$5-'СЕТ СН'!$H$20</f>
        <v>4180.9936929600008</v>
      </c>
      <c r="E109" s="36">
        <f>SUMIFS(СВЦЭМ!$C$39:$C$782,СВЦЭМ!$A$39:$A$782,$A109,СВЦЭМ!$B$39:$B$782,E$83)+'СЕТ СН'!$H$12+СВЦЭМ!$D$10+'СЕТ СН'!$H$5-'СЕТ СН'!$H$20</f>
        <v>4166.0096728000008</v>
      </c>
      <c r="F109" s="36">
        <f>SUMIFS(СВЦЭМ!$C$39:$C$782,СВЦЭМ!$A$39:$A$782,$A109,СВЦЭМ!$B$39:$B$782,F$83)+'СЕТ СН'!$H$12+СВЦЭМ!$D$10+'СЕТ СН'!$H$5-'СЕТ СН'!$H$20</f>
        <v>4153.1875491999999</v>
      </c>
      <c r="G109" s="36">
        <f>SUMIFS(СВЦЭМ!$C$39:$C$782,СВЦЭМ!$A$39:$A$782,$A109,СВЦЭМ!$B$39:$B$782,G$83)+'СЕТ СН'!$H$12+СВЦЭМ!$D$10+'СЕТ СН'!$H$5-'СЕТ СН'!$H$20</f>
        <v>4156.0366121699999</v>
      </c>
      <c r="H109" s="36">
        <f>SUMIFS(СВЦЭМ!$C$39:$C$782,СВЦЭМ!$A$39:$A$782,$A109,СВЦЭМ!$B$39:$B$782,H$83)+'СЕТ СН'!$H$12+СВЦЭМ!$D$10+'СЕТ СН'!$H$5-'СЕТ СН'!$H$20</f>
        <v>4112.7676593300002</v>
      </c>
      <c r="I109" s="36">
        <f>SUMIFS(СВЦЭМ!$C$39:$C$782,СВЦЭМ!$A$39:$A$782,$A109,СВЦЭМ!$B$39:$B$782,I$83)+'СЕТ СН'!$H$12+СВЦЭМ!$D$10+'СЕТ СН'!$H$5-'СЕТ СН'!$H$20</f>
        <v>4090.3982536000003</v>
      </c>
      <c r="J109" s="36">
        <f>SUMIFS(СВЦЭМ!$C$39:$C$782,СВЦЭМ!$A$39:$A$782,$A109,СВЦЭМ!$B$39:$B$782,J$83)+'СЕТ СН'!$H$12+СВЦЭМ!$D$10+'СЕТ СН'!$H$5-'СЕТ СН'!$H$20</f>
        <v>4044.4553537800002</v>
      </c>
      <c r="K109" s="36">
        <f>SUMIFS(СВЦЭМ!$C$39:$C$782,СВЦЭМ!$A$39:$A$782,$A109,СВЦЭМ!$B$39:$B$782,K$83)+'СЕТ СН'!$H$12+СВЦЭМ!$D$10+'СЕТ СН'!$H$5-'СЕТ СН'!$H$20</f>
        <v>3998.4311990199999</v>
      </c>
      <c r="L109" s="36">
        <f>SUMIFS(СВЦЭМ!$C$39:$C$782,СВЦЭМ!$A$39:$A$782,$A109,СВЦЭМ!$B$39:$B$782,L$83)+'СЕТ СН'!$H$12+СВЦЭМ!$D$10+'СЕТ СН'!$H$5-'СЕТ СН'!$H$20</f>
        <v>3973.3049206400001</v>
      </c>
      <c r="M109" s="36">
        <f>SUMIFS(СВЦЭМ!$C$39:$C$782,СВЦЭМ!$A$39:$A$782,$A109,СВЦЭМ!$B$39:$B$782,M$83)+'СЕТ СН'!$H$12+СВЦЭМ!$D$10+'СЕТ СН'!$H$5-'СЕТ СН'!$H$20</f>
        <v>3979.3139825900003</v>
      </c>
      <c r="N109" s="36">
        <f>SUMIFS(СВЦЭМ!$C$39:$C$782,СВЦЭМ!$A$39:$A$782,$A109,СВЦЭМ!$B$39:$B$782,N$83)+'СЕТ СН'!$H$12+СВЦЭМ!$D$10+'СЕТ СН'!$H$5-'СЕТ СН'!$H$20</f>
        <v>3996.0786796699999</v>
      </c>
      <c r="O109" s="36">
        <f>SUMIFS(СВЦЭМ!$C$39:$C$782,СВЦЭМ!$A$39:$A$782,$A109,СВЦЭМ!$B$39:$B$782,O$83)+'СЕТ СН'!$H$12+СВЦЭМ!$D$10+'СЕТ СН'!$H$5-'СЕТ СН'!$H$20</f>
        <v>3991.3425657400003</v>
      </c>
      <c r="P109" s="36">
        <f>SUMIFS(СВЦЭМ!$C$39:$C$782,СВЦЭМ!$A$39:$A$782,$A109,СВЦЭМ!$B$39:$B$782,P$83)+'СЕТ СН'!$H$12+СВЦЭМ!$D$10+'СЕТ СН'!$H$5-'СЕТ СН'!$H$20</f>
        <v>4003.1940370100001</v>
      </c>
      <c r="Q109" s="36">
        <f>SUMIFS(СВЦЭМ!$C$39:$C$782,СВЦЭМ!$A$39:$A$782,$A109,СВЦЭМ!$B$39:$B$782,Q$83)+'СЕТ СН'!$H$12+СВЦЭМ!$D$10+'СЕТ СН'!$H$5-'СЕТ СН'!$H$20</f>
        <v>4019.0389562300002</v>
      </c>
      <c r="R109" s="36">
        <f>SUMIFS(СВЦЭМ!$C$39:$C$782,СВЦЭМ!$A$39:$A$782,$A109,СВЦЭМ!$B$39:$B$782,R$83)+'СЕТ СН'!$H$12+СВЦЭМ!$D$10+'СЕТ СН'!$H$5-'СЕТ СН'!$H$20</f>
        <v>4018.7853644800002</v>
      </c>
      <c r="S109" s="36">
        <f>SUMIFS(СВЦЭМ!$C$39:$C$782,СВЦЭМ!$A$39:$A$782,$A109,СВЦЭМ!$B$39:$B$782,S$83)+'СЕТ СН'!$H$12+СВЦЭМ!$D$10+'СЕТ СН'!$H$5-'СЕТ СН'!$H$20</f>
        <v>4007.44230324</v>
      </c>
      <c r="T109" s="36">
        <f>SUMIFS(СВЦЭМ!$C$39:$C$782,СВЦЭМ!$A$39:$A$782,$A109,СВЦЭМ!$B$39:$B$782,T$83)+'СЕТ СН'!$H$12+СВЦЭМ!$D$10+'СЕТ СН'!$H$5-'СЕТ СН'!$H$20</f>
        <v>3958.6750713800002</v>
      </c>
      <c r="U109" s="36">
        <f>SUMIFS(СВЦЭМ!$C$39:$C$782,СВЦЭМ!$A$39:$A$782,$A109,СВЦЭМ!$B$39:$B$782,U$83)+'СЕТ СН'!$H$12+СВЦЭМ!$D$10+'СЕТ СН'!$H$5-'СЕТ СН'!$H$20</f>
        <v>3961.2021353800001</v>
      </c>
      <c r="V109" s="36">
        <f>SUMIFS(СВЦЭМ!$C$39:$C$782,СВЦЭМ!$A$39:$A$782,$A109,СВЦЭМ!$B$39:$B$782,V$83)+'СЕТ СН'!$H$12+СВЦЭМ!$D$10+'СЕТ СН'!$H$5-'СЕТ СН'!$H$20</f>
        <v>3968.7250175300001</v>
      </c>
      <c r="W109" s="36">
        <f>SUMIFS(СВЦЭМ!$C$39:$C$782,СВЦЭМ!$A$39:$A$782,$A109,СВЦЭМ!$B$39:$B$782,W$83)+'СЕТ СН'!$H$12+СВЦЭМ!$D$10+'СЕТ СН'!$H$5-'СЕТ СН'!$H$20</f>
        <v>3989.1451131200001</v>
      </c>
      <c r="X109" s="36">
        <f>SUMIFS(СВЦЭМ!$C$39:$C$782,СВЦЭМ!$A$39:$A$782,$A109,СВЦЭМ!$B$39:$B$782,X$83)+'СЕТ СН'!$H$12+СВЦЭМ!$D$10+'СЕТ СН'!$H$5-'СЕТ СН'!$H$20</f>
        <v>4018.4199073100003</v>
      </c>
      <c r="Y109" s="36">
        <f>SUMIFS(СВЦЭМ!$C$39:$C$782,СВЦЭМ!$A$39:$A$782,$A109,СВЦЭМ!$B$39:$B$782,Y$83)+'СЕТ СН'!$H$12+СВЦЭМ!$D$10+'СЕТ СН'!$H$5-'СЕТ СН'!$H$20</f>
        <v>4051.06821003</v>
      </c>
    </row>
    <row r="110" spans="1:25" ht="15.75" x14ac:dyDescent="0.2">
      <c r="A110" s="35">
        <f t="shared" si="2"/>
        <v>44953</v>
      </c>
      <c r="B110" s="36">
        <f>SUMIFS(СВЦЭМ!$C$39:$C$782,СВЦЭМ!$A$39:$A$782,$A110,СВЦЭМ!$B$39:$B$782,B$83)+'СЕТ СН'!$H$12+СВЦЭМ!$D$10+'СЕТ СН'!$H$5-'СЕТ СН'!$H$20</f>
        <v>4094.6193647700002</v>
      </c>
      <c r="C110" s="36">
        <f>SUMIFS(СВЦЭМ!$C$39:$C$782,СВЦЭМ!$A$39:$A$782,$A110,СВЦЭМ!$B$39:$B$782,C$83)+'СЕТ СН'!$H$12+СВЦЭМ!$D$10+'СЕТ СН'!$H$5-'СЕТ СН'!$H$20</f>
        <v>4063.4269352900001</v>
      </c>
      <c r="D110" s="36">
        <f>SUMIFS(СВЦЭМ!$C$39:$C$782,СВЦЭМ!$A$39:$A$782,$A110,СВЦЭМ!$B$39:$B$782,D$83)+'СЕТ СН'!$H$12+СВЦЭМ!$D$10+'СЕТ СН'!$H$5-'СЕТ СН'!$H$20</f>
        <v>4061.9728393200003</v>
      </c>
      <c r="E110" s="36">
        <f>SUMIFS(СВЦЭМ!$C$39:$C$782,СВЦЭМ!$A$39:$A$782,$A110,СВЦЭМ!$B$39:$B$782,E$83)+'СЕТ СН'!$H$12+СВЦЭМ!$D$10+'СЕТ СН'!$H$5-'СЕТ СН'!$H$20</f>
        <v>4070.1751064700002</v>
      </c>
      <c r="F110" s="36">
        <f>SUMIFS(СВЦЭМ!$C$39:$C$782,СВЦЭМ!$A$39:$A$782,$A110,СВЦЭМ!$B$39:$B$782,F$83)+'СЕТ СН'!$H$12+СВЦЭМ!$D$10+'СЕТ СН'!$H$5-'СЕТ СН'!$H$20</f>
        <v>4080.56261455</v>
      </c>
      <c r="G110" s="36">
        <f>SUMIFS(СВЦЭМ!$C$39:$C$782,СВЦЭМ!$A$39:$A$782,$A110,СВЦЭМ!$B$39:$B$782,G$83)+'СЕТ СН'!$H$12+СВЦЭМ!$D$10+'СЕТ СН'!$H$5-'СЕТ СН'!$H$20</f>
        <v>4094.1884232699999</v>
      </c>
      <c r="H110" s="36">
        <f>SUMIFS(СВЦЭМ!$C$39:$C$782,СВЦЭМ!$A$39:$A$782,$A110,СВЦЭМ!$B$39:$B$782,H$83)+'СЕТ СН'!$H$12+СВЦЭМ!$D$10+'СЕТ СН'!$H$5-'СЕТ СН'!$H$20</f>
        <v>4081.2910741600003</v>
      </c>
      <c r="I110" s="36">
        <f>SUMIFS(СВЦЭМ!$C$39:$C$782,СВЦЭМ!$A$39:$A$782,$A110,СВЦЭМ!$B$39:$B$782,I$83)+'СЕТ СН'!$H$12+СВЦЭМ!$D$10+'СЕТ СН'!$H$5-'СЕТ СН'!$H$20</f>
        <v>4058.6824931199999</v>
      </c>
      <c r="J110" s="36">
        <f>SUMIFS(СВЦЭМ!$C$39:$C$782,СВЦЭМ!$A$39:$A$782,$A110,СВЦЭМ!$B$39:$B$782,J$83)+'СЕТ СН'!$H$12+СВЦЭМ!$D$10+'СЕТ СН'!$H$5-'СЕТ СН'!$H$20</f>
        <v>4003.0111630599999</v>
      </c>
      <c r="K110" s="36">
        <f>SUMIFS(СВЦЭМ!$C$39:$C$782,СВЦЭМ!$A$39:$A$782,$A110,СВЦЭМ!$B$39:$B$782,K$83)+'СЕТ СН'!$H$12+СВЦЭМ!$D$10+'СЕТ СН'!$H$5-'СЕТ СН'!$H$20</f>
        <v>3975.61998537</v>
      </c>
      <c r="L110" s="36">
        <f>SUMIFS(СВЦЭМ!$C$39:$C$782,СВЦЭМ!$A$39:$A$782,$A110,СВЦЭМ!$B$39:$B$782,L$83)+'СЕТ СН'!$H$12+СВЦЭМ!$D$10+'СЕТ СН'!$H$5-'СЕТ СН'!$H$20</f>
        <v>3959.73834536</v>
      </c>
      <c r="M110" s="36">
        <f>SUMIFS(СВЦЭМ!$C$39:$C$782,СВЦЭМ!$A$39:$A$782,$A110,СВЦЭМ!$B$39:$B$782,M$83)+'СЕТ СН'!$H$12+СВЦЭМ!$D$10+'СЕТ СН'!$H$5-'СЕТ СН'!$H$20</f>
        <v>3960.7716692500003</v>
      </c>
      <c r="N110" s="36">
        <f>SUMIFS(СВЦЭМ!$C$39:$C$782,СВЦЭМ!$A$39:$A$782,$A110,СВЦЭМ!$B$39:$B$782,N$83)+'СЕТ СН'!$H$12+СВЦЭМ!$D$10+'СЕТ СН'!$H$5-'СЕТ СН'!$H$20</f>
        <v>4000.08501854</v>
      </c>
      <c r="O110" s="36">
        <f>SUMIFS(СВЦЭМ!$C$39:$C$782,СВЦЭМ!$A$39:$A$782,$A110,СВЦЭМ!$B$39:$B$782,O$83)+'СЕТ СН'!$H$12+СВЦЭМ!$D$10+'СЕТ СН'!$H$5-'СЕТ СН'!$H$20</f>
        <v>4015.41585777</v>
      </c>
      <c r="P110" s="36">
        <f>SUMIFS(СВЦЭМ!$C$39:$C$782,СВЦЭМ!$A$39:$A$782,$A110,СВЦЭМ!$B$39:$B$782,P$83)+'СЕТ СН'!$H$12+СВЦЭМ!$D$10+'СЕТ СН'!$H$5-'СЕТ СН'!$H$20</f>
        <v>4044.5777677900001</v>
      </c>
      <c r="Q110" s="36">
        <f>SUMIFS(СВЦЭМ!$C$39:$C$782,СВЦЭМ!$A$39:$A$782,$A110,СВЦЭМ!$B$39:$B$782,Q$83)+'СЕТ СН'!$H$12+СВЦЭМ!$D$10+'СЕТ СН'!$H$5-'СЕТ СН'!$H$20</f>
        <v>4017.5677195000003</v>
      </c>
      <c r="R110" s="36">
        <f>SUMIFS(СВЦЭМ!$C$39:$C$782,СВЦЭМ!$A$39:$A$782,$A110,СВЦЭМ!$B$39:$B$782,R$83)+'СЕТ СН'!$H$12+СВЦЭМ!$D$10+'СЕТ СН'!$H$5-'СЕТ СН'!$H$20</f>
        <v>4034.4641533399999</v>
      </c>
      <c r="S110" s="36">
        <f>SUMIFS(СВЦЭМ!$C$39:$C$782,СВЦЭМ!$A$39:$A$782,$A110,СВЦЭМ!$B$39:$B$782,S$83)+'СЕТ СН'!$H$12+СВЦЭМ!$D$10+'СЕТ СН'!$H$5-'СЕТ СН'!$H$20</f>
        <v>4017.7784532200003</v>
      </c>
      <c r="T110" s="36">
        <f>SUMIFS(СВЦЭМ!$C$39:$C$782,СВЦЭМ!$A$39:$A$782,$A110,СВЦЭМ!$B$39:$B$782,T$83)+'СЕТ СН'!$H$12+СВЦЭМ!$D$10+'СЕТ СН'!$H$5-'СЕТ СН'!$H$20</f>
        <v>3974.6164865400001</v>
      </c>
      <c r="U110" s="36">
        <f>SUMIFS(СВЦЭМ!$C$39:$C$782,СВЦЭМ!$A$39:$A$782,$A110,СВЦЭМ!$B$39:$B$782,U$83)+'СЕТ СН'!$H$12+СВЦЭМ!$D$10+'СЕТ СН'!$H$5-'СЕТ СН'!$H$20</f>
        <v>3988.0364129100003</v>
      </c>
      <c r="V110" s="36">
        <f>SUMIFS(СВЦЭМ!$C$39:$C$782,СВЦЭМ!$A$39:$A$782,$A110,СВЦЭМ!$B$39:$B$782,V$83)+'СЕТ СН'!$H$12+СВЦЭМ!$D$10+'СЕТ СН'!$H$5-'СЕТ СН'!$H$20</f>
        <v>4015.9536314100001</v>
      </c>
      <c r="W110" s="36">
        <f>SUMIFS(СВЦЭМ!$C$39:$C$782,СВЦЭМ!$A$39:$A$782,$A110,СВЦЭМ!$B$39:$B$782,W$83)+'СЕТ СН'!$H$12+СВЦЭМ!$D$10+'СЕТ СН'!$H$5-'СЕТ СН'!$H$20</f>
        <v>4037.79806641</v>
      </c>
      <c r="X110" s="36">
        <f>SUMIFS(СВЦЭМ!$C$39:$C$782,СВЦЭМ!$A$39:$A$782,$A110,СВЦЭМ!$B$39:$B$782,X$83)+'СЕТ СН'!$H$12+СВЦЭМ!$D$10+'СЕТ СН'!$H$5-'СЕТ СН'!$H$20</f>
        <v>4045.2538683100001</v>
      </c>
      <c r="Y110" s="36">
        <f>SUMIFS(СВЦЭМ!$C$39:$C$782,СВЦЭМ!$A$39:$A$782,$A110,СВЦЭМ!$B$39:$B$782,Y$83)+'СЕТ СН'!$H$12+СВЦЭМ!$D$10+'СЕТ СН'!$H$5-'СЕТ СН'!$H$20</f>
        <v>4142.8520897300004</v>
      </c>
    </row>
    <row r="111" spans="1:25" ht="15.75" x14ac:dyDescent="0.2">
      <c r="A111" s="35">
        <f t="shared" si="2"/>
        <v>44954</v>
      </c>
      <c r="B111" s="36">
        <f>SUMIFS(СВЦЭМ!$C$39:$C$782,СВЦЭМ!$A$39:$A$782,$A111,СВЦЭМ!$B$39:$B$782,B$83)+'СЕТ СН'!$H$12+СВЦЭМ!$D$10+'СЕТ СН'!$H$5-'СЕТ СН'!$H$20</f>
        <v>4113.3801089099998</v>
      </c>
      <c r="C111" s="36">
        <f>SUMIFS(СВЦЭМ!$C$39:$C$782,СВЦЭМ!$A$39:$A$782,$A111,СВЦЭМ!$B$39:$B$782,C$83)+'СЕТ СН'!$H$12+СВЦЭМ!$D$10+'СЕТ СН'!$H$5-'СЕТ СН'!$H$20</f>
        <v>4144.2642026000003</v>
      </c>
      <c r="D111" s="36">
        <f>SUMIFS(СВЦЭМ!$C$39:$C$782,СВЦЭМ!$A$39:$A$782,$A111,СВЦЭМ!$B$39:$B$782,D$83)+'СЕТ СН'!$H$12+СВЦЭМ!$D$10+'СЕТ СН'!$H$5-'СЕТ СН'!$H$20</f>
        <v>4148.0552396700004</v>
      </c>
      <c r="E111" s="36">
        <f>SUMIFS(СВЦЭМ!$C$39:$C$782,СВЦЭМ!$A$39:$A$782,$A111,СВЦЭМ!$B$39:$B$782,E$83)+'СЕТ СН'!$H$12+СВЦЭМ!$D$10+'СЕТ СН'!$H$5-'СЕТ СН'!$H$20</f>
        <v>4143.5933302100002</v>
      </c>
      <c r="F111" s="36">
        <f>SUMIFS(СВЦЭМ!$C$39:$C$782,СВЦЭМ!$A$39:$A$782,$A111,СВЦЭМ!$B$39:$B$782,F$83)+'СЕТ СН'!$H$12+СВЦЭМ!$D$10+'СЕТ СН'!$H$5-'СЕТ СН'!$H$20</f>
        <v>4141.7250972700003</v>
      </c>
      <c r="G111" s="36">
        <f>SUMIFS(СВЦЭМ!$C$39:$C$782,СВЦЭМ!$A$39:$A$782,$A111,СВЦЭМ!$B$39:$B$782,G$83)+'СЕТ СН'!$H$12+СВЦЭМ!$D$10+'СЕТ СН'!$H$5-'СЕТ СН'!$H$20</f>
        <v>4144.0167925000005</v>
      </c>
      <c r="H111" s="36">
        <f>SUMIFS(СВЦЭМ!$C$39:$C$782,СВЦЭМ!$A$39:$A$782,$A111,СВЦЭМ!$B$39:$B$782,H$83)+'СЕТ СН'!$H$12+СВЦЭМ!$D$10+'СЕТ СН'!$H$5-'СЕТ СН'!$H$20</f>
        <v>4096.3601165</v>
      </c>
      <c r="I111" s="36">
        <f>SUMIFS(СВЦЭМ!$C$39:$C$782,СВЦЭМ!$A$39:$A$782,$A111,СВЦЭМ!$B$39:$B$782,I$83)+'СЕТ СН'!$H$12+СВЦЭМ!$D$10+'СЕТ СН'!$H$5-'СЕТ СН'!$H$20</f>
        <v>4116.2229064200001</v>
      </c>
      <c r="J111" s="36">
        <f>SUMIFS(СВЦЭМ!$C$39:$C$782,СВЦЭМ!$A$39:$A$782,$A111,СВЦЭМ!$B$39:$B$782,J$83)+'СЕТ СН'!$H$12+СВЦЭМ!$D$10+'СЕТ СН'!$H$5-'СЕТ СН'!$H$20</f>
        <v>4101.8580570800004</v>
      </c>
      <c r="K111" s="36">
        <f>SUMIFS(СВЦЭМ!$C$39:$C$782,СВЦЭМ!$A$39:$A$782,$A111,СВЦЭМ!$B$39:$B$782,K$83)+'СЕТ СН'!$H$12+СВЦЭМ!$D$10+'СЕТ СН'!$H$5-'СЕТ СН'!$H$20</f>
        <v>4010.1136421000001</v>
      </c>
      <c r="L111" s="36">
        <f>SUMIFS(СВЦЭМ!$C$39:$C$782,СВЦЭМ!$A$39:$A$782,$A111,СВЦЭМ!$B$39:$B$782,L$83)+'СЕТ СН'!$H$12+СВЦЭМ!$D$10+'СЕТ СН'!$H$5-'СЕТ СН'!$H$20</f>
        <v>3957.4370616599999</v>
      </c>
      <c r="M111" s="36">
        <f>SUMIFS(СВЦЭМ!$C$39:$C$782,СВЦЭМ!$A$39:$A$782,$A111,СВЦЭМ!$B$39:$B$782,M$83)+'СЕТ СН'!$H$12+СВЦЭМ!$D$10+'СЕТ СН'!$H$5-'СЕТ СН'!$H$20</f>
        <v>3962.2318226299999</v>
      </c>
      <c r="N111" s="36">
        <f>SUMIFS(СВЦЭМ!$C$39:$C$782,СВЦЭМ!$A$39:$A$782,$A111,СВЦЭМ!$B$39:$B$782,N$83)+'СЕТ СН'!$H$12+СВЦЭМ!$D$10+'СЕТ СН'!$H$5-'СЕТ СН'!$H$20</f>
        <v>3966.18484046</v>
      </c>
      <c r="O111" s="36">
        <f>SUMIFS(СВЦЭМ!$C$39:$C$782,СВЦЭМ!$A$39:$A$782,$A111,СВЦЭМ!$B$39:$B$782,O$83)+'СЕТ СН'!$H$12+СВЦЭМ!$D$10+'СЕТ СН'!$H$5-'СЕТ СН'!$H$20</f>
        <v>3968.4434594300001</v>
      </c>
      <c r="P111" s="36">
        <f>SUMIFS(СВЦЭМ!$C$39:$C$782,СВЦЭМ!$A$39:$A$782,$A111,СВЦЭМ!$B$39:$B$782,P$83)+'СЕТ СН'!$H$12+СВЦЭМ!$D$10+'СЕТ СН'!$H$5-'СЕТ СН'!$H$20</f>
        <v>3987.63883889</v>
      </c>
      <c r="Q111" s="36">
        <f>SUMIFS(СВЦЭМ!$C$39:$C$782,СВЦЭМ!$A$39:$A$782,$A111,СВЦЭМ!$B$39:$B$782,Q$83)+'СЕТ СН'!$H$12+СВЦЭМ!$D$10+'СЕТ СН'!$H$5-'СЕТ СН'!$H$20</f>
        <v>4000.4773233599999</v>
      </c>
      <c r="R111" s="36">
        <f>SUMIFS(СВЦЭМ!$C$39:$C$782,СВЦЭМ!$A$39:$A$782,$A111,СВЦЭМ!$B$39:$B$782,R$83)+'СЕТ СН'!$H$12+СВЦЭМ!$D$10+'СЕТ СН'!$H$5-'СЕТ СН'!$H$20</f>
        <v>4002.5302345099999</v>
      </c>
      <c r="S111" s="36">
        <f>SUMIFS(СВЦЭМ!$C$39:$C$782,СВЦЭМ!$A$39:$A$782,$A111,СВЦЭМ!$B$39:$B$782,S$83)+'СЕТ СН'!$H$12+СВЦЭМ!$D$10+'СЕТ СН'!$H$5-'СЕТ СН'!$H$20</f>
        <v>3977.66274746</v>
      </c>
      <c r="T111" s="36">
        <f>SUMIFS(СВЦЭМ!$C$39:$C$782,СВЦЭМ!$A$39:$A$782,$A111,СВЦЭМ!$B$39:$B$782,T$83)+'СЕТ СН'!$H$12+СВЦЭМ!$D$10+'СЕТ СН'!$H$5-'СЕТ СН'!$H$20</f>
        <v>3948.0290668400003</v>
      </c>
      <c r="U111" s="36">
        <f>SUMIFS(СВЦЭМ!$C$39:$C$782,СВЦЭМ!$A$39:$A$782,$A111,СВЦЭМ!$B$39:$B$782,U$83)+'СЕТ СН'!$H$12+СВЦЭМ!$D$10+'СЕТ СН'!$H$5-'СЕТ СН'!$H$20</f>
        <v>3947.1200969300003</v>
      </c>
      <c r="V111" s="36">
        <f>SUMIFS(СВЦЭМ!$C$39:$C$782,СВЦЭМ!$A$39:$A$782,$A111,СВЦЭМ!$B$39:$B$782,V$83)+'СЕТ СН'!$H$12+СВЦЭМ!$D$10+'СЕТ СН'!$H$5-'СЕТ СН'!$H$20</f>
        <v>3976.5652355500001</v>
      </c>
      <c r="W111" s="36">
        <f>SUMIFS(СВЦЭМ!$C$39:$C$782,СВЦЭМ!$A$39:$A$782,$A111,СВЦЭМ!$B$39:$B$782,W$83)+'СЕТ СН'!$H$12+СВЦЭМ!$D$10+'СЕТ СН'!$H$5-'СЕТ СН'!$H$20</f>
        <v>3978.6248850400002</v>
      </c>
      <c r="X111" s="36">
        <f>SUMIFS(СВЦЭМ!$C$39:$C$782,СВЦЭМ!$A$39:$A$782,$A111,СВЦЭМ!$B$39:$B$782,X$83)+'СЕТ СН'!$H$12+СВЦЭМ!$D$10+'СЕТ СН'!$H$5-'СЕТ СН'!$H$20</f>
        <v>4001.0496740900003</v>
      </c>
      <c r="Y111" s="36">
        <f>SUMIFS(СВЦЭМ!$C$39:$C$782,СВЦЭМ!$A$39:$A$782,$A111,СВЦЭМ!$B$39:$B$782,Y$83)+'СЕТ СН'!$H$12+СВЦЭМ!$D$10+'СЕТ СН'!$H$5-'СЕТ СН'!$H$20</f>
        <v>4036.90106724</v>
      </c>
    </row>
    <row r="112" spans="1:25" ht="15.75" x14ac:dyDescent="0.2">
      <c r="A112" s="35">
        <f t="shared" si="2"/>
        <v>44955</v>
      </c>
      <c r="B112" s="36">
        <f>SUMIFS(СВЦЭМ!$C$39:$C$782,СВЦЭМ!$A$39:$A$782,$A112,СВЦЭМ!$B$39:$B$782,B$83)+'СЕТ СН'!$H$12+СВЦЭМ!$D$10+'СЕТ СН'!$H$5-'СЕТ СН'!$H$20</f>
        <v>4036.4974089500001</v>
      </c>
      <c r="C112" s="36">
        <f>SUMIFS(СВЦЭМ!$C$39:$C$782,СВЦЭМ!$A$39:$A$782,$A112,СВЦЭМ!$B$39:$B$782,C$83)+'СЕТ СН'!$H$12+СВЦЭМ!$D$10+'СЕТ СН'!$H$5-'СЕТ СН'!$H$20</f>
        <v>4085.9621654000002</v>
      </c>
      <c r="D112" s="36">
        <f>SUMIFS(СВЦЭМ!$C$39:$C$782,СВЦЭМ!$A$39:$A$782,$A112,СВЦЭМ!$B$39:$B$782,D$83)+'СЕТ СН'!$H$12+СВЦЭМ!$D$10+'СЕТ СН'!$H$5-'СЕТ СН'!$H$20</f>
        <v>4106.2324855799998</v>
      </c>
      <c r="E112" s="36">
        <f>SUMIFS(СВЦЭМ!$C$39:$C$782,СВЦЭМ!$A$39:$A$782,$A112,СВЦЭМ!$B$39:$B$782,E$83)+'СЕТ СН'!$H$12+СВЦЭМ!$D$10+'СЕТ СН'!$H$5-'СЕТ СН'!$H$20</f>
        <v>4111.9739806699999</v>
      </c>
      <c r="F112" s="36">
        <f>SUMIFS(СВЦЭМ!$C$39:$C$782,СВЦЭМ!$A$39:$A$782,$A112,СВЦЭМ!$B$39:$B$782,F$83)+'СЕТ СН'!$H$12+СВЦЭМ!$D$10+'СЕТ СН'!$H$5-'СЕТ СН'!$H$20</f>
        <v>4118.7578711700007</v>
      </c>
      <c r="G112" s="36">
        <f>SUMIFS(СВЦЭМ!$C$39:$C$782,СВЦЭМ!$A$39:$A$782,$A112,СВЦЭМ!$B$39:$B$782,G$83)+'СЕТ СН'!$H$12+СВЦЭМ!$D$10+'СЕТ СН'!$H$5-'СЕТ СН'!$H$20</f>
        <v>4095.13886318</v>
      </c>
      <c r="H112" s="36">
        <f>SUMIFS(СВЦЭМ!$C$39:$C$782,СВЦЭМ!$A$39:$A$782,$A112,СВЦЭМ!$B$39:$B$782,H$83)+'СЕТ СН'!$H$12+СВЦЭМ!$D$10+'СЕТ СН'!$H$5-'СЕТ СН'!$H$20</f>
        <v>4086.87781993</v>
      </c>
      <c r="I112" s="36">
        <f>SUMIFS(СВЦЭМ!$C$39:$C$782,СВЦЭМ!$A$39:$A$782,$A112,СВЦЭМ!$B$39:$B$782,I$83)+'СЕТ СН'!$H$12+СВЦЭМ!$D$10+'СЕТ СН'!$H$5-'СЕТ СН'!$H$20</f>
        <v>4087.3055630600002</v>
      </c>
      <c r="J112" s="36">
        <f>SUMIFS(СВЦЭМ!$C$39:$C$782,СВЦЭМ!$A$39:$A$782,$A112,СВЦЭМ!$B$39:$B$782,J$83)+'СЕТ СН'!$H$12+СВЦЭМ!$D$10+'СЕТ СН'!$H$5-'СЕТ СН'!$H$20</f>
        <v>4027.1234183000001</v>
      </c>
      <c r="K112" s="36">
        <f>SUMIFS(СВЦЭМ!$C$39:$C$782,СВЦЭМ!$A$39:$A$782,$A112,СВЦЭМ!$B$39:$B$782,K$83)+'СЕТ СН'!$H$12+СВЦЭМ!$D$10+'СЕТ СН'!$H$5-'СЕТ СН'!$H$20</f>
        <v>3971.09858024</v>
      </c>
      <c r="L112" s="36">
        <f>SUMIFS(СВЦЭМ!$C$39:$C$782,СВЦЭМ!$A$39:$A$782,$A112,СВЦЭМ!$B$39:$B$782,L$83)+'СЕТ СН'!$H$12+СВЦЭМ!$D$10+'СЕТ СН'!$H$5-'СЕТ СН'!$H$20</f>
        <v>3952.8084694700001</v>
      </c>
      <c r="M112" s="36">
        <f>SUMIFS(СВЦЭМ!$C$39:$C$782,СВЦЭМ!$A$39:$A$782,$A112,СВЦЭМ!$B$39:$B$782,M$83)+'СЕТ СН'!$H$12+СВЦЭМ!$D$10+'СЕТ СН'!$H$5-'СЕТ СН'!$H$20</f>
        <v>3950.0044443199999</v>
      </c>
      <c r="N112" s="36">
        <f>SUMIFS(СВЦЭМ!$C$39:$C$782,СВЦЭМ!$A$39:$A$782,$A112,СВЦЭМ!$B$39:$B$782,N$83)+'СЕТ СН'!$H$12+СВЦЭМ!$D$10+'СЕТ СН'!$H$5-'СЕТ СН'!$H$20</f>
        <v>3976.7532665700001</v>
      </c>
      <c r="O112" s="36">
        <f>SUMIFS(СВЦЭМ!$C$39:$C$782,СВЦЭМ!$A$39:$A$782,$A112,СВЦЭМ!$B$39:$B$782,O$83)+'СЕТ СН'!$H$12+СВЦЭМ!$D$10+'СЕТ СН'!$H$5-'СЕТ СН'!$H$20</f>
        <v>3977.7754967300002</v>
      </c>
      <c r="P112" s="36">
        <f>SUMIFS(СВЦЭМ!$C$39:$C$782,СВЦЭМ!$A$39:$A$782,$A112,СВЦЭМ!$B$39:$B$782,P$83)+'СЕТ СН'!$H$12+СВЦЭМ!$D$10+'СЕТ СН'!$H$5-'СЕТ СН'!$H$20</f>
        <v>3998.2524371500003</v>
      </c>
      <c r="Q112" s="36">
        <f>SUMIFS(СВЦЭМ!$C$39:$C$782,СВЦЭМ!$A$39:$A$782,$A112,СВЦЭМ!$B$39:$B$782,Q$83)+'СЕТ СН'!$H$12+СВЦЭМ!$D$10+'СЕТ СН'!$H$5-'СЕТ СН'!$H$20</f>
        <v>4005.4118039200002</v>
      </c>
      <c r="R112" s="36">
        <f>SUMIFS(СВЦЭМ!$C$39:$C$782,СВЦЭМ!$A$39:$A$782,$A112,СВЦЭМ!$B$39:$B$782,R$83)+'СЕТ СН'!$H$12+СВЦЭМ!$D$10+'СЕТ СН'!$H$5-'СЕТ СН'!$H$20</f>
        <v>3996.6078522900002</v>
      </c>
      <c r="S112" s="36">
        <f>SUMIFS(СВЦЭМ!$C$39:$C$782,СВЦЭМ!$A$39:$A$782,$A112,СВЦЭМ!$B$39:$B$782,S$83)+'СЕТ СН'!$H$12+СВЦЭМ!$D$10+'СЕТ СН'!$H$5-'СЕТ СН'!$H$20</f>
        <v>3983.5152831400001</v>
      </c>
      <c r="T112" s="36">
        <f>SUMIFS(СВЦЭМ!$C$39:$C$782,СВЦЭМ!$A$39:$A$782,$A112,СВЦЭМ!$B$39:$B$782,T$83)+'СЕТ СН'!$H$12+СВЦЭМ!$D$10+'СЕТ СН'!$H$5-'СЕТ СН'!$H$20</f>
        <v>3937.8415991300003</v>
      </c>
      <c r="U112" s="36">
        <f>SUMIFS(СВЦЭМ!$C$39:$C$782,СВЦЭМ!$A$39:$A$782,$A112,СВЦЭМ!$B$39:$B$782,U$83)+'СЕТ СН'!$H$12+СВЦЭМ!$D$10+'СЕТ СН'!$H$5-'СЕТ СН'!$H$20</f>
        <v>3926.1366693099999</v>
      </c>
      <c r="V112" s="36">
        <f>SUMIFS(СВЦЭМ!$C$39:$C$782,СВЦЭМ!$A$39:$A$782,$A112,СВЦЭМ!$B$39:$B$782,V$83)+'СЕТ СН'!$H$12+СВЦЭМ!$D$10+'СЕТ СН'!$H$5-'СЕТ СН'!$H$20</f>
        <v>3951.48724687</v>
      </c>
      <c r="W112" s="36">
        <f>SUMIFS(СВЦЭМ!$C$39:$C$782,СВЦЭМ!$A$39:$A$782,$A112,СВЦЭМ!$B$39:$B$782,W$83)+'СЕТ СН'!$H$12+СВЦЭМ!$D$10+'СЕТ СН'!$H$5-'СЕТ СН'!$H$20</f>
        <v>3958.9562876</v>
      </c>
      <c r="X112" s="36">
        <f>SUMIFS(СВЦЭМ!$C$39:$C$782,СВЦЭМ!$A$39:$A$782,$A112,СВЦЭМ!$B$39:$B$782,X$83)+'СЕТ СН'!$H$12+СВЦЭМ!$D$10+'СЕТ СН'!$H$5-'СЕТ СН'!$H$20</f>
        <v>3986.6857679300001</v>
      </c>
      <c r="Y112" s="36">
        <f>SUMIFS(СВЦЭМ!$C$39:$C$782,СВЦЭМ!$A$39:$A$782,$A112,СВЦЭМ!$B$39:$B$782,Y$83)+'СЕТ СН'!$H$12+СВЦЭМ!$D$10+'СЕТ СН'!$H$5-'СЕТ СН'!$H$20</f>
        <v>4021.3296491400001</v>
      </c>
    </row>
    <row r="113" spans="1:27" ht="15.75" x14ac:dyDescent="0.2">
      <c r="A113" s="35">
        <f t="shared" si="2"/>
        <v>44956</v>
      </c>
      <c r="B113" s="36">
        <f>SUMIFS(СВЦЭМ!$C$39:$C$782,СВЦЭМ!$A$39:$A$782,$A113,СВЦЭМ!$B$39:$B$782,B$83)+'СЕТ СН'!$H$12+СВЦЭМ!$D$10+'СЕТ СН'!$H$5-'СЕТ СН'!$H$20</f>
        <v>4022.9452099800001</v>
      </c>
      <c r="C113" s="36">
        <f>SUMIFS(СВЦЭМ!$C$39:$C$782,СВЦЭМ!$A$39:$A$782,$A113,СВЦЭМ!$B$39:$B$782,C$83)+'СЕТ СН'!$H$12+СВЦЭМ!$D$10+'СЕТ СН'!$H$5-'СЕТ СН'!$H$20</f>
        <v>4050.3581708500001</v>
      </c>
      <c r="D113" s="36">
        <f>SUMIFS(СВЦЭМ!$C$39:$C$782,СВЦЭМ!$A$39:$A$782,$A113,СВЦЭМ!$B$39:$B$782,D$83)+'СЕТ СН'!$H$12+СВЦЭМ!$D$10+'СЕТ СН'!$H$5-'СЕТ СН'!$H$20</f>
        <v>4067.9129980299999</v>
      </c>
      <c r="E113" s="36">
        <f>SUMIFS(СВЦЭМ!$C$39:$C$782,СВЦЭМ!$A$39:$A$782,$A113,СВЦЭМ!$B$39:$B$782,E$83)+'СЕТ СН'!$H$12+СВЦЭМ!$D$10+'СЕТ СН'!$H$5-'СЕТ СН'!$H$20</f>
        <v>4058.5996630899999</v>
      </c>
      <c r="F113" s="36">
        <f>SUMIFS(СВЦЭМ!$C$39:$C$782,СВЦЭМ!$A$39:$A$782,$A113,СВЦЭМ!$B$39:$B$782,F$83)+'СЕТ СН'!$H$12+СВЦЭМ!$D$10+'СЕТ СН'!$H$5-'СЕТ СН'!$H$20</f>
        <v>4031.7687415300002</v>
      </c>
      <c r="G113" s="36">
        <f>SUMIFS(СВЦЭМ!$C$39:$C$782,СВЦЭМ!$A$39:$A$782,$A113,СВЦЭМ!$B$39:$B$782,G$83)+'СЕТ СН'!$H$12+СВЦЭМ!$D$10+'СЕТ СН'!$H$5-'СЕТ СН'!$H$20</f>
        <v>4052.5532281599999</v>
      </c>
      <c r="H113" s="36">
        <f>SUMIFS(СВЦЭМ!$C$39:$C$782,СВЦЭМ!$A$39:$A$782,$A113,СВЦЭМ!$B$39:$B$782,H$83)+'СЕТ СН'!$H$12+СВЦЭМ!$D$10+'СЕТ СН'!$H$5-'СЕТ СН'!$H$20</f>
        <v>4055.9513313800003</v>
      </c>
      <c r="I113" s="36">
        <f>SUMIFS(СВЦЭМ!$C$39:$C$782,СВЦЭМ!$A$39:$A$782,$A113,СВЦЭМ!$B$39:$B$782,I$83)+'СЕТ СН'!$H$12+СВЦЭМ!$D$10+'СЕТ СН'!$H$5-'СЕТ СН'!$H$20</f>
        <v>4054.5715768600003</v>
      </c>
      <c r="J113" s="36">
        <f>SUMIFS(СВЦЭМ!$C$39:$C$782,СВЦЭМ!$A$39:$A$782,$A113,СВЦЭМ!$B$39:$B$782,J$83)+'СЕТ СН'!$H$12+СВЦЭМ!$D$10+'СЕТ СН'!$H$5-'СЕТ СН'!$H$20</f>
        <v>3990.47898059</v>
      </c>
      <c r="K113" s="36">
        <f>SUMIFS(СВЦЭМ!$C$39:$C$782,СВЦЭМ!$A$39:$A$782,$A113,СВЦЭМ!$B$39:$B$782,K$83)+'СЕТ СН'!$H$12+СВЦЭМ!$D$10+'СЕТ СН'!$H$5-'СЕТ СН'!$H$20</f>
        <v>3959.6197285600001</v>
      </c>
      <c r="L113" s="36">
        <f>SUMIFS(СВЦЭМ!$C$39:$C$782,СВЦЭМ!$A$39:$A$782,$A113,СВЦЭМ!$B$39:$B$782,L$83)+'СЕТ СН'!$H$12+СВЦЭМ!$D$10+'СЕТ СН'!$H$5-'СЕТ СН'!$H$20</f>
        <v>3945.6157106999999</v>
      </c>
      <c r="M113" s="36">
        <f>SUMIFS(СВЦЭМ!$C$39:$C$782,СВЦЭМ!$A$39:$A$782,$A113,СВЦЭМ!$B$39:$B$782,M$83)+'СЕТ СН'!$H$12+СВЦЭМ!$D$10+'СЕТ СН'!$H$5-'СЕТ СН'!$H$20</f>
        <v>3952.7571917800001</v>
      </c>
      <c r="N113" s="36">
        <f>SUMIFS(СВЦЭМ!$C$39:$C$782,СВЦЭМ!$A$39:$A$782,$A113,СВЦЭМ!$B$39:$B$782,N$83)+'СЕТ СН'!$H$12+СВЦЭМ!$D$10+'СЕТ СН'!$H$5-'СЕТ СН'!$H$20</f>
        <v>3984.8213439000001</v>
      </c>
      <c r="O113" s="36">
        <f>SUMIFS(СВЦЭМ!$C$39:$C$782,СВЦЭМ!$A$39:$A$782,$A113,СВЦЭМ!$B$39:$B$782,O$83)+'СЕТ СН'!$H$12+СВЦЭМ!$D$10+'СЕТ СН'!$H$5-'СЕТ СН'!$H$20</f>
        <v>3961.6938018700002</v>
      </c>
      <c r="P113" s="36">
        <f>SUMIFS(СВЦЭМ!$C$39:$C$782,СВЦЭМ!$A$39:$A$782,$A113,СВЦЭМ!$B$39:$B$782,P$83)+'СЕТ СН'!$H$12+СВЦЭМ!$D$10+'СЕТ СН'!$H$5-'СЕТ СН'!$H$20</f>
        <v>3973.1419466699999</v>
      </c>
      <c r="Q113" s="36">
        <f>SUMIFS(СВЦЭМ!$C$39:$C$782,СВЦЭМ!$A$39:$A$782,$A113,СВЦЭМ!$B$39:$B$782,Q$83)+'СЕТ СН'!$H$12+СВЦЭМ!$D$10+'СЕТ СН'!$H$5-'СЕТ СН'!$H$20</f>
        <v>3976.8079164999999</v>
      </c>
      <c r="R113" s="36">
        <f>SUMIFS(СВЦЭМ!$C$39:$C$782,СВЦЭМ!$A$39:$A$782,$A113,СВЦЭМ!$B$39:$B$782,R$83)+'СЕТ СН'!$H$12+СВЦЭМ!$D$10+'СЕТ СН'!$H$5-'СЕТ СН'!$H$20</f>
        <v>3975.1030554200001</v>
      </c>
      <c r="S113" s="36">
        <f>SUMIFS(СВЦЭМ!$C$39:$C$782,СВЦЭМ!$A$39:$A$782,$A113,СВЦЭМ!$B$39:$B$782,S$83)+'СЕТ СН'!$H$12+СВЦЭМ!$D$10+'СЕТ СН'!$H$5-'СЕТ СН'!$H$20</f>
        <v>3950.64237284</v>
      </c>
      <c r="T113" s="36">
        <f>SUMIFS(СВЦЭМ!$C$39:$C$782,СВЦЭМ!$A$39:$A$782,$A113,СВЦЭМ!$B$39:$B$782,T$83)+'СЕТ СН'!$H$12+СВЦЭМ!$D$10+'СЕТ СН'!$H$5-'СЕТ СН'!$H$20</f>
        <v>3965.31906923</v>
      </c>
      <c r="U113" s="36">
        <f>SUMIFS(СВЦЭМ!$C$39:$C$782,СВЦЭМ!$A$39:$A$782,$A113,СВЦЭМ!$B$39:$B$782,U$83)+'СЕТ СН'!$H$12+СВЦЭМ!$D$10+'СЕТ СН'!$H$5-'СЕТ СН'!$H$20</f>
        <v>3974.9656354500003</v>
      </c>
      <c r="V113" s="36">
        <f>SUMIFS(СВЦЭМ!$C$39:$C$782,СВЦЭМ!$A$39:$A$782,$A113,СВЦЭМ!$B$39:$B$782,V$83)+'СЕТ СН'!$H$12+СВЦЭМ!$D$10+'СЕТ СН'!$H$5-'СЕТ СН'!$H$20</f>
        <v>4008.52776382</v>
      </c>
      <c r="W113" s="36">
        <f>SUMIFS(СВЦЭМ!$C$39:$C$782,СВЦЭМ!$A$39:$A$782,$A113,СВЦЭМ!$B$39:$B$782,W$83)+'СЕТ СН'!$H$12+СВЦЭМ!$D$10+'СЕТ СН'!$H$5-'СЕТ СН'!$H$20</f>
        <v>4024.6305126699999</v>
      </c>
      <c r="X113" s="36">
        <f>SUMIFS(СВЦЭМ!$C$39:$C$782,СВЦЭМ!$A$39:$A$782,$A113,СВЦЭМ!$B$39:$B$782,X$83)+'СЕТ СН'!$H$12+СВЦЭМ!$D$10+'СЕТ СН'!$H$5-'СЕТ СН'!$H$20</f>
        <v>4026.6695307499999</v>
      </c>
      <c r="Y113" s="36">
        <f>SUMIFS(СВЦЭМ!$C$39:$C$782,СВЦЭМ!$A$39:$A$782,$A113,СВЦЭМ!$B$39:$B$782,Y$83)+'СЕТ СН'!$H$12+СВЦЭМ!$D$10+'СЕТ СН'!$H$5-'СЕТ СН'!$H$20</f>
        <v>4035.8492203400001</v>
      </c>
      <c r="AA113" s="37"/>
    </row>
    <row r="114" spans="1:27" ht="15.75" x14ac:dyDescent="0.2">
      <c r="A114" s="35">
        <f t="shared" si="2"/>
        <v>44957</v>
      </c>
      <c r="B114" s="36">
        <f>SUMIFS(СВЦЭМ!$C$39:$C$782,СВЦЭМ!$A$39:$A$782,$A114,СВЦЭМ!$B$39:$B$782,B$83)+'СЕТ СН'!$H$12+СВЦЭМ!$D$10+'СЕТ СН'!$H$5-'СЕТ СН'!$H$20</f>
        <v>4034.7265330700002</v>
      </c>
      <c r="C114" s="36">
        <f>SUMIFS(СВЦЭМ!$C$39:$C$782,СВЦЭМ!$A$39:$A$782,$A114,СВЦЭМ!$B$39:$B$782,C$83)+'СЕТ СН'!$H$12+СВЦЭМ!$D$10+'СЕТ СН'!$H$5-'СЕТ СН'!$H$20</f>
        <v>4036.6105836800002</v>
      </c>
      <c r="D114" s="36">
        <f>SUMIFS(СВЦЭМ!$C$39:$C$782,СВЦЭМ!$A$39:$A$782,$A114,СВЦЭМ!$B$39:$B$782,D$83)+'СЕТ СН'!$H$12+СВЦЭМ!$D$10+'СЕТ СН'!$H$5-'СЕТ СН'!$H$20</f>
        <v>4047.6145090099999</v>
      </c>
      <c r="E114" s="36">
        <f>SUMIFS(СВЦЭМ!$C$39:$C$782,СВЦЭМ!$A$39:$A$782,$A114,СВЦЭМ!$B$39:$B$782,E$83)+'СЕТ СН'!$H$12+СВЦЭМ!$D$10+'СЕТ СН'!$H$5-'СЕТ СН'!$H$20</f>
        <v>4046.9583026600003</v>
      </c>
      <c r="F114" s="36">
        <f>SUMIFS(СВЦЭМ!$C$39:$C$782,СВЦЭМ!$A$39:$A$782,$A114,СВЦЭМ!$B$39:$B$782,F$83)+'СЕТ СН'!$H$12+СВЦЭМ!$D$10+'СЕТ СН'!$H$5-'СЕТ СН'!$H$20</f>
        <v>4047.1245655400003</v>
      </c>
      <c r="G114" s="36">
        <f>SUMIFS(СВЦЭМ!$C$39:$C$782,СВЦЭМ!$A$39:$A$782,$A114,СВЦЭМ!$B$39:$B$782,G$83)+'СЕТ СН'!$H$12+СВЦЭМ!$D$10+'СЕТ СН'!$H$5-'СЕТ СН'!$H$20</f>
        <v>4041.63785856</v>
      </c>
      <c r="H114" s="36">
        <f>SUMIFS(СВЦЭМ!$C$39:$C$782,СВЦЭМ!$A$39:$A$782,$A114,СВЦЭМ!$B$39:$B$782,H$83)+'СЕТ СН'!$H$12+СВЦЭМ!$D$10+'СЕТ СН'!$H$5-'СЕТ СН'!$H$20</f>
        <v>4009.1301967500003</v>
      </c>
      <c r="I114" s="36">
        <f>SUMIFS(СВЦЭМ!$C$39:$C$782,СВЦЭМ!$A$39:$A$782,$A114,СВЦЭМ!$B$39:$B$782,I$83)+'СЕТ СН'!$H$12+СВЦЭМ!$D$10+'СЕТ СН'!$H$5-'СЕТ СН'!$H$20</f>
        <v>4002.87400772</v>
      </c>
      <c r="J114" s="36">
        <f>SUMIFS(СВЦЭМ!$C$39:$C$782,СВЦЭМ!$A$39:$A$782,$A114,СВЦЭМ!$B$39:$B$782,J$83)+'СЕТ СН'!$H$12+СВЦЭМ!$D$10+'СЕТ СН'!$H$5-'СЕТ СН'!$H$20</f>
        <v>3959.77221938</v>
      </c>
      <c r="K114" s="36">
        <f>SUMIFS(СВЦЭМ!$C$39:$C$782,СВЦЭМ!$A$39:$A$782,$A114,СВЦЭМ!$B$39:$B$782,K$83)+'СЕТ СН'!$H$12+СВЦЭМ!$D$10+'СЕТ СН'!$H$5-'СЕТ СН'!$H$20</f>
        <v>3948.1729604699999</v>
      </c>
      <c r="L114" s="36">
        <f>SUMIFS(СВЦЭМ!$C$39:$C$782,СВЦЭМ!$A$39:$A$782,$A114,СВЦЭМ!$B$39:$B$782,L$83)+'СЕТ СН'!$H$12+СВЦЭМ!$D$10+'СЕТ СН'!$H$5-'СЕТ СН'!$H$20</f>
        <v>3943.9446654100002</v>
      </c>
      <c r="M114" s="36">
        <f>SUMIFS(СВЦЭМ!$C$39:$C$782,СВЦЭМ!$A$39:$A$782,$A114,СВЦЭМ!$B$39:$B$782,M$83)+'СЕТ СН'!$H$12+СВЦЭМ!$D$10+'СЕТ СН'!$H$5-'СЕТ СН'!$H$20</f>
        <v>3964.1259931300001</v>
      </c>
      <c r="N114" s="36">
        <f>SUMIFS(СВЦЭМ!$C$39:$C$782,СВЦЭМ!$A$39:$A$782,$A114,СВЦЭМ!$B$39:$B$782,N$83)+'СЕТ СН'!$H$12+СВЦЭМ!$D$10+'СЕТ СН'!$H$5-'СЕТ СН'!$H$20</f>
        <v>3985.60348557</v>
      </c>
      <c r="O114" s="36">
        <f>SUMIFS(СВЦЭМ!$C$39:$C$782,СВЦЭМ!$A$39:$A$782,$A114,СВЦЭМ!$B$39:$B$782,O$83)+'СЕТ СН'!$H$12+СВЦЭМ!$D$10+'СЕТ СН'!$H$5-'СЕТ СН'!$H$20</f>
        <v>3983.46311074</v>
      </c>
      <c r="P114" s="36">
        <f>SUMIFS(СВЦЭМ!$C$39:$C$782,СВЦЭМ!$A$39:$A$782,$A114,СВЦЭМ!$B$39:$B$782,P$83)+'СЕТ СН'!$H$12+СВЦЭМ!$D$10+'СЕТ СН'!$H$5-'СЕТ СН'!$H$20</f>
        <v>3997.6317867900002</v>
      </c>
      <c r="Q114" s="36">
        <f>SUMIFS(СВЦЭМ!$C$39:$C$782,СВЦЭМ!$A$39:$A$782,$A114,СВЦЭМ!$B$39:$B$782,Q$83)+'СЕТ СН'!$H$12+СВЦЭМ!$D$10+'СЕТ СН'!$H$5-'СЕТ СН'!$H$20</f>
        <v>4003.3456828000003</v>
      </c>
      <c r="R114" s="36">
        <f>SUMIFS(СВЦЭМ!$C$39:$C$782,СВЦЭМ!$A$39:$A$782,$A114,СВЦЭМ!$B$39:$B$782,R$83)+'СЕТ СН'!$H$12+СВЦЭМ!$D$10+'СЕТ СН'!$H$5-'СЕТ СН'!$H$20</f>
        <v>4000.92346671</v>
      </c>
      <c r="S114" s="36">
        <f>SUMIFS(СВЦЭМ!$C$39:$C$782,СВЦЭМ!$A$39:$A$782,$A114,СВЦЭМ!$B$39:$B$782,S$83)+'СЕТ СН'!$H$12+СВЦЭМ!$D$10+'СЕТ СН'!$H$5-'СЕТ СН'!$H$20</f>
        <v>3987.77706674</v>
      </c>
      <c r="T114" s="36">
        <f>SUMIFS(СВЦЭМ!$C$39:$C$782,СВЦЭМ!$A$39:$A$782,$A114,СВЦЭМ!$B$39:$B$782,T$83)+'СЕТ СН'!$H$12+СВЦЭМ!$D$10+'СЕТ СН'!$H$5-'СЕТ СН'!$H$20</f>
        <v>3960.3169220600003</v>
      </c>
      <c r="U114" s="36">
        <f>SUMIFS(СВЦЭМ!$C$39:$C$782,СВЦЭМ!$A$39:$A$782,$A114,СВЦЭМ!$B$39:$B$782,U$83)+'СЕТ СН'!$H$12+СВЦЭМ!$D$10+'СЕТ СН'!$H$5-'СЕТ СН'!$H$20</f>
        <v>3968.54244079</v>
      </c>
      <c r="V114" s="36">
        <f>SUMIFS(СВЦЭМ!$C$39:$C$782,СВЦЭМ!$A$39:$A$782,$A114,СВЦЭМ!$B$39:$B$782,V$83)+'СЕТ СН'!$H$12+СВЦЭМ!$D$10+'СЕТ СН'!$H$5-'СЕТ СН'!$H$20</f>
        <v>3980.1022124900001</v>
      </c>
      <c r="W114" s="36">
        <f>SUMIFS(СВЦЭМ!$C$39:$C$782,СВЦЭМ!$A$39:$A$782,$A114,СВЦЭМ!$B$39:$B$782,W$83)+'СЕТ СН'!$H$12+СВЦЭМ!$D$10+'СЕТ СН'!$H$5-'СЕТ СН'!$H$20</f>
        <v>3991.5225923400003</v>
      </c>
      <c r="X114" s="36">
        <f>SUMIFS(СВЦЭМ!$C$39:$C$782,СВЦЭМ!$A$39:$A$782,$A114,СВЦЭМ!$B$39:$B$782,X$83)+'СЕТ СН'!$H$12+СВЦЭМ!$D$10+'СЕТ СН'!$H$5-'СЕТ СН'!$H$20</f>
        <v>3984.6586391999999</v>
      </c>
      <c r="Y114" s="36">
        <f>SUMIFS(СВЦЭМ!$C$39:$C$782,СВЦЭМ!$A$39:$A$782,$A114,СВЦЭМ!$B$39:$B$782,Y$83)+'СЕТ СН'!$H$12+СВЦЭМ!$D$10+'СЕТ СН'!$H$5-'СЕТ СН'!$H$20</f>
        <v>4078.6375600800002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01.01.2023</v>
      </c>
      <c r="B120" s="36">
        <f>SUMIFS(СВЦЭМ!$C$39:$C$782,СВЦЭМ!$A$39:$A$782,$A120,СВЦЭМ!$B$39:$B$782,B$119)+'СЕТ СН'!$I$12+СВЦЭМ!$D$10+'СЕТ СН'!$I$5-'СЕТ СН'!$I$20</f>
        <v>4723.6629465900005</v>
      </c>
      <c r="C120" s="36">
        <f>SUMIFS(СВЦЭМ!$C$39:$C$782,СВЦЭМ!$A$39:$A$782,$A120,СВЦЭМ!$B$39:$B$782,C$119)+'СЕТ СН'!$I$12+СВЦЭМ!$D$10+'СЕТ СН'!$I$5-'СЕТ СН'!$I$20</f>
        <v>4747.1262938399996</v>
      </c>
      <c r="D120" s="36">
        <f>SUMIFS(СВЦЭМ!$C$39:$C$782,СВЦЭМ!$A$39:$A$782,$A120,СВЦЭМ!$B$39:$B$782,D$119)+'СЕТ СН'!$I$12+СВЦЭМ!$D$10+'СЕТ СН'!$I$5-'СЕТ СН'!$I$20</f>
        <v>4693.2053670700006</v>
      </c>
      <c r="E120" s="36">
        <f>SUMIFS(СВЦЭМ!$C$39:$C$782,СВЦЭМ!$A$39:$A$782,$A120,СВЦЭМ!$B$39:$B$782,E$119)+'СЕТ СН'!$I$12+СВЦЭМ!$D$10+'СЕТ СН'!$I$5-'СЕТ СН'!$I$20</f>
        <v>4694.4727289599996</v>
      </c>
      <c r="F120" s="36">
        <f>SUMIFS(СВЦЭМ!$C$39:$C$782,СВЦЭМ!$A$39:$A$782,$A120,СВЦЭМ!$B$39:$B$782,F$119)+'СЕТ СН'!$I$12+СВЦЭМ!$D$10+'СЕТ СН'!$I$5-'СЕТ СН'!$I$20</f>
        <v>4692.3276724799998</v>
      </c>
      <c r="G120" s="36">
        <f>SUMIFS(СВЦЭМ!$C$39:$C$782,СВЦЭМ!$A$39:$A$782,$A120,СВЦЭМ!$B$39:$B$782,G$119)+'СЕТ СН'!$I$12+СВЦЭМ!$D$10+'СЕТ СН'!$I$5-'СЕТ СН'!$I$20</f>
        <v>4700.8522790699999</v>
      </c>
      <c r="H120" s="36">
        <f>SUMIFS(СВЦЭМ!$C$39:$C$782,СВЦЭМ!$A$39:$A$782,$A120,СВЦЭМ!$B$39:$B$782,H$119)+'СЕТ СН'!$I$12+СВЦЭМ!$D$10+'СЕТ СН'!$I$5-'СЕТ СН'!$I$20</f>
        <v>4696.8492210900004</v>
      </c>
      <c r="I120" s="36">
        <f>SUMIFS(СВЦЭМ!$C$39:$C$782,СВЦЭМ!$A$39:$A$782,$A120,СВЦЭМ!$B$39:$B$782,I$119)+'СЕТ СН'!$I$12+СВЦЭМ!$D$10+'СЕТ СН'!$I$5-'СЕТ СН'!$I$20</f>
        <v>4709.6042754499995</v>
      </c>
      <c r="J120" s="36">
        <f>SUMIFS(СВЦЭМ!$C$39:$C$782,СВЦЭМ!$A$39:$A$782,$A120,СВЦЭМ!$B$39:$B$782,J$119)+'СЕТ СН'!$I$12+СВЦЭМ!$D$10+'СЕТ СН'!$I$5-'СЕТ СН'!$I$20</f>
        <v>4694.7386252399992</v>
      </c>
      <c r="K120" s="36">
        <f>SUMIFS(СВЦЭМ!$C$39:$C$782,СВЦЭМ!$A$39:$A$782,$A120,СВЦЭМ!$B$39:$B$782,K$119)+'СЕТ СН'!$I$12+СВЦЭМ!$D$10+'СЕТ СН'!$I$5-'СЕТ СН'!$I$20</f>
        <v>4721.5391146900001</v>
      </c>
      <c r="L120" s="36">
        <f>SUMIFS(СВЦЭМ!$C$39:$C$782,СВЦЭМ!$A$39:$A$782,$A120,СВЦЭМ!$B$39:$B$782,L$119)+'СЕТ СН'!$I$12+СВЦЭМ!$D$10+'СЕТ СН'!$I$5-'СЕТ СН'!$I$20</f>
        <v>4698.9963276899998</v>
      </c>
      <c r="M120" s="36">
        <f>SUMIFS(СВЦЭМ!$C$39:$C$782,СВЦЭМ!$A$39:$A$782,$A120,СВЦЭМ!$B$39:$B$782,M$119)+'СЕТ СН'!$I$12+СВЦЭМ!$D$10+'СЕТ СН'!$I$5-'СЕТ СН'!$I$20</f>
        <v>4691.2081396499998</v>
      </c>
      <c r="N120" s="36">
        <f>SUMIFS(СВЦЭМ!$C$39:$C$782,СВЦЭМ!$A$39:$A$782,$A120,СВЦЭМ!$B$39:$B$782,N$119)+'СЕТ СН'!$I$12+СВЦЭМ!$D$10+'СЕТ СН'!$I$5-'СЕТ СН'!$I$20</f>
        <v>4685.16882704</v>
      </c>
      <c r="O120" s="36">
        <f>SUMIFS(СВЦЭМ!$C$39:$C$782,СВЦЭМ!$A$39:$A$782,$A120,СВЦЭМ!$B$39:$B$782,O$119)+'СЕТ СН'!$I$12+СВЦЭМ!$D$10+'СЕТ СН'!$I$5-'СЕТ СН'!$I$20</f>
        <v>4666.5029456399998</v>
      </c>
      <c r="P120" s="36">
        <f>SUMIFS(СВЦЭМ!$C$39:$C$782,СВЦЭМ!$A$39:$A$782,$A120,СВЦЭМ!$B$39:$B$782,P$119)+'СЕТ СН'!$I$12+СВЦЭМ!$D$10+'СЕТ СН'!$I$5-'СЕТ СН'!$I$20</f>
        <v>4691.55767251</v>
      </c>
      <c r="Q120" s="36">
        <f>SUMIFS(СВЦЭМ!$C$39:$C$782,СВЦЭМ!$A$39:$A$782,$A120,СВЦЭМ!$B$39:$B$782,Q$119)+'СЕТ СН'!$I$12+СВЦЭМ!$D$10+'СЕТ СН'!$I$5-'СЕТ СН'!$I$20</f>
        <v>4678.2641098399999</v>
      </c>
      <c r="R120" s="36">
        <f>SUMIFS(СВЦЭМ!$C$39:$C$782,СВЦЭМ!$A$39:$A$782,$A120,СВЦЭМ!$B$39:$B$782,R$119)+'СЕТ СН'!$I$12+СВЦЭМ!$D$10+'СЕТ СН'!$I$5-'СЕТ СН'!$I$20</f>
        <v>4662.4351737699999</v>
      </c>
      <c r="S120" s="36">
        <f>SUMIFS(СВЦЭМ!$C$39:$C$782,СВЦЭМ!$A$39:$A$782,$A120,СВЦЭМ!$B$39:$B$782,S$119)+'СЕТ СН'!$I$12+СВЦЭМ!$D$10+'СЕТ СН'!$I$5-'СЕТ СН'!$I$20</f>
        <v>4594.2812897599997</v>
      </c>
      <c r="T120" s="36">
        <f>SUMIFS(СВЦЭМ!$C$39:$C$782,СВЦЭМ!$A$39:$A$782,$A120,СВЦЭМ!$B$39:$B$782,T$119)+'СЕТ СН'!$I$12+СВЦЭМ!$D$10+'СЕТ СН'!$I$5-'СЕТ СН'!$I$20</f>
        <v>4575.0025524800003</v>
      </c>
      <c r="U120" s="36">
        <f>SUMIFS(СВЦЭМ!$C$39:$C$782,СВЦЭМ!$A$39:$A$782,$A120,СВЦЭМ!$B$39:$B$782,U$119)+'СЕТ СН'!$I$12+СВЦЭМ!$D$10+'СЕТ СН'!$I$5-'СЕТ СН'!$I$20</f>
        <v>4593.0352275599998</v>
      </c>
      <c r="V120" s="36">
        <f>SUMIFS(СВЦЭМ!$C$39:$C$782,СВЦЭМ!$A$39:$A$782,$A120,СВЦЭМ!$B$39:$B$782,V$119)+'СЕТ СН'!$I$12+СВЦЭМ!$D$10+'СЕТ СН'!$I$5-'СЕТ СН'!$I$20</f>
        <v>4608.6494816899994</v>
      </c>
      <c r="W120" s="36">
        <f>SUMIFS(СВЦЭМ!$C$39:$C$782,СВЦЭМ!$A$39:$A$782,$A120,СВЦЭМ!$B$39:$B$782,W$119)+'СЕТ СН'!$I$12+СВЦЭМ!$D$10+'СЕТ СН'!$I$5-'СЕТ СН'!$I$20</f>
        <v>4623.6241363099998</v>
      </c>
      <c r="X120" s="36">
        <f>SUMIFS(СВЦЭМ!$C$39:$C$782,СВЦЭМ!$A$39:$A$782,$A120,СВЦЭМ!$B$39:$B$782,X$119)+'СЕТ СН'!$I$12+СВЦЭМ!$D$10+'СЕТ СН'!$I$5-'СЕТ СН'!$I$20</f>
        <v>4667.8261251000004</v>
      </c>
      <c r="Y120" s="36">
        <f>SUMIFS(СВЦЭМ!$C$39:$C$782,СВЦЭМ!$A$39:$A$782,$A120,СВЦЭМ!$B$39:$B$782,Y$119)+'СЕТ СН'!$I$12+СВЦЭМ!$D$10+'СЕТ СН'!$I$5-'СЕТ СН'!$I$20</f>
        <v>4763.4792738899996</v>
      </c>
    </row>
    <row r="121" spans="1:27" ht="15.75" x14ac:dyDescent="0.2">
      <c r="A121" s="35">
        <f>A120+1</f>
        <v>44928</v>
      </c>
      <c r="B121" s="36">
        <f>SUMIFS(СВЦЭМ!$C$39:$C$782,СВЦЭМ!$A$39:$A$782,$A121,СВЦЭМ!$B$39:$B$782,B$119)+'СЕТ СН'!$I$12+СВЦЭМ!$D$10+'СЕТ СН'!$I$5-'СЕТ СН'!$I$20</f>
        <v>4742.4428537399999</v>
      </c>
      <c r="C121" s="36">
        <f>SUMIFS(СВЦЭМ!$C$39:$C$782,СВЦЭМ!$A$39:$A$782,$A121,СВЦЭМ!$B$39:$B$782,C$119)+'СЕТ СН'!$I$12+СВЦЭМ!$D$10+'СЕТ СН'!$I$5-'СЕТ СН'!$I$20</f>
        <v>4736.1363392000003</v>
      </c>
      <c r="D121" s="36">
        <f>SUMIFS(СВЦЭМ!$C$39:$C$782,СВЦЭМ!$A$39:$A$782,$A121,СВЦЭМ!$B$39:$B$782,D$119)+'СЕТ СН'!$I$12+СВЦЭМ!$D$10+'СЕТ СН'!$I$5-'СЕТ СН'!$I$20</f>
        <v>4749.09632203</v>
      </c>
      <c r="E121" s="36">
        <f>SUMIFS(СВЦЭМ!$C$39:$C$782,СВЦЭМ!$A$39:$A$782,$A121,СВЦЭМ!$B$39:$B$782,E$119)+'СЕТ СН'!$I$12+СВЦЭМ!$D$10+'СЕТ СН'!$I$5-'СЕТ СН'!$I$20</f>
        <v>4751.0571975599996</v>
      </c>
      <c r="F121" s="36">
        <f>SUMIFS(СВЦЭМ!$C$39:$C$782,СВЦЭМ!$A$39:$A$782,$A121,СВЦЭМ!$B$39:$B$782,F$119)+'СЕТ СН'!$I$12+СВЦЭМ!$D$10+'СЕТ СН'!$I$5-'СЕТ СН'!$I$20</f>
        <v>4714.3695045299992</v>
      </c>
      <c r="G121" s="36">
        <f>SUMIFS(СВЦЭМ!$C$39:$C$782,СВЦЭМ!$A$39:$A$782,$A121,СВЦЭМ!$B$39:$B$782,G$119)+'СЕТ СН'!$I$12+СВЦЭМ!$D$10+'СЕТ СН'!$I$5-'СЕТ СН'!$I$20</f>
        <v>4730.4334418300004</v>
      </c>
      <c r="H121" s="36">
        <f>SUMIFS(СВЦЭМ!$C$39:$C$782,СВЦЭМ!$A$39:$A$782,$A121,СВЦЭМ!$B$39:$B$782,H$119)+'СЕТ СН'!$I$12+СВЦЭМ!$D$10+'СЕТ СН'!$I$5-'СЕТ СН'!$I$20</f>
        <v>4696.6717759599996</v>
      </c>
      <c r="I121" s="36">
        <f>SUMIFS(СВЦЭМ!$C$39:$C$782,СВЦЭМ!$A$39:$A$782,$A121,СВЦЭМ!$B$39:$B$782,I$119)+'СЕТ СН'!$I$12+СВЦЭМ!$D$10+'СЕТ СН'!$I$5-'СЕТ СН'!$I$20</f>
        <v>4695.1691942899997</v>
      </c>
      <c r="J121" s="36">
        <f>SUMIFS(СВЦЭМ!$C$39:$C$782,СВЦЭМ!$A$39:$A$782,$A121,СВЦЭМ!$B$39:$B$782,J$119)+'СЕТ СН'!$I$12+СВЦЭМ!$D$10+'СЕТ СН'!$I$5-'СЕТ СН'!$I$20</f>
        <v>4643.2513436099998</v>
      </c>
      <c r="K121" s="36">
        <f>SUMIFS(СВЦЭМ!$C$39:$C$782,СВЦЭМ!$A$39:$A$782,$A121,СВЦЭМ!$B$39:$B$782,K$119)+'СЕТ СН'!$I$12+СВЦЭМ!$D$10+'СЕТ СН'!$I$5-'СЕТ СН'!$I$20</f>
        <v>4642.6802137100003</v>
      </c>
      <c r="L121" s="36">
        <f>SUMIFS(СВЦЭМ!$C$39:$C$782,СВЦЭМ!$A$39:$A$782,$A121,СВЦЭМ!$B$39:$B$782,L$119)+'СЕТ СН'!$I$12+СВЦЭМ!$D$10+'СЕТ СН'!$I$5-'СЕТ СН'!$I$20</f>
        <v>4629.1605614299997</v>
      </c>
      <c r="M121" s="36">
        <f>SUMIFS(СВЦЭМ!$C$39:$C$782,СВЦЭМ!$A$39:$A$782,$A121,СВЦЭМ!$B$39:$B$782,M$119)+'СЕТ СН'!$I$12+СВЦЭМ!$D$10+'СЕТ СН'!$I$5-'СЕТ СН'!$I$20</f>
        <v>4660.9024248900005</v>
      </c>
      <c r="N121" s="36">
        <f>SUMIFS(СВЦЭМ!$C$39:$C$782,СВЦЭМ!$A$39:$A$782,$A121,СВЦЭМ!$B$39:$B$782,N$119)+'СЕТ СН'!$I$12+СВЦЭМ!$D$10+'СЕТ СН'!$I$5-'СЕТ СН'!$I$20</f>
        <v>4661.7904689799998</v>
      </c>
      <c r="O121" s="36">
        <f>SUMIFS(СВЦЭМ!$C$39:$C$782,СВЦЭМ!$A$39:$A$782,$A121,СВЦЭМ!$B$39:$B$782,O$119)+'СЕТ СН'!$I$12+СВЦЭМ!$D$10+'СЕТ СН'!$I$5-'СЕТ СН'!$I$20</f>
        <v>4654.88157082</v>
      </c>
      <c r="P121" s="36">
        <f>SUMIFS(СВЦЭМ!$C$39:$C$782,СВЦЭМ!$A$39:$A$782,$A121,СВЦЭМ!$B$39:$B$782,P$119)+'СЕТ СН'!$I$12+СВЦЭМ!$D$10+'СЕТ СН'!$I$5-'СЕТ СН'!$I$20</f>
        <v>4646.6057558699995</v>
      </c>
      <c r="Q121" s="36">
        <f>SUMIFS(СВЦЭМ!$C$39:$C$782,СВЦЭМ!$A$39:$A$782,$A121,СВЦЭМ!$B$39:$B$782,Q$119)+'СЕТ СН'!$I$12+СВЦЭМ!$D$10+'СЕТ СН'!$I$5-'СЕТ СН'!$I$20</f>
        <v>4631.8377163799996</v>
      </c>
      <c r="R121" s="36">
        <f>SUMIFS(СВЦЭМ!$C$39:$C$782,СВЦЭМ!$A$39:$A$782,$A121,СВЦЭМ!$B$39:$B$782,R$119)+'СЕТ СН'!$I$12+СВЦЭМ!$D$10+'СЕТ СН'!$I$5-'СЕТ СН'!$I$20</f>
        <v>4613.0480936499998</v>
      </c>
      <c r="S121" s="36">
        <f>SUMIFS(СВЦЭМ!$C$39:$C$782,СВЦЭМ!$A$39:$A$782,$A121,СВЦЭМ!$B$39:$B$782,S$119)+'СЕТ СН'!$I$12+СВЦЭМ!$D$10+'СЕТ СН'!$I$5-'СЕТ СН'!$I$20</f>
        <v>4570.3263718300004</v>
      </c>
      <c r="T121" s="36">
        <f>SUMIFS(СВЦЭМ!$C$39:$C$782,СВЦЭМ!$A$39:$A$782,$A121,СВЦЭМ!$B$39:$B$782,T$119)+'СЕТ СН'!$I$12+СВЦЭМ!$D$10+'СЕТ СН'!$I$5-'СЕТ СН'!$I$20</f>
        <v>4550.4573526000004</v>
      </c>
      <c r="U121" s="36">
        <f>SUMIFS(СВЦЭМ!$C$39:$C$782,СВЦЭМ!$A$39:$A$782,$A121,СВЦЭМ!$B$39:$B$782,U$119)+'СЕТ СН'!$I$12+СВЦЭМ!$D$10+'СЕТ СН'!$I$5-'СЕТ СН'!$I$20</f>
        <v>4574.9549041499995</v>
      </c>
      <c r="V121" s="36">
        <f>SUMIFS(СВЦЭМ!$C$39:$C$782,СВЦЭМ!$A$39:$A$782,$A121,СВЦЭМ!$B$39:$B$782,V$119)+'СЕТ СН'!$I$12+СВЦЭМ!$D$10+'СЕТ СН'!$I$5-'СЕТ СН'!$I$20</f>
        <v>4604.5639953600003</v>
      </c>
      <c r="W121" s="36">
        <f>SUMIFS(СВЦЭМ!$C$39:$C$782,СВЦЭМ!$A$39:$A$782,$A121,СВЦЭМ!$B$39:$B$782,W$119)+'СЕТ СН'!$I$12+СВЦЭМ!$D$10+'СЕТ СН'!$I$5-'СЕТ СН'!$I$20</f>
        <v>4609.3765433199997</v>
      </c>
      <c r="X121" s="36">
        <f>SUMIFS(СВЦЭМ!$C$39:$C$782,СВЦЭМ!$A$39:$A$782,$A121,СВЦЭМ!$B$39:$B$782,X$119)+'СЕТ СН'!$I$12+СВЦЭМ!$D$10+'СЕТ СН'!$I$5-'СЕТ СН'!$I$20</f>
        <v>4655.9149309300001</v>
      </c>
      <c r="Y121" s="36">
        <f>SUMIFS(СВЦЭМ!$C$39:$C$782,СВЦЭМ!$A$39:$A$782,$A121,СВЦЭМ!$B$39:$B$782,Y$119)+'СЕТ СН'!$I$12+СВЦЭМ!$D$10+'СЕТ СН'!$I$5-'СЕТ СН'!$I$20</f>
        <v>4717.7078968799997</v>
      </c>
    </row>
    <row r="122" spans="1:27" ht="15.75" x14ac:dyDescent="0.2">
      <c r="A122" s="35">
        <f t="shared" ref="A122:A150" si="3">A121+1</f>
        <v>44929</v>
      </c>
      <c r="B122" s="36">
        <f>SUMIFS(СВЦЭМ!$C$39:$C$782,СВЦЭМ!$A$39:$A$782,$A122,СВЦЭМ!$B$39:$B$782,B$119)+'СЕТ СН'!$I$12+СВЦЭМ!$D$10+'СЕТ СН'!$I$5-'СЕТ СН'!$I$20</f>
        <v>4697.1559595899998</v>
      </c>
      <c r="C122" s="36">
        <f>SUMIFS(СВЦЭМ!$C$39:$C$782,СВЦЭМ!$A$39:$A$782,$A122,СВЦЭМ!$B$39:$B$782,C$119)+'СЕТ СН'!$I$12+СВЦЭМ!$D$10+'СЕТ СН'!$I$5-'СЕТ СН'!$I$20</f>
        <v>4670.2494086899997</v>
      </c>
      <c r="D122" s="36">
        <f>SUMIFS(СВЦЭМ!$C$39:$C$782,СВЦЭМ!$A$39:$A$782,$A122,СВЦЭМ!$B$39:$B$782,D$119)+'СЕТ СН'!$I$12+СВЦЭМ!$D$10+'СЕТ СН'!$I$5-'СЕТ СН'!$I$20</f>
        <v>4671.6300110699995</v>
      </c>
      <c r="E122" s="36">
        <f>SUMIFS(СВЦЭМ!$C$39:$C$782,СВЦЭМ!$A$39:$A$782,$A122,СВЦЭМ!$B$39:$B$782,E$119)+'СЕТ СН'!$I$12+СВЦЭМ!$D$10+'СЕТ СН'!$I$5-'СЕТ СН'!$I$20</f>
        <v>4648.3046279800001</v>
      </c>
      <c r="F122" s="36">
        <f>SUMIFS(СВЦЭМ!$C$39:$C$782,СВЦЭМ!$A$39:$A$782,$A122,СВЦЭМ!$B$39:$B$782,F$119)+'СЕТ СН'!$I$12+СВЦЭМ!$D$10+'СЕТ СН'!$I$5-'СЕТ СН'!$I$20</f>
        <v>4660.1293509400002</v>
      </c>
      <c r="G122" s="36">
        <f>SUMIFS(СВЦЭМ!$C$39:$C$782,СВЦЭМ!$A$39:$A$782,$A122,СВЦЭМ!$B$39:$B$782,G$119)+'СЕТ СН'!$I$12+СВЦЭМ!$D$10+'СЕТ СН'!$I$5-'СЕТ СН'!$I$20</f>
        <v>4668.3241667599996</v>
      </c>
      <c r="H122" s="36">
        <f>SUMIFS(СВЦЭМ!$C$39:$C$782,СВЦЭМ!$A$39:$A$782,$A122,СВЦЭМ!$B$39:$B$782,H$119)+'СЕТ СН'!$I$12+СВЦЭМ!$D$10+'СЕТ СН'!$I$5-'СЕТ СН'!$I$20</f>
        <v>4623.5670067699994</v>
      </c>
      <c r="I122" s="36">
        <f>SUMIFS(СВЦЭМ!$C$39:$C$782,СВЦЭМ!$A$39:$A$782,$A122,СВЦЭМ!$B$39:$B$782,I$119)+'СЕТ СН'!$I$12+СВЦЭМ!$D$10+'СЕТ СН'!$I$5-'СЕТ СН'!$I$20</f>
        <v>4624.98728966</v>
      </c>
      <c r="J122" s="36">
        <f>SUMIFS(СВЦЭМ!$C$39:$C$782,СВЦЭМ!$A$39:$A$782,$A122,СВЦЭМ!$B$39:$B$782,J$119)+'СЕТ СН'!$I$12+СВЦЭМ!$D$10+'СЕТ СН'!$I$5-'СЕТ СН'!$I$20</f>
        <v>4607.6144869399996</v>
      </c>
      <c r="K122" s="36">
        <f>SUMIFS(СВЦЭМ!$C$39:$C$782,СВЦЭМ!$A$39:$A$782,$A122,СВЦЭМ!$B$39:$B$782,K$119)+'СЕТ СН'!$I$12+СВЦЭМ!$D$10+'СЕТ СН'!$I$5-'СЕТ СН'!$I$20</f>
        <v>4615.9961581400003</v>
      </c>
      <c r="L122" s="36">
        <f>SUMIFS(СВЦЭМ!$C$39:$C$782,СВЦЭМ!$A$39:$A$782,$A122,СВЦЭМ!$B$39:$B$782,L$119)+'СЕТ СН'!$I$12+СВЦЭМ!$D$10+'СЕТ СН'!$I$5-'СЕТ СН'!$I$20</f>
        <v>4640.5982691299996</v>
      </c>
      <c r="M122" s="36">
        <f>SUMIFS(СВЦЭМ!$C$39:$C$782,СВЦЭМ!$A$39:$A$782,$A122,СВЦЭМ!$B$39:$B$782,M$119)+'СЕТ СН'!$I$12+СВЦЭМ!$D$10+'СЕТ СН'!$I$5-'СЕТ СН'!$I$20</f>
        <v>4640.3937169000001</v>
      </c>
      <c r="N122" s="36">
        <f>SUMIFS(СВЦЭМ!$C$39:$C$782,СВЦЭМ!$A$39:$A$782,$A122,СВЦЭМ!$B$39:$B$782,N$119)+'СЕТ СН'!$I$12+СВЦЭМ!$D$10+'СЕТ СН'!$I$5-'СЕТ СН'!$I$20</f>
        <v>4680.0180847699994</v>
      </c>
      <c r="O122" s="36">
        <f>SUMIFS(СВЦЭМ!$C$39:$C$782,СВЦЭМ!$A$39:$A$782,$A122,СВЦЭМ!$B$39:$B$782,O$119)+'СЕТ СН'!$I$12+СВЦЭМ!$D$10+'СЕТ СН'!$I$5-'СЕТ СН'!$I$20</f>
        <v>4687.5973773099995</v>
      </c>
      <c r="P122" s="36">
        <f>SUMIFS(СВЦЭМ!$C$39:$C$782,СВЦЭМ!$A$39:$A$782,$A122,СВЦЭМ!$B$39:$B$782,P$119)+'СЕТ СН'!$I$12+СВЦЭМ!$D$10+'СЕТ СН'!$I$5-'СЕТ СН'!$I$20</f>
        <v>4677.1519818899997</v>
      </c>
      <c r="Q122" s="36">
        <f>SUMIFS(СВЦЭМ!$C$39:$C$782,СВЦЭМ!$A$39:$A$782,$A122,СВЦЭМ!$B$39:$B$782,Q$119)+'СЕТ СН'!$I$12+СВЦЭМ!$D$10+'СЕТ СН'!$I$5-'СЕТ СН'!$I$20</f>
        <v>4657.0426826099992</v>
      </c>
      <c r="R122" s="36">
        <f>SUMIFS(СВЦЭМ!$C$39:$C$782,СВЦЭМ!$A$39:$A$782,$A122,СВЦЭМ!$B$39:$B$782,R$119)+'СЕТ СН'!$I$12+СВЦЭМ!$D$10+'СЕТ СН'!$I$5-'СЕТ СН'!$I$20</f>
        <v>4617.9287655200005</v>
      </c>
      <c r="S122" s="36">
        <f>SUMIFS(СВЦЭМ!$C$39:$C$782,СВЦЭМ!$A$39:$A$782,$A122,СВЦЭМ!$B$39:$B$782,S$119)+'СЕТ СН'!$I$12+СВЦЭМ!$D$10+'СЕТ СН'!$I$5-'СЕТ СН'!$I$20</f>
        <v>4593.2747668399998</v>
      </c>
      <c r="T122" s="36">
        <f>SUMIFS(СВЦЭМ!$C$39:$C$782,СВЦЭМ!$A$39:$A$782,$A122,СВЦЭМ!$B$39:$B$782,T$119)+'СЕТ СН'!$I$12+СВЦЭМ!$D$10+'СЕТ СН'!$I$5-'СЕТ СН'!$I$20</f>
        <v>4596.1332245800004</v>
      </c>
      <c r="U122" s="36">
        <f>SUMIFS(СВЦЭМ!$C$39:$C$782,СВЦЭМ!$A$39:$A$782,$A122,СВЦЭМ!$B$39:$B$782,U$119)+'СЕТ СН'!$I$12+СВЦЭМ!$D$10+'СЕТ СН'!$I$5-'СЕТ СН'!$I$20</f>
        <v>4599.7125535899995</v>
      </c>
      <c r="V122" s="36">
        <f>SUMIFS(СВЦЭМ!$C$39:$C$782,СВЦЭМ!$A$39:$A$782,$A122,СВЦЭМ!$B$39:$B$782,V$119)+'СЕТ СН'!$I$12+СВЦЭМ!$D$10+'СЕТ СН'!$I$5-'СЕТ СН'!$I$20</f>
        <v>4624.4072946799997</v>
      </c>
      <c r="W122" s="36">
        <f>SUMIFS(СВЦЭМ!$C$39:$C$782,СВЦЭМ!$A$39:$A$782,$A122,СВЦЭМ!$B$39:$B$782,W$119)+'СЕТ СН'!$I$12+СВЦЭМ!$D$10+'СЕТ СН'!$I$5-'СЕТ СН'!$I$20</f>
        <v>4640.4746485599999</v>
      </c>
      <c r="X122" s="36">
        <f>SUMIFS(СВЦЭМ!$C$39:$C$782,СВЦЭМ!$A$39:$A$782,$A122,СВЦЭМ!$B$39:$B$782,X$119)+'СЕТ СН'!$I$12+СВЦЭМ!$D$10+'СЕТ СН'!$I$5-'СЕТ СН'!$I$20</f>
        <v>4669.5005799499995</v>
      </c>
      <c r="Y122" s="36">
        <f>SUMIFS(СВЦЭМ!$C$39:$C$782,СВЦЭМ!$A$39:$A$782,$A122,СВЦЭМ!$B$39:$B$782,Y$119)+'СЕТ СН'!$I$12+СВЦЭМ!$D$10+'СЕТ СН'!$I$5-'СЕТ СН'!$I$20</f>
        <v>4724.3698381100003</v>
      </c>
    </row>
    <row r="123" spans="1:27" ht="15.75" x14ac:dyDescent="0.2">
      <c r="A123" s="35">
        <f t="shared" si="3"/>
        <v>44930</v>
      </c>
      <c r="B123" s="36">
        <f>SUMIFS(СВЦЭМ!$C$39:$C$782,СВЦЭМ!$A$39:$A$782,$A123,СВЦЭМ!$B$39:$B$782,B$119)+'СЕТ СН'!$I$12+СВЦЭМ!$D$10+'СЕТ СН'!$I$5-'СЕТ СН'!$I$20</f>
        <v>4677.8125990499993</v>
      </c>
      <c r="C123" s="36">
        <f>SUMIFS(СВЦЭМ!$C$39:$C$782,СВЦЭМ!$A$39:$A$782,$A123,СВЦЭМ!$B$39:$B$782,C$119)+'СЕТ СН'!$I$12+СВЦЭМ!$D$10+'СЕТ СН'!$I$5-'СЕТ СН'!$I$20</f>
        <v>4728.8756598300006</v>
      </c>
      <c r="D123" s="36">
        <f>SUMIFS(СВЦЭМ!$C$39:$C$782,СВЦЭМ!$A$39:$A$782,$A123,СВЦЭМ!$B$39:$B$782,D$119)+'СЕТ СН'!$I$12+СВЦЭМ!$D$10+'СЕТ СН'!$I$5-'СЕТ СН'!$I$20</f>
        <v>4749.4235468099996</v>
      </c>
      <c r="E123" s="36">
        <f>SUMIFS(СВЦЭМ!$C$39:$C$782,СВЦЭМ!$A$39:$A$782,$A123,СВЦЭМ!$B$39:$B$782,E$119)+'СЕТ СН'!$I$12+СВЦЭМ!$D$10+'СЕТ СН'!$I$5-'СЕТ СН'!$I$20</f>
        <v>4765.9445197599998</v>
      </c>
      <c r="F123" s="36">
        <f>SUMIFS(СВЦЭМ!$C$39:$C$782,СВЦЭМ!$A$39:$A$782,$A123,СВЦЭМ!$B$39:$B$782,F$119)+'СЕТ СН'!$I$12+СВЦЭМ!$D$10+'СЕТ СН'!$I$5-'СЕТ СН'!$I$20</f>
        <v>4733.7736613899997</v>
      </c>
      <c r="G123" s="36">
        <f>SUMIFS(СВЦЭМ!$C$39:$C$782,СВЦЭМ!$A$39:$A$782,$A123,СВЦЭМ!$B$39:$B$782,G$119)+'СЕТ СН'!$I$12+СВЦЭМ!$D$10+'СЕТ СН'!$I$5-'СЕТ СН'!$I$20</f>
        <v>4662.4607602300002</v>
      </c>
      <c r="H123" s="36">
        <f>SUMIFS(СВЦЭМ!$C$39:$C$782,СВЦЭМ!$A$39:$A$782,$A123,СВЦЭМ!$B$39:$B$782,H$119)+'СЕТ СН'!$I$12+СВЦЭМ!$D$10+'СЕТ СН'!$I$5-'СЕТ СН'!$I$20</f>
        <v>4641.8277349099999</v>
      </c>
      <c r="I123" s="36">
        <f>SUMIFS(СВЦЭМ!$C$39:$C$782,СВЦЭМ!$A$39:$A$782,$A123,СВЦЭМ!$B$39:$B$782,I$119)+'СЕТ СН'!$I$12+СВЦЭМ!$D$10+'СЕТ СН'!$I$5-'СЕТ СН'!$I$20</f>
        <v>4626.0924952200003</v>
      </c>
      <c r="J123" s="36">
        <f>SUMIFS(СВЦЭМ!$C$39:$C$782,СВЦЭМ!$A$39:$A$782,$A123,СВЦЭМ!$B$39:$B$782,J$119)+'СЕТ СН'!$I$12+СВЦЭМ!$D$10+'СЕТ СН'!$I$5-'СЕТ СН'!$I$20</f>
        <v>4585.4102742199993</v>
      </c>
      <c r="K123" s="36">
        <f>SUMIFS(СВЦЭМ!$C$39:$C$782,СВЦЭМ!$A$39:$A$782,$A123,СВЦЭМ!$B$39:$B$782,K$119)+'СЕТ СН'!$I$12+СВЦЭМ!$D$10+'СЕТ СН'!$I$5-'СЕТ СН'!$I$20</f>
        <v>4573.6809697400004</v>
      </c>
      <c r="L123" s="36">
        <f>SUMIFS(СВЦЭМ!$C$39:$C$782,СВЦЭМ!$A$39:$A$782,$A123,СВЦЭМ!$B$39:$B$782,L$119)+'СЕТ СН'!$I$12+СВЦЭМ!$D$10+'СЕТ СН'!$I$5-'СЕТ СН'!$I$20</f>
        <v>4560.75094644</v>
      </c>
      <c r="M123" s="36">
        <f>SUMIFS(СВЦЭМ!$C$39:$C$782,СВЦЭМ!$A$39:$A$782,$A123,СВЦЭМ!$B$39:$B$782,M$119)+'СЕТ СН'!$I$12+СВЦЭМ!$D$10+'СЕТ СН'!$I$5-'СЕТ СН'!$I$20</f>
        <v>4555.9856695899998</v>
      </c>
      <c r="N123" s="36">
        <f>SUMIFS(СВЦЭМ!$C$39:$C$782,СВЦЭМ!$A$39:$A$782,$A123,СВЦЭМ!$B$39:$B$782,N$119)+'СЕТ СН'!$I$12+СВЦЭМ!$D$10+'СЕТ СН'!$I$5-'СЕТ СН'!$I$20</f>
        <v>4578.2937423700005</v>
      </c>
      <c r="O123" s="36">
        <f>SUMIFS(СВЦЭМ!$C$39:$C$782,СВЦЭМ!$A$39:$A$782,$A123,СВЦЭМ!$B$39:$B$782,O$119)+'СЕТ СН'!$I$12+СВЦЭМ!$D$10+'СЕТ СН'!$I$5-'СЕТ СН'!$I$20</f>
        <v>4582.7540311699995</v>
      </c>
      <c r="P123" s="36">
        <f>SUMIFS(СВЦЭМ!$C$39:$C$782,СВЦЭМ!$A$39:$A$782,$A123,СВЦЭМ!$B$39:$B$782,P$119)+'СЕТ СН'!$I$12+СВЦЭМ!$D$10+'СЕТ СН'!$I$5-'СЕТ СН'!$I$20</f>
        <v>4583.6813998600001</v>
      </c>
      <c r="Q123" s="36">
        <f>SUMIFS(СВЦЭМ!$C$39:$C$782,СВЦЭМ!$A$39:$A$782,$A123,СВЦЭМ!$B$39:$B$782,Q$119)+'СЕТ СН'!$I$12+СВЦЭМ!$D$10+'СЕТ СН'!$I$5-'СЕТ СН'!$I$20</f>
        <v>4576.36644927</v>
      </c>
      <c r="R123" s="36">
        <f>SUMIFS(СВЦЭМ!$C$39:$C$782,СВЦЭМ!$A$39:$A$782,$A123,СВЦЭМ!$B$39:$B$782,R$119)+'СЕТ СН'!$I$12+СВЦЭМ!$D$10+'СЕТ СН'!$I$5-'СЕТ СН'!$I$20</f>
        <v>4563.8587802499997</v>
      </c>
      <c r="S123" s="36">
        <f>SUMIFS(СВЦЭМ!$C$39:$C$782,СВЦЭМ!$A$39:$A$782,$A123,СВЦЭМ!$B$39:$B$782,S$119)+'СЕТ СН'!$I$12+СВЦЭМ!$D$10+'СЕТ СН'!$I$5-'СЕТ СН'!$I$20</f>
        <v>4501.6834518799997</v>
      </c>
      <c r="T123" s="36">
        <f>SUMIFS(СВЦЭМ!$C$39:$C$782,СВЦЭМ!$A$39:$A$782,$A123,СВЦЭМ!$B$39:$B$782,T$119)+'СЕТ СН'!$I$12+СВЦЭМ!$D$10+'СЕТ СН'!$I$5-'СЕТ СН'!$I$20</f>
        <v>4506.7559530199997</v>
      </c>
      <c r="U123" s="36">
        <f>SUMIFS(СВЦЭМ!$C$39:$C$782,СВЦЭМ!$A$39:$A$782,$A123,СВЦЭМ!$B$39:$B$782,U$119)+'СЕТ СН'!$I$12+СВЦЭМ!$D$10+'СЕТ СН'!$I$5-'СЕТ СН'!$I$20</f>
        <v>4519.6999413800004</v>
      </c>
      <c r="V123" s="36">
        <f>SUMIFS(СВЦЭМ!$C$39:$C$782,СВЦЭМ!$A$39:$A$782,$A123,СВЦЭМ!$B$39:$B$782,V$119)+'СЕТ СН'!$I$12+СВЦЭМ!$D$10+'СЕТ СН'!$I$5-'СЕТ СН'!$I$20</f>
        <v>4544.7498555799993</v>
      </c>
      <c r="W123" s="36">
        <f>SUMIFS(СВЦЭМ!$C$39:$C$782,СВЦЭМ!$A$39:$A$782,$A123,СВЦЭМ!$B$39:$B$782,W$119)+'СЕТ СН'!$I$12+СВЦЭМ!$D$10+'СЕТ СН'!$I$5-'СЕТ СН'!$I$20</f>
        <v>4550.2098771199999</v>
      </c>
      <c r="X123" s="36">
        <f>SUMIFS(СВЦЭМ!$C$39:$C$782,СВЦЭМ!$A$39:$A$782,$A123,СВЦЭМ!$B$39:$B$782,X$119)+'СЕТ СН'!$I$12+СВЦЭМ!$D$10+'СЕТ СН'!$I$5-'СЕТ СН'!$I$20</f>
        <v>4580.5973058099999</v>
      </c>
      <c r="Y123" s="36">
        <f>SUMIFS(СВЦЭМ!$C$39:$C$782,СВЦЭМ!$A$39:$A$782,$A123,СВЦЭМ!$B$39:$B$782,Y$119)+'СЕТ СН'!$I$12+СВЦЭМ!$D$10+'СЕТ СН'!$I$5-'СЕТ СН'!$I$20</f>
        <v>4610.6666781599997</v>
      </c>
    </row>
    <row r="124" spans="1:27" ht="15.75" x14ac:dyDescent="0.2">
      <c r="A124" s="35">
        <f t="shared" si="3"/>
        <v>44931</v>
      </c>
      <c r="B124" s="36">
        <f>SUMIFS(СВЦЭМ!$C$39:$C$782,СВЦЭМ!$A$39:$A$782,$A124,СВЦЭМ!$B$39:$B$782,B$119)+'СЕТ СН'!$I$12+СВЦЭМ!$D$10+'СЕТ СН'!$I$5-'СЕТ СН'!$I$20</f>
        <v>4601.2202964099997</v>
      </c>
      <c r="C124" s="36">
        <f>SUMIFS(СВЦЭМ!$C$39:$C$782,СВЦЭМ!$A$39:$A$782,$A124,СВЦЭМ!$B$39:$B$782,C$119)+'СЕТ СН'!$I$12+СВЦЭМ!$D$10+'СЕТ СН'!$I$5-'СЕТ СН'!$I$20</f>
        <v>4588.2198552400005</v>
      </c>
      <c r="D124" s="36">
        <f>SUMIFS(СВЦЭМ!$C$39:$C$782,СВЦЭМ!$A$39:$A$782,$A124,СВЦЭМ!$B$39:$B$782,D$119)+'СЕТ СН'!$I$12+СВЦЭМ!$D$10+'СЕТ СН'!$I$5-'СЕТ СН'!$I$20</f>
        <v>4599.9796616399999</v>
      </c>
      <c r="E124" s="36">
        <f>SUMIFS(СВЦЭМ!$C$39:$C$782,СВЦЭМ!$A$39:$A$782,$A124,СВЦЭМ!$B$39:$B$782,E$119)+'СЕТ СН'!$I$12+СВЦЭМ!$D$10+'СЕТ СН'!$I$5-'СЕТ СН'!$I$20</f>
        <v>4618.3493700500003</v>
      </c>
      <c r="F124" s="36">
        <f>SUMIFS(СВЦЭМ!$C$39:$C$782,СВЦЭМ!$A$39:$A$782,$A124,СВЦЭМ!$B$39:$B$782,F$119)+'СЕТ СН'!$I$12+СВЦЭМ!$D$10+'СЕТ СН'!$I$5-'СЕТ СН'!$I$20</f>
        <v>4662.7460738499994</v>
      </c>
      <c r="G124" s="36">
        <f>SUMIFS(СВЦЭМ!$C$39:$C$782,СВЦЭМ!$A$39:$A$782,$A124,СВЦЭМ!$B$39:$B$782,G$119)+'СЕТ СН'!$I$12+СВЦЭМ!$D$10+'СЕТ СН'!$I$5-'СЕТ СН'!$I$20</f>
        <v>4659.9358261300004</v>
      </c>
      <c r="H124" s="36">
        <f>SUMIFS(СВЦЭМ!$C$39:$C$782,СВЦЭМ!$A$39:$A$782,$A124,СВЦЭМ!$B$39:$B$782,H$119)+'СЕТ СН'!$I$12+СВЦЭМ!$D$10+'СЕТ СН'!$I$5-'СЕТ СН'!$I$20</f>
        <v>4657.5331283899995</v>
      </c>
      <c r="I124" s="36">
        <f>SUMIFS(СВЦЭМ!$C$39:$C$782,СВЦЭМ!$A$39:$A$782,$A124,СВЦЭМ!$B$39:$B$782,I$119)+'СЕТ СН'!$I$12+СВЦЭМ!$D$10+'СЕТ СН'!$I$5-'СЕТ СН'!$I$20</f>
        <v>4656.6920449499994</v>
      </c>
      <c r="J124" s="36">
        <f>SUMIFS(СВЦЭМ!$C$39:$C$782,СВЦЭМ!$A$39:$A$782,$A124,СВЦЭМ!$B$39:$B$782,J$119)+'СЕТ СН'!$I$12+СВЦЭМ!$D$10+'СЕТ СН'!$I$5-'СЕТ СН'!$I$20</f>
        <v>4626.3664327500001</v>
      </c>
      <c r="K124" s="36">
        <f>SUMIFS(СВЦЭМ!$C$39:$C$782,СВЦЭМ!$A$39:$A$782,$A124,СВЦЭМ!$B$39:$B$782,K$119)+'СЕТ СН'!$I$12+СВЦЭМ!$D$10+'СЕТ СН'!$I$5-'СЕТ СН'!$I$20</f>
        <v>4577.0229498600002</v>
      </c>
      <c r="L124" s="36">
        <f>SUMIFS(СВЦЭМ!$C$39:$C$782,СВЦЭМ!$A$39:$A$782,$A124,СВЦЭМ!$B$39:$B$782,L$119)+'СЕТ СН'!$I$12+СВЦЭМ!$D$10+'СЕТ СН'!$I$5-'СЕТ СН'!$I$20</f>
        <v>4559.2705230399997</v>
      </c>
      <c r="M124" s="36">
        <f>SUMIFS(СВЦЭМ!$C$39:$C$782,СВЦЭМ!$A$39:$A$782,$A124,СВЦЭМ!$B$39:$B$782,M$119)+'СЕТ СН'!$I$12+СВЦЭМ!$D$10+'СЕТ СН'!$I$5-'СЕТ СН'!$I$20</f>
        <v>4554.1010878199995</v>
      </c>
      <c r="N124" s="36">
        <f>SUMIFS(СВЦЭМ!$C$39:$C$782,СВЦЭМ!$A$39:$A$782,$A124,СВЦЭМ!$B$39:$B$782,N$119)+'СЕТ СН'!$I$12+СВЦЭМ!$D$10+'СЕТ СН'!$I$5-'СЕТ СН'!$I$20</f>
        <v>4572.3712908500002</v>
      </c>
      <c r="O124" s="36">
        <f>SUMIFS(СВЦЭМ!$C$39:$C$782,СВЦЭМ!$A$39:$A$782,$A124,СВЦЭМ!$B$39:$B$782,O$119)+'СЕТ СН'!$I$12+СВЦЭМ!$D$10+'СЕТ СН'!$I$5-'СЕТ СН'!$I$20</f>
        <v>4590.83552169</v>
      </c>
      <c r="P124" s="36">
        <f>SUMIFS(СВЦЭМ!$C$39:$C$782,СВЦЭМ!$A$39:$A$782,$A124,СВЦЭМ!$B$39:$B$782,P$119)+'СЕТ СН'!$I$12+СВЦЭМ!$D$10+'СЕТ СН'!$I$5-'СЕТ СН'!$I$20</f>
        <v>4585.8706822300001</v>
      </c>
      <c r="Q124" s="36">
        <f>SUMIFS(СВЦЭМ!$C$39:$C$782,СВЦЭМ!$A$39:$A$782,$A124,СВЦЭМ!$B$39:$B$782,Q$119)+'СЕТ СН'!$I$12+СВЦЭМ!$D$10+'СЕТ СН'!$I$5-'СЕТ СН'!$I$20</f>
        <v>4594.1931997800002</v>
      </c>
      <c r="R124" s="36">
        <f>SUMIFS(СВЦЭМ!$C$39:$C$782,СВЦЭМ!$A$39:$A$782,$A124,СВЦЭМ!$B$39:$B$782,R$119)+'СЕТ СН'!$I$12+СВЦЭМ!$D$10+'СЕТ СН'!$I$5-'СЕТ СН'!$I$20</f>
        <v>4599.8513475700001</v>
      </c>
      <c r="S124" s="36">
        <f>SUMIFS(СВЦЭМ!$C$39:$C$782,СВЦЭМ!$A$39:$A$782,$A124,СВЦЭМ!$B$39:$B$782,S$119)+'СЕТ СН'!$I$12+СВЦЭМ!$D$10+'СЕТ СН'!$I$5-'СЕТ СН'!$I$20</f>
        <v>4622.5195722999997</v>
      </c>
      <c r="T124" s="36">
        <f>SUMIFS(СВЦЭМ!$C$39:$C$782,СВЦЭМ!$A$39:$A$782,$A124,СВЦЭМ!$B$39:$B$782,T$119)+'СЕТ СН'!$I$12+СВЦЭМ!$D$10+'СЕТ СН'!$I$5-'СЕТ СН'!$I$20</f>
        <v>4535.5084673700003</v>
      </c>
      <c r="U124" s="36">
        <f>SUMIFS(СВЦЭМ!$C$39:$C$782,СВЦЭМ!$A$39:$A$782,$A124,СВЦЭМ!$B$39:$B$782,U$119)+'СЕТ СН'!$I$12+СВЦЭМ!$D$10+'СЕТ СН'!$I$5-'СЕТ СН'!$I$20</f>
        <v>4550.5854451599998</v>
      </c>
      <c r="V124" s="36">
        <f>SUMIFS(СВЦЭМ!$C$39:$C$782,СВЦЭМ!$A$39:$A$782,$A124,СВЦЭМ!$B$39:$B$782,V$119)+'СЕТ СН'!$I$12+СВЦЭМ!$D$10+'СЕТ СН'!$I$5-'СЕТ СН'!$I$20</f>
        <v>4574.5126779299999</v>
      </c>
      <c r="W124" s="36">
        <f>SUMIFS(СВЦЭМ!$C$39:$C$782,СВЦЭМ!$A$39:$A$782,$A124,СВЦЭМ!$B$39:$B$782,W$119)+'СЕТ СН'!$I$12+СВЦЭМ!$D$10+'СЕТ СН'!$I$5-'СЕТ СН'!$I$20</f>
        <v>4574.7862381300001</v>
      </c>
      <c r="X124" s="36">
        <f>SUMIFS(СВЦЭМ!$C$39:$C$782,СВЦЭМ!$A$39:$A$782,$A124,СВЦЭМ!$B$39:$B$782,X$119)+'СЕТ СН'!$I$12+СВЦЭМ!$D$10+'СЕТ СН'!$I$5-'СЕТ СН'!$I$20</f>
        <v>4602.2416007100001</v>
      </c>
      <c r="Y124" s="36">
        <f>SUMIFS(СВЦЭМ!$C$39:$C$782,СВЦЭМ!$A$39:$A$782,$A124,СВЦЭМ!$B$39:$B$782,Y$119)+'СЕТ СН'!$I$12+СВЦЭМ!$D$10+'СЕТ СН'!$I$5-'СЕТ СН'!$I$20</f>
        <v>4628.6509320099995</v>
      </c>
    </row>
    <row r="125" spans="1:27" ht="15.75" x14ac:dyDescent="0.2">
      <c r="A125" s="35">
        <f t="shared" si="3"/>
        <v>44932</v>
      </c>
      <c r="B125" s="36">
        <f>SUMIFS(СВЦЭМ!$C$39:$C$782,СВЦЭМ!$A$39:$A$782,$A125,СВЦЭМ!$B$39:$B$782,B$119)+'СЕТ СН'!$I$12+СВЦЭМ!$D$10+'СЕТ СН'!$I$5-'СЕТ СН'!$I$20</f>
        <v>4516.7196403799999</v>
      </c>
      <c r="C125" s="36">
        <f>SUMIFS(СВЦЭМ!$C$39:$C$782,СВЦЭМ!$A$39:$A$782,$A125,СВЦЭМ!$B$39:$B$782,C$119)+'СЕТ СН'!$I$12+СВЦЭМ!$D$10+'СЕТ СН'!$I$5-'СЕТ СН'!$I$20</f>
        <v>4526.5240308100001</v>
      </c>
      <c r="D125" s="36">
        <f>SUMIFS(СВЦЭМ!$C$39:$C$782,СВЦЭМ!$A$39:$A$782,$A125,СВЦЭМ!$B$39:$B$782,D$119)+'СЕТ СН'!$I$12+СВЦЭМ!$D$10+'СЕТ СН'!$I$5-'СЕТ СН'!$I$20</f>
        <v>4539.0867642899993</v>
      </c>
      <c r="E125" s="36">
        <f>SUMIFS(СВЦЭМ!$C$39:$C$782,СВЦЭМ!$A$39:$A$782,$A125,СВЦЭМ!$B$39:$B$782,E$119)+'СЕТ СН'!$I$12+СВЦЭМ!$D$10+'СЕТ СН'!$I$5-'СЕТ СН'!$I$20</f>
        <v>4551.7746364899995</v>
      </c>
      <c r="F125" s="36">
        <f>SUMIFS(СВЦЭМ!$C$39:$C$782,СВЦЭМ!$A$39:$A$782,$A125,СВЦЭМ!$B$39:$B$782,F$119)+'СЕТ СН'!$I$12+СВЦЭМ!$D$10+'СЕТ СН'!$I$5-'СЕТ СН'!$I$20</f>
        <v>4540.5147281</v>
      </c>
      <c r="G125" s="36">
        <f>SUMIFS(СВЦЭМ!$C$39:$C$782,СВЦЭМ!$A$39:$A$782,$A125,СВЦЭМ!$B$39:$B$782,G$119)+'СЕТ СН'!$I$12+СВЦЭМ!$D$10+'СЕТ СН'!$I$5-'СЕТ СН'!$I$20</f>
        <v>4530.7888657499998</v>
      </c>
      <c r="H125" s="36">
        <f>SUMIFS(СВЦЭМ!$C$39:$C$782,СВЦЭМ!$A$39:$A$782,$A125,СВЦЭМ!$B$39:$B$782,H$119)+'СЕТ СН'!$I$12+СВЦЭМ!$D$10+'СЕТ СН'!$I$5-'СЕТ СН'!$I$20</f>
        <v>4505.45922221</v>
      </c>
      <c r="I125" s="36">
        <f>SUMIFS(СВЦЭМ!$C$39:$C$782,СВЦЭМ!$A$39:$A$782,$A125,СВЦЭМ!$B$39:$B$782,I$119)+'СЕТ СН'!$I$12+СВЦЭМ!$D$10+'СЕТ СН'!$I$5-'СЕТ СН'!$I$20</f>
        <v>4469.6365605600004</v>
      </c>
      <c r="J125" s="36">
        <f>SUMIFS(СВЦЭМ!$C$39:$C$782,СВЦЭМ!$A$39:$A$782,$A125,СВЦЭМ!$B$39:$B$782,J$119)+'СЕТ СН'!$I$12+СВЦЭМ!$D$10+'СЕТ СН'!$I$5-'СЕТ СН'!$I$20</f>
        <v>4406.9724964799998</v>
      </c>
      <c r="K125" s="36">
        <f>SUMIFS(СВЦЭМ!$C$39:$C$782,СВЦЭМ!$A$39:$A$782,$A125,СВЦЭМ!$B$39:$B$782,K$119)+'СЕТ СН'!$I$12+СВЦЭМ!$D$10+'СЕТ СН'!$I$5-'СЕТ СН'!$I$20</f>
        <v>4390.488926</v>
      </c>
      <c r="L125" s="36">
        <f>SUMIFS(СВЦЭМ!$C$39:$C$782,СВЦЭМ!$A$39:$A$782,$A125,СВЦЭМ!$B$39:$B$782,L$119)+'СЕТ СН'!$I$12+СВЦЭМ!$D$10+'СЕТ СН'!$I$5-'СЕТ СН'!$I$20</f>
        <v>4390.1695309999996</v>
      </c>
      <c r="M125" s="36">
        <f>SUMIFS(СВЦЭМ!$C$39:$C$782,СВЦЭМ!$A$39:$A$782,$A125,СВЦЭМ!$B$39:$B$782,M$119)+'СЕТ СН'!$I$12+СВЦЭМ!$D$10+'СЕТ СН'!$I$5-'СЕТ СН'!$I$20</f>
        <v>4403.7154755199999</v>
      </c>
      <c r="N125" s="36">
        <f>SUMIFS(СВЦЭМ!$C$39:$C$782,СВЦЭМ!$A$39:$A$782,$A125,СВЦЭМ!$B$39:$B$782,N$119)+'СЕТ СН'!$I$12+СВЦЭМ!$D$10+'СЕТ СН'!$I$5-'СЕТ СН'!$I$20</f>
        <v>4444.3943942599999</v>
      </c>
      <c r="O125" s="36">
        <f>SUMIFS(СВЦЭМ!$C$39:$C$782,СВЦЭМ!$A$39:$A$782,$A125,СВЦЭМ!$B$39:$B$782,O$119)+'СЕТ СН'!$I$12+СВЦЭМ!$D$10+'СЕТ СН'!$I$5-'СЕТ СН'!$I$20</f>
        <v>4465.7030861399999</v>
      </c>
      <c r="P125" s="36">
        <f>SUMIFS(СВЦЭМ!$C$39:$C$782,СВЦЭМ!$A$39:$A$782,$A125,СВЦЭМ!$B$39:$B$782,P$119)+'СЕТ СН'!$I$12+СВЦЭМ!$D$10+'СЕТ СН'!$I$5-'СЕТ СН'!$I$20</f>
        <v>4490.9628857999996</v>
      </c>
      <c r="Q125" s="36">
        <f>SUMIFS(СВЦЭМ!$C$39:$C$782,СВЦЭМ!$A$39:$A$782,$A125,СВЦЭМ!$B$39:$B$782,Q$119)+'СЕТ СН'!$I$12+СВЦЭМ!$D$10+'СЕТ СН'!$I$5-'СЕТ СН'!$I$20</f>
        <v>4497.4980495700001</v>
      </c>
      <c r="R125" s="36">
        <f>SUMIFS(СВЦЭМ!$C$39:$C$782,СВЦЭМ!$A$39:$A$782,$A125,СВЦЭМ!$B$39:$B$782,R$119)+'СЕТ СН'!$I$12+СВЦЭМ!$D$10+'СЕТ СН'!$I$5-'СЕТ СН'!$I$20</f>
        <v>4452.0103148500002</v>
      </c>
      <c r="S125" s="36">
        <f>SUMIFS(СВЦЭМ!$C$39:$C$782,СВЦЭМ!$A$39:$A$782,$A125,СВЦЭМ!$B$39:$B$782,S$119)+'СЕТ СН'!$I$12+СВЦЭМ!$D$10+'СЕТ СН'!$I$5-'СЕТ СН'!$I$20</f>
        <v>4427.10017625</v>
      </c>
      <c r="T125" s="36">
        <f>SUMIFS(СВЦЭМ!$C$39:$C$782,СВЦЭМ!$A$39:$A$782,$A125,СВЦЭМ!$B$39:$B$782,T$119)+'СЕТ СН'!$I$12+СВЦЭМ!$D$10+'СЕТ СН'!$I$5-'СЕТ СН'!$I$20</f>
        <v>4431.7826822099996</v>
      </c>
      <c r="U125" s="36">
        <f>SUMIFS(СВЦЭМ!$C$39:$C$782,СВЦЭМ!$A$39:$A$782,$A125,СВЦЭМ!$B$39:$B$782,U$119)+'СЕТ СН'!$I$12+СВЦЭМ!$D$10+'СЕТ СН'!$I$5-'СЕТ СН'!$I$20</f>
        <v>4433.1038446099992</v>
      </c>
      <c r="V125" s="36">
        <f>SUMIFS(СВЦЭМ!$C$39:$C$782,СВЦЭМ!$A$39:$A$782,$A125,СВЦЭМ!$B$39:$B$782,V$119)+'СЕТ СН'!$I$12+СВЦЭМ!$D$10+'СЕТ СН'!$I$5-'СЕТ СН'!$I$20</f>
        <v>4445.7177915699995</v>
      </c>
      <c r="W125" s="36">
        <f>SUMIFS(СВЦЭМ!$C$39:$C$782,СВЦЭМ!$A$39:$A$782,$A125,СВЦЭМ!$B$39:$B$782,W$119)+'СЕТ СН'!$I$12+СВЦЭМ!$D$10+'СЕТ СН'!$I$5-'СЕТ СН'!$I$20</f>
        <v>4448.53108462</v>
      </c>
      <c r="X125" s="36">
        <f>SUMIFS(СВЦЭМ!$C$39:$C$782,СВЦЭМ!$A$39:$A$782,$A125,СВЦЭМ!$B$39:$B$782,X$119)+'СЕТ СН'!$I$12+СВЦЭМ!$D$10+'СЕТ СН'!$I$5-'СЕТ СН'!$I$20</f>
        <v>4468.7375912099997</v>
      </c>
      <c r="Y125" s="36">
        <f>SUMIFS(СВЦЭМ!$C$39:$C$782,СВЦЭМ!$A$39:$A$782,$A125,СВЦЭМ!$B$39:$B$782,Y$119)+'СЕТ СН'!$I$12+СВЦЭМ!$D$10+'СЕТ СН'!$I$5-'СЕТ СН'!$I$20</f>
        <v>4523.2650891699996</v>
      </c>
    </row>
    <row r="126" spans="1:27" ht="15.75" x14ac:dyDescent="0.2">
      <c r="A126" s="35">
        <f t="shared" si="3"/>
        <v>44933</v>
      </c>
      <c r="B126" s="36">
        <f>SUMIFS(СВЦЭМ!$C$39:$C$782,СВЦЭМ!$A$39:$A$782,$A126,СВЦЭМ!$B$39:$B$782,B$119)+'СЕТ СН'!$I$12+СВЦЭМ!$D$10+'СЕТ СН'!$I$5-'СЕТ СН'!$I$20</f>
        <v>4598.77412267</v>
      </c>
      <c r="C126" s="36">
        <f>SUMIFS(СВЦЭМ!$C$39:$C$782,СВЦЭМ!$A$39:$A$782,$A126,СВЦЭМ!$B$39:$B$782,C$119)+'СЕТ СН'!$I$12+СВЦЭМ!$D$10+'СЕТ СН'!$I$5-'СЕТ СН'!$I$20</f>
        <v>4648.18157625</v>
      </c>
      <c r="D126" s="36">
        <f>SUMIFS(СВЦЭМ!$C$39:$C$782,СВЦЭМ!$A$39:$A$782,$A126,СВЦЭМ!$B$39:$B$782,D$119)+'СЕТ СН'!$I$12+СВЦЭМ!$D$10+'СЕТ СН'!$I$5-'СЕТ СН'!$I$20</f>
        <v>4665.4214852000005</v>
      </c>
      <c r="E126" s="36">
        <f>SUMIFS(СВЦЭМ!$C$39:$C$782,СВЦЭМ!$A$39:$A$782,$A126,СВЦЭМ!$B$39:$B$782,E$119)+'СЕТ СН'!$I$12+СВЦЭМ!$D$10+'СЕТ СН'!$I$5-'СЕТ СН'!$I$20</f>
        <v>4675.5572969599998</v>
      </c>
      <c r="F126" s="36">
        <f>SUMIFS(СВЦЭМ!$C$39:$C$782,СВЦЭМ!$A$39:$A$782,$A126,СВЦЭМ!$B$39:$B$782,F$119)+'СЕТ СН'!$I$12+СВЦЭМ!$D$10+'СЕТ СН'!$I$5-'СЕТ СН'!$I$20</f>
        <v>4643.7347411999999</v>
      </c>
      <c r="G126" s="36">
        <f>SUMIFS(СВЦЭМ!$C$39:$C$782,СВЦЭМ!$A$39:$A$782,$A126,СВЦЭМ!$B$39:$B$782,G$119)+'СЕТ СН'!$I$12+СВЦЭМ!$D$10+'СЕТ СН'!$I$5-'СЕТ СН'!$I$20</f>
        <v>4651.1835924999996</v>
      </c>
      <c r="H126" s="36">
        <f>SUMIFS(СВЦЭМ!$C$39:$C$782,СВЦЭМ!$A$39:$A$782,$A126,СВЦЭМ!$B$39:$B$782,H$119)+'СЕТ СН'!$I$12+СВЦЭМ!$D$10+'СЕТ СН'!$I$5-'СЕТ СН'!$I$20</f>
        <v>4610.1841362899995</v>
      </c>
      <c r="I126" s="36">
        <f>SUMIFS(СВЦЭМ!$C$39:$C$782,СВЦЭМ!$A$39:$A$782,$A126,СВЦЭМ!$B$39:$B$782,I$119)+'СЕТ СН'!$I$12+СВЦЭМ!$D$10+'СЕТ СН'!$I$5-'СЕТ СН'!$I$20</f>
        <v>4628.75799276</v>
      </c>
      <c r="J126" s="36">
        <f>SUMIFS(СВЦЭМ!$C$39:$C$782,СВЦЭМ!$A$39:$A$782,$A126,СВЦЭМ!$B$39:$B$782,J$119)+'СЕТ СН'!$I$12+СВЦЭМ!$D$10+'СЕТ СН'!$I$5-'СЕТ СН'!$I$20</f>
        <v>4559.1738071299997</v>
      </c>
      <c r="K126" s="36">
        <f>SUMIFS(СВЦЭМ!$C$39:$C$782,СВЦЭМ!$A$39:$A$782,$A126,СВЦЭМ!$B$39:$B$782,K$119)+'СЕТ СН'!$I$12+СВЦЭМ!$D$10+'СЕТ СН'!$I$5-'СЕТ СН'!$I$20</f>
        <v>4542.9267490299999</v>
      </c>
      <c r="L126" s="36">
        <f>SUMIFS(СВЦЭМ!$C$39:$C$782,СВЦЭМ!$A$39:$A$782,$A126,СВЦЭМ!$B$39:$B$782,L$119)+'СЕТ СН'!$I$12+СВЦЭМ!$D$10+'СЕТ СН'!$I$5-'СЕТ СН'!$I$20</f>
        <v>4522.0128453500001</v>
      </c>
      <c r="M126" s="36">
        <f>SUMIFS(СВЦЭМ!$C$39:$C$782,СВЦЭМ!$A$39:$A$782,$A126,СВЦЭМ!$B$39:$B$782,M$119)+'СЕТ СН'!$I$12+СВЦЭМ!$D$10+'СЕТ СН'!$I$5-'СЕТ СН'!$I$20</f>
        <v>4542.1332283199999</v>
      </c>
      <c r="N126" s="36">
        <f>SUMIFS(СВЦЭМ!$C$39:$C$782,СВЦЭМ!$A$39:$A$782,$A126,СВЦЭМ!$B$39:$B$782,N$119)+'СЕТ СН'!$I$12+СВЦЭМ!$D$10+'СЕТ СН'!$I$5-'СЕТ СН'!$I$20</f>
        <v>4572.6731352200004</v>
      </c>
      <c r="O126" s="36">
        <f>SUMIFS(СВЦЭМ!$C$39:$C$782,СВЦЭМ!$A$39:$A$782,$A126,СВЦЭМ!$B$39:$B$782,O$119)+'СЕТ СН'!$I$12+СВЦЭМ!$D$10+'СЕТ СН'!$I$5-'СЕТ СН'!$I$20</f>
        <v>4577.59194071</v>
      </c>
      <c r="P126" s="36">
        <f>SUMIFS(СВЦЭМ!$C$39:$C$782,СВЦЭМ!$A$39:$A$782,$A126,СВЦЭМ!$B$39:$B$782,P$119)+'СЕТ СН'!$I$12+СВЦЭМ!$D$10+'СЕТ СН'!$I$5-'СЕТ СН'!$I$20</f>
        <v>4592.7964127300002</v>
      </c>
      <c r="Q126" s="36">
        <f>SUMIFS(СВЦЭМ!$C$39:$C$782,СВЦЭМ!$A$39:$A$782,$A126,СВЦЭМ!$B$39:$B$782,Q$119)+'СЕТ СН'!$I$12+СВЦЭМ!$D$10+'СЕТ СН'!$I$5-'СЕТ СН'!$I$20</f>
        <v>4576.1028744400001</v>
      </c>
      <c r="R126" s="36">
        <f>SUMIFS(СВЦЭМ!$C$39:$C$782,СВЦЭМ!$A$39:$A$782,$A126,СВЦЭМ!$B$39:$B$782,R$119)+'СЕТ СН'!$I$12+СВЦЭМ!$D$10+'СЕТ СН'!$I$5-'СЕТ СН'!$I$20</f>
        <v>4551.9626314899997</v>
      </c>
      <c r="S126" s="36">
        <f>SUMIFS(СВЦЭМ!$C$39:$C$782,СВЦЭМ!$A$39:$A$782,$A126,СВЦЭМ!$B$39:$B$782,S$119)+'СЕТ СН'!$I$12+СВЦЭМ!$D$10+'СЕТ СН'!$I$5-'СЕТ СН'!$I$20</f>
        <v>4536.3161020400003</v>
      </c>
      <c r="T126" s="36">
        <f>SUMIFS(СВЦЭМ!$C$39:$C$782,СВЦЭМ!$A$39:$A$782,$A126,СВЦЭМ!$B$39:$B$782,T$119)+'СЕТ СН'!$I$12+СВЦЭМ!$D$10+'СЕТ СН'!$I$5-'СЕТ СН'!$I$20</f>
        <v>4532.4670134499993</v>
      </c>
      <c r="U126" s="36">
        <f>SUMIFS(СВЦЭМ!$C$39:$C$782,СВЦЭМ!$A$39:$A$782,$A126,СВЦЭМ!$B$39:$B$782,U$119)+'СЕТ СН'!$I$12+СВЦЭМ!$D$10+'СЕТ СН'!$I$5-'СЕТ СН'!$I$20</f>
        <v>4539.3210797899992</v>
      </c>
      <c r="V126" s="36">
        <f>SUMIFS(СВЦЭМ!$C$39:$C$782,СВЦЭМ!$A$39:$A$782,$A126,СВЦЭМ!$B$39:$B$782,V$119)+'СЕТ СН'!$I$12+СВЦЭМ!$D$10+'СЕТ СН'!$I$5-'СЕТ СН'!$I$20</f>
        <v>4569.4413030100004</v>
      </c>
      <c r="W126" s="36">
        <f>SUMIFS(СВЦЭМ!$C$39:$C$782,СВЦЭМ!$A$39:$A$782,$A126,СВЦЭМ!$B$39:$B$782,W$119)+'СЕТ СН'!$I$12+СВЦЭМ!$D$10+'СЕТ СН'!$I$5-'СЕТ СН'!$I$20</f>
        <v>4568.9438984299995</v>
      </c>
      <c r="X126" s="36">
        <f>SUMIFS(СВЦЭМ!$C$39:$C$782,СВЦЭМ!$A$39:$A$782,$A126,СВЦЭМ!$B$39:$B$782,X$119)+'СЕТ СН'!$I$12+СВЦЭМ!$D$10+'СЕТ СН'!$I$5-'СЕТ СН'!$I$20</f>
        <v>4548.2804686399995</v>
      </c>
      <c r="Y126" s="36">
        <f>SUMIFS(СВЦЭМ!$C$39:$C$782,СВЦЭМ!$A$39:$A$782,$A126,СВЦЭМ!$B$39:$B$782,Y$119)+'СЕТ СН'!$I$12+СВЦЭМ!$D$10+'СЕТ СН'!$I$5-'СЕТ СН'!$I$20</f>
        <v>4632.1821512200004</v>
      </c>
    </row>
    <row r="127" spans="1:27" ht="15.75" x14ac:dyDescent="0.2">
      <c r="A127" s="35">
        <f t="shared" si="3"/>
        <v>44934</v>
      </c>
      <c r="B127" s="36">
        <f>SUMIFS(СВЦЭМ!$C$39:$C$782,СВЦЭМ!$A$39:$A$782,$A127,СВЦЭМ!$B$39:$B$782,B$119)+'СЕТ СН'!$I$12+СВЦЭМ!$D$10+'СЕТ СН'!$I$5-'СЕТ СН'!$I$20</f>
        <v>4771.2276259499995</v>
      </c>
      <c r="C127" s="36">
        <f>SUMIFS(СВЦЭМ!$C$39:$C$782,СВЦЭМ!$A$39:$A$782,$A127,СВЦЭМ!$B$39:$B$782,C$119)+'СЕТ СН'!$I$12+СВЦЭМ!$D$10+'СЕТ СН'!$I$5-'СЕТ СН'!$I$20</f>
        <v>4799.1394188599998</v>
      </c>
      <c r="D127" s="36">
        <f>SUMIFS(СВЦЭМ!$C$39:$C$782,СВЦЭМ!$A$39:$A$782,$A127,СВЦЭМ!$B$39:$B$782,D$119)+'СЕТ СН'!$I$12+СВЦЭМ!$D$10+'СЕТ СН'!$I$5-'СЕТ СН'!$I$20</f>
        <v>4821.34576724</v>
      </c>
      <c r="E127" s="36">
        <f>SUMIFS(СВЦЭМ!$C$39:$C$782,СВЦЭМ!$A$39:$A$782,$A127,СВЦЭМ!$B$39:$B$782,E$119)+'СЕТ СН'!$I$12+СВЦЭМ!$D$10+'СЕТ СН'!$I$5-'СЕТ СН'!$I$20</f>
        <v>4824.9123690899996</v>
      </c>
      <c r="F127" s="36">
        <f>SUMIFS(СВЦЭМ!$C$39:$C$782,СВЦЭМ!$A$39:$A$782,$A127,СВЦЭМ!$B$39:$B$782,F$119)+'СЕТ СН'!$I$12+СВЦЭМ!$D$10+'СЕТ СН'!$I$5-'СЕТ СН'!$I$20</f>
        <v>4813.8937091500002</v>
      </c>
      <c r="G127" s="36">
        <f>SUMIFS(СВЦЭМ!$C$39:$C$782,СВЦЭМ!$A$39:$A$782,$A127,СВЦЭМ!$B$39:$B$782,G$119)+'СЕТ СН'!$I$12+СВЦЭМ!$D$10+'СЕТ СН'!$I$5-'СЕТ СН'!$I$20</f>
        <v>4819.1291570600006</v>
      </c>
      <c r="H127" s="36">
        <f>SUMIFS(СВЦЭМ!$C$39:$C$782,СВЦЭМ!$A$39:$A$782,$A127,СВЦЭМ!$B$39:$B$782,H$119)+'СЕТ СН'!$I$12+СВЦЭМ!$D$10+'СЕТ СН'!$I$5-'СЕТ СН'!$I$20</f>
        <v>4781.3991985299999</v>
      </c>
      <c r="I127" s="36">
        <f>SUMIFS(СВЦЭМ!$C$39:$C$782,СВЦЭМ!$A$39:$A$782,$A127,СВЦЭМ!$B$39:$B$782,I$119)+'СЕТ СН'!$I$12+СВЦЭМ!$D$10+'СЕТ СН'!$I$5-'СЕТ СН'!$I$20</f>
        <v>4743.65122316</v>
      </c>
      <c r="J127" s="36">
        <f>SUMIFS(СВЦЭМ!$C$39:$C$782,СВЦЭМ!$A$39:$A$782,$A127,СВЦЭМ!$B$39:$B$782,J$119)+'СЕТ СН'!$I$12+СВЦЭМ!$D$10+'СЕТ СН'!$I$5-'СЕТ СН'!$I$20</f>
        <v>4696.3597426399992</v>
      </c>
      <c r="K127" s="36">
        <f>SUMIFS(СВЦЭМ!$C$39:$C$782,СВЦЭМ!$A$39:$A$782,$A127,СВЦЭМ!$B$39:$B$782,K$119)+'СЕТ СН'!$I$12+СВЦЭМ!$D$10+'СЕТ СН'!$I$5-'СЕТ СН'!$I$20</f>
        <v>4670.8182026899995</v>
      </c>
      <c r="L127" s="36">
        <f>SUMIFS(СВЦЭМ!$C$39:$C$782,СВЦЭМ!$A$39:$A$782,$A127,СВЦЭМ!$B$39:$B$782,L$119)+'СЕТ СН'!$I$12+СВЦЭМ!$D$10+'СЕТ СН'!$I$5-'СЕТ СН'!$I$20</f>
        <v>4668.1852037199997</v>
      </c>
      <c r="M127" s="36">
        <f>SUMIFS(СВЦЭМ!$C$39:$C$782,СВЦЭМ!$A$39:$A$782,$A127,СВЦЭМ!$B$39:$B$782,M$119)+'СЕТ СН'!$I$12+СВЦЭМ!$D$10+'СЕТ СН'!$I$5-'СЕТ СН'!$I$20</f>
        <v>4690.7629356699999</v>
      </c>
      <c r="N127" s="36">
        <f>SUMIFS(СВЦЭМ!$C$39:$C$782,СВЦЭМ!$A$39:$A$782,$A127,СВЦЭМ!$B$39:$B$782,N$119)+'СЕТ СН'!$I$12+СВЦЭМ!$D$10+'СЕТ СН'!$I$5-'СЕТ СН'!$I$20</f>
        <v>4705.1967058299997</v>
      </c>
      <c r="O127" s="36">
        <f>SUMIFS(СВЦЭМ!$C$39:$C$782,СВЦЭМ!$A$39:$A$782,$A127,СВЦЭМ!$B$39:$B$782,O$119)+'СЕТ СН'!$I$12+СВЦЭМ!$D$10+'СЕТ СН'!$I$5-'СЕТ СН'!$I$20</f>
        <v>4723.2291849800004</v>
      </c>
      <c r="P127" s="36">
        <f>SUMIFS(СВЦЭМ!$C$39:$C$782,СВЦЭМ!$A$39:$A$782,$A127,СВЦЭМ!$B$39:$B$782,P$119)+'СЕТ СН'!$I$12+СВЦЭМ!$D$10+'СЕТ СН'!$I$5-'СЕТ СН'!$I$20</f>
        <v>4714.9788782800006</v>
      </c>
      <c r="Q127" s="36">
        <f>SUMIFS(СВЦЭМ!$C$39:$C$782,СВЦЭМ!$A$39:$A$782,$A127,СВЦЭМ!$B$39:$B$782,Q$119)+'СЕТ СН'!$I$12+СВЦЭМ!$D$10+'СЕТ СН'!$I$5-'СЕТ СН'!$I$20</f>
        <v>4713.5534025199995</v>
      </c>
      <c r="R127" s="36">
        <f>SUMIFS(СВЦЭМ!$C$39:$C$782,СВЦЭМ!$A$39:$A$782,$A127,СВЦЭМ!$B$39:$B$782,R$119)+'СЕТ СН'!$I$12+СВЦЭМ!$D$10+'СЕТ СН'!$I$5-'СЕТ СН'!$I$20</f>
        <v>4681.8455832599993</v>
      </c>
      <c r="S127" s="36">
        <f>SUMIFS(СВЦЭМ!$C$39:$C$782,СВЦЭМ!$A$39:$A$782,$A127,СВЦЭМ!$B$39:$B$782,S$119)+'СЕТ СН'!$I$12+СВЦЭМ!$D$10+'СЕТ СН'!$I$5-'СЕТ СН'!$I$20</f>
        <v>4601.5530487599999</v>
      </c>
      <c r="T127" s="36">
        <f>SUMIFS(СВЦЭМ!$C$39:$C$782,СВЦЭМ!$A$39:$A$782,$A127,СВЦЭМ!$B$39:$B$782,T$119)+'СЕТ СН'!$I$12+СВЦЭМ!$D$10+'СЕТ СН'!$I$5-'СЕТ СН'!$I$20</f>
        <v>4613.3408642100003</v>
      </c>
      <c r="U127" s="36">
        <f>SUMIFS(СВЦЭМ!$C$39:$C$782,СВЦЭМ!$A$39:$A$782,$A127,СВЦЭМ!$B$39:$B$782,U$119)+'СЕТ СН'!$I$12+СВЦЭМ!$D$10+'СЕТ СН'!$I$5-'СЕТ СН'!$I$20</f>
        <v>4626.8679698799997</v>
      </c>
      <c r="V127" s="36">
        <f>SUMIFS(СВЦЭМ!$C$39:$C$782,СВЦЭМ!$A$39:$A$782,$A127,СВЦЭМ!$B$39:$B$782,V$119)+'СЕТ СН'!$I$12+СВЦЭМ!$D$10+'СЕТ СН'!$I$5-'СЕТ СН'!$I$20</f>
        <v>4664.4012885299999</v>
      </c>
      <c r="W127" s="36">
        <f>SUMIFS(СВЦЭМ!$C$39:$C$782,СВЦЭМ!$A$39:$A$782,$A127,СВЦЭМ!$B$39:$B$782,W$119)+'СЕТ СН'!$I$12+СВЦЭМ!$D$10+'СЕТ СН'!$I$5-'СЕТ СН'!$I$20</f>
        <v>4684.3695871099999</v>
      </c>
      <c r="X127" s="36">
        <f>SUMIFS(СВЦЭМ!$C$39:$C$782,СВЦЭМ!$A$39:$A$782,$A127,СВЦЭМ!$B$39:$B$782,X$119)+'СЕТ СН'!$I$12+СВЦЭМ!$D$10+'СЕТ СН'!$I$5-'СЕТ СН'!$I$20</f>
        <v>4721.1960581200001</v>
      </c>
      <c r="Y127" s="36">
        <f>SUMIFS(СВЦЭМ!$C$39:$C$782,СВЦЭМ!$A$39:$A$782,$A127,СВЦЭМ!$B$39:$B$782,Y$119)+'СЕТ СН'!$I$12+СВЦЭМ!$D$10+'СЕТ СН'!$I$5-'СЕТ СН'!$I$20</f>
        <v>4771.7432945999999</v>
      </c>
    </row>
    <row r="128" spans="1:27" ht="15.75" x14ac:dyDescent="0.2">
      <c r="A128" s="35">
        <f t="shared" si="3"/>
        <v>44935</v>
      </c>
      <c r="B128" s="36">
        <f>SUMIFS(СВЦЭМ!$C$39:$C$782,СВЦЭМ!$A$39:$A$782,$A128,СВЦЭМ!$B$39:$B$782,B$119)+'СЕТ СН'!$I$12+СВЦЭМ!$D$10+'СЕТ СН'!$I$5-'СЕТ СН'!$I$20</f>
        <v>4695.26503271</v>
      </c>
      <c r="C128" s="36">
        <f>SUMIFS(СВЦЭМ!$C$39:$C$782,СВЦЭМ!$A$39:$A$782,$A128,СВЦЭМ!$B$39:$B$782,C$119)+'СЕТ СН'!$I$12+СВЦЭМ!$D$10+'СЕТ СН'!$I$5-'СЕТ СН'!$I$20</f>
        <v>4690.95633714</v>
      </c>
      <c r="D128" s="36">
        <f>SUMIFS(СВЦЭМ!$C$39:$C$782,СВЦЭМ!$A$39:$A$782,$A128,СВЦЭМ!$B$39:$B$782,D$119)+'СЕТ СН'!$I$12+СВЦЭМ!$D$10+'СЕТ СН'!$I$5-'СЕТ СН'!$I$20</f>
        <v>4668.6168992299999</v>
      </c>
      <c r="E128" s="36">
        <f>SUMIFS(СВЦЭМ!$C$39:$C$782,СВЦЭМ!$A$39:$A$782,$A128,СВЦЭМ!$B$39:$B$782,E$119)+'СЕТ СН'!$I$12+СВЦЭМ!$D$10+'СЕТ СН'!$I$5-'СЕТ СН'!$I$20</f>
        <v>4664.5048439700004</v>
      </c>
      <c r="F128" s="36">
        <f>SUMIFS(СВЦЭМ!$C$39:$C$782,СВЦЭМ!$A$39:$A$782,$A128,СВЦЭМ!$B$39:$B$782,F$119)+'СЕТ СН'!$I$12+СВЦЭМ!$D$10+'СЕТ СН'!$I$5-'СЕТ СН'!$I$20</f>
        <v>4673.4949742199997</v>
      </c>
      <c r="G128" s="36">
        <f>SUMIFS(СВЦЭМ!$C$39:$C$782,СВЦЭМ!$A$39:$A$782,$A128,СВЦЭМ!$B$39:$B$782,G$119)+'СЕТ СН'!$I$12+СВЦЭМ!$D$10+'СЕТ СН'!$I$5-'СЕТ СН'!$I$20</f>
        <v>4654.6211174500004</v>
      </c>
      <c r="H128" s="36">
        <f>SUMIFS(СВЦЭМ!$C$39:$C$782,СВЦЭМ!$A$39:$A$782,$A128,СВЦЭМ!$B$39:$B$782,H$119)+'СЕТ СН'!$I$12+СВЦЭМ!$D$10+'СЕТ СН'!$I$5-'СЕТ СН'!$I$20</f>
        <v>4669.0701955000004</v>
      </c>
      <c r="I128" s="36">
        <f>SUMIFS(СВЦЭМ!$C$39:$C$782,СВЦЭМ!$A$39:$A$782,$A128,СВЦЭМ!$B$39:$B$782,I$119)+'СЕТ СН'!$I$12+СВЦЭМ!$D$10+'СЕТ СН'!$I$5-'СЕТ СН'!$I$20</f>
        <v>4684.2630205000005</v>
      </c>
      <c r="J128" s="36">
        <f>SUMIFS(СВЦЭМ!$C$39:$C$782,СВЦЭМ!$A$39:$A$782,$A128,СВЦЭМ!$B$39:$B$782,J$119)+'СЕТ СН'!$I$12+СВЦЭМ!$D$10+'СЕТ СН'!$I$5-'СЕТ СН'!$I$20</f>
        <v>4710.6031979100007</v>
      </c>
      <c r="K128" s="36">
        <f>SUMIFS(СВЦЭМ!$C$39:$C$782,СВЦЭМ!$A$39:$A$782,$A128,СВЦЭМ!$B$39:$B$782,K$119)+'СЕТ СН'!$I$12+СВЦЭМ!$D$10+'СЕТ СН'!$I$5-'СЕТ СН'!$I$20</f>
        <v>4688.6678218300003</v>
      </c>
      <c r="L128" s="36">
        <f>SUMIFS(СВЦЭМ!$C$39:$C$782,СВЦЭМ!$A$39:$A$782,$A128,СВЦЭМ!$B$39:$B$782,L$119)+'СЕТ СН'!$I$12+СВЦЭМ!$D$10+'СЕТ СН'!$I$5-'СЕТ СН'!$I$20</f>
        <v>4666.2441304000004</v>
      </c>
      <c r="M128" s="36">
        <f>SUMIFS(СВЦЭМ!$C$39:$C$782,СВЦЭМ!$A$39:$A$782,$A128,СВЦЭМ!$B$39:$B$782,M$119)+'СЕТ СН'!$I$12+СВЦЭМ!$D$10+'СЕТ СН'!$I$5-'СЕТ СН'!$I$20</f>
        <v>4685.99329941</v>
      </c>
      <c r="N128" s="36">
        <f>SUMIFS(СВЦЭМ!$C$39:$C$782,СВЦЭМ!$A$39:$A$782,$A128,СВЦЭМ!$B$39:$B$782,N$119)+'СЕТ СН'!$I$12+СВЦЭМ!$D$10+'СЕТ СН'!$I$5-'СЕТ СН'!$I$20</f>
        <v>4657.4719076299998</v>
      </c>
      <c r="O128" s="36">
        <f>SUMIFS(СВЦЭМ!$C$39:$C$782,СВЦЭМ!$A$39:$A$782,$A128,СВЦЭМ!$B$39:$B$782,O$119)+'СЕТ СН'!$I$12+СВЦЭМ!$D$10+'СЕТ СН'!$I$5-'СЕТ СН'!$I$20</f>
        <v>4656.32702169</v>
      </c>
      <c r="P128" s="36">
        <f>SUMIFS(СВЦЭМ!$C$39:$C$782,СВЦЭМ!$A$39:$A$782,$A128,СВЦЭМ!$B$39:$B$782,P$119)+'СЕТ СН'!$I$12+СВЦЭМ!$D$10+'СЕТ СН'!$I$5-'СЕТ СН'!$I$20</f>
        <v>4665.91870741</v>
      </c>
      <c r="Q128" s="36">
        <f>SUMIFS(СВЦЭМ!$C$39:$C$782,СВЦЭМ!$A$39:$A$782,$A128,СВЦЭМ!$B$39:$B$782,Q$119)+'СЕТ СН'!$I$12+СВЦЭМ!$D$10+'СЕТ СН'!$I$5-'СЕТ СН'!$I$20</f>
        <v>4663.8416953799997</v>
      </c>
      <c r="R128" s="36">
        <f>SUMIFS(СВЦЭМ!$C$39:$C$782,СВЦЭМ!$A$39:$A$782,$A128,СВЦЭМ!$B$39:$B$782,R$119)+'СЕТ СН'!$I$12+СВЦЭМ!$D$10+'СЕТ СН'!$I$5-'СЕТ СН'!$I$20</f>
        <v>4679.0875740299998</v>
      </c>
      <c r="S128" s="36">
        <f>SUMIFS(СВЦЭМ!$C$39:$C$782,СВЦЭМ!$A$39:$A$782,$A128,СВЦЭМ!$B$39:$B$782,S$119)+'СЕТ СН'!$I$12+СВЦЭМ!$D$10+'СЕТ СН'!$I$5-'СЕТ СН'!$I$20</f>
        <v>4662.7294287599998</v>
      </c>
      <c r="T128" s="36">
        <f>SUMIFS(СВЦЭМ!$C$39:$C$782,СВЦЭМ!$A$39:$A$782,$A128,СВЦЭМ!$B$39:$B$782,T$119)+'СЕТ СН'!$I$12+СВЦЭМ!$D$10+'СЕТ СН'!$I$5-'СЕТ СН'!$I$20</f>
        <v>4634.4851778699995</v>
      </c>
      <c r="U128" s="36">
        <f>SUMIFS(СВЦЭМ!$C$39:$C$782,СВЦЭМ!$A$39:$A$782,$A128,СВЦЭМ!$B$39:$B$782,U$119)+'СЕТ СН'!$I$12+СВЦЭМ!$D$10+'СЕТ СН'!$I$5-'СЕТ СН'!$I$20</f>
        <v>4635.9907486800003</v>
      </c>
      <c r="V128" s="36">
        <f>SUMIFS(СВЦЭМ!$C$39:$C$782,СВЦЭМ!$A$39:$A$782,$A128,СВЦЭМ!$B$39:$B$782,V$119)+'СЕТ СН'!$I$12+СВЦЭМ!$D$10+'СЕТ СН'!$I$5-'СЕТ СН'!$I$20</f>
        <v>4680.49495802</v>
      </c>
      <c r="W128" s="36">
        <f>SUMIFS(СВЦЭМ!$C$39:$C$782,СВЦЭМ!$A$39:$A$782,$A128,СВЦЭМ!$B$39:$B$782,W$119)+'СЕТ СН'!$I$12+СВЦЭМ!$D$10+'СЕТ СН'!$I$5-'СЕТ СН'!$I$20</f>
        <v>4684.3779294300002</v>
      </c>
      <c r="X128" s="36">
        <f>SUMIFS(СВЦЭМ!$C$39:$C$782,СВЦЭМ!$A$39:$A$782,$A128,СВЦЭМ!$B$39:$B$782,X$119)+'СЕТ СН'!$I$12+СВЦЭМ!$D$10+'СЕТ СН'!$I$5-'СЕТ СН'!$I$20</f>
        <v>4694.3532980199998</v>
      </c>
      <c r="Y128" s="36">
        <f>SUMIFS(СВЦЭМ!$C$39:$C$782,СВЦЭМ!$A$39:$A$782,$A128,СВЦЭМ!$B$39:$B$782,Y$119)+'СЕТ СН'!$I$12+СВЦЭМ!$D$10+'СЕТ СН'!$I$5-'СЕТ СН'!$I$20</f>
        <v>4739.6009105499998</v>
      </c>
    </row>
    <row r="129" spans="1:25" ht="15.75" x14ac:dyDescent="0.2">
      <c r="A129" s="35">
        <f t="shared" si="3"/>
        <v>44936</v>
      </c>
      <c r="B129" s="36">
        <f>SUMIFS(СВЦЭМ!$C$39:$C$782,СВЦЭМ!$A$39:$A$782,$A129,СВЦЭМ!$B$39:$B$782,B$119)+'СЕТ СН'!$I$12+СВЦЭМ!$D$10+'СЕТ СН'!$I$5-'СЕТ СН'!$I$20</f>
        <v>4571.7615929000003</v>
      </c>
      <c r="C129" s="36">
        <f>SUMIFS(СВЦЭМ!$C$39:$C$782,СВЦЭМ!$A$39:$A$782,$A129,СВЦЭМ!$B$39:$B$782,C$119)+'СЕТ СН'!$I$12+СВЦЭМ!$D$10+'СЕТ СН'!$I$5-'СЕТ СН'!$I$20</f>
        <v>4612.9660530199999</v>
      </c>
      <c r="D129" s="36">
        <f>SUMIFS(СВЦЭМ!$C$39:$C$782,СВЦЭМ!$A$39:$A$782,$A129,СВЦЭМ!$B$39:$B$782,D$119)+'СЕТ СН'!$I$12+СВЦЭМ!$D$10+'СЕТ СН'!$I$5-'СЕТ СН'!$I$20</f>
        <v>4627.9233834699999</v>
      </c>
      <c r="E129" s="36">
        <f>SUMIFS(СВЦЭМ!$C$39:$C$782,СВЦЭМ!$A$39:$A$782,$A129,СВЦЭМ!$B$39:$B$782,E$119)+'СЕТ СН'!$I$12+СВЦЭМ!$D$10+'СЕТ СН'!$I$5-'СЕТ СН'!$I$20</f>
        <v>4633.0155168799993</v>
      </c>
      <c r="F129" s="36">
        <f>SUMIFS(СВЦЭМ!$C$39:$C$782,СВЦЭМ!$A$39:$A$782,$A129,СВЦЭМ!$B$39:$B$782,F$119)+'СЕТ СН'!$I$12+СВЦЭМ!$D$10+'СЕТ СН'!$I$5-'СЕТ СН'!$I$20</f>
        <v>4652.9507601299993</v>
      </c>
      <c r="G129" s="36">
        <f>SUMIFS(СВЦЭМ!$C$39:$C$782,СВЦЭМ!$A$39:$A$782,$A129,СВЦЭМ!$B$39:$B$782,G$119)+'СЕТ СН'!$I$12+СВЦЭМ!$D$10+'СЕТ СН'!$I$5-'СЕТ СН'!$I$20</f>
        <v>4652.2943031100003</v>
      </c>
      <c r="H129" s="36">
        <f>SUMIFS(СВЦЭМ!$C$39:$C$782,СВЦЭМ!$A$39:$A$782,$A129,СВЦЭМ!$B$39:$B$782,H$119)+'СЕТ СН'!$I$12+СВЦЭМ!$D$10+'СЕТ СН'!$I$5-'СЕТ СН'!$I$20</f>
        <v>4631.7247156499998</v>
      </c>
      <c r="I129" s="36">
        <f>SUMIFS(СВЦЭМ!$C$39:$C$782,СВЦЭМ!$A$39:$A$782,$A129,СВЦЭМ!$B$39:$B$782,I$119)+'СЕТ СН'!$I$12+СВЦЭМ!$D$10+'СЕТ СН'!$I$5-'СЕТ СН'!$I$20</f>
        <v>4607.3921068500003</v>
      </c>
      <c r="J129" s="36">
        <f>SUMIFS(СВЦЭМ!$C$39:$C$782,СВЦЭМ!$A$39:$A$782,$A129,СВЦЭМ!$B$39:$B$782,J$119)+'СЕТ СН'!$I$12+СВЦЭМ!$D$10+'СЕТ СН'!$I$5-'СЕТ СН'!$I$20</f>
        <v>4565.0699686600001</v>
      </c>
      <c r="K129" s="36">
        <f>SUMIFS(СВЦЭМ!$C$39:$C$782,СВЦЭМ!$A$39:$A$782,$A129,СВЦЭМ!$B$39:$B$782,K$119)+'СЕТ СН'!$I$12+СВЦЭМ!$D$10+'СЕТ СН'!$I$5-'СЕТ СН'!$I$20</f>
        <v>4553.7646282099995</v>
      </c>
      <c r="L129" s="36">
        <f>SUMIFS(СВЦЭМ!$C$39:$C$782,СВЦЭМ!$A$39:$A$782,$A129,СВЦЭМ!$B$39:$B$782,L$119)+'СЕТ СН'!$I$12+СВЦЭМ!$D$10+'СЕТ СН'!$I$5-'СЕТ СН'!$I$20</f>
        <v>4544.4590641100003</v>
      </c>
      <c r="M129" s="36">
        <f>SUMIFS(СВЦЭМ!$C$39:$C$782,СВЦЭМ!$A$39:$A$782,$A129,СВЦЭМ!$B$39:$B$782,M$119)+'СЕТ СН'!$I$12+СВЦЭМ!$D$10+'СЕТ СН'!$I$5-'СЕТ СН'!$I$20</f>
        <v>4544.58029824</v>
      </c>
      <c r="N129" s="36">
        <f>SUMIFS(СВЦЭМ!$C$39:$C$782,СВЦЭМ!$A$39:$A$782,$A129,СВЦЭМ!$B$39:$B$782,N$119)+'СЕТ СН'!$I$12+СВЦЭМ!$D$10+'СЕТ СН'!$I$5-'СЕТ СН'!$I$20</f>
        <v>4560.7019566899999</v>
      </c>
      <c r="O129" s="36">
        <f>SUMIFS(СВЦЭМ!$C$39:$C$782,СВЦЭМ!$A$39:$A$782,$A129,СВЦЭМ!$B$39:$B$782,O$119)+'СЕТ СН'!$I$12+СВЦЭМ!$D$10+'СЕТ СН'!$I$5-'СЕТ СН'!$I$20</f>
        <v>4572.3362446499996</v>
      </c>
      <c r="P129" s="36">
        <f>SUMIFS(СВЦЭМ!$C$39:$C$782,СВЦЭМ!$A$39:$A$782,$A129,СВЦЭМ!$B$39:$B$782,P$119)+'СЕТ СН'!$I$12+СВЦЭМ!$D$10+'СЕТ СН'!$I$5-'СЕТ СН'!$I$20</f>
        <v>4579.0763863499997</v>
      </c>
      <c r="Q129" s="36">
        <f>SUMIFS(СВЦЭМ!$C$39:$C$782,СВЦЭМ!$A$39:$A$782,$A129,СВЦЭМ!$B$39:$B$782,Q$119)+'СЕТ СН'!$I$12+СВЦЭМ!$D$10+'СЕТ СН'!$I$5-'СЕТ СН'!$I$20</f>
        <v>4593.4387461200004</v>
      </c>
      <c r="R129" s="36">
        <f>SUMIFS(СВЦЭМ!$C$39:$C$782,СВЦЭМ!$A$39:$A$782,$A129,СВЦЭМ!$B$39:$B$782,R$119)+'СЕТ СН'!$I$12+СВЦЭМ!$D$10+'СЕТ СН'!$I$5-'СЕТ СН'!$I$20</f>
        <v>4578.1987684300002</v>
      </c>
      <c r="S129" s="36">
        <f>SUMIFS(СВЦЭМ!$C$39:$C$782,СВЦЭМ!$A$39:$A$782,$A129,СВЦЭМ!$B$39:$B$782,S$119)+'СЕТ СН'!$I$12+СВЦЭМ!$D$10+'СЕТ СН'!$I$5-'СЕТ СН'!$I$20</f>
        <v>4531.2081446800003</v>
      </c>
      <c r="T129" s="36">
        <f>SUMIFS(СВЦЭМ!$C$39:$C$782,СВЦЭМ!$A$39:$A$782,$A129,СВЦЭМ!$B$39:$B$782,T$119)+'СЕТ СН'!$I$12+СВЦЭМ!$D$10+'СЕТ СН'!$I$5-'СЕТ СН'!$I$20</f>
        <v>4526.7297336600004</v>
      </c>
      <c r="U129" s="36">
        <f>SUMIFS(СВЦЭМ!$C$39:$C$782,СВЦЭМ!$A$39:$A$782,$A129,СВЦЭМ!$B$39:$B$782,U$119)+'СЕТ СН'!$I$12+СВЦЭМ!$D$10+'СЕТ СН'!$I$5-'СЕТ СН'!$I$20</f>
        <v>4518.5963874400004</v>
      </c>
      <c r="V129" s="36">
        <f>SUMIFS(СВЦЭМ!$C$39:$C$782,СВЦЭМ!$A$39:$A$782,$A129,СВЦЭМ!$B$39:$B$782,V$119)+'СЕТ СН'!$I$12+СВЦЭМ!$D$10+'СЕТ СН'!$I$5-'СЕТ СН'!$I$20</f>
        <v>4536.8254782499998</v>
      </c>
      <c r="W129" s="36">
        <f>SUMIFS(СВЦЭМ!$C$39:$C$782,СВЦЭМ!$A$39:$A$782,$A129,СВЦЭМ!$B$39:$B$782,W$119)+'СЕТ СН'!$I$12+СВЦЭМ!$D$10+'СЕТ СН'!$I$5-'СЕТ СН'!$I$20</f>
        <v>4537.7096599300003</v>
      </c>
      <c r="X129" s="36">
        <f>SUMIFS(СВЦЭМ!$C$39:$C$782,СВЦЭМ!$A$39:$A$782,$A129,СВЦЭМ!$B$39:$B$782,X$119)+'СЕТ СН'!$I$12+СВЦЭМ!$D$10+'СЕТ СН'!$I$5-'СЕТ СН'!$I$20</f>
        <v>4575.7563985699999</v>
      </c>
      <c r="Y129" s="36">
        <f>SUMIFS(СВЦЭМ!$C$39:$C$782,СВЦЭМ!$A$39:$A$782,$A129,СВЦЭМ!$B$39:$B$782,Y$119)+'СЕТ СН'!$I$12+СВЦЭМ!$D$10+'СЕТ СН'!$I$5-'СЕТ СН'!$I$20</f>
        <v>4600.2562883999999</v>
      </c>
    </row>
    <row r="130" spans="1:25" ht="15.75" x14ac:dyDescent="0.2">
      <c r="A130" s="35">
        <f t="shared" si="3"/>
        <v>44937</v>
      </c>
      <c r="B130" s="36">
        <f>SUMIFS(СВЦЭМ!$C$39:$C$782,СВЦЭМ!$A$39:$A$782,$A130,СВЦЭМ!$B$39:$B$782,B$119)+'СЕТ СН'!$I$12+СВЦЭМ!$D$10+'СЕТ СН'!$I$5-'СЕТ СН'!$I$20</f>
        <v>4531.7302537199994</v>
      </c>
      <c r="C130" s="36">
        <f>SUMIFS(СВЦЭМ!$C$39:$C$782,СВЦЭМ!$A$39:$A$782,$A130,СВЦЭМ!$B$39:$B$782,C$119)+'СЕТ СН'!$I$12+СВЦЭМ!$D$10+'СЕТ СН'!$I$5-'СЕТ СН'!$I$20</f>
        <v>4539.2834513799999</v>
      </c>
      <c r="D130" s="36">
        <f>SUMIFS(СВЦЭМ!$C$39:$C$782,СВЦЭМ!$A$39:$A$782,$A130,СВЦЭМ!$B$39:$B$782,D$119)+'СЕТ СН'!$I$12+СВЦЭМ!$D$10+'СЕТ СН'!$I$5-'СЕТ СН'!$I$20</f>
        <v>4534.4181135399995</v>
      </c>
      <c r="E130" s="36">
        <f>SUMIFS(СВЦЭМ!$C$39:$C$782,СВЦЭМ!$A$39:$A$782,$A130,СВЦЭМ!$B$39:$B$782,E$119)+'СЕТ СН'!$I$12+СВЦЭМ!$D$10+'СЕТ СН'!$I$5-'СЕТ СН'!$I$20</f>
        <v>4528.02551202</v>
      </c>
      <c r="F130" s="36">
        <f>SUMIFS(СВЦЭМ!$C$39:$C$782,СВЦЭМ!$A$39:$A$782,$A130,СВЦЭМ!$B$39:$B$782,F$119)+'СЕТ СН'!$I$12+СВЦЭМ!$D$10+'СЕТ СН'!$I$5-'СЕТ СН'!$I$20</f>
        <v>4530.4872759199998</v>
      </c>
      <c r="G130" s="36">
        <f>SUMIFS(СВЦЭМ!$C$39:$C$782,СВЦЭМ!$A$39:$A$782,$A130,СВЦЭМ!$B$39:$B$782,G$119)+'СЕТ СН'!$I$12+СВЦЭМ!$D$10+'СЕТ СН'!$I$5-'СЕТ СН'!$I$20</f>
        <v>4533.4941795800005</v>
      </c>
      <c r="H130" s="36">
        <f>SUMIFS(СВЦЭМ!$C$39:$C$782,СВЦЭМ!$A$39:$A$782,$A130,СВЦЭМ!$B$39:$B$782,H$119)+'СЕТ СН'!$I$12+СВЦЭМ!$D$10+'СЕТ СН'!$I$5-'СЕТ СН'!$I$20</f>
        <v>4524.9932175699996</v>
      </c>
      <c r="I130" s="36">
        <f>SUMIFS(СВЦЭМ!$C$39:$C$782,СВЦЭМ!$A$39:$A$782,$A130,СВЦЭМ!$B$39:$B$782,I$119)+'СЕТ СН'!$I$12+СВЦЭМ!$D$10+'СЕТ СН'!$I$5-'СЕТ СН'!$I$20</f>
        <v>4502.8880536699999</v>
      </c>
      <c r="J130" s="36">
        <f>SUMIFS(СВЦЭМ!$C$39:$C$782,СВЦЭМ!$A$39:$A$782,$A130,СВЦЭМ!$B$39:$B$782,J$119)+'СЕТ СН'!$I$12+СВЦЭМ!$D$10+'СЕТ СН'!$I$5-'СЕТ СН'!$I$20</f>
        <v>4465.1269414099997</v>
      </c>
      <c r="K130" s="36">
        <f>SUMIFS(СВЦЭМ!$C$39:$C$782,СВЦЭМ!$A$39:$A$782,$A130,СВЦЭМ!$B$39:$B$782,K$119)+'СЕТ СН'!$I$12+СВЦЭМ!$D$10+'СЕТ СН'!$I$5-'СЕТ СН'!$I$20</f>
        <v>4459.5137490099996</v>
      </c>
      <c r="L130" s="36">
        <f>SUMIFS(СВЦЭМ!$C$39:$C$782,СВЦЭМ!$A$39:$A$782,$A130,СВЦЭМ!$B$39:$B$782,L$119)+'СЕТ СН'!$I$12+СВЦЭМ!$D$10+'СЕТ СН'!$I$5-'СЕТ СН'!$I$20</f>
        <v>4472.4765158400005</v>
      </c>
      <c r="M130" s="36">
        <f>SUMIFS(СВЦЭМ!$C$39:$C$782,СВЦЭМ!$A$39:$A$782,$A130,СВЦЭМ!$B$39:$B$782,M$119)+'СЕТ СН'!$I$12+СВЦЭМ!$D$10+'СЕТ СН'!$I$5-'СЕТ СН'!$I$20</f>
        <v>4470.62327035</v>
      </c>
      <c r="N130" s="36">
        <f>SUMIFS(СВЦЭМ!$C$39:$C$782,СВЦЭМ!$A$39:$A$782,$A130,СВЦЭМ!$B$39:$B$782,N$119)+'СЕТ СН'!$I$12+СВЦЭМ!$D$10+'СЕТ СН'!$I$5-'СЕТ СН'!$I$20</f>
        <v>4507.9479672300004</v>
      </c>
      <c r="O130" s="36">
        <f>SUMIFS(СВЦЭМ!$C$39:$C$782,СВЦЭМ!$A$39:$A$782,$A130,СВЦЭМ!$B$39:$B$782,O$119)+'СЕТ СН'!$I$12+СВЦЭМ!$D$10+'СЕТ СН'!$I$5-'СЕТ СН'!$I$20</f>
        <v>4491.7075841200003</v>
      </c>
      <c r="P130" s="36">
        <f>SUMIFS(СВЦЭМ!$C$39:$C$782,СВЦЭМ!$A$39:$A$782,$A130,СВЦЭМ!$B$39:$B$782,P$119)+'СЕТ СН'!$I$12+СВЦЭМ!$D$10+'СЕТ СН'!$I$5-'СЕТ СН'!$I$20</f>
        <v>4506.1446063900003</v>
      </c>
      <c r="Q130" s="36">
        <f>SUMIFS(СВЦЭМ!$C$39:$C$782,СВЦЭМ!$A$39:$A$782,$A130,СВЦЭМ!$B$39:$B$782,Q$119)+'СЕТ СН'!$I$12+СВЦЭМ!$D$10+'СЕТ СН'!$I$5-'СЕТ СН'!$I$20</f>
        <v>4516.8942719200004</v>
      </c>
      <c r="R130" s="36">
        <f>SUMIFS(СВЦЭМ!$C$39:$C$782,СВЦЭМ!$A$39:$A$782,$A130,СВЦЭМ!$B$39:$B$782,R$119)+'СЕТ СН'!$I$12+СВЦЭМ!$D$10+'СЕТ СН'!$I$5-'СЕТ СН'!$I$20</f>
        <v>4533.6540084200005</v>
      </c>
      <c r="S130" s="36">
        <f>SUMIFS(СВЦЭМ!$C$39:$C$782,СВЦЭМ!$A$39:$A$782,$A130,СВЦЭМ!$B$39:$B$782,S$119)+'СЕТ СН'!$I$12+СВЦЭМ!$D$10+'СЕТ СН'!$I$5-'СЕТ СН'!$I$20</f>
        <v>4505.4991899100005</v>
      </c>
      <c r="T130" s="36">
        <f>SUMIFS(СВЦЭМ!$C$39:$C$782,СВЦЭМ!$A$39:$A$782,$A130,СВЦЭМ!$B$39:$B$782,T$119)+'СЕТ СН'!$I$12+СВЦЭМ!$D$10+'СЕТ СН'!$I$5-'СЕТ СН'!$I$20</f>
        <v>4469.6742656200004</v>
      </c>
      <c r="U130" s="36">
        <f>SUMIFS(СВЦЭМ!$C$39:$C$782,СВЦЭМ!$A$39:$A$782,$A130,СВЦЭМ!$B$39:$B$782,U$119)+'СЕТ СН'!$I$12+СВЦЭМ!$D$10+'СЕТ СН'!$I$5-'СЕТ СН'!$I$20</f>
        <v>4476.3963050799994</v>
      </c>
      <c r="V130" s="36">
        <f>SUMIFS(СВЦЭМ!$C$39:$C$782,СВЦЭМ!$A$39:$A$782,$A130,СВЦЭМ!$B$39:$B$782,V$119)+'СЕТ СН'!$I$12+СВЦЭМ!$D$10+'СЕТ СН'!$I$5-'СЕТ СН'!$I$20</f>
        <v>4496.8883539999997</v>
      </c>
      <c r="W130" s="36">
        <f>SUMIFS(СВЦЭМ!$C$39:$C$782,СВЦЭМ!$A$39:$A$782,$A130,СВЦЭМ!$B$39:$B$782,W$119)+'СЕТ СН'!$I$12+СВЦЭМ!$D$10+'СЕТ СН'!$I$5-'СЕТ СН'!$I$20</f>
        <v>4509.0935482099994</v>
      </c>
      <c r="X130" s="36">
        <f>SUMIFS(СВЦЭМ!$C$39:$C$782,СВЦЭМ!$A$39:$A$782,$A130,СВЦЭМ!$B$39:$B$782,X$119)+'СЕТ СН'!$I$12+СВЦЭМ!$D$10+'СЕТ СН'!$I$5-'СЕТ СН'!$I$20</f>
        <v>4519.9490787300001</v>
      </c>
      <c r="Y130" s="36">
        <f>SUMIFS(СВЦЭМ!$C$39:$C$782,СВЦЭМ!$A$39:$A$782,$A130,СВЦЭМ!$B$39:$B$782,Y$119)+'СЕТ СН'!$I$12+СВЦЭМ!$D$10+'СЕТ СН'!$I$5-'СЕТ СН'!$I$20</f>
        <v>4553.62456974</v>
      </c>
    </row>
    <row r="131" spans="1:25" ht="15.75" x14ac:dyDescent="0.2">
      <c r="A131" s="35">
        <f t="shared" si="3"/>
        <v>44938</v>
      </c>
      <c r="B131" s="36">
        <f>SUMIFS(СВЦЭМ!$C$39:$C$782,СВЦЭМ!$A$39:$A$782,$A131,СВЦЭМ!$B$39:$B$782,B$119)+'СЕТ СН'!$I$12+СВЦЭМ!$D$10+'СЕТ СН'!$I$5-'СЕТ СН'!$I$20</f>
        <v>4569.0545496199993</v>
      </c>
      <c r="C131" s="36">
        <f>SUMIFS(СВЦЭМ!$C$39:$C$782,СВЦЭМ!$A$39:$A$782,$A131,СВЦЭМ!$B$39:$B$782,C$119)+'СЕТ СН'!$I$12+СВЦЭМ!$D$10+'СЕТ СН'!$I$5-'СЕТ СН'!$I$20</f>
        <v>4609.3420767999996</v>
      </c>
      <c r="D131" s="36">
        <f>SUMIFS(СВЦЭМ!$C$39:$C$782,СВЦЭМ!$A$39:$A$782,$A131,СВЦЭМ!$B$39:$B$782,D$119)+'СЕТ СН'!$I$12+СВЦЭМ!$D$10+'СЕТ СН'!$I$5-'СЕТ СН'!$I$20</f>
        <v>4629.4699006499995</v>
      </c>
      <c r="E131" s="36">
        <f>SUMIFS(СВЦЭМ!$C$39:$C$782,СВЦЭМ!$A$39:$A$782,$A131,СВЦЭМ!$B$39:$B$782,E$119)+'СЕТ СН'!$I$12+СВЦЭМ!$D$10+'СЕТ СН'!$I$5-'СЕТ СН'!$I$20</f>
        <v>4628.4541958600003</v>
      </c>
      <c r="F131" s="36">
        <f>SUMIFS(СВЦЭМ!$C$39:$C$782,СВЦЭМ!$A$39:$A$782,$A131,СВЦЭМ!$B$39:$B$782,F$119)+'СЕТ СН'!$I$12+СВЦЭМ!$D$10+'СЕТ СН'!$I$5-'СЕТ СН'!$I$20</f>
        <v>4634.5213208099995</v>
      </c>
      <c r="G131" s="36">
        <f>SUMIFS(СВЦЭМ!$C$39:$C$782,СВЦЭМ!$A$39:$A$782,$A131,СВЦЭМ!$B$39:$B$782,G$119)+'СЕТ СН'!$I$12+СВЦЭМ!$D$10+'СЕТ СН'!$I$5-'СЕТ СН'!$I$20</f>
        <v>4621.7826932899998</v>
      </c>
      <c r="H131" s="36">
        <f>SUMIFS(СВЦЭМ!$C$39:$C$782,СВЦЭМ!$A$39:$A$782,$A131,СВЦЭМ!$B$39:$B$782,H$119)+'СЕТ СН'!$I$12+СВЦЭМ!$D$10+'СЕТ СН'!$I$5-'СЕТ СН'!$I$20</f>
        <v>4596.9567460300004</v>
      </c>
      <c r="I131" s="36">
        <f>SUMIFS(СВЦЭМ!$C$39:$C$782,СВЦЭМ!$A$39:$A$782,$A131,СВЦЭМ!$B$39:$B$782,I$119)+'СЕТ СН'!$I$12+СВЦЭМ!$D$10+'СЕТ СН'!$I$5-'СЕТ СН'!$I$20</f>
        <v>4541.6690358399992</v>
      </c>
      <c r="J131" s="36">
        <f>SUMIFS(СВЦЭМ!$C$39:$C$782,СВЦЭМ!$A$39:$A$782,$A131,СВЦЭМ!$B$39:$B$782,J$119)+'СЕТ СН'!$I$12+СВЦЭМ!$D$10+'СЕТ СН'!$I$5-'СЕТ СН'!$I$20</f>
        <v>4493.6491872899996</v>
      </c>
      <c r="K131" s="36">
        <f>SUMIFS(СВЦЭМ!$C$39:$C$782,СВЦЭМ!$A$39:$A$782,$A131,СВЦЭМ!$B$39:$B$782,K$119)+'СЕТ СН'!$I$12+СВЦЭМ!$D$10+'СЕТ СН'!$I$5-'СЕТ СН'!$I$20</f>
        <v>4488.4026895499992</v>
      </c>
      <c r="L131" s="36">
        <f>SUMIFS(СВЦЭМ!$C$39:$C$782,СВЦЭМ!$A$39:$A$782,$A131,СВЦЭМ!$B$39:$B$782,L$119)+'СЕТ СН'!$I$12+СВЦЭМ!$D$10+'СЕТ СН'!$I$5-'СЕТ СН'!$I$20</f>
        <v>4478.9082999599996</v>
      </c>
      <c r="M131" s="36">
        <f>SUMIFS(СВЦЭМ!$C$39:$C$782,СВЦЭМ!$A$39:$A$782,$A131,СВЦЭМ!$B$39:$B$782,M$119)+'СЕТ СН'!$I$12+СВЦЭМ!$D$10+'СЕТ СН'!$I$5-'СЕТ СН'!$I$20</f>
        <v>4470.9709047399992</v>
      </c>
      <c r="N131" s="36">
        <f>SUMIFS(СВЦЭМ!$C$39:$C$782,СВЦЭМ!$A$39:$A$782,$A131,СВЦЭМ!$B$39:$B$782,N$119)+'СЕТ СН'!$I$12+СВЦЭМ!$D$10+'СЕТ СН'!$I$5-'СЕТ СН'!$I$20</f>
        <v>4509.3279366200004</v>
      </c>
      <c r="O131" s="36">
        <f>SUMIFS(СВЦЭМ!$C$39:$C$782,СВЦЭМ!$A$39:$A$782,$A131,СВЦЭМ!$B$39:$B$782,O$119)+'СЕТ СН'!$I$12+СВЦЭМ!$D$10+'СЕТ СН'!$I$5-'СЕТ СН'!$I$20</f>
        <v>4515.5575674800002</v>
      </c>
      <c r="P131" s="36">
        <f>SUMIFS(СВЦЭМ!$C$39:$C$782,СВЦЭМ!$A$39:$A$782,$A131,СВЦЭМ!$B$39:$B$782,P$119)+'СЕТ СН'!$I$12+СВЦЭМ!$D$10+'СЕТ СН'!$I$5-'СЕТ СН'!$I$20</f>
        <v>4501.89085815</v>
      </c>
      <c r="Q131" s="36">
        <f>SUMIFS(СВЦЭМ!$C$39:$C$782,СВЦЭМ!$A$39:$A$782,$A131,СВЦЭМ!$B$39:$B$782,Q$119)+'СЕТ СН'!$I$12+СВЦЭМ!$D$10+'СЕТ СН'!$I$5-'СЕТ СН'!$I$20</f>
        <v>4508.5774926599997</v>
      </c>
      <c r="R131" s="36">
        <f>SUMIFS(СВЦЭМ!$C$39:$C$782,СВЦЭМ!$A$39:$A$782,$A131,СВЦЭМ!$B$39:$B$782,R$119)+'СЕТ СН'!$I$12+СВЦЭМ!$D$10+'СЕТ СН'!$I$5-'СЕТ СН'!$I$20</f>
        <v>4519.2627658700003</v>
      </c>
      <c r="S131" s="36">
        <f>SUMIFS(СВЦЭМ!$C$39:$C$782,СВЦЭМ!$A$39:$A$782,$A131,СВЦЭМ!$B$39:$B$782,S$119)+'СЕТ СН'!$I$12+СВЦЭМ!$D$10+'СЕТ СН'!$I$5-'СЕТ СН'!$I$20</f>
        <v>4510.4721793199997</v>
      </c>
      <c r="T131" s="36">
        <f>SUMIFS(СВЦЭМ!$C$39:$C$782,СВЦЭМ!$A$39:$A$782,$A131,СВЦЭМ!$B$39:$B$782,T$119)+'СЕТ СН'!$I$12+СВЦЭМ!$D$10+'СЕТ СН'!$I$5-'СЕТ СН'!$I$20</f>
        <v>4489.7394508199995</v>
      </c>
      <c r="U131" s="36">
        <f>SUMIFS(СВЦЭМ!$C$39:$C$782,СВЦЭМ!$A$39:$A$782,$A131,СВЦЭМ!$B$39:$B$782,U$119)+'СЕТ СН'!$I$12+СВЦЭМ!$D$10+'СЕТ СН'!$I$5-'СЕТ СН'!$I$20</f>
        <v>4474.44837044</v>
      </c>
      <c r="V131" s="36">
        <f>SUMIFS(СВЦЭМ!$C$39:$C$782,СВЦЭМ!$A$39:$A$782,$A131,СВЦЭМ!$B$39:$B$782,V$119)+'СЕТ СН'!$I$12+СВЦЭМ!$D$10+'СЕТ СН'!$I$5-'СЕТ СН'!$I$20</f>
        <v>4482.9018406599998</v>
      </c>
      <c r="W131" s="36">
        <f>SUMIFS(СВЦЭМ!$C$39:$C$782,СВЦЭМ!$A$39:$A$782,$A131,СВЦЭМ!$B$39:$B$782,W$119)+'СЕТ СН'!$I$12+СВЦЭМ!$D$10+'СЕТ СН'!$I$5-'СЕТ СН'!$I$20</f>
        <v>4492.5176747200003</v>
      </c>
      <c r="X131" s="36">
        <f>SUMIFS(СВЦЭМ!$C$39:$C$782,СВЦЭМ!$A$39:$A$782,$A131,СВЦЭМ!$B$39:$B$782,X$119)+'СЕТ СН'!$I$12+СВЦЭМ!$D$10+'СЕТ СН'!$I$5-'СЕТ СН'!$I$20</f>
        <v>4514.9372271499997</v>
      </c>
      <c r="Y131" s="36">
        <f>SUMIFS(СВЦЭМ!$C$39:$C$782,СВЦЭМ!$A$39:$A$782,$A131,СВЦЭМ!$B$39:$B$782,Y$119)+'СЕТ СН'!$I$12+СВЦЭМ!$D$10+'СЕТ СН'!$I$5-'СЕТ СН'!$I$20</f>
        <v>4524.2090007299994</v>
      </c>
    </row>
    <row r="132" spans="1:25" ht="15.75" x14ac:dyDescent="0.2">
      <c r="A132" s="35">
        <f t="shared" si="3"/>
        <v>44939</v>
      </c>
      <c r="B132" s="36">
        <f>SUMIFS(СВЦЭМ!$C$39:$C$782,СВЦЭМ!$A$39:$A$782,$A132,СВЦЭМ!$B$39:$B$782,B$119)+'СЕТ СН'!$I$12+СВЦЭМ!$D$10+'СЕТ СН'!$I$5-'СЕТ СН'!$I$20</f>
        <v>4651.2020216700002</v>
      </c>
      <c r="C132" s="36">
        <f>SUMIFS(СВЦЭМ!$C$39:$C$782,СВЦЭМ!$A$39:$A$782,$A132,СВЦЭМ!$B$39:$B$782,C$119)+'СЕТ СН'!$I$12+СВЦЭМ!$D$10+'СЕТ СН'!$I$5-'СЕТ СН'!$I$20</f>
        <v>4673.6735543800005</v>
      </c>
      <c r="D132" s="36">
        <f>SUMIFS(СВЦЭМ!$C$39:$C$782,СВЦЭМ!$A$39:$A$782,$A132,СВЦЭМ!$B$39:$B$782,D$119)+'СЕТ СН'!$I$12+СВЦЭМ!$D$10+'СЕТ СН'!$I$5-'СЕТ СН'!$I$20</f>
        <v>4674.7334440699997</v>
      </c>
      <c r="E132" s="36">
        <f>SUMIFS(СВЦЭМ!$C$39:$C$782,СВЦЭМ!$A$39:$A$782,$A132,СВЦЭМ!$B$39:$B$782,E$119)+'СЕТ СН'!$I$12+СВЦЭМ!$D$10+'СЕТ СН'!$I$5-'СЕТ СН'!$I$20</f>
        <v>4681.2688332199996</v>
      </c>
      <c r="F132" s="36">
        <f>SUMIFS(СВЦЭМ!$C$39:$C$782,СВЦЭМ!$A$39:$A$782,$A132,СВЦЭМ!$B$39:$B$782,F$119)+'СЕТ СН'!$I$12+СВЦЭМ!$D$10+'СЕТ СН'!$I$5-'СЕТ СН'!$I$20</f>
        <v>4673.2193480900005</v>
      </c>
      <c r="G132" s="36">
        <f>SUMIFS(СВЦЭМ!$C$39:$C$782,СВЦЭМ!$A$39:$A$782,$A132,СВЦЭМ!$B$39:$B$782,G$119)+'СЕТ СН'!$I$12+СВЦЭМ!$D$10+'СЕТ СН'!$I$5-'СЕТ СН'!$I$20</f>
        <v>4631.11497392</v>
      </c>
      <c r="H132" s="36">
        <f>SUMIFS(СВЦЭМ!$C$39:$C$782,СВЦЭМ!$A$39:$A$782,$A132,СВЦЭМ!$B$39:$B$782,H$119)+'СЕТ СН'!$I$12+СВЦЭМ!$D$10+'СЕТ СН'!$I$5-'СЕТ СН'!$I$20</f>
        <v>4566.1567882300005</v>
      </c>
      <c r="I132" s="36">
        <f>SUMIFS(СВЦЭМ!$C$39:$C$782,СВЦЭМ!$A$39:$A$782,$A132,СВЦЭМ!$B$39:$B$782,I$119)+'СЕТ СН'!$I$12+СВЦЭМ!$D$10+'СЕТ СН'!$I$5-'СЕТ СН'!$I$20</f>
        <v>4538.8240108199998</v>
      </c>
      <c r="J132" s="36">
        <f>SUMIFS(СВЦЭМ!$C$39:$C$782,СВЦЭМ!$A$39:$A$782,$A132,СВЦЭМ!$B$39:$B$782,J$119)+'СЕТ СН'!$I$12+СВЦЭМ!$D$10+'СЕТ СН'!$I$5-'СЕТ СН'!$I$20</f>
        <v>4515.90181639</v>
      </c>
      <c r="K132" s="36">
        <f>SUMIFS(СВЦЭМ!$C$39:$C$782,СВЦЭМ!$A$39:$A$782,$A132,СВЦЭМ!$B$39:$B$782,K$119)+'СЕТ СН'!$I$12+СВЦЭМ!$D$10+'СЕТ СН'!$I$5-'СЕТ СН'!$I$20</f>
        <v>4488.9144284100003</v>
      </c>
      <c r="L132" s="36">
        <f>SUMIFS(СВЦЭМ!$C$39:$C$782,СВЦЭМ!$A$39:$A$782,$A132,СВЦЭМ!$B$39:$B$782,L$119)+'СЕТ СН'!$I$12+СВЦЭМ!$D$10+'СЕТ СН'!$I$5-'СЕТ СН'!$I$20</f>
        <v>4480.5033765499993</v>
      </c>
      <c r="M132" s="36">
        <f>SUMIFS(СВЦЭМ!$C$39:$C$782,СВЦЭМ!$A$39:$A$782,$A132,СВЦЭМ!$B$39:$B$782,M$119)+'СЕТ СН'!$I$12+СВЦЭМ!$D$10+'СЕТ СН'!$I$5-'СЕТ СН'!$I$20</f>
        <v>4505.6601588699996</v>
      </c>
      <c r="N132" s="36">
        <f>SUMIFS(СВЦЭМ!$C$39:$C$782,СВЦЭМ!$A$39:$A$782,$A132,СВЦЭМ!$B$39:$B$782,N$119)+'СЕТ СН'!$I$12+СВЦЭМ!$D$10+'СЕТ СН'!$I$5-'СЕТ СН'!$I$20</f>
        <v>4539.5707525999997</v>
      </c>
      <c r="O132" s="36">
        <f>SUMIFS(СВЦЭМ!$C$39:$C$782,СВЦЭМ!$A$39:$A$782,$A132,СВЦЭМ!$B$39:$B$782,O$119)+'СЕТ СН'!$I$12+СВЦЭМ!$D$10+'СЕТ СН'!$I$5-'СЕТ СН'!$I$20</f>
        <v>4555.0782317100002</v>
      </c>
      <c r="P132" s="36">
        <f>SUMIFS(СВЦЭМ!$C$39:$C$782,СВЦЭМ!$A$39:$A$782,$A132,СВЦЭМ!$B$39:$B$782,P$119)+'СЕТ СН'!$I$12+СВЦЭМ!$D$10+'СЕТ СН'!$I$5-'СЕТ СН'!$I$20</f>
        <v>4540.6543087199998</v>
      </c>
      <c r="Q132" s="36">
        <f>SUMIFS(СВЦЭМ!$C$39:$C$782,СВЦЭМ!$A$39:$A$782,$A132,СВЦЭМ!$B$39:$B$782,Q$119)+'СЕТ СН'!$I$12+СВЦЭМ!$D$10+'СЕТ СН'!$I$5-'СЕТ СН'!$I$20</f>
        <v>4534.7005142300004</v>
      </c>
      <c r="R132" s="36">
        <f>SUMIFS(СВЦЭМ!$C$39:$C$782,СВЦЭМ!$A$39:$A$782,$A132,СВЦЭМ!$B$39:$B$782,R$119)+'СЕТ СН'!$I$12+СВЦЭМ!$D$10+'СЕТ СН'!$I$5-'СЕТ СН'!$I$20</f>
        <v>4519.6243071099998</v>
      </c>
      <c r="S132" s="36">
        <f>SUMIFS(СВЦЭМ!$C$39:$C$782,СВЦЭМ!$A$39:$A$782,$A132,СВЦЭМ!$B$39:$B$782,S$119)+'СЕТ СН'!$I$12+СВЦЭМ!$D$10+'СЕТ СН'!$I$5-'СЕТ СН'!$I$20</f>
        <v>4496.7882782799998</v>
      </c>
      <c r="T132" s="36">
        <f>SUMIFS(СВЦЭМ!$C$39:$C$782,СВЦЭМ!$A$39:$A$782,$A132,СВЦЭМ!$B$39:$B$782,T$119)+'СЕТ СН'!$I$12+СВЦЭМ!$D$10+'СЕТ СН'!$I$5-'СЕТ СН'!$I$20</f>
        <v>4495.5965937199999</v>
      </c>
      <c r="U132" s="36">
        <f>SUMIFS(СВЦЭМ!$C$39:$C$782,СВЦЭМ!$A$39:$A$782,$A132,СВЦЭМ!$B$39:$B$782,U$119)+'СЕТ СН'!$I$12+СВЦЭМ!$D$10+'СЕТ СН'!$I$5-'СЕТ СН'!$I$20</f>
        <v>4498.47253404</v>
      </c>
      <c r="V132" s="36">
        <f>SUMIFS(СВЦЭМ!$C$39:$C$782,СВЦЭМ!$A$39:$A$782,$A132,СВЦЭМ!$B$39:$B$782,V$119)+'СЕТ СН'!$I$12+СВЦЭМ!$D$10+'СЕТ СН'!$I$5-'СЕТ СН'!$I$20</f>
        <v>4512.1327119300004</v>
      </c>
      <c r="W132" s="36">
        <f>SUMIFS(СВЦЭМ!$C$39:$C$782,СВЦЭМ!$A$39:$A$782,$A132,СВЦЭМ!$B$39:$B$782,W$119)+'СЕТ СН'!$I$12+СВЦЭМ!$D$10+'СЕТ СН'!$I$5-'СЕТ СН'!$I$20</f>
        <v>4531.1031220200002</v>
      </c>
      <c r="X132" s="36">
        <f>SUMIFS(СВЦЭМ!$C$39:$C$782,СВЦЭМ!$A$39:$A$782,$A132,СВЦЭМ!$B$39:$B$782,X$119)+'СЕТ СН'!$I$12+СВЦЭМ!$D$10+'СЕТ СН'!$I$5-'СЕТ СН'!$I$20</f>
        <v>4566.8366191099994</v>
      </c>
      <c r="Y132" s="36">
        <f>SUMIFS(СВЦЭМ!$C$39:$C$782,СВЦЭМ!$A$39:$A$782,$A132,СВЦЭМ!$B$39:$B$782,Y$119)+'СЕТ СН'!$I$12+СВЦЭМ!$D$10+'СЕТ СН'!$I$5-'СЕТ СН'!$I$20</f>
        <v>4662.1824192599997</v>
      </c>
    </row>
    <row r="133" spans="1:25" ht="15.75" x14ac:dyDescent="0.2">
      <c r="A133" s="35">
        <f t="shared" si="3"/>
        <v>44940</v>
      </c>
      <c r="B133" s="36">
        <f>SUMIFS(СВЦЭМ!$C$39:$C$782,СВЦЭМ!$A$39:$A$782,$A133,СВЦЭМ!$B$39:$B$782,B$119)+'СЕТ СН'!$I$12+СВЦЭМ!$D$10+'СЕТ СН'!$I$5-'СЕТ СН'!$I$20</f>
        <v>4512.3740717000001</v>
      </c>
      <c r="C133" s="36">
        <f>SUMIFS(СВЦЭМ!$C$39:$C$782,СВЦЭМ!$A$39:$A$782,$A133,СВЦЭМ!$B$39:$B$782,C$119)+'СЕТ СН'!$I$12+СВЦЭМ!$D$10+'СЕТ СН'!$I$5-'СЕТ СН'!$I$20</f>
        <v>4502.4168286000004</v>
      </c>
      <c r="D133" s="36">
        <f>SUMIFS(СВЦЭМ!$C$39:$C$782,СВЦЭМ!$A$39:$A$782,$A133,СВЦЭМ!$B$39:$B$782,D$119)+'СЕТ СН'!$I$12+СВЦЭМ!$D$10+'СЕТ СН'!$I$5-'СЕТ СН'!$I$20</f>
        <v>4517.1150632499994</v>
      </c>
      <c r="E133" s="36">
        <f>SUMIFS(СВЦЭМ!$C$39:$C$782,СВЦЭМ!$A$39:$A$782,$A133,СВЦЭМ!$B$39:$B$782,E$119)+'СЕТ СН'!$I$12+СВЦЭМ!$D$10+'СЕТ СН'!$I$5-'СЕТ СН'!$I$20</f>
        <v>4498.7026994499993</v>
      </c>
      <c r="F133" s="36">
        <f>SUMIFS(СВЦЭМ!$C$39:$C$782,СВЦЭМ!$A$39:$A$782,$A133,СВЦЭМ!$B$39:$B$782,F$119)+'СЕТ СН'!$I$12+СВЦЭМ!$D$10+'СЕТ СН'!$I$5-'СЕТ СН'!$I$20</f>
        <v>4498.7670284100004</v>
      </c>
      <c r="G133" s="36">
        <f>SUMIFS(СВЦЭМ!$C$39:$C$782,СВЦЭМ!$A$39:$A$782,$A133,СВЦЭМ!$B$39:$B$782,G$119)+'СЕТ СН'!$I$12+СВЦЭМ!$D$10+'СЕТ СН'!$I$5-'СЕТ СН'!$I$20</f>
        <v>4459.2545944800004</v>
      </c>
      <c r="H133" s="36">
        <f>SUMIFS(СВЦЭМ!$C$39:$C$782,СВЦЭМ!$A$39:$A$782,$A133,СВЦЭМ!$B$39:$B$782,H$119)+'СЕТ СН'!$I$12+СВЦЭМ!$D$10+'СЕТ СН'!$I$5-'СЕТ СН'!$I$20</f>
        <v>4483.8023288300001</v>
      </c>
      <c r="I133" s="36">
        <f>SUMIFS(СВЦЭМ!$C$39:$C$782,СВЦЭМ!$A$39:$A$782,$A133,СВЦЭМ!$B$39:$B$782,I$119)+'СЕТ СН'!$I$12+СВЦЭМ!$D$10+'СЕТ СН'!$I$5-'СЕТ СН'!$I$20</f>
        <v>4505.0121507399999</v>
      </c>
      <c r="J133" s="36">
        <f>SUMIFS(СВЦЭМ!$C$39:$C$782,СВЦЭМ!$A$39:$A$782,$A133,СВЦЭМ!$B$39:$B$782,J$119)+'СЕТ СН'!$I$12+СВЦЭМ!$D$10+'СЕТ СН'!$I$5-'СЕТ СН'!$I$20</f>
        <v>4486.1610507299993</v>
      </c>
      <c r="K133" s="36">
        <f>SUMIFS(СВЦЭМ!$C$39:$C$782,СВЦЭМ!$A$39:$A$782,$A133,СВЦЭМ!$B$39:$B$782,K$119)+'СЕТ СН'!$I$12+СВЦЭМ!$D$10+'СЕТ СН'!$I$5-'СЕТ СН'!$I$20</f>
        <v>4483.8153578599995</v>
      </c>
      <c r="L133" s="36">
        <f>SUMIFS(СВЦЭМ!$C$39:$C$782,СВЦЭМ!$A$39:$A$782,$A133,СВЦЭМ!$B$39:$B$782,L$119)+'СЕТ СН'!$I$12+СВЦЭМ!$D$10+'СЕТ СН'!$I$5-'СЕТ СН'!$I$20</f>
        <v>4451.8541061599999</v>
      </c>
      <c r="M133" s="36">
        <f>SUMIFS(СВЦЭМ!$C$39:$C$782,СВЦЭМ!$A$39:$A$782,$A133,СВЦЭМ!$B$39:$B$782,M$119)+'СЕТ СН'!$I$12+СВЦЭМ!$D$10+'СЕТ СН'!$I$5-'СЕТ СН'!$I$20</f>
        <v>4450.5500523800001</v>
      </c>
      <c r="N133" s="36">
        <f>SUMIFS(СВЦЭМ!$C$39:$C$782,СВЦЭМ!$A$39:$A$782,$A133,СВЦЭМ!$B$39:$B$782,N$119)+'СЕТ СН'!$I$12+СВЦЭМ!$D$10+'СЕТ СН'!$I$5-'СЕТ СН'!$I$20</f>
        <v>4471.12808494</v>
      </c>
      <c r="O133" s="36">
        <f>SUMIFS(СВЦЭМ!$C$39:$C$782,СВЦЭМ!$A$39:$A$782,$A133,СВЦЭМ!$B$39:$B$782,O$119)+'СЕТ СН'!$I$12+СВЦЭМ!$D$10+'СЕТ СН'!$I$5-'СЕТ СН'!$I$20</f>
        <v>4476.2521934799997</v>
      </c>
      <c r="P133" s="36">
        <f>SUMIFS(СВЦЭМ!$C$39:$C$782,СВЦЭМ!$A$39:$A$782,$A133,СВЦЭМ!$B$39:$B$782,P$119)+'СЕТ СН'!$I$12+СВЦЭМ!$D$10+'СЕТ СН'!$I$5-'СЕТ СН'!$I$20</f>
        <v>4488.9732155500005</v>
      </c>
      <c r="Q133" s="36">
        <f>SUMIFS(СВЦЭМ!$C$39:$C$782,СВЦЭМ!$A$39:$A$782,$A133,СВЦЭМ!$B$39:$B$782,Q$119)+'СЕТ СН'!$I$12+СВЦЭМ!$D$10+'СЕТ СН'!$I$5-'СЕТ СН'!$I$20</f>
        <v>4477.0984654700005</v>
      </c>
      <c r="R133" s="36">
        <f>SUMIFS(СВЦЭМ!$C$39:$C$782,СВЦЭМ!$A$39:$A$782,$A133,СВЦЭМ!$B$39:$B$782,R$119)+'СЕТ СН'!$I$12+СВЦЭМ!$D$10+'СЕТ СН'!$I$5-'СЕТ СН'!$I$20</f>
        <v>4440.2454436799999</v>
      </c>
      <c r="S133" s="36">
        <f>SUMIFS(СВЦЭМ!$C$39:$C$782,СВЦЭМ!$A$39:$A$782,$A133,СВЦЭМ!$B$39:$B$782,S$119)+'СЕТ СН'!$I$12+СВЦЭМ!$D$10+'СЕТ СН'!$I$5-'СЕТ СН'!$I$20</f>
        <v>4396.7866580600003</v>
      </c>
      <c r="T133" s="36">
        <f>SUMIFS(СВЦЭМ!$C$39:$C$782,СВЦЭМ!$A$39:$A$782,$A133,СВЦЭМ!$B$39:$B$782,T$119)+'СЕТ СН'!$I$12+СВЦЭМ!$D$10+'СЕТ СН'!$I$5-'СЕТ СН'!$I$20</f>
        <v>4384.3293744799994</v>
      </c>
      <c r="U133" s="36">
        <f>SUMIFS(СВЦЭМ!$C$39:$C$782,СВЦЭМ!$A$39:$A$782,$A133,СВЦЭМ!$B$39:$B$782,U$119)+'СЕТ СН'!$I$12+СВЦЭМ!$D$10+'СЕТ СН'!$I$5-'СЕТ СН'!$I$20</f>
        <v>4389.6766938399996</v>
      </c>
      <c r="V133" s="36">
        <f>SUMIFS(СВЦЭМ!$C$39:$C$782,СВЦЭМ!$A$39:$A$782,$A133,СВЦЭМ!$B$39:$B$782,V$119)+'СЕТ СН'!$I$12+СВЦЭМ!$D$10+'СЕТ СН'!$I$5-'СЕТ СН'!$I$20</f>
        <v>4384.0306979399993</v>
      </c>
      <c r="W133" s="36">
        <f>SUMIFS(СВЦЭМ!$C$39:$C$782,СВЦЭМ!$A$39:$A$782,$A133,СВЦЭМ!$B$39:$B$782,W$119)+'СЕТ СН'!$I$12+СВЦЭМ!$D$10+'СЕТ СН'!$I$5-'СЕТ СН'!$I$20</f>
        <v>4405.5221047300001</v>
      </c>
      <c r="X133" s="36">
        <f>SUMIFS(СВЦЭМ!$C$39:$C$782,СВЦЭМ!$A$39:$A$782,$A133,СВЦЭМ!$B$39:$B$782,X$119)+'СЕТ СН'!$I$12+СВЦЭМ!$D$10+'СЕТ СН'!$I$5-'СЕТ СН'!$I$20</f>
        <v>4434.3597030500005</v>
      </c>
      <c r="Y133" s="36">
        <f>SUMIFS(СВЦЭМ!$C$39:$C$782,СВЦЭМ!$A$39:$A$782,$A133,СВЦЭМ!$B$39:$B$782,Y$119)+'СЕТ СН'!$I$12+СВЦЭМ!$D$10+'СЕТ СН'!$I$5-'СЕТ СН'!$I$20</f>
        <v>4458.9212284499999</v>
      </c>
    </row>
    <row r="134" spans="1:25" ht="15.75" x14ac:dyDescent="0.2">
      <c r="A134" s="35">
        <f t="shared" si="3"/>
        <v>44941</v>
      </c>
      <c r="B134" s="36">
        <f>SUMIFS(СВЦЭМ!$C$39:$C$782,СВЦЭМ!$A$39:$A$782,$A134,СВЦЭМ!$B$39:$B$782,B$119)+'СЕТ СН'!$I$12+СВЦЭМ!$D$10+'СЕТ СН'!$I$5-'СЕТ СН'!$I$20</f>
        <v>4682.39343439</v>
      </c>
      <c r="C134" s="36">
        <f>SUMIFS(СВЦЭМ!$C$39:$C$782,СВЦЭМ!$A$39:$A$782,$A134,СВЦЭМ!$B$39:$B$782,C$119)+'СЕТ СН'!$I$12+СВЦЭМ!$D$10+'СЕТ СН'!$I$5-'СЕТ СН'!$I$20</f>
        <v>4717.8493708099995</v>
      </c>
      <c r="D134" s="36">
        <f>SUMIFS(СВЦЭМ!$C$39:$C$782,СВЦЭМ!$A$39:$A$782,$A134,СВЦЭМ!$B$39:$B$782,D$119)+'СЕТ СН'!$I$12+СВЦЭМ!$D$10+'СЕТ СН'!$I$5-'СЕТ СН'!$I$20</f>
        <v>4735.8301639599995</v>
      </c>
      <c r="E134" s="36">
        <f>SUMIFS(СВЦЭМ!$C$39:$C$782,СВЦЭМ!$A$39:$A$782,$A134,СВЦЭМ!$B$39:$B$782,E$119)+'СЕТ СН'!$I$12+СВЦЭМ!$D$10+'СЕТ СН'!$I$5-'СЕТ СН'!$I$20</f>
        <v>4748.4667974399999</v>
      </c>
      <c r="F134" s="36">
        <f>SUMIFS(СВЦЭМ!$C$39:$C$782,СВЦЭМ!$A$39:$A$782,$A134,СВЦЭМ!$B$39:$B$782,F$119)+'СЕТ СН'!$I$12+СВЦЭМ!$D$10+'СЕТ СН'!$I$5-'СЕТ СН'!$I$20</f>
        <v>4741.2039597100002</v>
      </c>
      <c r="G134" s="36">
        <f>SUMIFS(СВЦЭМ!$C$39:$C$782,СВЦЭМ!$A$39:$A$782,$A134,СВЦЭМ!$B$39:$B$782,G$119)+'СЕТ СН'!$I$12+СВЦЭМ!$D$10+'СЕТ СН'!$I$5-'СЕТ СН'!$I$20</f>
        <v>4763.5879583299993</v>
      </c>
      <c r="H134" s="36">
        <f>SUMIFS(СВЦЭМ!$C$39:$C$782,СВЦЭМ!$A$39:$A$782,$A134,СВЦЭМ!$B$39:$B$782,H$119)+'СЕТ СН'!$I$12+СВЦЭМ!$D$10+'СЕТ СН'!$I$5-'СЕТ СН'!$I$20</f>
        <v>4746.1421907200001</v>
      </c>
      <c r="I134" s="36">
        <f>SUMIFS(СВЦЭМ!$C$39:$C$782,СВЦЭМ!$A$39:$A$782,$A134,СВЦЭМ!$B$39:$B$782,I$119)+'СЕТ СН'!$I$12+СВЦЭМ!$D$10+'СЕТ СН'!$I$5-'СЕТ СН'!$I$20</f>
        <v>4688.1648538200006</v>
      </c>
      <c r="J134" s="36">
        <f>SUMIFS(СВЦЭМ!$C$39:$C$782,СВЦЭМ!$A$39:$A$782,$A134,СВЦЭМ!$B$39:$B$782,J$119)+'СЕТ СН'!$I$12+СВЦЭМ!$D$10+'СЕТ СН'!$I$5-'СЕТ СН'!$I$20</f>
        <v>4622.7232238899996</v>
      </c>
      <c r="K134" s="36">
        <f>SUMIFS(СВЦЭМ!$C$39:$C$782,СВЦЭМ!$A$39:$A$782,$A134,СВЦЭМ!$B$39:$B$782,K$119)+'СЕТ СН'!$I$12+СВЦЭМ!$D$10+'СЕТ СН'!$I$5-'СЕТ СН'!$I$20</f>
        <v>4594.11486298</v>
      </c>
      <c r="L134" s="36">
        <f>SUMIFS(СВЦЭМ!$C$39:$C$782,СВЦЭМ!$A$39:$A$782,$A134,СВЦЭМ!$B$39:$B$782,L$119)+'СЕТ СН'!$I$12+СВЦЭМ!$D$10+'СЕТ СН'!$I$5-'СЕТ СН'!$I$20</f>
        <v>4587.2873669500004</v>
      </c>
      <c r="M134" s="36">
        <f>SUMIFS(СВЦЭМ!$C$39:$C$782,СВЦЭМ!$A$39:$A$782,$A134,СВЦЭМ!$B$39:$B$782,M$119)+'СЕТ СН'!$I$12+СВЦЭМ!$D$10+'СЕТ СН'!$I$5-'СЕТ СН'!$I$20</f>
        <v>4594.54634773</v>
      </c>
      <c r="N134" s="36">
        <f>SUMIFS(СВЦЭМ!$C$39:$C$782,СВЦЭМ!$A$39:$A$782,$A134,СВЦЭМ!$B$39:$B$782,N$119)+'СЕТ СН'!$I$12+СВЦЭМ!$D$10+'СЕТ СН'!$I$5-'СЕТ СН'!$I$20</f>
        <v>4597.1878137799995</v>
      </c>
      <c r="O134" s="36">
        <f>SUMIFS(СВЦЭМ!$C$39:$C$782,СВЦЭМ!$A$39:$A$782,$A134,СВЦЭМ!$B$39:$B$782,O$119)+'СЕТ СН'!$I$12+СВЦЭМ!$D$10+'СЕТ СН'!$I$5-'СЕТ СН'!$I$20</f>
        <v>4599.60969415</v>
      </c>
      <c r="P134" s="36">
        <f>SUMIFS(СВЦЭМ!$C$39:$C$782,СВЦЭМ!$A$39:$A$782,$A134,СВЦЭМ!$B$39:$B$782,P$119)+'СЕТ СН'!$I$12+СВЦЭМ!$D$10+'СЕТ СН'!$I$5-'СЕТ СН'!$I$20</f>
        <v>4615.7680020099997</v>
      </c>
      <c r="Q134" s="36">
        <f>SUMIFS(СВЦЭМ!$C$39:$C$782,СВЦЭМ!$A$39:$A$782,$A134,СВЦЭМ!$B$39:$B$782,Q$119)+'СЕТ СН'!$I$12+СВЦЭМ!$D$10+'СЕТ СН'!$I$5-'СЕТ СН'!$I$20</f>
        <v>4601.08051402</v>
      </c>
      <c r="R134" s="36">
        <f>SUMIFS(СВЦЭМ!$C$39:$C$782,СВЦЭМ!$A$39:$A$782,$A134,СВЦЭМ!$B$39:$B$782,R$119)+'СЕТ СН'!$I$12+СВЦЭМ!$D$10+'СЕТ СН'!$I$5-'СЕТ СН'!$I$20</f>
        <v>4580.2223339299999</v>
      </c>
      <c r="S134" s="36">
        <f>SUMIFS(СВЦЭМ!$C$39:$C$782,СВЦЭМ!$A$39:$A$782,$A134,СВЦЭМ!$B$39:$B$782,S$119)+'СЕТ СН'!$I$12+СВЦЭМ!$D$10+'СЕТ СН'!$I$5-'СЕТ СН'!$I$20</f>
        <v>4532.8373954999997</v>
      </c>
      <c r="T134" s="36">
        <f>SUMIFS(СВЦЭМ!$C$39:$C$782,СВЦЭМ!$A$39:$A$782,$A134,СВЦЭМ!$B$39:$B$782,T$119)+'СЕТ СН'!$I$12+СВЦЭМ!$D$10+'СЕТ СН'!$I$5-'СЕТ СН'!$I$20</f>
        <v>4505.9876565599998</v>
      </c>
      <c r="U134" s="36">
        <f>SUMIFS(СВЦЭМ!$C$39:$C$782,СВЦЭМ!$A$39:$A$782,$A134,СВЦЭМ!$B$39:$B$782,U$119)+'СЕТ СН'!$I$12+СВЦЭМ!$D$10+'СЕТ СН'!$I$5-'СЕТ СН'!$I$20</f>
        <v>4498.6055205499997</v>
      </c>
      <c r="V134" s="36">
        <f>SUMIFS(СВЦЭМ!$C$39:$C$782,СВЦЭМ!$A$39:$A$782,$A134,СВЦЭМ!$B$39:$B$782,V$119)+'СЕТ СН'!$I$12+СВЦЭМ!$D$10+'СЕТ СН'!$I$5-'СЕТ СН'!$I$20</f>
        <v>4530.7196458199996</v>
      </c>
      <c r="W134" s="36">
        <f>SUMIFS(СВЦЭМ!$C$39:$C$782,СВЦЭМ!$A$39:$A$782,$A134,СВЦЭМ!$B$39:$B$782,W$119)+'СЕТ СН'!$I$12+СВЦЭМ!$D$10+'СЕТ СН'!$I$5-'СЕТ СН'!$I$20</f>
        <v>4551.01115656</v>
      </c>
      <c r="X134" s="36">
        <f>SUMIFS(СВЦЭМ!$C$39:$C$782,СВЦЭМ!$A$39:$A$782,$A134,СВЦЭМ!$B$39:$B$782,X$119)+'СЕТ СН'!$I$12+СВЦЭМ!$D$10+'СЕТ СН'!$I$5-'СЕТ СН'!$I$20</f>
        <v>4559.7491991699999</v>
      </c>
      <c r="Y134" s="36">
        <f>SUMIFS(СВЦЭМ!$C$39:$C$782,СВЦЭМ!$A$39:$A$782,$A134,СВЦЭМ!$B$39:$B$782,Y$119)+'СЕТ СН'!$I$12+СВЦЭМ!$D$10+'СЕТ СН'!$I$5-'СЕТ СН'!$I$20</f>
        <v>4637.0331455899995</v>
      </c>
    </row>
    <row r="135" spans="1:25" ht="15.75" x14ac:dyDescent="0.2">
      <c r="A135" s="35">
        <f t="shared" si="3"/>
        <v>44942</v>
      </c>
      <c r="B135" s="36">
        <f>SUMIFS(СВЦЭМ!$C$39:$C$782,СВЦЭМ!$A$39:$A$782,$A135,СВЦЭМ!$B$39:$B$782,B$119)+'СЕТ СН'!$I$12+СВЦЭМ!$D$10+'СЕТ СН'!$I$5-'СЕТ СН'!$I$20</f>
        <v>4630.4570467399999</v>
      </c>
      <c r="C135" s="36">
        <f>SUMIFS(СВЦЭМ!$C$39:$C$782,СВЦЭМ!$A$39:$A$782,$A135,СВЦЭМ!$B$39:$B$782,C$119)+'СЕТ СН'!$I$12+СВЦЭМ!$D$10+'СЕТ СН'!$I$5-'СЕТ СН'!$I$20</f>
        <v>4653.0328011000001</v>
      </c>
      <c r="D135" s="36">
        <f>SUMIFS(СВЦЭМ!$C$39:$C$782,СВЦЭМ!$A$39:$A$782,$A135,СВЦЭМ!$B$39:$B$782,D$119)+'СЕТ СН'!$I$12+СВЦЭМ!$D$10+'СЕТ СН'!$I$5-'СЕТ СН'!$I$20</f>
        <v>4659.8300027599998</v>
      </c>
      <c r="E135" s="36">
        <f>SUMIFS(СВЦЭМ!$C$39:$C$782,СВЦЭМ!$A$39:$A$782,$A135,СВЦЭМ!$B$39:$B$782,E$119)+'СЕТ СН'!$I$12+СВЦЭМ!$D$10+'СЕТ СН'!$I$5-'СЕТ СН'!$I$20</f>
        <v>4663.2255748799998</v>
      </c>
      <c r="F135" s="36">
        <f>SUMIFS(СВЦЭМ!$C$39:$C$782,СВЦЭМ!$A$39:$A$782,$A135,СВЦЭМ!$B$39:$B$782,F$119)+'СЕТ СН'!$I$12+СВЦЭМ!$D$10+'СЕТ СН'!$I$5-'СЕТ СН'!$I$20</f>
        <v>4660.6254868799997</v>
      </c>
      <c r="G135" s="36">
        <f>SUMIFS(СВЦЭМ!$C$39:$C$782,СВЦЭМ!$A$39:$A$782,$A135,СВЦЭМ!$B$39:$B$782,G$119)+'СЕТ СН'!$I$12+СВЦЭМ!$D$10+'СЕТ СН'!$I$5-'СЕТ СН'!$I$20</f>
        <v>4648.2665121800001</v>
      </c>
      <c r="H135" s="36">
        <f>SUMIFS(СВЦЭМ!$C$39:$C$782,СВЦЭМ!$A$39:$A$782,$A135,СВЦЭМ!$B$39:$B$782,H$119)+'СЕТ СН'!$I$12+СВЦЭМ!$D$10+'СЕТ СН'!$I$5-'СЕТ СН'!$I$20</f>
        <v>4612.6341699900004</v>
      </c>
      <c r="I135" s="36">
        <f>SUMIFS(СВЦЭМ!$C$39:$C$782,СВЦЭМ!$A$39:$A$782,$A135,СВЦЭМ!$B$39:$B$782,I$119)+'СЕТ СН'!$I$12+СВЦЭМ!$D$10+'СЕТ СН'!$I$5-'СЕТ СН'!$I$20</f>
        <v>4579.6736684799998</v>
      </c>
      <c r="J135" s="36">
        <f>SUMIFS(СВЦЭМ!$C$39:$C$782,СВЦЭМ!$A$39:$A$782,$A135,СВЦЭМ!$B$39:$B$782,J$119)+'СЕТ СН'!$I$12+СВЦЭМ!$D$10+'СЕТ СН'!$I$5-'СЕТ СН'!$I$20</f>
        <v>4540.1141175299999</v>
      </c>
      <c r="K135" s="36">
        <f>SUMIFS(СВЦЭМ!$C$39:$C$782,СВЦЭМ!$A$39:$A$782,$A135,СВЦЭМ!$B$39:$B$782,K$119)+'СЕТ СН'!$I$12+СВЦЭМ!$D$10+'СЕТ СН'!$I$5-'СЕТ СН'!$I$20</f>
        <v>4526.1320577099996</v>
      </c>
      <c r="L135" s="36">
        <f>SUMIFS(СВЦЭМ!$C$39:$C$782,СВЦЭМ!$A$39:$A$782,$A135,СВЦЭМ!$B$39:$B$782,L$119)+'СЕТ СН'!$I$12+СВЦЭМ!$D$10+'СЕТ СН'!$I$5-'СЕТ СН'!$I$20</f>
        <v>4532.0996901799999</v>
      </c>
      <c r="M135" s="36">
        <f>SUMIFS(СВЦЭМ!$C$39:$C$782,СВЦЭМ!$A$39:$A$782,$A135,СВЦЭМ!$B$39:$B$782,M$119)+'СЕТ СН'!$I$12+СВЦЭМ!$D$10+'СЕТ СН'!$I$5-'СЕТ СН'!$I$20</f>
        <v>4563.4850149599997</v>
      </c>
      <c r="N135" s="36">
        <f>SUMIFS(СВЦЭМ!$C$39:$C$782,СВЦЭМ!$A$39:$A$782,$A135,СВЦЭМ!$B$39:$B$782,N$119)+'СЕТ СН'!$I$12+СВЦЭМ!$D$10+'СЕТ СН'!$I$5-'СЕТ СН'!$I$20</f>
        <v>4572.9624664299999</v>
      </c>
      <c r="O135" s="36">
        <f>SUMIFS(СВЦЭМ!$C$39:$C$782,СВЦЭМ!$A$39:$A$782,$A135,СВЦЭМ!$B$39:$B$782,O$119)+'СЕТ СН'!$I$12+СВЦЭМ!$D$10+'СЕТ СН'!$I$5-'СЕТ СН'!$I$20</f>
        <v>4585.9310711300004</v>
      </c>
      <c r="P135" s="36">
        <f>SUMIFS(СВЦЭМ!$C$39:$C$782,СВЦЭМ!$A$39:$A$782,$A135,СВЦЭМ!$B$39:$B$782,P$119)+'СЕТ СН'!$I$12+СВЦЭМ!$D$10+'СЕТ СН'!$I$5-'СЕТ СН'!$I$20</f>
        <v>4594.9053210499997</v>
      </c>
      <c r="Q135" s="36">
        <f>SUMIFS(СВЦЭМ!$C$39:$C$782,СВЦЭМ!$A$39:$A$782,$A135,СВЦЭМ!$B$39:$B$782,Q$119)+'СЕТ СН'!$I$12+СВЦЭМ!$D$10+'СЕТ СН'!$I$5-'СЕТ СН'!$I$20</f>
        <v>4598.2405331</v>
      </c>
      <c r="R135" s="36">
        <f>SUMIFS(СВЦЭМ!$C$39:$C$782,СВЦЭМ!$A$39:$A$782,$A135,СВЦЭМ!$B$39:$B$782,R$119)+'СЕТ СН'!$I$12+СВЦЭМ!$D$10+'СЕТ СН'!$I$5-'СЕТ СН'!$I$20</f>
        <v>4600.4405734399998</v>
      </c>
      <c r="S135" s="36">
        <f>SUMIFS(СВЦЭМ!$C$39:$C$782,СВЦЭМ!$A$39:$A$782,$A135,СВЦЭМ!$B$39:$B$782,S$119)+'СЕТ СН'!$I$12+СВЦЭМ!$D$10+'СЕТ СН'!$I$5-'СЕТ СН'!$I$20</f>
        <v>4564.9976797300005</v>
      </c>
      <c r="T135" s="36">
        <f>SUMIFS(СВЦЭМ!$C$39:$C$782,СВЦЭМ!$A$39:$A$782,$A135,СВЦЭМ!$B$39:$B$782,T$119)+'СЕТ СН'!$I$12+СВЦЭМ!$D$10+'СЕТ СН'!$I$5-'СЕТ СН'!$I$20</f>
        <v>4571.6122425899994</v>
      </c>
      <c r="U135" s="36">
        <f>SUMIFS(СВЦЭМ!$C$39:$C$782,СВЦЭМ!$A$39:$A$782,$A135,СВЦЭМ!$B$39:$B$782,U$119)+'СЕТ СН'!$I$12+СВЦЭМ!$D$10+'СЕТ СН'!$I$5-'СЕТ СН'!$I$20</f>
        <v>4562.4636206599998</v>
      </c>
      <c r="V135" s="36">
        <f>SUMIFS(СВЦЭМ!$C$39:$C$782,СВЦЭМ!$A$39:$A$782,$A135,СВЦЭМ!$B$39:$B$782,V$119)+'СЕТ СН'!$I$12+СВЦЭМ!$D$10+'СЕТ СН'!$I$5-'СЕТ СН'!$I$20</f>
        <v>4571.7155545799997</v>
      </c>
      <c r="W135" s="36">
        <f>SUMIFS(СВЦЭМ!$C$39:$C$782,СВЦЭМ!$A$39:$A$782,$A135,СВЦЭМ!$B$39:$B$782,W$119)+'СЕТ СН'!$I$12+СВЦЭМ!$D$10+'СЕТ СН'!$I$5-'СЕТ СН'!$I$20</f>
        <v>4572.43067221</v>
      </c>
      <c r="X135" s="36">
        <f>SUMIFS(СВЦЭМ!$C$39:$C$782,СВЦЭМ!$A$39:$A$782,$A135,СВЦЭМ!$B$39:$B$782,X$119)+'СЕТ СН'!$I$12+СВЦЭМ!$D$10+'СЕТ СН'!$I$5-'СЕТ СН'!$I$20</f>
        <v>4596.5100925400002</v>
      </c>
      <c r="Y135" s="36">
        <f>SUMIFS(СВЦЭМ!$C$39:$C$782,СВЦЭМ!$A$39:$A$782,$A135,СВЦЭМ!$B$39:$B$782,Y$119)+'СЕТ СН'!$I$12+СВЦЭМ!$D$10+'СЕТ СН'!$I$5-'СЕТ СН'!$I$20</f>
        <v>4633.4538325499998</v>
      </c>
    </row>
    <row r="136" spans="1:25" ht="15.75" x14ac:dyDescent="0.2">
      <c r="A136" s="35">
        <f t="shared" si="3"/>
        <v>44943</v>
      </c>
      <c r="B136" s="36">
        <f>SUMIFS(СВЦЭМ!$C$39:$C$782,СВЦЭМ!$A$39:$A$782,$A136,СВЦЭМ!$B$39:$B$782,B$119)+'СЕТ СН'!$I$12+СВЦЭМ!$D$10+'СЕТ СН'!$I$5-'СЕТ СН'!$I$20</f>
        <v>4650.4095097699992</v>
      </c>
      <c r="C136" s="36">
        <f>SUMIFS(СВЦЭМ!$C$39:$C$782,СВЦЭМ!$A$39:$A$782,$A136,СВЦЭМ!$B$39:$B$782,C$119)+'СЕТ СН'!$I$12+СВЦЭМ!$D$10+'СЕТ СН'!$I$5-'СЕТ СН'!$I$20</f>
        <v>4681.8344136199994</v>
      </c>
      <c r="D136" s="36">
        <f>SUMIFS(СВЦЭМ!$C$39:$C$782,СВЦЭМ!$A$39:$A$782,$A136,СВЦЭМ!$B$39:$B$782,D$119)+'СЕТ СН'!$I$12+СВЦЭМ!$D$10+'СЕТ СН'!$I$5-'СЕТ СН'!$I$20</f>
        <v>4690.6059318699999</v>
      </c>
      <c r="E136" s="36">
        <f>SUMIFS(СВЦЭМ!$C$39:$C$782,СВЦЭМ!$A$39:$A$782,$A136,СВЦЭМ!$B$39:$B$782,E$119)+'СЕТ СН'!$I$12+СВЦЭМ!$D$10+'СЕТ СН'!$I$5-'СЕТ СН'!$I$20</f>
        <v>4689.3983712299996</v>
      </c>
      <c r="F136" s="36">
        <f>SUMIFS(СВЦЭМ!$C$39:$C$782,СВЦЭМ!$A$39:$A$782,$A136,СВЦЭМ!$B$39:$B$782,F$119)+'СЕТ СН'!$I$12+СВЦЭМ!$D$10+'СЕТ СН'!$I$5-'СЕТ СН'!$I$20</f>
        <v>4691.51077188</v>
      </c>
      <c r="G136" s="36">
        <f>SUMIFS(СВЦЭМ!$C$39:$C$782,СВЦЭМ!$A$39:$A$782,$A136,СВЦЭМ!$B$39:$B$782,G$119)+'СЕТ СН'!$I$12+СВЦЭМ!$D$10+'СЕТ СН'!$I$5-'СЕТ СН'!$I$20</f>
        <v>4683.3808654599998</v>
      </c>
      <c r="H136" s="36">
        <f>SUMIFS(СВЦЭМ!$C$39:$C$782,СВЦЭМ!$A$39:$A$782,$A136,СВЦЭМ!$B$39:$B$782,H$119)+'СЕТ СН'!$I$12+СВЦЭМ!$D$10+'СЕТ СН'!$I$5-'СЕТ СН'!$I$20</f>
        <v>4656.5680083999996</v>
      </c>
      <c r="I136" s="36">
        <f>SUMIFS(СВЦЭМ!$C$39:$C$782,СВЦЭМ!$A$39:$A$782,$A136,СВЦЭМ!$B$39:$B$782,I$119)+'СЕТ СН'!$I$12+СВЦЭМ!$D$10+'СЕТ СН'!$I$5-'СЕТ СН'!$I$20</f>
        <v>4604.8118470999998</v>
      </c>
      <c r="J136" s="36">
        <f>SUMIFS(СВЦЭМ!$C$39:$C$782,СВЦЭМ!$A$39:$A$782,$A136,СВЦЭМ!$B$39:$B$782,J$119)+'СЕТ СН'!$I$12+СВЦЭМ!$D$10+'СЕТ СН'!$I$5-'СЕТ СН'!$I$20</f>
        <v>4554.8802033499996</v>
      </c>
      <c r="K136" s="36">
        <f>SUMIFS(СВЦЭМ!$C$39:$C$782,СВЦЭМ!$A$39:$A$782,$A136,СВЦЭМ!$B$39:$B$782,K$119)+'СЕТ СН'!$I$12+СВЦЭМ!$D$10+'СЕТ СН'!$I$5-'СЕТ СН'!$I$20</f>
        <v>4549.3746015199995</v>
      </c>
      <c r="L136" s="36">
        <f>SUMIFS(СВЦЭМ!$C$39:$C$782,СВЦЭМ!$A$39:$A$782,$A136,СВЦЭМ!$B$39:$B$782,L$119)+'СЕТ СН'!$I$12+СВЦЭМ!$D$10+'СЕТ СН'!$I$5-'СЕТ СН'!$I$20</f>
        <v>4535.9906933099992</v>
      </c>
      <c r="M136" s="36">
        <f>SUMIFS(СВЦЭМ!$C$39:$C$782,СВЦЭМ!$A$39:$A$782,$A136,СВЦЭМ!$B$39:$B$782,M$119)+'СЕТ СН'!$I$12+СВЦЭМ!$D$10+'СЕТ СН'!$I$5-'СЕТ СН'!$I$20</f>
        <v>4538.8438376100003</v>
      </c>
      <c r="N136" s="36">
        <f>SUMIFS(СВЦЭМ!$C$39:$C$782,СВЦЭМ!$A$39:$A$782,$A136,СВЦЭМ!$B$39:$B$782,N$119)+'СЕТ СН'!$I$12+СВЦЭМ!$D$10+'СЕТ СН'!$I$5-'СЕТ СН'!$I$20</f>
        <v>4557.98397836</v>
      </c>
      <c r="O136" s="36">
        <f>SUMIFS(СВЦЭМ!$C$39:$C$782,СВЦЭМ!$A$39:$A$782,$A136,СВЦЭМ!$B$39:$B$782,O$119)+'СЕТ СН'!$I$12+СВЦЭМ!$D$10+'СЕТ СН'!$I$5-'СЕТ СН'!$I$20</f>
        <v>4575.5605509699999</v>
      </c>
      <c r="P136" s="36">
        <f>SUMIFS(СВЦЭМ!$C$39:$C$782,СВЦЭМ!$A$39:$A$782,$A136,СВЦЭМ!$B$39:$B$782,P$119)+'СЕТ СН'!$I$12+СВЦЭМ!$D$10+'СЕТ СН'!$I$5-'СЕТ СН'!$I$20</f>
        <v>4594.7581003699997</v>
      </c>
      <c r="Q136" s="36">
        <f>SUMIFS(СВЦЭМ!$C$39:$C$782,СВЦЭМ!$A$39:$A$782,$A136,СВЦЭМ!$B$39:$B$782,Q$119)+'СЕТ СН'!$I$12+СВЦЭМ!$D$10+'СЕТ СН'!$I$5-'СЕТ СН'!$I$20</f>
        <v>4599.8583294999999</v>
      </c>
      <c r="R136" s="36">
        <f>SUMIFS(СВЦЭМ!$C$39:$C$782,СВЦЭМ!$A$39:$A$782,$A136,СВЦЭМ!$B$39:$B$782,R$119)+'СЕТ СН'!$I$12+СВЦЭМ!$D$10+'СЕТ СН'!$I$5-'СЕТ СН'!$I$20</f>
        <v>4561.0238335599997</v>
      </c>
      <c r="S136" s="36">
        <f>SUMIFS(СВЦЭМ!$C$39:$C$782,СВЦЭМ!$A$39:$A$782,$A136,СВЦЭМ!$B$39:$B$782,S$119)+'СЕТ СН'!$I$12+СВЦЭМ!$D$10+'СЕТ СН'!$I$5-'СЕТ СН'!$I$20</f>
        <v>4558.3774243099997</v>
      </c>
      <c r="T136" s="36">
        <f>SUMIFS(СВЦЭМ!$C$39:$C$782,СВЦЭМ!$A$39:$A$782,$A136,СВЦЭМ!$B$39:$B$782,T$119)+'СЕТ СН'!$I$12+СВЦЭМ!$D$10+'СЕТ СН'!$I$5-'СЕТ СН'!$I$20</f>
        <v>4532.5860458699999</v>
      </c>
      <c r="U136" s="36">
        <f>SUMIFS(СВЦЭМ!$C$39:$C$782,СВЦЭМ!$A$39:$A$782,$A136,СВЦЭМ!$B$39:$B$782,U$119)+'СЕТ СН'!$I$12+СВЦЭМ!$D$10+'СЕТ СН'!$I$5-'СЕТ СН'!$I$20</f>
        <v>4541.3769846599998</v>
      </c>
      <c r="V136" s="36">
        <f>SUMIFS(СВЦЭМ!$C$39:$C$782,СВЦЭМ!$A$39:$A$782,$A136,СВЦЭМ!$B$39:$B$782,V$119)+'СЕТ СН'!$I$12+СВЦЭМ!$D$10+'СЕТ СН'!$I$5-'СЕТ СН'!$I$20</f>
        <v>4568.4426339399997</v>
      </c>
      <c r="W136" s="36">
        <f>SUMIFS(СВЦЭМ!$C$39:$C$782,СВЦЭМ!$A$39:$A$782,$A136,СВЦЭМ!$B$39:$B$782,W$119)+'СЕТ СН'!$I$12+СВЦЭМ!$D$10+'СЕТ СН'!$I$5-'СЕТ СН'!$I$20</f>
        <v>4571.9592320199999</v>
      </c>
      <c r="X136" s="36">
        <f>SUMIFS(СВЦЭМ!$C$39:$C$782,СВЦЭМ!$A$39:$A$782,$A136,СВЦЭМ!$B$39:$B$782,X$119)+'СЕТ СН'!$I$12+СВЦЭМ!$D$10+'СЕТ СН'!$I$5-'СЕТ СН'!$I$20</f>
        <v>4579.7202320300003</v>
      </c>
      <c r="Y136" s="36">
        <f>SUMIFS(СВЦЭМ!$C$39:$C$782,СВЦЭМ!$A$39:$A$782,$A136,СВЦЭМ!$B$39:$B$782,Y$119)+'СЕТ СН'!$I$12+СВЦЭМ!$D$10+'СЕТ СН'!$I$5-'СЕТ СН'!$I$20</f>
        <v>4622.5423043000001</v>
      </c>
    </row>
    <row r="137" spans="1:25" ht="15.75" x14ac:dyDescent="0.2">
      <c r="A137" s="35">
        <f t="shared" si="3"/>
        <v>44944</v>
      </c>
      <c r="B137" s="36">
        <f>SUMIFS(СВЦЭМ!$C$39:$C$782,СВЦЭМ!$A$39:$A$782,$A137,СВЦЭМ!$B$39:$B$782,B$119)+'СЕТ СН'!$I$12+СВЦЭМ!$D$10+'СЕТ СН'!$I$5-'СЕТ СН'!$I$20</f>
        <v>4642.3193802900005</v>
      </c>
      <c r="C137" s="36">
        <f>SUMIFS(СВЦЭМ!$C$39:$C$782,СВЦЭМ!$A$39:$A$782,$A137,СВЦЭМ!$B$39:$B$782,C$119)+'СЕТ СН'!$I$12+СВЦЭМ!$D$10+'СЕТ СН'!$I$5-'СЕТ СН'!$I$20</f>
        <v>4673.6547725099999</v>
      </c>
      <c r="D137" s="36">
        <f>SUMIFS(СВЦЭМ!$C$39:$C$782,СВЦЭМ!$A$39:$A$782,$A137,СВЦЭМ!$B$39:$B$782,D$119)+'СЕТ СН'!$I$12+СВЦЭМ!$D$10+'СЕТ СН'!$I$5-'СЕТ СН'!$I$20</f>
        <v>4657.7507743999995</v>
      </c>
      <c r="E137" s="36">
        <f>SUMIFS(СВЦЭМ!$C$39:$C$782,СВЦЭМ!$A$39:$A$782,$A137,СВЦЭМ!$B$39:$B$782,E$119)+'СЕТ СН'!$I$12+СВЦЭМ!$D$10+'СЕТ СН'!$I$5-'СЕТ СН'!$I$20</f>
        <v>4660.43660636</v>
      </c>
      <c r="F137" s="36">
        <f>SUMIFS(СВЦЭМ!$C$39:$C$782,СВЦЭМ!$A$39:$A$782,$A137,СВЦЭМ!$B$39:$B$782,F$119)+'СЕТ СН'!$I$12+СВЦЭМ!$D$10+'СЕТ СН'!$I$5-'СЕТ СН'!$I$20</f>
        <v>4627.1727069999997</v>
      </c>
      <c r="G137" s="36">
        <f>SUMIFS(СВЦЭМ!$C$39:$C$782,СВЦЭМ!$A$39:$A$782,$A137,СВЦЭМ!$B$39:$B$782,G$119)+'СЕТ СН'!$I$12+СВЦЭМ!$D$10+'СЕТ СН'!$I$5-'СЕТ СН'!$I$20</f>
        <v>4580.3939263600005</v>
      </c>
      <c r="H137" s="36">
        <f>SUMIFS(СВЦЭМ!$C$39:$C$782,СВЦЭМ!$A$39:$A$782,$A137,СВЦЭМ!$B$39:$B$782,H$119)+'СЕТ СН'!$I$12+СВЦЭМ!$D$10+'СЕТ СН'!$I$5-'СЕТ СН'!$I$20</f>
        <v>4525.4855173699998</v>
      </c>
      <c r="I137" s="36">
        <f>SUMIFS(СВЦЭМ!$C$39:$C$782,СВЦЭМ!$A$39:$A$782,$A137,СВЦЭМ!$B$39:$B$782,I$119)+'СЕТ СН'!$I$12+СВЦЭМ!$D$10+'СЕТ СН'!$I$5-'СЕТ СН'!$I$20</f>
        <v>4507.2779799299997</v>
      </c>
      <c r="J137" s="36">
        <f>SUMIFS(СВЦЭМ!$C$39:$C$782,СВЦЭМ!$A$39:$A$782,$A137,СВЦЭМ!$B$39:$B$782,J$119)+'СЕТ СН'!$I$12+СВЦЭМ!$D$10+'СЕТ СН'!$I$5-'СЕТ СН'!$I$20</f>
        <v>4488.2006486800001</v>
      </c>
      <c r="K137" s="36">
        <f>SUMIFS(СВЦЭМ!$C$39:$C$782,СВЦЭМ!$A$39:$A$782,$A137,СВЦЭМ!$B$39:$B$782,K$119)+'СЕТ СН'!$I$12+СВЦЭМ!$D$10+'СЕТ СН'!$I$5-'СЕТ СН'!$I$20</f>
        <v>4479.95443471</v>
      </c>
      <c r="L137" s="36">
        <f>SUMIFS(СВЦЭМ!$C$39:$C$782,СВЦЭМ!$A$39:$A$782,$A137,СВЦЭМ!$B$39:$B$782,L$119)+'СЕТ СН'!$I$12+СВЦЭМ!$D$10+'СЕТ СН'!$I$5-'СЕТ СН'!$I$20</f>
        <v>4493.42948591</v>
      </c>
      <c r="M137" s="36">
        <f>SUMIFS(СВЦЭМ!$C$39:$C$782,СВЦЭМ!$A$39:$A$782,$A137,СВЦЭМ!$B$39:$B$782,M$119)+'СЕТ СН'!$I$12+СВЦЭМ!$D$10+'СЕТ СН'!$I$5-'СЕТ СН'!$I$20</f>
        <v>4499.3333178100002</v>
      </c>
      <c r="N137" s="36">
        <f>SUMIFS(СВЦЭМ!$C$39:$C$782,СВЦЭМ!$A$39:$A$782,$A137,СВЦЭМ!$B$39:$B$782,N$119)+'СЕТ СН'!$I$12+СВЦЭМ!$D$10+'СЕТ СН'!$I$5-'СЕТ СН'!$I$20</f>
        <v>4532.7542782199998</v>
      </c>
      <c r="O137" s="36">
        <f>SUMIFS(СВЦЭМ!$C$39:$C$782,СВЦЭМ!$A$39:$A$782,$A137,СВЦЭМ!$B$39:$B$782,O$119)+'СЕТ СН'!$I$12+СВЦЭМ!$D$10+'СЕТ СН'!$I$5-'СЕТ СН'!$I$20</f>
        <v>4560.9492089100004</v>
      </c>
      <c r="P137" s="36">
        <f>SUMIFS(СВЦЭМ!$C$39:$C$782,СВЦЭМ!$A$39:$A$782,$A137,СВЦЭМ!$B$39:$B$782,P$119)+'СЕТ СН'!$I$12+СВЦЭМ!$D$10+'СЕТ СН'!$I$5-'СЕТ СН'!$I$20</f>
        <v>4579.0517120000004</v>
      </c>
      <c r="Q137" s="36">
        <f>SUMIFS(СВЦЭМ!$C$39:$C$782,СВЦЭМ!$A$39:$A$782,$A137,СВЦЭМ!$B$39:$B$782,Q$119)+'СЕТ СН'!$I$12+СВЦЭМ!$D$10+'СЕТ СН'!$I$5-'СЕТ СН'!$I$20</f>
        <v>4583.2360040900003</v>
      </c>
      <c r="R137" s="36">
        <f>SUMIFS(СВЦЭМ!$C$39:$C$782,СВЦЭМ!$A$39:$A$782,$A137,СВЦЭМ!$B$39:$B$782,R$119)+'СЕТ СН'!$I$12+СВЦЭМ!$D$10+'СЕТ СН'!$I$5-'СЕТ СН'!$I$20</f>
        <v>4569.9955789699998</v>
      </c>
      <c r="S137" s="36">
        <f>SUMIFS(СВЦЭМ!$C$39:$C$782,СВЦЭМ!$A$39:$A$782,$A137,СВЦЭМ!$B$39:$B$782,S$119)+'СЕТ СН'!$I$12+СВЦЭМ!$D$10+'СЕТ СН'!$I$5-'СЕТ СН'!$I$20</f>
        <v>4532.6368227599996</v>
      </c>
      <c r="T137" s="36">
        <f>SUMIFS(СВЦЭМ!$C$39:$C$782,СВЦЭМ!$A$39:$A$782,$A137,СВЦЭМ!$B$39:$B$782,T$119)+'СЕТ СН'!$I$12+СВЦЭМ!$D$10+'СЕТ СН'!$I$5-'СЕТ СН'!$I$20</f>
        <v>4512.0997749899998</v>
      </c>
      <c r="U137" s="36">
        <f>SUMIFS(СВЦЭМ!$C$39:$C$782,СВЦЭМ!$A$39:$A$782,$A137,СВЦЭМ!$B$39:$B$782,U$119)+'СЕТ СН'!$I$12+СВЦЭМ!$D$10+'СЕТ СН'!$I$5-'СЕТ СН'!$I$20</f>
        <v>4514.3611360499999</v>
      </c>
      <c r="V137" s="36">
        <f>SUMIFS(СВЦЭМ!$C$39:$C$782,СВЦЭМ!$A$39:$A$782,$A137,СВЦЭМ!$B$39:$B$782,V$119)+'СЕТ СН'!$I$12+СВЦЭМ!$D$10+'СЕТ СН'!$I$5-'СЕТ СН'!$I$20</f>
        <v>4549.2656825399999</v>
      </c>
      <c r="W137" s="36">
        <f>SUMIFS(СВЦЭМ!$C$39:$C$782,СВЦЭМ!$A$39:$A$782,$A137,СВЦЭМ!$B$39:$B$782,W$119)+'СЕТ СН'!$I$12+СВЦЭМ!$D$10+'СЕТ СН'!$I$5-'СЕТ СН'!$I$20</f>
        <v>4558.6316736600002</v>
      </c>
      <c r="X137" s="36">
        <f>SUMIFS(СВЦЭМ!$C$39:$C$782,СВЦЭМ!$A$39:$A$782,$A137,СВЦЭМ!$B$39:$B$782,X$119)+'СЕТ СН'!$I$12+СВЦЭМ!$D$10+'СЕТ СН'!$I$5-'СЕТ СН'!$I$20</f>
        <v>4592.2289201399999</v>
      </c>
      <c r="Y137" s="36">
        <f>SUMIFS(СВЦЭМ!$C$39:$C$782,СВЦЭМ!$A$39:$A$782,$A137,СВЦЭМ!$B$39:$B$782,Y$119)+'СЕТ СН'!$I$12+СВЦЭМ!$D$10+'СЕТ СН'!$I$5-'СЕТ СН'!$I$20</f>
        <v>4634.8760569200003</v>
      </c>
    </row>
    <row r="138" spans="1:25" ht="15.75" x14ac:dyDescent="0.2">
      <c r="A138" s="35">
        <f t="shared" si="3"/>
        <v>44945</v>
      </c>
      <c r="B138" s="36">
        <f>SUMIFS(СВЦЭМ!$C$39:$C$782,СВЦЭМ!$A$39:$A$782,$A138,СВЦЭМ!$B$39:$B$782,B$119)+'СЕТ СН'!$I$12+СВЦЭМ!$D$10+'СЕТ СН'!$I$5-'СЕТ СН'!$I$20</f>
        <v>4570.4977324499996</v>
      </c>
      <c r="C138" s="36">
        <f>SUMIFS(СВЦЭМ!$C$39:$C$782,СВЦЭМ!$A$39:$A$782,$A138,СВЦЭМ!$B$39:$B$782,C$119)+'СЕТ СН'!$I$12+СВЦЭМ!$D$10+'СЕТ СН'!$I$5-'СЕТ СН'!$I$20</f>
        <v>4628.2256571099997</v>
      </c>
      <c r="D138" s="36">
        <f>SUMIFS(СВЦЭМ!$C$39:$C$782,СВЦЭМ!$A$39:$A$782,$A138,СВЦЭМ!$B$39:$B$782,D$119)+'СЕТ СН'!$I$12+СВЦЭМ!$D$10+'СЕТ СН'!$I$5-'СЕТ СН'!$I$20</f>
        <v>4622.6842437899995</v>
      </c>
      <c r="E138" s="36">
        <f>SUMIFS(СВЦЭМ!$C$39:$C$782,СВЦЭМ!$A$39:$A$782,$A138,СВЦЭМ!$B$39:$B$782,E$119)+'СЕТ СН'!$I$12+СВЦЭМ!$D$10+'СЕТ СН'!$I$5-'СЕТ СН'!$I$20</f>
        <v>4613.1584216199999</v>
      </c>
      <c r="F138" s="36">
        <f>SUMIFS(СВЦЭМ!$C$39:$C$782,СВЦЭМ!$A$39:$A$782,$A138,СВЦЭМ!$B$39:$B$782,F$119)+'СЕТ СН'!$I$12+СВЦЭМ!$D$10+'СЕТ СН'!$I$5-'СЕТ СН'!$I$20</f>
        <v>4601.8331646200004</v>
      </c>
      <c r="G138" s="36">
        <f>SUMIFS(СВЦЭМ!$C$39:$C$782,СВЦЭМ!$A$39:$A$782,$A138,СВЦЭМ!$B$39:$B$782,G$119)+'СЕТ СН'!$I$12+СВЦЭМ!$D$10+'СЕТ СН'!$I$5-'СЕТ СН'!$I$20</f>
        <v>4530.8223845499997</v>
      </c>
      <c r="H138" s="36">
        <f>SUMIFS(СВЦЭМ!$C$39:$C$782,СВЦЭМ!$A$39:$A$782,$A138,СВЦЭМ!$B$39:$B$782,H$119)+'СЕТ СН'!$I$12+СВЦЭМ!$D$10+'СЕТ СН'!$I$5-'СЕТ СН'!$I$20</f>
        <v>4527.0528680200005</v>
      </c>
      <c r="I138" s="36">
        <f>SUMIFS(СВЦЭМ!$C$39:$C$782,СВЦЭМ!$A$39:$A$782,$A138,СВЦЭМ!$B$39:$B$782,I$119)+'СЕТ СН'!$I$12+СВЦЭМ!$D$10+'СЕТ СН'!$I$5-'СЕТ СН'!$I$20</f>
        <v>4503.2956002000001</v>
      </c>
      <c r="J138" s="36">
        <f>SUMIFS(СВЦЭМ!$C$39:$C$782,СВЦЭМ!$A$39:$A$782,$A138,СВЦЭМ!$B$39:$B$782,J$119)+'СЕТ СН'!$I$12+СВЦЭМ!$D$10+'СЕТ СН'!$I$5-'СЕТ СН'!$I$20</f>
        <v>4464.6282746399993</v>
      </c>
      <c r="K138" s="36">
        <f>SUMIFS(СВЦЭМ!$C$39:$C$782,СВЦЭМ!$A$39:$A$782,$A138,СВЦЭМ!$B$39:$B$782,K$119)+'СЕТ СН'!$I$12+СВЦЭМ!$D$10+'СЕТ СН'!$I$5-'СЕТ СН'!$I$20</f>
        <v>4461.5346483599997</v>
      </c>
      <c r="L138" s="36">
        <f>SUMIFS(СВЦЭМ!$C$39:$C$782,СВЦЭМ!$A$39:$A$782,$A138,СВЦЭМ!$B$39:$B$782,L$119)+'СЕТ СН'!$I$12+СВЦЭМ!$D$10+'СЕТ СН'!$I$5-'СЕТ СН'!$I$20</f>
        <v>4479.7301934200004</v>
      </c>
      <c r="M138" s="36">
        <f>SUMIFS(СВЦЭМ!$C$39:$C$782,СВЦЭМ!$A$39:$A$782,$A138,СВЦЭМ!$B$39:$B$782,M$119)+'СЕТ СН'!$I$12+СВЦЭМ!$D$10+'СЕТ СН'!$I$5-'СЕТ СН'!$I$20</f>
        <v>4476.3951368999997</v>
      </c>
      <c r="N138" s="36">
        <f>SUMIFS(СВЦЭМ!$C$39:$C$782,СВЦЭМ!$A$39:$A$782,$A138,СВЦЭМ!$B$39:$B$782,N$119)+'СЕТ СН'!$I$12+СВЦЭМ!$D$10+'СЕТ СН'!$I$5-'СЕТ СН'!$I$20</f>
        <v>4504.0574215399993</v>
      </c>
      <c r="O138" s="36">
        <f>SUMIFS(СВЦЭМ!$C$39:$C$782,СВЦЭМ!$A$39:$A$782,$A138,СВЦЭМ!$B$39:$B$782,O$119)+'СЕТ СН'!$I$12+СВЦЭМ!$D$10+'СЕТ СН'!$I$5-'СЕТ СН'!$I$20</f>
        <v>4509.5225767499996</v>
      </c>
      <c r="P138" s="36">
        <f>SUMIFS(СВЦЭМ!$C$39:$C$782,СВЦЭМ!$A$39:$A$782,$A138,СВЦЭМ!$B$39:$B$782,P$119)+'СЕТ СН'!$I$12+СВЦЭМ!$D$10+'СЕТ СН'!$I$5-'СЕТ СН'!$I$20</f>
        <v>4517.4418886000003</v>
      </c>
      <c r="Q138" s="36">
        <f>SUMIFS(СВЦЭМ!$C$39:$C$782,СВЦЭМ!$A$39:$A$782,$A138,СВЦЭМ!$B$39:$B$782,Q$119)+'СЕТ СН'!$I$12+СВЦЭМ!$D$10+'СЕТ СН'!$I$5-'СЕТ СН'!$I$20</f>
        <v>4522.5074359499995</v>
      </c>
      <c r="R138" s="36">
        <f>SUMIFS(СВЦЭМ!$C$39:$C$782,СВЦЭМ!$A$39:$A$782,$A138,СВЦЭМ!$B$39:$B$782,R$119)+'СЕТ СН'!$I$12+СВЦЭМ!$D$10+'СЕТ СН'!$I$5-'СЕТ СН'!$I$20</f>
        <v>4519.0010284299997</v>
      </c>
      <c r="S138" s="36">
        <f>SUMIFS(СВЦЭМ!$C$39:$C$782,СВЦЭМ!$A$39:$A$782,$A138,СВЦЭМ!$B$39:$B$782,S$119)+'СЕТ СН'!$I$12+СВЦЭМ!$D$10+'СЕТ СН'!$I$5-'СЕТ СН'!$I$20</f>
        <v>4497.8681764100002</v>
      </c>
      <c r="T138" s="36">
        <f>SUMIFS(СВЦЭМ!$C$39:$C$782,СВЦЭМ!$A$39:$A$782,$A138,СВЦЭМ!$B$39:$B$782,T$119)+'СЕТ СН'!$I$12+СВЦЭМ!$D$10+'СЕТ СН'!$I$5-'СЕТ СН'!$I$20</f>
        <v>4463.8074679000001</v>
      </c>
      <c r="U138" s="36">
        <f>SUMIFS(СВЦЭМ!$C$39:$C$782,СВЦЭМ!$A$39:$A$782,$A138,СВЦЭМ!$B$39:$B$782,U$119)+'СЕТ СН'!$I$12+СВЦЭМ!$D$10+'СЕТ СН'!$I$5-'СЕТ СН'!$I$20</f>
        <v>4478.0232056799996</v>
      </c>
      <c r="V138" s="36">
        <f>SUMIFS(СВЦЭМ!$C$39:$C$782,СВЦЭМ!$A$39:$A$782,$A138,СВЦЭМ!$B$39:$B$782,V$119)+'СЕТ СН'!$I$12+СВЦЭМ!$D$10+'СЕТ СН'!$I$5-'СЕТ СН'!$I$20</f>
        <v>4500.1069914700001</v>
      </c>
      <c r="W138" s="36">
        <f>SUMIFS(СВЦЭМ!$C$39:$C$782,СВЦЭМ!$A$39:$A$782,$A138,СВЦЭМ!$B$39:$B$782,W$119)+'СЕТ СН'!$I$12+СВЦЭМ!$D$10+'СЕТ СН'!$I$5-'СЕТ СН'!$I$20</f>
        <v>4498.4050446599995</v>
      </c>
      <c r="X138" s="36">
        <f>SUMIFS(СВЦЭМ!$C$39:$C$782,СВЦЭМ!$A$39:$A$782,$A138,СВЦЭМ!$B$39:$B$782,X$119)+'СЕТ СН'!$I$12+СВЦЭМ!$D$10+'СЕТ СН'!$I$5-'СЕТ СН'!$I$20</f>
        <v>4513.7522805099998</v>
      </c>
      <c r="Y138" s="36">
        <f>SUMIFS(СВЦЭМ!$C$39:$C$782,СВЦЭМ!$A$39:$A$782,$A138,СВЦЭМ!$B$39:$B$782,Y$119)+'СЕТ СН'!$I$12+СВЦЭМ!$D$10+'СЕТ СН'!$I$5-'СЕТ СН'!$I$20</f>
        <v>4576.1504228899994</v>
      </c>
    </row>
    <row r="139" spans="1:25" ht="15.75" x14ac:dyDescent="0.2">
      <c r="A139" s="35">
        <f t="shared" si="3"/>
        <v>44946</v>
      </c>
      <c r="B139" s="36">
        <f>SUMIFS(СВЦЭМ!$C$39:$C$782,СВЦЭМ!$A$39:$A$782,$A139,СВЦЭМ!$B$39:$B$782,B$119)+'СЕТ СН'!$I$12+СВЦЭМ!$D$10+'СЕТ СН'!$I$5-'СЕТ СН'!$I$20</f>
        <v>4710.0003097999997</v>
      </c>
      <c r="C139" s="36">
        <f>SUMIFS(СВЦЭМ!$C$39:$C$782,СВЦЭМ!$A$39:$A$782,$A139,СВЦЭМ!$B$39:$B$782,C$119)+'СЕТ СН'!$I$12+СВЦЭМ!$D$10+'СЕТ СН'!$I$5-'СЕТ СН'!$I$20</f>
        <v>4740.3504943299995</v>
      </c>
      <c r="D139" s="36">
        <f>SUMIFS(СВЦЭМ!$C$39:$C$782,СВЦЭМ!$A$39:$A$782,$A139,СВЦЭМ!$B$39:$B$782,D$119)+'СЕТ СН'!$I$12+СВЦЭМ!$D$10+'СЕТ СН'!$I$5-'СЕТ СН'!$I$20</f>
        <v>4728.1166182100005</v>
      </c>
      <c r="E139" s="36">
        <f>SUMIFS(СВЦЭМ!$C$39:$C$782,СВЦЭМ!$A$39:$A$782,$A139,СВЦЭМ!$B$39:$B$782,E$119)+'СЕТ СН'!$I$12+СВЦЭМ!$D$10+'СЕТ СН'!$I$5-'СЕТ СН'!$I$20</f>
        <v>4716.2381949499995</v>
      </c>
      <c r="F139" s="36">
        <f>SUMIFS(СВЦЭМ!$C$39:$C$782,СВЦЭМ!$A$39:$A$782,$A139,СВЦЭМ!$B$39:$B$782,F$119)+'СЕТ СН'!$I$12+СВЦЭМ!$D$10+'СЕТ СН'!$I$5-'СЕТ СН'!$I$20</f>
        <v>4683.94406471</v>
      </c>
      <c r="G139" s="36">
        <f>SUMIFS(СВЦЭМ!$C$39:$C$782,СВЦЭМ!$A$39:$A$782,$A139,СВЦЭМ!$B$39:$B$782,G$119)+'СЕТ СН'!$I$12+СВЦЭМ!$D$10+'СЕТ СН'!$I$5-'СЕТ СН'!$I$20</f>
        <v>4633.1448777699998</v>
      </c>
      <c r="H139" s="36">
        <f>SUMIFS(СВЦЭМ!$C$39:$C$782,СВЦЭМ!$A$39:$A$782,$A139,СВЦЭМ!$B$39:$B$782,H$119)+'СЕТ СН'!$I$12+СВЦЭМ!$D$10+'СЕТ СН'!$I$5-'СЕТ СН'!$I$20</f>
        <v>4583.9005010999999</v>
      </c>
      <c r="I139" s="36">
        <f>SUMIFS(СВЦЭМ!$C$39:$C$782,СВЦЭМ!$A$39:$A$782,$A139,СВЦЭМ!$B$39:$B$782,I$119)+'СЕТ СН'!$I$12+СВЦЭМ!$D$10+'СЕТ СН'!$I$5-'СЕТ СН'!$I$20</f>
        <v>4578.4094770399997</v>
      </c>
      <c r="J139" s="36">
        <f>SUMIFS(СВЦЭМ!$C$39:$C$782,СВЦЭМ!$A$39:$A$782,$A139,СВЦЭМ!$B$39:$B$782,J$119)+'СЕТ СН'!$I$12+СВЦЭМ!$D$10+'СЕТ СН'!$I$5-'СЕТ СН'!$I$20</f>
        <v>4533.2089776899993</v>
      </c>
      <c r="K139" s="36">
        <f>SUMIFS(СВЦЭМ!$C$39:$C$782,СВЦЭМ!$A$39:$A$782,$A139,СВЦЭМ!$B$39:$B$782,K$119)+'СЕТ СН'!$I$12+СВЦЭМ!$D$10+'СЕТ СН'!$I$5-'СЕТ СН'!$I$20</f>
        <v>4522.3986571099995</v>
      </c>
      <c r="L139" s="36">
        <f>SUMIFS(СВЦЭМ!$C$39:$C$782,СВЦЭМ!$A$39:$A$782,$A139,СВЦЭМ!$B$39:$B$782,L$119)+'СЕТ СН'!$I$12+СВЦЭМ!$D$10+'СЕТ СН'!$I$5-'СЕТ СН'!$I$20</f>
        <v>4527.4297332699998</v>
      </c>
      <c r="M139" s="36">
        <f>SUMIFS(СВЦЭМ!$C$39:$C$782,СВЦЭМ!$A$39:$A$782,$A139,СВЦЭМ!$B$39:$B$782,M$119)+'СЕТ СН'!$I$12+СВЦЭМ!$D$10+'СЕТ СН'!$I$5-'СЕТ СН'!$I$20</f>
        <v>4567.4370427399999</v>
      </c>
      <c r="N139" s="36">
        <f>SUMIFS(СВЦЭМ!$C$39:$C$782,СВЦЭМ!$A$39:$A$782,$A139,СВЦЭМ!$B$39:$B$782,N$119)+'СЕТ СН'!$I$12+СВЦЭМ!$D$10+'СЕТ СН'!$I$5-'СЕТ СН'!$I$20</f>
        <v>4592.7677303299997</v>
      </c>
      <c r="O139" s="36">
        <f>SUMIFS(СВЦЭМ!$C$39:$C$782,СВЦЭМ!$A$39:$A$782,$A139,СВЦЭМ!$B$39:$B$782,O$119)+'СЕТ СН'!$I$12+СВЦЭМ!$D$10+'СЕТ СН'!$I$5-'СЕТ СН'!$I$20</f>
        <v>4593.29207262</v>
      </c>
      <c r="P139" s="36">
        <f>SUMIFS(СВЦЭМ!$C$39:$C$782,СВЦЭМ!$A$39:$A$782,$A139,СВЦЭМ!$B$39:$B$782,P$119)+'СЕТ СН'!$I$12+СВЦЭМ!$D$10+'СЕТ СН'!$I$5-'СЕТ СН'!$I$20</f>
        <v>4607.4901220499996</v>
      </c>
      <c r="Q139" s="36">
        <f>SUMIFS(СВЦЭМ!$C$39:$C$782,СВЦЭМ!$A$39:$A$782,$A139,СВЦЭМ!$B$39:$B$782,Q$119)+'СЕТ СН'!$I$12+СВЦЭМ!$D$10+'СЕТ СН'!$I$5-'СЕТ СН'!$I$20</f>
        <v>4602.75130309</v>
      </c>
      <c r="R139" s="36">
        <f>SUMIFS(СВЦЭМ!$C$39:$C$782,СВЦЭМ!$A$39:$A$782,$A139,СВЦЭМ!$B$39:$B$782,R$119)+'СЕТ СН'!$I$12+СВЦЭМ!$D$10+'СЕТ СН'!$I$5-'СЕТ СН'!$I$20</f>
        <v>4606.72585841</v>
      </c>
      <c r="S139" s="36">
        <f>SUMIFS(СВЦЭМ!$C$39:$C$782,СВЦЭМ!$A$39:$A$782,$A139,СВЦЭМ!$B$39:$B$782,S$119)+'СЕТ СН'!$I$12+СВЦЭМ!$D$10+'СЕТ СН'!$I$5-'СЕТ СН'!$I$20</f>
        <v>4562.42769899</v>
      </c>
      <c r="T139" s="36">
        <f>SUMIFS(СВЦЭМ!$C$39:$C$782,СВЦЭМ!$A$39:$A$782,$A139,СВЦЭМ!$B$39:$B$782,T$119)+'СЕТ СН'!$I$12+СВЦЭМ!$D$10+'СЕТ СН'!$I$5-'СЕТ СН'!$I$20</f>
        <v>4550.4268443999999</v>
      </c>
      <c r="U139" s="36">
        <f>SUMIFS(СВЦЭМ!$C$39:$C$782,СВЦЭМ!$A$39:$A$782,$A139,СВЦЭМ!$B$39:$B$782,U$119)+'СЕТ СН'!$I$12+СВЦЭМ!$D$10+'СЕТ СН'!$I$5-'СЕТ СН'!$I$20</f>
        <v>4569.1256243600001</v>
      </c>
      <c r="V139" s="36">
        <f>SUMIFS(СВЦЭМ!$C$39:$C$782,СВЦЭМ!$A$39:$A$782,$A139,СВЦЭМ!$B$39:$B$782,V$119)+'СЕТ СН'!$I$12+СВЦЭМ!$D$10+'СЕТ СН'!$I$5-'СЕТ СН'!$I$20</f>
        <v>4594.2344158599999</v>
      </c>
      <c r="W139" s="36">
        <f>SUMIFS(СВЦЭМ!$C$39:$C$782,СВЦЭМ!$A$39:$A$782,$A139,СВЦЭМ!$B$39:$B$782,W$119)+'СЕТ СН'!$I$12+СВЦЭМ!$D$10+'СЕТ СН'!$I$5-'СЕТ СН'!$I$20</f>
        <v>4600.1316411400003</v>
      </c>
      <c r="X139" s="36">
        <f>SUMIFS(СВЦЭМ!$C$39:$C$782,СВЦЭМ!$A$39:$A$782,$A139,СВЦЭМ!$B$39:$B$782,X$119)+'СЕТ СН'!$I$12+СВЦЭМ!$D$10+'СЕТ СН'!$I$5-'СЕТ СН'!$I$20</f>
        <v>4621.0320199899998</v>
      </c>
      <c r="Y139" s="36">
        <f>SUMIFS(СВЦЭМ!$C$39:$C$782,СВЦЭМ!$A$39:$A$782,$A139,СВЦЭМ!$B$39:$B$782,Y$119)+'СЕТ СН'!$I$12+СВЦЭМ!$D$10+'СЕТ СН'!$I$5-'СЕТ СН'!$I$20</f>
        <v>4705.8994691200005</v>
      </c>
    </row>
    <row r="140" spans="1:25" ht="15.75" x14ac:dyDescent="0.2">
      <c r="A140" s="35">
        <f t="shared" si="3"/>
        <v>44947</v>
      </c>
      <c r="B140" s="36">
        <f>SUMIFS(СВЦЭМ!$C$39:$C$782,СВЦЭМ!$A$39:$A$782,$A140,СВЦЭМ!$B$39:$B$782,B$119)+'СЕТ СН'!$I$12+СВЦЭМ!$D$10+'СЕТ СН'!$I$5-'СЕТ СН'!$I$20</f>
        <v>4706.9226608600002</v>
      </c>
      <c r="C140" s="36">
        <f>SUMIFS(СВЦЭМ!$C$39:$C$782,СВЦЭМ!$A$39:$A$782,$A140,СВЦЭМ!$B$39:$B$782,C$119)+'СЕТ СН'!$I$12+СВЦЭМ!$D$10+'СЕТ СН'!$I$5-'СЕТ СН'!$I$20</f>
        <v>4732.2696340799994</v>
      </c>
      <c r="D140" s="36">
        <f>SUMIFS(СВЦЭМ!$C$39:$C$782,СВЦЭМ!$A$39:$A$782,$A140,СВЦЭМ!$B$39:$B$782,D$119)+'СЕТ СН'!$I$12+СВЦЭМ!$D$10+'СЕТ СН'!$I$5-'СЕТ СН'!$I$20</f>
        <v>4734.5609263699998</v>
      </c>
      <c r="E140" s="36">
        <f>SUMIFS(СВЦЭМ!$C$39:$C$782,СВЦЭМ!$A$39:$A$782,$A140,СВЦЭМ!$B$39:$B$782,E$119)+'СЕТ СН'!$I$12+СВЦЭМ!$D$10+'СЕТ СН'!$I$5-'СЕТ СН'!$I$20</f>
        <v>4745.2572832599999</v>
      </c>
      <c r="F140" s="36">
        <f>SUMIFS(СВЦЭМ!$C$39:$C$782,СВЦЭМ!$A$39:$A$782,$A140,СВЦЭМ!$B$39:$B$782,F$119)+'СЕТ СН'!$I$12+СВЦЭМ!$D$10+'СЕТ СН'!$I$5-'СЕТ СН'!$I$20</f>
        <v>4725.6858183499999</v>
      </c>
      <c r="G140" s="36">
        <f>SUMIFS(СВЦЭМ!$C$39:$C$782,СВЦЭМ!$A$39:$A$782,$A140,СВЦЭМ!$B$39:$B$782,G$119)+'СЕТ СН'!$I$12+СВЦЭМ!$D$10+'СЕТ СН'!$I$5-'СЕТ СН'!$I$20</f>
        <v>4704.0371392699999</v>
      </c>
      <c r="H140" s="36">
        <f>SUMIFS(СВЦЭМ!$C$39:$C$782,СВЦЭМ!$A$39:$A$782,$A140,СВЦЭМ!$B$39:$B$782,H$119)+'СЕТ СН'!$I$12+СВЦЭМ!$D$10+'СЕТ СН'!$I$5-'СЕТ СН'!$I$20</f>
        <v>4658.2932554199997</v>
      </c>
      <c r="I140" s="36">
        <f>SUMIFS(СВЦЭМ!$C$39:$C$782,СВЦЭМ!$A$39:$A$782,$A140,СВЦЭМ!$B$39:$B$782,I$119)+'СЕТ СН'!$I$12+СВЦЭМ!$D$10+'СЕТ СН'!$I$5-'СЕТ СН'!$I$20</f>
        <v>4605.3071741399999</v>
      </c>
      <c r="J140" s="36">
        <f>SUMIFS(СВЦЭМ!$C$39:$C$782,СВЦЭМ!$A$39:$A$782,$A140,СВЦЭМ!$B$39:$B$782,J$119)+'СЕТ СН'!$I$12+СВЦЭМ!$D$10+'СЕТ СН'!$I$5-'СЕТ СН'!$I$20</f>
        <v>4541.2533227900003</v>
      </c>
      <c r="K140" s="36">
        <f>SUMIFS(СВЦЭМ!$C$39:$C$782,СВЦЭМ!$A$39:$A$782,$A140,СВЦЭМ!$B$39:$B$782,K$119)+'СЕТ СН'!$I$12+СВЦЭМ!$D$10+'СЕТ СН'!$I$5-'СЕТ СН'!$I$20</f>
        <v>4551.94459147</v>
      </c>
      <c r="L140" s="36">
        <f>SUMIFS(СВЦЭМ!$C$39:$C$782,СВЦЭМ!$A$39:$A$782,$A140,СВЦЭМ!$B$39:$B$782,L$119)+'СЕТ СН'!$I$12+СВЦЭМ!$D$10+'СЕТ СН'!$I$5-'СЕТ СН'!$I$20</f>
        <v>4543.7409841899998</v>
      </c>
      <c r="M140" s="36">
        <f>SUMIFS(СВЦЭМ!$C$39:$C$782,СВЦЭМ!$A$39:$A$782,$A140,СВЦЭМ!$B$39:$B$782,M$119)+'СЕТ СН'!$I$12+СВЦЭМ!$D$10+'СЕТ СН'!$I$5-'СЕТ СН'!$I$20</f>
        <v>4567.1216699500001</v>
      </c>
      <c r="N140" s="36">
        <f>SUMIFS(СВЦЭМ!$C$39:$C$782,СВЦЭМ!$A$39:$A$782,$A140,СВЦЭМ!$B$39:$B$782,N$119)+'СЕТ СН'!$I$12+СВЦЭМ!$D$10+'СЕТ СН'!$I$5-'СЕТ СН'!$I$20</f>
        <v>4601.3788347899999</v>
      </c>
      <c r="O140" s="36">
        <f>SUMIFS(СВЦЭМ!$C$39:$C$782,СВЦЭМ!$A$39:$A$782,$A140,СВЦЭМ!$B$39:$B$782,O$119)+'СЕТ СН'!$I$12+СВЦЭМ!$D$10+'СЕТ СН'!$I$5-'СЕТ СН'!$I$20</f>
        <v>4606.5139373499997</v>
      </c>
      <c r="P140" s="36">
        <f>SUMIFS(СВЦЭМ!$C$39:$C$782,СВЦЭМ!$A$39:$A$782,$A140,СВЦЭМ!$B$39:$B$782,P$119)+'СЕТ СН'!$I$12+СВЦЭМ!$D$10+'СЕТ СН'!$I$5-'СЕТ СН'!$I$20</f>
        <v>4625.99817403</v>
      </c>
      <c r="Q140" s="36">
        <f>SUMIFS(СВЦЭМ!$C$39:$C$782,СВЦЭМ!$A$39:$A$782,$A140,СВЦЭМ!$B$39:$B$782,Q$119)+'СЕТ СН'!$I$12+СВЦЭМ!$D$10+'СЕТ СН'!$I$5-'СЕТ СН'!$I$20</f>
        <v>4629.1082431300001</v>
      </c>
      <c r="R140" s="36">
        <f>SUMIFS(СВЦЭМ!$C$39:$C$782,СВЦЭМ!$A$39:$A$782,$A140,СВЦЭМ!$B$39:$B$782,R$119)+'СЕТ СН'!$I$12+СВЦЭМ!$D$10+'СЕТ СН'!$I$5-'СЕТ СН'!$I$20</f>
        <v>4600.8368279099996</v>
      </c>
      <c r="S140" s="36">
        <f>SUMIFS(СВЦЭМ!$C$39:$C$782,СВЦЭМ!$A$39:$A$782,$A140,СВЦЭМ!$B$39:$B$782,S$119)+'СЕТ СН'!$I$12+СВЦЭМ!$D$10+'СЕТ СН'!$I$5-'СЕТ СН'!$I$20</f>
        <v>4567.8489386500005</v>
      </c>
      <c r="T140" s="36">
        <f>SUMIFS(СВЦЭМ!$C$39:$C$782,СВЦЭМ!$A$39:$A$782,$A140,СВЦЭМ!$B$39:$B$782,T$119)+'СЕТ СН'!$I$12+СВЦЭМ!$D$10+'СЕТ СН'!$I$5-'СЕТ СН'!$I$20</f>
        <v>4571.5305996799998</v>
      </c>
      <c r="U140" s="36">
        <f>SUMIFS(СВЦЭМ!$C$39:$C$782,СВЦЭМ!$A$39:$A$782,$A140,СВЦЭМ!$B$39:$B$782,U$119)+'СЕТ СН'!$I$12+СВЦЭМ!$D$10+'СЕТ СН'!$I$5-'СЕТ СН'!$I$20</f>
        <v>4584.5847706200002</v>
      </c>
      <c r="V140" s="36">
        <f>SUMIFS(СВЦЭМ!$C$39:$C$782,СВЦЭМ!$A$39:$A$782,$A140,СВЦЭМ!$B$39:$B$782,V$119)+'СЕТ СН'!$I$12+СВЦЭМ!$D$10+'СЕТ СН'!$I$5-'СЕТ СН'!$I$20</f>
        <v>4607.3525352500001</v>
      </c>
      <c r="W140" s="36">
        <f>SUMIFS(СВЦЭМ!$C$39:$C$782,СВЦЭМ!$A$39:$A$782,$A140,СВЦЭМ!$B$39:$B$782,W$119)+'СЕТ СН'!$I$12+СВЦЭМ!$D$10+'СЕТ СН'!$I$5-'СЕТ СН'!$I$20</f>
        <v>4614.8021032799998</v>
      </c>
      <c r="X140" s="36">
        <f>SUMIFS(СВЦЭМ!$C$39:$C$782,СВЦЭМ!$A$39:$A$782,$A140,СВЦЭМ!$B$39:$B$782,X$119)+'СЕТ СН'!$I$12+СВЦЭМ!$D$10+'СЕТ СН'!$I$5-'СЕТ СН'!$I$20</f>
        <v>4654.7636314499996</v>
      </c>
      <c r="Y140" s="36">
        <f>SUMIFS(СВЦЭМ!$C$39:$C$782,СВЦЭМ!$A$39:$A$782,$A140,СВЦЭМ!$B$39:$B$782,Y$119)+'СЕТ СН'!$I$12+СВЦЭМ!$D$10+'СЕТ СН'!$I$5-'СЕТ СН'!$I$20</f>
        <v>4680.4403945899994</v>
      </c>
    </row>
    <row r="141" spans="1:25" ht="15.75" x14ac:dyDescent="0.2">
      <c r="A141" s="35">
        <f t="shared" si="3"/>
        <v>44948</v>
      </c>
      <c r="B141" s="36">
        <f>SUMIFS(СВЦЭМ!$C$39:$C$782,СВЦЭМ!$A$39:$A$782,$A141,СВЦЭМ!$B$39:$B$782,B$119)+'СЕТ СН'!$I$12+СВЦЭМ!$D$10+'СЕТ СН'!$I$5-'СЕТ СН'!$I$20</f>
        <v>4694.9664701300007</v>
      </c>
      <c r="C141" s="36">
        <f>SUMIFS(СВЦЭМ!$C$39:$C$782,СВЦЭМ!$A$39:$A$782,$A141,СВЦЭМ!$B$39:$B$782,C$119)+'СЕТ СН'!$I$12+СВЦЭМ!$D$10+'СЕТ СН'!$I$5-'СЕТ СН'!$I$20</f>
        <v>4736.2636830600004</v>
      </c>
      <c r="D141" s="36">
        <f>SUMIFS(СВЦЭМ!$C$39:$C$782,СВЦЭМ!$A$39:$A$782,$A141,СВЦЭМ!$B$39:$B$782,D$119)+'СЕТ СН'!$I$12+СВЦЭМ!$D$10+'СЕТ СН'!$I$5-'СЕТ СН'!$I$20</f>
        <v>4748.7353446100005</v>
      </c>
      <c r="E141" s="36">
        <f>SUMIFS(СВЦЭМ!$C$39:$C$782,СВЦЭМ!$A$39:$A$782,$A141,СВЦЭМ!$B$39:$B$782,E$119)+'СЕТ СН'!$I$12+СВЦЭМ!$D$10+'СЕТ СН'!$I$5-'СЕТ СН'!$I$20</f>
        <v>4757.2622143400004</v>
      </c>
      <c r="F141" s="36">
        <f>SUMIFS(СВЦЭМ!$C$39:$C$782,СВЦЭМ!$A$39:$A$782,$A141,СВЦЭМ!$B$39:$B$782,F$119)+'СЕТ СН'!$I$12+СВЦЭМ!$D$10+'СЕТ СН'!$I$5-'СЕТ СН'!$I$20</f>
        <v>4746.5746290799998</v>
      </c>
      <c r="G141" s="36">
        <f>SUMIFS(СВЦЭМ!$C$39:$C$782,СВЦЭМ!$A$39:$A$782,$A141,СВЦЭМ!$B$39:$B$782,G$119)+'СЕТ СН'!$I$12+СВЦЭМ!$D$10+'СЕТ СН'!$I$5-'СЕТ СН'!$I$20</f>
        <v>4744.2853853199995</v>
      </c>
      <c r="H141" s="36">
        <f>SUMIFS(СВЦЭМ!$C$39:$C$782,СВЦЭМ!$A$39:$A$782,$A141,СВЦЭМ!$B$39:$B$782,H$119)+'СЕТ СН'!$I$12+СВЦЭМ!$D$10+'СЕТ СН'!$I$5-'СЕТ СН'!$I$20</f>
        <v>4742.1755002800001</v>
      </c>
      <c r="I141" s="36">
        <f>SUMIFS(СВЦЭМ!$C$39:$C$782,СВЦЭМ!$A$39:$A$782,$A141,СВЦЭМ!$B$39:$B$782,I$119)+'СЕТ СН'!$I$12+СВЦЭМ!$D$10+'СЕТ СН'!$I$5-'СЕТ СН'!$I$20</f>
        <v>4752.7983251599999</v>
      </c>
      <c r="J141" s="36">
        <f>SUMIFS(СВЦЭМ!$C$39:$C$782,СВЦЭМ!$A$39:$A$782,$A141,СВЦЭМ!$B$39:$B$782,J$119)+'СЕТ СН'!$I$12+СВЦЭМ!$D$10+'СЕТ СН'!$I$5-'СЕТ СН'!$I$20</f>
        <v>4695.3782875199995</v>
      </c>
      <c r="K141" s="36">
        <f>SUMIFS(СВЦЭМ!$C$39:$C$782,СВЦЭМ!$A$39:$A$782,$A141,СВЦЭМ!$B$39:$B$782,K$119)+'СЕТ СН'!$I$12+СВЦЭМ!$D$10+'СЕТ СН'!$I$5-'СЕТ СН'!$I$20</f>
        <v>4633.4258207799994</v>
      </c>
      <c r="L141" s="36">
        <f>SUMIFS(СВЦЭМ!$C$39:$C$782,СВЦЭМ!$A$39:$A$782,$A141,СВЦЭМ!$B$39:$B$782,L$119)+'СЕТ СН'!$I$12+СВЦЭМ!$D$10+'СЕТ СН'!$I$5-'СЕТ СН'!$I$20</f>
        <v>4597.1540418999994</v>
      </c>
      <c r="M141" s="36">
        <f>SUMIFS(СВЦЭМ!$C$39:$C$782,СВЦЭМ!$A$39:$A$782,$A141,СВЦЭМ!$B$39:$B$782,M$119)+'СЕТ СН'!$I$12+СВЦЭМ!$D$10+'СЕТ СН'!$I$5-'СЕТ СН'!$I$20</f>
        <v>4587.5697817299997</v>
      </c>
      <c r="N141" s="36">
        <f>SUMIFS(СВЦЭМ!$C$39:$C$782,СВЦЭМ!$A$39:$A$782,$A141,СВЦЭМ!$B$39:$B$782,N$119)+'СЕТ СН'!$I$12+СВЦЭМ!$D$10+'СЕТ СН'!$I$5-'СЕТ СН'!$I$20</f>
        <v>4594.5004011700003</v>
      </c>
      <c r="O141" s="36">
        <f>SUMIFS(СВЦЭМ!$C$39:$C$782,СВЦЭМ!$A$39:$A$782,$A141,СВЦЭМ!$B$39:$B$782,O$119)+'СЕТ СН'!$I$12+СВЦЭМ!$D$10+'СЕТ СН'!$I$5-'СЕТ СН'!$I$20</f>
        <v>4612.5050540600005</v>
      </c>
      <c r="P141" s="36">
        <f>SUMIFS(СВЦЭМ!$C$39:$C$782,СВЦЭМ!$A$39:$A$782,$A141,СВЦЭМ!$B$39:$B$782,P$119)+'СЕТ СН'!$I$12+СВЦЭМ!$D$10+'СЕТ СН'!$I$5-'СЕТ СН'!$I$20</f>
        <v>4627.7107114199998</v>
      </c>
      <c r="Q141" s="36">
        <f>SUMIFS(СВЦЭМ!$C$39:$C$782,СВЦЭМ!$A$39:$A$782,$A141,СВЦЭМ!$B$39:$B$782,Q$119)+'СЕТ СН'!$I$12+СВЦЭМ!$D$10+'СЕТ СН'!$I$5-'СЕТ СН'!$I$20</f>
        <v>4643.00172217</v>
      </c>
      <c r="R141" s="36">
        <f>SUMIFS(СВЦЭМ!$C$39:$C$782,СВЦЭМ!$A$39:$A$782,$A141,СВЦЭМ!$B$39:$B$782,R$119)+'СЕТ СН'!$I$12+СВЦЭМ!$D$10+'СЕТ СН'!$I$5-'СЕТ СН'!$I$20</f>
        <v>4639.54174461</v>
      </c>
      <c r="S141" s="36">
        <f>SUMIFS(СВЦЭМ!$C$39:$C$782,СВЦЭМ!$A$39:$A$782,$A141,СВЦЭМ!$B$39:$B$782,S$119)+'СЕТ СН'!$I$12+СВЦЭМ!$D$10+'СЕТ СН'!$I$5-'СЕТ СН'!$I$20</f>
        <v>4598.0180516399996</v>
      </c>
      <c r="T141" s="36">
        <f>SUMIFS(СВЦЭМ!$C$39:$C$782,СВЦЭМ!$A$39:$A$782,$A141,СВЦЭМ!$B$39:$B$782,T$119)+'СЕТ СН'!$I$12+СВЦЭМ!$D$10+'СЕТ СН'!$I$5-'СЕТ СН'!$I$20</f>
        <v>4552.8572952499999</v>
      </c>
      <c r="U141" s="36">
        <f>SUMIFS(СВЦЭМ!$C$39:$C$782,СВЦЭМ!$A$39:$A$782,$A141,СВЦЭМ!$B$39:$B$782,U$119)+'СЕТ СН'!$I$12+СВЦЭМ!$D$10+'СЕТ СН'!$I$5-'СЕТ СН'!$I$20</f>
        <v>4560.8472365099997</v>
      </c>
      <c r="V141" s="36">
        <f>SUMIFS(СВЦЭМ!$C$39:$C$782,СВЦЭМ!$A$39:$A$782,$A141,СВЦЭМ!$B$39:$B$782,V$119)+'СЕТ СН'!$I$12+СВЦЭМ!$D$10+'СЕТ СН'!$I$5-'СЕТ СН'!$I$20</f>
        <v>4584.6992145599997</v>
      </c>
      <c r="W141" s="36">
        <f>SUMIFS(СВЦЭМ!$C$39:$C$782,СВЦЭМ!$A$39:$A$782,$A141,СВЦЭМ!$B$39:$B$782,W$119)+'СЕТ СН'!$I$12+СВЦЭМ!$D$10+'СЕТ СН'!$I$5-'СЕТ СН'!$I$20</f>
        <v>4581.6610097600005</v>
      </c>
      <c r="X141" s="36">
        <f>SUMIFS(СВЦЭМ!$C$39:$C$782,СВЦЭМ!$A$39:$A$782,$A141,СВЦЭМ!$B$39:$B$782,X$119)+'СЕТ СН'!$I$12+СВЦЭМ!$D$10+'СЕТ СН'!$I$5-'СЕТ СН'!$I$20</f>
        <v>4615.8586926400003</v>
      </c>
      <c r="Y141" s="36">
        <f>SUMIFS(СВЦЭМ!$C$39:$C$782,СВЦЭМ!$A$39:$A$782,$A141,СВЦЭМ!$B$39:$B$782,Y$119)+'СЕТ СН'!$I$12+СВЦЭМ!$D$10+'СЕТ СН'!$I$5-'СЕТ СН'!$I$20</f>
        <v>4654.0090586900005</v>
      </c>
    </row>
    <row r="142" spans="1:25" ht="15.75" x14ac:dyDescent="0.2">
      <c r="A142" s="35">
        <f t="shared" si="3"/>
        <v>44949</v>
      </c>
      <c r="B142" s="36">
        <f>SUMIFS(СВЦЭМ!$C$39:$C$782,СВЦЭМ!$A$39:$A$782,$A142,СВЦЭМ!$B$39:$B$782,B$119)+'СЕТ СН'!$I$12+СВЦЭМ!$D$10+'СЕТ СН'!$I$5-'СЕТ СН'!$I$20</f>
        <v>4676.6400586599993</v>
      </c>
      <c r="C142" s="36">
        <f>SUMIFS(СВЦЭМ!$C$39:$C$782,СВЦЭМ!$A$39:$A$782,$A142,СВЦЭМ!$B$39:$B$782,C$119)+'СЕТ СН'!$I$12+СВЦЭМ!$D$10+'СЕТ СН'!$I$5-'СЕТ СН'!$I$20</f>
        <v>4671.7463685000002</v>
      </c>
      <c r="D142" s="36">
        <f>SUMIFS(СВЦЭМ!$C$39:$C$782,СВЦЭМ!$A$39:$A$782,$A142,СВЦЭМ!$B$39:$B$782,D$119)+'СЕТ СН'!$I$12+СВЦЭМ!$D$10+'СЕТ СН'!$I$5-'СЕТ СН'!$I$20</f>
        <v>4648.1739252699999</v>
      </c>
      <c r="E142" s="36">
        <f>SUMIFS(СВЦЭМ!$C$39:$C$782,СВЦЭМ!$A$39:$A$782,$A142,СВЦЭМ!$B$39:$B$782,E$119)+'СЕТ СН'!$I$12+СВЦЭМ!$D$10+'СЕТ СН'!$I$5-'СЕТ СН'!$I$20</f>
        <v>4666.1587137799997</v>
      </c>
      <c r="F142" s="36">
        <f>SUMIFS(СВЦЭМ!$C$39:$C$782,СВЦЭМ!$A$39:$A$782,$A142,СВЦЭМ!$B$39:$B$782,F$119)+'СЕТ СН'!$I$12+СВЦЭМ!$D$10+'СЕТ СН'!$I$5-'СЕТ СН'!$I$20</f>
        <v>4672.2776629099999</v>
      </c>
      <c r="G142" s="36">
        <f>SUMIFS(СВЦЭМ!$C$39:$C$782,СВЦЭМ!$A$39:$A$782,$A142,СВЦЭМ!$B$39:$B$782,G$119)+'СЕТ СН'!$I$12+СВЦЭМ!$D$10+'СЕТ СН'!$I$5-'СЕТ СН'!$I$20</f>
        <v>4660.1987938099992</v>
      </c>
      <c r="H142" s="36">
        <f>SUMIFS(СВЦЭМ!$C$39:$C$782,СВЦЭМ!$A$39:$A$782,$A142,СВЦЭМ!$B$39:$B$782,H$119)+'СЕТ СН'!$I$12+СВЦЭМ!$D$10+'СЕТ СН'!$I$5-'СЕТ СН'!$I$20</f>
        <v>4689.5102722499996</v>
      </c>
      <c r="I142" s="36">
        <f>SUMIFS(СВЦЭМ!$C$39:$C$782,СВЦЭМ!$A$39:$A$782,$A142,СВЦЭМ!$B$39:$B$782,I$119)+'СЕТ СН'!$I$12+СВЦЭМ!$D$10+'СЕТ СН'!$I$5-'СЕТ СН'!$I$20</f>
        <v>4654.5487971399998</v>
      </c>
      <c r="J142" s="36">
        <f>SUMIFS(СВЦЭМ!$C$39:$C$782,СВЦЭМ!$A$39:$A$782,$A142,СВЦЭМ!$B$39:$B$782,J$119)+'СЕТ СН'!$I$12+СВЦЭМ!$D$10+'СЕТ СН'!$I$5-'СЕТ СН'!$I$20</f>
        <v>4593.7294529299998</v>
      </c>
      <c r="K142" s="36">
        <f>SUMIFS(СВЦЭМ!$C$39:$C$782,СВЦЭМ!$A$39:$A$782,$A142,СВЦЭМ!$B$39:$B$782,K$119)+'СЕТ СН'!$I$12+СВЦЭМ!$D$10+'СЕТ СН'!$I$5-'СЕТ СН'!$I$20</f>
        <v>4568.8436292999995</v>
      </c>
      <c r="L142" s="36">
        <f>SUMIFS(СВЦЭМ!$C$39:$C$782,СВЦЭМ!$A$39:$A$782,$A142,СВЦЭМ!$B$39:$B$782,L$119)+'СЕТ СН'!$I$12+СВЦЭМ!$D$10+'СЕТ СН'!$I$5-'СЕТ СН'!$I$20</f>
        <v>4547.4774331099998</v>
      </c>
      <c r="M142" s="36">
        <f>SUMIFS(СВЦЭМ!$C$39:$C$782,СВЦЭМ!$A$39:$A$782,$A142,СВЦЭМ!$B$39:$B$782,M$119)+'СЕТ СН'!$I$12+СВЦЭМ!$D$10+'СЕТ СН'!$I$5-'СЕТ СН'!$I$20</f>
        <v>4566.7990249199993</v>
      </c>
      <c r="N142" s="36">
        <f>SUMIFS(СВЦЭМ!$C$39:$C$782,СВЦЭМ!$A$39:$A$782,$A142,СВЦЭМ!$B$39:$B$782,N$119)+'СЕТ СН'!$I$12+СВЦЭМ!$D$10+'СЕТ СН'!$I$5-'СЕТ СН'!$I$20</f>
        <v>4597.4604457400001</v>
      </c>
      <c r="O142" s="36">
        <f>SUMIFS(СВЦЭМ!$C$39:$C$782,СВЦЭМ!$A$39:$A$782,$A142,СВЦЭМ!$B$39:$B$782,O$119)+'СЕТ СН'!$I$12+СВЦЭМ!$D$10+'СЕТ СН'!$I$5-'СЕТ СН'!$I$20</f>
        <v>4604.9039611200005</v>
      </c>
      <c r="P142" s="36">
        <f>SUMIFS(СВЦЭМ!$C$39:$C$782,СВЦЭМ!$A$39:$A$782,$A142,СВЦЭМ!$B$39:$B$782,P$119)+'СЕТ СН'!$I$12+СВЦЭМ!$D$10+'СЕТ СН'!$I$5-'СЕТ СН'!$I$20</f>
        <v>4619.2514152999993</v>
      </c>
      <c r="Q142" s="36">
        <f>SUMIFS(СВЦЭМ!$C$39:$C$782,СВЦЭМ!$A$39:$A$782,$A142,СВЦЭМ!$B$39:$B$782,Q$119)+'СЕТ СН'!$I$12+СВЦЭМ!$D$10+'СЕТ СН'!$I$5-'СЕТ СН'!$I$20</f>
        <v>4639.9198296699997</v>
      </c>
      <c r="R142" s="36">
        <f>SUMIFS(СВЦЭМ!$C$39:$C$782,СВЦЭМ!$A$39:$A$782,$A142,СВЦЭМ!$B$39:$B$782,R$119)+'СЕТ СН'!$I$12+СВЦЭМ!$D$10+'СЕТ СН'!$I$5-'СЕТ СН'!$I$20</f>
        <v>4630.71137688</v>
      </c>
      <c r="S142" s="36">
        <f>SUMIFS(СВЦЭМ!$C$39:$C$782,СВЦЭМ!$A$39:$A$782,$A142,СВЦЭМ!$B$39:$B$782,S$119)+'СЕТ СН'!$I$12+СВЦЭМ!$D$10+'СЕТ СН'!$I$5-'СЕТ СН'!$I$20</f>
        <v>4612.5701174699998</v>
      </c>
      <c r="T142" s="36">
        <f>SUMIFS(СВЦЭМ!$C$39:$C$782,СВЦЭМ!$A$39:$A$782,$A142,СВЦЭМ!$B$39:$B$782,T$119)+'СЕТ СН'!$I$12+СВЦЭМ!$D$10+'СЕТ СН'!$I$5-'СЕТ СН'!$I$20</f>
        <v>4559.6344152299998</v>
      </c>
      <c r="U142" s="36">
        <f>SUMIFS(СВЦЭМ!$C$39:$C$782,СВЦЭМ!$A$39:$A$782,$A142,СВЦЭМ!$B$39:$B$782,U$119)+'СЕТ СН'!$I$12+СВЦЭМ!$D$10+'СЕТ СН'!$I$5-'СЕТ СН'!$I$20</f>
        <v>4564.7408722800001</v>
      </c>
      <c r="V142" s="36">
        <f>SUMIFS(СВЦЭМ!$C$39:$C$782,СВЦЭМ!$A$39:$A$782,$A142,СВЦЭМ!$B$39:$B$782,V$119)+'СЕТ СН'!$I$12+СВЦЭМ!$D$10+'СЕТ СН'!$I$5-'СЕТ СН'!$I$20</f>
        <v>4589.4835067499998</v>
      </c>
      <c r="W142" s="36">
        <f>SUMIFS(СВЦЭМ!$C$39:$C$782,СВЦЭМ!$A$39:$A$782,$A142,СВЦЭМ!$B$39:$B$782,W$119)+'СЕТ СН'!$I$12+СВЦЭМ!$D$10+'СЕТ СН'!$I$5-'СЕТ СН'!$I$20</f>
        <v>4601.9095388299993</v>
      </c>
      <c r="X142" s="36">
        <f>SUMIFS(СВЦЭМ!$C$39:$C$782,СВЦЭМ!$A$39:$A$782,$A142,СВЦЭМ!$B$39:$B$782,X$119)+'СЕТ СН'!$I$12+СВЦЭМ!$D$10+'СЕТ СН'!$I$5-'СЕТ СН'!$I$20</f>
        <v>4598.1919172799999</v>
      </c>
      <c r="Y142" s="36">
        <f>SUMIFS(СВЦЭМ!$C$39:$C$782,СВЦЭМ!$A$39:$A$782,$A142,СВЦЭМ!$B$39:$B$782,Y$119)+'СЕТ СН'!$I$12+СВЦЭМ!$D$10+'СЕТ СН'!$I$5-'СЕТ СН'!$I$20</f>
        <v>4624.5981731399997</v>
      </c>
    </row>
    <row r="143" spans="1:25" ht="15.75" x14ac:dyDescent="0.2">
      <c r="A143" s="35">
        <f t="shared" si="3"/>
        <v>44950</v>
      </c>
      <c r="B143" s="36">
        <f>SUMIFS(СВЦЭМ!$C$39:$C$782,СВЦЭМ!$A$39:$A$782,$A143,СВЦЭМ!$B$39:$B$782,B$119)+'СЕТ СН'!$I$12+СВЦЭМ!$D$10+'СЕТ СН'!$I$5-'СЕТ СН'!$I$20</f>
        <v>4584.8335104500002</v>
      </c>
      <c r="C143" s="36">
        <f>SUMIFS(СВЦЭМ!$C$39:$C$782,СВЦЭМ!$A$39:$A$782,$A143,СВЦЭМ!$B$39:$B$782,C$119)+'СЕТ СН'!$I$12+СВЦЭМ!$D$10+'СЕТ СН'!$I$5-'СЕТ СН'!$I$20</f>
        <v>4583.8474577300003</v>
      </c>
      <c r="D143" s="36">
        <f>SUMIFS(СВЦЭМ!$C$39:$C$782,СВЦЭМ!$A$39:$A$782,$A143,СВЦЭМ!$B$39:$B$782,D$119)+'СЕТ СН'!$I$12+СВЦЭМ!$D$10+'СЕТ СН'!$I$5-'СЕТ СН'!$I$20</f>
        <v>4573.25404514</v>
      </c>
      <c r="E143" s="36">
        <f>SUMIFS(СВЦЭМ!$C$39:$C$782,СВЦЭМ!$A$39:$A$782,$A143,СВЦЭМ!$B$39:$B$782,E$119)+'СЕТ СН'!$I$12+СВЦЭМ!$D$10+'СЕТ СН'!$I$5-'СЕТ СН'!$I$20</f>
        <v>4569.6962817999993</v>
      </c>
      <c r="F143" s="36">
        <f>SUMIFS(СВЦЭМ!$C$39:$C$782,СВЦЭМ!$A$39:$A$782,$A143,СВЦЭМ!$B$39:$B$782,F$119)+'СЕТ СН'!$I$12+СВЦЭМ!$D$10+'СЕТ СН'!$I$5-'СЕТ СН'!$I$20</f>
        <v>4580.0021072</v>
      </c>
      <c r="G143" s="36">
        <f>SUMIFS(СВЦЭМ!$C$39:$C$782,СВЦЭМ!$A$39:$A$782,$A143,СВЦЭМ!$B$39:$B$782,G$119)+'СЕТ СН'!$I$12+СВЦЭМ!$D$10+'СЕТ СН'!$I$5-'СЕТ СН'!$I$20</f>
        <v>4564.8503156299994</v>
      </c>
      <c r="H143" s="36">
        <f>SUMIFS(СВЦЭМ!$C$39:$C$782,СВЦЭМ!$A$39:$A$782,$A143,СВЦЭМ!$B$39:$B$782,H$119)+'СЕТ СН'!$I$12+СВЦЭМ!$D$10+'СЕТ СН'!$I$5-'СЕТ СН'!$I$20</f>
        <v>4553.3905371199999</v>
      </c>
      <c r="I143" s="36">
        <f>SUMIFS(СВЦЭМ!$C$39:$C$782,СВЦЭМ!$A$39:$A$782,$A143,СВЦЭМ!$B$39:$B$782,I$119)+'СЕТ СН'!$I$12+СВЦЭМ!$D$10+'СЕТ СН'!$I$5-'СЕТ СН'!$I$20</f>
        <v>4543.6593676699995</v>
      </c>
      <c r="J143" s="36">
        <f>SUMIFS(СВЦЭМ!$C$39:$C$782,СВЦЭМ!$A$39:$A$782,$A143,СВЦЭМ!$B$39:$B$782,J$119)+'СЕТ СН'!$I$12+СВЦЭМ!$D$10+'СЕТ СН'!$I$5-'СЕТ СН'!$I$20</f>
        <v>4492.9103590800005</v>
      </c>
      <c r="K143" s="36">
        <f>SUMIFS(СВЦЭМ!$C$39:$C$782,СВЦЭМ!$A$39:$A$782,$A143,СВЦЭМ!$B$39:$B$782,K$119)+'СЕТ СН'!$I$12+СВЦЭМ!$D$10+'СЕТ СН'!$I$5-'СЕТ СН'!$I$20</f>
        <v>4466.6733901899997</v>
      </c>
      <c r="L143" s="36">
        <f>SUMIFS(СВЦЭМ!$C$39:$C$782,СВЦЭМ!$A$39:$A$782,$A143,СВЦЭМ!$B$39:$B$782,L$119)+'СЕТ СН'!$I$12+СВЦЭМ!$D$10+'СЕТ СН'!$I$5-'СЕТ СН'!$I$20</f>
        <v>4461.8867386900001</v>
      </c>
      <c r="M143" s="36">
        <f>SUMIFS(СВЦЭМ!$C$39:$C$782,СВЦЭМ!$A$39:$A$782,$A143,СВЦЭМ!$B$39:$B$782,M$119)+'СЕТ СН'!$I$12+СВЦЭМ!$D$10+'СЕТ СН'!$I$5-'СЕТ СН'!$I$20</f>
        <v>4475.9179943399995</v>
      </c>
      <c r="N143" s="36">
        <f>SUMIFS(СВЦЭМ!$C$39:$C$782,СВЦЭМ!$A$39:$A$782,$A143,СВЦЭМ!$B$39:$B$782,N$119)+'СЕТ СН'!$I$12+СВЦЭМ!$D$10+'СЕТ СН'!$I$5-'СЕТ СН'!$I$20</f>
        <v>4500.5231198900001</v>
      </c>
      <c r="O143" s="36">
        <f>SUMIFS(СВЦЭМ!$C$39:$C$782,СВЦЭМ!$A$39:$A$782,$A143,СВЦЭМ!$B$39:$B$782,O$119)+'СЕТ СН'!$I$12+СВЦЭМ!$D$10+'СЕТ СН'!$I$5-'СЕТ СН'!$I$20</f>
        <v>4504.5519356299992</v>
      </c>
      <c r="P143" s="36">
        <f>SUMIFS(СВЦЭМ!$C$39:$C$782,СВЦЭМ!$A$39:$A$782,$A143,СВЦЭМ!$B$39:$B$782,P$119)+'СЕТ СН'!$I$12+СВЦЭМ!$D$10+'СЕТ СН'!$I$5-'СЕТ СН'!$I$20</f>
        <v>4532.9785562300003</v>
      </c>
      <c r="Q143" s="36">
        <f>SUMIFS(СВЦЭМ!$C$39:$C$782,СВЦЭМ!$A$39:$A$782,$A143,СВЦЭМ!$B$39:$B$782,Q$119)+'СЕТ СН'!$I$12+СВЦЭМ!$D$10+'СЕТ СН'!$I$5-'СЕТ СН'!$I$20</f>
        <v>4539.8387920999994</v>
      </c>
      <c r="R143" s="36">
        <f>SUMIFS(СВЦЭМ!$C$39:$C$782,СВЦЭМ!$A$39:$A$782,$A143,СВЦЭМ!$B$39:$B$782,R$119)+'СЕТ СН'!$I$12+СВЦЭМ!$D$10+'СЕТ СН'!$I$5-'СЕТ СН'!$I$20</f>
        <v>4532.5654813700003</v>
      </c>
      <c r="S143" s="36">
        <f>SUMIFS(СВЦЭМ!$C$39:$C$782,СВЦЭМ!$A$39:$A$782,$A143,СВЦЭМ!$B$39:$B$782,S$119)+'СЕТ СН'!$I$12+СВЦЭМ!$D$10+'СЕТ СН'!$I$5-'СЕТ СН'!$I$20</f>
        <v>4503.2687399799997</v>
      </c>
      <c r="T143" s="36">
        <f>SUMIFS(СВЦЭМ!$C$39:$C$782,СВЦЭМ!$A$39:$A$782,$A143,СВЦЭМ!$B$39:$B$782,T$119)+'СЕТ СН'!$I$12+СВЦЭМ!$D$10+'СЕТ СН'!$I$5-'СЕТ СН'!$I$20</f>
        <v>4458.5068112199997</v>
      </c>
      <c r="U143" s="36">
        <f>SUMIFS(СВЦЭМ!$C$39:$C$782,СВЦЭМ!$A$39:$A$782,$A143,СВЦЭМ!$B$39:$B$782,U$119)+'СЕТ СН'!$I$12+СВЦЭМ!$D$10+'СЕТ СН'!$I$5-'СЕТ СН'!$I$20</f>
        <v>4467.5426226599993</v>
      </c>
      <c r="V143" s="36">
        <f>SUMIFS(СВЦЭМ!$C$39:$C$782,СВЦЭМ!$A$39:$A$782,$A143,СВЦЭМ!$B$39:$B$782,V$119)+'СЕТ СН'!$I$12+СВЦЭМ!$D$10+'СЕТ СН'!$I$5-'СЕТ СН'!$I$20</f>
        <v>4498.9173573400003</v>
      </c>
      <c r="W143" s="36">
        <f>SUMIFS(СВЦЭМ!$C$39:$C$782,СВЦЭМ!$A$39:$A$782,$A143,СВЦЭМ!$B$39:$B$782,W$119)+'СЕТ СН'!$I$12+СВЦЭМ!$D$10+'СЕТ СН'!$I$5-'СЕТ СН'!$I$20</f>
        <v>4504.5269786099998</v>
      </c>
      <c r="X143" s="36">
        <f>SUMIFS(СВЦЭМ!$C$39:$C$782,СВЦЭМ!$A$39:$A$782,$A143,СВЦЭМ!$B$39:$B$782,X$119)+'СЕТ СН'!$I$12+СВЦЭМ!$D$10+'СЕТ СН'!$I$5-'СЕТ СН'!$I$20</f>
        <v>4520.56519518</v>
      </c>
      <c r="Y143" s="36">
        <f>SUMIFS(СВЦЭМ!$C$39:$C$782,СВЦЭМ!$A$39:$A$782,$A143,СВЦЭМ!$B$39:$B$782,Y$119)+'СЕТ СН'!$I$12+СВЦЭМ!$D$10+'СЕТ СН'!$I$5-'СЕТ СН'!$I$20</f>
        <v>4539.06733816</v>
      </c>
    </row>
    <row r="144" spans="1:25" ht="15.75" x14ac:dyDescent="0.2">
      <c r="A144" s="35">
        <f t="shared" si="3"/>
        <v>44951</v>
      </c>
      <c r="B144" s="36">
        <f>SUMIFS(СВЦЭМ!$C$39:$C$782,СВЦЭМ!$A$39:$A$782,$A144,СВЦЭМ!$B$39:$B$782,B$119)+'СЕТ СН'!$I$12+СВЦЭМ!$D$10+'СЕТ СН'!$I$5-'СЕТ СН'!$I$20</f>
        <v>4598.33793573</v>
      </c>
      <c r="C144" s="36">
        <f>SUMIFS(СВЦЭМ!$C$39:$C$782,СВЦЭМ!$A$39:$A$782,$A144,СВЦЭМ!$B$39:$B$782,C$119)+'СЕТ СН'!$I$12+СВЦЭМ!$D$10+'СЕТ СН'!$I$5-'СЕТ СН'!$I$20</f>
        <v>4633.0345364099994</v>
      </c>
      <c r="D144" s="36">
        <f>SUMIFS(СВЦЭМ!$C$39:$C$782,СВЦЭМ!$A$39:$A$782,$A144,СВЦЭМ!$B$39:$B$782,D$119)+'СЕТ СН'!$I$12+СВЦЭМ!$D$10+'СЕТ СН'!$I$5-'СЕТ СН'!$I$20</f>
        <v>4644.0951966800003</v>
      </c>
      <c r="E144" s="36">
        <f>SUMIFS(СВЦЭМ!$C$39:$C$782,СВЦЭМ!$A$39:$A$782,$A144,СВЦЭМ!$B$39:$B$782,E$119)+'СЕТ СН'!$I$12+СВЦЭМ!$D$10+'СЕТ СН'!$I$5-'СЕТ СН'!$I$20</f>
        <v>4658.3741904999997</v>
      </c>
      <c r="F144" s="36">
        <f>SUMIFS(СВЦЭМ!$C$39:$C$782,СВЦЭМ!$A$39:$A$782,$A144,СВЦЭМ!$B$39:$B$782,F$119)+'СЕТ СН'!$I$12+СВЦЭМ!$D$10+'СЕТ СН'!$I$5-'СЕТ СН'!$I$20</f>
        <v>4652.2268361599999</v>
      </c>
      <c r="G144" s="36">
        <f>SUMIFS(СВЦЭМ!$C$39:$C$782,СВЦЭМ!$A$39:$A$782,$A144,СВЦЭМ!$B$39:$B$782,G$119)+'СЕТ СН'!$I$12+СВЦЭМ!$D$10+'СЕТ СН'!$I$5-'СЕТ СН'!$I$20</f>
        <v>4640.9207821399996</v>
      </c>
      <c r="H144" s="36">
        <f>SUMIFS(СВЦЭМ!$C$39:$C$782,СВЦЭМ!$A$39:$A$782,$A144,СВЦЭМ!$B$39:$B$782,H$119)+'СЕТ СН'!$I$12+СВЦЭМ!$D$10+'СЕТ СН'!$I$5-'СЕТ СН'!$I$20</f>
        <v>4639.2572507799996</v>
      </c>
      <c r="I144" s="36">
        <f>SUMIFS(СВЦЭМ!$C$39:$C$782,СВЦЭМ!$A$39:$A$782,$A144,СВЦЭМ!$B$39:$B$782,I$119)+'СЕТ СН'!$I$12+СВЦЭМ!$D$10+'СЕТ СН'!$I$5-'СЕТ СН'!$I$20</f>
        <v>4647.9686180400004</v>
      </c>
      <c r="J144" s="36">
        <f>SUMIFS(СВЦЭМ!$C$39:$C$782,СВЦЭМ!$A$39:$A$782,$A144,СВЦЭМ!$B$39:$B$782,J$119)+'СЕТ СН'!$I$12+СВЦЭМ!$D$10+'СЕТ СН'!$I$5-'СЕТ СН'!$I$20</f>
        <v>4616.9701357100002</v>
      </c>
      <c r="K144" s="36">
        <f>SUMIFS(СВЦЭМ!$C$39:$C$782,СВЦЭМ!$A$39:$A$782,$A144,СВЦЭМ!$B$39:$B$782,K$119)+'СЕТ СН'!$I$12+СВЦЭМ!$D$10+'СЕТ СН'!$I$5-'СЕТ СН'!$I$20</f>
        <v>4588.5973904599996</v>
      </c>
      <c r="L144" s="36">
        <f>SUMIFS(СВЦЭМ!$C$39:$C$782,СВЦЭМ!$A$39:$A$782,$A144,СВЦЭМ!$B$39:$B$782,L$119)+'СЕТ СН'!$I$12+СВЦЭМ!$D$10+'СЕТ СН'!$I$5-'СЕТ СН'!$I$20</f>
        <v>4552.6051254699996</v>
      </c>
      <c r="M144" s="36">
        <f>SUMIFS(СВЦЭМ!$C$39:$C$782,СВЦЭМ!$A$39:$A$782,$A144,СВЦЭМ!$B$39:$B$782,M$119)+'СЕТ СН'!$I$12+СВЦЭМ!$D$10+'СЕТ СН'!$I$5-'СЕТ СН'!$I$20</f>
        <v>4521.4503540200003</v>
      </c>
      <c r="N144" s="36">
        <f>SUMIFS(СВЦЭМ!$C$39:$C$782,СВЦЭМ!$A$39:$A$782,$A144,СВЦЭМ!$B$39:$B$782,N$119)+'СЕТ СН'!$I$12+СВЦЭМ!$D$10+'СЕТ СН'!$I$5-'СЕТ СН'!$I$20</f>
        <v>4537.1063181</v>
      </c>
      <c r="O144" s="36">
        <f>SUMIFS(СВЦЭМ!$C$39:$C$782,СВЦЭМ!$A$39:$A$782,$A144,СВЦЭМ!$B$39:$B$782,O$119)+'СЕТ СН'!$I$12+СВЦЭМ!$D$10+'СЕТ СН'!$I$5-'СЕТ СН'!$I$20</f>
        <v>4539.8780249800002</v>
      </c>
      <c r="P144" s="36">
        <f>SUMIFS(СВЦЭМ!$C$39:$C$782,СВЦЭМ!$A$39:$A$782,$A144,СВЦЭМ!$B$39:$B$782,P$119)+'СЕТ СН'!$I$12+СВЦЭМ!$D$10+'СЕТ СН'!$I$5-'СЕТ СН'!$I$20</f>
        <v>4549.8868616199998</v>
      </c>
      <c r="Q144" s="36">
        <f>SUMIFS(СВЦЭМ!$C$39:$C$782,СВЦЭМ!$A$39:$A$782,$A144,СВЦЭМ!$B$39:$B$782,Q$119)+'СЕТ СН'!$I$12+СВЦЭМ!$D$10+'СЕТ СН'!$I$5-'СЕТ СН'!$I$20</f>
        <v>4548.1582623499999</v>
      </c>
      <c r="R144" s="36">
        <f>SUMIFS(СВЦЭМ!$C$39:$C$782,СВЦЭМ!$A$39:$A$782,$A144,СВЦЭМ!$B$39:$B$782,R$119)+'СЕТ СН'!$I$12+СВЦЭМ!$D$10+'СЕТ СН'!$I$5-'СЕТ СН'!$I$20</f>
        <v>4535.8838894599994</v>
      </c>
      <c r="S144" s="36">
        <f>SUMIFS(СВЦЭМ!$C$39:$C$782,СВЦЭМ!$A$39:$A$782,$A144,СВЦЭМ!$B$39:$B$782,S$119)+'СЕТ СН'!$I$12+СВЦЭМ!$D$10+'СЕТ СН'!$I$5-'СЕТ СН'!$I$20</f>
        <v>4518.3341814699997</v>
      </c>
      <c r="T144" s="36">
        <f>SUMIFS(СВЦЭМ!$C$39:$C$782,СВЦЭМ!$A$39:$A$782,$A144,СВЦЭМ!$B$39:$B$782,T$119)+'СЕТ СН'!$I$12+СВЦЭМ!$D$10+'СЕТ СН'!$I$5-'СЕТ СН'!$I$20</f>
        <v>4498.5480776599998</v>
      </c>
      <c r="U144" s="36">
        <f>SUMIFS(СВЦЭМ!$C$39:$C$782,СВЦЭМ!$A$39:$A$782,$A144,СВЦЭМ!$B$39:$B$782,U$119)+'СЕТ СН'!$I$12+СВЦЭМ!$D$10+'СЕТ СН'!$I$5-'СЕТ СН'!$I$20</f>
        <v>4500.44567921</v>
      </c>
      <c r="V144" s="36">
        <f>SUMIFS(СВЦЭМ!$C$39:$C$782,СВЦЭМ!$A$39:$A$782,$A144,СВЦЭМ!$B$39:$B$782,V$119)+'СЕТ СН'!$I$12+СВЦЭМ!$D$10+'СЕТ СН'!$I$5-'СЕТ СН'!$I$20</f>
        <v>4517.7856943899997</v>
      </c>
      <c r="W144" s="36">
        <f>SUMIFS(СВЦЭМ!$C$39:$C$782,СВЦЭМ!$A$39:$A$782,$A144,СВЦЭМ!$B$39:$B$782,W$119)+'СЕТ СН'!$I$12+СВЦЭМ!$D$10+'СЕТ СН'!$I$5-'СЕТ СН'!$I$20</f>
        <v>4531.9643764100001</v>
      </c>
      <c r="X144" s="36">
        <f>SUMIFS(СВЦЭМ!$C$39:$C$782,СВЦЭМ!$A$39:$A$782,$A144,СВЦЭМ!$B$39:$B$782,X$119)+'СЕТ СН'!$I$12+СВЦЭМ!$D$10+'СЕТ СН'!$I$5-'СЕТ СН'!$I$20</f>
        <v>4548.2785300199994</v>
      </c>
      <c r="Y144" s="36">
        <f>SUMIFS(СВЦЭМ!$C$39:$C$782,СВЦЭМ!$A$39:$A$782,$A144,СВЦЭМ!$B$39:$B$782,Y$119)+'СЕТ СН'!$I$12+СВЦЭМ!$D$10+'СЕТ СН'!$I$5-'СЕТ СН'!$I$20</f>
        <v>4575.3880643499997</v>
      </c>
    </row>
    <row r="145" spans="1:26" ht="15.75" x14ac:dyDescent="0.2">
      <c r="A145" s="35">
        <f t="shared" si="3"/>
        <v>44952</v>
      </c>
      <c r="B145" s="36">
        <f>SUMIFS(СВЦЭМ!$C$39:$C$782,СВЦЭМ!$A$39:$A$782,$A145,СВЦЭМ!$B$39:$B$782,B$119)+'СЕТ СН'!$I$12+СВЦЭМ!$D$10+'СЕТ СН'!$I$5-'СЕТ СН'!$I$20</f>
        <v>4627.9982139599997</v>
      </c>
      <c r="C145" s="36">
        <f>SUMIFS(СВЦЭМ!$C$39:$C$782,СВЦЭМ!$A$39:$A$782,$A145,СВЦЭМ!$B$39:$B$782,C$119)+'СЕТ СН'!$I$12+СВЦЭМ!$D$10+'СЕТ СН'!$I$5-'СЕТ СН'!$I$20</f>
        <v>4676.1566362599997</v>
      </c>
      <c r="D145" s="36">
        <f>SUMIFS(СВЦЭМ!$C$39:$C$782,СВЦЭМ!$A$39:$A$782,$A145,СВЦЭМ!$B$39:$B$782,D$119)+'СЕТ СН'!$I$12+СВЦЭМ!$D$10+'СЕТ СН'!$I$5-'СЕТ СН'!$I$20</f>
        <v>4697.5236929599996</v>
      </c>
      <c r="E145" s="36">
        <f>SUMIFS(СВЦЭМ!$C$39:$C$782,СВЦЭМ!$A$39:$A$782,$A145,СВЦЭМ!$B$39:$B$782,E$119)+'СЕТ СН'!$I$12+СВЦЭМ!$D$10+'СЕТ СН'!$I$5-'СЕТ СН'!$I$20</f>
        <v>4682.5396727999996</v>
      </c>
      <c r="F145" s="36">
        <f>SUMIFS(СВЦЭМ!$C$39:$C$782,СВЦЭМ!$A$39:$A$782,$A145,СВЦЭМ!$B$39:$B$782,F$119)+'СЕТ СН'!$I$12+СВЦЭМ!$D$10+'СЕТ СН'!$I$5-'СЕТ СН'!$I$20</f>
        <v>4669.7175491999997</v>
      </c>
      <c r="G145" s="36">
        <f>SUMIFS(СВЦЭМ!$C$39:$C$782,СВЦЭМ!$A$39:$A$782,$A145,СВЦЭМ!$B$39:$B$782,G$119)+'СЕТ СН'!$I$12+СВЦЭМ!$D$10+'СЕТ СН'!$I$5-'СЕТ СН'!$I$20</f>
        <v>4672.5666121699996</v>
      </c>
      <c r="H145" s="36">
        <f>SUMIFS(СВЦЭМ!$C$39:$C$782,СВЦЭМ!$A$39:$A$782,$A145,СВЦЭМ!$B$39:$B$782,H$119)+'СЕТ СН'!$I$12+СВЦЭМ!$D$10+'СЕТ СН'!$I$5-'СЕТ СН'!$I$20</f>
        <v>4629.29765933</v>
      </c>
      <c r="I145" s="36">
        <f>SUMIFS(СВЦЭМ!$C$39:$C$782,СВЦЭМ!$A$39:$A$782,$A145,СВЦЭМ!$B$39:$B$782,I$119)+'СЕТ СН'!$I$12+СВЦЭМ!$D$10+'СЕТ СН'!$I$5-'СЕТ СН'!$I$20</f>
        <v>4606.9282536000001</v>
      </c>
      <c r="J145" s="36">
        <f>SUMIFS(СВЦЭМ!$C$39:$C$782,СВЦЭМ!$A$39:$A$782,$A145,СВЦЭМ!$B$39:$B$782,J$119)+'СЕТ СН'!$I$12+СВЦЭМ!$D$10+'СЕТ СН'!$I$5-'СЕТ СН'!$I$20</f>
        <v>4560.98535378</v>
      </c>
      <c r="K145" s="36">
        <f>SUMIFS(СВЦЭМ!$C$39:$C$782,СВЦЭМ!$A$39:$A$782,$A145,СВЦЭМ!$B$39:$B$782,K$119)+'СЕТ СН'!$I$12+СВЦЭМ!$D$10+'СЕТ СН'!$I$5-'СЕТ СН'!$I$20</f>
        <v>4514.9611990199992</v>
      </c>
      <c r="L145" s="36">
        <f>SUMIFS(СВЦЭМ!$C$39:$C$782,СВЦЭМ!$A$39:$A$782,$A145,СВЦЭМ!$B$39:$B$782,L$119)+'СЕТ СН'!$I$12+СВЦЭМ!$D$10+'СЕТ СН'!$I$5-'СЕТ СН'!$I$20</f>
        <v>4489.8349206399998</v>
      </c>
      <c r="M145" s="36">
        <f>SUMIFS(СВЦЭМ!$C$39:$C$782,СВЦЭМ!$A$39:$A$782,$A145,СВЦЭМ!$B$39:$B$782,M$119)+'СЕТ СН'!$I$12+СВЦЭМ!$D$10+'СЕТ СН'!$I$5-'СЕТ СН'!$I$20</f>
        <v>4495.8439825900005</v>
      </c>
      <c r="N145" s="36">
        <f>SUMIFS(СВЦЭМ!$C$39:$C$782,СВЦЭМ!$A$39:$A$782,$A145,СВЦЭМ!$B$39:$B$782,N$119)+'СЕТ СН'!$I$12+СВЦЭМ!$D$10+'СЕТ СН'!$I$5-'СЕТ СН'!$I$20</f>
        <v>4512.6086796700001</v>
      </c>
      <c r="O145" s="36">
        <f>SUMIFS(СВЦЭМ!$C$39:$C$782,СВЦЭМ!$A$39:$A$782,$A145,СВЦЭМ!$B$39:$B$782,O$119)+'СЕТ СН'!$I$12+СВЦЭМ!$D$10+'СЕТ СН'!$I$5-'СЕТ СН'!$I$20</f>
        <v>4507.87256574</v>
      </c>
      <c r="P145" s="36">
        <f>SUMIFS(СВЦЭМ!$C$39:$C$782,СВЦЭМ!$A$39:$A$782,$A145,СВЦЭМ!$B$39:$B$782,P$119)+'СЕТ СН'!$I$12+СВЦЭМ!$D$10+'СЕТ СН'!$I$5-'СЕТ СН'!$I$20</f>
        <v>4519.7240370099998</v>
      </c>
      <c r="Q145" s="36">
        <f>SUMIFS(СВЦЭМ!$C$39:$C$782,СВЦЭМ!$A$39:$A$782,$A145,СВЦЭМ!$B$39:$B$782,Q$119)+'СЕТ СН'!$I$12+СВЦЭМ!$D$10+'СЕТ СН'!$I$5-'СЕТ СН'!$I$20</f>
        <v>4535.5689562299995</v>
      </c>
      <c r="R145" s="36">
        <f>SUMIFS(СВЦЭМ!$C$39:$C$782,СВЦЭМ!$A$39:$A$782,$A145,СВЦЭМ!$B$39:$B$782,R$119)+'СЕТ СН'!$I$12+СВЦЭМ!$D$10+'СЕТ СН'!$I$5-'СЕТ СН'!$I$20</f>
        <v>4535.3153644800004</v>
      </c>
      <c r="S145" s="36">
        <f>SUMIFS(СВЦЭМ!$C$39:$C$782,СВЦЭМ!$A$39:$A$782,$A145,СВЦЭМ!$B$39:$B$782,S$119)+'СЕТ СН'!$I$12+СВЦЭМ!$D$10+'СЕТ СН'!$I$5-'СЕТ СН'!$I$20</f>
        <v>4523.9723032399997</v>
      </c>
      <c r="T145" s="36">
        <f>SUMIFS(СВЦЭМ!$C$39:$C$782,СВЦЭМ!$A$39:$A$782,$A145,СВЦЭМ!$B$39:$B$782,T$119)+'СЕТ СН'!$I$12+СВЦЭМ!$D$10+'СЕТ СН'!$I$5-'СЕТ СН'!$I$20</f>
        <v>4475.2050713799999</v>
      </c>
      <c r="U145" s="36">
        <f>SUMIFS(СВЦЭМ!$C$39:$C$782,СВЦЭМ!$A$39:$A$782,$A145,СВЦЭМ!$B$39:$B$782,U$119)+'СЕТ СН'!$I$12+СВЦЭМ!$D$10+'СЕТ СН'!$I$5-'СЕТ СН'!$I$20</f>
        <v>4477.7321353799998</v>
      </c>
      <c r="V145" s="36">
        <f>SUMIFS(СВЦЭМ!$C$39:$C$782,СВЦЭМ!$A$39:$A$782,$A145,СВЦЭМ!$B$39:$B$782,V$119)+'СЕТ СН'!$I$12+СВЦЭМ!$D$10+'СЕТ СН'!$I$5-'СЕТ СН'!$I$20</f>
        <v>4485.2550175300003</v>
      </c>
      <c r="W145" s="36">
        <f>SUMIFS(СВЦЭМ!$C$39:$C$782,СВЦЭМ!$A$39:$A$782,$A145,СВЦЭМ!$B$39:$B$782,W$119)+'СЕТ СН'!$I$12+СВЦЭМ!$D$10+'СЕТ СН'!$I$5-'СЕТ СН'!$I$20</f>
        <v>4505.6751131199999</v>
      </c>
      <c r="X145" s="36">
        <f>SUMIFS(СВЦЭМ!$C$39:$C$782,СВЦЭМ!$A$39:$A$782,$A145,СВЦЭМ!$B$39:$B$782,X$119)+'СЕТ СН'!$I$12+СВЦЭМ!$D$10+'СЕТ СН'!$I$5-'СЕТ СН'!$I$20</f>
        <v>4534.9499073099996</v>
      </c>
      <c r="Y145" s="36">
        <f>SUMIFS(СВЦЭМ!$C$39:$C$782,СВЦЭМ!$A$39:$A$782,$A145,СВЦЭМ!$B$39:$B$782,Y$119)+'СЕТ СН'!$I$12+СВЦЭМ!$D$10+'СЕТ СН'!$I$5-'СЕТ СН'!$I$20</f>
        <v>4567.5982100299998</v>
      </c>
    </row>
    <row r="146" spans="1:26" ht="15.75" x14ac:dyDescent="0.2">
      <c r="A146" s="35">
        <f t="shared" si="3"/>
        <v>44953</v>
      </c>
      <c r="B146" s="36">
        <f>SUMIFS(СВЦЭМ!$C$39:$C$782,СВЦЭМ!$A$39:$A$782,$A146,СВЦЭМ!$B$39:$B$782,B$119)+'СЕТ СН'!$I$12+СВЦЭМ!$D$10+'СЕТ СН'!$I$5-'СЕТ СН'!$I$20</f>
        <v>4611.1493647699999</v>
      </c>
      <c r="C146" s="36">
        <f>SUMIFS(СВЦЭМ!$C$39:$C$782,СВЦЭМ!$A$39:$A$782,$A146,СВЦЭМ!$B$39:$B$782,C$119)+'СЕТ СН'!$I$12+СВЦЭМ!$D$10+'СЕТ СН'!$I$5-'СЕТ СН'!$I$20</f>
        <v>4579.9569352899998</v>
      </c>
      <c r="D146" s="36">
        <f>SUMIFS(СВЦЭМ!$C$39:$C$782,СВЦЭМ!$A$39:$A$782,$A146,СВЦЭМ!$B$39:$B$782,D$119)+'СЕТ СН'!$I$12+СВЦЭМ!$D$10+'СЕТ СН'!$I$5-'СЕТ СН'!$I$20</f>
        <v>4578.50283932</v>
      </c>
      <c r="E146" s="36">
        <f>SUMIFS(СВЦЭМ!$C$39:$C$782,СВЦЭМ!$A$39:$A$782,$A146,СВЦЭМ!$B$39:$B$782,E$119)+'СЕТ СН'!$I$12+СВЦЭМ!$D$10+'СЕТ СН'!$I$5-'СЕТ СН'!$I$20</f>
        <v>4586.7051064699999</v>
      </c>
      <c r="F146" s="36">
        <f>SUMIFS(СВЦЭМ!$C$39:$C$782,СВЦЭМ!$A$39:$A$782,$A146,СВЦЭМ!$B$39:$B$782,F$119)+'СЕТ СН'!$I$12+СВЦЭМ!$D$10+'СЕТ СН'!$I$5-'СЕТ СН'!$I$20</f>
        <v>4597.0926145499998</v>
      </c>
      <c r="G146" s="36">
        <f>SUMIFS(СВЦЭМ!$C$39:$C$782,СВЦЭМ!$A$39:$A$782,$A146,СВЦЭМ!$B$39:$B$782,G$119)+'СЕТ СН'!$I$12+СВЦЭМ!$D$10+'СЕТ СН'!$I$5-'СЕТ СН'!$I$20</f>
        <v>4610.7184232700001</v>
      </c>
      <c r="H146" s="36">
        <f>SUMIFS(СВЦЭМ!$C$39:$C$782,СВЦЭМ!$A$39:$A$782,$A146,СВЦЭМ!$B$39:$B$782,H$119)+'СЕТ СН'!$I$12+СВЦЭМ!$D$10+'СЕТ СН'!$I$5-'СЕТ СН'!$I$20</f>
        <v>4597.8210741599996</v>
      </c>
      <c r="I146" s="36">
        <f>SUMIFS(СВЦЭМ!$C$39:$C$782,СВЦЭМ!$A$39:$A$782,$A146,СВЦЭМ!$B$39:$B$782,I$119)+'СЕТ СН'!$I$12+СВЦЭМ!$D$10+'СЕТ СН'!$I$5-'СЕТ СН'!$I$20</f>
        <v>4575.2124931199996</v>
      </c>
      <c r="J146" s="36">
        <f>SUMIFS(СВЦЭМ!$C$39:$C$782,СВЦЭМ!$A$39:$A$782,$A146,СВЦЭМ!$B$39:$B$782,J$119)+'СЕТ СН'!$I$12+СВЦЭМ!$D$10+'СЕТ СН'!$I$5-'СЕТ СН'!$I$20</f>
        <v>4519.5411630599992</v>
      </c>
      <c r="K146" s="36">
        <f>SUMIFS(СВЦЭМ!$C$39:$C$782,СВЦЭМ!$A$39:$A$782,$A146,СВЦЭМ!$B$39:$B$782,K$119)+'СЕТ СН'!$I$12+СВЦЭМ!$D$10+'СЕТ СН'!$I$5-'СЕТ СН'!$I$20</f>
        <v>4492.1499853699997</v>
      </c>
      <c r="L146" s="36">
        <f>SUMIFS(СВЦЭМ!$C$39:$C$782,СВЦЭМ!$A$39:$A$782,$A146,СВЦЭМ!$B$39:$B$782,L$119)+'СЕТ СН'!$I$12+СВЦЭМ!$D$10+'СЕТ СН'!$I$5-'СЕТ СН'!$I$20</f>
        <v>4476.2683453600002</v>
      </c>
      <c r="M146" s="36">
        <f>SUMIFS(СВЦЭМ!$C$39:$C$782,СВЦЭМ!$A$39:$A$782,$A146,СВЦЭМ!$B$39:$B$782,M$119)+'СЕТ СН'!$I$12+СВЦЭМ!$D$10+'СЕТ СН'!$I$5-'СЕТ СН'!$I$20</f>
        <v>4477.3016692500005</v>
      </c>
      <c r="N146" s="36">
        <f>SUMIFS(СВЦЭМ!$C$39:$C$782,СВЦЭМ!$A$39:$A$782,$A146,СВЦЭМ!$B$39:$B$782,N$119)+'СЕТ СН'!$I$12+СВЦЭМ!$D$10+'СЕТ СН'!$I$5-'СЕТ СН'!$I$20</f>
        <v>4516.6150185400002</v>
      </c>
      <c r="O146" s="36">
        <f>SUMIFS(СВЦЭМ!$C$39:$C$782,СВЦЭМ!$A$39:$A$782,$A146,СВЦЭМ!$B$39:$B$782,O$119)+'СЕТ СН'!$I$12+СВЦЭМ!$D$10+'СЕТ СН'!$I$5-'СЕТ СН'!$I$20</f>
        <v>4531.9458577699997</v>
      </c>
      <c r="P146" s="36">
        <f>SUMIFS(СВЦЭМ!$C$39:$C$782,СВЦЭМ!$A$39:$A$782,$A146,СВЦЭМ!$B$39:$B$782,P$119)+'СЕТ СН'!$I$12+СВЦЭМ!$D$10+'СЕТ СН'!$I$5-'СЕТ СН'!$I$20</f>
        <v>4561.1077677899993</v>
      </c>
      <c r="Q146" s="36">
        <f>SUMIFS(СВЦЭМ!$C$39:$C$782,СВЦЭМ!$A$39:$A$782,$A146,СВЦЭМ!$B$39:$B$782,Q$119)+'СЕТ СН'!$I$12+СВЦЭМ!$D$10+'СЕТ СН'!$I$5-'СЕТ СН'!$I$20</f>
        <v>4534.0977194999996</v>
      </c>
      <c r="R146" s="36">
        <f>SUMIFS(СВЦЭМ!$C$39:$C$782,СВЦЭМ!$A$39:$A$782,$A146,СВЦЭМ!$B$39:$B$782,R$119)+'СЕТ СН'!$I$12+СВЦЭМ!$D$10+'СЕТ СН'!$I$5-'СЕТ СН'!$I$20</f>
        <v>4550.9941533399997</v>
      </c>
      <c r="S146" s="36">
        <f>SUMIFS(СВЦЭМ!$C$39:$C$782,СВЦЭМ!$A$39:$A$782,$A146,СВЦЭМ!$B$39:$B$782,S$119)+'СЕТ СН'!$I$12+СВЦЭМ!$D$10+'СЕТ СН'!$I$5-'СЕТ СН'!$I$20</f>
        <v>4534.30845322</v>
      </c>
      <c r="T146" s="36">
        <f>SUMIFS(СВЦЭМ!$C$39:$C$782,СВЦЭМ!$A$39:$A$782,$A146,СВЦЭМ!$B$39:$B$782,T$119)+'СЕТ СН'!$I$12+СВЦЭМ!$D$10+'СЕТ СН'!$I$5-'СЕТ СН'!$I$20</f>
        <v>4491.1464865399994</v>
      </c>
      <c r="U146" s="36">
        <f>SUMIFS(СВЦЭМ!$C$39:$C$782,СВЦЭМ!$A$39:$A$782,$A146,СВЦЭМ!$B$39:$B$782,U$119)+'СЕТ СН'!$I$12+СВЦЭМ!$D$10+'СЕТ СН'!$I$5-'СЕТ СН'!$I$20</f>
        <v>4504.5664129100005</v>
      </c>
      <c r="V146" s="36">
        <f>SUMIFS(СВЦЭМ!$C$39:$C$782,СВЦЭМ!$A$39:$A$782,$A146,СВЦЭМ!$B$39:$B$782,V$119)+'СЕТ СН'!$I$12+СВЦЭМ!$D$10+'СЕТ СН'!$I$5-'СЕТ СН'!$I$20</f>
        <v>4532.4836314099994</v>
      </c>
      <c r="W146" s="36">
        <f>SUMIFS(СВЦЭМ!$C$39:$C$782,СВЦЭМ!$A$39:$A$782,$A146,СВЦЭМ!$B$39:$B$782,W$119)+'СЕТ СН'!$I$12+СВЦЭМ!$D$10+'СЕТ СН'!$I$5-'СЕТ СН'!$I$20</f>
        <v>4554.3280664100002</v>
      </c>
      <c r="X146" s="36">
        <f>SUMIFS(СВЦЭМ!$C$39:$C$782,СВЦЭМ!$A$39:$A$782,$A146,СВЦЭМ!$B$39:$B$782,X$119)+'СЕТ СН'!$I$12+СВЦЭМ!$D$10+'СЕТ СН'!$I$5-'СЕТ СН'!$I$20</f>
        <v>4561.7838683099999</v>
      </c>
      <c r="Y146" s="36">
        <f>SUMIFS(СВЦЭМ!$C$39:$C$782,СВЦЭМ!$A$39:$A$782,$A146,СВЦЭМ!$B$39:$B$782,Y$119)+'СЕТ СН'!$I$12+СВЦЭМ!$D$10+'СЕТ СН'!$I$5-'СЕТ СН'!$I$20</f>
        <v>4659.3820897299993</v>
      </c>
    </row>
    <row r="147" spans="1:26" ht="15.75" x14ac:dyDescent="0.2">
      <c r="A147" s="35">
        <f t="shared" si="3"/>
        <v>44954</v>
      </c>
      <c r="B147" s="36">
        <f>SUMIFS(СВЦЭМ!$C$39:$C$782,СВЦЭМ!$A$39:$A$782,$A147,СВЦЭМ!$B$39:$B$782,B$119)+'СЕТ СН'!$I$12+СВЦЭМ!$D$10+'СЕТ СН'!$I$5-'СЕТ СН'!$I$20</f>
        <v>4629.9101089100004</v>
      </c>
      <c r="C147" s="36">
        <f>SUMIFS(СВЦЭМ!$C$39:$C$782,СВЦЭМ!$A$39:$A$782,$A147,СВЦЭМ!$B$39:$B$782,C$119)+'СЕТ СН'!$I$12+СВЦЭМ!$D$10+'СЕТ СН'!$I$5-'СЕТ СН'!$I$20</f>
        <v>4660.7942026000001</v>
      </c>
      <c r="D147" s="36">
        <f>SUMIFS(СВЦЭМ!$C$39:$C$782,СВЦЭМ!$A$39:$A$782,$A147,СВЦЭМ!$B$39:$B$782,D$119)+'СЕТ СН'!$I$12+СВЦЭМ!$D$10+'СЕТ СН'!$I$5-'СЕТ СН'!$I$20</f>
        <v>4664.5852396699993</v>
      </c>
      <c r="E147" s="36">
        <f>SUMIFS(СВЦЭМ!$C$39:$C$782,СВЦЭМ!$A$39:$A$782,$A147,СВЦЭМ!$B$39:$B$782,E$119)+'СЕТ СН'!$I$12+СВЦЭМ!$D$10+'СЕТ СН'!$I$5-'СЕТ СН'!$I$20</f>
        <v>4660.1233302099999</v>
      </c>
      <c r="F147" s="36">
        <f>SUMIFS(СВЦЭМ!$C$39:$C$782,СВЦЭМ!$A$39:$A$782,$A147,СВЦЭМ!$B$39:$B$782,F$119)+'СЕТ СН'!$I$12+СВЦЭМ!$D$10+'СЕТ СН'!$I$5-'СЕТ СН'!$I$20</f>
        <v>4658.2550972700001</v>
      </c>
      <c r="G147" s="36">
        <f>SUMIFS(СВЦЭМ!$C$39:$C$782,СВЦЭМ!$A$39:$A$782,$A147,СВЦЭМ!$B$39:$B$782,G$119)+'СЕТ СН'!$I$12+СВЦЭМ!$D$10+'СЕТ СН'!$I$5-'СЕТ СН'!$I$20</f>
        <v>4660.5467924999994</v>
      </c>
      <c r="H147" s="36">
        <f>SUMIFS(СВЦЭМ!$C$39:$C$782,СВЦЭМ!$A$39:$A$782,$A147,СВЦЭМ!$B$39:$B$782,H$119)+'СЕТ СН'!$I$12+СВЦЭМ!$D$10+'СЕТ СН'!$I$5-'СЕТ СН'!$I$20</f>
        <v>4612.8901164999997</v>
      </c>
      <c r="I147" s="36">
        <f>SUMIFS(СВЦЭМ!$C$39:$C$782,СВЦЭМ!$A$39:$A$782,$A147,СВЦЭМ!$B$39:$B$782,I$119)+'СЕТ СН'!$I$12+СВЦЭМ!$D$10+'СЕТ СН'!$I$5-'СЕТ СН'!$I$20</f>
        <v>4632.7529064199998</v>
      </c>
      <c r="J147" s="36">
        <f>SUMIFS(СВЦЭМ!$C$39:$C$782,СВЦЭМ!$A$39:$A$782,$A147,СВЦЭМ!$B$39:$B$782,J$119)+'СЕТ СН'!$I$12+СВЦЭМ!$D$10+'СЕТ СН'!$I$5-'СЕТ СН'!$I$20</f>
        <v>4618.3880570799993</v>
      </c>
      <c r="K147" s="36">
        <f>SUMIFS(СВЦЭМ!$C$39:$C$782,СВЦЭМ!$A$39:$A$782,$A147,СВЦЭМ!$B$39:$B$782,K$119)+'СЕТ СН'!$I$12+СВЦЭМ!$D$10+'СЕТ СН'!$I$5-'СЕТ СН'!$I$20</f>
        <v>4526.6436420999999</v>
      </c>
      <c r="L147" s="36">
        <f>SUMIFS(СВЦЭМ!$C$39:$C$782,СВЦЭМ!$A$39:$A$782,$A147,СВЦЭМ!$B$39:$B$782,L$119)+'СЕТ СН'!$I$12+СВЦЭМ!$D$10+'СЕТ СН'!$I$5-'СЕТ СН'!$I$20</f>
        <v>4473.9670616599997</v>
      </c>
      <c r="M147" s="36">
        <f>SUMIFS(СВЦЭМ!$C$39:$C$782,СВЦЭМ!$A$39:$A$782,$A147,СВЦЭМ!$B$39:$B$782,M$119)+'СЕТ СН'!$I$12+СВЦЭМ!$D$10+'СЕТ СН'!$I$5-'СЕТ СН'!$I$20</f>
        <v>4478.7618226300001</v>
      </c>
      <c r="N147" s="36">
        <f>SUMIFS(СВЦЭМ!$C$39:$C$782,СВЦЭМ!$A$39:$A$782,$A147,СВЦЭМ!$B$39:$B$782,N$119)+'СЕТ СН'!$I$12+СВЦЭМ!$D$10+'СЕТ СН'!$I$5-'СЕТ СН'!$I$20</f>
        <v>4482.7148404599993</v>
      </c>
      <c r="O147" s="36">
        <f>SUMIFS(СВЦЭМ!$C$39:$C$782,СВЦЭМ!$A$39:$A$782,$A147,СВЦЭМ!$B$39:$B$782,O$119)+'СЕТ СН'!$I$12+СВЦЭМ!$D$10+'СЕТ СН'!$I$5-'СЕТ СН'!$I$20</f>
        <v>4484.9734594299998</v>
      </c>
      <c r="P147" s="36">
        <f>SUMIFS(СВЦЭМ!$C$39:$C$782,СВЦЭМ!$A$39:$A$782,$A147,СВЦЭМ!$B$39:$B$782,P$119)+'СЕТ СН'!$I$12+СВЦЭМ!$D$10+'СЕТ СН'!$I$5-'СЕТ СН'!$I$20</f>
        <v>4504.1688388900002</v>
      </c>
      <c r="Q147" s="36">
        <f>SUMIFS(СВЦЭМ!$C$39:$C$782,СВЦЭМ!$A$39:$A$782,$A147,СВЦЭМ!$B$39:$B$782,Q$119)+'СЕТ СН'!$I$12+СВЦЭМ!$D$10+'СЕТ СН'!$I$5-'СЕТ СН'!$I$20</f>
        <v>4517.0073233599996</v>
      </c>
      <c r="R147" s="36">
        <f>SUMIFS(СВЦЭМ!$C$39:$C$782,СВЦЭМ!$A$39:$A$782,$A147,СВЦЭМ!$B$39:$B$782,R$119)+'СЕТ СН'!$I$12+СВЦЭМ!$D$10+'СЕТ СН'!$I$5-'СЕТ СН'!$I$20</f>
        <v>4519.0602345099996</v>
      </c>
      <c r="S147" s="36">
        <f>SUMIFS(СВЦЭМ!$C$39:$C$782,СВЦЭМ!$A$39:$A$782,$A147,СВЦЭМ!$B$39:$B$782,S$119)+'СЕТ СН'!$I$12+СВЦЭМ!$D$10+'СЕТ СН'!$I$5-'СЕТ СН'!$I$20</f>
        <v>4494.1927474599997</v>
      </c>
      <c r="T147" s="36">
        <f>SUMIFS(СВЦЭМ!$C$39:$C$782,СВЦЭМ!$A$39:$A$782,$A147,СВЦЭМ!$B$39:$B$782,T$119)+'СЕТ СН'!$I$12+СВЦЭМ!$D$10+'СЕТ СН'!$I$5-'СЕТ СН'!$I$20</f>
        <v>4464.55906684</v>
      </c>
      <c r="U147" s="36">
        <f>SUMIFS(СВЦЭМ!$C$39:$C$782,СВЦЭМ!$A$39:$A$782,$A147,СВЦЭМ!$B$39:$B$782,U$119)+'СЕТ СН'!$I$12+СВЦЭМ!$D$10+'СЕТ СН'!$I$5-'СЕТ СН'!$I$20</f>
        <v>4463.6500969299996</v>
      </c>
      <c r="V147" s="36">
        <f>SUMIFS(СВЦЭМ!$C$39:$C$782,СВЦЭМ!$A$39:$A$782,$A147,СВЦЭМ!$B$39:$B$782,V$119)+'СЕТ СН'!$I$12+СВЦЭМ!$D$10+'СЕТ СН'!$I$5-'СЕТ СН'!$I$20</f>
        <v>4493.0952355499994</v>
      </c>
      <c r="W147" s="36">
        <f>SUMIFS(СВЦЭМ!$C$39:$C$782,СВЦЭМ!$A$39:$A$782,$A147,СВЦЭМ!$B$39:$B$782,W$119)+'СЕТ СН'!$I$12+СВЦЭМ!$D$10+'СЕТ СН'!$I$5-'СЕТ СН'!$I$20</f>
        <v>4495.1548850399995</v>
      </c>
      <c r="X147" s="36">
        <f>SUMIFS(СВЦЭМ!$C$39:$C$782,СВЦЭМ!$A$39:$A$782,$A147,СВЦЭМ!$B$39:$B$782,X$119)+'СЕТ СН'!$I$12+СВЦЭМ!$D$10+'СЕТ СН'!$I$5-'СЕТ СН'!$I$20</f>
        <v>4517.5796740900005</v>
      </c>
      <c r="Y147" s="36">
        <f>SUMIFS(СВЦЭМ!$C$39:$C$782,СВЦЭМ!$A$39:$A$782,$A147,СВЦЭМ!$B$39:$B$782,Y$119)+'СЕТ СН'!$I$12+СВЦЭМ!$D$10+'СЕТ СН'!$I$5-'СЕТ СН'!$I$20</f>
        <v>4553.4310672399997</v>
      </c>
    </row>
    <row r="148" spans="1:26" ht="15.75" x14ac:dyDescent="0.2">
      <c r="A148" s="35">
        <f t="shared" si="3"/>
        <v>44955</v>
      </c>
      <c r="B148" s="36">
        <f>SUMIFS(СВЦЭМ!$C$39:$C$782,СВЦЭМ!$A$39:$A$782,$A148,СВЦЭМ!$B$39:$B$782,B$119)+'СЕТ СН'!$I$12+СВЦЭМ!$D$10+'СЕТ СН'!$I$5-'СЕТ СН'!$I$20</f>
        <v>4553.0274089499999</v>
      </c>
      <c r="C148" s="36">
        <f>SUMIFS(СВЦЭМ!$C$39:$C$782,СВЦЭМ!$A$39:$A$782,$A148,СВЦЭМ!$B$39:$B$782,C$119)+'СЕТ СН'!$I$12+СВЦЭМ!$D$10+'СЕТ СН'!$I$5-'СЕТ СН'!$I$20</f>
        <v>4602.4921654</v>
      </c>
      <c r="D148" s="36">
        <f>SUMIFS(СВЦЭМ!$C$39:$C$782,СВЦЭМ!$A$39:$A$782,$A148,СВЦЭМ!$B$39:$B$782,D$119)+'СЕТ СН'!$I$12+СВЦЭМ!$D$10+'СЕТ СН'!$I$5-'СЕТ СН'!$I$20</f>
        <v>4622.7624855800004</v>
      </c>
      <c r="E148" s="36">
        <f>SUMIFS(СВЦЭМ!$C$39:$C$782,СВЦЭМ!$A$39:$A$782,$A148,СВЦЭМ!$B$39:$B$782,E$119)+'СЕТ СН'!$I$12+СВЦЭМ!$D$10+'СЕТ СН'!$I$5-'СЕТ СН'!$I$20</f>
        <v>4628.5039806699997</v>
      </c>
      <c r="F148" s="36">
        <f>SUMIFS(СВЦЭМ!$C$39:$C$782,СВЦЭМ!$A$39:$A$782,$A148,СВЦЭМ!$B$39:$B$782,F$119)+'СЕТ СН'!$I$12+СВЦЭМ!$D$10+'СЕТ СН'!$I$5-'СЕТ СН'!$I$20</f>
        <v>4635.2878711699996</v>
      </c>
      <c r="G148" s="36">
        <f>SUMIFS(СВЦЭМ!$C$39:$C$782,СВЦЭМ!$A$39:$A$782,$A148,СВЦЭМ!$B$39:$B$782,G$119)+'СЕТ СН'!$I$12+СВЦЭМ!$D$10+'СЕТ СН'!$I$5-'СЕТ СН'!$I$20</f>
        <v>4611.6688631799998</v>
      </c>
      <c r="H148" s="36">
        <f>SUMIFS(СВЦЭМ!$C$39:$C$782,СВЦЭМ!$A$39:$A$782,$A148,СВЦЭМ!$B$39:$B$782,H$119)+'СЕТ СН'!$I$12+СВЦЭМ!$D$10+'СЕТ СН'!$I$5-'СЕТ СН'!$I$20</f>
        <v>4603.4078199300002</v>
      </c>
      <c r="I148" s="36">
        <f>SUMIFS(СВЦЭМ!$C$39:$C$782,СВЦЭМ!$A$39:$A$782,$A148,СВЦЭМ!$B$39:$B$782,I$119)+'СЕТ СН'!$I$12+СВЦЭМ!$D$10+'СЕТ СН'!$I$5-'СЕТ СН'!$I$20</f>
        <v>4603.8355630599999</v>
      </c>
      <c r="J148" s="36">
        <f>SUMIFS(СВЦЭМ!$C$39:$C$782,СВЦЭМ!$A$39:$A$782,$A148,СВЦЭМ!$B$39:$B$782,J$119)+'СЕТ СН'!$I$12+СВЦЭМ!$D$10+'СЕТ СН'!$I$5-'СЕТ СН'!$I$20</f>
        <v>4543.6534183000003</v>
      </c>
      <c r="K148" s="36">
        <f>SUMIFS(СВЦЭМ!$C$39:$C$782,СВЦЭМ!$A$39:$A$782,$A148,СВЦЭМ!$B$39:$B$782,K$119)+'СЕТ СН'!$I$12+СВЦЭМ!$D$10+'СЕТ СН'!$I$5-'СЕТ СН'!$I$20</f>
        <v>4487.6285802399998</v>
      </c>
      <c r="L148" s="36">
        <f>SUMIFS(СВЦЭМ!$C$39:$C$782,СВЦЭМ!$A$39:$A$782,$A148,СВЦЭМ!$B$39:$B$782,L$119)+'СЕТ СН'!$I$12+СВЦЭМ!$D$10+'СЕТ СН'!$I$5-'СЕТ СН'!$I$20</f>
        <v>4469.3384694699998</v>
      </c>
      <c r="M148" s="36">
        <f>SUMIFS(СВЦЭМ!$C$39:$C$782,СВЦЭМ!$A$39:$A$782,$A148,СВЦЭМ!$B$39:$B$782,M$119)+'СЕТ СН'!$I$12+СВЦЭМ!$D$10+'СЕТ СН'!$I$5-'СЕТ СН'!$I$20</f>
        <v>4466.5344443199992</v>
      </c>
      <c r="N148" s="36">
        <f>SUMIFS(СВЦЭМ!$C$39:$C$782,СВЦЭМ!$A$39:$A$782,$A148,СВЦЭМ!$B$39:$B$782,N$119)+'СЕТ СН'!$I$12+СВЦЭМ!$D$10+'СЕТ СН'!$I$5-'СЕТ СН'!$I$20</f>
        <v>4493.2832665699998</v>
      </c>
      <c r="O148" s="36">
        <f>SUMIFS(СВЦЭМ!$C$39:$C$782,СВЦЭМ!$A$39:$A$782,$A148,СВЦЭМ!$B$39:$B$782,O$119)+'СЕТ СН'!$I$12+СВЦЭМ!$D$10+'СЕТ СН'!$I$5-'СЕТ СН'!$I$20</f>
        <v>4494.3054967299995</v>
      </c>
      <c r="P148" s="36">
        <f>SUMIFS(СВЦЭМ!$C$39:$C$782,СВЦЭМ!$A$39:$A$782,$A148,СВЦЭМ!$B$39:$B$782,P$119)+'СЕТ СН'!$I$12+СВЦЭМ!$D$10+'СЕТ СН'!$I$5-'СЕТ СН'!$I$20</f>
        <v>4514.7824371500001</v>
      </c>
      <c r="Q148" s="36">
        <f>SUMIFS(СВЦЭМ!$C$39:$C$782,СВЦЭМ!$A$39:$A$782,$A148,СВЦЭМ!$B$39:$B$782,Q$119)+'СЕТ СН'!$I$12+СВЦЭМ!$D$10+'СЕТ СН'!$I$5-'СЕТ СН'!$I$20</f>
        <v>4521.94180392</v>
      </c>
      <c r="R148" s="36">
        <f>SUMIFS(СВЦЭМ!$C$39:$C$782,СВЦЭМ!$A$39:$A$782,$A148,СВЦЭМ!$B$39:$B$782,R$119)+'СЕТ СН'!$I$12+СВЦЭМ!$D$10+'СЕТ СН'!$I$5-'СЕТ СН'!$I$20</f>
        <v>4513.1378522899995</v>
      </c>
      <c r="S148" s="36">
        <f>SUMIFS(СВЦЭМ!$C$39:$C$782,СВЦЭМ!$A$39:$A$782,$A148,СВЦЭМ!$B$39:$B$782,S$119)+'СЕТ СН'!$I$12+СВЦЭМ!$D$10+'СЕТ СН'!$I$5-'СЕТ СН'!$I$20</f>
        <v>4500.0452831399998</v>
      </c>
      <c r="T148" s="36">
        <f>SUMIFS(СВЦЭМ!$C$39:$C$782,СВЦЭМ!$A$39:$A$782,$A148,СВЦЭМ!$B$39:$B$782,T$119)+'СЕТ СН'!$I$12+СВЦЭМ!$D$10+'СЕТ СН'!$I$5-'СЕТ СН'!$I$20</f>
        <v>4454.3715991299996</v>
      </c>
      <c r="U148" s="36">
        <f>SUMIFS(СВЦЭМ!$C$39:$C$782,СВЦЭМ!$A$39:$A$782,$A148,СВЦЭМ!$B$39:$B$782,U$119)+'СЕТ СН'!$I$12+СВЦЭМ!$D$10+'СЕТ СН'!$I$5-'СЕТ СН'!$I$20</f>
        <v>4442.6666693099996</v>
      </c>
      <c r="V148" s="36">
        <f>SUMIFS(СВЦЭМ!$C$39:$C$782,СВЦЭМ!$A$39:$A$782,$A148,СВЦЭМ!$B$39:$B$782,V$119)+'СЕТ СН'!$I$12+СВЦЭМ!$D$10+'СЕТ СН'!$I$5-'СЕТ СН'!$I$20</f>
        <v>4468.0172468700002</v>
      </c>
      <c r="W148" s="36">
        <f>SUMIFS(СВЦЭМ!$C$39:$C$782,СВЦЭМ!$A$39:$A$782,$A148,СВЦЭМ!$B$39:$B$782,W$119)+'СЕТ СН'!$I$12+СВЦЭМ!$D$10+'СЕТ СН'!$I$5-'СЕТ СН'!$I$20</f>
        <v>4475.4862875999997</v>
      </c>
      <c r="X148" s="36">
        <f>SUMIFS(СВЦЭМ!$C$39:$C$782,СВЦЭМ!$A$39:$A$782,$A148,СВЦЭМ!$B$39:$B$782,X$119)+'СЕТ СН'!$I$12+СВЦЭМ!$D$10+'СЕТ СН'!$I$5-'СЕТ СН'!$I$20</f>
        <v>4503.2157679299999</v>
      </c>
      <c r="Y148" s="36">
        <f>SUMIFS(СВЦЭМ!$C$39:$C$782,СВЦЭМ!$A$39:$A$782,$A148,СВЦЭМ!$B$39:$B$782,Y$119)+'СЕТ СН'!$I$12+СВЦЭМ!$D$10+'СЕТ СН'!$I$5-'СЕТ СН'!$I$20</f>
        <v>4537.8596491400003</v>
      </c>
    </row>
    <row r="149" spans="1:26" ht="15.75" x14ac:dyDescent="0.2">
      <c r="A149" s="35">
        <f t="shared" si="3"/>
        <v>44956</v>
      </c>
      <c r="B149" s="36">
        <f>SUMIFS(СВЦЭМ!$C$39:$C$782,СВЦЭМ!$A$39:$A$782,$A149,СВЦЭМ!$B$39:$B$782,B$119)+'СЕТ СН'!$I$12+СВЦЭМ!$D$10+'СЕТ СН'!$I$5-'СЕТ СН'!$I$20</f>
        <v>4539.4752099799998</v>
      </c>
      <c r="C149" s="36">
        <f>SUMIFS(СВЦЭМ!$C$39:$C$782,СВЦЭМ!$A$39:$A$782,$A149,СВЦЭМ!$B$39:$B$782,C$119)+'СЕТ СН'!$I$12+СВЦЭМ!$D$10+'СЕТ СН'!$I$5-'СЕТ СН'!$I$20</f>
        <v>4566.8881708499994</v>
      </c>
      <c r="D149" s="36">
        <f>SUMIFS(СВЦЭМ!$C$39:$C$782,СВЦЭМ!$A$39:$A$782,$A149,СВЦЭМ!$B$39:$B$782,D$119)+'СЕТ СН'!$I$12+СВЦЭМ!$D$10+'СЕТ СН'!$I$5-'СЕТ СН'!$I$20</f>
        <v>4584.4429980299992</v>
      </c>
      <c r="E149" s="36">
        <f>SUMIFS(СВЦЭМ!$C$39:$C$782,СВЦЭМ!$A$39:$A$782,$A149,СВЦЭМ!$B$39:$B$782,E$119)+'СЕТ СН'!$I$12+СВЦЭМ!$D$10+'СЕТ СН'!$I$5-'СЕТ СН'!$I$20</f>
        <v>4575.1296630899997</v>
      </c>
      <c r="F149" s="36">
        <f>SUMIFS(СВЦЭМ!$C$39:$C$782,СВЦЭМ!$A$39:$A$782,$A149,СВЦЭМ!$B$39:$B$782,F$119)+'СЕТ СН'!$I$12+СВЦЭМ!$D$10+'СЕТ СН'!$I$5-'СЕТ СН'!$I$20</f>
        <v>4548.2987415299995</v>
      </c>
      <c r="G149" s="36">
        <f>SUMIFS(СВЦЭМ!$C$39:$C$782,СВЦЭМ!$A$39:$A$782,$A149,СВЦЭМ!$B$39:$B$782,G$119)+'СЕТ СН'!$I$12+СВЦЭМ!$D$10+'СЕТ СН'!$I$5-'СЕТ СН'!$I$20</f>
        <v>4569.0832281599996</v>
      </c>
      <c r="H149" s="36">
        <f>SUMIFS(СВЦЭМ!$C$39:$C$782,СВЦЭМ!$A$39:$A$782,$A149,СВЦЭМ!$B$39:$B$782,H$119)+'СЕТ СН'!$I$12+СВЦЭМ!$D$10+'СЕТ СН'!$I$5-'СЕТ СН'!$I$20</f>
        <v>4572.4813313800005</v>
      </c>
      <c r="I149" s="36">
        <f>SUMIFS(СВЦЭМ!$C$39:$C$782,СВЦЭМ!$A$39:$A$782,$A149,СВЦЭМ!$B$39:$B$782,I$119)+'СЕТ СН'!$I$12+СВЦЭМ!$D$10+'СЕТ СН'!$I$5-'СЕТ СН'!$I$20</f>
        <v>4571.10157686</v>
      </c>
      <c r="J149" s="36">
        <f>SUMIFS(СВЦЭМ!$C$39:$C$782,СВЦЭМ!$A$39:$A$782,$A149,СВЦЭМ!$B$39:$B$782,J$119)+'СЕТ СН'!$I$12+СВЦЭМ!$D$10+'СЕТ СН'!$I$5-'СЕТ СН'!$I$20</f>
        <v>4507.0089805899997</v>
      </c>
      <c r="K149" s="36">
        <f>SUMIFS(СВЦЭМ!$C$39:$C$782,СВЦЭМ!$A$39:$A$782,$A149,СВЦЭМ!$B$39:$B$782,K$119)+'СЕТ СН'!$I$12+СВЦЭМ!$D$10+'СЕТ СН'!$I$5-'СЕТ СН'!$I$20</f>
        <v>4476.1497285599999</v>
      </c>
      <c r="L149" s="36">
        <f>SUMIFS(СВЦЭМ!$C$39:$C$782,СВЦЭМ!$A$39:$A$782,$A149,СВЦЭМ!$B$39:$B$782,L$119)+'СЕТ СН'!$I$12+СВЦЭМ!$D$10+'СЕТ СН'!$I$5-'СЕТ СН'!$I$20</f>
        <v>4462.1457106999997</v>
      </c>
      <c r="M149" s="36">
        <f>SUMIFS(СВЦЭМ!$C$39:$C$782,СВЦЭМ!$A$39:$A$782,$A149,СВЦЭМ!$B$39:$B$782,M$119)+'СЕТ СН'!$I$12+СВЦЭМ!$D$10+'СЕТ СН'!$I$5-'СЕТ СН'!$I$20</f>
        <v>4469.2871917800003</v>
      </c>
      <c r="N149" s="36">
        <f>SUMIFS(СВЦЭМ!$C$39:$C$782,СВЦЭМ!$A$39:$A$782,$A149,СВЦЭМ!$B$39:$B$782,N$119)+'СЕТ СН'!$I$12+СВЦЭМ!$D$10+'СЕТ СН'!$I$5-'СЕТ СН'!$I$20</f>
        <v>4501.3513438999998</v>
      </c>
      <c r="O149" s="36">
        <f>SUMIFS(СВЦЭМ!$C$39:$C$782,СВЦЭМ!$A$39:$A$782,$A149,СВЦЭМ!$B$39:$B$782,O$119)+'СЕТ СН'!$I$12+СВЦЭМ!$D$10+'СЕТ СН'!$I$5-'СЕТ СН'!$I$20</f>
        <v>4478.22380187</v>
      </c>
      <c r="P149" s="36">
        <f>SUMIFS(СВЦЭМ!$C$39:$C$782,СВЦЭМ!$A$39:$A$782,$A149,СВЦЭМ!$B$39:$B$782,P$119)+'СЕТ СН'!$I$12+СВЦЭМ!$D$10+'СЕТ СН'!$I$5-'СЕТ СН'!$I$20</f>
        <v>4489.6719466699997</v>
      </c>
      <c r="Q149" s="36">
        <f>SUMIFS(СВЦЭМ!$C$39:$C$782,СВЦЭМ!$A$39:$A$782,$A149,СВЦЭМ!$B$39:$B$782,Q$119)+'СЕТ СН'!$I$12+СВЦЭМ!$D$10+'СЕТ СН'!$I$5-'СЕТ СН'!$I$20</f>
        <v>4493.3379164999997</v>
      </c>
      <c r="R149" s="36">
        <f>SUMIFS(СВЦЭМ!$C$39:$C$782,СВЦЭМ!$A$39:$A$782,$A149,СВЦЭМ!$B$39:$B$782,R$119)+'СЕТ СН'!$I$12+СВЦЭМ!$D$10+'СЕТ СН'!$I$5-'СЕТ СН'!$I$20</f>
        <v>4491.6330554199994</v>
      </c>
      <c r="S149" s="36">
        <f>SUMIFS(СВЦЭМ!$C$39:$C$782,СВЦЭМ!$A$39:$A$782,$A149,СВЦЭМ!$B$39:$B$782,S$119)+'СЕТ СН'!$I$12+СВЦЭМ!$D$10+'СЕТ СН'!$I$5-'СЕТ СН'!$I$20</f>
        <v>4467.1723728399993</v>
      </c>
      <c r="T149" s="36">
        <f>SUMIFS(СВЦЭМ!$C$39:$C$782,СВЦЭМ!$A$39:$A$782,$A149,СВЦЭМ!$B$39:$B$782,T$119)+'СЕТ СН'!$I$12+СВЦЭМ!$D$10+'СЕТ СН'!$I$5-'СЕТ СН'!$I$20</f>
        <v>4481.8490692300002</v>
      </c>
      <c r="U149" s="36">
        <f>SUMIFS(СВЦЭМ!$C$39:$C$782,СВЦЭМ!$A$39:$A$782,$A149,СВЦЭМ!$B$39:$B$782,U$119)+'СЕТ СН'!$I$12+СВЦЭМ!$D$10+'СЕТ СН'!$I$5-'СЕТ СН'!$I$20</f>
        <v>4491.49563545</v>
      </c>
      <c r="V149" s="36">
        <f>SUMIFS(СВЦЭМ!$C$39:$C$782,СВЦЭМ!$A$39:$A$782,$A149,СВЦЭМ!$B$39:$B$782,V$119)+'СЕТ СН'!$I$12+СВЦЭМ!$D$10+'СЕТ СН'!$I$5-'СЕТ СН'!$I$20</f>
        <v>4525.0577638199993</v>
      </c>
      <c r="W149" s="36">
        <f>SUMIFS(СВЦЭМ!$C$39:$C$782,СВЦЭМ!$A$39:$A$782,$A149,СВЦЭМ!$B$39:$B$782,W$119)+'СЕТ СН'!$I$12+СВЦЭМ!$D$10+'СЕТ СН'!$I$5-'СЕТ СН'!$I$20</f>
        <v>4541.1605126699997</v>
      </c>
      <c r="X149" s="36">
        <f>SUMIFS(СВЦЭМ!$C$39:$C$782,СВЦЭМ!$A$39:$A$782,$A149,СВЦЭМ!$B$39:$B$782,X$119)+'СЕТ СН'!$I$12+СВЦЭМ!$D$10+'СЕТ СН'!$I$5-'СЕТ СН'!$I$20</f>
        <v>4543.1995307500001</v>
      </c>
      <c r="Y149" s="36">
        <f>SUMIFS(СВЦЭМ!$C$39:$C$782,СВЦЭМ!$A$39:$A$782,$A149,СВЦЭМ!$B$39:$B$782,Y$119)+'СЕТ СН'!$I$12+СВЦЭМ!$D$10+'СЕТ СН'!$I$5-'СЕТ СН'!$I$20</f>
        <v>4552.3792203399998</v>
      </c>
    </row>
    <row r="150" spans="1:26" ht="15.75" x14ac:dyDescent="0.2">
      <c r="A150" s="35">
        <f t="shared" si="3"/>
        <v>44957</v>
      </c>
      <c r="B150" s="36">
        <f>SUMIFS(СВЦЭМ!$C$39:$C$782,СВЦЭМ!$A$39:$A$782,$A150,СВЦЭМ!$B$39:$B$782,B$119)+'СЕТ СН'!$I$12+СВЦЭМ!$D$10+'СЕТ СН'!$I$5-'СЕТ СН'!$I$20</f>
        <v>4551.2565330699999</v>
      </c>
      <c r="C150" s="36">
        <f>SUMIFS(СВЦЭМ!$C$39:$C$782,СВЦЭМ!$A$39:$A$782,$A150,СВЦЭМ!$B$39:$B$782,C$119)+'СЕТ СН'!$I$12+СВЦЭМ!$D$10+'СЕТ СН'!$I$5-'СЕТ СН'!$I$20</f>
        <v>4553.1405836800004</v>
      </c>
      <c r="D150" s="36">
        <f>SUMIFS(СВЦЭМ!$C$39:$C$782,СВЦЭМ!$A$39:$A$782,$A150,СВЦЭМ!$B$39:$B$782,D$119)+'СЕТ СН'!$I$12+СВЦЭМ!$D$10+'СЕТ СН'!$I$5-'СЕТ СН'!$I$20</f>
        <v>4564.1445090099996</v>
      </c>
      <c r="E150" s="36">
        <f>SUMIFS(СВЦЭМ!$C$39:$C$782,СВЦЭМ!$A$39:$A$782,$A150,СВЦЭМ!$B$39:$B$782,E$119)+'СЕТ СН'!$I$12+СВЦЭМ!$D$10+'СЕТ СН'!$I$5-'СЕТ СН'!$I$20</f>
        <v>4563.48830266</v>
      </c>
      <c r="F150" s="36">
        <f>SUMIFS(СВЦЭМ!$C$39:$C$782,СВЦЭМ!$A$39:$A$782,$A150,СВЦЭМ!$B$39:$B$782,F$119)+'СЕТ СН'!$I$12+СВЦЭМ!$D$10+'СЕТ СН'!$I$5-'СЕТ СН'!$I$20</f>
        <v>4563.6545655400005</v>
      </c>
      <c r="G150" s="36">
        <f>SUMIFS(СВЦЭМ!$C$39:$C$782,СВЦЭМ!$A$39:$A$782,$A150,СВЦЭМ!$B$39:$B$782,G$119)+'СЕТ СН'!$I$12+СВЦЭМ!$D$10+'СЕТ СН'!$I$5-'СЕТ СН'!$I$20</f>
        <v>4558.1678585600002</v>
      </c>
      <c r="H150" s="36">
        <f>SUMIFS(СВЦЭМ!$C$39:$C$782,СВЦЭМ!$A$39:$A$782,$A150,СВЦЭМ!$B$39:$B$782,H$119)+'СЕТ СН'!$I$12+СВЦЭМ!$D$10+'СЕТ СН'!$I$5-'СЕТ СН'!$I$20</f>
        <v>4525.6601967500001</v>
      </c>
      <c r="I150" s="36">
        <f>SUMIFS(СВЦЭМ!$C$39:$C$782,СВЦЭМ!$A$39:$A$782,$A150,СВЦЭМ!$B$39:$B$782,I$119)+'СЕТ СН'!$I$12+СВЦЭМ!$D$10+'СЕТ СН'!$I$5-'СЕТ СН'!$I$20</f>
        <v>4519.4040077199998</v>
      </c>
      <c r="J150" s="36">
        <f>SUMIFS(СВЦЭМ!$C$39:$C$782,СВЦЭМ!$A$39:$A$782,$A150,СВЦЭМ!$B$39:$B$782,J$119)+'СЕТ СН'!$I$12+СВЦЭМ!$D$10+'СЕТ СН'!$I$5-'СЕТ СН'!$I$20</f>
        <v>4476.3022193799998</v>
      </c>
      <c r="K150" s="36">
        <f>SUMIFS(СВЦЭМ!$C$39:$C$782,СВЦЭМ!$A$39:$A$782,$A150,СВЦЭМ!$B$39:$B$782,K$119)+'СЕТ СН'!$I$12+СВЦЭМ!$D$10+'СЕТ СН'!$I$5-'СЕТ СН'!$I$20</f>
        <v>4464.7029604700001</v>
      </c>
      <c r="L150" s="36">
        <f>SUMIFS(СВЦЭМ!$C$39:$C$782,СВЦЭМ!$A$39:$A$782,$A150,СВЦЭМ!$B$39:$B$782,L$119)+'СЕТ СН'!$I$12+СВЦЭМ!$D$10+'СЕТ СН'!$I$5-'СЕТ СН'!$I$20</f>
        <v>4460.4746654099999</v>
      </c>
      <c r="M150" s="36">
        <f>SUMIFS(СВЦЭМ!$C$39:$C$782,СВЦЭМ!$A$39:$A$782,$A150,СВЦЭМ!$B$39:$B$782,M$119)+'СЕТ СН'!$I$12+СВЦЭМ!$D$10+'СЕТ СН'!$I$5-'СЕТ СН'!$I$20</f>
        <v>4480.6559931299998</v>
      </c>
      <c r="N150" s="36">
        <f>SUMIFS(СВЦЭМ!$C$39:$C$782,СВЦЭМ!$A$39:$A$782,$A150,СВЦЭМ!$B$39:$B$782,N$119)+'СЕТ СН'!$I$12+СВЦЭМ!$D$10+'СЕТ СН'!$I$5-'СЕТ СН'!$I$20</f>
        <v>4502.1334855699997</v>
      </c>
      <c r="O150" s="36">
        <f>SUMIFS(СВЦЭМ!$C$39:$C$782,СВЦЭМ!$A$39:$A$782,$A150,СВЦЭМ!$B$39:$B$782,O$119)+'СЕТ СН'!$I$12+СВЦЭМ!$D$10+'СЕТ СН'!$I$5-'СЕТ СН'!$I$20</f>
        <v>4499.9931107399998</v>
      </c>
      <c r="P150" s="36">
        <f>SUMIFS(СВЦЭМ!$C$39:$C$782,СВЦЭМ!$A$39:$A$782,$A150,СВЦЭМ!$B$39:$B$782,P$119)+'СЕТ СН'!$I$12+СВЦЭМ!$D$10+'СЕТ СН'!$I$5-'СЕТ СН'!$I$20</f>
        <v>4514.1617867900004</v>
      </c>
      <c r="Q150" s="36">
        <f>SUMIFS(СВЦЭМ!$C$39:$C$782,СВЦЭМ!$A$39:$A$782,$A150,СВЦЭМ!$B$39:$B$782,Q$119)+'СЕТ СН'!$I$12+СВЦЭМ!$D$10+'СЕТ СН'!$I$5-'СЕТ СН'!$I$20</f>
        <v>4519.8756828000005</v>
      </c>
      <c r="R150" s="36">
        <f>SUMIFS(СВЦЭМ!$C$39:$C$782,СВЦЭМ!$A$39:$A$782,$A150,СВЦЭМ!$B$39:$B$782,R$119)+'СЕТ СН'!$I$12+СВЦЭМ!$D$10+'СЕТ СН'!$I$5-'СЕТ СН'!$I$20</f>
        <v>4517.4534667099997</v>
      </c>
      <c r="S150" s="36">
        <f>SUMIFS(СВЦЭМ!$C$39:$C$782,СВЦЭМ!$A$39:$A$782,$A150,СВЦЭМ!$B$39:$B$782,S$119)+'СЕТ СН'!$I$12+СВЦЭМ!$D$10+'СЕТ СН'!$I$5-'СЕТ СН'!$I$20</f>
        <v>4504.3070667399998</v>
      </c>
      <c r="T150" s="36">
        <f>SUMIFS(СВЦЭМ!$C$39:$C$782,СВЦЭМ!$A$39:$A$782,$A150,СВЦЭМ!$B$39:$B$782,T$119)+'СЕТ СН'!$I$12+СВЦЭМ!$D$10+'СЕТ СН'!$I$5-'СЕТ СН'!$I$20</f>
        <v>4476.84692206</v>
      </c>
      <c r="U150" s="36">
        <f>SUMIFS(СВЦЭМ!$C$39:$C$782,СВЦЭМ!$A$39:$A$782,$A150,СВЦЭМ!$B$39:$B$782,U$119)+'СЕТ СН'!$I$12+СВЦЭМ!$D$10+'СЕТ СН'!$I$5-'СЕТ СН'!$I$20</f>
        <v>4485.0724407899997</v>
      </c>
      <c r="V150" s="36">
        <f>SUMIFS(СВЦЭМ!$C$39:$C$782,СВЦЭМ!$A$39:$A$782,$A150,СВЦЭМ!$B$39:$B$782,V$119)+'СЕТ СН'!$I$12+СВЦЭМ!$D$10+'СЕТ СН'!$I$5-'СЕТ СН'!$I$20</f>
        <v>4496.6322124899998</v>
      </c>
      <c r="W150" s="36">
        <f>SUMIFS(СВЦЭМ!$C$39:$C$782,СВЦЭМ!$A$39:$A$782,$A150,СВЦЭМ!$B$39:$B$782,W$119)+'СЕТ СН'!$I$12+СВЦЭМ!$D$10+'СЕТ СН'!$I$5-'СЕТ СН'!$I$20</f>
        <v>4508.05259234</v>
      </c>
      <c r="X150" s="36">
        <f>SUMIFS(СВЦЭМ!$C$39:$C$782,СВЦЭМ!$A$39:$A$782,$A150,СВЦЭМ!$B$39:$B$782,X$119)+'СЕТ СН'!$I$12+СВЦЭМ!$D$10+'СЕТ СН'!$I$5-'СЕТ СН'!$I$20</f>
        <v>4501.1886391999997</v>
      </c>
      <c r="Y150" s="36">
        <f>SUMIFS(СВЦЭМ!$C$39:$C$782,СВЦЭМ!$A$39:$A$782,$A150,СВЦЭМ!$B$39:$B$782,Y$119)+'СЕТ СН'!$I$12+СВЦЭМ!$D$10+'СЕТ СН'!$I$5-'СЕТ СН'!$I$20</f>
        <v>4595.1675600799999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687572.64723378944</v>
      </c>
      <c r="O155" s="143"/>
      <c r="P155" s="142">
        <f>СВЦЭМ!$D$12+'СЕТ СН'!$F$13-'СЕТ СН'!$G$21</f>
        <v>687572.64723378944</v>
      </c>
      <c r="Q155" s="143"/>
      <c r="R155" s="142">
        <f>СВЦЭМ!$D$12+'СЕТ СН'!$F$13-'СЕТ СН'!$H$21</f>
        <v>687572.64723378944</v>
      </c>
      <c r="S155" s="143"/>
      <c r="T155" s="142">
        <f>СВЦЭМ!$D$12+'СЕТ СН'!$F$13-'СЕТ СН'!$I$21</f>
        <v>687572.64723378944</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SUMIFS(СВЦЭМ!$C$39:$C$782,СВЦЭМ!$A$39:$A$782,$A12,СВЦЭМ!$B$39:$B$782,B$11)+'СЕТ СН'!$F$12+СВЦЭМ!$D$10+'СЕТ СН'!$F$6-'СЕТ СН'!$F$22</f>
        <v>2154.7829465900004</v>
      </c>
      <c r="C12" s="36">
        <f>SUMIFS(СВЦЭМ!$C$39:$C$782,СВЦЭМ!$A$39:$A$782,$A12,СВЦЭМ!$B$39:$B$782,C$11)+'СЕТ СН'!$F$12+СВЦЭМ!$D$10+'СЕТ СН'!$F$6-'СЕТ СН'!$F$22</f>
        <v>2178.2462938400004</v>
      </c>
      <c r="D12" s="36">
        <f>SUMIFS(СВЦЭМ!$C$39:$C$782,СВЦЭМ!$A$39:$A$782,$A12,СВЦЭМ!$B$39:$B$782,D$11)+'СЕТ СН'!$F$12+СВЦЭМ!$D$10+'СЕТ СН'!$F$6-'СЕТ СН'!$F$22</f>
        <v>2124.3253670700005</v>
      </c>
      <c r="E12" s="36">
        <f>SUMIFS(СВЦЭМ!$C$39:$C$782,СВЦЭМ!$A$39:$A$782,$A12,СВЦЭМ!$B$39:$B$782,E$11)+'СЕТ СН'!$F$12+СВЦЭМ!$D$10+'СЕТ СН'!$F$6-'СЕТ СН'!$F$22</f>
        <v>2125.5927289600004</v>
      </c>
      <c r="F12" s="36">
        <f>SUMIFS(СВЦЭМ!$C$39:$C$782,СВЦЭМ!$A$39:$A$782,$A12,СВЦЭМ!$B$39:$B$782,F$11)+'СЕТ СН'!$F$12+СВЦЭМ!$D$10+'СЕТ СН'!$F$6-'СЕТ СН'!$F$22</f>
        <v>2123.4476724800006</v>
      </c>
      <c r="G12" s="36">
        <f>SUMIFS(СВЦЭМ!$C$39:$C$782,СВЦЭМ!$A$39:$A$782,$A12,СВЦЭМ!$B$39:$B$782,G$11)+'СЕТ СН'!$F$12+СВЦЭМ!$D$10+'СЕТ СН'!$F$6-'СЕТ СН'!$F$22</f>
        <v>2131.9722790700002</v>
      </c>
      <c r="H12" s="36">
        <f>SUMIFS(СВЦЭМ!$C$39:$C$782,СВЦЭМ!$A$39:$A$782,$A12,СВЦЭМ!$B$39:$B$782,H$11)+'СЕТ СН'!$F$12+СВЦЭМ!$D$10+'СЕТ СН'!$F$6-'СЕТ СН'!$F$22</f>
        <v>2127.9692210900002</v>
      </c>
      <c r="I12" s="36">
        <f>SUMIFS(СВЦЭМ!$C$39:$C$782,СВЦЭМ!$A$39:$A$782,$A12,СВЦЭМ!$B$39:$B$782,I$11)+'СЕТ СН'!$F$12+СВЦЭМ!$D$10+'СЕТ СН'!$F$6-'СЕТ СН'!$F$22</f>
        <v>2140.7242754500003</v>
      </c>
      <c r="J12" s="36">
        <f>SUMIFS(СВЦЭМ!$C$39:$C$782,СВЦЭМ!$A$39:$A$782,$A12,СВЦЭМ!$B$39:$B$782,J$11)+'СЕТ СН'!$F$12+СВЦЭМ!$D$10+'СЕТ СН'!$F$6-'СЕТ СН'!$F$22</f>
        <v>2125.85862524</v>
      </c>
      <c r="K12" s="36">
        <f>SUMIFS(СВЦЭМ!$C$39:$C$782,СВЦЭМ!$A$39:$A$782,$A12,СВЦЭМ!$B$39:$B$782,K$11)+'СЕТ СН'!$F$12+СВЦЭМ!$D$10+'СЕТ СН'!$F$6-'СЕТ СН'!$F$22</f>
        <v>2152.65911469</v>
      </c>
      <c r="L12" s="36">
        <f>SUMIFS(СВЦЭМ!$C$39:$C$782,СВЦЭМ!$A$39:$A$782,$A12,СВЦЭМ!$B$39:$B$782,L$11)+'СЕТ СН'!$F$12+СВЦЭМ!$D$10+'СЕТ СН'!$F$6-'СЕТ СН'!$F$22</f>
        <v>2130.1163276900006</v>
      </c>
      <c r="M12" s="36">
        <f>SUMIFS(СВЦЭМ!$C$39:$C$782,СВЦЭМ!$A$39:$A$782,$A12,СВЦЭМ!$B$39:$B$782,M$11)+'СЕТ СН'!$F$12+СВЦЭМ!$D$10+'СЕТ СН'!$F$6-'СЕТ СН'!$F$22</f>
        <v>2122.3281396500006</v>
      </c>
      <c r="N12" s="36">
        <f>SUMIFS(СВЦЭМ!$C$39:$C$782,СВЦЭМ!$A$39:$A$782,$A12,СВЦЭМ!$B$39:$B$782,N$11)+'СЕТ СН'!$F$12+СВЦЭМ!$D$10+'СЕТ СН'!$F$6-'СЕТ СН'!$F$22</f>
        <v>2116.2888270400003</v>
      </c>
      <c r="O12" s="36">
        <f>SUMIFS(СВЦЭМ!$C$39:$C$782,СВЦЭМ!$A$39:$A$782,$A12,СВЦЭМ!$B$39:$B$782,O$11)+'СЕТ СН'!$F$12+СВЦЭМ!$D$10+'СЕТ СН'!$F$6-'СЕТ СН'!$F$22</f>
        <v>2097.6229456400001</v>
      </c>
      <c r="P12" s="36">
        <f>SUMIFS(СВЦЭМ!$C$39:$C$782,СВЦЭМ!$A$39:$A$782,$A12,СВЦЭМ!$B$39:$B$782,P$11)+'СЕТ СН'!$F$12+СВЦЭМ!$D$10+'СЕТ СН'!$F$6-'СЕТ СН'!$F$22</f>
        <v>2122.6776725100003</v>
      </c>
      <c r="Q12" s="36">
        <f>SUMIFS(СВЦЭМ!$C$39:$C$782,СВЦЭМ!$A$39:$A$782,$A12,СВЦЭМ!$B$39:$B$782,Q$11)+'СЕТ СН'!$F$12+СВЦЭМ!$D$10+'СЕТ СН'!$F$6-'СЕТ СН'!$F$22</f>
        <v>2109.3841098400003</v>
      </c>
      <c r="R12" s="36">
        <f>SUMIFS(СВЦЭМ!$C$39:$C$782,СВЦЭМ!$A$39:$A$782,$A12,СВЦЭМ!$B$39:$B$782,R$11)+'СЕТ СН'!$F$12+СВЦЭМ!$D$10+'СЕТ СН'!$F$6-'СЕТ СН'!$F$22</f>
        <v>2093.5551737700002</v>
      </c>
      <c r="S12" s="36">
        <f>SUMIFS(СВЦЭМ!$C$39:$C$782,СВЦЭМ!$A$39:$A$782,$A12,СВЦЭМ!$B$39:$B$782,S$11)+'СЕТ СН'!$F$12+СВЦЭМ!$D$10+'СЕТ СН'!$F$6-'СЕТ СН'!$F$22</f>
        <v>2025.4012897599998</v>
      </c>
      <c r="T12" s="36">
        <f>SUMIFS(СВЦЭМ!$C$39:$C$782,СВЦЭМ!$A$39:$A$782,$A12,СВЦЭМ!$B$39:$B$782,T$11)+'СЕТ СН'!$F$12+СВЦЭМ!$D$10+'СЕТ СН'!$F$6-'СЕТ СН'!$F$22</f>
        <v>2006.12255248</v>
      </c>
      <c r="U12" s="36">
        <f>SUMIFS(СВЦЭМ!$C$39:$C$782,СВЦЭМ!$A$39:$A$782,$A12,СВЦЭМ!$B$39:$B$782,U$11)+'СЕТ СН'!$F$12+СВЦЭМ!$D$10+'СЕТ СН'!$F$6-'СЕТ СН'!$F$22</f>
        <v>2024.15522756</v>
      </c>
      <c r="V12" s="36">
        <f>SUMIFS(СВЦЭМ!$C$39:$C$782,СВЦЭМ!$A$39:$A$782,$A12,СВЦЭМ!$B$39:$B$782,V$11)+'СЕТ СН'!$F$12+СВЦЭМ!$D$10+'СЕТ СН'!$F$6-'СЕТ СН'!$F$22</f>
        <v>2039.76948169</v>
      </c>
      <c r="W12" s="36">
        <f>SUMIFS(СВЦЭМ!$C$39:$C$782,СВЦЭМ!$A$39:$A$782,$A12,СВЦЭМ!$B$39:$B$782,W$11)+'СЕТ СН'!$F$12+СВЦЭМ!$D$10+'СЕТ СН'!$F$6-'СЕТ СН'!$F$22</f>
        <v>2054.7441363100002</v>
      </c>
      <c r="X12" s="36">
        <f>SUMIFS(СВЦЭМ!$C$39:$C$782,СВЦЭМ!$A$39:$A$782,$A12,СВЦЭМ!$B$39:$B$782,X$11)+'СЕТ СН'!$F$12+СВЦЭМ!$D$10+'СЕТ СН'!$F$6-'СЕТ СН'!$F$22</f>
        <v>2098.9461251000002</v>
      </c>
      <c r="Y12" s="36">
        <f>SUMIFS(СВЦЭМ!$C$39:$C$782,СВЦЭМ!$A$39:$A$782,$A12,СВЦЭМ!$B$39:$B$782,Y$11)+'СЕТ СН'!$F$12+СВЦЭМ!$D$10+'СЕТ СН'!$F$6-'СЕТ СН'!$F$22</f>
        <v>2194.5992738900004</v>
      </c>
      <c r="AA12" s="37"/>
    </row>
    <row r="13" spans="1:27" ht="15.75" x14ac:dyDescent="0.2">
      <c r="A13" s="35">
        <f>A12+1</f>
        <v>44928</v>
      </c>
      <c r="B13" s="36">
        <f>SUMIFS(СВЦЭМ!$C$39:$C$782,СВЦЭМ!$A$39:$A$782,$A13,СВЦЭМ!$B$39:$B$782,B$11)+'СЕТ СН'!$F$12+СВЦЭМ!$D$10+'СЕТ СН'!$F$6-'СЕТ СН'!$F$22</f>
        <v>2173.5628537400003</v>
      </c>
      <c r="C13" s="36">
        <f>SUMIFS(СВЦЭМ!$C$39:$C$782,СВЦЭМ!$A$39:$A$782,$A13,СВЦЭМ!$B$39:$B$782,C$11)+'СЕТ СН'!$F$12+СВЦЭМ!$D$10+'СЕТ СН'!$F$6-'СЕТ СН'!$F$22</f>
        <v>2167.2563392000002</v>
      </c>
      <c r="D13" s="36">
        <f>SUMIFS(СВЦЭМ!$C$39:$C$782,СВЦЭМ!$A$39:$A$782,$A13,СВЦЭМ!$B$39:$B$782,D$11)+'СЕТ СН'!$F$12+СВЦЭМ!$D$10+'СЕТ СН'!$F$6-'СЕТ СН'!$F$22</f>
        <v>2180.2163220300004</v>
      </c>
      <c r="E13" s="36">
        <f>SUMIFS(СВЦЭМ!$C$39:$C$782,СВЦЭМ!$A$39:$A$782,$A13,СВЦЭМ!$B$39:$B$782,E$11)+'СЕТ СН'!$F$12+СВЦЭМ!$D$10+'СЕТ СН'!$F$6-'СЕТ СН'!$F$22</f>
        <v>2182.1771975600004</v>
      </c>
      <c r="F13" s="36">
        <f>SUMIFS(СВЦЭМ!$C$39:$C$782,СВЦЭМ!$A$39:$A$782,$A13,СВЦЭМ!$B$39:$B$782,F$11)+'СЕТ СН'!$F$12+СВЦЭМ!$D$10+'СЕТ СН'!$F$6-'СЕТ СН'!$F$22</f>
        <v>2145.48950453</v>
      </c>
      <c r="G13" s="36">
        <f>SUMIFS(СВЦЭМ!$C$39:$C$782,СВЦЭМ!$A$39:$A$782,$A13,СВЦЭМ!$B$39:$B$782,G$11)+'СЕТ СН'!$F$12+СВЦЭМ!$D$10+'СЕТ СН'!$F$6-'СЕТ СН'!$F$22</f>
        <v>2161.5534418300003</v>
      </c>
      <c r="H13" s="36">
        <f>SUMIFS(СВЦЭМ!$C$39:$C$782,СВЦЭМ!$A$39:$A$782,$A13,СВЦЭМ!$B$39:$B$782,H$11)+'СЕТ СН'!$F$12+СВЦЭМ!$D$10+'СЕТ СН'!$F$6-'СЕТ СН'!$F$22</f>
        <v>2127.7917759600005</v>
      </c>
      <c r="I13" s="36">
        <f>SUMIFS(СВЦЭМ!$C$39:$C$782,СВЦЭМ!$A$39:$A$782,$A13,СВЦЭМ!$B$39:$B$782,I$11)+'СЕТ СН'!$F$12+СВЦЭМ!$D$10+'СЕТ СН'!$F$6-'СЕТ СН'!$F$22</f>
        <v>2126.2891942900005</v>
      </c>
      <c r="J13" s="36">
        <f>SUMIFS(СВЦЭМ!$C$39:$C$782,СВЦЭМ!$A$39:$A$782,$A13,СВЦЭМ!$B$39:$B$782,J$11)+'СЕТ СН'!$F$12+СВЦЭМ!$D$10+'СЕТ СН'!$F$6-'СЕТ СН'!$F$22</f>
        <v>2074.3713436100002</v>
      </c>
      <c r="K13" s="36">
        <f>SUMIFS(СВЦЭМ!$C$39:$C$782,СВЦЭМ!$A$39:$A$782,$A13,СВЦЭМ!$B$39:$B$782,K$11)+'СЕТ СН'!$F$12+СВЦЭМ!$D$10+'СЕТ СН'!$F$6-'СЕТ СН'!$F$22</f>
        <v>2073.8002137100002</v>
      </c>
      <c r="L13" s="36">
        <f>SUMIFS(СВЦЭМ!$C$39:$C$782,СВЦЭМ!$A$39:$A$782,$A13,СВЦЭМ!$B$39:$B$782,L$11)+'СЕТ СН'!$F$12+СВЦЭМ!$D$10+'СЕТ СН'!$F$6-'СЕТ СН'!$F$22</f>
        <v>2060.28056143</v>
      </c>
      <c r="M13" s="36">
        <f>SUMIFS(СВЦЭМ!$C$39:$C$782,СВЦЭМ!$A$39:$A$782,$A13,СВЦЭМ!$B$39:$B$782,M$11)+'СЕТ СН'!$F$12+СВЦЭМ!$D$10+'СЕТ СН'!$F$6-'СЕТ СН'!$F$22</f>
        <v>2092.0224248900004</v>
      </c>
      <c r="N13" s="36">
        <f>SUMIFS(СВЦЭМ!$C$39:$C$782,СВЦЭМ!$A$39:$A$782,$A13,СВЦЭМ!$B$39:$B$782,N$11)+'СЕТ СН'!$F$12+СВЦЭМ!$D$10+'СЕТ СН'!$F$6-'СЕТ СН'!$F$22</f>
        <v>2092.9104689800001</v>
      </c>
      <c r="O13" s="36">
        <f>SUMIFS(СВЦЭМ!$C$39:$C$782,СВЦЭМ!$A$39:$A$782,$A13,СВЦЭМ!$B$39:$B$782,O$11)+'СЕТ СН'!$F$12+СВЦЭМ!$D$10+'СЕТ СН'!$F$6-'СЕТ СН'!$F$22</f>
        <v>2086.0015708200003</v>
      </c>
      <c r="P13" s="36">
        <f>SUMIFS(СВЦЭМ!$C$39:$C$782,СВЦЭМ!$A$39:$A$782,$A13,СВЦЭМ!$B$39:$B$782,P$11)+'СЕТ СН'!$F$12+СВЦЭМ!$D$10+'СЕТ СН'!$F$6-'СЕТ СН'!$F$22</f>
        <v>2077.7257558700003</v>
      </c>
      <c r="Q13" s="36">
        <f>SUMIFS(СВЦЭМ!$C$39:$C$782,СВЦЭМ!$A$39:$A$782,$A13,СВЦЭМ!$B$39:$B$782,Q$11)+'СЕТ СН'!$F$12+СВЦЭМ!$D$10+'СЕТ СН'!$F$6-'СЕТ СН'!$F$22</f>
        <v>2062.9577163800004</v>
      </c>
      <c r="R13" s="36">
        <f>SUMIFS(СВЦЭМ!$C$39:$C$782,СВЦЭМ!$A$39:$A$782,$A13,СВЦЭМ!$B$39:$B$782,R$11)+'СЕТ СН'!$F$12+СВЦЭМ!$D$10+'СЕТ СН'!$F$6-'СЕТ СН'!$F$22</f>
        <v>2044.1680936499999</v>
      </c>
      <c r="S13" s="36">
        <f>SUMIFS(СВЦЭМ!$C$39:$C$782,СВЦЭМ!$A$39:$A$782,$A13,СВЦЭМ!$B$39:$B$782,S$11)+'СЕТ СН'!$F$12+СВЦЭМ!$D$10+'СЕТ СН'!$F$6-'СЕТ СН'!$F$22</f>
        <v>2001.4463718300001</v>
      </c>
      <c r="T13" s="36">
        <f>SUMIFS(СВЦЭМ!$C$39:$C$782,СВЦЭМ!$A$39:$A$782,$A13,СВЦЭМ!$B$39:$B$782,T$11)+'СЕТ СН'!$F$12+СВЦЭМ!$D$10+'СЕТ СН'!$F$6-'СЕТ СН'!$F$22</f>
        <v>1981.5773526</v>
      </c>
      <c r="U13" s="36">
        <f>SUMIFS(СВЦЭМ!$C$39:$C$782,СВЦЭМ!$A$39:$A$782,$A13,СВЦЭМ!$B$39:$B$782,U$11)+'СЕТ СН'!$F$12+СВЦЭМ!$D$10+'СЕТ СН'!$F$6-'СЕТ СН'!$F$22</f>
        <v>2006.0749041500001</v>
      </c>
      <c r="V13" s="36">
        <f>SUMIFS(СВЦЭМ!$C$39:$C$782,СВЦЭМ!$A$39:$A$782,$A13,СВЦЭМ!$B$39:$B$782,V$11)+'СЕТ СН'!$F$12+СВЦЭМ!$D$10+'СЕТ СН'!$F$6-'СЕТ СН'!$F$22</f>
        <v>2035.6839953599999</v>
      </c>
      <c r="W13" s="36">
        <f>SUMIFS(СВЦЭМ!$C$39:$C$782,СВЦЭМ!$A$39:$A$782,$A13,СВЦЭМ!$B$39:$B$782,W$11)+'СЕТ СН'!$F$12+СВЦЭМ!$D$10+'СЕТ СН'!$F$6-'СЕТ СН'!$F$22</f>
        <v>2040.4965433199998</v>
      </c>
      <c r="X13" s="36">
        <f>SUMIFS(СВЦЭМ!$C$39:$C$782,СВЦЭМ!$A$39:$A$782,$A13,СВЦЭМ!$B$39:$B$782,X$11)+'СЕТ СН'!$F$12+СВЦЭМ!$D$10+'СЕТ СН'!$F$6-'СЕТ СН'!$F$22</f>
        <v>2087.0349309300004</v>
      </c>
      <c r="Y13" s="36">
        <f>SUMIFS(СВЦЭМ!$C$39:$C$782,СВЦЭМ!$A$39:$A$782,$A13,СВЦЭМ!$B$39:$B$782,Y$11)+'СЕТ СН'!$F$12+СВЦЭМ!$D$10+'СЕТ СН'!$F$6-'СЕТ СН'!$F$22</f>
        <v>2148.8278968800005</v>
      </c>
    </row>
    <row r="14" spans="1:27" ht="15.75" x14ac:dyDescent="0.2">
      <c r="A14" s="35">
        <f t="shared" ref="A14:A42" si="0">A13+1</f>
        <v>44929</v>
      </c>
      <c r="B14" s="36">
        <f>SUMIFS(СВЦЭМ!$C$39:$C$782,СВЦЭМ!$A$39:$A$782,$A14,СВЦЭМ!$B$39:$B$782,B$11)+'СЕТ СН'!$F$12+СВЦЭМ!$D$10+'СЕТ СН'!$F$6-'СЕТ СН'!$F$22</f>
        <v>2128.2759595900006</v>
      </c>
      <c r="C14" s="36">
        <f>SUMIFS(СВЦЭМ!$C$39:$C$782,СВЦЭМ!$A$39:$A$782,$A14,СВЦЭМ!$B$39:$B$782,C$11)+'СЕТ СН'!$F$12+СВЦЭМ!$D$10+'СЕТ СН'!$F$6-'СЕТ СН'!$F$22</f>
        <v>2101.36940869</v>
      </c>
      <c r="D14" s="36">
        <f>SUMIFS(СВЦЭМ!$C$39:$C$782,СВЦЭМ!$A$39:$A$782,$A14,СВЦЭМ!$B$39:$B$782,D$11)+'СЕТ СН'!$F$12+СВЦЭМ!$D$10+'СЕТ СН'!$F$6-'СЕТ СН'!$F$22</f>
        <v>2102.7500110700003</v>
      </c>
      <c r="E14" s="36">
        <f>SUMIFS(СВЦЭМ!$C$39:$C$782,СВЦЭМ!$A$39:$A$782,$A14,СВЦЭМ!$B$39:$B$782,E$11)+'СЕТ СН'!$F$12+СВЦЭМ!$D$10+'СЕТ СН'!$F$6-'СЕТ СН'!$F$22</f>
        <v>2079.4246279800004</v>
      </c>
      <c r="F14" s="36">
        <f>SUMIFS(СВЦЭМ!$C$39:$C$782,СВЦЭМ!$A$39:$A$782,$A14,СВЦЭМ!$B$39:$B$782,F$11)+'СЕТ СН'!$F$12+СВЦЭМ!$D$10+'СЕТ СН'!$F$6-'СЕТ СН'!$F$22</f>
        <v>2091.2493509400001</v>
      </c>
      <c r="G14" s="36">
        <f>SUMIFS(СВЦЭМ!$C$39:$C$782,СВЦЭМ!$A$39:$A$782,$A14,СВЦЭМ!$B$39:$B$782,G$11)+'СЕТ СН'!$F$12+СВЦЭМ!$D$10+'СЕТ СН'!$F$6-'СЕТ СН'!$F$22</f>
        <v>2099.4441667600004</v>
      </c>
      <c r="H14" s="36">
        <f>SUMIFS(СВЦЭМ!$C$39:$C$782,СВЦЭМ!$A$39:$A$782,$A14,СВЦЭМ!$B$39:$B$782,H$11)+'СЕТ СН'!$F$12+СВЦЭМ!$D$10+'СЕТ СН'!$F$6-'СЕТ СН'!$F$22</f>
        <v>2054.6870067700002</v>
      </c>
      <c r="I14" s="36">
        <f>SUMIFS(СВЦЭМ!$C$39:$C$782,СВЦЭМ!$A$39:$A$782,$A14,СВЦЭМ!$B$39:$B$782,I$11)+'СЕТ СН'!$F$12+СВЦЭМ!$D$10+'СЕТ СН'!$F$6-'СЕТ СН'!$F$22</f>
        <v>2056.1072896600003</v>
      </c>
      <c r="J14" s="36">
        <f>SUMIFS(СВЦЭМ!$C$39:$C$782,СВЦЭМ!$A$39:$A$782,$A14,СВЦЭМ!$B$39:$B$782,J$11)+'СЕТ СН'!$F$12+СВЦЭМ!$D$10+'СЕТ СН'!$F$6-'СЕТ СН'!$F$22</f>
        <v>2038.7344869400001</v>
      </c>
      <c r="K14" s="36">
        <f>SUMIFS(СВЦЭМ!$C$39:$C$782,СВЦЭМ!$A$39:$A$782,$A14,СВЦЭМ!$B$39:$B$782,K$11)+'СЕТ СН'!$F$12+СВЦЭМ!$D$10+'СЕТ СН'!$F$6-'СЕТ СН'!$F$22</f>
        <v>2047.1161581399999</v>
      </c>
      <c r="L14" s="36">
        <f>SUMIFS(СВЦЭМ!$C$39:$C$782,СВЦЭМ!$A$39:$A$782,$A14,СВЦЭМ!$B$39:$B$782,L$11)+'СЕТ СН'!$F$12+СВЦЭМ!$D$10+'СЕТ СН'!$F$6-'СЕТ СН'!$F$22</f>
        <v>2071.7182691300004</v>
      </c>
      <c r="M14" s="36">
        <f>SUMIFS(СВЦЭМ!$C$39:$C$782,СВЦЭМ!$A$39:$A$782,$A14,СВЦЭМ!$B$39:$B$782,M$11)+'СЕТ СН'!$F$12+СВЦЭМ!$D$10+'СЕТ СН'!$F$6-'СЕТ СН'!$F$22</f>
        <v>2071.5137169000004</v>
      </c>
      <c r="N14" s="36">
        <f>SUMIFS(СВЦЭМ!$C$39:$C$782,СВЦЭМ!$A$39:$A$782,$A14,СВЦЭМ!$B$39:$B$782,N$11)+'СЕТ СН'!$F$12+СВЦЭМ!$D$10+'СЕТ СН'!$F$6-'СЕТ СН'!$F$22</f>
        <v>2111.1380847700002</v>
      </c>
      <c r="O14" s="36">
        <f>SUMIFS(СВЦЭМ!$C$39:$C$782,СВЦЭМ!$A$39:$A$782,$A14,СВЦЭМ!$B$39:$B$782,O$11)+'СЕТ СН'!$F$12+СВЦЭМ!$D$10+'СЕТ СН'!$F$6-'СЕТ СН'!$F$22</f>
        <v>2118.7173773100003</v>
      </c>
      <c r="P14" s="36">
        <f>SUMIFS(СВЦЭМ!$C$39:$C$782,СВЦЭМ!$A$39:$A$782,$A14,СВЦЭМ!$B$39:$B$782,P$11)+'СЕТ СН'!$F$12+СВЦЭМ!$D$10+'СЕТ СН'!$F$6-'СЕТ СН'!$F$22</f>
        <v>2108.27198189</v>
      </c>
      <c r="Q14" s="36">
        <f>SUMIFS(СВЦЭМ!$C$39:$C$782,СВЦЭМ!$A$39:$A$782,$A14,СВЦЭМ!$B$39:$B$782,Q$11)+'СЕТ СН'!$F$12+СВЦЭМ!$D$10+'СЕТ СН'!$F$6-'СЕТ СН'!$F$22</f>
        <v>2088.16268261</v>
      </c>
      <c r="R14" s="36">
        <f>SUMIFS(СВЦЭМ!$C$39:$C$782,СВЦЭМ!$A$39:$A$782,$A14,СВЦЭМ!$B$39:$B$782,R$11)+'СЕТ СН'!$F$12+СВЦЭМ!$D$10+'СЕТ СН'!$F$6-'СЕТ СН'!$F$22</f>
        <v>2049.0487655200004</v>
      </c>
      <c r="S14" s="36">
        <f>SUMIFS(СВЦЭМ!$C$39:$C$782,СВЦЭМ!$A$39:$A$782,$A14,СВЦЭМ!$B$39:$B$782,S$11)+'СЕТ СН'!$F$12+СВЦЭМ!$D$10+'СЕТ СН'!$F$6-'СЕТ СН'!$F$22</f>
        <v>2024.3947668399999</v>
      </c>
      <c r="T14" s="36">
        <f>SUMIFS(СВЦЭМ!$C$39:$C$782,СВЦЭМ!$A$39:$A$782,$A14,СВЦЭМ!$B$39:$B$782,T$11)+'СЕТ СН'!$F$12+СВЦЭМ!$D$10+'СЕТ СН'!$F$6-'СЕТ СН'!$F$22</f>
        <v>2027.2532245800001</v>
      </c>
      <c r="U14" s="36">
        <f>SUMIFS(СВЦЭМ!$C$39:$C$782,СВЦЭМ!$A$39:$A$782,$A14,СВЦЭМ!$B$39:$B$782,U$11)+'СЕТ СН'!$F$12+СВЦЭМ!$D$10+'СЕТ СН'!$F$6-'СЕТ СН'!$F$22</f>
        <v>2030.8325535900001</v>
      </c>
      <c r="V14" s="36">
        <f>SUMIFS(СВЦЭМ!$C$39:$C$782,СВЦЭМ!$A$39:$A$782,$A14,СВЦЭМ!$B$39:$B$782,V$11)+'СЕТ СН'!$F$12+СВЦЭМ!$D$10+'СЕТ СН'!$F$6-'СЕТ СН'!$F$22</f>
        <v>2055.5272946800001</v>
      </c>
      <c r="W14" s="36">
        <f>SUMIFS(СВЦЭМ!$C$39:$C$782,СВЦЭМ!$A$39:$A$782,$A14,СВЦЭМ!$B$39:$B$782,W$11)+'СЕТ СН'!$F$12+СВЦЭМ!$D$10+'СЕТ СН'!$F$6-'СЕТ СН'!$F$22</f>
        <v>2071.5946485600002</v>
      </c>
      <c r="X14" s="36">
        <f>SUMIFS(СВЦЭМ!$C$39:$C$782,СВЦЭМ!$A$39:$A$782,$A14,СВЦЭМ!$B$39:$B$782,X$11)+'СЕТ СН'!$F$12+СВЦЭМ!$D$10+'СЕТ СН'!$F$6-'СЕТ СН'!$F$22</f>
        <v>2100.6205799500003</v>
      </c>
      <c r="Y14" s="36">
        <f>SUMIFS(СВЦЭМ!$C$39:$C$782,СВЦЭМ!$A$39:$A$782,$A14,СВЦЭМ!$B$39:$B$782,Y$11)+'СЕТ СН'!$F$12+СВЦЭМ!$D$10+'СЕТ СН'!$F$6-'СЕТ СН'!$F$22</f>
        <v>2155.4898381100002</v>
      </c>
    </row>
    <row r="15" spans="1:27" ht="15.75" x14ac:dyDescent="0.2">
      <c r="A15" s="35">
        <f t="shared" si="0"/>
        <v>44930</v>
      </c>
      <c r="B15" s="36">
        <f>SUMIFS(СВЦЭМ!$C$39:$C$782,СВЦЭМ!$A$39:$A$782,$A15,СВЦЭМ!$B$39:$B$782,B$11)+'СЕТ СН'!$F$12+СВЦЭМ!$D$10+'СЕТ СН'!$F$6-'СЕТ СН'!$F$22</f>
        <v>2108.9325990500001</v>
      </c>
      <c r="C15" s="36">
        <f>SUMIFS(СВЦЭМ!$C$39:$C$782,СВЦЭМ!$A$39:$A$782,$A15,СВЦЭМ!$B$39:$B$782,C$11)+'СЕТ СН'!$F$12+СВЦЭМ!$D$10+'СЕТ СН'!$F$6-'СЕТ СН'!$F$22</f>
        <v>2159.9956598300005</v>
      </c>
      <c r="D15" s="36">
        <f>SUMIFS(СВЦЭМ!$C$39:$C$782,СВЦЭМ!$A$39:$A$782,$A15,СВЦЭМ!$B$39:$B$782,D$11)+'СЕТ СН'!$F$12+СВЦЭМ!$D$10+'СЕТ СН'!$F$6-'СЕТ СН'!$F$22</f>
        <v>2180.5435468100004</v>
      </c>
      <c r="E15" s="36">
        <f>SUMIFS(СВЦЭМ!$C$39:$C$782,СВЦЭМ!$A$39:$A$782,$A15,СВЦЭМ!$B$39:$B$782,E$11)+'СЕТ СН'!$F$12+СВЦЭМ!$D$10+'СЕТ СН'!$F$6-'СЕТ СН'!$F$22</f>
        <v>2197.0645197600002</v>
      </c>
      <c r="F15" s="36">
        <f>SUMIFS(СВЦЭМ!$C$39:$C$782,СВЦЭМ!$A$39:$A$782,$A15,СВЦЭМ!$B$39:$B$782,F$11)+'СЕТ СН'!$F$12+СВЦЭМ!$D$10+'СЕТ СН'!$F$6-'СЕТ СН'!$F$22</f>
        <v>2164.8936613900005</v>
      </c>
      <c r="G15" s="36">
        <f>SUMIFS(СВЦЭМ!$C$39:$C$782,СВЦЭМ!$A$39:$A$782,$A15,СВЦЭМ!$B$39:$B$782,G$11)+'СЕТ СН'!$F$12+СВЦЭМ!$D$10+'СЕТ СН'!$F$6-'СЕТ СН'!$F$22</f>
        <v>2093.5807602300001</v>
      </c>
      <c r="H15" s="36">
        <f>SUMIFS(СВЦЭМ!$C$39:$C$782,СВЦЭМ!$A$39:$A$782,$A15,СВЦЭМ!$B$39:$B$782,H$11)+'СЕТ СН'!$F$12+СВЦЭМ!$D$10+'СЕТ СН'!$F$6-'СЕТ СН'!$F$22</f>
        <v>2072.9477349100002</v>
      </c>
      <c r="I15" s="36">
        <f>SUMIFS(СВЦЭМ!$C$39:$C$782,СВЦЭМ!$A$39:$A$782,$A15,СВЦЭМ!$B$39:$B$782,I$11)+'СЕТ СН'!$F$12+СВЦЭМ!$D$10+'СЕТ СН'!$F$6-'СЕТ СН'!$F$22</f>
        <v>2057.2124952200002</v>
      </c>
      <c r="J15" s="36">
        <f>SUMIFS(СВЦЭМ!$C$39:$C$782,СВЦЭМ!$A$39:$A$782,$A15,СВЦЭМ!$B$39:$B$782,J$11)+'СЕТ СН'!$F$12+СВЦЭМ!$D$10+'СЕТ СН'!$F$6-'СЕТ СН'!$F$22</f>
        <v>2016.5302742199999</v>
      </c>
      <c r="K15" s="36">
        <f>SUMIFS(СВЦЭМ!$C$39:$C$782,СВЦЭМ!$A$39:$A$782,$A15,СВЦЭМ!$B$39:$B$782,K$11)+'СЕТ СН'!$F$12+СВЦЭМ!$D$10+'СЕТ СН'!$F$6-'СЕТ СН'!$F$22</f>
        <v>2004.80096974</v>
      </c>
      <c r="L15" s="36">
        <f>SUMIFS(СВЦЭМ!$C$39:$C$782,СВЦЭМ!$A$39:$A$782,$A15,СВЦЭМ!$B$39:$B$782,L$11)+'СЕТ СН'!$F$12+СВЦЭМ!$D$10+'СЕТ СН'!$F$6-'СЕТ СН'!$F$22</f>
        <v>1991.8709464400001</v>
      </c>
      <c r="M15" s="36">
        <f>SUMIFS(СВЦЭМ!$C$39:$C$782,СВЦЭМ!$A$39:$A$782,$A15,СВЦЭМ!$B$39:$B$782,M$11)+'СЕТ СН'!$F$12+СВЦЭМ!$D$10+'СЕТ СН'!$F$6-'СЕТ СН'!$F$22</f>
        <v>1987.1056695899999</v>
      </c>
      <c r="N15" s="36">
        <f>SUMIFS(СВЦЭМ!$C$39:$C$782,СВЦЭМ!$A$39:$A$782,$A15,СВЦЭМ!$B$39:$B$782,N$11)+'СЕТ СН'!$F$12+СВЦЭМ!$D$10+'СЕТ СН'!$F$6-'СЕТ СН'!$F$22</f>
        <v>2009.4137423700001</v>
      </c>
      <c r="O15" s="36">
        <f>SUMIFS(СВЦЭМ!$C$39:$C$782,СВЦЭМ!$A$39:$A$782,$A15,СВЦЭМ!$B$39:$B$782,O$11)+'СЕТ СН'!$F$12+СВЦЭМ!$D$10+'СЕТ СН'!$F$6-'СЕТ СН'!$F$22</f>
        <v>2013.8740311700001</v>
      </c>
      <c r="P15" s="36">
        <f>SUMIFS(СВЦЭМ!$C$39:$C$782,СВЦЭМ!$A$39:$A$782,$A15,СВЦЭМ!$B$39:$B$782,P$11)+'СЕТ СН'!$F$12+СВЦЭМ!$D$10+'СЕТ СН'!$F$6-'СЕТ СН'!$F$22</f>
        <v>2014.8013998600002</v>
      </c>
      <c r="Q15" s="36">
        <f>SUMIFS(СВЦЭМ!$C$39:$C$782,СВЦЭМ!$A$39:$A$782,$A15,СВЦЭМ!$B$39:$B$782,Q$11)+'СЕТ СН'!$F$12+СВЦЭМ!$D$10+'СЕТ СН'!$F$6-'СЕТ СН'!$F$22</f>
        <v>2007.4864492700001</v>
      </c>
      <c r="R15" s="36">
        <f>SUMIFS(СВЦЭМ!$C$39:$C$782,СВЦЭМ!$A$39:$A$782,$A15,СВЦЭМ!$B$39:$B$782,R$11)+'СЕТ СН'!$F$12+СВЦЭМ!$D$10+'СЕТ СН'!$F$6-'СЕТ СН'!$F$22</f>
        <v>1994.9787802499998</v>
      </c>
      <c r="S15" s="36">
        <f>SUMIFS(СВЦЭМ!$C$39:$C$782,СВЦЭМ!$A$39:$A$782,$A15,СВЦЭМ!$B$39:$B$782,S$11)+'СЕТ СН'!$F$12+СВЦЭМ!$D$10+'СЕТ СН'!$F$6-'СЕТ СН'!$F$22</f>
        <v>1932.8034518799998</v>
      </c>
      <c r="T15" s="36">
        <f>SUMIFS(СВЦЭМ!$C$39:$C$782,СВЦЭМ!$A$39:$A$782,$A15,СВЦЭМ!$B$39:$B$782,T$11)+'СЕТ СН'!$F$12+СВЦЭМ!$D$10+'СЕТ СН'!$F$6-'СЕТ СН'!$F$22</f>
        <v>1937.8759530199998</v>
      </c>
      <c r="U15" s="36">
        <f>SUMIFS(СВЦЭМ!$C$39:$C$782,СВЦЭМ!$A$39:$A$782,$A15,СВЦЭМ!$B$39:$B$782,U$11)+'СЕТ СН'!$F$12+СВЦЭМ!$D$10+'СЕТ СН'!$F$6-'СЕТ СН'!$F$22</f>
        <v>1950.81994138</v>
      </c>
      <c r="V15" s="36">
        <f>SUMIFS(СВЦЭМ!$C$39:$C$782,СВЦЭМ!$A$39:$A$782,$A15,СВЦЭМ!$B$39:$B$782,V$11)+'СЕТ СН'!$F$12+СВЦЭМ!$D$10+'СЕТ СН'!$F$6-'СЕТ СН'!$F$22</f>
        <v>1975.8698555799999</v>
      </c>
      <c r="W15" s="36">
        <f>SUMIFS(СВЦЭМ!$C$39:$C$782,СВЦЭМ!$A$39:$A$782,$A15,СВЦЭМ!$B$39:$B$782,W$11)+'СЕТ СН'!$F$12+СВЦЭМ!$D$10+'СЕТ СН'!$F$6-'СЕТ СН'!$F$22</f>
        <v>1981.32987712</v>
      </c>
      <c r="X15" s="36">
        <f>SUMIFS(СВЦЭМ!$C$39:$C$782,СВЦЭМ!$A$39:$A$782,$A15,СВЦЭМ!$B$39:$B$782,X$11)+'СЕТ СН'!$F$12+СВЦЭМ!$D$10+'СЕТ СН'!$F$6-'СЕТ СН'!$F$22</f>
        <v>2011.71730581</v>
      </c>
      <c r="Y15" s="36">
        <f>SUMIFS(СВЦЭМ!$C$39:$C$782,СВЦЭМ!$A$39:$A$782,$A15,СВЦЭМ!$B$39:$B$782,Y$11)+'СЕТ СН'!$F$12+СВЦЭМ!$D$10+'СЕТ СН'!$F$6-'СЕТ СН'!$F$22</f>
        <v>2041.7866781599998</v>
      </c>
    </row>
    <row r="16" spans="1:27" ht="15.75" x14ac:dyDescent="0.2">
      <c r="A16" s="35">
        <f t="shared" si="0"/>
        <v>44931</v>
      </c>
      <c r="B16" s="36">
        <f>SUMIFS(СВЦЭМ!$C$39:$C$782,СВЦЭМ!$A$39:$A$782,$A16,СВЦЭМ!$B$39:$B$782,B$11)+'СЕТ СН'!$F$12+СВЦЭМ!$D$10+'СЕТ СН'!$F$6-'СЕТ СН'!$F$22</f>
        <v>2032.3402964099998</v>
      </c>
      <c r="C16" s="36">
        <f>SUMIFS(СВЦЭМ!$C$39:$C$782,СВЦЭМ!$A$39:$A$782,$A16,СВЦЭМ!$B$39:$B$782,C$11)+'СЕТ СН'!$F$12+СВЦЭМ!$D$10+'СЕТ СН'!$F$6-'СЕТ СН'!$F$22</f>
        <v>2019.3398552400001</v>
      </c>
      <c r="D16" s="36">
        <f>SUMIFS(СВЦЭМ!$C$39:$C$782,СВЦЭМ!$A$39:$A$782,$A16,СВЦЭМ!$B$39:$B$782,D$11)+'СЕТ СН'!$F$12+СВЦЭМ!$D$10+'СЕТ СН'!$F$6-'СЕТ СН'!$F$22</f>
        <v>2031.09966164</v>
      </c>
      <c r="E16" s="36">
        <f>SUMIFS(СВЦЭМ!$C$39:$C$782,СВЦЭМ!$A$39:$A$782,$A16,СВЦЭМ!$B$39:$B$782,E$11)+'СЕТ СН'!$F$12+СВЦЭМ!$D$10+'СЕТ СН'!$F$6-'СЕТ СН'!$F$22</f>
        <v>2049.4693700500002</v>
      </c>
      <c r="F16" s="36">
        <f>SUMIFS(СВЦЭМ!$C$39:$C$782,СВЦЭМ!$A$39:$A$782,$A16,СВЦЭМ!$B$39:$B$782,F$11)+'СЕТ СН'!$F$12+СВЦЭМ!$D$10+'СЕТ СН'!$F$6-'СЕТ СН'!$F$22</f>
        <v>2093.8660738500002</v>
      </c>
      <c r="G16" s="36">
        <f>SUMIFS(СВЦЭМ!$C$39:$C$782,СВЦЭМ!$A$39:$A$782,$A16,СВЦЭМ!$B$39:$B$782,G$11)+'СЕТ СН'!$F$12+СВЦЭМ!$D$10+'СЕТ СН'!$F$6-'СЕТ СН'!$F$22</f>
        <v>2091.0558261300002</v>
      </c>
      <c r="H16" s="36">
        <f>SUMIFS(СВЦЭМ!$C$39:$C$782,СВЦЭМ!$A$39:$A$782,$A16,СВЦЭМ!$B$39:$B$782,H$11)+'СЕТ СН'!$F$12+СВЦЭМ!$D$10+'СЕТ СН'!$F$6-'СЕТ СН'!$F$22</f>
        <v>2088.6531283900003</v>
      </c>
      <c r="I16" s="36">
        <f>SUMIFS(СВЦЭМ!$C$39:$C$782,СВЦЭМ!$A$39:$A$782,$A16,СВЦЭМ!$B$39:$B$782,I$11)+'СЕТ СН'!$F$12+СВЦЭМ!$D$10+'СЕТ СН'!$F$6-'СЕТ СН'!$F$22</f>
        <v>2087.8120449500002</v>
      </c>
      <c r="J16" s="36">
        <f>SUMIFS(СВЦЭМ!$C$39:$C$782,СВЦЭМ!$A$39:$A$782,$A16,СВЦЭМ!$B$39:$B$782,J$11)+'СЕТ СН'!$F$12+СВЦЭМ!$D$10+'СЕТ СН'!$F$6-'СЕТ СН'!$F$22</f>
        <v>2057.4864327500004</v>
      </c>
      <c r="K16" s="36">
        <f>SUMIFS(СВЦЭМ!$C$39:$C$782,СВЦЭМ!$A$39:$A$782,$A16,СВЦЭМ!$B$39:$B$782,K$11)+'СЕТ СН'!$F$12+СВЦЭМ!$D$10+'СЕТ СН'!$F$6-'СЕТ СН'!$F$22</f>
        <v>2008.1429498599998</v>
      </c>
      <c r="L16" s="36">
        <f>SUMIFS(СВЦЭМ!$C$39:$C$782,СВЦЭМ!$A$39:$A$782,$A16,СВЦЭМ!$B$39:$B$782,L$11)+'СЕТ СН'!$F$12+СВЦЭМ!$D$10+'СЕТ СН'!$F$6-'СЕТ СН'!$F$22</f>
        <v>1990.3905230399998</v>
      </c>
      <c r="M16" s="36">
        <f>SUMIFS(СВЦЭМ!$C$39:$C$782,СВЦЭМ!$A$39:$A$782,$A16,СВЦЭМ!$B$39:$B$782,M$11)+'СЕТ СН'!$F$12+СВЦЭМ!$D$10+'СЕТ СН'!$F$6-'СЕТ СН'!$F$22</f>
        <v>1985.2210878200001</v>
      </c>
      <c r="N16" s="36">
        <f>SUMIFS(СВЦЭМ!$C$39:$C$782,СВЦЭМ!$A$39:$A$782,$A16,СВЦЭМ!$B$39:$B$782,N$11)+'СЕТ СН'!$F$12+СВЦЭМ!$D$10+'СЕТ СН'!$F$6-'СЕТ СН'!$F$22</f>
        <v>2003.4912908499998</v>
      </c>
      <c r="O16" s="36">
        <f>SUMIFS(СВЦЭМ!$C$39:$C$782,СВЦЭМ!$A$39:$A$782,$A16,СВЦЭМ!$B$39:$B$782,O$11)+'СЕТ СН'!$F$12+СВЦЭМ!$D$10+'СЕТ СН'!$F$6-'СЕТ СН'!$F$22</f>
        <v>2021.9555216900001</v>
      </c>
      <c r="P16" s="36">
        <f>SUMIFS(СВЦЭМ!$C$39:$C$782,СВЦЭМ!$A$39:$A$782,$A16,СВЦЭМ!$B$39:$B$782,P$11)+'СЕТ СН'!$F$12+СВЦЭМ!$D$10+'СЕТ СН'!$F$6-'СЕТ СН'!$F$22</f>
        <v>2016.9906822300002</v>
      </c>
      <c r="Q16" s="36">
        <f>SUMIFS(СВЦЭМ!$C$39:$C$782,СВЦЭМ!$A$39:$A$782,$A16,СВЦЭМ!$B$39:$B$782,Q$11)+'СЕТ СН'!$F$12+СВЦЭМ!$D$10+'СЕТ СН'!$F$6-'СЕТ СН'!$F$22</f>
        <v>2025.3131997799999</v>
      </c>
      <c r="R16" s="36">
        <f>SUMIFS(СВЦЭМ!$C$39:$C$782,СВЦЭМ!$A$39:$A$782,$A16,СВЦЭМ!$B$39:$B$782,R$11)+'СЕТ СН'!$F$12+СВЦЭМ!$D$10+'СЕТ СН'!$F$6-'СЕТ СН'!$F$22</f>
        <v>2030.9713475699998</v>
      </c>
      <c r="S16" s="36">
        <f>SUMIFS(СВЦЭМ!$C$39:$C$782,СВЦЭМ!$A$39:$A$782,$A16,СВЦЭМ!$B$39:$B$782,S$11)+'СЕТ СН'!$F$12+СВЦЭМ!$D$10+'СЕТ СН'!$F$6-'СЕТ СН'!$F$22</f>
        <v>2053.6395723000001</v>
      </c>
      <c r="T16" s="36">
        <f>SUMIFS(СВЦЭМ!$C$39:$C$782,СВЦЭМ!$A$39:$A$782,$A16,СВЦЭМ!$B$39:$B$782,T$11)+'СЕТ СН'!$F$12+СВЦЭМ!$D$10+'СЕТ СН'!$F$6-'СЕТ СН'!$F$22</f>
        <v>1966.62846737</v>
      </c>
      <c r="U16" s="36">
        <f>SUMIFS(СВЦЭМ!$C$39:$C$782,СВЦЭМ!$A$39:$A$782,$A16,СВЦЭМ!$B$39:$B$782,U$11)+'СЕТ СН'!$F$12+СВЦЭМ!$D$10+'СЕТ СН'!$F$6-'СЕТ СН'!$F$22</f>
        <v>1981.70544516</v>
      </c>
      <c r="V16" s="36">
        <f>SUMIFS(СВЦЭМ!$C$39:$C$782,СВЦЭМ!$A$39:$A$782,$A16,СВЦЭМ!$B$39:$B$782,V$11)+'СЕТ СН'!$F$12+СВЦЭМ!$D$10+'СЕТ СН'!$F$6-'СЕТ СН'!$F$22</f>
        <v>2005.63267793</v>
      </c>
      <c r="W16" s="36">
        <f>SUMIFS(СВЦЭМ!$C$39:$C$782,СВЦЭМ!$A$39:$A$782,$A16,СВЦЭМ!$B$39:$B$782,W$11)+'СЕТ СН'!$F$12+СВЦЭМ!$D$10+'СЕТ СН'!$F$6-'СЕТ СН'!$F$22</f>
        <v>2005.9062381299998</v>
      </c>
      <c r="X16" s="36">
        <f>SUMIFS(СВЦЭМ!$C$39:$C$782,СВЦЭМ!$A$39:$A$782,$A16,СВЦЭМ!$B$39:$B$782,X$11)+'СЕТ СН'!$F$12+СВЦЭМ!$D$10+'СЕТ СН'!$F$6-'СЕТ СН'!$F$22</f>
        <v>2033.3616007100002</v>
      </c>
      <c r="Y16" s="36">
        <f>SUMIFS(СВЦЭМ!$C$39:$C$782,СВЦЭМ!$A$39:$A$782,$A16,СВЦЭМ!$B$39:$B$782,Y$11)+'СЕТ СН'!$F$12+СВЦЭМ!$D$10+'СЕТ СН'!$F$6-'СЕТ СН'!$F$22</f>
        <v>2059.7709320100003</v>
      </c>
    </row>
    <row r="17" spans="1:25" ht="15.75" x14ac:dyDescent="0.2">
      <c r="A17" s="35">
        <f t="shared" si="0"/>
        <v>44932</v>
      </c>
      <c r="B17" s="36">
        <f>SUMIFS(СВЦЭМ!$C$39:$C$782,СВЦЭМ!$A$39:$A$782,$A17,СВЦЭМ!$B$39:$B$782,B$11)+'СЕТ СН'!$F$12+СВЦЭМ!$D$10+'СЕТ СН'!$F$6-'СЕТ СН'!$F$22</f>
        <v>1947.83964038</v>
      </c>
      <c r="C17" s="36">
        <f>SUMIFS(СВЦЭМ!$C$39:$C$782,СВЦЭМ!$A$39:$A$782,$A17,СВЦЭМ!$B$39:$B$782,C$11)+'СЕТ СН'!$F$12+СВЦЭМ!$D$10+'СЕТ СН'!$F$6-'СЕТ СН'!$F$22</f>
        <v>1957.6440308099998</v>
      </c>
      <c r="D17" s="36">
        <f>SUMIFS(СВЦЭМ!$C$39:$C$782,СВЦЭМ!$A$39:$A$782,$A17,СВЦЭМ!$B$39:$B$782,D$11)+'СЕТ СН'!$F$12+СВЦЭМ!$D$10+'СЕТ СН'!$F$6-'СЕТ СН'!$F$22</f>
        <v>1970.2067642899999</v>
      </c>
      <c r="E17" s="36">
        <f>SUMIFS(СВЦЭМ!$C$39:$C$782,СВЦЭМ!$A$39:$A$782,$A17,СВЦЭМ!$B$39:$B$782,E$11)+'СЕТ СН'!$F$12+СВЦЭМ!$D$10+'СЕТ СН'!$F$6-'СЕТ СН'!$F$22</f>
        <v>1982.89463649</v>
      </c>
      <c r="F17" s="36">
        <f>SUMIFS(СВЦЭМ!$C$39:$C$782,СВЦЭМ!$A$39:$A$782,$A17,СВЦЭМ!$B$39:$B$782,F$11)+'СЕТ СН'!$F$12+СВЦЭМ!$D$10+'СЕТ СН'!$F$6-'СЕТ СН'!$F$22</f>
        <v>1971.6347281000001</v>
      </c>
      <c r="G17" s="36">
        <f>SUMIFS(СВЦЭМ!$C$39:$C$782,СВЦЭМ!$A$39:$A$782,$A17,СВЦЭМ!$B$39:$B$782,G$11)+'СЕТ СН'!$F$12+СВЦЭМ!$D$10+'СЕТ СН'!$F$6-'СЕТ СН'!$F$22</f>
        <v>1961.9088657499999</v>
      </c>
      <c r="H17" s="36">
        <f>SUMIFS(СВЦЭМ!$C$39:$C$782,СВЦЭМ!$A$39:$A$782,$A17,СВЦЭМ!$B$39:$B$782,H$11)+'СЕТ СН'!$F$12+СВЦЭМ!$D$10+'СЕТ СН'!$F$6-'СЕТ СН'!$F$22</f>
        <v>1936.5792222100001</v>
      </c>
      <c r="I17" s="36">
        <f>SUMIFS(СВЦЭМ!$C$39:$C$782,СВЦЭМ!$A$39:$A$782,$A17,СВЦЭМ!$B$39:$B$782,I$11)+'СЕТ СН'!$F$12+СВЦЭМ!$D$10+'СЕТ СН'!$F$6-'СЕТ СН'!$F$22</f>
        <v>1900.75656056</v>
      </c>
      <c r="J17" s="36">
        <f>SUMIFS(СВЦЭМ!$C$39:$C$782,СВЦЭМ!$A$39:$A$782,$A17,СВЦЭМ!$B$39:$B$782,J$11)+'СЕТ СН'!$F$12+СВЦЭМ!$D$10+'СЕТ СН'!$F$6-'СЕТ СН'!$F$22</f>
        <v>1838.0924964799999</v>
      </c>
      <c r="K17" s="36">
        <f>SUMIFS(СВЦЭМ!$C$39:$C$782,СВЦЭМ!$A$39:$A$782,$A17,СВЦЭМ!$B$39:$B$782,K$11)+'СЕТ СН'!$F$12+СВЦЭМ!$D$10+'СЕТ СН'!$F$6-'СЕТ СН'!$F$22</f>
        <v>1821.6089260000001</v>
      </c>
      <c r="L17" s="36">
        <f>SUMIFS(СВЦЭМ!$C$39:$C$782,СВЦЭМ!$A$39:$A$782,$A17,СВЦЭМ!$B$39:$B$782,L$11)+'СЕТ СН'!$F$12+СВЦЭМ!$D$10+'СЕТ СН'!$F$6-'СЕТ СН'!$F$22</f>
        <v>1821.2895310000001</v>
      </c>
      <c r="M17" s="36">
        <f>SUMIFS(СВЦЭМ!$C$39:$C$782,СВЦЭМ!$A$39:$A$782,$A17,СВЦЭМ!$B$39:$B$782,M$11)+'СЕТ СН'!$F$12+СВЦЭМ!$D$10+'СЕТ СН'!$F$6-'СЕТ СН'!$F$22</f>
        <v>1834.83547552</v>
      </c>
      <c r="N17" s="36">
        <f>SUMIFS(СВЦЭМ!$C$39:$C$782,СВЦЭМ!$A$39:$A$782,$A17,СВЦЭМ!$B$39:$B$782,N$11)+'СЕТ СН'!$F$12+СВЦЭМ!$D$10+'СЕТ СН'!$F$6-'СЕТ СН'!$F$22</f>
        <v>1875.51439426</v>
      </c>
      <c r="O17" s="36">
        <f>SUMIFS(СВЦЭМ!$C$39:$C$782,СВЦЭМ!$A$39:$A$782,$A17,СВЦЭМ!$B$39:$B$782,O$11)+'СЕТ СН'!$F$12+СВЦЭМ!$D$10+'СЕТ СН'!$F$6-'СЕТ СН'!$F$22</f>
        <v>1896.82308614</v>
      </c>
      <c r="P17" s="36">
        <f>SUMIFS(СВЦЭМ!$C$39:$C$782,СВЦЭМ!$A$39:$A$782,$A17,СВЦЭМ!$B$39:$B$782,P$11)+'СЕТ СН'!$F$12+СВЦЭМ!$D$10+'СЕТ СН'!$F$6-'СЕТ СН'!$F$22</f>
        <v>1922.0828857999998</v>
      </c>
      <c r="Q17" s="36">
        <f>SUMIFS(СВЦЭМ!$C$39:$C$782,СВЦЭМ!$A$39:$A$782,$A17,СВЦЭМ!$B$39:$B$782,Q$11)+'СЕТ СН'!$F$12+СВЦЭМ!$D$10+'СЕТ СН'!$F$6-'СЕТ СН'!$F$22</f>
        <v>1928.6180495699998</v>
      </c>
      <c r="R17" s="36">
        <f>SUMIFS(СВЦЭМ!$C$39:$C$782,СВЦЭМ!$A$39:$A$782,$A17,СВЦЭМ!$B$39:$B$782,R$11)+'СЕТ СН'!$F$12+СВЦЭМ!$D$10+'СЕТ СН'!$F$6-'СЕТ СН'!$F$22</f>
        <v>1883.1303148499999</v>
      </c>
      <c r="S17" s="36">
        <f>SUMIFS(СВЦЭМ!$C$39:$C$782,СВЦЭМ!$A$39:$A$782,$A17,СВЦЭМ!$B$39:$B$782,S$11)+'СЕТ СН'!$F$12+СВЦЭМ!$D$10+'СЕТ СН'!$F$6-'СЕТ СН'!$F$22</f>
        <v>1858.2201762500001</v>
      </c>
      <c r="T17" s="36">
        <f>SUMIFS(СВЦЭМ!$C$39:$C$782,СВЦЭМ!$A$39:$A$782,$A17,СВЦЭМ!$B$39:$B$782,T$11)+'СЕТ СН'!$F$12+СВЦЭМ!$D$10+'СЕТ СН'!$F$6-'СЕТ СН'!$F$22</f>
        <v>1862.9026822100002</v>
      </c>
      <c r="U17" s="36">
        <f>SUMIFS(СВЦЭМ!$C$39:$C$782,СВЦЭМ!$A$39:$A$782,$A17,СВЦЭМ!$B$39:$B$782,U$11)+'СЕТ СН'!$F$12+СВЦЭМ!$D$10+'СЕТ СН'!$F$6-'СЕТ СН'!$F$22</f>
        <v>1864.2238446099998</v>
      </c>
      <c r="V17" s="36">
        <f>SUMIFS(СВЦЭМ!$C$39:$C$782,СВЦЭМ!$A$39:$A$782,$A17,СВЦЭМ!$B$39:$B$782,V$11)+'СЕТ СН'!$F$12+СВЦЭМ!$D$10+'СЕТ СН'!$F$6-'СЕТ СН'!$F$22</f>
        <v>1876.83779157</v>
      </c>
      <c r="W17" s="36">
        <f>SUMIFS(СВЦЭМ!$C$39:$C$782,СВЦЭМ!$A$39:$A$782,$A17,СВЦЭМ!$B$39:$B$782,W$11)+'СЕТ СН'!$F$12+СВЦЭМ!$D$10+'СЕТ СН'!$F$6-'СЕТ СН'!$F$22</f>
        <v>1879.6510846200001</v>
      </c>
      <c r="X17" s="36">
        <f>SUMIFS(СВЦЭМ!$C$39:$C$782,СВЦЭМ!$A$39:$A$782,$A17,СВЦЭМ!$B$39:$B$782,X$11)+'СЕТ СН'!$F$12+СВЦЭМ!$D$10+'СЕТ СН'!$F$6-'СЕТ СН'!$F$22</f>
        <v>1899.8575912099998</v>
      </c>
      <c r="Y17" s="36">
        <f>SUMIFS(СВЦЭМ!$C$39:$C$782,СВЦЭМ!$A$39:$A$782,$A17,СВЦЭМ!$B$39:$B$782,Y$11)+'СЕТ СН'!$F$12+СВЦЭМ!$D$10+'СЕТ СН'!$F$6-'СЕТ СН'!$F$22</f>
        <v>1954.3850891700001</v>
      </c>
    </row>
    <row r="18" spans="1:25" ht="15.75" x14ac:dyDescent="0.2">
      <c r="A18" s="35">
        <f t="shared" si="0"/>
        <v>44933</v>
      </c>
      <c r="B18" s="36">
        <f>SUMIFS(СВЦЭМ!$C$39:$C$782,СВЦЭМ!$A$39:$A$782,$A18,СВЦЭМ!$B$39:$B$782,B$11)+'СЕТ СН'!$F$12+СВЦЭМ!$D$10+'СЕТ СН'!$F$6-'СЕТ СН'!$F$22</f>
        <v>2029.8941226700001</v>
      </c>
      <c r="C18" s="36">
        <f>SUMIFS(СВЦЭМ!$C$39:$C$782,СВЦЭМ!$A$39:$A$782,$A18,СВЦЭМ!$B$39:$B$782,C$11)+'СЕТ СН'!$F$12+СВЦЭМ!$D$10+'СЕТ СН'!$F$6-'СЕТ СН'!$F$22</f>
        <v>2079.3015762500004</v>
      </c>
      <c r="D18" s="36">
        <f>SUMIFS(СВЦЭМ!$C$39:$C$782,СВЦЭМ!$A$39:$A$782,$A18,СВЦЭМ!$B$39:$B$782,D$11)+'СЕТ СН'!$F$12+СВЦЭМ!$D$10+'СЕТ СН'!$F$6-'СЕТ СН'!$F$22</f>
        <v>2096.5414852000004</v>
      </c>
      <c r="E18" s="36">
        <f>SUMIFS(СВЦЭМ!$C$39:$C$782,СВЦЭМ!$A$39:$A$782,$A18,СВЦЭМ!$B$39:$B$782,E$11)+'СЕТ СН'!$F$12+СВЦЭМ!$D$10+'СЕТ СН'!$F$6-'СЕТ СН'!$F$22</f>
        <v>2106.6772969600001</v>
      </c>
      <c r="F18" s="36">
        <f>SUMIFS(СВЦЭМ!$C$39:$C$782,СВЦЭМ!$A$39:$A$782,$A18,СВЦЭМ!$B$39:$B$782,F$11)+'СЕТ СН'!$F$12+СВЦЭМ!$D$10+'СЕТ СН'!$F$6-'СЕТ СН'!$F$22</f>
        <v>2074.8547412000003</v>
      </c>
      <c r="G18" s="36">
        <f>SUMIFS(СВЦЭМ!$C$39:$C$782,СВЦЭМ!$A$39:$A$782,$A18,СВЦЭМ!$B$39:$B$782,G$11)+'СЕТ СН'!$F$12+СВЦЭМ!$D$10+'СЕТ СН'!$F$6-'СЕТ СН'!$F$22</f>
        <v>2082.3035925000004</v>
      </c>
      <c r="H18" s="36">
        <f>SUMIFS(СВЦЭМ!$C$39:$C$782,СВЦЭМ!$A$39:$A$782,$A18,СВЦЭМ!$B$39:$B$782,H$11)+'СЕТ СН'!$F$12+СВЦЭМ!$D$10+'СЕТ СН'!$F$6-'СЕТ СН'!$F$22</f>
        <v>2041.3041362900001</v>
      </c>
      <c r="I18" s="36">
        <f>SUMIFS(СВЦЭМ!$C$39:$C$782,СВЦЭМ!$A$39:$A$782,$A18,СВЦЭМ!$B$39:$B$782,I$11)+'СЕТ СН'!$F$12+СВЦЭМ!$D$10+'СЕТ СН'!$F$6-'СЕТ СН'!$F$22</f>
        <v>2059.8779927600003</v>
      </c>
      <c r="J18" s="36">
        <f>SUMIFS(СВЦЭМ!$C$39:$C$782,СВЦЭМ!$A$39:$A$782,$A18,СВЦЭМ!$B$39:$B$782,J$11)+'СЕТ СН'!$F$12+СВЦЭМ!$D$10+'СЕТ СН'!$F$6-'СЕТ СН'!$F$22</f>
        <v>1990.2938071299998</v>
      </c>
      <c r="K18" s="36">
        <f>SUMIFS(СВЦЭМ!$C$39:$C$782,СВЦЭМ!$A$39:$A$782,$A18,СВЦЭМ!$B$39:$B$782,K$11)+'СЕТ СН'!$F$12+СВЦЭМ!$D$10+'СЕТ СН'!$F$6-'СЕТ СН'!$F$22</f>
        <v>1974.04674903</v>
      </c>
      <c r="L18" s="36">
        <f>SUMIFS(СВЦЭМ!$C$39:$C$782,СВЦЭМ!$A$39:$A$782,$A18,СВЦЭМ!$B$39:$B$782,L$11)+'СЕТ СН'!$F$12+СВЦЭМ!$D$10+'СЕТ СН'!$F$6-'СЕТ СН'!$F$22</f>
        <v>1953.1328453499998</v>
      </c>
      <c r="M18" s="36">
        <f>SUMIFS(СВЦЭМ!$C$39:$C$782,СВЦЭМ!$A$39:$A$782,$A18,СВЦЭМ!$B$39:$B$782,M$11)+'СЕТ СН'!$F$12+СВЦЭМ!$D$10+'СЕТ СН'!$F$6-'СЕТ СН'!$F$22</f>
        <v>1973.2532283200001</v>
      </c>
      <c r="N18" s="36">
        <f>SUMIFS(СВЦЭМ!$C$39:$C$782,СВЦЭМ!$A$39:$A$782,$A18,СВЦЭМ!$B$39:$B$782,N$11)+'СЕТ СН'!$F$12+СВЦЭМ!$D$10+'СЕТ СН'!$F$6-'СЕТ СН'!$F$22</f>
        <v>2003.7931352200001</v>
      </c>
      <c r="O18" s="36">
        <f>SUMIFS(СВЦЭМ!$C$39:$C$782,СВЦЭМ!$A$39:$A$782,$A18,СВЦЭМ!$B$39:$B$782,O$11)+'СЕТ СН'!$F$12+СВЦЭМ!$D$10+'СЕТ СН'!$F$6-'СЕТ СН'!$F$22</f>
        <v>2008.7119407100001</v>
      </c>
      <c r="P18" s="36">
        <f>SUMIFS(СВЦЭМ!$C$39:$C$782,СВЦЭМ!$A$39:$A$782,$A18,СВЦЭМ!$B$39:$B$782,P$11)+'СЕТ СН'!$F$12+СВЦЭМ!$D$10+'СЕТ СН'!$F$6-'СЕТ СН'!$F$22</f>
        <v>2023.9164127299998</v>
      </c>
      <c r="Q18" s="36">
        <f>SUMIFS(СВЦЭМ!$C$39:$C$782,СВЦЭМ!$A$39:$A$782,$A18,СВЦЭМ!$B$39:$B$782,Q$11)+'СЕТ СН'!$F$12+СВЦЭМ!$D$10+'СЕТ СН'!$F$6-'СЕТ СН'!$F$22</f>
        <v>2007.2228744400002</v>
      </c>
      <c r="R18" s="36">
        <f>SUMIFS(СВЦЭМ!$C$39:$C$782,СВЦЭМ!$A$39:$A$782,$A18,СВЦЭМ!$B$39:$B$782,R$11)+'СЕТ СН'!$F$12+СВЦЭМ!$D$10+'СЕТ СН'!$F$6-'СЕТ СН'!$F$22</f>
        <v>1983.0826314899998</v>
      </c>
      <c r="S18" s="36">
        <f>SUMIFS(СВЦЭМ!$C$39:$C$782,СВЦЭМ!$A$39:$A$782,$A18,СВЦЭМ!$B$39:$B$782,S$11)+'СЕТ СН'!$F$12+СВЦЭМ!$D$10+'СЕТ СН'!$F$6-'СЕТ СН'!$F$22</f>
        <v>1967.4361020399999</v>
      </c>
      <c r="T18" s="36">
        <f>SUMIFS(СВЦЭМ!$C$39:$C$782,СВЦЭМ!$A$39:$A$782,$A18,СВЦЭМ!$B$39:$B$782,T$11)+'СЕТ СН'!$F$12+СВЦЭМ!$D$10+'СЕТ СН'!$F$6-'СЕТ СН'!$F$22</f>
        <v>1963.5870134499999</v>
      </c>
      <c r="U18" s="36">
        <f>SUMIFS(СВЦЭМ!$C$39:$C$782,СВЦЭМ!$A$39:$A$782,$A18,СВЦЭМ!$B$39:$B$782,U$11)+'СЕТ СН'!$F$12+СВЦЭМ!$D$10+'СЕТ СН'!$F$6-'СЕТ СН'!$F$22</f>
        <v>1970.4410797899998</v>
      </c>
      <c r="V18" s="36">
        <f>SUMIFS(СВЦЭМ!$C$39:$C$782,СВЦЭМ!$A$39:$A$782,$A18,СВЦЭМ!$B$39:$B$782,V$11)+'СЕТ СН'!$F$12+СВЦЭМ!$D$10+'СЕТ СН'!$F$6-'СЕТ СН'!$F$22</f>
        <v>2000.5613030100001</v>
      </c>
      <c r="W18" s="36">
        <f>SUMIFS(СВЦЭМ!$C$39:$C$782,СВЦЭМ!$A$39:$A$782,$A18,СВЦЭМ!$B$39:$B$782,W$11)+'СЕТ СН'!$F$12+СВЦЭМ!$D$10+'СЕТ СН'!$F$6-'СЕТ СН'!$F$22</f>
        <v>2000.0638984300001</v>
      </c>
      <c r="X18" s="36">
        <f>SUMIFS(СВЦЭМ!$C$39:$C$782,СВЦЭМ!$A$39:$A$782,$A18,СВЦЭМ!$B$39:$B$782,X$11)+'СЕТ СН'!$F$12+СВЦЭМ!$D$10+'СЕТ СН'!$F$6-'СЕТ СН'!$F$22</f>
        <v>1979.4004686400001</v>
      </c>
      <c r="Y18" s="36">
        <f>SUMIFS(СВЦЭМ!$C$39:$C$782,СВЦЭМ!$A$39:$A$782,$A18,СВЦЭМ!$B$39:$B$782,Y$11)+'СЕТ СН'!$F$12+СВЦЭМ!$D$10+'СЕТ СН'!$F$6-'СЕТ СН'!$F$22</f>
        <v>2063.3021512200003</v>
      </c>
    </row>
    <row r="19" spans="1:25" ht="15.75" x14ac:dyDescent="0.2">
      <c r="A19" s="35">
        <f t="shared" si="0"/>
        <v>44934</v>
      </c>
      <c r="B19" s="36">
        <f>SUMIFS(СВЦЭМ!$C$39:$C$782,СВЦЭМ!$A$39:$A$782,$A19,СВЦЭМ!$B$39:$B$782,B$11)+'СЕТ СН'!$F$12+СВЦЭМ!$D$10+'СЕТ СН'!$F$6-'СЕТ СН'!$F$22</f>
        <v>2202.3476259500003</v>
      </c>
      <c r="C19" s="36">
        <f>SUMIFS(СВЦЭМ!$C$39:$C$782,СВЦЭМ!$A$39:$A$782,$A19,СВЦЭМ!$B$39:$B$782,C$11)+'СЕТ СН'!$F$12+СВЦЭМ!$D$10+'СЕТ СН'!$F$6-'СЕТ СН'!$F$22</f>
        <v>2230.2594188600001</v>
      </c>
      <c r="D19" s="36">
        <f>SUMIFS(СВЦЭМ!$C$39:$C$782,СВЦЭМ!$A$39:$A$782,$A19,СВЦЭМ!$B$39:$B$782,D$11)+'СЕТ СН'!$F$12+СВЦЭМ!$D$10+'СЕТ СН'!$F$6-'СЕТ СН'!$F$22</f>
        <v>2252.4657672400003</v>
      </c>
      <c r="E19" s="36">
        <f>SUMIFS(СВЦЭМ!$C$39:$C$782,СВЦЭМ!$A$39:$A$782,$A19,СВЦЭМ!$B$39:$B$782,E$11)+'СЕТ СН'!$F$12+СВЦЭМ!$D$10+'СЕТ СН'!$F$6-'СЕТ СН'!$F$22</f>
        <v>2256.0323690900004</v>
      </c>
      <c r="F19" s="36">
        <f>SUMIFS(СВЦЭМ!$C$39:$C$782,СВЦЭМ!$A$39:$A$782,$A19,СВЦЭМ!$B$39:$B$782,F$11)+'СЕТ СН'!$F$12+СВЦЭМ!$D$10+'СЕТ СН'!$F$6-'СЕТ СН'!$F$22</f>
        <v>2245.0137091500005</v>
      </c>
      <c r="G19" s="36">
        <f>SUMIFS(СВЦЭМ!$C$39:$C$782,СВЦЭМ!$A$39:$A$782,$A19,СВЦЭМ!$B$39:$B$782,G$11)+'СЕТ СН'!$F$12+СВЦЭМ!$D$10+'СЕТ СН'!$F$6-'СЕТ СН'!$F$22</f>
        <v>2250.2491570600005</v>
      </c>
      <c r="H19" s="36">
        <f>SUMIFS(СВЦЭМ!$C$39:$C$782,СВЦЭМ!$A$39:$A$782,$A19,СВЦЭМ!$B$39:$B$782,H$11)+'СЕТ СН'!$F$12+СВЦЭМ!$D$10+'СЕТ СН'!$F$6-'СЕТ СН'!$F$22</f>
        <v>2212.5191985300003</v>
      </c>
      <c r="I19" s="36">
        <f>SUMIFS(СВЦЭМ!$C$39:$C$782,СВЦЭМ!$A$39:$A$782,$A19,СВЦЭМ!$B$39:$B$782,I$11)+'СЕТ СН'!$F$12+СВЦЭМ!$D$10+'СЕТ СН'!$F$6-'СЕТ СН'!$F$22</f>
        <v>2174.7712231600003</v>
      </c>
      <c r="J19" s="36">
        <f>SUMIFS(СВЦЭМ!$C$39:$C$782,СВЦЭМ!$A$39:$A$782,$A19,СВЦЭМ!$B$39:$B$782,J$11)+'СЕТ СН'!$F$12+СВЦЭМ!$D$10+'СЕТ СН'!$F$6-'СЕТ СН'!$F$22</f>
        <v>2127.47974264</v>
      </c>
      <c r="K19" s="36">
        <f>SUMIFS(СВЦЭМ!$C$39:$C$782,СВЦЭМ!$A$39:$A$782,$A19,СВЦЭМ!$B$39:$B$782,K$11)+'СЕТ СН'!$F$12+СВЦЭМ!$D$10+'СЕТ СН'!$F$6-'СЕТ СН'!$F$22</f>
        <v>2101.9382026900003</v>
      </c>
      <c r="L19" s="36">
        <f>SUMIFS(СВЦЭМ!$C$39:$C$782,СВЦЭМ!$A$39:$A$782,$A19,СВЦЭМ!$B$39:$B$782,L$11)+'СЕТ СН'!$F$12+СВЦЭМ!$D$10+'СЕТ СН'!$F$6-'СЕТ СН'!$F$22</f>
        <v>2099.30520372</v>
      </c>
      <c r="M19" s="36">
        <f>SUMIFS(СВЦЭМ!$C$39:$C$782,СВЦЭМ!$A$39:$A$782,$A19,СВЦЭМ!$B$39:$B$782,M$11)+'СЕТ СН'!$F$12+СВЦЭМ!$D$10+'СЕТ СН'!$F$6-'СЕТ СН'!$F$22</f>
        <v>2121.8829356700003</v>
      </c>
      <c r="N19" s="36">
        <f>SUMIFS(СВЦЭМ!$C$39:$C$782,СВЦЭМ!$A$39:$A$782,$A19,СВЦЭМ!$B$39:$B$782,N$11)+'СЕТ СН'!$F$12+СВЦЭМ!$D$10+'СЕТ СН'!$F$6-'СЕТ СН'!$F$22</f>
        <v>2136.3167058300005</v>
      </c>
      <c r="O19" s="36">
        <f>SUMIFS(СВЦЭМ!$C$39:$C$782,СВЦЭМ!$A$39:$A$782,$A19,СВЦЭМ!$B$39:$B$782,O$11)+'СЕТ СН'!$F$12+СВЦЭМ!$D$10+'СЕТ СН'!$F$6-'СЕТ СН'!$F$22</f>
        <v>2154.3491849800002</v>
      </c>
      <c r="P19" s="36">
        <f>SUMIFS(СВЦЭМ!$C$39:$C$782,СВЦЭМ!$A$39:$A$782,$A19,СВЦЭМ!$B$39:$B$782,P$11)+'СЕТ СН'!$F$12+СВЦЭМ!$D$10+'СЕТ СН'!$F$6-'СЕТ СН'!$F$22</f>
        <v>2146.0988782800005</v>
      </c>
      <c r="Q19" s="36">
        <f>SUMIFS(СВЦЭМ!$C$39:$C$782,СВЦЭМ!$A$39:$A$782,$A19,СВЦЭМ!$B$39:$B$782,Q$11)+'СЕТ СН'!$F$12+СВЦЭМ!$D$10+'СЕТ СН'!$F$6-'СЕТ СН'!$F$22</f>
        <v>2144.6734025200003</v>
      </c>
      <c r="R19" s="36">
        <f>SUMIFS(СВЦЭМ!$C$39:$C$782,СВЦЭМ!$A$39:$A$782,$A19,СВЦЭМ!$B$39:$B$782,R$11)+'СЕТ СН'!$F$12+СВЦЭМ!$D$10+'СЕТ СН'!$F$6-'СЕТ СН'!$F$22</f>
        <v>2112.9655832600001</v>
      </c>
      <c r="S19" s="36">
        <f>SUMIFS(СВЦЭМ!$C$39:$C$782,СВЦЭМ!$A$39:$A$782,$A19,СВЦЭМ!$B$39:$B$782,S$11)+'СЕТ СН'!$F$12+СВЦЭМ!$D$10+'СЕТ СН'!$F$6-'СЕТ СН'!$F$22</f>
        <v>2032.67304876</v>
      </c>
      <c r="T19" s="36">
        <f>SUMIFS(СВЦЭМ!$C$39:$C$782,СВЦЭМ!$A$39:$A$782,$A19,СВЦЭМ!$B$39:$B$782,T$11)+'СЕТ СН'!$F$12+СВЦЭМ!$D$10+'СЕТ СН'!$F$6-'СЕТ СН'!$F$22</f>
        <v>2044.46086421</v>
      </c>
      <c r="U19" s="36">
        <f>SUMIFS(СВЦЭМ!$C$39:$C$782,СВЦЭМ!$A$39:$A$782,$A19,СВЦЭМ!$B$39:$B$782,U$11)+'СЕТ СН'!$F$12+СВЦЭМ!$D$10+'СЕТ СН'!$F$6-'СЕТ СН'!$F$22</f>
        <v>2057.98796988</v>
      </c>
      <c r="V19" s="36">
        <f>SUMIFS(СВЦЭМ!$C$39:$C$782,СВЦЭМ!$A$39:$A$782,$A19,СВЦЭМ!$B$39:$B$782,V$11)+'СЕТ СН'!$F$12+СВЦЭМ!$D$10+'СЕТ СН'!$F$6-'СЕТ СН'!$F$22</f>
        <v>2095.5212885300002</v>
      </c>
      <c r="W19" s="36">
        <f>SUMIFS(СВЦЭМ!$C$39:$C$782,СВЦЭМ!$A$39:$A$782,$A19,СВЦЭМ!$B$39:$B$782,W$11)+'СЕТ СН'!$F$12+СВЦЭМ!$D$10+'СЕТ СН'!$F$6-'СЕТ СН'!$F$22</f>
        <v>2115.4895871100002</v>
      </c>
      <c r="X19" s="36">
        <f>SUMIFS(СВЦЭМ!$C$39:$C$782,СВЦЭМ!$A$39:$A$782,$A19,СВЦЭМ!$B$39:$B$782,X$11)+'СЕТ СН'!$F$12+СВЦЭМ!$D$10+'СЕТ СН'!$F$6-'СЕТ СН'!$F$22</f>
        <v>2152.31605812</v>
      </c>
      <c r="Y19" s="36">
        <f>SUMIFS(СВЦЭМ!$C$39:$C$782,СВЦЭМ!$A$39:$A$782,$A19,СВЦЭМ!$B$39:$B$782,Y$11)+'СЕТ СН'!$F$12+СВЦЭМ!$D$10+'СЕТ СН'!$F$6-'СЕТ СН'!$F$22</f>
        <v>2202.8632946000002</v>
      </c>
    </row>
    <row r="20" spans="1:25" ht="15.75" x14ac:dyDescent="0.2">
      <c r="A20" s="35">
        <f t="shared" si="0"/>
        <v>44935</v>
      </c>
      <c r="B20" s="36">
        <f>SUMIFS(СВЦЭМ!$C$39:$C$782,СВЦЭМ!$A$39:$A$782,$A20,СВЦЭМ!$B$39:$B$782,B$11)+'СЕТ СН'!$F$12+СВЦЭМ!$D$10+'СЕТ СН'!$F$6-'СЕТ СН'!$F$22</f>
        <v>2126.3850327100004</v>
      </c>
      <c r="C20" s="36">
        <f>SUMIFS(СВЦЭМ!$C$39:$C$782,СВЦЭМ!$A$39:$A$782,$A20,СВЦЭМ!$B$39:$B$782,C$11)+'СЕТ СН'!$F$12+СВЦЭМ!$D$10+'СЕТ СН'!$F$6-'СЕТ СН'!$F$22</f>
        <v>2122.0763371400003</v>
      </c>
      <c r="D20" s="36">
        <f>SUMIFS(СВЦЭМ!$C$39:$C$782,СВЦЭМ!$A$39:$A$782,$A20,СВЦЭМ!$B$39:$B$782,D$11)+'СЕТ СН'!$F$12+СВЦЭМ!$D$10+'СЕТ СН'!$F$6-'СЕТ СН'!$F$22</f>
        <v>2099.7368992300003</v>
      </c>
      <c r="E20" s="36">
        <f>SUMIFS(СВЦЭМ!$C$39:$C$782,СВЦЭМ!$A$39:$A$782,$A20,СВЦЭМ!$B$39:$B$782,E$11)+'СЕТ СН'!$F$12+СВЦЭМ!$D$10+'СЕТ СН'!$F$6-'СЕТ СН'!$F$22</f>
        <v>2095.6248439700003</v>
      </c>
      <c r="F20" s="36">
        <f>SUMIFS(СВЦЭМ!$C$39:$C$782,СВЦЭМ!$A$39:$A$782,$A20,СВЦЭМ!$B$39:$B$782,F$11)+'СЕТ СН'!$F$12+СВЦЭМ!$D$10+'СЕТ СН'!$F$6-'СЕТ СН'!$F$22</f>
        <v>2104.61497422</v>
      </c>
      <c r="G20" s="36">
        <f>SUMIFS(СВЦЭМ!$C$39:$C$782,СВЦЭМ!$A$39:$A$782,$A20,СВЦЭМ!$B$39:$B$782,G$11)+'СЕТ СН'!$F$12+СВЦЭМ!$D$10+'СЕТ СН'!$F$6-'СЕТ СН'!$F$22</f>
        <v>2085.7411174500003</v>
      </c>
      <c r="H20" s="36">
        <f>SUMIFS(СВЦЭМ!$C$39:$C$782,СВЦЭМ!$A$39:$A$782,$A20,СВЦЭМ!$B$39:$B$782,H$11)+'СЕТ СН'!$F$12+СВЦЭМ!$D$10+'СЕТ СН'!$F$6-'СЕТ СН'!$F$22</f>
        <v>2100.1901955000003</v>
      </c>
      <c r="I20" s="36">
        <f>SUMIFS(СВЦЭМ!$C$39:$C$782,СВЦЭМ!$A$39:$A$782,$A20,СВЦЭМ!$B$39:$B$782,I$11)+'СЕТ СН'!$F$12+СВЦЭМ!$D$10+'СЕТ СН'!$F$6-'СЕТ СН'!$F$22</f>
        <v>2115.3830205000004</v>
      </c>
      <c r="J20" s="36">
        <f>SUMIFS(СВЦЭМ!$C$39:$C$782,СВЦЭМ!$A$39:$A$782,$A20,СВЦЭМ!$B$39:$B$782,J$11)+'СЕТ СН'!$F$12+СВЦЭМ!$D$10+'СЕТ СН'!$F$6-'СЕТ СН'!$F$22</f>
        <v>2141.7231979100006</v>
      </c>
      <c r="K20" s="36">
        <f>SUMIFS(СВЦЭМ!$C$39:$C$782,СВЦЭМ!$A$39:$A$782,$A20,СВЦЭМ!$B$39:$B$782,K$11)+'СЕТ СН'!$F$12+СВЦЭМ!$D$10+'СЕТ СН'!$F$6-'СЕТ СН'!$F$22</f>
        <v>2119.7878218300002</v>
      </c>
      <c r="L20" s="36">
        <f>SUMIFS(СВЦЭМ!$C$39:$C$782,СВЦЭМ!$A$39:$A$782,$A20,СВЦЭМ!$B$39:$B$782,L$11)+'СЕТ СН'!$F$12+СВЦЭМ!$D$10+'СЕТ СН'!$F$6-'СЕТ СН'!$F$22</f>
        <v>2097.3641304000002</v>
      </c>
      <c r="M20" s="36">
        <f>SUMIFS(СВЦЭМ!$C$39:$C$782,СВЦЭМ!$A$39:$A$782,$A20,СВЦЭМ!$B$39:$B$782,M$11)+'СЕТ СН'!$F$12+СВЦЭМ!$D$10+'СЕТ СН'!$F$6-'СЕТ СН'!$F$22</f>
        <v>2117.1132994100003</v>
      </c>
      <c r="N20" s="36">
        <f>SUMIFS(СВЦЭМ!$C$39:$C$782,СВЦЭМ!$A$39:$A$782,$A20,СВЦЭМ!$B$39:$B$782,N$11)+'СЕТ СН'!$F$12+СВЦЭМ!$D$10+'СЕТ СН'!$F$6-'СЕТ СН'!$F$22</f>
        <v>2088.5919076300002</v>
      </c>
      <c r="O20" s="36">
        <f>SUMIFS(СВЦЭМ!$C$39:$C$782,СВЦЭМ!$A$39:$A$782,$A20,СВЦЭМ!$B$39:$B$782,O$11)+'СЕТ СН'!$F$12+СВЦЭМ!$D$10+'СЕТ СН'!$F$6-'СЕТ СН'!$F$22</f>
        <v>2087.4470216900004</v>
      </c>
      <c r="P20" s="36">
        <f>SUMIFS(СВЦЭМ!$C$39:$C$782,СВЦЭМ!$A$39:$A$782,$A20,СВЦЭМ!$B$39:$B$782,P$11)+'СЕТ СН'!$F$12+СВЦЭМ!$D$10+'СЕТ СН'!$F$6-'СЕТ СН'!$F$22</f>
        <v>2097.0387074100004</v>
      </c>
      <c r="Q20" s="36">
        <f>SUMIFS(СВЦЭМ!$C$39:$C$782,СВЦЭМ!$A$39:$A$782,$A20,СВЦЭМ!$B$39:$B$782,Q$11)+'СЕТ СН'!$F$12+СВЦЭМ!$D$10+'СЕТ СН'!$F$6-'СЕТ СН'!$F$22</f>
        <v>2094.96169538</v>
      </c>
      <c r="R20" s="36">
        <f>SUMIFS(СВЦЭМ!$C$39:$C$782,СВЦЭМ!$A$39:$A$782,$A20,СВЦЭМ!$B$39:$B$782,R$11)+'СЕТ СН'!$F$12+СВЦЭМ!$D$10+'СЕТ СН'!$F$6-'СЕТ СН'!$F$22</f>
        <v>2110.2075740300002</v>
      </c>
      <c r="S20" s="36">
        <f>SUMIFS(СВЦЭМ!$C$39:$C$782,СВЦЭМ!$A$39:$A$782,$A20,СВЦЭМ!$B$39:$B$782,S$11)+'СЕТ СН'!$F$12+СВЦЭМ!$D$10+'СЕТ СН'!$F$6-'СЕТ СН'!$F$22</f>
        <v>2093.8494287600001</v>
      </c>
      <c r="T20" s="36">
        <f>SUMIFS(СВЦЭМ!$C$39:$C$782,СВЦЭМ!$A$39:$A$782,$A20,СВЦЭМ!$B$39:$B$782,T$11)+'СЕТ СН'!$F$12+СВЦЭМ!$D$10+'СЕТ СН'!$F$6-'СЕТ СН'!$F$22</f>
        <v>2065.6051778700003</v>
      </c>
      <c r="U20" s="36">
        <f>SUMIFS(СВЦЭМ!$C$39:$C$782,СВЦЭМ!$A$39:$A$782,$A20,СВЦЭМ!$B$39:$B$782,U$11)+'СЕТ СН'!$F$12+СВЦЭМ!$D$10+'СЕТ СН'!$F$6-'СЕТ СН'!$F$22</f>
        <v>2067.1107486800001</v>
      </c>
      <c r="V20" s="36">
        <f>SUMIFS(СВЦЭМ!$C$39:$C$782,СВЦЭМ!$A$39:$A$782,$A20,СВЦЭМ!$B$39:$B$782,V$11)+'СЕТ СН'!$F$12+СВЦЭМ!$D$10+'СЕТ СН'!$F$6-'СЕТ СН'!$F$22</f>
        <v>2111.6149580200004</v>
      </c>
      <c r="W20" s="36">
        <f>SUMIFS(СВЦЭМ!$C$39:$C$782,СВЦЭМ!$A$39:$A$782,$A20,СВЦЭМ!$B$39:$B$782,W$11)+'СЕТ СН'!$F$12+СВЦЭМ!$D$10+'СЕТ СН'!$F$6-'СЕТ СН'!$F$22</f>
        <v>2115.4979294300001</v>
      </c>
      <c r="X20" s="36">
        <f>SUMIFS(СВЦЭМ!$C$39:$C$782,СВЦЭМ!$A$39:$A$782,$A20,СВЦЭМ!$B$39:$B$782,X$11)+'СЕТ СН'!$F$12+СВЦЭМ!$D$10+'СЕТ СН'!$F$6-'СЕТ СН'!$F$22</f>
        <v>2125.4732980200006</v>
      </c>
      <c r="Y20" s="36">
        <f>SUMIFS(СВЦЭМ!$C$39:$C$782,СВЦЭМ!$A$39:$A$782,$A20,СВЦЭМ!$B$39:$B$782,Y$11)+'СЕТ СН'!$F$12+СВЦЭМ!$D$10+'СЕТ СН'!$F$6-'СЕТ СН'!$F$22</f>
        <v>2170.7209105500001</v>
      </c>
    </row>
    <row r="21" spans="1:25" ht="15.75" x14ac:dyDescent="0.2">
      <c r="A21" s="35">
        <f t="shared" si="0"/>
        <v>44936</v>
      </c>
      <c r="B21" s="36">
        <f>SUMIFS(СВЦЭМ!$C$39:$C$782,СВЦЭМ!$A$39:$A$782,$A21,СВЦЭМ!$B$39:$B$782,B$11)+'СЕТ СН'!$F$12+СВЦЭМ!$D$10+'СЕТ СН'!$F$6-'СЕТ СН'!$F$22</f>
        <v>2002.8815929</v>
      </c>
      <c r="C21" s="36">
        <f>SUMIFS(СВЦЭМ!$C$39:$C$782,СВЦЭМ!$A$39:$A$782,$A21,СВЦЭМ!$B$39:$B$782,C$11)+'СЕТ СН'!$F$12+СВЦЭМ!$D$10+'СЕТ СН'!$F$6-'СЕТ СН'!$F$22</f>
        <v>2044.08605302</v>
      </c>
      <c r="D21" s="36">
        <f>SUMIFS(СВЦЭМ!$C$39:$C$782,СВЦЭМ!$A$39:$A$782,$A21,СВЦЭМ!$B$39:$B$782,D$11)+'СЕТ СН'!$F$12+СВЦЭМ!$D$10+'СЕТ СН'!$F$6-'СЕТ СН'!$F$22</f>
        <v>2059.0433834700002</v>
      </c>
      <c r="E21" s="36">
        <f>SUMIFS(СВЦЭМ!$C$39:$C$782,СВЦЭМ!$A$39:$A$782,$A21,СВЦЭМ!$B$39:$B$782,E$11)+'СЕТ СН'!$F$12+СВЦЭМ!$D$10+'СЕТ СН'!$F$6-'СЕТ СН'!$F$22</f>
        <v>2064.1355168800001</v>
      </c>
      <c r="F21" s="36">
        <f>SUMIFS(СВЦЭМ!$C$39:$C$782,СВЦЭМ!$A$39:$A$782,$A21,СВЦЭМ!$B$39:$B$782,F$11)+'СЕТ СН'!$F$12+СВЦЭМ!$D$10+'СЕТ СН'!$F$6-'СЕТ СН'!$F$22</f>
        <v>2084.0707601300001</v>
      </c>
      <c r="G21" s="36">
        <f>SUMIFS(СВЦЭМ!$C$39:$C$782,СВЦЭМ!$A$39:$A$782,$A21,СВЦЭМ!$B$39:$B$782,G$11)+'СЕТ СН'!$F$12+СВЦЭМ!$D$10+'СЕТ СН'!$F$6-'СЕТ СН'!$F$22</f>
        <v>2083.4143031100002</v>
      </c>
      <c r="H21" s="36">
        <f>SUMIFS(СВЦЭМ!$C$39:$C$782,СВЦЭМ!$A$39:$A$782,$A21,СВЦЭМ!$B$39:$B$782,H$11)+'СЕТ СН'!$F$12+СВЦЭМ!$D$10+'СЕТ СН'!$F$6-'СЕТ СН'!$F$22</f>
        <v>2062.8447156500001</v>
      </c>
      <c r="I21" s="36">
        <f>SUMIFS(СВЦЭМ!$C$39:$C$782,СВЦЭМ!$A$39:$A$782,$A21,СВЦЭМ!$B$39:$B$782,I$11)+'СЕТ СН'!$F$12+СВЦЭМ!$D$10+'СЕТ СН'!$F$6-'СЕТ СН'!$F$22</f>
        <v>2038.51210685</v>
      </c>
      <c r="J21" s="36">
        <f>SUMIFS(СВЦЭМ!$C$39:$C$782,СВЦЭМ!$A$39:$A$782,$A21,СВЦЭМ!$B$39:$B$782,J$11)+'СЕТ СН'!$F$12+СВЦЭМ!$D$10+'СЕТ СН'!$F$6-'СЕТ СН'!$F$22</f>
        <v>1996.1899686599997</v>
      </c>
      <c r="K21" s="36">
        <f>SUMIFS(СВЦЭМ!$C$39:$C$782,СВЦЭМ!$A$39:$A$782,$A21,СВЦЭМ!$B$39:$B$782,K$11)+'СЕТ СН'!$F$12+СВЦЭМ!$D$10+'СЕТ СН'!$F$6-'СЕТ СН'!$F$22</f>
        <v>1984.8846282100001</v>
      </c>
      <c r="L21" s="36">
        <f>SUMIFS(СВЦЭМ!$C$39:$C$782,СВЦЭМ!$A$39:$A$782,$A21,СВЦЭМ!$B$39:$B$782,L$11)+'СЕТ СН'!$F$12+СВЦЭМ!$D$10+'СЕТ СН'!$F$6-'СЕТ СН'!$F$22</f>
        <v>1975.57906411</v>
      </c>
      <c r="M21" s="36">
        <f>SUMIFS(СВЦЭМ!$C$39:$C$782,СВЦЭМ!$A$39:$A$782,$A21,СВЦЭМ!$B$39:$B$782,M$11)+'СЕТ СН'!$F$12+СВЦЭМ!$D$10+'СЕТ СН'!$F$6-'СЕТ СН'!$F$22</f>
        <v>1975.7002982400002</v>
      </c>
      <c r="N21" s="36">
        <f>SUMIFS(СВЦЭМ!$C$39:$C$782,СВЦЭМ!$A$39:$A$782,$A21,СВЦЭМ!$B$39:$B$782,N$11)+'СЕТ СН'!$F$12+СВЦЭМ!$D$10+'СЕТ СН'!$F$6-'СЕТ СН'!$F$22</f>
        <v>1991.82195669</v>
      </c>
      <c r="O21" s="36">
        <f>SUMIFS(СВЦЭМ!$C$39:$C$782,СВЦЭМ!$A$39:$A$782,$A21,СВЦЭМ!$B$39:$B$782,O$11)+'СЕТ СН'!$F$12+СВЦЭМ!$D$10+'СЕТ СН'!$F$6-'СЕТ СН'!$F$22</f>
        <v>2003.4562446500001</v>
      </c>
      <c r="P21" s="36">
        <f>SUMIFS(СВЦЭМ!$C$39:$C$782,СВЦЭМ!$A$39:$A$782,$A21,СВЦЭМ!$B$39:$B$782,P$11)+'СЕТ СН'!$F$12+СВЦЭМ!$D$10+'СЕТ СН'!$F$6-'СЕТ СН'!$F$22</f>
        <v>2010.1963863499998</v>
      </c>
      <c r="Q21" s="36">
        <f>SUMIFS(СВЦЭМ!$C$39:$C$782,СВЦЭМ!$A$39:$A$782,$A21,СВЦЭМ!$B$39:$B$782,Q$11)+'СЕТ СН'!$F$12+СВЦЭМ!$D$10+'СЕТ СН'!$F$6-'СЕТ СН'!$F$22</f>
        <v>2024.55874612</v>
      </c>
      <c r="R21" s="36">
        <f>SUMIFS(СВЦЭМ!$C$39:$C$782,СВЦЭМ!$A$39:$A$782,$A21,СВЦЭМ!$B$39:$B$782,R$11)+'СЕТ СН'!$F$12+СВЦЭМ!$D$10+'СЕТ СН'!$F$6-'СЕТ СН'!$F$22</f>
        <v>2009.3187684299999</v>
      </c>
      <c r="S21" s="36">
        <f>SUMIFS(СВЦЭМ!$C$39:$C$782,СВЦЭМ!$A$39:$A$782,$A21,СВЦЭМ!$B$39:$B$782,S$11)+'СЕТ СН'!$F$12+СВЦЭМ!$D$10+'СЕТ СН'!$F$6-'СЕТ СН'!$F$22</f>
        <v>1962.3281446799999</v>
      </c>
      <c r="T21" s="36">
        <f>SUMIFS(СВЦЭМ!$C$39:$C$782,СВЦЭМ!$A$39:$A$782,$A21,СВЦЭМ!$B$39:$B$782,T$11)+'СЕТ СН'!$F$12+СВЦЭМ!$D$10+'СЕТ СН'!$F$6-'СЕТ СН'!$F$22</f>
        <v>1957.8497336600001</v>
      </c>
      <c r="U21" s="36">
        <f>SUMIFS(СВЦЭМ!$C$39:$C$782,СВЦЭМ!$A$39:$A$782,$A21,СВЦЭМ!$B$39:$B$782,U$11)+'СЕТ СН'!$F$12+СВЦЭМ!$D$10+'СЕТ СН'!$F$6-'СЕТ СН'!$F$22</f>
        <v>1949.7163874400001</v>
      </c>
      <c r="V21" s="36">
        <f>SUMIFS(СВЦЭМ!$C$39:$C$782,СВЦЭМ!$A$39:$A$782,$A21,СВЦЭМ!$B$39:$B$782,V$11)+'СЕТ СН'!$F$12+СВЦЭМ!$D$10+'СЕТ СН'!$F$6-'СЕТ СН'!$F$22</f>
        <v>1967.94547825</v>
      </c>
      <c r="W21" s="36">
        <f>SUMIFS(СВЦЭМ!$C$39:$C$782,СВЦЭМ!$A$39:$A$782,$A21,СВЦЭМ!$B$39:$B$782,W$11)+'СЕТ СН'!$F$12+СВЦЭМ!$D$10+'СЕТ СН'!$F$6-'СЕТ СН'!$F$22</f>
        <v>1968.8296599299999</v>
      </c>
      <c r="X21" s="36">
        <f>SUMIFS(СВЦЭМ!$C$39:$C$782,СВЦЭМ!$A$39:$A$782,$A21,СВЦЭМ!$B$39:$B$782,X$11)+'СЕТ СН'!$F$12+СВЦЭМ!$D$10+'СЕТ СН'!$F$6-'СЕТ СН'!$F$22</f>
        <v>2006.87639857</v>
      </c>
      <c r="Y21" s="36">
        <f>SUMIFS(СВЦЭМ!$C$39:$C$782,СВЦЭМ!$A$39:$A$782,$A21,СВЦЭМ!$B$39:$B$782,Y$11)+'СЕТ СН'!$F$12+СВЦЭМ!$D$10+'СЕТ СН'!$F$6-'СЕТ СН'!$F$22</f>
        <v>2031.3762884</v>
      </c>
    </row>
    <row r="22" spans="1:25" ht="15.75" x14ac:dyDescent="0.2">
      <c r="A22" s="35">
        <f t="shared" si="0"/>
        <v>44937</v>
      </c>
      <c r="B22" s="36">
        <f>SUMIFS(СВЦЭМ!$C$39:$C$782,СВЦЭМ!$A$39:$A$782,$A22,СВЦЭМ!$B$39:$B$782,B$11)+'СЕТ СН'!$F$12+СВЦЭМ!$D$10+'СЕТ СН'!$F$6-'СЕТ СН'!$F$22</f>
        <v>1962.85025372</v>
      </c>
      <c r="C22" s="36">
        <f>SUMIFS(СВЦЭМ!$C$39:$C$782,СВЦЭМ!$A$39:$A$782,$A22,СВЦЭМ!$B$39:$B$782,C$11)+'СЕТ СН'!$F$12+СВЦЭМ!$D$10+'СЕТ СН'!$F$6-'СЕТ СН'!$F$22</f>
        <v>1970.40345138</v>
      </c>
      <c r="D22" s="36">
        <f>SUMIFS(СВЦЭМ!$C$39:$C$782,СВЦЭМ!$A$39:$A$782,$A22,СВЦЭМ!$B$39:$B$782,D$11)+'СЕТ СН'!$F$12+СВЦЭМ!$D$10+'СЕТ СН'!$F$6-'СЕТ СН'!$F$22</f>
        <v>1965.53811354</v>
      </c>
      <c r="E22" s="36">
        <f>SUMIFS(СВЦЭМ!$C$39:$C$782,СВЦЭМ!$A$39:$A$782,$A22,СВЦЭМ!$B$39:$B$782,E$11)+'СЕТ СН'!$F$12+СВЦЭМ!$D$10+'СЕТ СН'!$F$6-'СЕТ СН'!$F$22</f>
        <v>1959.1455120200001</v>
      </c>
      <c r="F22" s="36">
        <f>SUMIFS(СВЦЭМ!$C$39:$C$782,СВЦЭМ!$A$39:$A$782,$A22,СВЦЭМ!$B$39:$B$782,F$11)+'СЕТ СН'!$F$12+СВЦЭМ!$D$10+'СЕТ СН'!$F$6-'СЕТ СН'!$F$22</f>
        <v>1961.6072759199999</v>
      </c>
      <c r="G22" s="36">
        <f>SUMIFS(СВЦЭМ!$C$39:$C$782,СВЦЭМ!$A$39:$A$782,$A22,СВЦЭМ!$B$39:$B$782,G$11)+'СЕТ СН'!$F$12+СВЦЭМ!$D$10+'СЕТ СН'!$F$6-'СЕТ СН'!$F$22</f>
        <v>1964.6141795800002</v>
      </c>
      <c r="H22" s="36">
        <f>SUMIFS(СВЦЭМ!$C$39:$C$782,СВЦЭМ!$A$39:$A$782,$A22,СВЦЭМ!$B$39:$B$782,H$11)+'СЕТ СН'!$F$12+СВЦЭМ!$D$10+'СЕТ СН'!$F$6-'СЕТ СН'!$F$22</f>
        <v>1956.1132175700002</v>
      </c>
      <c r="I22" s="36">
        <f>SUMIFS(СВЦЭМ!$C$39:$C$782,СВЦЭМ!$A$39:$A$782,$A22,СВЦЭМ!$B$39:$B$782,I$11)+'СЕТ СН'!$F$12+СВЦЭМ!$D$10+'СЕТ СН'!$F$6-'СЕТ СН'!$F$22</f>
        <v>1934.00805367</v>
      </c>
      <c r="J22" s="36">
        <f>SUMIFS(СВЦЭМ!$C$39:$C$782,СВЦЭМ!$A$39:$A$782,$A22,СВЦЭМ!$B$39:$B$782,J$11)+'СЕТ СН'!$F$12+СВЦЭМ!$D$10+'СЕТ СН'!$F$6-'СЕТ СН'!$F$22</f>
        <v>1896.2469414099999</v>
      </c>
      <c r="K22" s="36">
        <f>SUMIFS(СВЦЭМ!$C$39:$C$782,СВЦЭМ!$A$39:$A$782,$A22,СВЦЭМ!$B$39:$B$782,K$11)+'СЕТ СН'!$F$12+СВЦЭМ!$D$10+'СЕТ СН'!$F$6-'СЕТ СН'!$F$22</f>
        <v>1890.6337490099997</v>
      </c>
      <c r="L22" s="36">
        <f>SUMIFS(СВЦЭМ!$C$39:$C$782,СВЦЭМ!$A$39:$A$782,$A22,СВЦЭМ!$B$39:$B$782,L$11)+'СЕТ СН'!$F$12+СВЦЭМ!$D$10+'СЕТ СН'!$F$6-'СЕТ СН'!$F$22</f>
        <v>1903.5965158400002</v>
      </c>
      <c r="M22" s="36">
        <f>SUMIFS(СВЦЭМ!$C$39:$C$782,СВЦЭМ!$A$39:$A$782,$A22,СВЦЭМ!$B$39:$B$782,M$11)+'СЕТ СН'!$F$12+СВЦЭМ!$D$10+'СЕТ СН'!$F$6-'СЕТ СН'!$F$22</f>
        <v>1901.7432703500001</v>
      </c>
      <c r="N22" s="36">
        <f>SUMIFS(СВЦЭМ!$C$39:$C$782,СВЦЭМ!$A$39:$A$782,$A22,СВЦЭМ!$B$39:$B$782,N$11)+'СЕТ СН'!$F$12+СВЦЭМ!$D$10+'СЕТ СН'!$F$6-'СЕТ СН'!$F$22</f>
        <v>1939.06796723</v>
      </c>
      <c r="O22" s="36">
        <f>SUMIFS(СВЦЭМ!$C$39:$C$782,СВЦЭМ!$A$39:$A$782,$A22,СВЦЭМ!$B$39:$B$782,O$11)+'СЕТ СН'!$F$12+СВЦЭМ!$D$10+'СЕТ СН'!$F$6-'СЕТ СН'!$F$22</f>
        <v>1922.82758412</v>
      </c>
      <c r="P22" s="36">
        <f>SUMIFS(СВЦЭМ!$C$39:$C$782,СВЦЭМ!$A$39:$A$782,$A22,СВЦЭМ!$B$39:$B$782,P$11)+'СЕТ СН'!$F$12+СВЦЭМ!$D$10+'СЕТ СН'!$F$6-'СЕТ СН'!$F$22</f>
        <v>1937.2646063899999</v>
      </c>
      <c r="Q22" s="36">
        <f>SUMIFS(СВЦЭМ!$C$39:$C$782,СВЦЭМ!$A$39:$A$782,$A22,СВЦЭМ!$B$39:$B$782,Q$11)+'СЕТ СН'!$F$12+СВЦЭМ!$D$10+'СЕТ СН'!$F$6-'СЕТ СН'!$F$22</f>
        <v>1948.0142719200001</v>
      </c>
      <c r="R22" s="36">
        <f>SUMIFS(СВЦЭМ!$C$39:$C$782,СВЦЭМ!$A$39:$A$782,$A22,СВЦЭМ!$B$39:$B$782,R$11)+'СЕТ СН'!$F$12+СВЦЭМ!$D$10+'СЕТ СН'!$F$6-'СЕТ СН'!$F$22</f>
        <v>1964.7740084200002</v>
      </c>
      <c r="S22" s="36">
        <f>SUMIFS(СВЦЭМ!$C$39:$C$782,СВЦЭМ!$A$39:$A$782,$A22,СВЦЭМ!$B$39:$B$782,S$11)+'СЕТ СН'!$F$12+СВЦЭМ!$D$10+'СЕТ СН'!$F$6-'СЕТ СН'!$F$22</f>
        <v>1936.6191899100002</v>
      </c>
      <c r="T22" s="36">
        <f>SUMIFS(СВЦЭМ!$C$39:$C$782,СВЦЭМ!$A$39:$A$782,$A22,СВЦЭМ!$B$39:$B$782,T$11)+'СЕТ СН'!$F$12+СВЦЭМ!$D$10+'СЕТ СН'!$F$6-'СЕТ СН'!$F$22</f>
        <v>1900.79426562</v>
      </c>
      <c r="U22" s="36">
        <f>SUMIFS(СВЦЭМ!$C$39:$C$782,СВЦЭМ!$A$39:$A$782,$A22,СВЦЭМ!$B$39:$B$782,U$11)+'СЕТ СН'!$F$12+СВЦЭМ!$D$10+'СЕТ СН'!$F$6-'СЕТ СН'!$F$22</f>
        <v>1907.5163050799999</v>
      </c>
      <c r="V22" s="36">
        <f>SUMIFS(СВЦЭМ!$C$39:$C$782,СВЦЭМ!$A$39:$A$782,$A22,СВЦЭМ!$B$39:$B$782,V$11)+'СЕТ СН'!$F$12+СВЦЭМ!$D$10+'СЕТ СН'!$F$6-'СЕТ СН'!$F$22</f>
        <v>1928.0083539999998</v>
      </c>
      <c r="W22" s="36">
        <f>SUMIFS(СВЦЭМ!$C$39:$C$782,СВЦЭМ!$A$39:$A$782,$A22,СВЦЭМ!$B$39:$B$782,W$11)+'СЕТ СН'!$F$12+СВЦЭМ!$D$10+'СЕТ СН'!$F$6-'СЕТ СН'!$F$22</f>
        <v>1940.21354821</v>
      </c>
      <c r="X22" s="36">
        <f>SUMIFS(СВЦЭМ!$C$39:$C$782,СВЦЭМ!$A$39:$A$782,$A22,СВЦЭМ!$B$39:$B$782,X$11)+'СЕТ СН'!$F$12+СВЦЭМ!$D$10+'СЕТ СН'!$F$6-'СЕТ СН'!$F$22</f>
        <v>1951.0690787299998</v>
      </c>
      <c r="Y22" s="36">
        <f>SUMIFS(СВЦЭМ!$C$39:$C$782,СВЦЭМ!$A$39:$A$782,$A22,СВЦЭМ!$B$39:$B$782,Y$11)+'СЕТ СН'!$F$12+СВЦЭМ!$D$10+'СЕТ СН'!$F$6-'СЕТ СН'!$F$22</f>
        <v>1984.7445697400001</v>
      </c>
    </row>
    <row r="23" spans="1:25" ht="15.75" x14ac:dyDescent="0.2">
      <c r="A23" s="35">
        <f t="shared" si="0"/>
        <v>44938</v>
      </c>
      <c r="B23" s="36">
        <f>SUMIFS(СВЦЭМ!$C$39:$C$782,СВЦЭМ!$A$39:$A$782,$A23,СВЦЭМ!$B$39:$B$782,B$11)+'СЕТ СН'!$F$12+СВЦЭМ!$D$10+'СЕТ СН'!$F$6-'СЕТ СН'!$F$22</f>
        <v>2000.1745496199999</v>
      </c>
      <c r="C23" s="36">
        <f>SUMIFS(СВЦЭМ!$C$39:$C$782,СВЦЭМ!$A$39:$A$782,$A23,СВЦЭМ!$B$39:$B$782,C$11)+'СЕТ СН'!$F$12+СВЦЭМ!$D$10+'СЕТ СН'!$F$6-'СЕТ СН'!$F$22</f>
        <v>2040.4620767999997</v>
      </c>
      <c r="D23" s="36">
        <f>SUMIFS(СВЦЭМ!$C$39:$C$782,СВЦЭМ!$A$39:$A$782,$A23,СВЦЭМ!$B$39:$B$782,D$11)+'СЕТ СН'!$F$12+СВЦЭМ!$D$10+'СЕТ СН'!$F$6-'СЕТ СН'!$F$22</f>
        <v>2060.5899006500003</v>
      </c>
      <c r="E23" s="36">
        <f>SUMIFS(СВЦЭМ!$C$39:$C$782,СВЦЭМ!$A$39:$A$782,$A23,СВЦЭМ!$B$39:$B$782,E$11)+'СЕТ СН'!$F$12+СВЦЭМ!$D$10+'СЕТ СН'!$F$6-'СЕТ СН'!$F$22</f>
        <v>2059.5741958600001</v>
      </c>
      <c r="F23" s="36">
        <f>SUMIFS(СВЦЭМ!$C$39:$C$782,СВЦЭМ!$A$39:$A$782,$A23,СВЦЭМ!$B$39:$B$782,F$11)+'СЕТ СН'!$F$12+СВЦЭМ!$D$10+'СЕТ СН'!$F$6-'СЕТ СН'!$F$22</f>
        <v>2065.6413208100003</v>
      </c>
      <c r="G23" s="36">
        <f>SUMIFS(СВЦЭМ!$C$39:$C$782,СВЦЭМ!$A$39:$A$782,$A23,СВЦЭМ!$B$39:$B$782,G$11)+'СЕТ СН'!$F$12+СВЦЭМ!$D$10+'СЕТ СН'!$F$6-'СЕТ СН'!$F$22</f>
        <v>2052.9026932900001</v>
      </c>
      <c r="H23" s="36">
        <f>SUMIFS(СВЦЭМ!$C$39:$C$782,СВЦЭМ!$A$39:$A$782,$A23,СВЦЭМ!$B$39:$B$782,H$11)+'СЕТ СН'!$F$12+СВЦЭМ!$D$10+'СЕТ СН'!$F$6-'СЕТ СН'!$F$22</f>
        <v>2028.0767460300001</v>
      </c>
      <c r="I23" s="36">
        <f>SUMIFS(СВЦЭМ!$C$39:$C$782,СВЦЭМ!$A$39:$A$782,$A23,СВЦЭМ!$B$39:$B$782,I$11)+'СЕТ СН'!$F$12+СВЦЭМ!$D$10+'СЕТ СН'!$F$6-'СЕТ СН'!$F$22</f>
        <v>1972.7890358399998</v>
      </c>
      <c r="J23" s="36">
        <f>SUMIFS(СВЦЭМ!$C$39:$C$782,СВЦЭМ!$A$39:$A$782,$A23,СВЦЭМ!$B$39:$B$782,J$11)+'СЕТ СН'!$F$12+СВЦЭМ!$D$10+'СЕТ СН'!$F$6-'СЕТ СН'!$F$22</f>
        <v>1924.7691872899998</v>
      </c>
      <c r="K23" s="36">
        <f>SUMIFS(СВЦЭМ!$C$39:$C$782,СВЦЭМ!$A$39:$A$782,$A23,СВЦЭМ!$B$39:$B$782,K$11)+'СЕТ СН'!$F$12+СВЦЭМ!$D$10+'СЕТ СН'!$F$6-'СЕТ СН'!$F$22</f>
        <v>1919.5226895499998</v>
      </c>
      <c r="L23" s="36">
        <f>SUMIFS(СВЦЭМ!$C$39:$C$782,СВЦЭМ!$A$39:$A$782,$A23,СВЦЭМ!$B$39:$B$782,L$11)+'СЕТ СН'!$F$12+СВЦЭМ!$D$10+'СЕТ СН'!$F$6-'СЕТ СН'!$F$22</f>
        <v>1910.0282999600001</v>
      </c>
      <c r="M23" s="36">
        <f>SUMIFS(СВЦЭМ!$C$39:$C$782,СВЦЭМ!$A$39:$A$782,$A23,СВЦЭМ!$B$39:$B$782,M$11)+'СЕТ СН'!$F$12+СВЦЭМ!$D$10+'СЕТ СН'!$F$6-'СЕТ СН'!$F$22</f>
        <v>1902.0909047399998</v>
      </c>
      <c r="N23" s="36">
        <f>SUMIFS(СВЦЭМ!$C$39:$C$782,СВЦЭМ!$A$39:$A$782,$A23,СВЦЭМ!$B$39:$B$782,N$11)+'СЕТ СН'!$F$12+СВЦЭМ!$D$10+'СЕТ СН'!$F$6-'СЕТ СН'!$F$22</f>
        <v>1940.4479366200001</v>
      </c>
      <c r="O23" s="36">
        <f>SUMIFS(СВЦЭМ!$C$39:$C$782,СВЦЭМ!$A$39:$A$782,$A23,СВЦЭМ!$B$39:$B$782,O$11)+'СЕТ СН'!$F$12+СВЦЭМ!$D$10+'СЕТ СН'!$F$6-'СЕТ СН'!$F$22</f>
        <v>1946.6775674799999</v>
      </c>
      <c r="P23" s="36">
        <f>SUMIFS(СВЦЭМ!$C$39:$C$782,СВЦЭМ!$A$39:$A$782,$A23,СВЦЭМ!$B$39:$B$782,P$11)+'СЕТ СН'!$F$12+СВЦЭМ!$D$10+'СЕТ СН'!$F$6-'СЕТ СН'!$F$22</f>
        <v>1933.0108581500001</v>
      </c>
      <c r="Q23" s="36">
        <f>SUMIFS(СВЦЭМ!$C$39:$C$782,СВЦЭМ!$A$39:$A$782,$A23,СВЦЭМ!$B$39:$B$782,Q$11)+'СЕТ СН'!$F$12+СВЦЭМ!$D$10+'СЕТ СН'!$F$6-'СЕТ СН'!$F$22</f>
        <v>1939.6974926599999</v>
      </c>
      <c r="R23" s="36">
        <f>SUMIFS(СВЦЭМ!$C$39:$C$782,СВЦЭМ!$A$39:$A$782,$A23,СВЦЭМ!$B$39:$B$782,R$11)+'СЕТ СН'!$F$12+СВЦЭМ!$D$10+'СЕТ СН'!$F$6-'СЕТ СН'!$F$22</f>
        <v>1950.38276587</v>
      </c>
      <c r="S23" s="36">
        <f>SUMIFS(СВЦЭМ!$C$39:$C$782,СВЦЭМ!$A$39:$A$782,$A23,СВЦЭМ!$B$39:$B$782,S$11)+'СЕТ СН'!$F$12+СВЦЭМ!$D$10+'СЕТ СН'!$F$6-'СЕТ СН'!$F$22</f>
        <v>1941.5921793199998</v>
      </c>
      <c r="T23" s="36">
        <f>SUMIFS(СВЦЭМ!$C$39:$C$782,СВЦЭМ!$A$39:$A$782,$A23,СВЦЭМ!$B$39:$B$782,T$11)+'СЕТ СН'!$F$12+СВЦЭМ!$D$10+'СЕТ СН'!$F$6-'СЕТ СН'!$F$22</f>
        <v>1920.8594508200001</v>
      </c>
      <c r="U23" s="36">
        <f>SUMIFS(СВЦЭМ!$C$39:$C$782,СВЦЭМ!$A$39:$A$782,$A23,СВЦЭМ!$B$39:$B$782,U$11)+'СЕТ СН'!$F$12+СВЦЭМ!$D$10+'СЕТ СН'!$F$6-'СЕТ СН'!$F$22</f>
        <v>1905.5683704400001</v>
      </c>
      <c r="V23" s="36">
        <f>SUMIFS(СВЦЭМ!$C$39:$C$782,СВЦЭМ!$A$39:$A$782,$A23,СВЦЭМ!$B$39:$B$782,V$11)+'СЕТ СН'!$F$12+СВЦЭМ!$D$10+'СЕТ СН'!$F$6-'СЕТ СН'!$F$22</f>
        <v>1914.02184066</v>
      </c>
      <c r="W23" s="36">
        <f>SUMIFS(СВЦЭМ!$C$39:$C$782,СВЦЭМ!$A$39:$A$782,$A23,СВЦЭМ!$B$39:$B$782,W$11)+'СЕТ СН'!$F$12+СВЦЭМ!$D$10+'СЕТ СН'!$F$6-'СЕТ СН'!$F$22</f>
        <v>1923.6376747199999</v>
      </c>
      <c r="X23" s="36">
        <f>SUMIFS(СВЦЭМ!$C$39:$C$782,СВЦЭМ!$A$39:$A$782,$A23,СВЦЭМ!$B$39:$B$782,X$11)+'СЕТ СН'!$F$12+СВЦЭМ!$D$10+'СЕТ СН'!$F$6-'СЕТ СН'!$F$22</f>
        <v>1946.0572271499998</v>
      </c>
      <c r="Y23" s="36">
        <f>SUMIFS(СВЦЭМ!$C$39:$C$782,СВЦЭМ!$A$39:$A$782,$A23,СВЦЭМ!$B$39:$B$782,Y$11)+'СЕТ СН'!$F$12+СВЦЭМ!$D$10+'СЕТ СН'!$F$6-'СЕТ СН'!$F$22</f>
        <v>1955.32900073</v>
      </c>
    </row>
    <row r="24" spans="1:25" ht="15.75" x14ac:dyDescent="0.2">
      <c r="A24" s="35">
        <f t="shared" si="0"/>
        <v>44939</v>
      </c>
      <c r="B24" s="36">
        <f>SUMIFS(СВЦЭМ!$C$39:$C$782,СВЦЭМ!$A$39:$A$782,$A24,СВЦЭМ!$B$39:$B$782,B$11)+'СЕТ СН'!$F$12+СВЦЭМ!$D$10+'СЕТ СН'!$F$6-'СЕТ СН'!$F$22</f>
        <v>2082.3220216700001</v>
      </c>
      <c r="C24" s="36">
        <f>SUMIFS(СВЦЭМ!$C$39:$C$782,СВЦЭМ!$A$39:$A$782,$A24,СВЦЭМ!$B$39:$B$782,C$11)+'СЕТ СН'!$F$12+СВЦЭМ!$D$10+'СЕТ СН'!$F$6-'СЕТ СН'!$F$22</f>
        <v>2104.7935543800004</v>
      </c>
      <c r="D24" s="36">
        <f>SUMIFS(СВЦЭМ!$C$39:$C$782,СВЦЭМ!$A$39:$A$782,$A24,СВЦЭМ!$B$39:$B$782,D$11)+'СЕТ СН'!$F$12+СВЦЭМ!$D$10+'СЕТ СН'!$F$6-'СЕТ СН'!$F$22</f>
        <v>2105.85344407</v>
      </c>
      <c r="E24" s="36">
        <f>SUMIFS(СВЦЭМ!$C$39:$C$782,СВЦЭМ!$A$39:$A$782,$A24,СВЦЭМ!$B$39:$B$782,E$11)+'СЕТ СН'!$F$12+СВЦЭМ!$D$10+'СЕТ СН'!$F$6-'СЕТ СН'!$F$22</f>
        <v>2112.3888332200004</v>
      </c>
      <c r="F24" s="36">
        <f>SUMIFS(СВЦЭМ!$C$39:$C$782,СВЦЭМ!$A$39:$A$782,$A24,СВЦЭМ!$B$39:$B$782,F$11)+'СЕТ СН'!$F$12+СВЦЭМ!$D$10+'СЕТ СН'!$F$6-'СЕТ СН'!$F$22</f>
        <v>2104.3393480900004</v>
      </c>
      <c r="G24" s="36">
        <f>SUMIFS(СВЦЭМ!$C$39:$C$782,СВЦЭМ!$A$39:$A$782,$A24,СВЦЭМ!$B$39:$B$782,G$11)+'СЕТ СН'!$F$12+СВЦЭМ!$D$10+'СЕТ СН'!$F$6-'СЕТ СН'!$F$22</f>
        <v>2062.2349739200004</v>
      </c>
      <c r="H24" s="36">
        <f>SUMIFS(СВЦЭМ!$C$39:$C$782,СВЦЭМ!$A$39:$A$782,$A24,СВЦЭМ!$B$39:$B$782,H$11)+'СЕТ СН'!$F$12+СВЦЭМ!$D$10+'СЕТ СН'!$F$6-'СЕТ СН'!$F$22</f>
        <v>1997.2767882300002</v>
      </c>
      <c r="I24" s="36">
        <f>SUMIFS(СВЦЭМ!$C$39:$C$782,СВЦЭМ!$A$39:$A$782,$A24,СВЦЭМ!$B$39:$B$782,I$11)+'СЕТ СН'!$F$12+СВЦЭМ!$D$10+'СЕТ СН'!$F$6-'СЕТ СН'!$F$22</f>
        <v>1969.9440108199999</v>
      </c>
      <c r="J24" s="36">
        <f>SUMIFS(СВЦЭМ!$C$39:$C$782,СВЦЭМ!$A$39:$A$782,$A24,СВЦЭМ!$B$39:$B$782,J$11)+'СЕТ СН'!$F$12+СВЦЭМ!$D$10+'СЕТ СН'!$F$6-'СЕТ СН'!$F$22</f>
        <v>1947.0218163900001</v>
      </c>
      <c r="K24" s="36">
        <f>SUMIFS(СВЦЭМ!$C$39:$C$782,СВЦЭМ!$A$39:$A$782,$A24,СВЦЭМ!$B$39:$B$782,K$11)+'СЕТ СН'!$F$12+СВЦЭМ!$D$10+'СЕТ СН'!$F$6-'СЕТ СН'!$F$22</f>
        <v>1920.0344284099999</v>
      </c>
      <c r="L24" s="36">
        <f>SUMIFS(СВЦЭМ!$C$39:$C$782,СВЦЭМ!$A$39:$A$782,$A24,СВЦЭМ!$B$39:$B$782,L$11)+'СЕТ СН'!$F$12+СВЦЭМ!$D$10+'СЕТ СН'!$F$6-'СЕТ СН'!$F$22</f>
        <v>1911.6233765499999</v>
      </c>
      <c r="M24" s="36">
        <f>SUMIFS(СВЦЭМ!$C$39:$C$782,СВЦЭМ!$A$39:$A$782,$A24,СВЦЭМ!$B$39:$B$782,M$11)+'СЕТ СН'!$F$12+СВЦЭМ!$D$10+'СЕТ СН'!$F$6-'СЕТ СН'!$F$22</f>
        <v>1936.7801588700002</v>
      </c>
      <c r="N24" s="36">
        <f>SUMIFS(СВЦЭМ!$C$39:$C$782,СВЦЭМ!$A$39:$A$782,$A24,СВЦЭМ!$B$39:$B$782,N$11)+'СЕТ СН'!$F$12+СВЦЭМ!$D$10+'СЕТ СН'!$F$6-'СЕТ СН'!$F$22</f>
        <v>1970.6907525999998</v>
      </c>
      <c r="O24" s="36">
        <f>SUMIFS(СВЦЭМ!$C$39:$C$782,СВЦЭМ!$A$39:$A$782,$A24,СВЦЭМ!$B$39:$B$782,O$11)+'СЕТ СН'!$F$12+СВЦЭМ!$D$10+'СЕТ СН'!$F$6-'СЕТ СН'!$F$22</f>
        <v>1986.1982317099998</v>
      </c>
      <c r="P24" s="36">
        <f>SUMIFS(СВЦЭМ!$C$39:$C$782,СВЦЭМ!$A$39:$A$782,$A24,СВЦЭМ!$B$39:$B$782,P$11)+'СЕТ СН'!$F$12+СВЦЭМ!$D$10+'СЕТ СН'!$F$6-'СЕТ СН'!$F$22</f>
        <v>1971.7743087199999</v>
      </c>
      <c r="Q24" s="36">
        <f>SUMIFS(СВЦЭМ!$C$39:$C$782,СВЦЭМ!$A$39:$A$782,$A24,СВЦЭМ!$B$39:$B$782,Q$11)+'СЕТ СН'!$F$12+СВЦЭМ!$D$10+'СЕТ СН'!$F$6-'СЕТ СН'!$F$22</f>
        <v>1965.8205142300001</v>
      </c>
      <c r="R24" s="36">
        <f>SUMIFS(СВЦЭМ!$C$39:$C$782,СВЦЭМ!$A$39:$A$782,$A24,СВЦЭМ!$B$39:$B$782,R$11)+'СЕТ СН'!$F$12+СВЦЭМ!$D$10+'СЕТ СН'!$F$6-'СЕТ СН'!$F$22</f>
        <v>1950.7443071099999</v>
      </c>
      <c r="S24" s="36">
        <f>SUMIFS(СВЦЭМ!$C$39:$C$782,СВЦЭМ!$A$39:$A$782,$A24,СВЦЭМ!$B$39:$B$782,S$11)+'СЕТ СН'!$F$12+СВЦЭМ!$D$10+'СЕТ СН'!$F$6-'СЕТ СН'!$F$22</f>
        <v>1927.9082782799999</v>
      </c>
      <c r="T24" s="36">
        <f>SUMIFS(СВЦЭМ!$C$39:$C$782,СВЦЭМ!$A$39:$A$782,$A24,СВЦЭМ!$B$39:$B$782,T$11)+'СЕТ СН'!$F$12+СВЦЭМ!$D$10+'СЕТ СН'!$F$6-'СЕТ СН'!$F$22</f>
        <v>1926.71659372</v>
      </c>
      <c r="U24" s="36">
        <f>SUMIFS(СВЦЭМ!$C$39:$C$782,СВЦЭМ!$A$39:$A$782,$A24,СВЦЭМ!$B$39:$B$782,U$11)+'СЕТ СН'!$F$12+СВЦЭМ!$D$10+'СЕТ СН'!$F$6-'СЕТ СН'!$F$22</f>
        <v>1929.5925340400001</v>
      </c>
      <c r="V24" s="36">
        <f>SUMIFS(СВЦЭМ!$C$39:$C$782,СВЦЭМ!$A$39:$A$782,$A24,СВЦЭМ!$B$39:$B$782,V$11)+'СЕТ СН'!$F$12+СВЦЭМ!$D$10+'СЕТ СН'!$F$6-'СЕТ СН'!$F$22</f>
        <v>1943.25271193</v>
      </c>
      <c r="W24" s="36">
        <f>SUMIFS(СВЦЭМ!$C$39:$C$782,СВЦЭМ!$A$39:$A$782,$A24,СВЦЭМ!$B$39:$B$782,W$11)+'СЕТ СН'!$F$12+СВЦЭМ!$D$10+'СЕТ СН'!$F$6-'СЕТ СН'!$F$22</f>
        <v>1962.2231220199999</v>
      </c>
      <c r="X24" s="36">
        <f>SUMIFS(СВЦЭМ!$C$39:$C$782,СВЦЭМ!$A$39:$A$782,$A24,СВЦЭМ!$B$39:$B$782,X$11)+'СЕТ СН'!$F$12+СВЦЭМ!$D$10+'СЕТ СН'!$F$6-'СЕТ СН'!$F$22</f>
        <v>1997.95661911</v>
      </c>
      <c r="Y24" s="36">
        <f>SUMIFS(СВЦЭМ!$C$39:$C$782,СВЦЭМ!$A$39:$A$782,$A24,СВЦЭМ!$B$39:$B$782,Y$11)+'СЕТ СН'!$F$12+СВЦЭМ!$D$10+'СЕТ СН'!$F$6-'СЕТ СН'!$F$22</f>
        <v>2093.3024192600001</v>
      </c>
    </row>
    <row r="25" spans="1:25" ht="15.75" x14ac:dyDescent="0.2">
      <c r="A25" s="35">
        <f t="shared" si="0"/>
        <v>44940</v>
      </c>
      <c r="B25" s="36">
        <f>SUMIFS(СВЦЭМ!$C$39:$C$782,СВЦЭМ!$A$39:$A$782,$A25,СВЦЭМ!$B$39:$B$782,B$11)+'СЕТ СН'!$F$12+СВЦЭМ!$D$10+'СЕТ СН'!$F$6-'СЕТ СН'!$F$22</f>
        <v>1943.4940717000002</v>
      </c>
      <c r="C25" s="36">
        <f>SUMIFS(СВЦЭМ!$C$39:$C$782,СВЦЭМ!$A$39:$A$782,$A25,СВЦЭМ!$B$39:$B$782,C$11)+'СЕТ СН'!$F$12+СВЦЭМ!$D$10+'СЕТ СН'!$F$6-'СЕТ СН'!$F$22</f>
        <v>1933.5368286</v>
      </c>
      <c r="D25" s="36">
        <f>SUMIFS(СВЦЭМ!$C$39:$C$782,СВЦЭМ!$A$39:$A$782,$A25,СВЦЭМ!$B$39:$B$782,D$11)+'СЕТ СН'!$F$12+СВЦЭМ!$D$10+'СЕТ СН'!$F$6-'СЕТ СН'!$F$22</f>
        <v>1948.2350632499999</v>
      </c>
      <c r="E25" s="36">
        <f>SUMIFS(СВЦЭМ!$C$39:$C$782,СВЦЭМ!$A$39:$A$782,$A25,СВЦЭМ!$B$39:$B$782,E$11)+'СЕТ СН'!$F$12+СВЦЭМ!$D$10+'СЕТ СН'!$F$6-'СЕТ СН'!$F$22</f>
        <v>1929.8226994499998</v>
      </c>
      <c r="F25" s="36">
        <f>SUMIFS(СВЦЭМ!$C$39:$C$782,СВЦЭМ!$A$39:$A$782,$A25,СВЦЭМ!$B$39:$B$782,F$11)+'СЕТ СН'!$F$12+СВЦЭМ!$D$10+'СЕТ СН'!$F$6-'СЕТ СН'!$F$22</f>
        <v>1929.8870284100001</v>
      </c>
      <c r="G25" s="36">
        <f>SUMIFS(СВЦЭМ!$C$39:$C$782,СВЦЭМ!$A$39:$A$782,$A25,СВЦЭМ!$B$39:$B$782,G$11)+'СЕТ СН'!$F$12+СВЦЭМ!$D$10+'СЕТ СН'!$F$6-'СЕТ СН'!$F$22</f>
        <v>1890.37459448</v>
      </c>
      <c r="H25" s="36">
        <f>SUMIFS(СВЦЭМ!$C$39:$C$782,СВЦЭМ!$A$39:$A$782,$A25,СВЦЭМ!$B$39:$B$782,H$11)+'СЕТ СН'!$F$12+СВЦЭМ!$D$10+'СЕТ СН'!$F$6-'СЕТ СН'!$F$22</f>
        <v>1914.9223288300002</v>
      </c>
      <c r="I25" s="36">
        <f>SUMIFS(СВЦЭМ!$C$39:$C$782,СВЦЭМ!$A$39:$A$782,$A25,СВЦЭМ!$B$39:$B$782,I$11)+'СЕТ СН'!$F$12+СВЦЭМ!$D$10+'СЕТ СН'!$F$6-'СЕТ СН'!$F$22</f>
        <v>1936.13215074</v>
      </c>
      <c r="J25" s="36">
        <f>SUMIFS(СВЦЭМ!$C$39:$C$782,СВЦЭМ!$A$39:$A$782,$A25,СВЦЭМ!$B$39:$B$782,J$11)+'СЕТ СН'!$F$12+СВЦЭМ!$D$10+'СЕТ СН'!$F$6-'СЕТ СН'!$F$22</f>
        <v>1917.2810507299998</v>
      </c>
      <c r="K25" s="36">
        <f>SUMIFS(СВЦЭМ!$C$39:$C$782,СВЦЭМ!$A$39:$A$782,$A25,СВЦЭМ!$B$39:$B$782,K$11)+'СЕТ СН'!$F$12+СВЦЭМ!$D$10+'СЕТ СН'!$F$6-'СЕТ СН'!$F$22</f>
        <v>1914.9353578600001</v>
      </c>
      <c r="L25" s="36">
        <f>SUMIFS(СВЦЭМ!$C$39:$C$782,СВЦЭМ!$A$39:$A$782,$A25,СВЦЭМ!$B$39:$B$782,L$11)+'СЕТ СН'!$F$12+СВЦЭМ!$D$10+'СЕТ СН'!$F$6-'СЕТ СН'!$F$22</f>
        <v>1882.97410616</v>
      </c>
      <c r="M25" s="36">
        <f>SUMIFS(СВЦЭМ!$C$39:$C$782,СВЦЭМ!$A$39:$A$782,$A25,СВЦЭМ!$B$39:$B$782,M$11)+'СЕТ СН'!$F$12+СВЦЭМ!$D$10+'СЕТ СН'!$F$6-'СЕТ СН'!$F$22</f>
        <v>1881.6700523799998</v>
      </c>
      <c r="N25" s="36">
        <f>SUMIFS(СВЦЭМ!$C$39:$C$782,СВЦЭМ!$A$39:$A$782,$A25,СВЦЭМ!$B$39:$B$782,N$11)+'СЕТ СН'!$F$12+СВЦЭМ!$D$10+'СЕТ СН'!$F$6-'СЕТ СН'!$F$22</f>
        <v>1902.2480849400001</v>
      </c>
      <c r="O25" s="36">
        <f>SUMIFS(СВЦЭМ!$C$39:$C$782,СВЦЭМ!$A$39:$A$782,$A25,СВЦЭМ!$B$39:$B$782,O$11)+'СЕТ СН'!$F$12+СВЦЭМ!$D$10+'СЕТ СН'!$F$6-'СЕТ СН'!$F$22</f>
        <v>1907.3721934799999</v>
      </c>
      <c r="P25" s="36">
        <f>SUMIFS(СВЦЭМ!$C$39:$C$782,СВЦЭМ!$A$39:$A$782,$A25,СВЦЭМ!$B$39:$B$782,P$11)+'СЕТ СН'!$F$12+СВЦЭМ!$D$10+'СЕТ СН'!$F$6-'СЕТ СН'!$F$22</f>
        <v>1920.0932155500002</v>
      </c>
      <c r="Q25" s="36">
        <f>SUMIFS(СВЦЭМ!$C$39:$C$782,СВЦЭМ!$A$39:$A$782,$A25,СВЦЭМ!$B$39:$B$782,Q$11)+'СЕТ СН'!$F$12+СВЦЭМ!$D$10+'СЕТ СН'!$F$6-'СЕТ СН'!$F$22</f>
        <v>1908.2184654700002</v>
      </c>
      <c r="R25" s="36">
        <f>SUMIFS(СВЦЭМ!$C$39:$C$782,СВЦЭМ!$A$39:$A$782,$A25,СВЦЭМ!$B$39:$B$782,R$11)+'СЕТ СН'!$F$12+СВЦЭМ!$D$10+'СЕТ СН'!$F$6-'СЕТ СН'!$F$22</f>
        <v>1871.36544368</v>
      </c>
      <c r="S25" s="36">
        <f>SUMIFS(СВЦЭМ!$C$39:$C$782,СВЦЭМ!$A$39:$A$782,$A25,СВЦЭМ!$B$39:$B$782,S$11)+'СЕТ СН'!$F$12+СВЦЭМ!$D$10+'СЕТ СН'!$F$6-'СЕТ СН'!$F$22</f>
        <v>1827.9066580599999</v>
      </c>
      <c r="T25" s="36">
        <f>SUMIFS(СВЦЭМ!$C$39:$C$782,СВЦЭМ!$A$39:$A$782,$A25,СВЦЭМ!$B$39:$B$782,T$11)+'СЕТ СН'!$F$12+СВЦЭМ!$D$10+'СЕТ СН'!$F$6-'СЕТ СН'!$F$22</f>
        <v>1815.44937448</v>
      </c>
      <c r="U25" s="36">
        <f>SUMIFS(СВЦЭМ!$C$39:$C$782,СВЦЭМ!$A$39:$A$782,$A25,СВЦЭМ!$B$39:$B$782,U$11)+'СЕТ СН'!$F$12+СВЦЭМ!$D$10+'СЕТ СН'!$F$6-'СЕТ СН'!$F$22</f>
        <v>1820.7966938399998</v>
      </c>
      <c r="V25" s="36">
        <f>SUMIFS(СВЦЭМ!$C$39:$C$782,СВЦЭМ!$A$39:$A$782,$A25,СВЦЭМ!$B$39:$B$782,V$11)+'СЕТ СН'!$F$12+СВЦЭМ!$D$10+'СЕТ СН'!$F$6-'СЕТ СН'!$F$22</f>
        <v>1815.1506979399999</v>
      </c>
      <c r="W25" s="36">
        <f>SUMIFS(СВЦЭМ!$C$39:$C$782,СВЦЭМ!$A$39:$A$782,$A25,СВЦЭМ!$B$39:$B$782,W$11)+'СЕТ СН'!$F$12+СВЦЭМ!$D$10+'СЕТ СН'!$F$6-'СЕТ СН'!$F$22</f>
        <v>1836.6421047299998</v>
      </c>
      <c r="X25" s="36">
        <f>SUMIFS(СВЦЭМ!$C$39:$C$782,СВЦЭМ!$A$39:$A$782,$A25,СВЦЭМ!$B$39:$B$782,X$11)+'СЕТ СН'!$F$12+СВЦЭМ!$D$10+'СЕТ СН'!$F$6-'СЕТ СН'!$F$22</f>
        <v>1865.4797030500001</v>
      </c>
      <c r="Y25" s="36">
        <f>SUMIFS(СВЦЭМ!$C$39:$C$782,СВЦЭМ!$A$39:$A$782,$A25,СВЦЭМ!$B$39:$B$782,Y$11)+'СЕТ СН'!$F$12+СВЦЭМ!$D$10+'СЕТ СН'!$F$6-'СЕТ СН'!$F$22</f>
        <v>1890.0412284500001</v>
      </c>
    </row>
    <row r="26" spans="1:25" ht="15.75" x14ac:dyDescent="0.2">
      <c r="A26" s="35">
        <f t="shared" si="0"/>
        <v>44941</v>
      </c>
      <c r="B26" s="36">
        <f>SUMIFS(СВЦЭМ!$C$39:$C$782,СВЦЭМ!$A$39:$A$782,$A26,СВЦЭМ!$B$39:$B$782,B$11)+'СЕТ СН'!$F$12+СВЦЭМ!$D$10+'СЕТ СН'!$F$6-'СЕТ СН'!$F$22</f>
        <v>2113.5134343900004</v>
      </c>
      <c r="C26" s="36">
        <f>SUMIFS(СВЦЭМ!$C$39:$C$782,СВЦЭМ!$A$39:$A$782,$A26,СВЦЭМ!$B$39:$B$782,C$11)+'СЕТ СН'!$F$12+СВЦЭМ!$D$10+'СЕТ СН'!$F$6-'СЕТ СН'!$F$22</f>
        <v>2148.9693708100003</v>
      </c>
      <c r="D26" s="36">
        <f>SUMIFS(СВЦЭМ!$C$39:$C$782,СВЦЭМ!$A$39:$A$782,$A26,СВЦЭМ!$B$39:$B$782,D$11)+'СЕТ СН'!$F$12+СВЦЭМ!$D$10+'СЕТ СН'!$F$6-'СЕТ СН'!$F$22</f>
        <v>2166.9501639600003</v>
      </c>
      <c r="E26" s="36">
        <f>SUMIFS(СВЦЭМ!$C$39:$C$782,СВЦЭМ!$A$39:$A$782,$A26,СВЦЭМ!$B$39:$B$782,E$11)+'СЕТ СН'!$F$12+СВЦЭМ!$D$10+'СЕТ СН'!$F$6-'СЕТ СН'!$F$22</f>
        <v>2179.5867974400003</v>
      </c>
      <c r="F26" s="36">
        <f>SUMIFS(СВЦЭМ!$C$39:$C$782,СВЦЭМ!$A$39:$A$782,$A26,СВЦЭМ!$B$39:$B$782,F$11)+'СЕТ СН'!$F$12+СВЦЭМ!$D$10+'СЕТ СН'!$F$6-'СЕТ СН'!$F$22</f>
        <v>2172.3239597100005</v>
      </c>
      <c r="G26" s="36">
        <f>SUMIFS(СВЦЭМ!$C$39:$C$782,СВЦЭМ!$A$39:$A$782,$A26,СВЦЭМ!$B$39:$B$782,G$11)+'СЕТ СН'!$F$12+СВЦЭМ!$D$10+'СЕТ СН'!$F$6-'СЕТ СН'!$F$22</f>
        <v>2194.7079583300001</v>
      </c>
      <c r="H26" s="36">
        <f>SUMIFS(СВЦЭМ!$C$39:$C$782,СВЦЭМ!$A$39:$A$782,$A26,СВЦЭМ!$B$39:$B$782,H$11)+'СЕТ СН'!$F$12+СВЦЭМ!$D$10+'СЕТ СН'!$F$6-'СЕТ СН'!$F$22</f>
        <v>2177.2621907200005</v>
      </c>
      <c r="I26" s="36">
        <f>SUMIFS(СВЦЭМ!$C$39:$C$782,СВЦЭМ!$A$39:$A$782,$A26,СВЦЭМ!$B$39:$B$782,I$11)+'СЕТ СН'!$F$12+СВЦЭМ!$D$10+'СЕТ СН'!$F$6-'СЕТ СН'!$F$22</f>
        <v>2119.2848538200005</v>
      </c>
      <c r="J26" s="36">
        <f>SUMIFS(СВЦЭМ!$C$39:$C$782,СВЦЭМ!$A$39:$A$782,$A26,СВЦЭМ!$B$39:$B$782,J$11)+'СЕТ СН'!$F$12+СВЦЭМ!$D$10+'СЕТ СН'!$F$6-'СЕТ СН'!$F$22</f>
        <v>2053.84322389</v>
      </c>
      <c r="K26" s="36">
        <f>SUMIFS(СВЦЭМ!$C$39:$C$782,СВЦЭМ!$A$39:$A$782,$A26,СВЦЭМ!$B$39:$B$782,K$11)+'СЕТ СН'!$F$12+СВЦЭМ!$D$10+'СЕТ СН'!$F$6-'СЕТ СН'!$F$22</f>
        <v>2025.2348629800001</v>
      </c>
      <c r="L26" s="36">
        <f>SUMIFS(СВЦЭМ!$C$39:$C$782,СВЦЭМ!$A$39:$A$782,$A26,СВЦЭМ!$B$39:$B$782,L$11)+'СЕТ СН'!$F$12+СВЦЭМ!$D$10+'СЕТ СН'!$F$6-'СЕТ СН'!$F$22</f>
        <v>2018.4073669500001</v>
      </c>
      <c r="M26" s="36">
        <f>SUMIFS(СВЦЭМ!$C$39:$C$782,СВЦЭМ!$A$39:$A$782,$A26,СВЦЭМ!$B$39:$B$782,M$11)+'СЕТ СН'!$F$12+СВЦЭМ!$D$10+'СЕТ СН'!$F$6-'СЕТ СН'!$F$22</f>
        <v>2025.6663477300001</v>
      </c>
      <c r="N26" s="36">
        <f>SUMIFS(СВЦЭМ!$C$39:$C$782,СВЦЭМ!$A$39:$A$782,$A26,СВЦЭМ!$B$39:$B$782,N$11)+'СЕТ СН'!$F$12+СВЦЭМ!$D$10+'СЕТ СН'!$F$6-'СЕТ СН'!$F$22</f>
        <v>2028.3078137800001</v>
      </c>
      <c r="O26" s="36">
        <f>SUMIFS(СВЦЭМ!$C$39:$C$782,СВЦЭМ!$A$39:$A$782,$A26,СВЦЭМ!$B$39:$B$782,O$11)+'СЕТ СН'!$F$12+СВЦЭМ!$D$10+'СЕТ СН'!$F$6-'СЕТ СН'!$F$22</f>
        <v>2030.7296941500001</v>
      </c>
      <c r="P26" s="36">
        <f>SUMIFS(СВЦЭМ!$C$39:$C$782,СВЦЭМ!$A$39:$A$782,$A26,СВЦЭМ!$B$39:$B$782,P$11)+'СЕТ СН'!$F$12+СВЦЭМ!$D$10+'СЕТ СН'!$F$6-'СЕТ СН'!$F$22</f>
        <v>2046.8880020099998</v>
      </c>
      <c r="Q26" s="36">
        <f>SUMIFS(СВЦЭМ!$C$39:$C$782,СВЦЭМ!$A$39:$A$782,$A26,СВЦЭМ!$B$39:$B$782,Q$11)+'СЕТ СН'!$F$12+СВЦЭМ!$D$10+'СЕТ СН'!$F$6-'СЕТ СН'!$F$22</f>
        <v>2032.2005140200001</v>
      </c>
      <c r="R26" s="36">
        <f>SUMIFS(СВЦЭМ!$C$39:$C$782,СВЦЭМ!$A$39:$A$782,$A26,СВЦЭМ!$B$39:$B$782,R$11)+'СЕТ СН'!$F$12+СВЦЭМ!$D$10+'СЕТ СН'!$F$6-'СЕТ СН'!$F$22</f>
        <v>2011.34233393</v>
      </c>
      <c r="S26" s="36">
        <f>SUMIFS(СВЦЭМ!$C$39:$C$782,СВЦЭМ!$A$39:$A$782,$A26,СВЦЭМ!$B$39:$B$782,S$11)+'СЕТ СН'!$F$12+СВЦЭМ!$D$10+'СЕТ СН'!$F$6-'СЕТ СН'!$F$22</f>
        <v>1963.9573954999998</v>
      </c>
      <c r="T26" s="36">
        <f>SUMIFS(СВЦЭМ!$C$39:$C$782,СВЦЭМ!$A$39:$A$782,$A26,СВЦЭМ!$B$39:$B$782,T$11)+'СЕТ СН'!$F$12+СВЦЭМ!$D$10+'СЕТ СН'!$F$6-'СЕТ СН'!$F$22</f>
        <v>1937.1076565599999</v>
      </c>
      <c r="U26" s="36">
        <f>SUMIFS(СВЦЭМ!$C$39:$C$782,СВЦЭМ!$A$39:$A$782,$A26,СВЦЭМ!$B$39:$B$782,U$11)+'СЕТ СН'!$F$12+СВЦЭМ!$D$10+'СЕТ СН'!$F$6-'СЕТ СН'!$F$22</f>
        <v>1929.7255205499998</v>
      </c>
      <c r="V26" s="36">
        <f>SUMIFS(СВЦЭМ!$C$39:$C$782,СВЦЭМ!$A$39:$A$782,$A26,СВЦЭМ!$B$39:$B$782,V$11)+'СЕТ СН'!$F$12+СВЦЭМ!$D$10+'СЕТ СН'!$F$6-'СЕТ СН'!$F$22</f>
        <v>1961.8396458199998</v>
      </c>
      <c r="W26" s="36">
        <f>SUMIFS(СВЦЭМ!$C$39:$C$782,СВЦЭМ!$A$39:$A$782,$A26,СВЦЭМ!$B$39:$B$782,W$11)+'СЕТ СН'!$F$12+СВЦЭМ!$D$10+'СЕТ СН'!$F$6-'СЕТ СН'!$F$22</f>
        <v>1982.1311565600001</v>
      </c>
      <c r="X26" s="36">
        <f>SUMIFS(СВЦЭМ!$C$39:$C$782,СВЦЭМ!$A$39:$A$782,$A26,СВЦЭМ!$B$39:$B$782,X$11)+'СЕТ СН'!$F$12+СВЦЭМ!$D$10+'СЕТ СН'!$F$6-'СЕТ СН'!$F$22</f>
        <v>1990.86919917</v>
      </c>
      <c r="Y26" s="36">
        <f>SUMIFS(СВЦЭМ!$C$39:$C$782,СВЦЭМ!$A$39:$A$782,$A26,СВЦЭМ!$B$39:$B$782,Y$11)+'СЕТ СН'!$F$12+СВЦЭМ!$D$10+'СЕТ СН'!$F$6-'СЕТ СН'!$F$22</f>
        <v>2068.1531455900003</v>
      </c>
    </row>
    <row r="27" spans="1:25" ht="15.75" x14ac:dyDescent="0.2">
      <c r="A27" s="35">
        <f t="shared" si="0"/>
        <v>44942</v>
      </c>
      <c r="B27" s="36">
        <f>SUMIFS(СВЦЭМ!$C$39:$C$782,СВЦЭМ!$A$39:$A$782,$A27,СВЦЭМ!$B$39:$B$782,B$11)+'СЕТ СН'!$F$12+СВЦЭМ!$D$10+'СЕТ СН'!$F$6-'СЕТ СН'!$F$22</f>
        <v>2061.5770467400002</v>
      </c>
      <c r="C27" s="36">
        <f>SUMIFS(СВЦЭМ!$C$39:$C$782,СВЦЭМ!$A$39:$A$782,$A27,СВЦЭМ!$B$39:$B$782,C$11)+'СЕТ СН'!$F$12+СВЦЭМ!$D$10+'СЕТ СН'!$F$6-'СЕТ СН'!$F$22</f>
        <v>2084.1528011</v>
      </c>
      <c r="D27" s="36">
        <f>SUMIFS(СВЦЭМ!$C$39:$C$782,СВЦЭМ!$A$39:$A$782,$A27,СВЦЭМ!$B$39:$B$782,D$11)+'СЕТ СН'!$F$12+СВЦЭМ!$D$10+'СЕТ СН'!$F$6-'СЕТ СН'!$F$22</f>
        <v>2090.9500027600002</v>
      </c>
      <c r="E27" s="36">
        <f>SUMIFS(СВЦЭМ!$C$39:$C$782,СВЦЭМ!$A$39:$A$782,$A27,СВЦЭМ!$B$39:$B$782,E$11)+'СЕТ СН'!$F$12+СВЦЭМ!$D$10+'СЕТ СН'!$F$6-'СЕТ СН'!$F$22</f>
        <v>2094.3455748800002</v>
      </c>
      <c r="F27" s="36">
        <f>SUMIFS(СВЦЭМ!$C$39:$C$782,СВЦЭМ!$A$39:$A$782,$A27,СВЦЭМ!$B$39:$B$782,F$11)+'СЕТ СН'!$F$12+СВЦЭМ!$D$10+'СЕТ СН'!$F$6-'СЕТ СН'!$F$22</f>
        <v>2091.74548688</v>
      </c>
      <c r="G27" s="36">
        <f>SUMIFS(СВЦЭМ!$C$39:$C$782,СВЦЭМ!$A$39:$A$782,$A27,СВЦЭМ!$B$39:$B$782,G$11)+'СЕТ СН'!$F$12+СВЦЭМ!$D$10+'СЕТ СН'!$F$6-'СЕТ СН'!$F$22</f>
        <v>2079.3865121800004</v>
      </c>
      <c r="H27" s="36">
        <f>SUMIFS(СВЦЭМ!$C$39:$C$782,СВЦЭМ!$A$39:$A$782,$A27,СВЦЭМ!$B$39:$B$782,H$11)+'СЕТ СН'!$F$12+СВЦЭМ!$D$10+'СЕТ СН'!$F$6-'СЕТ СН'!$F$22</f>
        <v>2043.75416999</v>
      </c>
      <c r="I27" s="36">
        <f>SUMIFS(СВЦЭМ!$C$39:$C$782,СВЦЭМ!$A$39:$A$782,$A27,СВЦЭМ!$B$39:$B$782,I$11)+'СЕТ СН'!$F$12+СВЦЭМ!$D$10+'СЕТ СН'!$F$6-'СЕТ СН'!$F$22</f>
        <v>2010.79366848</v>
      </c>
      <c r="J27" s="36">
        <f>SUMIFS(СВЦЭМ!$C$39:$C$782,СВЦЭМ!$A$39:$A$782,$A27,СВЦЭМ!$B$39:$B$782,J$11)+'СЕТ СН'!$F$12+СВЦЭМ!$D$10+'СЕТ СН'!$F$6-'СЕТ СН'!$F$22</f>
        <v>1971.23411753</v>
      </c>
      <c r="K27" s="36">
        <f>SUMIFS(СВЦЭМ!$C$39:$C$782,СВЦЭМ!$A$39:$A$782,$A27,СВЦЭМ!$B$39:$B$782,K$11)+'СЕТ СН'!$F$12+СВЦЭМ!$D$10+'СЕТ СН'!$F$6-'СЕТ СН'!$F$22</f>
        <v>1957.2520577100001</v>
      </c>
      <c r="L27" s="36">
        <f>SUMIFS(СВЦЭМ!$C$39:$C$782,СВЦЭМ!$A$39:$A$782,$A27,СВЦЭМ!$B$39:$B$782,L$11)+'СЕТ СН'!$F$12+СВЦЭМ!$D$10+'СЕТ СН'!$F$6-'СЕТ СН'!$F$22</f>
        <v>1963.21969018</v>
      </c>
      <c r="M27" s="36">
        <f>SUMIFS(СВЦЭМ!$C$39:$C$782,СВЦЭМ!$A$39:$A$782,$A27,СВЦЭМ!$B$39:$B$782,M$11)+'СЕТ СН'!$F$12+СВЦЭМ!$D$10+'СЕТ СН'!$F$6-'СЕТ СН'!$F$22</f>
        <v>1994.6050149599998</v>
      </c>
      <c r="N27" s="36">
        <f>SUMIFS(СВЦЭМ!$C$39:$C$782,СВЦЭМ!$A$39:$A$782,$A27,СВЦЭМ!$B$39:$B$782,N$11)+'СЕТ СН'!$F$12+СВЦЭМ!$D$10+'СЕТ СН'!$F$6-'СЕТ СН'!$F$22</f>
        <v>2004.0824664300001</v>
      </c>
      <c r="O27" s="36">
        <f>SUMIFS(СВЦЭМ!$C$39:$C$782,СВЦЭМ!$A$39:$A$782,$A27,СВЦЭМ!$B$39:$B$782,O$11)+'СЕТ СН'!$F$12+СВЦЭМ!$D$10+'СЕТ СН'!$F$6-'СЕТ СН'!$F$22</f>
        <v>2017.0510711300001</v>
      </c>
      <c r="P27" s="36">
        <f>SUMIFS(СВЦЭМ!$C$39:$C$782,СВЦЭМ!$A$39:$A$782,$A27,СВЦЭМ!$B$39:$B$782,P$11)+'СЕТ СН'!$F$12+СВЦЭМ!$D$10+'СЕТ СН'!$F$6-'СЕТ СН'!$F$22</f>
        <v>2026.0253210499998</v>
      </c>
      <c r="Q27" s="36">
        <f>SUMIFS(СВЦЭМ!$C$39:$C$782,СВЦЭМ!$A$39:$A$782,$A27,СВЦЭМ!$B$39:$B$782,Q$11)+'СЕТ СН'!$F$12+СВЦЭМ!$D$10+'СЕТ СН'!$F$6-'СЕТ СН'!$F$22</f>
        <v>2029.3605331000001</v>
      </c>
      <c r="R27" s="36">
        <f>SUMIFS(СВЦЭМ!$C$39:$C$782,СВЦЭМ!$A$39:$A$782,$A27,СВЦЭМ!$B$39:$B$782,R$11)+'СЕТ СН'!$F$12+СВЦЭМ!$D$10+'СЕТ СН'!$F$6-'СЕТ СН'!$F$22</f>
        <v>2031.5605734399999</v>
      </c>
      <c r="S27" s="36">
        <f>SUMIFS(СВЦЭМ!$C$39:$C$782,СВЦЭМ!$A$39:$A$782,$A27,СВЦЭМ!$B$39:$B$782,S$11)+'СЕТ СН'!$F$12+СВЦЭМ!$D$10+'СЕТ СН'!$F$6-'СЕТ СН'!$F$22</f>
        <v>1996.1176797300002</v>
      </c>
      <c r="T27" s="36">
        <f>SUMIFS(СВЦЭМ!$C$39:$C$782,СВЦЭМ!$A$39:$A$782,$A27,СВЦЭМ!$B$39:$B$782,T$11)+'СЕТ СН'!$F$12+СВЦЭМ!$D$10+'СЕТ СН'!$F$6-'СЕТ СН'!$F$22</f>
        <v>2002.7322425899999</v>
      </c>
      <c r="U27" s="36">
        <f>SUMIFS(СВЦЭМ!$C$39:$C$782,СВЦЭМ!$A$39:$A$782,$A27,СВЦЭМ!$B$39:$B$782,U$11)+'СЕТ СН'!$F$12+СВЦЭМ!$D$10+'СЕТ СН'!$F$6-'СЕТ СН'!$F$22</f>
        <v>1993.58362066</v>
      </c>
      <c r="V27" s="36">
        <f>SUMIFS(СВЦЭМ!$C$39:$C$782,СВЦЭМ!$A$39:$A$782,$A27,СВЦЭМ!$B$39:$B$782,V$11)+'СЕТ СН'!$F$12+СВЦЭМ!$D$10+'СЕТ СН'!$F$6-'СЕТ СН'!$F$22</f>
        <v>2002.8355545799998</v>
      </c>
      <c r="W27" s="36">
        <f>SUMIFS(СВЦЭМ!$C$39:$C$782,СВЦЭМ!$A$39:$A$782,$A27,СВЦЭМ!$B$39:$B$782,W$11)+'СЕТ СН'!$F$12+СВЦЭМ!$D$10+'СЕТ СН'!$F$6-'СЕТ СН'!$F$22</f>
        <v>2003.5506722100001</v>
      </c>
      <c r="X27" s="36">
        <f>SUMIFS(СВЦЭМ!$C$39:$C$782,СВЦЭМ!$A$39:$A$782,$A27,СВЦЭМ!$B$39:$B$782,X$11)+'СЕТ СН'!$F$12+СВЦЭМ!$D$10+'СЕТ СН'!$F$6-'СЕТ СН'!$F$22</f>
        <v>2027.6300925399999</v>
      </c>
      <c r="Y27" s="36">
        <f>SUMIFS(СВЦЭМ!$C$39:$C$782,СВЦЭМ!$A$39:$A$782,$A27,СВЦЭМ!$B$39:$B$782,Y$11)+'СЕТ СН'!$F$12+СВЦЭМ!$D$10+'СЕТ СН'!$F$6-'СЕТ СН'!$F$22</f>
        <v>2064.5738325500001</v>
      </c>
    </row>
    <row r="28" spans="1:25" ht="15.75" x14ac:dyDescent="0.2">
      <c r="A28" s="35">
        <f t="shared" si="0"/>
        <v>44943</v>
      </c>
      <c r="B28" s="36">
        <f>SUMIFS(СВЦЭМ!$C$39:$C$782,СВЦЭМ!$A$39:$A$782,$A28,СВЦЭМ!$B$39:$B$782,B$11)+'СЕТ СН'!$F$12+СВЦЭМ!$D$10+'СЕТ СН'!$F$6-'СЕТ СН'!$F$22</f>
        <v>2081.52950977</v>
      </c>
      <c r="C28" s="36">
        <f>SUMIFS(СВЦЭМ!$C$39:$C$782,СВЦЭМ!$A$39:$A$782,$A28,СВЦЭМ!$B$39:$B$782,C$11)+'СЕТ СН'!$F$12+СВЦЭМ!$D$10+'СЕТ СН'!$F$6-'СЕТ СН'!$F$22</f>
        <v>2112.9544136200002</v>
      </c>
      <c r="D28" s="36">
        <f>SUMIFS(СВЦЭМ!$C$39:$C$782,СВЦЭМ!$A$39:$A$782,$A28,СВЦЭМ!$B$39:$B$782,D$11)+'СЕТ СН'!$F$12+СВЦЭМ!$D$10+'СЕТ СН'!$F$6-'СЕТ СН'!$F$22</f>
        <v>2121.7259318700003</v>
      </c>
      <c r="E28" s="36">
        <f>SUMIFS(СВЦЭМ!$C$39:$C$782,СВЦЭМ!$A$39:$A$782,$A28,СВЦЭМ!$B$39:$B$782,E$11)+'СЕТ СН'!$F$12+СВЦЭМ!$D$10+'СЕТ СН'!$F$6-'СЕТ СН'!$F$22</f>
        <v>2120.5183712300004</v>
      </c>
      <c r="F28" s="36">
        <f>SUMIFS(СВЦЭМ!$C$39:$C$782,СВЦЭМ!$A$39:$A$782,$A28,СВЦЭМ!$B$39:$B$782,F$11)+'СЕТ СН'!$F$12+СВЦЭМ!$D$10+'СЕТ СН'!$F$6-'СЕТ СН'!$F$22</f>
        <v>2122.6307718800003</v>
      </c>
      <c r="G28" s="36">
        <f>SUMIFS(СВЦЭМ!$C$39:$C$782,СВЦЭМ!$A$39:$A$782,$A28,СВЦЭМ!$B$39:$B$782,G$11)+'СЕТ СН'!$F$12+СВЦЭМ!$D$10+'СЕТ СН'!$F$6-'СЕТ СН'!$F$22</f>
        <v>2114.5008654600006</v>
      </c>
      <c r="H28" s="36">
        <f>SUMIFS(СВЦЭМ!$C$39:$C$782,СВЦЭМ!$A$39:$A$782,$A28,СВЦЭМ!$B$39:$B$782,H$11)+'СЕТ СН'!$F$12+СВЦЭМ!$D$10+'СЕТ СН'!$F$6-'СЕТ СН'!$F$22</f>
        <v>2087.6880084000004</v>
      </c>
      <c r="I28" s="36">
        <f>SUMIFS(СВЦЭМ!$C$39:$C$782,СВЦЭМ!$A$39:$A$782,$A28,СВЦЭМ!$B$39:$B$782,I$11)+'СЕТ СН'!$F$12+СВЦЭМ!$D$10+'СЕТ СН'!$F$6-'СЕТ СН'!$F$22</f>
        <v>2035.9318470999999</v>
      </c>
      <c r="J28" s="36">
        <f>SUMIFS(СВЦЭМ!$C$39:$C$782,СВЦЭМ!$A$39:$A$782,$A28,СВЦЭМ!$B$39:$B$782,J$11)+'СЕТ СН'!$F$12+СВЦЭМ!$D$10+'СЕТ СН'!$F$6-'СЕТ СН'!$F$22</f>
        <v>1986.0002033499998</v>
      </c>
      <c r="K28" s="36">
        <f>SUMIFS(СВЦЭМ!$C$39:$C$782,СВЦЭМ!$A$39:$A$782,$A28,СВЦЭМ!$B$39:$B$782,K$11)+'СЕТ СН'!$F$12+СВЦЭМ!$D$10+'СЕТ СН'!$F$6-'СЕТ СН'!$F$22</f>
        <v>1980.4946015200001</v>
      </c>
      <c r="L28" s="36">
        <f>SUMIFS(СВЦЭМ!$C$39:$C$782,СВЦЭМ!$A$39:$A$782,$A28,СВЦЭМ!$B$39:$B$782,L$11)+'СЕТ СН'!$F$12+СВЦЭМ!$D$10+'СЕТ СН'!$F$6-'СЕТ СН'!$F$22</f>
        <v>1967.1106933099998</v>
      </c>
      <c r="M28" s="36">
        <f>SUMIFS(СВЦЭМ!$C$39:$C$782,СВЦЭМ!$A$39:$A$782,$A28,СВЦЭМ!$B$39:$B$782,M$11)+'СЕТ СН'!$F$12+СВЦЭМ!$D$10+'СЕТ СН'!$F$6-'СЕТ СН'!$F$22</f>
        <v>1969.9638376099999</v>
      </c>
      <c r="N28" s="36">
        <f>SUMIFS(СВЦЭМ!$C$39:$C$782,СВЦЭМ!$A$39:$A$782,$A28,СВЦЭМ!$B$39:$B$782,N$11)+'СЕТ СН'!$F$12+СВЦЭМ!$D$10+'СЕТ СН'!$F$6-'СЕТ СН'!$F$22</f>
        <v>1989.1039783600002</v>
      </c>
      <c r="O28" s="36">
        <f>SUMIFS(СВЦЭМ!$C$39:$C$782,СВЦЭМ!$A$39:$A$782,$A28,СВЦЭМ!$B$39:$B$782,O$11)+'СЕТ СН'!$F$12+СВЦЭМ!$D$10+'СЕТ СН'!$F$6-'СЕТ СН'!$F$22</f>
        <v>2006.68055097</v>
      </c>
      <c r="P28" s="36">
        <f>SUMIFS(СВЦЭМ!$C$39:$C$782,СВЦЭМ!$A$39:$A$782,$A28,СВЦЭМ!$B$39:$B$782,P$11)+'СЕТ СН'!$F$12+СВЦЭМ!$D$10+'СЕТ СН'!$F$6-'СЕТ СН'!$F$22</f>
        <v>2025.8781003699999</v>
      </c>
      <c r="Q28" s="36">
        <f>SUMIFS(СВЦЭМ!$C$39:$C$782,СВЦЭМ!$A$39:$A$782,$A28,СВЦЭМ!$B$39:$B$782,Q$11)+'СЕТ СН'!$F$12+СВЦЭМ!$D$10+'СЕТ СН'!$F$6-'СЕТ СН'!$F$22</f>
        <v>2030.9783295</v>
      </c>
      <c r="R28" s="36">
        <f>SUMIFS(СВЦЭМ!$C$39:$C$782,СВЦЭМ!$A$39:$A$782,$A28,СВЦЭМ!$B$39:$B$782,R$11)+'СЕТ СН'!$F$12+СВЦЭМ!$D$10+'СЕТ СН'!$F$6-'СЕТ СН'!$F$22</f>
        <v>1992.1438335599998</v>
      </c>
      <c r="S28" s="36">
        <f>SUMIFS(СВЦЭМ!$C$39:$C$782,СВЦЭМ!$A$39:$A$782,$A28,СВЦЭМ!$B$39:$B$782,S$11)+'СЕТ СН'!$F$12+СВЦЭМ!$D$10+'СЕТ СН'!$F$6-'СЕТ СН'!$F$22</f>
        <v>1989.4974243099998</v>
      </c>
      <c r="T28" s="36">
        <f>SUMIFS(СВЦЭМ!$C$39:$C$782,СВЦЭМ!$A$39:$A$782,$A28,СВЦЭМ!$B$39:$B$782,T$11)+'СЕТ СН'!$F$12+СВЦЭМ!$D$10+'СЕТ СН'!$F$6-'СЕТ СН'!$F$22</f>
        <v>1963.70604587</v>
      </c>
      <c r="U28" s="36">
        <f>SUMIFS(СВЦЭМ!$C$39:$C$782,СВЦЭМ!$A$39:$A$782,$A28,СВЦЭМ!$B$39:$B$782,U$11)+'СЕТ СН'!$F$12+СВЦЭМ!$D$10+'СЕТ СН'!$F$6-'СЕТ СН'!$F$22</f>
        <v>1972.49698466</v>
      </c>
      <c r="V28" s="36">
        <f>SUMIFS(СВЦЭМ!$C$39:$C$782,СВЦЭМ!$A$39:$A$782,$A28,СВЦЭМ!$B$39:$B$782,V$11)+'СЕТ СН'!$F$12+СВЦЭМ!$D$10+'СЕТ СН'!$F$6-'СЕТ СН'!$F$22</f>
        <v>1999.5626339399998</v>
      </c>
      <c r="W28" s="36">
        <f>SUMIFS(СВЦЭМ!$C$39:$C$782,СВЦЭМ!$A$39:$A$782,$A28,СВЦЭМ!$B$39:$B$782,W$11)+'СЕТ СН'!$F$12+СВЦЭМ!$D$10+'СЕТ СН'!$F$6-'СЕТ СН'!$F$22</f>
        <v>2003.0792320200001</v>
      </c>
      <c r="X28" s="36">
        <f>SUMIFS(СВЦЭМ!$C$39:$C$782,СВЦЭМ!$A$39:$A$782,$A28,СВЦЭМ!$B$39:$B$782,X$11)+'СЕТ СН'!$F$12+СВЦЭМ!$D$10+'СЕТ СН'!$F$6-'СЕТ СН'!$F$22</f>
        <v>2010.8402320299999</v>
      </c>
      <c r="Y28" s="36">
        <f>SUMIFS(СВЦЭМ!$C$39:$C$782,СВЦЭМ!$A$39:$A$782,$A28,СВЦЭМ!$B$39:$B$782,Y$11)+'СЕТ СН'!$F$12+СВЦЭМ!$D$10+'СЕТ СН'!$F$6-'СЕТ СН'!$F$22</f>
        <v>2053.6623043000004</v>
      </c>
    </row>
    <row r="29" spans="1:25" ht="15.75" x14ac:dyDescent="0.2">
      <c r="A29" s="35">
        <f t="shared" si="0"/>
        <v>44944</v>
      </c>
      <c r="B29" s="36">
        <f>SUMIFS(СВЦЭМ!$C$39:$C$782,СВЦЭМ!$A$39:$A$782,$A29,СВЦЭМ!$B$39:$B$782,B$11)+'СЕТ СН'!$F$12+СВЦЭМ!$D$10+'СЕТ СН'!$F$6-'СЕТ СН'!$F$22</f>
        <v>2073.4393802900004</v>
      </c>
      <c r="C29" s="36">
        <f>SUMIFS(СВЦЭМ!$C$39:$C$782,СВЦЭМ!$A$39:$A$782,$A29,СВЦЭМ!$B$39:$B$782,C$11)+'СЕТ СН'!$F$12+СВЦЭМ!$D$10+'СЕТ СН'!$F$6-'СЕТ СН'!$F$22</f>
        <v>2104.7747725100003</v>
      </c>
      <c r="D29" s="36">
        <f>SUMIFS(СВЦЭМ!$C$39:$C$782,СВЦЭМ!$A$39:$A$782,$A29,СВЦЭМ!$B$39:$B$782,D$11)+'СЕТ СН'!$F$12+СВЦЭМ!$D$10+'СЕТ СН'!$F$6-'СЕТ СН'!$F$22</f>
        <v>2088.8707744000003</v>
      </c>
      <c r="E29" s="36">
        <f>SUMIFS(СВЦЭМ!$C$39:$C$782,СВЦЭМ!$A$39:$A$782,$A29,СВЦЭМ!$B$39:$B$782,E$11)+'СЕТ СН'!$F$12+СВЦЭМ!$D$10+'СЕТ СН'!$F$6-'СЕТ СН'!$F$22</f>
        <v>2091.5566063600004</v>
      </c>
      <c r="F29" s="36">
        <f>SUMIFS(СВЦЭМ!$C$39:$C$782,СВЦЭМ!$A$39:$A$782,$A29,СВЦЭМ!$B$39:$B$782,F$11)+'СЕТ СН'!$F$12+СВЦЭМ!$D$10+'СЕТ СН'!$F$6-'СЕТ СН'!$F$22</f>
        <v>2058.2927070000001</v>
      </c>
      <c r="G29" s="36">
        <f>SUMIFS(СВЦЭМ!$C$39:$C$782,СВЦЭМ!$A$39:$A$782,$A29,СВЦЭМ!$B$39:$B$782,G$11)+'СЕТ СН'!$F$12+СВЦЭМ!$D$10+'СЕТ СН'!$F$6-'СЕТ СН'!$F$22</f>
        <v>2011.5139263600001</v>
      </c>
      <c r="H29" s="36">
        <f>SUMIFS(СВЦЭМ!$C$39:$C$782,СВЦЭМ!$A$39:$A$782,$A29,СВЦЭМ!$B$39:$B$782,H$11)+'СЕТ СН'!$F$12+СВЦЭМ!$D$10+'СЕТ СН'!$F$6-'СЕТ СН'!$F$22</f>
        <v>1956.6055173699999</v>
      </c>
      <c r="I29" s="36">
        <f>SUMIFS(СВЦЭМ!$C$39:$C$782,СВЦЭМ!$A$39:$A$782,$A29,СВЦЭМ!$B$39:$B$782,I$11)+'СЕТ СН'!$F$12+СВЦЭМ!$D$10+'СЕТ СН'!$F$6-'СЕТ СН'!$F$22</f>
        <v>1938.3979799299998</v>
      </c>
      <c r="J29" s="36">
        <f>SUMIFS(СВЦЭМ!$C$39:$C$782,СВЦЭМ!$A$39:$A$782,$A29,СВЦЭМ!$B$39:$B$782,J$11)+'СЕТ СН'!$F$12+СВЦЭМ!$D$10+'СЕТ СН'!$F$6-'СЕТ СН'!$F$22</f>
        <v>1919.3206486799997</v>
      </c>
      <c r="K29" s="36">
        <f>SUMIFS(СВЦЭМ!$C$39:$C$782,СВЦЭМ!$A$39:$A$782,$A29,СВЦЭМ!$B$39:$B$782,K$11)+'СЕТ СН'!$F$12+СВЦЭМ!$D$10+'СЕТ СН'!$F$6-'СЕТ СН'!$F$22</f>
        <v>1911.0744347100001</v>
      </c>
      <c r="L29" s="36">
        <f>SUMIFS(СВЦЭМ!$C$39:$C$782,СВЦЭМ!$A$39:$A$782,$A29,СВЦЭМ!$B$39:$B$782,L$11)+'СЕТ СН'!$F$12+СВЦЭМ!$D$10+'СЕТ СН'!$F$6-'СЕТ СН'!$F$22</f>
        <v>1924.5494859100002</v>
      </c>
      <c r="M29" s="36">
        <f>SUMIFS(СВЦЭМ!$C$39:$C$782,СВЦЭМ!$A$39:$A$782,$A29,СВЦЭМ!$B$39:$B$782,M$11)+'СЕТ СН'!$F$12+СВЦЭМ!$D$10+'СЕТ СН'!$F$6-'СЕТ СН'!$F$22</f>
        <v>1930.4533178099998</v>
      </c>
      <c r="N29" s="36">
        <f>SUMIFS(СВЦЭМ!$C$39:$C$782,СВЦЭМ!$A$39:$A$782,$A29,СВЦЭМ!$B$39:$B$782,N$11)+'СЕТ СН'!$F$12+СВЦЭМ!$D$10+'СЕТ СН'!$F$6-'СЕТ СН'!$F$22</f>
        <v>1963.87427822</v>
      </c>
      <c r="O29" s="36">
        <f>SUMIFS(СВЦЭМ!$C$39:$C$782,СВЦЭМ!$A$39:$A$782,$A29,СВЦЭМ!$B$39:$B$782,O$11)+'СЕТ СН'!$F$12+СВЦЭМ!$D$10+'СЕТ СН'!$F$6-'СЕТ СН'!$F$22</f>
        <v>1992.06920891</v>
      </c>
      <c r="P29" s="36">
        <f>SUMIFS(СВЦЭМ!$C$39:$C$782,СВЦЭМ!$A$39:$A$782,$A29,СВЦЭМ!$B$39:$B$782,P$11)+'СЕТ СН'!$F$12+СВЦЭМ!$D$10+'СЕТ СН'!$F$6-'СЕТ СН'!$F$22</f>
        <v>2010.1717120000001</v>
      </c>
      <c r="Q29" s="36">
        <f>SUMIFS(СВЦЭМ!$C$39:$C$782,СВЦЭМ!$A$39:$A$782,$A29,СВЦЭМ!$B$39:$B$782,Q$11)+'СЕТ СН'!$F$12+СВЦЭМ!$D$10+'СЕТ СН'!$F$6-'СЕТ СН'!$F$22</f>
        <v>2014.3560040899999</v>
      </c>
      <c r="R29" s="36">
        <f>SUMIFS(СВЦЭМ!$C$39:$C$782,СВЦЭМ!$A$39:$A$782,$A29,СВЦЭМ!$B$39:$B$782,R$11)+'СЕТ СН'!$F$12+СВЦЭМ!$D$10+'СЕТ СН'!$F$6-'СЕТ СН'!$F$22</f>
        <v>2001.1155789699999</v>
      </c>
      <c r="S29" s="36">
        <f>SUMIFS(СВЦЭМ!$C$39:$C$782,СВЦЭМ!$A$39:$A$782,$A29,СВЦЭМ!$B$39:$B$782,S$11)+'СЕТ СН'!$F$12+СВЦЭМ!$D$10+'СЕТ СН'!$F$6-'СЕТ СН'!$F$22</f>
        <v>1963.7568227599997</v>
      </c>
      <c r="T29" s="36">
        <f>SUMIFS(СВЦЭМ!$C$39:$C$782,СВЦЭМ!$A$39:$A$782,$A29,СВЦЭМ!$B$39:$B$782,T$11)+'СЕТ СН'!$F$12+СВЦЭМ!$D$10+'СЕТ СН'!$F$6-'СЕТ СН'!$F$22</f>
        <v>1943.2197749899999</v>
      </c>
      <c r="U29" s="36">
        <f>SUMIFS(СВЦЭМ!$C$39:$C$782,СВЦЭМ!$A$39:$A$782,$A29,СВЦЭМ!$B$39:$B$782,U$11)+'СЕТ СН'!$F$12+СВЦЭМ!$D$10+'СЕТ СН'!$F$6-'СЕТ СН'!$F$22</f>
        <v>1945.48113605</v>
      </c>
      <c r="V29" s="36">
        <f>SUMIFS(СВЦЭМ!$C$39:$C$782,СВЦЭМ!$A$39:$A$782,$A29,СВЦЭМ!$B$39:$B$782,V$11)+'СЕТ СН'!$F$12+СВЦЭМ!$D$10+'СЕТ СН'!$F$6-'СЕТ СН'!$F$22</f>
        <v>1980.3856825400001</v>
      </c>
      <c r="W29" s="36">
        <f>SUMIFS(СВЦЭМ!$C$39:$C$782,СВЦЭМ!$A$39:$A$782,$A29,СВЦЭМ!$B$39:$B$782,W$11)+'СЕТ СН'!$F$12+СВЦЭМ!$D$10+'СЕТ СН'!$F$6-'СЕТ СН'!$F$22</f>
        <v>1989.7516736599998</v>
      </c>
      <c r="X29" s="36">
        <f>SUMIFS(СВЦЭМ!$C$39:$C$782,СВЦЭМ!$A$39:$A$782,$A29,СВЦЭМ!$B$39:$B$782,X$11)+'СЕТ СН'!$F$12+СВЦЭМ!$D$10+'СЕТ СН'!$F$6-'СЕТ СН'!$F$22</f>
        <v>2023.34892014</v>
      </c>
      <c r="Y29" s="36">
        <f>SUMIFS(СВЦЭМ!$C$39:$C$782,СВЦЭМ!$A$39:$A$782,$A29,СВЦЭМ!$B$39:$B$782,Y$11)+'СЕТ СН'!$F$12+СВЦЭМ!$D$10+'СЕТ СН'!$F$6-'СЕТ СН'!$F$22</f>
        <v>2065.9960569200002</v>
      </c>
    </row>
    <row r="30" spans="1:25" ht="15.75" x14ac:dyDescent="0.2">
      <c r="A30" s="35">
        <f t="shared" si="0"/>
        <v>44945</v>
      </c>
      <c r="B30" s="36">
        <f>SUMIFS(СВЦЭМ!$C$39:$C$782,СВЦЭМ!$A$39:$A$782,$A30,СВЦЭМ!$B$39:$B$782,B$11)+'СЕТ СН'!$F$12+СВЦЭМ!$D$10+'СЕТ СН'!$F$6-'СЕТ СН'!$F$22</f>
        <v>2001.6177324500002</v>
      </c>
      <c r="C30" s="36">
        <f>SUMIFS(СВЦЭМ!$C$39:$C$782,СВЦЭМ!$A$39:$A$782,$A30,СВЦЭМ!$B$39:$B$782,C$11)+'СЕТ СН'!$F$12+СВЦЭМ!$D$10+'СЕТ СН'!$F$6-'СЕТ СН'!$F$22</f>
        <v>2059.34565711</v>
      </c>
      <c r="D30" s="36">
        <f>SUMIFS(СВЦЭМ!$C$39:$C$782,СВЦЭМ!$A$39:$A$782,$A30,СВЦЭМ!$B$39:$B$782,D$11)+'СЕТ СН'!$F$12+СВЦЭМ!$D$10+'СЕТ СН'!$F$6-'СЕТ СН'!$F$22</f>
        <v>2053.8042437900003</v>
      </c>
      <c r="E30" s="36">
        <f>SUMIFS(СВЦЭМ!$C$39:$C$782,СВЦЭМ!$A$39:$A$782,$A30,СВЦЭМ!$B$39:$B$782,E$11)+'СЕТ СН'!$F$12+СВЦЭМ!$D$10+'СЕТ СН'!$F$6-'СЕТ СН'!$F$22</f>
        <v>2044.27842162</v>
      </c>
      <c r="F30" s="36">
        <f>SUMIFS(СВЦЭМ!$C$39:$C$782,СВЦЭМ!$A$39:$A$782,$A30,СВЦЭМ!$B$39:$B$782,F$11)+'СЕТ СН'!$F$12+СВЦЭМ!$D$10+'СЕТ СН'!$F$6-'СЕТ СН'!$F$22</f>
        <v>2032.9531646200001</v>
      </c>
      <c r="G30" s="36">
        <f>SUMIFS(СВЦЭМ!$C$39:$C$782,СВЦЭМ!$A$39:$A$782,$A30,СВЦЭМ!$B$39:$B$782,G$11)+'СЕТ СН'!$F$12+СВЦЭМ!$D$10+'СЕТ СН'!$F$6-'СЕТ СН'!$F$22</f>
        <v>1961.9423845499998</v>
      </c>
      <c r="H30" s="36">
        <f>SUMIFS(СВЦЭМ!$C$39:$C$782,СВЦЭМ!$A$39:$A$782,$A30,СВЦЭМ!$B$39:$B$782,H$11)+'СЕТ СН'!$F$12+СВЦЭМ!$D$10+'СЕТ СН'!$F$6-'СЕТ СН'!$F$22</f>
        <v>1958.1728680200001</v>
      </c>
      <c r="I30" s="36">
        <f>SUMIFS(СВЦЭМ!$C$39:$C$782,СВЦЭМ!$A$39:$A$782,$A30,СВЦЭМ!$B$39:$B$782,I$11)+'СЕТ СН'!$F$12+СВЦЭМ!$D$10+'СЕТ СН'!$F$6-'СЕТ СН'!$F$22</f>
        <v>1934.4156002000002</v>
      </c>
      <c r="J30" s="36">
        <f>SUMIFS(СВЦЭМ!$C$39:$C$782,СВЦЭМ!$A$39:$A$782,$A30,СВЦЭМ!$B$39:$B$782,J$11)+'СЕТ СН'!$F$12+СВЦЭМ!$D$10+'СЕТ СН'!$F$6-'СЕТ СН'!$F$22</f>
        <v>1895.7482746399999</v>
      </c>
      <c r="K30" s="36">
        <f>SUMIFS(СВЦЭМ!$C$39:$C$782,СВЦЭМ!$A$39:$A$782,$A30,СВЦЭМ!$B$39:$B$782,K$11)+'СЕТ СН'!$F$12+СВЦЭМ!$D$10+'СЕТ СН'!$F$6-'СЕТ СН'!$F$22</f>
        <v>1892.6546483599998</v>
      </c>
      <c r="L30" s="36">
        <f>SUMIFS(СВЦЭМ!$C$39:$C$782,СВЦЭМ!$A$39:$A$782,$A30,СВЦЭМ!$B$39:$B$782,L$11)+'СЕТ СН'!$F$12+СВЦЭМ!$D$10+'СЕТ СН'!$F$6-'СЕТ СН'!$F$22</f>
        <v>1910.8501934200001</v>
      </c>
      <c r="M30" s="36">
        <f>SUMIFS(СВЦЭМ!$C$39:$C$782,СВЦЭМ!$A$39:$A$782,$A30,СВЦЭМ!$B$39:$B$782,M$11)+'СЕТ СН'!$F$12+СВЦЭМ!$D$10+'СЕТ СН'!$F$6-'СЕТ СН'!$F$22</f>
        <v>1907.5151368999998</v>
      </c>
      <c r="N30" s="36">
        <f>SUMIFS(СВЦЭМ!$C$39:$C$782,СВЦЭМ!$A$39:$A$782,$A30,СВЦЭМ!$B$39:$B$782,N$11)+'СЕТ СН'!$F$12+СВЦЭМ!$D$10+'СЕТ СН'!$F$6-'СЕТ СН'!$F$22</f>
        <v>1935.1774215399998</v>
      </c>
      <c r="O30" s="36">
        <f>SUMIFS(СВЦЭМ!$C$39:$C$782,СВЦЭМ!$A$39:$A$782,$A30,СВЦЭМ!$B$39:$B$782,O$11)+'СЕТ СН'!$F$12+СВЦЭМ!$D$10+'СЕТ СН'!$F$6-'СЕТ СН'!$F$22</f>
        <v>1940.6425767499998</v>
      </c>
      <c r="P30" s="36">
        <f>SUMIFS(СВЦЭМ!$C$39:$C$782,СВЦЭМ!$A$39:$A$782,$A30,СВЦЭМ!$B$39:$B$782,P$11)+'СЕТ СН'!$F$12+СВЦЭМ!$D$10+'СЕТ СН'!$F$6-'СЕТ СН'!$F$22</f>
        <v>1948.5618886</v>
      </c>
      <c r="Q30" s="36">
        <f>SUMIFS(СВЦЭМ!$C$39:$C$782,СВЦЭМ!$A$39:$A$782,$A30,СВЦЭМ!$B$39:$B$782,Q$11)+'СЕТ СН'!$F$12+СВЦЭМ!$D$10+'СЕТ СН'!$F$6-'СЕТ СН'!$F$22</f>
        <v>1953.6274359500001</v>
      </c>
      <c r="R30" s="36">
        <f>SUMIFS(СВЦЭМ!$C$39:$C$782,СВЦЭМ!$A$39:$A$782,$A30,СВЦЭМ!$B$39:$B$782,R$11)+'СЕТ СН'!$F$12+СВЦЭМ!$D$10+'СЕТ СН'!$F$6-'СЕТ СН'!$F$22</f>
        <v>1950.1210284299998</v>
      </c>
      <c r="S30" s="36">
        <f>SUMIFS(СВЦЭМ!$C$39:$C$782,СВЦЭМ!$A$39:$A$782,$A30,СВЦЭМ!$B$39:$B$782,S$11)+'СЕТ СН'!$F$12+СВЦЭМ!$D$10+'СЕТ СН'!$F$6-'СЕТ СН'!$F$22</f>
        <v>1928.9881764099998</v>
      </c>
      <c r="T30" s="36">
        <f>SUMIFS(СВЦЭМ!$C$39:$C$782,СВЦЭМ!$A$39:$A$782,$A30,СВЦЭМ!$B$39:$B$782,T$11)+'СЕТ СН'!$F$12+СВЦЭМ!$D$10+'СЕТ СН'!$F$6-'СЕТ СН'!$F$22</f>
        <v>1894.9274678999998</v>
      </c>
      <c r="U30" s="36">
        <f>SUMIFS(СВЦЭМ!$C$39:$C$782,СВЦЭМ!$A$39:$A$782,$A30,СВЦЭМ!$B$39:$B$782,U$11)+'СЕТ СН'!$F$12+СВЦЭМ!$D$10+'СЕТ СН'!$F$6-'СЕТ СН'!$F$22</f>
        <v>1909.1432056800002</v>
      </c>
      <c r="V30" s="36">
        <f>SUMIFS(СВЦЭМ!$C$39:$C$782,СВЦЭМ!$A$39:$A$782,$A30,СВЦЭМ!$B$39:$B$782,V$11)+'СЕТ СН'!$F$12+СВЦЭМ!$D$10+'СЕТ СН'!$F$6-'СЕТ СН'!$F$22</f>
        <v>1931.2269914699998</v>
      </c>
      <c r="W30" s="36">
        <f>SUMIFS(СВЦЭМ!$C$39:$C$782,СВЦЭМ!$A$39:$A$782,$A30,СВЦЭМ!$B$39:$B$782,W$11)+'СЕТ СН'!$F$12+СВЦЭМ!$D$10+'СЕТ СН'!$F$6-'СЕТ СН'!$F$22</f>
        <v>1929.52504466</v>
      </c>
      <c r="X30" s="36">
        <f>SUMIFS(СВЦЭМ!$C$39:$C$782,СВЦЭМ!$A$39:$A$782,$A30,СВЦЭМ!$B$39:$B$782,X$11)+'СЕТ СН'!$F$12+СВЦЭМ!$D$10+'СЕТ СН'!$F$6-'СЕТ СН'!$F$22</f>
        <v>1944.8722805099999</v>
      </c>
      <c r="Y30" s="36">
        <f>SUMIFS(СВЦЭМ!$C$39:$C$782,СВЦЭМ!$A$39:$A$782,$A30,СВЦЭМ!$B$39:$B$782,Y$11)+'СЕТ СН'!$F$12+СВЦЭМ!$D$10+'СЕТ СН'!$F$6-'СЕТ СН'!$F$22</f>
        <v>2007.27042289</v>
      </c>
    </row>
    <row r="31" spans="1:25" ht="15.75" x14ac:dyDescent="0.2">
      <c r="A31" s="35">
        <f t="shared" si="0"/>
        <v>44946</v>
      </c>
      <c r="B31" s="36">
        <f>SUMIFS(СВЦЭМ!$C$39:$C$782,СВЦЭМ!$A$39:$A$782,$A31,СВЦЭМ!$B$39:$B$782,B$11)+'СЕТ СН'!$F$12+СВЦЭМ!$D$10+'СЕТ СН'!$F$6-'СЕТ СН'!$F$22</f>
        <v>2141.1203098000005</v>
      </c>
      <c r="C31" s="36">
        <f>SUMIFS(СВЦЭМ!$C$39:$C$782,СВЦЭМ!$A$39:$A$782,$A31,СВЦЭМ!$B$39:$B$782,C$11)+'СЕТ СН'!$F$12+СВЦЭМ!$D$10+'СЕТ СН'!$F$6-'СЕТ СН'!$F$22</f>
        <v>2171.4704943300003</v>
      </c>
      <c r="D31" s="36">
        <f>SUMIFS(СВЦЭМ!$C$39:$C$782,СВЦЭМ!$A$39:$A$782,$A31,СВЦЭМ!$B$39:$B$782,D$11)+'СЕТ СН'!$F$12+СВЦЭМ!$D$10+'СЕТ СН'!$F$6-'СЕТ СН'!$F$22</f>
        <v>2159.2366182100004</v>
      </c>
      <c r="E31" s="36">
        <f>SUMIFS(СВЦЭМ!$C$39:$C$782,СВЦЭМ!$A$39:$A$782,$A31,СВЦЭМ!$B$39:$B$782,E$11)+'СЕТ СН'!$F$12+СВЦЭМ!$D$10+'СЕТ СН'!$F$6-'СЕТ СН'!$F$22</f>
        <v>2147.3581949500003</v>
      </c>
      <c r="F31" s="36">
        <f>SUMIFS(СВЦЭМ!$C$39:$C$782,СВЦЭМ!$A$39:$A$782,$A31,СВЦЭМ!$B$39:$B$782,F$11)+'СЕТ СН'!$F$12+СВЦЭМ!$D$10+'СЕТ СН'!$F$6-'СЕТ СН'!$F$22</f>
        <v>2115.0640647100004</v>
      </c>
      <c r="G31" s="36">
        <f>SUMIFS(СВЦЭМ!$C$39:$C$782,СВЦЭМ!$A$39:$A$782,$A31,СВЦЭМ!$B$39:$B$782,G$11)+'СЕТ СН'!$F$12+СВЦЭМ!$D$10+'СЕТ СН'!$F$6-'СЕТ СН'!$F$22</f>
        <v>2064.2648777700001</v>
      </c>
      <c r="H31" s="36">
        <f>SUMIFS(СВЦЭМ!$C$39:$C$782,СВЦЭМ!$A$39:$A$782,$A31,СВЦЭМ!$B$39:$B$782,H$11)+'СЕТ СН'!$F$12+СВЦЭМ!$D$10+'СЕТ СН'!$F$6-'СЕТ СН'!$F$22</f>
        <v>2015.0205011</v>
      </c>
      <c r="I31" s="36">
        <f>SUMIFS(СВЦЭМ!$C$39:$C$782,СВЦЭМ!$A$39:$A$782,$A31,СВЦЭМ!$B$39:$B$782,I$11)+'СЕТ СН'!$F$12+СВЦЭМ!$D$10+'СЕТ СН'!$F$6-'СЕТ СН'!$F$22</f>
        <v>2009.5294770399998</v>
      </c>
      <c r="J31" s="36">
        <f>SUMIFS(СВЦЭМ!$C$39:$C$782,СВЦЭМ!$A$39:$A$782,$A31,СВЦЭМ!$B$39:$B$782,J$11)+'СЕТ СН'!$F$12+СВЦЭМ!$D$10+'СЕТ СН'!$F$6-'СЕТ СН'!$F$22</f>
        <v>1964.3289776899999</v>
      </c>
      <c r="K31" s="36">
        <f>SUMIFS(СВЦЭМ!$C$39:$C$782,СВЦЭМ!$A$39:$A$782,$A31,СВЦЭМ!$B$39:$B$782,K$11)+'СЕТ СН'!$F$12+СВЦЭМ!$D$10+'СЕТ СН'!$F$6-'СЕТ СН'!$F$22</f>
        <v>1953.51865711</v>
      </c>
      <c r="L31" s="36">
        <f>SUMIFS(СВЦЭМ!$C$39:$C$782,СВЦЭМ!$A$39:$A$782,$A31,СВЦЭМ!$B$39:$B$782,L$11)+'СЕТ СН'!$F$12+СВЦЭМ!$D$10+'СЕТ СН'!$F$6-'СЕТ СН'!$F$22</f>
        <v>1958.5497332699999</v>
      </c>
      <c r="M31" s="36">
        <f>SUMIFS(СВЦЭМ!$C$39:$C$782,СВЦЭМ!$A$39:$A$782,$A31,СВЦЭМ!$B$39:$B$782,M$11)+'СЕТ СН'!$F$12+СВЦЭМ!$D$10+'СЕТ СН'!$F$6-'СЕТ СН'!$F$22</f>
        <v>1998.55704274</v>
      </c>
      <c r="N31" s="36">
        <f>SUMIFS(СВЦЭМ!$C$39:$C$782,СВЦЭМ!$A$39:$A$782,$A31,СВЦЭМ!$B$39:$B$782,N$11)+'СЕТ СН'!$F$12+СВЦЭМ!$D$10+'СЕТ СН'!$F$6-'СЕТ СН'!$F$22</f>
        <v>2023.8877303299998</v>
      </c>
      <c r="O31" s="36">
        <f>SUMIFS(СВЦЭМ!$C$39:$C$782,СВЦЭМ!$A$39:$A$782,$A31,СВЦЭМ!$B$39:$B$782,O$11)+'СЕТ СН'!$F$12+СВЦЭМ!$D$10+'СЕТ СН'!$F$6-'СЕТ СН'!$F$22</f>
        <v>2024.4120726200001</v>
      </c>
      <c r="P31" s="36">
        <f>SUMIFS(СВЦЭМ!$C$39:$C$782,СВЦЭМ!$A$39:$A$782,$A31,СВЦЭМ!$B$39:$B$782,P$11)+'СЕТ СН'!$F$12+СВЦЭМ!$D$10+'СЕТ СН'!$F$6-'СЕТ СН'!$F$22</f>
        <v>2038.6101220500002</v>
      </c>
      <c r="Q31" s="36">
        <f>SUMIFS(СВЦЭМ!$C$39:$C$782,СВЦЭМ!$A$39:$A$782,$A31,СВЦЭМ!$B$39:$B$782,Q$11)+'СЕТ СН'!$F$12+СВЦЭМ!$D$10+'СЕТ СН'!$F$6-'СЕТ СН'!$F$22</f>
        <v>2033.8713030900001</v>
      </c>
      <c r="R31" s="36">
        <f>SUMIFS(СВЦЭМ!$C$39:$C$782,СВЦЭМ!$A$39:$A$782,$A31,СВЦЭМ!$B$39:$B$782,R$11)+'СЕТ СН'!$F$12+СВЦЭМ!$D$10+'СЕТ СН'!$F$6-'СЕТ СН'!$F$22</f>
        <v>2037.8458584100001</v>
      </c>
      <c r="S31" s="36">
        <f>SUMIFS(СВЦЭМ!$C$39:$C$782,СВЦЭМ!$A$39:$A$782,$A31,СВЦЭМ!$B$39:$B$782,S$11)+'СЕТ СН'!$F$12+СВЦЭМ!$D$10+'СЕТ СН'!$F$6-'СЕТ СН'!$F$22</f>
        <v>1993.5476989900001</v>
      </c>
      <c r="T31" s="36">
        <f>SUMIFS(СВЦЭМ!$C$39:$C$782,СВЦЭМ!$A$39:$A$782,$A31,СВЦЭМ!$B$39:$B$782,T$11)+'СЕТ СН'!$F$12+СВЦЭМ!$D$10+'СЕТ СН'!$F$6-'СЕТ СН'!$F$22</f>
        <v>1981.5468444000001</v>
      </c>
      <c r="U31" s="36">
        <f>SUMIFS(СВЦЭМ!$C$39:$C$782,СВЦЭМ!$A$39:$A$782,$A31,СВЦЭМ!$B$39:$B$782,U$11)+'СЕТ СН'!$F$12+СВЦЭМ!$D$10+'СЕТ СН'!$F$6-'СЕТ СН'!$F$22</f>
        <v>2000.2456243600002</v>
      </c>
      <c r="V31" s="36">
        <f>SUMIFS(СВЦЭМ!$C$39:$C$782,СВЦЭМ!$A$39:$A$782,$A31,СВЦЭМ!$B$39:$B$782,V$11)+'СЕТ СН'!$F$12+СВЦЭМ!$D$10+'СЕТ СН'!$F$6-'СЕТ СН'!$F$22</f>
        <v>2025.35441586</v>
      </c>
      <c r="W31" s="36">
        <f>SUMIFS(СВЦЭМ!$C$39:$C$782,СВЦЭМ!$A$39:$A$782,$A31,СВЦЭМ!$B$39:$B$782,W$11)+'СЕТ СН'!$F$12+СВЦЭМ!$D$10+'СЕТ СН'!$F$6-'СЕТ СН'!$F$22</f>
        <v>2031.2516411399999</v>
      </c>
      <c r="X31" s="36">
        <f>SUMIFS(СВЦЭМ!$C$39:$C$782,СВЦЭМ!$A$39:$A$782,$A31,СВЦЭМ!$B$39:$B$782,X$11)+'СЕТ СН'!$F$12+СВЦЭМ!$D$10+'СЕТ СН'!$F$6-'СЕТ СН'!$F$22</f>
        <v>2052.1520199900001</v>
      </c>
      <c r="Y31" s="36">
        <f>SUMIFS(СВЦЭМ!$C$39:$C$782,СВЦЭМ!$A$39:$A$782,$A31,СВЦЭМ!$B$39:$B$782,Y$11)+'СЕТ СН'!$F$12+СВЦЭМ!$D$10+'СЕТ СН'!$F$6-'СЕТ СН'!$F$22</f>
        <v>2137.0194691200004</v>
      </c>
    </row>
    <row r="32" spans="1:25" ht="15.75" x14ac:dyDescent="0.2">
      <c r="A32" s="35">
        <f t="shared" si="0"/>
        <v>44947</v>
      </c>
      <c r="B32" s="36">
        <f>SUMIFS(СВЦЭМ!$C$39:$C$782,СВЦЭМ!$A$39:$A$782,$A32,СВЦЭМ!$B$39:$B$782,B$11)+'СЕТ СН'!$F$12+СВЦЭМ!$D$10+'СЕТ СН'!$F$6-'СЕТ СН'!$F$22</f>
        <v>2138.0426608600001</v>
      </c>
      <c r="C32" s="36">
        <f>SUMIFS(СВЦЭМ!$C$39:$C$782,СВЦЭМ!$A$39:$A$782,$A32,СВЦЭМ!$B$39:$B$782,C$11)+'СЕТ СН'!$F$12+СВЦЭМ!$D$10+'СЕТ СН'!$F$6-'СЕТ СН'!$F$22</f>
        <v>2163.3896340800002</v>
      </c>
      <c r="D32" s="36">
        <f>SUMIFS(СВЦЭМ!$C$39:$C$782,СВЦЭМ!$A$39:$A$782,$A32,СВЦЭМ!$B$39:$B$782,D$11)+'СЕТ СН'!$F$12+СВЦЭМ!$D$10+'СЕТ СН'!$F$6-'СЕТ СН'!$F$22</f>
        <v>2165.6809263700002</v>
      </c>
      <c r="E32" s="36">
        <f>SUMIFS(СВЦЭМ!$C$39:$C$782,СВЦЭМ!$A$39:$A$782,$A32,СВЦЭМ!$B$39:$B$782,E$11)+'СЕТ СН'!$F$12+СВЦЭМ!$D$10+'СЕТ СН'!$F$6-'СЕТ СН'!$F$22</f>
        <v>2176.3772832600002</v>
      </c>
      <c r="F32" s="36">
        <f>SUMIFS(СВЦЭМ!$C$39:$C$782,СВЦЭМ!$A$39:$A$782,$A32,СВЦЭМ!$B$39:$B$782,F$11)+'СЕТ СН'!$F$12+СВЦЭМ!$D$10+'СЕТ СН'!$F$6-'СЕТ СН'!$F$22</f>
        <v>2156.8058183500002</v>
      </c>
      <c r="G32" s="36">
        <f>SUMIFS(СВЦЭМ!$C$39:$C$782,СВЦЭМ!$A$39:$A$782,$A32,СВЦЭМ!$B$39:$B$782,G$11)+'СЕТ СН'!$F$12+СВЦЭМ!$D$10+'СЕТ СН'!$F$6-'СЕТ СН'!$F$22</f>
        <v>2135.1571392700002</v>
      </c>
      <c r="H32" s="36">
        <f>SUMIFS(СВЦЭМ!$C$39:$C$782,СВЦЭМ!$A$39:$A$782,$A32,СВЦЭМ!$B$39:$B$782,H$11)+'СЕТ СН'!$F$12+СВЦЭМ!$D$10+'СЕТ СН'!$F$6-'СЕТ СН'!$F$22</f>
        <v>2089.41325542</v>
      </c>
      <c r="I32" s="36">
        <f>SUMIFS(СВЦЭМ!$C$39:$C$782,СВЦЭМ!$A$39:$A$782,$A32,СВЦЭМ!$B$39:$B$782,I$11)+'СЕТ СН'!$F$12+СВЦЭМ!$D$10+'СЕТ СН'!$F$6-'СЕТ СН'!$F$22</f>
        <v>2036.42717414</v>
      </c>
      <c r="J32" s="36">
        <f>SUMIFS(СВЦЭМ!$C$39:$C$782,СВЦЭМ!$A$39:$A$782,$A32,СВЦЭМ!$B$39:$B$782,J$11)+'СЕТ СН'!$F$12+СВЦЭМ!$D$10+'СЕТ СН'!$F$6-'СЕТ СН'!$F$22</f>
        <v>1972.37332279</v>
      </c>
      <c r="K32" s="36">
        <f>SUMIFS(СВЦЭМ!$C$39:$C$782,СВЦЭМ!$A$39:$A$782,$A32,СВЦЭМ!$B$39:$B$782,K$11)+'СЕТ СН'!$F$12+СВЦЭМ!$D$10+'СЕТ СН'!$F$6-'СЕТ СН'!$F$22</f>
        <v>1983.0645914700001</v>
      </c>
      <c r="L32" s="36">
        <f>SUMIFS(СВЦЭМ!$C$39:$C$782,СВЦЭМ!$A$39:$A$782,$A32,СВЦЭМ!$B$39:$B$782,L$11)+'СЕТ СН'!$F$12+СВЦЭМ!$D$10+'СЕТ СН'!$F$6-'СЕТ СН'!$F$22</f>
        <v>1974.86098419</v>
      </c>
      <c r="M32" s="36">
        <f>SUMIFS(СВЦЭМ!$C$39:$C$782,СВЦЭМ!$A$39:$A$782,$A32,СВЦЭМ!$B$39:$B$782,M$11)+'СЕТ СН'!$F$12+СВЦЭМ!$D$10+'СЕТ СН'!$F$6-'СЕТ СН'!$F$22</f>
        <v>1998.2416699500002</v>
      </c>
      <c r="N32" s="36">
        <f>SUMIFS(СВЦЭМ!$C$39:$C$782,СВЦЭМ!$A$39:$A$782,$A32,СВЦЭМ!$B$39:$B$782,N$11)+'СЕТ СН'!$F$12+СВЦЭМ!$D$10+'СЕТ СН'!$F$6-'СЕТ СН'!$F$22</f>
        <v>2032.49883479</v>
      </c>
      <c r="O32" s="36">
        <f>SUMIFS(СВЦЭМ!$C$39:$C$782,СВЦЭМ!$A$39:$A$782,$A32,СВЦЭМ!$B$39:$B$782,O$11)+'СЕТ СН'!$F$12+СВЦЭМ!$D$10+'СЕТ СН'!$F$6-'СЕТ СН'!$F$22</f>
        <v>2037.6339373499998</v>
      </c>
      <c r="P32" s="36">
        <f>SUMIFS(СВЦЭМ!$C$39:$C$782,СВЦЭМ!$A$39:$A$782,$A32,СВЦЭМ!$B$39:$B$782,P$11)+'СЕТ СН'!$F$12+СВЦЭМ!$D$10+'СЕТ СН'!$F$6-'СЕТ СН'!$F$22</f>
        <v>2057.1181740300003</v>
      </c>
      <c r="Q32" s="36">
        <f>SUMIFS(СВЦЭМ!$C$39:$C$782,СВЦЭМ!$A$39:$A$782,$A32,СВЦЭМ!$B$39:$B$782,Q$11)+'СЕТ СН'!$F$12+СВЦЭМ!$D$10+'СЕТ СН'!$F$6-'СЕТ СН'!$F$22</f>
        <v>2060.22824313</v>
      </c>
      <c r="R32" s="36">
        <f>SUMIFS(СВЦЭМ!$C$39:$C$782,СВЦЭМ!$A$39:$A$782,$A32,СВЦЭМ!$B$39:$B$782,R$11)+'СЕТ СН'!$F$12+СВЦЭМ!$D$10+'СЕТ СН'!$F$6-'СЕТ СН'!$F$22</f>
        <v>2031.9568279100001</v>
      </c>
      <c r="S32" s="36">
        <f>SUMIFS(СВЦЭМ!$C$39:$C$782,СВЦЭМ!$A$39:$A$782,$A32,СВЦЭМ!$B$39:$B$782,S$11)+'СЕТ СН'!$F$12+СВЦЭМ!$D$10+'СЕТ СН'!$F$6-'СЕТ СН'!$F$22</f>
        <v>1998.9689386500002</v>
      </c>
      <c r="T32" s="36">
        <f>SUMIFS(СВЦЭМ!$C$39:$C$782,СВЦЭМ!$A$39:$A$782,$A32,СВЦЭМ!$B$39:$B$782,T$11)+'СЕТ СН'!$F$12+СВЦЭМ!$D$10+'СЕТ СН'!$F$6-'СЕТ СН'!$F$22</f>
        <v>2002.6505996799999</v>
      </c>
      <c r="U32" s="36">
        <f>SUMIFS(СВЦЭМ!$C$39:$C$782,СВЦЭМ!$A$39:$A$782,$A32,СВЦЭМ!$B$39:$B$782,U$11)+'СЕТ СН'!$F$12+СВЦЭМ!$D$10+'СЕТ СН'!$F$6-'СЕТ СН'!$F$22</f>
        <v>2015.7047706199999</v>
      </c>
      <c r="V32" s="36">
        <f>SUMIFS(СВЦЭМ!$C$39:$C$782,СВЦЭМ!$A$39:$A$782,$A32,СВЦЭМ!$B$39:$B$782,V$11)+'СЕТ СН'!$F$12+СВЦЭМ!$D$10+'СЕТ СН'!$F$6-'СЕТ СН'!$F$22</f>
        <v>2038.4725352500002</v>
      </c>
      <c r="W32" s="36">
        <f>SUMIFS(СВЦЭМ!$C$39:$C$782,СВЦЭМ!$A$39:$A$782,$A32,СВЦЭМ!$B$39:$B$782,W$11)+'СЕТ СН'!$F$12+СВЦЭМ!$D$10+'СЕТ СН'!$F$6-'СЕТ СН'!$F$22</f>
        <v>2045.9221032799999</v>
      </c>
      <c r="X32" s="36">
        <f>SUMIFS(СВЦЭМ!$C$39:$C$782,СВЦЭМ!$A$39:$A$782,$A32,СВЦЭМ!$B$39:$B$782,X$11)+'СЕТ СН'!$F$12+СВЦЭМ!$D$10+'СЕТ СН'!$F$6-'СЕТ СН'!$F$22</f>
        <v>2085.8836314500004</v>
      </c>
      <c r="Y32" s="36">
        <f>SUMIFS(СВЦЭМ!$C$39:$C$782,СВЦЭМ!$A$39:$A$782,$A32,СВЦЭМ!$B$39:$B$782,Y$11)+'СЕТ СН'!$F$12+СВЦЭМ!$D$10+'СЕТ СН'!$F$6-'СЕТ СН'!$F$22</f>
        <v>2111.5603945900002</v>
      </c>
    </row>
    <row r="33" spans="1:25" ht="15.75" x14ac:dyDescent="0.2">
      <c r="A33" s="35">
        <f t="shared" si="0"/>
        <v>44948</v>
      </c>
      <c r="B33" s="36">
        <f>SUMIFS(СВЦЭМ!$C$39:$C$782,СВЦЭМ!$A$39:$A$782,$A33,СВЦЭМ!$B$39:$B$782,B$11)+'СЕТ СН'!$F$12+СВЦЭМ!$D$10+'СЕТ СН'!$F$6-'СЕТ СН'!$F$22</f>
        <v>2126.0864701300006</v>
      </c>
      <c r="C33" s="36">
        <f>SUMIFS(СВЦЭМ!$C$39:$C$782,СВЦЭМ!$A$39:$A$782,$A33,СВЦЭМ!$B$39:$B$782,C$11)+'СЕТ СН'!$F$12+СВЦЭМ!$D$10+'СЕТ СН'!$F$6-'СЕТ СН'!$F$22</f>
        <v>2167.3836830600003</v>
      </c>
      <c r="D33" s="36">
        <f>SUMIFS(СВЦЭМ!$C$39:$C$782,СВЦЭМ!$A$39:$A$782,$A33,СВЦЭМ!$B$39:$B$782,D$11)+'СЕТ СН'!$F$12+СВЦЭМ!$D$10+'СЕТ СН'!$F$6-'СЕТ СН'!$F$22</f>
        <v>2179.8553446100004</v>
      </c>
      <c r="E33" s="36">
        <f>SUMIFS(СВЦЭМ!$C$39:$C$782,СВЦЭМ!$A$39:$A$782,$A33,СВЦЭМ!$B$39:$B$782,E$11)+'СЕТ СН'!$F$12+СВЦЭМ!$D$10+'СЕТ СН'!$F$6-'СЕТ СН'!$F$22</f>
        <v>2188.3822143400002</v>
      </c>
      <c r="F33" s="36">
        <f>SUMIFS(СВЦЭМ!$C$39:$C$782,СВЦЭМ!$A$39:$A$782,$A33,СВЦЭМ!$B$39:$B$782,F$11)+'СЕТ СН'!$F$12+СВЦЭМ!$D$10+'СЕТ СН'!$F$6-'СЕТ СН'!$F$22</f>
        <v>2177.6946290800001</v>
      </c>
      <c r="G33" s="36">
        <f>SUMIFS(СВЦЭМ!$C$39:$C$782,СВЦЭМ!$A$39:$A$782,$A33,СВЦЭМ!$B$39:$B$782,G$11)+'СЕТ СН'!$F$12+СВЦЭМ!$D$10+'СЕТ СН'!$F$6-'СЕТ СН'!$F$22</f>
        <v>2175.4053853200003</v>
      </c>
      <c r="H33" s="36">
        <f>SUMIFS(СВЦЭМ!$C$39:$C$782,СВЦЭМ!$A$39:$A$782,$A33,СВЦЭМ!$B$39:$B$782,H$11)+'СЕТ СН'!$F$12+СВЦЭМ!$D$10+'СЕТ СН'!$F$6-'СЕТ СН'!$F$22</f>
        <v>2173.2955002800004</v>
      </c>
      <c r="I33" s="36">
        <f>SUMIFS(СВЦЭМ!$C$39:$C$782,СВЦЭМ!$A$39:$A$782,$A33,СВЦЭМ!$B$39:$B$782,I$11)+'СЕТ СН'!$F$12+СВЦЭМ!$D$10+'СЕТ СН'!$F$6-'СЕТ СН'!$F$22</f>
        <v>2183.9183251600002</v>
      </c>
      <c r="J33" s="36">
        <f>SUMIFS(СВЦЭМ!$C$39:$C$782,СВЦЭМ!$A$39:$A$782,$A33,СВЦЭМ!$B$39:$B$782,J$11)+'СЕТ СН'!$F$12+СВЦЭМ!$D$10+'СЕТ СН'!$F$6-'СЕТ СН'!$F$22</f>
        <v>2126.4982875200003</v>
      </c>
      <c r="K33" s="36">
        <f>SUMIFS(СВЦЭМ!$C$39:$C$782,СВЦЭМ!$A$39:$A$782,$A33,СВЦЭМ!$B$39:$B$782,K$11)+'СЕТ СН'!$F$12+СВЦЭМ!$D$10+'СЕТ СН'!$F$6-'СЕТ СН'!$F$22</f>
        <v>2064.5458207800002</v>
      </c>
      <c r="L33" s="36">
        <f>SUMIFS(СВЦЭМ!$C$39:$C$782,СВЦЭМ!$A$39:$A$782,$A33,СВЦЭМ!$B$39:$B$782,L$11)+'СЕТ СН'!$F$12+СВЦЭМ!$D$10+'СЕТ СН'!$F$6-'СЕТ СН'!$F$22</f>
        <v>2028.2740418999999</v>
      </c>
      <c r="M33" s="36">
        <f>SUMIFS(СВЦЭМ!$C$39:$C$782,СВЦЭМ!$A$39:$A$782,$A33,СВЦЭМ!$B$39:$B$782,M$11)+'СЕТ СН'!$F$12+СВЦЭМ!$D$10+'СЕТ СН'!$F$6-'СЕТ СН'!$F$22</f>
        <v>2018.6897817299998</v>
      </c>
      <c r="N33" s="36">
        <f>SUMIFS(СВЦЭМ!$C$39:$C$782,СВЦЭМ!$A$39:$A$782,$A33,СВЦЭМ!$B$39:$B$782,N$11)+'СЕТ СН'!$F$12+СВЦЭМ!$D$10+'СЕТ СН'!$F$6-'СЕТ СН'!$F$22</f>
        <v>2025.6204011699999</v>
      </c>
      <c r="O33" s="36">
        <f>SUMIFS(СВЦЭМ!$C$39:$C$782,СВЦЭМ!$A$39:$A$782,$A33,СВЦЭМ!$B$39:$B$782,O$11)+'СЕТ СН'!$F$12+СВЦЭМ!$D$10+'СЕТ СН'!$F$6-'СЕТ СН'!$F$22</f>
        <v>2043.6250540600001</v>
      </c>
      <c r="P33" s="36">
        <f>SUMIFS(СВЦЭМ!$C$39:$C$782,СВЦЭМ!$A$39:$A$782,$A33,СВЦЭМ!$B$39:$B$782,P$11)+'СЕТ СН'!$F$12+СВЦЭМ!$D$10+'СЕТ СН'!$F$6-'СЕТ СН'!$F$22</f>
        <v>2058.8307114200002</v>
      </c>
      <c r="Q33" s="36">
        <f>SUMIFS(СВЦЭМ!$C$39:$C$782,СВЦЭМ!$A$39:$A$782,$A33,СВЦЭМ!$B$39:$B$782,Q$11)+'СЕТ СН'!$F$12+СВЦЭМ!$D$10+'СЕТ СН'!$F$6-'СЕТ СН'!$F$22</f>
        <v>2074.1217221700003</v>
      </c>
      <c r="R33" s="36">
        <f>SUMIFS(СВЦЭМ!$C$39:$C$782,СВЦЭМ!$A$39:$A$782,$A33,СВЦЭМ!$B$39:$B$782,R$11)+'СЕТ СН'!$F$12+СВЦЭМ!$D$10+'СЕТ СН'!$F$6-'СЕТ СН'!$F$22</f>
        <v>2070.6617446100004</v>
      </c>
      <c r="S33" s="36">
        <f>SUMIFS(СВЦЭМ!$C$39:$C$782,СВЦЭМ!$A$39:$A$782,$A33,СВЦЭМ!$B$39:$B$782,S$11)+'СЕТ СН'!$F$12+СВЦЭМ!$D$10+'СЕТ СН'!$F$6-'СЕТ СН'!$F$22</f>
        <v>2029.1380516400002</v>
      </c>
      <c r="T33" s="36">
        <f>SUMIFS(СВЦЭМ!$C$39:$C$782,СВЦЭМ!$A$39:$A$782,$A33,СВЦЭМ!$B$39:$B$782,T$11)+'СЕТ СН'!$F$12+СВЦЭМ!$D$10+'СЕТ СН'!$F$6-'СЕТ СН'!$F$22</f>
        <v>1983.97729525</v>
      </c>
      <c r="U33" s="36">
        <f>SUMIFS(СВЦЭМ!$C$39:$C$782,СВЦЭМ!$A$39:$A$782,$A33,СВЦЭМ!$B$39:$B$782,U$11)+'СЕТ СН'!$F$12+СВЦЭМ!$D$10+'СЕТ СН'!$F$6-'СЕТ СН'!$F$22</f>
        <v>1991.9672365099998</v>
      </c>
      <c r="V33" s="36">
        <f>SUMIFS(СВЦЭМ!$C$39:$C$782,СВЦЭМ!$A$39:$A$782,$A33,СВЦЭМ!$B$39:$B$782,V$11)+'СЕТ СН'!$F$12+СВЦЭМ!$D$10+'СЕТ СН'!$F$6-'СЕТ СН'!$F$22</f>
        <v>2015.8192145599999</v>
      </c>
      <c r="W33" s="36">
        <f>SUMIFS(СВЦЭМ!$C$39:$C$782,СВЦЭМ!$A$39:$A$782,$A33,СВЦЭМ!$B$39:$B$782,W$11)+'СЕТ СН'!$F$12+СВЦЭМ!$D$10+'СЕТ СН'!$F$6-'СЕТ СН'!$F$22</f>
        <v>2012.7810097600002</v>
      </c>
      <c r="X33" s="36">
        <f>SUMIFS(СВЦЭМ!$C$39:$C$782,СВЦЭМ!$A$39:$A$782,$A33,СВЦЭМ!$B$39:$B$782,X$11)+'СЕТ СН'!$F$12+СВЦЭМ!$D$10+'СЕТ СН'!$F$6-'СЕТ СН'!$F$22</f>
        <v>2046.97869264</v>
      </c>
      <c r="Y33" s="36">
        <f>SUMIFS(СВЦЭМ!$C$39:$C$782,СВЦЭМ!$A$39:$A$782,$A33,СВЦЭМ!$B$39:$B$782,Y$11)+'СЕТ СН'!$F$12+СВЦЭМ!$D$10+'СЕТ СН'!$F$6-'СЕТ СН'!$F$22</f>
        <v>2085.1290586900004</v>
      </c>
    </row>
    <row r="34" spans="1:25" ht="15.75" x14ac:dyDescent="0.2">
      <c r="A34" s="35">
        <f t="shared" si="0"/>
        <v>44949</v>
      </c>
      <c r="B34" s="36">
        <f>SUMIFS(СВЦЭМ!$C$39:$C$782,СВЦЭМ!$A$39:$A$782,$A34,СВЦЭМ!$B$39:$B$782,B$11)+'СЕТ СН'!$F$12+СВЦЭМ!$D$10+'СЕТ СН'!$F$6-'СЕТ СН'!$F$22</f>
        <v>2107.7600586600001</v>
      </c>
      <c r="C34" s="36">
        <f>SUMIFS(СВЦЭМ!$C$39:$C$782,СВЦЭМ!$A$39:$A$782,$A34,СВЦЭМ!$B$39:$B$782,C$11)+'СЕТ СН'!$F$12+СВЦЭМ!$D$10+'СЕТ СН'!$F$6-'СЕТ СН'!$F$22</f>
        <v>2102.8663685000001</v>
      </c>
      <c r="D34" s="36">
        <f>SUMIFS(СВЦЭМ!$C$39:$C$782,СВЦЭМ!$A$39:$A$782,$A34,СВЦЭМ!$B$39:$B$782,D$11)+'СЕТ СН'!$F$12+СВЦЭМ!$D$10+'СЕТ СН'!$F$6-'СЕТ СН'!$F$22</f>
        <v>2079.2939252700003</v>
      </c>
      <c r="E34" s="36">
        <f>SUMIFS(СВЦЭМ!$C$39:$C$782,СВЦЭМ!$A$39:$A$782,$A34,СВЦЭМ!$B$39:$B$782,E$11)+'СЕТ СН'!$F$12+СВЦЭМ!$D$10+'СЕТ СН'!$F$6-'СЕТ СН'!$F$22</f>
        <v>2097.2787137800001</v>
      </c>
      <c r="F34" s="36">
        <f>SUMIFS(СВЦЭМ!$C$39:$C$782,СВЦЭМ!$A$39:$A$782,$A34,СВЦЭМ!$B$39:$B$782,F$11)+'СЕТ СН'!$F$12+СВЦЭМ!$D$10+'СЕТ СН'!$F$6-'СЕТ СН'!$F$22</f>
        <v>2103.3976629100002</v>
      </c>
      <c r="G34" s="36">
        <f>SUMIFS(СВЦЭМ!$C$39:$C$782,СВЦЭМ!$A$39:$A$782,$A34,СВЦЭМ!$B$39:$B$782,G$11)+'СЕТ СН'!$F$12+СВЦЭМ!$D$10+'СЕТ СН'!$F$6-'СЕТ СН'!$F$22</f>
        <v>2091.31879381</v>
      </c>
      <c r="H34" s="36">
        <f>SUMIFS(СВЦЭМ!$C$39:$C$782,СВЦЭМ!$A$39:$A$782,$A34,СВЦЭМ!$B$39:$B$782,H$11)+'СЕТ СН'!$F$12+СВЦЭМ!$D$10+'СЕТ СН'!$F$6-'СЕТ СН'!$F$22</f>
        <v>2120.6302722500004</v>
      </c>
      <c r="I34" s="36">
        <f>SUMIFS(СВЦЭМ!$C$39:$C$782,СВЦЭМ!$A$39:$A$782,$A34,СВЦЭМ!$B$39:$B$782,I$11)+'СЕТ СН'!$F$12+СВЦЭМ!$D$10+'СЕТ СН'!$F$6-'СЕТ СН'!$F$22</f>
        <v>2085.6687971400002</v>
      </c>
      <c r="J34" s="36">
        <f>SUMIFS(СВЦЭМ!$C$39:$C$782,СВЦЭМ!$A$39:$A$782,$A34,СВЦЭМ!$B$39:$B$782,J$11)+'СЕТ СН'!$F$12+СВЦЭМ!$D$10+'СЕТ СН'!$F$6-'СЕТ СН'!$F$22</f>
        <v>2024.8494529299999</v>
      </c>
      <c r="K34" s="36">
        <f>SUMIFS(СВЦЭМ!$C$39:$C$782,СВЦЭМ!$A$39:$A$782,$A34,СВЦЭМ!$B$39:$B$782,K$11)+'СЕТ СН'!$F$12+СВЦЭМ!$D$10+'СЕТ СН'!$F$6-'СЕТ СН'!$F$22</f>
        <v>1999.9636293000001</v>
      </c>
      <c r="L34" s="36">
        <f>SUMIFS(СВЦЭМ!$C$39:$C$782,СВЦЭМ!$A$39:$A$782,$A34,СВЦЭМ!$B$39:$B$782,L$11)+'СЕТ СН'!$F$12+СВЦЭМ!$D$10+'СЕТ СН'!$F$6-'СЕТ СН'!$F$22</f>
        <v>1978.5974331099999</v>
      </c>
      <c r="M34" s="36">
        <f>SUMIFS(СВЦЭМ!$C$39:$C$782,СВЦЭМ!$A$39:$A$782,$A34,СВЦЭМ!$B$39:$B$782,M$11)+'СЕТ СН'!$F$12+СВЦЭМ!$D$10+'СЕТ СН'!$F$6-'СЕТ СН'!$F$22</f>
        <v>1997.9190249199999</v>
      </c>
      <c r="N34" s="36">
        <f>SUMIFS(СВЦЭМ!$C$39:$C$782,СВЦЭМ!$A$39:$A$782,$A34,СВЦЭМ!$B$39:$B$782,N$11)+'СЕТ СН'!$F$12+СВЦЭМ!$D$10+'СЕТ СН'!$F$6-'СЕТ СН'!$F$22</f>
        <v>2028.5804457400002</v>
      </c>
      <c r="O34" s="36">
        <f>SUMIFS(СВЦЭМ!$C$39:$C$782,СВЦЭМ!$A$39:$A$782,$A34,СВЦЭМ!$B$39:$B$782,O$11)+'СЕТ СН'!$F$12+СВЦЭМ!$D$10+'СЕТ СН'!$F$6-'СЕТ СН'!$F$22</f>
        <v>2036.0239611200002</v>
      </c>
      <c r="P34" s="36">
        <f>SUMIFS(СВЦЭМ!$C$39:$C$782,СВЦЭМ!$A$39:$A$782,$A34,СВЦЭМ!$B$39:$B$782,P$11)+'СЕТ СН'!$F$12+СВЦЭМ!$D$10+'СЕТ СН'!$F$6-'СЕТ СН'!$F$22</f>
        <v>2050.3714153000001</v>
      </c>
      <c r="Q34" s="36">
        <f>SUMIFS(СВЦЭМ!$C$39:$C$782,СВЦЭМ!$A$39:$A$782,$A34,СВЦЭМ!$B$39:$B$782,Q$11)+'СЕТ СН'!$F$12+СВЦЭМ!$D$10+'СЕТ СН'!$F$6-'СЕТ СН'!$F$22</f>
        <v>2071.03982967</v>
      </c>
      <c r="R34" s="36">
        <f>SUMIFS(СВЦЭМ!$C$39:$C$782,СВЦЭМ!$A$39:$A$782,$A34,СВЦЭМ!$B$39:$B$782,R$11)+'СЕТ СН'!$F$12+СВЦЭМ!$D$10+'СЕТ СН'!$F$6-'СЕТ СН'!$F$22</f>
        <v>2061.8313768800003</v>
      </c>
      <c r="S34" s="36">
        <f>SUMIFS(СВЦЭМ!$C$39:$C$782,СВЦЭМ!$A$39:$A$782,$A34,СВЦЭМ!$B$39:$B$782,S$11)+'СЕТ СН'!$F$12+СВЦЭМ!$D$10+'СЕТ СН'!$F$6-'СЕТ СН'!$F$22</f>
        <v>2043.6901174699999</v>
      </c>
      <c r="T34" s="36">
        <f>SUMIFS(СВЦЭМ!$C$39:$C$782,СВЦЭМ!$A$39:$A$782,$A34,СВЦЭМ!$B$39:$B$782,T$11)+'СЕТ СН'!$F$12+СВЦЭМ!$D$10+'СЕТ СН'!$F$6-'СЕТ СН'!$F$22</f>
        <v>1990.7544152299999</v>
      </c>
      <c r="U34" s="36">
        <f>SUMIFS(СВЦЭМ!$C$39:$C$782,СВЦЭМ!$A$39:$A$782,$A34,СВЦЭМ!$B$39:$B$782,U$11)+'СЕТ СН'!$F$12+СВЦЭМ!$D$10+'СЕТ СН'!$F$6-'СЕТ СН'!$F$22</f>
        <v>1995.8608722800002</v>
      </c>
      <c r="V34" s="36">
        <f>SUMIFS(СВЦЭМ!$C$39:$C$782,СВЦЭМ!$A$39:$A$782,$A34,СВЦЭМ!$B$39:$B$782,V$11)+'СЕТ СН'!$F$12+СВЦЭМ!$D$10+'СЕТ СН'!$F$6-'СЕТ СН'!$F$22</f>
        <v>2020.60350675</v>
      </c>
      <c r="W34" s="36">
        <f>SUMIFS(СВЦЭМ!$C$39:$C$782,СВЦЭМ!$A$39:$A$782,$A34,СВЦЭМ!$B$39:$B$782,W$11)+'СЕТ СН'!$F$12+СВЦЭМ!$D$10+'СЕТ СН'!$F$6-'СЕТ СН'!$F$22</f>
        <v>2033.0295388299999</v>
      </c>
      <c r="X34" s="36">
        <f>SUMIFS(СВЦЭМ!$C$39:$C$782,СВЦЭМ!$A$39:$A$782,$A34,СВЦЭМ!$B$39:$B$782,X$11)+'СЕТ СН'!$F$12+СВЦЭМ!$D$10+'СЕТ СН'!$F$6-'СЕТ СН'!$F$22</f>
        <v>2029.31191728</v>
      </c>
      <c r="Y34" s="36">
        <f>SUMIFS(СВЦЭМ!$C$39:$C$782,СВЦЭМ!$A$39:$A$782,$A34,СВЦЭМ!$B$39:$B$782,Y$11)+'СЕТ СН'!$F$12+СВЦЭМ!$D$10+'СЕТ СН'!$F$6-'СЕТ СН'!$F$22</f>
        <v>2055.7181731400001</v>
      </c>
    </row>
    <row r="35" spans="1:25" ht="15.75" x14ac:dyDescent="0.2">
      <c r="A35" s="35">
        <f t="shared" si="0"/>
        <v>44950</v>
      </c>
      <c r="B35" s="36">
        <f>SUMIFS(СВЦЭМ!$C$39:$C$782,СВЦЭМ!$A$39:$A$782,$A35,СВЦЭМ!$B$39:$B$782,B$11)+'СЕТ СН'!$F$12+СВЦЭМ!$D$10+'СЕТ СН'!$F$6-'СЕТ СН'!$F$22</f>
        <v>2015.9535104499998</v>
      </c>
      <c r="C35" s="36">
        <f>SUMIFS(СВЦЭМ!$C$39:$C$782,СВЦЭМ!$A$39:$A$782,$A35,СВЦЭМ!$B$39:$B$782,C$11)+'СЕТ СН'!$F$12+СВЦЭМ!$D$10+'СЕТ СН'!$F$6-'СЕТ СН'!$F$22</f>
        <v>2014.96745773</v>
      </c>
      <c r="D35" s="36">
        <f>SUMIFS(СВЦЭМ!$C$39:$C$782,СВЦЭМ!$A$39:$A$782,$A35,СВЦЭМ!$B$39:$B$782,D$11)+'СЕТ СН'!$F$12+СВЦЭМ!$D$10+'СЕТ СН'!$F$6-'СЕТ СН'!$F$22</f>
        <v>2004.3740451400001</v>
      </c>
      <c r="E35" s="36">
        <f>SUMIFS(СВЦЭМ!$C$39:$C$782,СВЦЭМ!$A$39:$A$782,$A35,СВЦЭМ!$B$39:$B$782,E$11)+'СЕТ СН'!$F$12+СВЦЭМ!$D$10+'СЕТ СН'!$F$6-'СЕТ СН'!$F$22</f>
        <v>2000.8162817999998</v>
      </c>
      <c r="F35" s="36">
        <f>SUMIFS(СВЦЭМ!$C$39:$C$782,СВЦЭМ!$A$39:$A$782,$A35,СВЦЭМ!$B$39:$B$782,F$11)+'СЕТ СН'!$F$12+СВЦЭМ!$D$10+'СЕТ СН'!$F$6-'СЕТ СН'!$F$22</f>
        <v>2011.1221072000001</v>
      </c>
      <c r="G35" s="36">
        <f>SUMIFS(СВЦЭМ!$C$39:$C$782,СВЦЭМ!$A$39:$A$782,$A35,СВЦЭМ!$B$39:$B$782,G$11)+'СЕТ СН'!$F$12+СВЦЭМ!$D$10+'СЕТ СН'!$F$6-'СЕТ СН'!$F$22</f>
        <v>1995.97031563</v>
      </c>
      <c r="H35" s="36">
        <f>SUMIFS(СВЦЭМ!$C$39:$C$782,СВЦЭМ!$A$39:$A$782,$A35,СВЦЭМ!$B$39:$B$782,H$11)+'СЕТ СН'!$F$12+СВЦЭМ!$D$10+'СЕТ СН'!$F$6-'СЕТ СН'!$F$22</f>
        <v>1984.51053712</v>
      </c>
      <c r="I35" s="36">
        <f>SUMIFS(СВЦЭМ!$C$39:$C$782,СВЦЭМ!$A$39:$A$782,$A35,СВЦЭМ!$B$39:$B$782,I$11)+'СЕТ СН'!$F$12+СВЦЭМ!$D$10+'СЕТ СН'!$F$6-'СЕТ СН'!$F$22</f>
        <v>1974.7793676700001</v>
      </c>
      <c r="J35" s="36">
        <f>SUMIFS(СВЦЭМ!$C$39:$C$782,СВЦЭМ!$A$39:$A$782,$A35,СВЦЭМ!$B$39:$B$782,J$11)+'СЕТ СН'!$F$12+СВЦЭМ!$D$10+'СЕТ СН'!$F$6-'СЕТ СН'!$F$22</f>
        <v>1924.0303590800002</v>
      </c>
      <c r="K35" s="36">
        <f>SUMIFS(СВЦЭМ!$C$39:$C$782,СВЦЭМ!$A$39:$A$782,$A35,СВЦЭМ!$B$39:$B$782,K$11)+'СЕТ СН'!$F$12+СВЦЭМ!$D$10+'СЕТ СН'!$F$6-'СЕТ СН'!$F$22</f>
        <v>1897.7933901899999</v>
      </c>
      <c r="L35" s="36">
        <f>SUMIFS(СВЦЭМ!$C$39:$C$782,СВЦЭМ!$A$39:$A$782,$A35,СВЦЭМ!$B$39:$B$782,L$11)+'СЕТ СН'!$F$12+СВЦЭМ!$D$10+'СЕТ СН'!$F$6-'СЕТ СН'!$F$22</f>
        <v>1893.0067386899998</v>
      </c>
      <c r="M35" s="36">
        <f>SUMIFS(СВЦЭМ!$C$39:$C$782,СВЦЭМ!$A$39:$A$782,$A35,СВЦЭМ!$B$39:$B$782,M$11)+'СЕТ СН'!$F$12+СВЦЭМ!$D$10+'СЕТ СН'!$F$6-'СЕТ СН'!$F$22</f>
        <v>1907.0379943400001</v>
      </c>
      <c r="N35" s="36">
        <f>SUMIFS(СВЦЭМ!$C$39:$C$782,СВЦЭМ!$A$39:$A$782,$A35,СВЦЭМ!$B$39:$B$782,N$11)+'СЕТ СН'!$F$12+СВЦЭМ!$D$10+'СЕТ СН'!$F$6-'СЕТ СН'!$F$22</f>
        <v>1931.6431198899998</v>
      </c>
      <c r="O35" s="36">
        <f>SUMIFS(СВЦЭМ!$C$39:$C$782,СВЦЭМ!$A$39:$A$782,$A35,СВЦЭМ!$B$39:$B$782,O$11)+'СЕТ СН'!$F$12+СВЦЭМ!$D$10+'СЕТ СН'!$F$6-'СЕТ СН'!$F$22</f>
        <v>1935.6719356299998</v>
      </c>
      <c r="P35" s="36">
        <f>SUMIFS(СВЦЭМ!$C$39:$C$782,СВЦЭМ!$A$39:$A$782,$A35,СВЦЭМ!$B$39:$B$782,P$11)+'СЕТ СН'!$F$12+СВЦЭМ!$D$10+'СЕТ СН'!$F$6-'СЕТ СН'!$F$22</f>
        <v>1964.09855623</v>
      </c>
      <c r="Q35" s="36">
        <f>SUMIFS(СВЦЭМ!$C$39:$C$782,СВЦЭМ!$A$39:$A$782,$A35,СВЦЭМ!$B$39:$B$782,Q$11)+'СЕТ СН'!$F$12+СВЦЭМ!$D$10+'СЕТ СН'!$F$6-'СЕТ СН'!$F$22</f>
        <v>1970.9587921</v>
      </c>
      <c r="R35" s="36">
        <f>SUMIFS(СВЦЭМ!$C$39:$C$782,СВЦЭМ!$A$39:$A$782,$A35,СВЦЭМ!$B$39:$B$782,R$11)+'СЕТ СН'!$F$12+СВЦЭМ!$D$10+'СЕТ СН'!$F$6-'СЕТ СН'!$F$22</f>
        <v>1963.6854813699999</v>
      </c>
      <c r="S35" s="36">
        <f>SUMIFS(СВЦЭМ!$C$39:$C$782,СВЦЭМ!$A$39:$A$782,$A35,СВЦЭМ!$B$39:$B$782,S$11)+'СЕТ СН'!$F$12+СВЦЭМ!$D$10+'СЕТ СН'!$F$6-'СЕТ СН'!$F$22</f>
        <v>1934.3887399799999</v>
      </c>
      <c r="T35" s="36">
        <f>SUMIFS(СВЦЭМ!$C$39:$C$782,СВЦЭМ!$A$39:$A$782,$A35,СВЦЭМ!$B$39:$B$782,T$11)+'СЕТ СН'!$F$12+СВЦЭМ!$D$10+'СЕТ СН'!$F$6-'СЕТ СН'!$F$22</f>
        <v>1889.6268112199998</v>
      </c>
      <c r="U35" s="36">
        <f>SUMIFS(СВЦЭМ!$C$39:$C$782,СВЦЭМ!$A$39:$A$782,$A35,СВЦЭМ!$B$39:$B$782,U$11)+'СЕТ СН'!$F$12+СВЦЭМ!$D$10+'СЕТ СН'!$F$6-'СЕТ СН'!$F$22</f>
        <v>1898.6626226599999</v>
      </c>
      <c r="V35" s="36">
        <f>SUMIFS(СВЦЭМ!$C$39:$C$782,СВЦЭМ!$A$39:$A$782,$A35,СВЦЭМ!$B$39:$B$782,V$11)+'СЕТ СН'!$F$12+СВЦЭМ!$D$10+'СЕТ СН'!$F$6-'СЕТ СН'!$F$22</f>
        <v>1930.03735734</v>
      </c>
      <c r="W35" s="36">
        <f>SUMIFS(СВЦЭМ!$C$39:$C$782,СВЦЭМ!$A$39:$A$782,$A35,СВЦЭМ!$B$39:$B$782,W$11)+'СЕТ СН'!$F$12+СВЦЭМ!$D$10+'СЕТ СН'!$F$6-'СЕТ СН'!$F$22</f>
        <v>1935.6469786099999</v>
      </c>
      <c r="X35" s="36">
        <f>SUMIFS(СВЦЭМ!$C$39:$C$782,СВЦЭМ!$A$39:$A$782,$A35,СВЦЭМ!$B$39:$B$782,X$11)+'СЕТ СН'!$F$12+СВЦЭМ!$D$10+'СЕТ СН'!$F$6-'СЕТ СН'!$F$22</f>
        <v>1951.6851951800002</v>
      </c>
      <c r="Y35" s="36">
        <f>SUMIFS(СВЦЭМ!$C$39:$C$782,СВЦЭМ!$A$39:$A$782,$A35,СВЦЭМ!$B$39:$B$782,Y$11)+'СЕТ СН'!$F$12+СВЦЭМ!$D$10+'СЕТ СН'!$F$6-'СЕТ СН'!$F$22</f>
        <v>1970.1873381600001</v>
      </c>
    </row>
    <row r="36" spans="1:25" ht="15.75" x14ac:dyDescent="0.2">
      <c r="A36" s="35">
        <f t="shared" si="0"/>
        <v>44951</v>
      </c>
      <c r="B36" s="36">
        <f>SUMIFS(СВЦЭМ!$C$39:$C$782,СВЦЭМ!$A$39:$A$782,$A36,СВЦЭМ!$B$39:$B$782,B$11)+'СЕТ СН'!$F$12+СВЦЭМ!$D$10+'СЕТ СН'!$F$6-'СЕТ СН'!$F$22</f>
        <v>2029.4579357300001</v>
      </c>
      <c r="C36" s="36">
        <f>SUMIFS(СВЦЭМ!$C$39:$C$782,СВЦЭМ!$A$39:$A$782,$A36,СВЦЭМ!$B$39:$B$782,C$11)+'СЕТ СН'!$F$12+СВЦЭМ!$D$10+'СЕТ СН'!$F$6-'СЕТ СН'!$F$22</f>
        <v>2064.1545364100002</v>
      </c>
      <c r="D36" s="36">
        <f>SUMIFS(СВЦЭМ!$C$39:$C$782,СВЦЭМ!$A$39:$A$782,$A36,СВЦЭМ!$B$39:$B$782,D$11)+'СЕТ СН'!$F$12+СВЦЭМ!$D$10+'СЕТ СН'!$F$6-'СЕТ СН'!$F$22</f>
        <v>2075.2151966800002</v>
      </c>
      <c r="E36" s="36">
        <f>SUMIFS(СВЦЭМ!$C$39:$C$782,СВЦЭМ!$A$39:$A$782,$A36,СВЦЭМ!$B$39:$B$782,E$11)+'СЕТ СН'!$F$12+СВЦЭМ!$D$10+'СЕТ СН'!$F$6-'СЕТ СН'!$F$22</f>
        <v>2089.4941905000001</v>
      </c>
      <c r="F36" s="36">
        <f>SUMIFS(СВЦЭМ!$C$39:$C$782,СВЦЭМ!$A$39:$A$782,$A36,СВЦЭМ!$B$39:$B$782,F$11)+'СЕТ СН'!$F$12+СВЦЭМ!$D$10+'СЕТ СН'!$F$6-'СЕТ СН'!$F$22</f>
        <v>2083.3468361600003</v>
      </c>
      <c r="G36" s="36">
        <f>SUMIFS(СВЦЭМ!$C$39:$C$782,СВЦЭМ!$A$39:$A$782,$A36,СВЦЭМ!$B$39:$B$782,G$11)+'СЕТ СН'!$F$12+СВЦЭМ!$D$10+'СЕТ СН'!$F$6-'СЕТ СН'!$F$22</f>
        <v>2072.0407821400004</v>
      </c>
      <c r="H36" s="36">
        <f>SUMIFS(СВЦЭМ!$C$39:$C$782,СВЦЭМ!$A$39:$A$782,$A36,СВЦЭМ!$B$39:$B$782,H$11)+'СЕТ СН'!$F$12+СВЦЭМ!$D$10+'СЕТ СН'!$F$6-'СЕТ СН'!$F$22</f>
        <v>2070.3772507800004</v>
      </c>
      <c r="I36" s="36">
        <f>SUMIFS(СВЦЭМ!$C$39:$C$782,СВЦЭМ!$A$39:$A$782,$A36,СВЦЭМ!$B$39:$B$782,I$11)+'СЕТ СН'!$F$12+СВЦЭМ!$D$10+'СЕТ СН'!$F$6-'СЕТ СН'!$F$22</f>
        <v>2079.0886180400003</v>
      </c>
      <c r="J36" s="36">
        <f>SUMIFS(СВЦЭМ!$C$39:$C$782,СВЦЭМ!$A$39:$A$782,$A36,СВЦЭМ!$B$39:$B$782,J$11)+'СЕТ СН'!$F$12+СВЦЭМ!$D$10+'СЕТ СН'!$F$6-'СЕТ СН'!$F$22</f>
        <v>2048.0901357100001</v>
      </c>
      <c r="K36" s="36">
        <f>SUMIFS(СВЦЭМ!$C$39:$C$782,СВЦЭМ!$A$39:$A$782,$A36,СВЦЭМ!$B$39:$B$782,K$11)+'СЕТ СН'!$F$12+СВЦЭМ!$D$10+'СЕТ СН'!$F$6-'СЕТ СН'!$F$22</f>
        <v>2019.7173904600002</v>
      </c>
      <c r="L36" s="36">
        <f>SUMIFS(СВЦЭМ!$C$39:$C$782,СВЦЭМ!$A$39:$A$782,$A36,СВЦЭМ!$B$39:$B$782,L$11)+'СЕТ СН'!$F$12+СВЦЭМ!$D$10+'СЕТ СН'!$F$6-'СЕТ СН'!$F$22</f>
        <v>1983.7251254700002</v>
      </c>
      <c r="M36" s="36">
        <f>SUMIFS(СВЦЭМ!$C$39:$C$782,СВЦЭМ!$A$39:$A$782,$A36,СВЦЭМ!$B$39:$B$782,M$11)+'СЕТ СН'!$F$12+СВЦЭМ!$D$10+'СЕТ СН'!$F$6-'СЕТ СН'!$F$22</f>
        <v>1952.57035402</v>
      </c>
      <c r="N36" s="36">
        <f>SUMIFS(СВЦЭМ!$C$39:$C$782,СВЦЭМ!$A$39:$A$782,$A36,СВЦЭМ!$B$39:$B$782,N$11)+'СЕТ СН'!$F$12+СВЦЭМ!$D$10+'СЕТ СН'!$F$6-'СЕТ СН'!$F$22</f>
        <v>1968.2263181000001</v>
      </c>
      <c r="O36" s="36">
        <f>SUMIFS(СВЦЭМ!$C$39:$C$782,СВЦЭМ!$A$39:$A$782,$A36,СВЦЭМ!$B$39:$B$782,O$11)+'СЕТ СН'!$F$12+СВЦЭМ!$D$10+'СЕТ СН'!$F$6-'СЕТ СН'!$F$22</f>
        <v>1970.9980249799999</v>
      </c>
      <c r="P36" s="36">
        <f>SUMIFS(СВЦЭМ!$C$39:$C$782,СВЦЭМ!$A$39:$A$782,$A36,СВЦЭМ!$B$39:$B$782,P$11)+'СЕТ СН'!$F$12+СВЦЭМ!$D$10+'СЕТ СН'!$F$6-'СЕТ СН'!$F$22</f>
        <v>1981.0068616199999</v>
      </c>
      <c r="Q36" s="36">
        <f>SUMIFS(СВЦЭМ!$C$39:$C$782,СВЦЭМ!$A$39:$A$782,$A36,СВЦЭМ!$B$39:$B$782,Q$11)+'СЕТ СН'!$F$12+СВЦЭМ!$D$10+'СЕТ СН'!$F$6-'СЕТ СН'!$F$22</f>
        <v>1979.27826235</v>
      </c>
      <c r="R36" s="36">
        <f>SUMIFS(СВЦЭМ!$C$39:$C$782,СВЦЭМ!$A$39:$A$782,$A36,СВЦЭМ!$B$39:$B$782,R$11)+'СЕТ СН'!$F$12+СВЦЭМ!$D$10+'СЕТ СН'!$F$6-'СЕТ СН'!$F$22</f>
        <v>1967.00388946</v>
      </c>
      <c r="S36" s="36">
        <f>SUMIFS(СВЦЭМ!$C$39:$C$782,СВЦЭМ!$A$39:$A$782,$A36,СВЦЭМ!$B$39:$B$782,S$11)+'СЕТ СН'!$F$12+СВЦЭМ!$D$10+'СЕТ СН'!$F$6-'СЕТ СН'!$F$22</f>
        <v>1949.4541814699999</v>
      </c>
      <c r="T36" s="36">
        <f>SUMIFS(СВЦЭМ!$C$39:$C$782,СВЦЭМ!$A$39:$A$782,$A36,СВЦЭМ!$B$39:$B$782,T$11)+'СЕТ СН'!$F$12+СВЦЭМ!$D$10+'СЕТ СН'!$F$6-'СЕТ СН'!$F$22</f>
        <v>1929.6680776599999</v>
      </c>
      <c r="U36" s="36">
        <f>SUMIFS(СВЦЭМ!$C$39:$C$782,СВЦЭМ!$A$39:$A$782,$A36,СВЦЭМ!$B$39:$B$782,U$11)+'СЕТ СН'!$F$12+СВЦЭМ!$D$10+'СЕТ СН'!$F$6-'СЕТ СН'!$F$22</f>
        <v>1931.5656792100001</v>
      </c>
      <c r="V36" s="36">
        <f>SUMIFS(СВЦЭМ!$C$39:$C$782,СВЦЭМ!$A$39:$A$782,$A36,СВЦЭМ!$B$39:$B$782,V$11)+'СЕТ СН'!$F$12+СВЦЭМ!$D$10+'СЕТ СН'!$F$6-'СЕТ СН'!$F$22</f>
        <v>1948.9056943899998</v>
      </c>
      <c r="W36" s="36">
        <f>SUMIFS(СВЦЭМ!$C$39:$C$782,СВЦЭМ!$A$39:$A$782,$A36,СВЦЭМ!$B$39:$B$782,W$11)+'СЕТ СН'!$F$12+СВЦЭМ!$D$10+'СЕТ СН'!$F$6-'СЕТ СН'!$F$22</f>
        <v>1963.0843764099998</v>
      </c>
      <c r="X36" s="36">
        <f>SUMIFS(СВЦЭМ!$C$39:$C$782,СВЦЭМ!$A$39:$A$782,$A36,СВЦЭМ!$B$39:$B$782,X$11)+'СЕТ СН'!$F$12+СВЦЭМ!$D$10+'СЕТ СН'!$F$6-'СЕТ СН'!$F$22</f>
        <v>1979.39853002</v>
      </c>
      <c r="Y36" s="36">
        <f>SUMIFS(СВЦЭМ!$C$39:$C$782,СВЦЭМ!$A$39:$A$782,$A36,СВЦЭМ!$B$39:$B$782,Y$11)+'СЕТ СН'!$F$12+СВЦЭМ!$D$10+'СЕТ СН'!$F$6-'СЕТ СН'!$F$22</f>
        <v>2006.5080643499998</v>
      </c>
    </row>
    <row r="37" spans="1:25" ht="15.75" x14ac:dyDescent="0.2">
      <c r="A37" s="35">
        <f t="shared" si="0"/>
        <v>44952</v>
      </c>
      <c r="B37" s="36">
        <f>SUMIFS(СВЦЭМ!$C$39:$C$782,СВЦЭМ!$A$39:$A$782,$A37,СВЦЭМ!$B$39:$B$782,B$11)+'СЕТ СН'!$F$12+СВЦЭМ!$D$10+'СЕТ СН'!$F$6-'СЕТ СН'!$F$22</f>
        <v>2059.11821396</v>
      </c>
      <c r="C37" s="36">
        <f>SUMIFS(СВЦЭМ!$C$39:$C$782,СВЦЭМ!$A$39:$A$782,$A37,СВЦЭМ!$B$39:$B$782,C$11)+'СЕТ СН'!$F$12+СВЦЭМ!$D$10+'СЕТ СН'!$F$6-'СЕТ СН'!$F$22</f>
        <v>2107.27663626</v>
      </c>
      <c r="D37" s="36">
        <f>SUMIFS(СВЦЭМ!$C$39:$C$782,СВЦЭМ!$A$39:$A$782,$A37,СВЦЭМ!$B$39:$B$782,D$11)+'СЕТ СН'!$F$12+СВЦЭМ!$D$10+'СЕТ СН'!$F$6-'СЕТ СН'!$F$22</f>
        <v>2128.6436929600004</v>
      </c>
      <c r="E37" s="36">
        <f>SUMIFS(СВЦЭМ!$C$39:$C$782,СВЦЭМ!$A$39:$A$782,$A37,СВЦЭМ!$B$39:$B$782,E$11)+'СЕТ СН'!$F$12+СВЦЭМ!$D$10+'СЕТ СН'!$F$6-'СЕТ СН'!$F$22</f>
        <v>2113.6596728000004</v>
      </c>
      <c r="F37" s="36">
        <f>SUMIFS(СВЦЭМ!$C$39:$C$782,СВЦЭМ!$A$39:$A$782,$A37,СВЦЭМ!$B$39:$B$782,F$11)+'СЕТ СН'!$F$12+СВЦЭМ!$D$10+'СЕТ СН'!$F$6-'СЕТ СН'!$F$22</f>
        <v>2100.8375492</v>
      </c>
      <c r="G37" s="36">
        <f>SUMIFS(СВЦЭМ!$C$39:$C$782,СВЦЭМ!$A$39:$A$782,$A37,СВЦЭМ!$B$39:$B$782,G$11)+'СЕТ СН'!$F$12+СВЦЭМ!$D$10+'СЕТ СН'!$F$6-'СЕТ СН'!$F$22</f>
        <v>2103.68661217</v>
      </c>
      <c r="H37" s="36">
        <f>SUMIFS(СВЦЭМ!$C$39:$C$782,СВЦЭМ!$A$39:$A$782,$A37,СВЦЭМ!$B$39:$B$782,H$11)+'СЕТ СН'!$F$12+СВЦЭМ!$D$10+'СЕТ СН'!$F$6-'СЕТ СН'!$F$22</f>
        <v>2060.4176593300003</v>
      </c>
      <c r="I37" s="36">
        <f>SUMIFS(СВЦЭМ!$C$39:$C$782,СВЦЭМ!$A$39:$A$782,$A37,СВЦЭМ!$B$39:$B$782,I$11)+'СЕТ СН'!$F$12+СВЦЭМ!$D$10+'СЕТ СН'!$F$6-'СЕТ СН'!$F$22</f>
        <v>2038.0482536000002</v>
      </c>
      <c r="J37" s="36">
        <f>SUMIFS(СВЦЭМ!$C$39:$C$782,СВЦЭМ!$A$39:$A$782,$A37,СВЦЭМ!$B$39:$B$782,J$11)+'СЕТ СН'!$F$12+СВЦЭМ!$D$10+'СЕТ СН'!$F$6-'СЕТ СН'!$F$22</f>
        <v>1992.1053537800001</v>
      </c>
      <c r="K37" s="36">
        <f>SUMIFS(СВЦЭМ!$C$39:$C$782,СВЦЭМ!$A$39:$A$782,$A37,СВЦЭМ!$B$39:$B$782,K$11)+'СЕТ СН'!$F$12+СВЦЭМ!$D$10+'СЕТ СН'!$F$6-'СЕТ СН'!$F$22</f>
        <v>1946.0811990199998</v>
      </c>
      <c r="L37" s="36">
        <f>SUMIFS(СВЦЭМ!$C$39:$C$782,СВЦЭМ!$A$39:$A$782,$A37,СВЦЭМ!$B$39:$B$782,L$11)+'СЕТ СН'!$F$12+СВЦЭМ!$D$10+'СЕТ СН'!$F$6-'СЕТ СН'!$F$22</f>
        <v>1920.95492064</v>
      </c>
      <c r="M37" s="36">
        <f>SUMIFS(СВЦЭМ!$C$39:$C$782,СВЦЭМ!$A$39:$A$782,$A37,СВЦЭМ!$B$39:$B$782,M$11)+'СЕТ СН'!$F$12+СВЦЭМ!$D$10+'СЕТ СН'!$F$6-'СЕТ СН'!$F$22</f>
        <v>1926.9639825900001</v>
      </c>
      <c r="N37" s="36">
        <f>SUMIFS(СВЦЭМ!$C$39:$C$782,СВЦЭМ!$A$39:$A$782,$A37,СВЦЭМ!$B$39:$B$782,N$11)+'СЕТ СН'!$F$12+СВЦЭМ!$D$10+'СЕТ СН'!$F$6-'СЕТ СН'!$F$22</f>
        <v>1943.7286796699998</v>
      </c>
      <c r="O37" s="36">
        <f>SUMIFS(СВЦЭМ!$C$39:$C$782,СВЦЭМ!$A$39:$A$782,$A37,СВЦЭМ!$B$39:$B$782,O$11)+'СЕТ СН'!$F$12+СВЦЭМ!$D$10+'СЕТ СН'!$F$6-'СЕТ СН'!$F$22</f>
        <v>1938.9925657400001</v>
      </c>
      <c r="P37" s="36">
        <f>SUMIFS(СВЦЭМ!$C$39:$C$782,СВЦЭМ!$A$39:$A$782,$A37,СВЦЭМ!$B$39:$B$782,P$11)+'СЕТ СН'!$F$12+СВЦЭМ!$D$10+'СЕТ СН'!$F$6-'СЕТ СН'!$F$22</f>
        <v>1950.84403701</v>
      </c>
      <c r="Q37" s="36">
        <f>SUMIFS(СВЦЭМ!$C$39:$C$782,СВЦЭМ!$A$39:$A$782,$A37,СВЦЭМ!$B$39:$B$782,Q$11)+'СЕТ СН'!$F$12+СВЦЭМ!$D$10+'СЕТ СН'!$F$6-'СЕТ СН'!$F$22</f>
        <v>1966.68895623</v>
      </c>
      <c r="R37" s="36">
        <f>SUMIFS(СВЦЭМ!$C$39:$C$782,СВЦЭМ!$A$39:$A$782,$A37,СВЦЭМ!$B$39:$B$782,R$11)+'СЕТ СН'!$F$12+СВЦЭМ!$D$10+'СЕТ СН'!$F$6-'СЕТ СН'!$F$22</f>
        <v>1966.4353644800001</v>
      </c>
      <c r="S37" s="36">
        <f>SUMIFS(СВЦЭМ!$C$39:$C$782,СВЦЭМ!$A$39:$A$782,$A37,СВЦЭМ!$B$39:$B$782,S$11)+'СЕТ СН'!$F$12+СВЦЭМ!$D$10+'СЕТ СН'!$F$6-'СЕТ СН'!$F$22</f>
        <v>1955.0923032399999</v>
      </c>
      <c r="T37" s="36">
        <f>SUMIFS(СВЦЭМ!$C$39:$C$782,СВЦЭМ!$A$39:$A$782,$A37,СВЦЭМ!$B$39:$B$782,T$11)+'СЕТ СН'!$F$12+СВЦЭМ!$D$10+'СЕТ СН'!$F$6-'СЕТ СН'!$F$22</f>
        <v>1906.3250713800001</v>
      </c>
      <c r="U37" s="36">
        <f>SUMIFS(СВЦЭМ!$C$39:$C$782,СВЦЭМ!$A$39:$A$782,$A37,СВЦЭМ!$B$39:$B$782,U$11)+'СЕТ СН'!$F$12+СВЦЭМ!$D$10+'СЕТ СН'!$F$6-'СЕТ СН'!$F$22</f>
        <v>1908.8521353799999</v>
      </c>
      <c r="V37" s="36">
        <f>SUMIFS(СВЦЭМ!$C$39:$C$782,СВЦЭМ!$A$39:$A$782,$A37,СВЦЭМ!$B$39:$B$782,V$11)+'СЕТ СН'!$F$12+СВЦЭМ!$D$10+'СЕТ СН'!$F$6-'СЕТ СН'!$F$22</f>
        <v>1916.3750175299999</v>
      </c>
      <c r="W37" s="36">
        <f>SUMIFS(СВЦЭМ!$C$39:$C$782,СВЦЭМ!$A$39:$A$782,$A37,СВЦЭМ!$B$39:$B$782,W$11)+'СЕТ СН'!$F$12+СВЦЭМ!$D$10+'СЕТ СН'!$F$6-'СЕТ СН'!$F$22</f>
        <v>1936.79511312</v>
      </c>
      <c r="X37" s="36">
        <f>SUMIFS(СВЦЭМ!$C$39:$C$782,СВЦЭМ!$A$39:$A$782,$A37,СВЦЭМ!$B$39:$B$782,X$11)+'СЕТ СН'!$F$12+СВЦЭМ!$D$10+'СЕТ СН'!$F$6-'СЕТ СН'!$F$22</f>
        <v>1966.0699073100002</v>
      </c>
      <c r="Y37" s="36">
        <f>SUMIFS(СВЦЭМ!$C$39:$C$782,СВЦЭМ!$A$39:$A$782,$A37,СВЦЭМ!$B$39:$B$782,Y$11)+'СЕТ СН'!$F$12+СВЦЭМ!$D$10+'СЕТ СН'!$F$6-'СЕТ СН'!$F$22</f>
        <v>1998.7182100299999</v>
      </c>
    </row>
    <row r="38" spans="1:25" ht="15.75" x14ac:dyDescent="0.2">
      <c r="A38" s="35">
        <f t="shared" si="0"/>
        <v>44953</v>
      </c>
      <c r="B38" s="36">
        <f>SUMIFS(СВЦЭМ!$C$39:$C$782,СВЦЭМ!$A$39:$A$782,$A38,СВЦЭМ!$B$39:$B$782,B$11)+'СЕТ СН'!$F$12+СВЦЭМ!$D$10+'СЕТ СН'!$F$6-'СЕТ СН'!$F$22</f>
        <v>2042.26936477</v>
      </c>
      <c r="C38" s="36">
        <f>SUMIFS(СВЦЭМ!$C$39:$C$782,СВЦЭМ!$A$39:$A$782,$A38,СВЦЭМ!$B$39:$B$782,C$11)+'СЕТ СН'!$F$12+СВЦЭМ!$D$10+'СЕТ СН'!$F$6-'СЕТ СН'!$F$22</f>
        <v>2011.0769352899999</v>
      </c>
      <c r="D38" s="36">
        <f>SUMIFS(СВЦЭМ!$C$39:$C$782,СВЦЭМ!$A$39:$A$782,$A38,СВЦЭМ!$B$39:$B$782,D$11)+'СЕТ СН'!$F$12+СВЦЭМ!$D$10+'СЕТ СН'!$F$6-'СЕТ СН'!$F$22</f>
        <v>2009.6228393200001</v>
      </c>
      <c r="E38" s="36">
        <f>SUMIFS(СВЦЭМ!$C$39:$C$782,СВЦЭМ!$A$39:$A$782,$A38,СВЦЭМ!$B$39:$B$782,E$11)+'СЕТ СН'!$F$12+СВЦЭМ!$D$10+'СЕТ СН'!$F$6-'СЕТ СН'!$F$22</f>
        <v>2017.82510647</v>
      </c>
      <c r="F38" s="36">
        <f>SUMIFS(СВЦЭМ!$C$39:$C$782,СВЦЭМ!$A$39:$A$782,$A38,СВЦЭМ!$B$39:$B$782,F$11)+'СЕТ СН'!$F$12+СВЦЭМ!$D$10+'СЕТ СН'!$F$6-'СЕТ СН'!$F$22</f>
        <v>2028.2126145499999</v>
      </c>
      <c r="G38" s="36">
        <f>SUMIFS(СВЦЭМ!$C$39:$C$782,СВЦЭМ!$A$39:$A$782,$A38,СВЦЭМ!$B$39:$B$782,G$11)+'СЕТ СН'!$F$12+СВЦЭМ!$D$10+'СЕТ СН'!$F$6-'СЕТ СН'!$F$22</f>
        <v>2041.8384232699998</v>
      </c>
      <c r="H38" s="36">
        <f>SUMIFS(СВЦЭМ!$C$39:$C$782,СВЦЭМ!$A$39:$A$782,$A38,СВЦЭМ!$B$39:$B$782,H$11)+'СЕТ СН'!$F$12+СВЦЭМ!$D$10+'СЕТ СН'!$F$6-'СЕТ СН'!$F$22</f>
        <v>2028.9410741600002</v>
      </c>
      <c r="I38" s="36">
        <f>SUMIFS(СВЦЭМ!$C$39:$C$782,СВЦЭМ!$A$39:$A$782,$A38,СВЦЭМ!$B$39:$B$782,I$11)+'СЕТ СН'!$F$12+СВЦЭМ!$D$10+'СЕТ СН'!$F$6-'СЕТ СН'!$F$22</f>
        <v>2006.3324931199998</v>
      </c>
      <c r="J38" s="36">
        <f>SUMIFS(СВЦЭМ!$C$39:$C$782,СВЦЭМ!$A$39:$A$782,$A38,СВЦЭМ!$B$39:$B$782,J$11)+'СЕТ СН'!$F$12+СВЦЭМ!$D$10+'СЕТ СН'!$F$6-'СЕТ СН'!$F$22</f>
        <v>1950.6611630599998</v>
      </c>
      <c r="K38" s="36">
        <f>SUMIFS(СВЦЭМ!$C$39:$C$782,СВЦЭМ!$A$39:$A$782,$A38,СВЦЭМ!$B$39:$B$782,K$11)+'СЕТ СН'!$F$12+СВЦЭМ!$D$10+'СЕТ СН'!$F$6-'СЕТ СН'!$F$22</f>
        <v>1923.2699853699999</v>
      </c>
      <c r="L38" s="36">
        <f>SUMIFS(СВЦЭМ!$C$39:$C$782,СВЦЭМ!$A$39:$A$782,$A38,СВЦЭМ!$B$39:$B$782,L$11)+'СЕТ СН'!$F$12+СВЦЭМ!$D$10+'СЕТ СН'!$F$6-'СЕТ СН'!$F$22</f>
        <v>1907.3883453599999</v>
      </c>
      <c r="M38" s="36">
        <f>SUMIFS(СВЦЭМ!$C$39:$C$782,СВЦЭМ!$A$39:$A$782,$A38,СВЦЭМ!$B$39:$B$782,M$11)+'СЕТ СН'!$F$12+СВЦЭМ!$D$10+'СЕТ СН'!$F$6-'СЕТ СН'!$F$22</f>
        <v>1908.4216692500001</v>
      </c>
      <c r="N38" s="36">
        <f>SUMIFS(СВЦЭМ!$C$39:$C$782,СВЦЭМ!$A$39:$A$782,$A38,СВЦЭМ!$B$39:$B$782,N$11)+'СЕТ СН'!$F$12+СВЦЭМ!$D$10+'СЕТ СН'!$F$6-'СЕТ СН'!$F$22</f>
        <v>1947.7350185399998</v>
      </c>
      <c r="O38" s="36">
        <f>SUMIFS(СВЦЭМ!$C$39:$C$782,СВЦЭМ!$A$39:$A$782,$A38,СВЦЭМ!$B$39:$B$782,O$11)+'СЕТ СН'!$F$12+СВЦЭМ!$D$10+'СЕТ СН'!$F$6-'СЕТ СН'!$F$22</f>
        <v>1963.0658577699999</v>
      </c>
      <c r="P38" s="36">
        <f>SUMIFS(СВЦЭМ!$C$39:$C$782,СВЦЭМ!$A$39:$A$782,$A38,СВЦЭМ!$B$39:$B$782,P$11)+'СЕТ СН'!$F$12+СВЦЭМ!$D$10+'СЕТ СН'!$F$6-'СЕТ СН'!$F$22</f>
        <v>1992.2277677899999</v>
      </c>
      <c r="Q38" s="36">
        <f>SUMIFS(СВЦЭМ!$C$39:$C$782,СВЦЭМ!$A$39:$A$782,$A38,СВЦЭМ!$B$39:$B$782,Q$11)+'СЕТ СН'!$F$12+СВЦЭМ!$D$10+'СЕТ СН'!$F$6-'СЕТ СН'!$F$22</f>
        <v>1965.2177195000002</v>
      </c>
      <c r="R38" s="36">
        <f>SUMIFS(СВЦЭМ!$C$39:$C$782,СВЦЭМ!$A$39:$A$782,$A38,СВЦЭМ!$B$39:$B$782,R$11)+'СЕТ СН'!$F$12+СВЦЭМ!$D$10+'СЕТ СН'!$F$6-'СЕТ СН'!$F$22</f>
        <v>1982.1141533399998</v>
      </c>
      <c r="S38" s="36">
        <f>SUMIFS(СВЦЭМ!$C$39:$C$782,СВЦЭМ!$A$39:$A$782,$A38,СВЦЭМ!$B$39:$B$782,S$11)+'СЕТ СН'!$F$12+СВЦЭМ!$D$10+'СЕТ СН'!$F$6-'СЕТ СН'!$F$22</f>
        <v>1965.4284532200002</v>
      </c>
      <c r="T38" s="36">
        <f>SUMIFS(СВЦЭМ!$C$39:$C$782,СВЦЭМ!$A$39:$A$782,$A38,СВЦЭМ!$B$39:$B$782,T$11)+'СЕТ СН'!$F$12+СВЦЭМ!$D$10+'СЕТ СН'!$F$6-'СЕТ СН'!$F$22</f>
        <v>1922.26648654</v>
      </c>
      <c r="U38" s="36">
        <f>SUMIFS(СВЦЭМ!$C$39:$C$782,СВЦЭМ!$A$39:$A$782,$A38,СВЦЭМ!$B$39:$B$782,U$11)+'СЕТ СН'!$F$12+СВЦЭМ!$D$10+'СЕТ СН'!$F$6-'СЕТ СН'!$F$22</f>
        <v>1935.6864129100002</v>
      </c>
      <c r="V38" s="36">
        <f>SUMIFS(СВЦЭМ!$C$39:$C$782,СВЦЭМ!$A$39:$A$782,$A38,СВЦЭМ!$B$39:$B$782,V$11)+'СЕТ СН'!$F$12+СВЦЭМ!$D$10+'СЕТ СН'!$F$6-'СЕТ СН'!$F$22</f>
        <v>1963.6036314099999</v>
      </c>
      <c r="W38" s="36">
        <f>SUMIFS(СВЦЭМ!$C$39:$C$782,СВЦЭМ!$A$39:$A$782,$A38,СВЦЭМ!$B$39:$B$782,W$11)+'СЕТ СН'!$F$12+СВЦЭМ!$D$10+'СЕТ СН'!$F$6-'СЕТ СН'!$F$22</f>
        <v>1985.4480664099999</v>
      </c>
      <c r="X38" s="36">
        <f>SUMIFS(СВЦЭМ!$C$39:$C$782,СВЦЭМ!$A$39:$A$782,$A38,СВЦЭМ!$B$39:$B$782,X$11)+'СЕТ СН'!$F$12+СВЦЭМ!$D$10+'СЕТ СН'!$F$6-'СЕТ СН'!$F$22</f>
        <v>1992.90386831</v>
      </c>
      <c r="Y38" s="36">
        <f>SUMIFS(СВЦЭМ!$C$39:$C$782,СВЦЭМ!$A$39:$A$782,$A38,СВЦЭМ!$B$39:$B$782,Y$11)+'СЕТ СН'!$F$12+СВЦЭМ!$D$10+'СЕТ СН'!$F$6-'СЕТ СН'!$F$22</f>
        <v>2090.5020897300001</v>
      </c>
    </row>
    <row r="39" spans="1:25" ht="15.75" x14ac:dyDescent="0.2">
      <c r="A39" s="35">
        <f t="shared" si="0"/>
        <v>44954</v>
      </c>
      <c r="B39" s="36">
        <f>SUMIFS(СВЦЭМ!$C$39:$C$782,СВЦЭМ!$A$39:$A$782,$A39,СВЦЭМ!$B$39:$B$782,B$11)+'СЕТ СН'!$F$12+СВЦЭМ!$D$10+'СЕТ СН'!$F$6-'СЕТ СН'!$F$22</f>
        <v>2061.0301089100003</v>
      </c>
      <c r="C39" s="36">
        <f>SUMIFS(СВЦЭМ!$C$39:$C$782,СВЦЭМ!$A$39:$A$782,$A39,СВЦЭМ!$B$39:$B$782,C$11)+'СЕТ СН'!$F$12+СВЦЭМ!$D$10+'СЕТ СН'!$F$6-'СЕТ СН'!$F$22</f>
        <v>2091.9142026000004</v>
      </c>
      <c r="D39" s="36">
        <f>SUMIFS(СВЦЭМ!$C$39:$C$782,СВЦЭМ!$A$39:$A$782,$A39,СВЦЭМ!$B$39:$B$782,D$11)+'СЕТ СН'!$F$12+СВЦЭМ!$D$10+'СЕТ СН'!$F$6-'СЕТ СН'!$F$22</f>
        <v>2095.7052396700001</v>
      </c>
      <c r="E39" s="36">
        <f>SUMIFS(СВЦЭМ!$C$39:$C$782,СВЦЭМ!$A$39:$A$782,$A39,СВЦЭМ!$B$39:$B$782,E$11)+'СЕТ СН'!$F$12+СВЦЭМ!$D$10+'СЕТ СН'!$F$6-'СЕТ СН'!$F$22</f>
        <v>2091.2433302100003</v>
      </c>
      <c r="F39" s="36">
        <f>SUMIFS(СВЦЭМ!$C$39:$C$782,СВЦЭМ!$A$39:$A$782,$A39,СВЦЭМ!$B$39:$B$782,F$11)+'СЕТ СН'!$F$12+СВЦЭМ!$D$10+'СЕТ СН'!$F$6-'СЕТ СН'!$F$22</f>
        <v>2089.3750972700004</v>
      </c>
      <c r="G39" s="36">
        <f>SUMIFS(СВЦЭМ!$C$39:$C$782,СВЦЭМ!$A$39:$A$782,$A39,СВЦЭМ!$B$39:$B$782,G$11)+'СЕТ СН'!$F$12+СВЦЭМ!$D$10+'СЕТ СН'!$F$6-'СЕТ СН'!$F$22</f>
        <v>2091.6667925000002</v>
      </c>
      <c r="H39" s="36">
        <f>SUMIFS(СВЦЭМ!$C$39:$C$782,СВЦЭМ!$A$39:$A$782,$A39,СВЦЭМ!$B$39:$B$782,H$11)+'СЕТ СН'!$F$12+СВЦЭМ!$D$10+'СЕТ СН'!$F$6-'СЕТ СН'!$F$22</f>
        <v>2044.0101164999999</v>
      </c>
      <c r="I39" s="36">
        <f>SUMIFS(СВЦЭМ!$C$39:$C$782,СВЦЭМ!$A$39:$A$782,$A39,СВЦЭМ!$B$39:$B$782,I$11)+'СЕТ СН'!$F$12+СВЦЭМ!$D$10+'СЕТ СН'!$F$6-'СЕТ СН'!$F$22</f>
        <v>2063.8729064200002</v>
      </c>
      <c r="J39" s="36">
        <f>SUMIFS(СВЦЭМ!$C$39:$C$782,СВЦЭМ!$A$39:$A$782,$A39,СВЦЭМ!$B$39:$B$782,J$11)+'СЕТ СН'!$F$12+СВЦЭМ!$D$10+'СЕТ СН'!$F$6-'СЕТ СН'!$F$22</f>
        <v>2049.5080570800001</v>
      </c>
      <c r="K39" s="36">
        <f>SUMIFS(СВЦЭМ!$C$39:$C$782,СВЦЭМ!$A$39:$A$782,$A39,СВЦЭМ!$B$39:$B$782,K$11)+'СЕТ СН'!$F$12+СВЦЭМ!$D$10+'СЕТ СН'!$F$6-'СЕТ СН'!$F$22</f>
        <v>1957.7636421</v>
      </c>
      <c r="L39" s="36">
        <f>SUMIFS(СВЦЭМ!$C$39:$C$782,СВЦЭМ!$A$39:$A$782,$A39,СВЦЭМ!$B$39:$B$782,L$11)+'СЕТ СН'!$F$12+СВЦЭМ!$D$10+'СЕТ СН'!$F$6-'СЕТ СН'!$F$22</f>
        <v>1905.0870616599998</v>
      </c>
      <c r="M39" s="36">
        <f>SUMIFS(СВЦЭМ!$C$39:$C$782,СВЦЭМ!$A$39:$A$782,$A39,СВЦЭМ!$B$39:$B$782,M$11)+'СЕТ СН'!$F$12+СВЦЭМ!$D$10+'СЕТ СН'!$F$6-'СЕТ СН'!$F$22</f>
        <v>1909.8818226299998</v>
      </c>
      <c r="N39" s="36">
        <f>SUMIFS(СВЦЭМ!$C$39:$C$782,СВЦЭМ!$A$39:$A$782,$A39,СВЦЭМ!$B$39:$B$782,N$11)+'СЕТ СН'!$F$12+СВЦЭМ!$D$10+'СЕТ СН'!$F$6-'СЕТ СН'!$F$22</f>
        <v>1913.8348404599999</v>
      </c>
      <c r="O39" s="36">
        <f>SUMIFS(СВЦЭМ!$C$39:$C$782,СВЦЭМ!$A$39:$A$782,$A39,СВЦЭМ!$B$39:$B$782,O$11)+'СЕТ СН'!$F$12+СВЦЭМ!$D$10+'СЕТ СН'!$F$6-'СЕТ СН'!$F$22</f>
        <v>1916.0934594299999</v>
      </c>
      <c r="P39" s="36">
        <f>SUMIFS(СВЦЭМ!$C$39:$C$782,СВЦЭМ!$A$39:$A$782,$A39,СВЦЭМ!$B$39:$B$782,P$11)+'СЕТ СН'!$F$12+СВЦЭМ!$D$10+'СЕТ СН'!$F$6-'СЕТ СН'!$F$22</f>
        <v>1935.2888388899999</v>
      </c>
      <c r="Q39" s="36">
        <f>SUMIFS(СВЦЭМ!$C$39:$C$782,СВЦЭМ!$A$39:$A$782,$A39,СВЦЭМ!$B$39:$B$782,Q$11)+'СЕТ СН'!$F$12+СВЦЭМ!$D$10+'СЕТ СН'!$F$6-'СЕТ СН'!$F$22</f>
        <v>1948.1273233599998</v>
      </c>
      <c r="R39" s="36">
        <f>SUMIFS(СВЦЭМ!$C$39:$C$782,СВЦЭМ!$A$39:$A$782,$A39,СВЦЭМ!$B$39:$B$782,R$11)+'СЕТ СН'!$F$12+СВЦЭМ!$D$10+'СЕТ СН'!$F$6-'СЕТ СН'!$F$22</f>
        <v>1950.1802345099998</v>
      </c>
      <c r="S39" s="36">
        <f>SUMIFS(СВЦЭМ!$C$39:$C$782,СВЦЭМ!$A$39:$A$782,$A39,СВЦЭМ!$B$39:$B$782,S$11)+'СЕТ СН'!$F$12+СВЦЭМ!$D$10+'СЕТ СН'!$F$6-'СЕТ СН'!$F$22</f>
        <v>1925.3127474599999</v>
      </c>
      <c r="T39" s="36">
        <f>SUMIFS(СВЦЭМ!$C$39:$C$782,СВЦЭМ!$A$39:$A$782,$A39,СВЦЭМ!$B$39:$B$782,T$11)+'СЕТ СН'!$F$12+СВЦЭМ!$D$10+'СЕТ СН'!$F$6-'СЕТ СН'!$F$22</f>
        <v>1895.6790668400001</v>
      </c>
      <c r="U39" s="36">
        <f>SUMIFS(СВЦЭМ!$C$39:$C$782,СВЦЭМ!$A$39:$A$782,$A39,СВЦЭМ!$B$39:$B$782,U$11)+'СЕТ СН'!$F$12+СВЦЭМ!$D$10+'СЕТ СН'!$F$6-'СЕТ СН'!$F$22</f>
        <v>1894.7700969300001</v>
      </c>
      <c r="V39" s="36">
        <f>SUMIFS(СВЦЭМ!$C$39:$C$782,СВЦЭМ!$A$39:$A$782,$A39,СВЦЭМ!$B$39:$B$782,V$11)+'СЕТ СН'!$F$12+СВЦЭМ!$D$10+'СЕТ СН'!$F$6-'СЕТ СН'!$F$22</f>
        <v>1924.21523555</v>
      </c>
      <c r="W39" s="36">
        <f>SUMIFS(СВЦЭМ!$C$39:$C$782,СВЦЭМ!$A$39:$A$782,$A39,СВЦЭМ!$B$39:$B$782,W$11)+'СЕТ СН'!$F$12+СВЦЭМ!$D$10+'СЕТ СН'!$F$6-'СЕТ СН'!$F$22</f>
        <v>1926.2748850400001</v>
      </c>
      <c r="X39" s="36">
        <f>SUMIFS(СВЦЭМ!$C$39:$C$782,СВЦЭМ!$A$39:$A$782,$A39,СВЦЭМ!$B$39:$B$782,X$11)+'СЕТ СН'!$F$12+СВЦЭМ!$D$10+'СЕТ СН'!$F$6-'СЕТ СН'!$F$22</f>
        <v>1948.6996740900001</v>
      </c>
      <c r="Y39" s="36">
        <f>SUMIFS(СВЦЭМ!$C$39:$C$782,СВЦЭМ!$A$39:$A$782,$A39,СВЦЭМ!$B$39:$B$782,Y$11)+'СЕТ СН'!$F$12+СВЦЭМ!$D$10+'СЕТ СН'!$F$6-'СЕТ СН'!$F$22</f>
        <v>1984.5510672399998</v>
      </c>
    </row>
    <row r="40" spans="1:25" ht="15.75" x14ac:dyDescent="0.2">
      <c r="A40" s="35">
        <f t="shared" si="0"/>
        <v>44955</v>
      </c>
      <c r="B40" s="36">
        <f>SUMIFS(СВЦЭМ!$C$39:$C$782,СВЦЭМ!$A$39:$A$782,$A40,СВЦЭМ!$B$39:$B$782,B$11)+'СЕТ СН'!$F$12+СВЦЭМ!$D$10+'СЕТ СН'!$F$6-'СЕТ СН'!$F$22</f>
        <v>1984.14740895</v>
      </c>
      <c r="C40" s="36">
        <f>SUMIFS(СВЦЭМ!$C$39:$C$782,СВЦЭМ!$A$39:$A$782,$A40,СВЦЭМ!$B$39:$B$782,C$11)+'СЕТ СН'!$F$12+СВЦЭМ!$D$10+'СЕТ СН'!$F$6-'СЕТ СН'!$F$22</f>
        <v>2033.6121654000001</v>
      </c>
      <c r="D40" s="36">
        <f>SUMIFS(СВЦЭМ!$C$39:$C$782,СВЦЭМ!$A$39:$A$782,$A40,СВЦЭМ!$B$39:$B$782,D$11)+'СЕТ СН'!$F$12+СВЦЭМ!$D$10+'СЕТ СН'!$F$6-'СЕТ СН'!$F$22</f>
        <v>2053.8824855800003</v>
      </c>
      <c r="E40" s="36">
        <f>SUMIFS(СВЦЭМ!$C$39:$C$782,СВЦЭМ!$A$39:$A$782,$A40,СВЦЭМ!$B$39:$B$782,E$11)+'СЕТ СН'!$F$12+СВЦЭМ!$D$10+'СЕТ СН'!$F$6-'СЕТ СН'!$F$22</f>
        <v>2059.62398067</v>
      </c>
      <c r="F40" s="36">
        <f>SUMIFS(СВЦЭМ!$C$39:$C$782,СВЦЭМ!$A$39:$A$782,$A40,СВЦЭМ!$B$39:$B$782,F$11)+'СЕТ СН'!$F$12+СВЦЭМ!$D$10+'СЕТ СН'!$F$6-'СЕТ СН'!$F$22</f>
        <v>2066.4078711700004</v>
      </c>
      <c r="G40" s="36">
        <f>SUMIFS(СВЦЭМ!$C$39:$C$782,СВЦЭМ!$A$39:$A$782,$A40,СВЦЭМ!$B$39:$B$782,G$11)+'СЕТ СН'!$F$12+СВЦЭМ!$D$10+'СЕТ СН'!$F$6-'СЕТ СН'!$F$22</f>
        <v>2042.7888631799999</v>
      </c>
      <c r="H40" s="36">
        <f>SUMIFS(СВЦЭМ!$C$39:$C$782,СВЦЭМ!$A$39:$A$782,$A40,СВЦЭМ!$B$39:$B$782,H$11)+'СЕТ СН'!$F$12+СВЦЭМ!$D$10+'СЕТ СН'!$F$6-'СЕТ СН'!$F$22</f>
        <v>2034.5278199299999</v>
      </c>
      <c r="I40" s="36">
        <f>SUMIFS(СВЦЭМ!$C$39:$C$782,СВЦЭМ!$A$39:$A$782,$A40,СВЦЭМ!$B$39:$B$782,I$11)+'СЕТ СН'!$F$12+СВЦЭМ!$D$10+'СЕТ СН'!$F$6-'СЕТ СН'!$F$22</f>
        <v>2034.95556306</v>
      </c>
      <c r="J40" s="36">
        <f>SUMIFS(СВЦЭМ!$C$39:$C$782,СВЦЭМ!$A$39:$A$782,$A40,СВЦЭМ!$B$39:$B$782,J$11)+'СЕТ СН'!$F$12+СВЦЭМ!$D$10+'СЕТ СН'!$F$6-'СЕТ СН'!$F$22</f>
        <v>1974.7734183</v>
      </c>
      <c r="K40" s="36">
        <f>SUMIFS(СВЦЭМ!$C$39:$C$782,СВЦЭМ!$A$39:$A$782,$A40,СВЦЭМ!$B$39:$B$782,K$11)+'СЕТ СН'!$F$12+СВЦЭМ!$D$10+'СЕТ СН'!$F$6-'СЕТ СН'!$F$22</f>
        <v>1918.7485802399999</v>
      </c>
      <c r="L40" s="36">
        <f>SUMIFS(СВЦЭМ!$C$39:$C$782,СВЦЭМ!$A$39:$A$782,$A40,СВЦЭМ!$B$39:$B$782,L$11)+'СЕТ СН'!$F$12+СВЦЭМ!$D$10+'СЕТ СН'!$F$6-'СЕТ СН'!$F$22</f>
        <v>1900.45846947</v>
      </c>
      <c r="M40" s="36">
        <f>SUMIFS(СВЦЭМ!$C$39:$C$782,СВЦЭМ!$A$39:$A$782,$A40,СВЦЭМ!$B$39:$B$782,M$11)+'СЕТ СН'!$F$12+СВЦЭМ!$D$10+'СЕТ СН'!$F$6-'СЕТ СН'!$F$22</f>
        <v>1897.6544443199998</v>
      </c>
      <c r="N40" s="36">
        <f>SUMIFS(СВЦЭМ!$C$39:$C$782,СВЦЭМ!$A$39:$A$782,$A40,СВЦЭМ!$B$39:$B$782,N$11)+'СЕТ СН'!$F$12+СВЦЭМ!$D$10+'СЕТ СН'!$F$6-'СЕТ СН'!$F$22</f>
        <v>1924.4032665699999</v>
      </c>
      <c r="O40" s="36">
        <f>SUMIFS(СВЦЭМ!$C$39:$C$782,СВЦЭМ!$A$39:$A$782,$A40,СВЦЭМ!$B$39:$B$782,O$11)+'СЕТ СН'!$F$12+СВЦЭМ!$D$10+'СЕТ СН'!$F$6-'СЕТ СН'!$F$22</f>
        <v>1925.4254967300001</v>
      </c>
      <c r="P40" s="36">
        <f>SUMIFS(СВЦЭМ!$C$39:$C$782,СВЦЭМ!$A$39:$A$782,$A40,СВЦЭМ!$B$39:$B$782,P$11)+'СЕТ СН'!$F$12+СВЦЭМ!$D$10+'СЕТ СН'!$F$6-'СЕТ СН'!$F$22</f>
        <v>1945.9024371500002</v>
      </c>
      <c r="Q40" s="36">
        <f>SUMIFS(СВЦЭМ!$C$39:$C$782,СВЦЭМ!$A$39:$A$782,$A40,СВЦЭМ!$B$39:$B$782,Q$11)+'СЕТ СН'!$F$12+СВЦЭМ!$D$10+'СЕТ СН'!$F$6-'СЕТ СН'!$F$22</f>
        <v>1953.0618039200001</v>
      </c>
      <c r="R40" s="36">
        <f>SUMIFS(СВЦЭМ!$C$39:$C$782,СВЦЭМ!$A$39:$A$782,$A40,СВЦЭМ!$B$39:$B$782,R$11)+'СЕТ СН'!$F$12+СВЦЭМ!$D$10+'СЕТ СН'!$F$6-'СЕТ СН'!$F$22</f>
        <v>1944.2578522900001</v>
      </c>
      <c r="S40" s="36">
        <f>SUMIFS(СВЦЭМ!$C$39:$C$782,СВЦЭМ!$A$39:$A$782,$A40,СВЦЭМ!$B$39:$B$782,S$11)+'СЕТ СН'!$F$12+СВЦЭМ!$D$10+'СЕТ СН'!$F$6-'СЕТ СН'!$F$22</f>
        <v>1931.1652831399999</v>
      </c>
      <c r="T40" s="36">
        <f>SUMIFS(СВЦЭМ!$C$39:$C$782,СВЦЭМ!$A$39:$A$782,$A40,СВЦЭМ!$B$39:$B$782,T$11)+'СЕТ СН'!$F$12+СВЦЭМ!$D$10+'СЕТ СН'!$F$6-'СЕТ СН'!$F$22</f>
        <v>1885.4915991300002</v>
      </c>
      <c r="U40" s="36">
        <f>SUMIFS(СВЦЭМ!$C$39:$C$782,СВЦЭМ!$A$39:$A$782,$A40,СВЦЭМ!$B$39:$B$782,U$11)+'СЕТ СН'!$F$12+СВЦЭМ!$D$10+'СЕТ СН'!$F$6-'СЕТ СН'!$F$22</f>
        <v>1873.7866693099998</v>
      </c>
      <c r="V40" s="36">
        <f>SUMIFS(СВЦЭМ!$C$39:$C$782,СВЦЭМ!$A$39:$A$782,$A40,СВЦЭМ!$B$39:$B$782,V$11)+'СЕТ СН'!$F$12+СВЦЭМ!$D$10+'СЕТ СН'!$F$6-'СЕТ СН'!$F$22</f>
        <v>1899.1372468699999</v>
      </c>
      <c r="W40" s="36">
        <f>SUMIFS(СВЦЭМ!$C$39:$C$782,СВЦЭМ!$A$39:$A$782,$A40,СВЦЭМ!$B$39:$B$782,W$11)+'СЕТ СН'!$F$12+СВЦЭМ!$D$10+'СЕТ СН'!$F$6-'СЕТ СН'!$F$22</f>
        <v>1906.6062875999999</v>
      </c>
      <c r="X40" s="36">
        <f>SUMIFS(СВЦЭМ!$C$39:$C$782,СВЦЭМ!$A$39:$A$782,$A40,СВЦЭМ!$B$39:$B$782,X$11)+'СЕТ СН'!$F$12+СВЦЭМ!$D$10+'СЕТ СН'!$F$6-'СЕТ СН'!$F$22</f>
        <v>1934.33576793</v>
      </c>
      <c r="Y40" s="36">
        <f>SUMIFS(СВЦЭМ!$C$39:$C$782,СВЦЭМ!$A$39:$A$782,$A40,СВЦЭМ!$B$39:$B$782,Y$11)+'СЕТ СН'!$F$12+СВЦЭМ!$D$10+'СЕТ СН'!$F$6-'СЕТ СН'!$F$22</f>
        <v>1968.97964914</v>
      </c>
    </row>
    <row r="41" spans="1:25" ht="15.75" x14ac:dyDescent="0.2">
      <c r="A41" s="35">
        <f t="shared" si="0"/>
        <v>44956</v>
      </c>
      <c r="B41" s="36">
        <f>SUMIFS(СВЦЭМ!$C$39:$C$782,СВЦЭМ!$A$39:$A$782,$A41,СВЦЭМ!$B$39:$B$782,B$11)+'СЕТ СН'!$F$12+СВЦЭМ!$D$10+'СЕТ СН'!$F$6-'СЕТ СН'!$F$22</f>
        <v>1970.5952099799999</v>
      </c>
      <c r="C41" s="36">
        <f>SUMIFS(СВЦЭМ!$C$39:$C$782,СВЦЭМ!$A$39:$A$782,$A41,СВЦЭМ!$B$39:$B$782,C$11)+'СЕТ СН'!$F$12+СВЦЭМ!$D$10+'СЕТ СН'!$F$6-'СЕТ СН'!$F$22</f>
        <v>1998.0081708499999</v>
      </c>
      <c r="D41" s="36">
        <f>SUMIFS(СВЦЭМ!$C$39:$C$782,СВЦЭМ!$A$39:$A$782,$A41,СВЦЭМ!$B$39:$B$782,D$11)+'СЕТ СН'!$F$12+СВЦЭМ!$D$10+'СЕТ СН'!$F$6-'СЕТ СН'!$F$22</f>
        <v>2015.5629980299998</v>
      </c>
      <c r="E41" s="36">
        <f>SUMIFS(СВЦЭМ!$C$39:$C$782,СВЦЭМ!$A$39:$A$782,$A41,СВЦЭМ!$B$39:$B$782,E$11)+'СЕТ СН'!$F$12+СВЦЭМ!$D$10+'СЕТ СН'!$F$6-'СЕТ СН'!$F$22</f>
        <v>2006.2496630899998</v>
      </c>
      <c r="F41" s="36">
        <f>SUMIFS(СВЦЭМ!$C$39:$C$782,СВЦЭМ!$A$39:$A$782,$A41,СВЦЭМ!$B$39:$B$782,F$11)+'СЕТ СН'!$F$12+СВЦЭМ!$D$10+'СЕТ СН'!$F$6-'СЕТ СН'!$F$22</f>
        <v>1979.41874153</v>
      </c>
      <c r="G41" s="36">
        <f>SUMIFS(СВЦЭМ!$C$39:$C$782,СВЦЭМ!$A$39:$A$782,$A41,СВЦЭМ!$B$39:$B$782,G$11)+'СЕТ СН'!$F$12+СВЦЭМ!$D$10+'СЕТ СН'!$F$6-'СЕТ СН'!$F$22</f>
        <v>2000.2032281599998</v>
      </c>
      <c r="H41" s="36">
        <f>SUMIFS(СВЦЭМ!$C$39:$C$782,СВЦЭМ!$A$39:$A$782,$A41,СВЦЭМ!$B$39:$B$782,H$11)+'СЕТ СН'!$F$12+СВЦЭМ!$D$10+'СЕТ СН'!$F$6-'СЕТ СН'!$F$22</f>
        <v>2003.6013313800001</v>
      </c>
      <c r="I41" s="36">
        <f>SUMIFS(СВЦЭМ!$C$39:$C$782,СВЦЭМ!$A$39:$A$782,$A41,СВЦЭМ!$B$39:$B$782,I$11)+'СЕТ СН'!$F$12+СВЦЭМ!$D$10+'СЕТ СН'!$F$6-'СЕТ СН'!$F$22</f>
        <v>2002.2215768600001</v>
      </c>
      <c r="J41" s="36">
        <f>SUMIFS(СВЦЭМ!$C$39:$C$782,СВЦЭМ!$A$39:$A$782,$A41,СВЦЭМ!$B$39:$B$782,J$11)+'СЕТ СН'!$F$12+СВЦЭМ!$D$10+'СЕТ СН'!$F$6-'СЕТ СН'!$F$22</f>
        <v>1938.1289805899999</v>
      </c>
      <c r="K41" s="36">
        <f>SUMIFS(СВЦЭМ!$C$39:$C$782,СВЦЭМ!$A$39:$A$782,$A41,СВЦЭМ!$B$39:$B$782,K$11)+'СЕТ СН'!$F$12+СВЦЭМ!$D$10+'СЕТ СН'!$F$6-'СЕТ СН'!$F$22</f>
        <v>1907.26972856</v>
      </c>
      <c r="L41" s="36">
        <f>SUMIFS(СВЦЭМ!$C$39:$C$782,СВЦЭМ!$A$39:$A$782,$A41,СВЦЭМ!$B$39:$B$782,L$11)+'СЕТ СН'!$F$12+СВЦЭМ!$D$10+'СЕТ СН'!$F$6-'СЕТ СН'!$F$22</f>
        <v>1893.2657106999998</v>
      </c>
      <c r="M41" s="36">
        <f>SUMIFS(СВЦЭМ!$C$39:$C$782,СВЦЭМ!$A$39:$A$782,$A41,СВЦЭМ!$B$39:$B$782,M$11)+'СЕТ СН'!$F$12+СВЦЭМ!$D$10+'СЕТ СН'!$F$6-'СЕТ СН'!$F$22</f>
        <v>1900.4071917799999</v>
      </c>
      <c r="N41" s="36">
        <f>SUMIFS(СВЦЭМ!$C$39:$C$782,СВЦЭМ!$A$39:$A$782,$A41,СВЦЭМ!$B$39:$B$782,N$11)+'СЕТ СН'!$F$12+СВЦЭМ!$D$10+'СЕТ СН'!$F$6-'СЕТ СН'!$F$22</f>
        <v>1932.4713439</v>
      </c>
      <c r="O41" s="36">
        <f>SUMIFS(СВЦЭМ!$C$39:$C$782,СВЦЭМ!$A$39:$A$782,$A41,СВЦЭМ!$B$39:$B$782,O$11)+'СЕТ СН'!$F$12+СВЦЭМ!$D$10+'СЕТ СН'!$F$6-'СЕТ СН'!$F$22</f>
        <v>1909.3438018700001</v>
      </c>
      <c r="P41" s="36">
        <f>SUMIFS(СВЦЭМ!$C$39:$C$782,СВЦЭМ!$A$39:$A$782,$A41,СВЦЭМ!$B$39:$B$782,P$11)+'СЕТ СН'!$F$12+СВЦЭМ!$D$10+'СЕТ СН'!$F$6-'СЕТ СН'!$F$22</f>
        <v>1920.7919466699998</v>
      </c>
      <c r="Q41" s="36">
        <f>SUMIFS(СВЦЭМ!$C$39:$C$782,СВЦЭМ!$A$39:$A$782,$A41,СВЦЭМ!$B$39:$B$782,Q$11)+'СЕТ СН'!$F$12+СВЦЭМ!$D$10+'СЕТ СН'!$F$6-'СЕТ СН'!$F$22</f>
        <v>1924.4579164999998</v>
      </c>
      <c r="R41" s="36">
        <f>SUMIFS(СВЦЭМ!$C$39:$C$782,СВЦЭМ!$A$39:$A$782,$A41,СВЦЭМ!$B$39:$B$782,R$11)+'СЕТ СН'!$F$12+СВЦЭМ!$D$10+'СЕТ СН'!$F$6-'СЕТ СН'!$F$22</f>
        <v>1922.75305542</v>
      </c>
      <c r="S41" s="36">
        <f>SUMIFS(СВЦЭМ!$C$39:$C$782,СВЦЭМ!$A$39:$A$782,$A41,СВЦЭМ!$B$39:$B$782,S$11)+'СЕТ СН'!$F$12+СВЦЭМ!$D$10+'СЕТ СН'!$F$6-'СЕТ СН'!$F$22</f>
        <v>1898.2923728399999</v>
      </c>
      <c r="T41" s="36">
        <f>SUMIFS(СВЦЭМ!$C$39:$C$782,СВЦЭМ!$A$39:$A$782,$A41,СВЦЭМ!$B$39:$B$782,T$11)+'СЕТ СН'!$F$12+СВЦЭМ!$D$10+'СЕТ СН'!$F$6-'СЕТ СН'!$F$22</f>
        <v>1912.9690692299998</v>
      </c>
      <c r="U41" s="36">
        <f>SUMIFS(СВЦЭМ!$C$39:$C$782,СВЦЭМ!$A$39:$A$782,$A41,СВЦЭМ!$B$39:$B$782,U$11)+'СЕТ СН'!$F$12+СВЦЭМ!$D$10+'СЕТ СН'!$F$6-'СЕТ СН'!$F$22</f>
        <v>1922.6156354500001</v>
      </c>
      <c r="V41" s="36">
        <f>SUMIFS(СВЦЭМ!$C$39:$C$782,СВЦЭМ!$A$39:$A$782,$A41,СВЦЭМ!$B$39:$B$782,V$11)+'СЕТ СН'!$F$12+СВЦЭМ!$D$10+'СЕТ СН'!$F$6-'СЕТ СН'!$F$22</f>
        <v>1956.1777638199999</v>
      </c>
      <c r="W41" s="36">
        <f>SUMIFS(СВЦЭМ!$C$39:$C$782,СВЦЭМ!$A$39:$A$782,$A41,СВЦЭМ!$B$39:$B$782,W$11)+'СЕТ СН'!$F$12+СВЦЭМ!$D$10+'СЕТ СН'!$F$6-'СЕТ СН'!$F$22</f>
        <v>1972.2805126699998</v>
      </c>
      <c r="X41" s="36">
        <f>SUMIFS(СВЦЭМ!$C$39:$C$782,СВЦЭМ!$A$39:$A$782,$A41,СВЦЭМ!$B$39:$B$782,X$11)+'СЕТ СН'!$F$12+СВЦЭМ!$D$10+'СЕТ СН'!$F$6-'СЕТ СН'!$F$22</f>
        <v>1974.3195307499998</v>
      </c>
      <c r="Y41" s="36">
        <f>SUMIFS(СВЦЭМ!$C$39:$C$782,СВЦЭМ!$A$39:$A$782,$A41,СВЦЭМ!$B$39:$B$782,Y$11)+'СЕТ СН'!$F$12+СВЦЭМ!$D$10+'СЕТ СН'!$F$6-'СЕТ СН'!$F$22</f>
        <v>1983.49922034</v>
      </c>
    </row>
    <row r="42" spans="1:25" ht="15.75" x14ac:dyDescent="0.2">
      <c r="A42" s="35">
        <f t="shared" si="0"/>
        <v>44957</v>
      </c>
      <c r="B42" s="36">
        <f>SUMIFS(СВЦЭМ!$C$39:$C$782,СВЦЭМ!$A$39:$A$782,$A42,СВЦЭМ!$B$39:$B$782,B$11)+'СЕТ СН'!$F$12+СВЦЭМ!$D$10+'СЕТ СН'!$F$6-'СЕТ СН'!$F$22</f>
        <v>1982.3765330700001</v>
      </c>
      <c r="C42" s="36">
        <f>SUMIFS(СВЦЭМ!$C$39:$C$782,СВЦЭМ!$A$39:$A$782,$A42,СВЦЭМ!$B$39:$B$782,C$11)+'СЕТ СН'!$F$12+СВЦЭМ!$D$10+'СЕТ СН'!$F$6-'СЕТ СН'!$F$22</f>
        <v>1984.2605836800001</v>
      </c>
      <c r="D42" s="36">
        <f>SUMIFS(СВЦЭМ!$C$39:$C$782,СВЦЭМ!$A$39:$A$782,$A42,СВЦЭМ!$B$39:$B$782,D$11)+'СЕТ СН'!$F$12+СВЦЭМ!$D$10+'СЕТ СН'!$F$6-'СЕТ СН'!$F$22</f>
        <v>1995.2645090099998</v>
      </c>
      <c r="E42" s="36">
        <f>SUMIFS(СВЦЭМ!$C$39:$C$782,СВЦЭМ!$A$39:$A$782,$A42,СВЦЭМ!$B$39:$B$782,E$11)+'СЕТ СН'!$F$12+СВЦЭМ!$D$10+'СЕТ СН'!$F$6-'СЕТ СН'!$F$22</f>
        <v>1994.6083026600002</v>
      </c>
      <c r="F42" s="36">
        <f>SUMIFS(СВЦЭМ!$C$39:$C$782,СВЦЭМ!$A$39:$A$782,$A42,СВЦЭМ!$B$39:$B$782,F$11)+'СЕТ СН'!$F$12+СВЦЭМ!$D$10+'СЕТ СН'!$F$6-'СЕТ СН'!$F$22</f>
        <v>1994.7745655400001</v>
      </c>
      <c r="G42" s="36">
        <f>SUMIFS(СВЦЭМ!$C$39:$C$782,СВЦЭМ!$A$39:$A$782,$A42,СВЦЭМ!$B$39:$B$782,G$11)+'СЕТ СН'!$F$12+СВЦЭМ!$D$10+'СЕТ СН'!$F$6-'СЕТ СН'!$F$22</f>
        <v>1989.2878585599999</v>
      </c>
      <c r="H42" s="36">
        <f>SUMIFS(СВЦЭМ!$C$39:$C$782,СВЦЭМ!$A$39:$A$782,$A42,СВЦЭМ!$B$39:$B$782,H$11)+'СЕТ СН'!$F$12+СВЦЭМ!$D$10+'СЕТ СН'!$F$6-'СЕТ СН'!$F$22</f>
        <v>1956.7801967500002</v>
      </c>
      <c r="I42" s="36">
        <f>SUMIFS(СВЦЭМ!$C$39:$C$782,СВЦЭМ!$A$39:$A$782,$A42,СВЦЭМ!$B$39:$B$782,I$11)+'СЕТ СН'!$F$12+СВЦЭМ!$D$10+'СЕТ СН'!$F$6-'СЕТ СН'!$F$22</f>
        <v>1950.5240077199999</v>
      </c>
      <c r="J42" s="36">
        <f>SUMIFS(СВЦЭМ!$C$39:$C$782,СВЦЭМ!$A$39:$A$782,$A42,СВЦЭМ!$B$39:$B$782,J$11)+'СЕТ СН'!$F$12+СВЦЭМ!$D$10+'СЕТ СН'!$F$6-'СЕТ СН'!$F$22</f>
        <v>1907.4222193799999</v>
      </c>
      <c r="K42" s="36">
        <f>SUMIFS(СВЦЭМ!$C$39:$C$782,СВЦЭМ!$A$39:$A$782,$A42,СВЦЭМ!$B$39:$B$782,K$11)+'СЕТ СН'!$F$12+СВЦЭМ!$D$10+'СЕТ СН'!$F$6-'СЕТ СН'!$F$22</f>
        <v>1895.8229604699998</v>
      </c>
      <c r="L42" s="36">
        <f>SUMIFS(СВЦЭМ!$C$39:$C$782,СВЦЭМ!$A$39:$A$782,$A42,СВЦЭМ!$B$39:$B$782,L$11)+'СЕТ СН'!$F$12+СВЦЭМ!$D$10+'СЕТ СН'!$F$6-'СЕТ СН'!$F$22</f>
        <v>1891.5946654100001</v>
      </c>
      <c r="M42" s="36">
        <f>SUMIFS(СВЦЭМ!$C$39:$C$782,СВЦЭМ!$A$39:$A$782,$A42,СВЦЭМ!$B$39:$B$782,M$11)+'СЕТ СН'!$F$12+СВЦЭМ!$D$10+'СЕТ СН'!$F$6-'СЕТ СН'!$F$22</f>
        <v>1911.77599313</v>
      </c>
      <c r="N42" s="36">
        <f>SUMIFS(СВЦЭМ!$C$39:$C$782,СВЦЭМ!$A$39:$A$782,$A42,СВЦЭМ!$B$39:$B$782,N$11)+'СЕТ СН'!$F$12+СВЦЭМ!$D$10+'СЕТ СН'!$F$6-'СЕТ СН'!$F$22</f>
        <v>1933.2534855699998</v>
      </c>
      <c r="O42" s="36">
        <f>SUMIFS(СВЦЭМ!$C$39:$C$782,СВЦЭМ!$A$39:$A$782,$A42,СВЦЭМ!$B$39:$B$782,O$11)+'СЕТ СН'!$F$12+СВЦЭМ!$D$10+'СЕТ СН'!$F$6-'СЕТ СН'!$F$22</f>
        <v>1931.1131107399999</v>
      </c>
      <c r="P42" s="36">
        <f>SUMIFS(СВЦЭМ!$C$39:$C$782,СВЦЭМ!$A$39:$A$782,$A42,СВЦЭМ!$B$39:$B$782,P$11)+'СЕТ СН'!$F$12+СВЦЭМ!$D$10+'СЕТ СН'!$F$6-'СЕТ СН'!$F$22</f>
        <v>1945.2817867900001</v>
      </c>
      <c r="Q42" s="36">
        <f>SUMIFS(СВЦЭМ!$C$39:$C$782,СВЦЭМ!$A$39:$A$782,$A42,СВЦЭМ!$B$39:$B$782,Q$11)+'СЕТ СН'!$F$12+СВЦЭМ!$D$10+'СЕТ СН'!$F$6-'СЕТ СН'!$F$22</f>
        <v>1950.9956828000002</v>
      </c>
      <c r="R42" s="36">
        <f>SUMIFS(СВЦЭМ!$C$39:$C$782,СВЦЭМ!$A$39:$A$782,$A42,СВЦЭМ!$B$39:$B$782,R$11)+'СЕТ СН'!$F$12+СВЦЭМ!$D$10+'СЕТ СН'!$F$6-'СЕТ СН'!$F$22</f>
        <v>1948.5734667099998</v>
      </c>
      <c r="S42" s="36">
        <f>SUMIFS(СВЦЭМ!$C$39:$C$782,СВЦЭМ!$A$39:$A$782,$A42,СВЦЭМ!$B$39:$B$782,S$11)+'СЕТ СН'!$F$12+СВЦЭМ!$D$10+'СЕТ СН'!$F$6-'СЕТ СН'!$F$22</f>
        <v>1935.4270667399999</v>
      </c>
      <c r="T42" s="36">
        <f>SUMIFS(СВЦЭМ!$C$39:$C$782,СВЦЭМ!$A$39:$A$782,$A42,СВЦЭМ!$B$39:$B$782,T$11)+'СЕТ СН'!$F$12+СВЦЭМ!$D$10+'СЕТ СН'!$F$6-'СЕТ СН'!$F$22</f>
        <v>1907.9669220600001</v>
      </c>
      <c r="U42" s="36">
        <f>SUMIFS(СВЦЭМ!$C$39:$C$782,СВЦЭМ!$A$39:$A$782,$A42,СВЦЭМ!$B$39:$B$782,U$11)+'СЕТ СН'!$F$12+СВЦЭМ!$D$10+'СЕТ СН'!$F$6-'СЕТ СН'!$F$22</f>
        <v>1916.1924407899999</v>
      </c>
      <c r="V42" s="36">
        <f>SUMIFS(СВЦЭМ!$C$39:$C$782,СВЦЭМ!$A$39:$A$782,$A42,СВЦЭМ!$B$39:$B$782,V$11)+'СЕТ СН'!$F$12+СВЦЭМ!$D$10+'СЕТ СН'!$F$6-'СЕТ СН'!$F$22</f>
        <v>1927.7522124899999</v>
      </c>
      <c r="W42" s="36">
        <f>SUMIFS(СВЦЭМ!$C$39:$C$782,СВЦЭМ!$A$39:$A$782,$A42,СВЦЭМ!$B$39:$B$782,W$11)+'СЕТ СН'!$F$12+СВЦЭМ!$D$10+'СЕТ СН'!$F$6-'СЕТ СН'!$F$22</f>
        <v>1939.1725923400002</v>
      </c>
      <c r="X42" s="36">
        <f>SUMIFS(СВЦЭМ!$C$39:$C$782,СВЦЭМ!$A$39:$A$782,$A42,СВЦЭМ!$B$39:$B$782,X$11)+'СЕТ СН'!$F$12+СВЦЭМ!$D$10+'СЕТ СН'!$F$6-'СЕТ СН'!$F$22</f>
        <v>1932.3086391999998</v>
      </c>
      <c r="Y42" s="36">
        <f>SUMIFS(СВЦЭМ!$C$39:$C$782,СВЦЭМ!$A$39:$A$782,$A42,СВЦЭМ!$B$39:$B$782,Y$11)+'СЕТ СН'!$F$12+СВЦЭМ!$D$10+'СЕТ СН'!$F$6-'СЕТ СН'!$F$22</f>
        <v>2026.28756008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01.01.2023</v>
      </c>
      <c r="B48" s="36">
        <f>SUMIFS(СВЦЭМ!$C$39:$C$782,СВЦЭМ!$A$39:$A$782,$A48,СВЦЭМ!$B$39:$B$782,B$47)+'СЕТ СН'!$G$12+СВЦЭМ!$D$10+'СЕТ СН'!$G$6-'СЕТ СН'!$G$22</f>
        <v>2323.1129465900003</v>
      </c>
      <c r="C48" s="36">
        <f>SUMIFS(СВЦЭМ!$C$39:$C$782,СВЦЭМ!$A$39:$A$782,$A48,СВЦЭМ!$B$39:$B$782,C$47)+'СЕТ СН'!$G$12+СВЦЭМ!$D$10+'СЕТ СН'!$G$6-'СЕТ СН'!$G$22</f>
        <v>2346.5762938400003</v>
      </c>
      <c r="D48" s="36">
        <f>SUMIFS(СВЦЭМ!$C$39:$C$782,СВЦЭМ!$A$39:$A$782,$A48,СВЦЭМ!$B$39:$B$782,D$47)+'СЕТ СН'!$G$12+СВЦЭМ!$D$10+'СЕТ СН'!$G$6-'СЕТ СН'!$G$22</f>
        <v>2292.6553670700005</v>
      </c>
      <c r="E48" s="36">
        <f>SUMIFS(СВЦЭМ!$C$39:$C$782,СВЦЭМ!$A$39:$A$782,$A48,СВЦЭМ!$B$39:$B$782,E$47)+'СЕТ СН'!$G$12+СВЦЭМ!$D$10+'СЕТ СН'!$G$6-'СЕТ СН'!$G$22</f>
        <v>2293.9227289600003</v>
      </c>
      <c r="F48" s="36">
        <f>SUMIFS(СВЦЭМ!$C$39:$C$782,СВЦЭМ!$A$39:$A$782,$A48,СВЦЭМ!$B$39:$B$782,F$47)+'СЕТ СН'!$G$12+СВЦЭМ!$D$10+'СЕТ СН'!$G$6-'СЕТ СН'!$G$22</f>
        <v>2291.7776724800005</v>
      </c>
      <c r="G48" s="36">
        <f>SUMIFS(СВЦЭМ!$C$39:$C$782,СВЦЭМ!$A$39:$A$782,$A48,СВЦЭМ!$B$39:$B$782,G$47)+'СЕТ СН'!$G$12+СВЦЭМ!$D$10+'СЕТ СН'!$G$6-'СЕТ СН'!$G$22</f>
        <v>2300.3022790700002</v>
      </c>
      <c r="H48" s="36">
        <f>SUMIFS(СВЦЭМ!$C$39:$C$782,СВЦЭМ!$A$39:$A$782,$A48,СВЦЭМ!$B$39:$B$782,H$47)+'СЕТ СН'!$G$12+СВЦЭМ!$D$10+'СЕТ СН'!$G$6-'СЕТ СН'!$G$22</f>
        <v>2296.2992210900002</v>
      </c>
      <c r="I48" s="36">
        <f>SUMIFS(СВЦЭМ!$C$39:$C$782,СВЦЭМ!$A$39:$A$782,$A48,СВЦЭМ!$B$39:$B$782,I$47)+'СЕТ СН'!$G$12+СВЦЭМ!$D$10+'СЕТ СН'!$G$6-'СЕТ СН'!$G$22</f>
        <v>2309.0542754500002</v>
      </c>
      <c r="J48" s="36">
        <f>SUMIFS(СВЦЭМ!$C$39:$C$782,СВЦЭМ!$A$39:$A$782,$A48,СВЦЭМ!$B$39:$B$782,J$47)+'СЕТ СН'!$G$12+СВЦЭМ!$D$10+'СЕТ СН'!$G$6-'СЕТ СН'!$G$22</f>
        <v>2294.18862524</v>
      </c>
      <c r="K48" s="36">
        <f>SUMIFS(СВЦЭМ!$C$39:$C$782,СВЦЭМ!$A$39:$A$782,$A48,СВЦЭМ!$B$39:$B$782,K$47)+'СЕТ СН'!$G$12+СВЦЭМ!$D$10+'СЕТ СН'!$G$6-'СЕТ СН'!$G$22</f>
        <v>2320.98911469</v>
      </c>
      <c r="L48" s="36">
        <f>SUMIFS(СВЦЭМ!$C$39:$C$782,СВЦЭМ!$A$39:$A$782,$A48,СВЦЭМ!$B$39:$B$782,L$47)+'СЕТ СН'!$G$12+СВЦЭМ!$D$10+'СЕТ СН'!$G$6-'СЕТ СН'!$G$22</f>
        <v>2298.4463276900005</v>
      </c>
      <c r="M48" s="36">
        <f>SUMIFS(СВЦЭМ!$C$39:$C$782,СВЦЭМ!$A$39:$A$782,$A48,СВЦЭМ!$B$39:$B$782,M$47)+'СЕТ СН'!$G$12+СВЦЭМ!$D$10+'СЕТ СН'!$G$6-'СЕТ СН'!$G$22</f>
        <v>2290.6581396500005</v>
      </c>
      <c r="N48" s="36">
        <f>SUMIFS(СВЦЭМ!$C$39:$C$782,СВЦЭМ!$A$39:$A$782,$A48,СВЦЭМ!$B$39:$B$782,N$47)+'СЕТ СН'!$G$12+СВЦЭМ!$D$10+'СЕТ СН'!$G$6-'СЕТ СН'!$G$22</f>
        <v>2284.6188270400003</v>
      </c>
      <c r="O48" s="36">
        <f>SUMIFS(СВЦЭМ!$C$39:$C$782,СВЦЭМ!$A$39:$A$782,$A48,СВЦЭМ!$B$39:$B$782,O$47)+'СЕТ СН'!$G$12+СВЦЭМ!$D$10+'СЕТ СН'!$G$6-'СЕТ СН'!$G$22</f>
        <v>2265.9529456400001</v>
      </c>
      <c r="P48" s="36">
        <f>SUMIFS(СВЦЭМ!$C$39:$C$782,СВЦЭМ!$A$39:$A$782,$A48,СВЦЭМ!$B$39:$B$782,P$47)+'СЕТ СН'!$G$12+СВЦЭМ!$D$10+'СЕТ СН'!$G$6-'СЕТ СН'!$G$22</f>
        <v>2291.0076725100002</v>
      </c>
      <c r="Q48" s="36">
        <f>SUMIFS(СВЦЭМ!$C$39:$C$782,СВЦЭМ!$A$39:$A$782,$A48,СВЦЭМ!$B$39:$B$782,Q$47)+'СЕТ СН'!$G$12+СВЦЭМ!$D$10+'СЕТ СН'!$G$6-'СЕТ СН'!$G$22</f>
        <v>2277.7141098400002</v>
      </c>
      <c r="R48" s="36">
        <f>SUMIFS(СВЦЭМ!$C$39:$C$782,СВЦЭМ!$A$39:$A$782,$A48,СВЦЭМ!$B$39:$B$782,R$47)+'СЕТ СН'!$G$12+СВЦЭМ!$D$10+'СЕТ СН'!$G$6-'СЕТ СН'!$G$22</f>
        <v>2261.8851737700002</v>
      </c>
      <c r="S48" s="36">
        <f>SUMIFS(СВЦЭМ!$C$39:$C$782,СВЦЭМ!$A$39:$A$782,$A48,СВЦЭМ!$B$39:$B$782,S$47)+'СЕТ СН'!$G$12+СВЦЭМ!$D$10+'СЕТ СН'!$G$6-'СЕТ СН'!$G$22</f>
        <v>2193.73128976</v>
      </c>
      <c r="T48" s="36">
        <f>SUMIFS(СВЦЭМ!$C$39:$C$782,СВЦЭМ!$A$39:$A$782,$A48,СВЦЭМ!$B$39:$B$782,T$47)+'СЕТ СН'!$G$12+СВЦЭМ!$D$10+'СЕТ СН'!$G$6-'СЕТ СН'!$G$22</f>
        <v>2174.4525524800001</v>
      </c>
      <c r="U48" s="36">
        <f>SUMIFS(СВЦЭМ!$C$39:$C$782,СВЦЭМ!$A$39:$A$782,$A48,СВЦЭМ!$B$39:$B$782,U$47)+'СЕТ СН'!$G$12+СВЦЭМ!$D$10+'СЕТ СН'!$G$6-'СЕТ СН'!$G$22</f>
        <v>2192.4852275600001</v>
      </c>
      <c r="V48" s="36">
        <f>SUMIFS(СВЦЭМ!$C$39:$C$782,СВЦЭМ!$A$39:$A$782,$A48,СВЦЭМ!$B$39:$B$782,V$47)+'СЕТ СН'!$G$12+СВЦЭМ!$D$10+'СЕТ СН'!$G$6-'СЕТ СН'!$G$22</f>
        <v>2208.0994816900002</v>
      </c>
      <c r="W48" s="36">
        <f>SUMIFS(СВЦЭМ!$C$39:$C$782,СВЦЭМ!$A$39:$A$782,$A48,СВЦЭМ!$B$39:$B$782,W$47)+'СЕТ СН'!$G$12+СВЦЭМ!$D$10+'СЕТ СН'!$G$6-'СЕТ СН'!$G$22</f>
        <v>2223.0741363100001</v>
      </c>
      <c r="X48" s="36">
        <f>SUMIFS(СВЦЭМ!$C$39:$C$782,СВЦЭМ!$A$39:$A$782,$A48,СВЦЭМ!$B$39:$B$782,X$47)+'СЕТ СН'!$G$12+СВЦЭМ!$D$10+'СЕТ СН'!$G$6-'СЕТ СН'!$G$22</f>
        <v>2267.2761251000002</v>
      </c>
      <c r="Y48" s="36">
        <f>SUMIFS(СВЦЭМ!$C$39:$C$782,СВЦЭМ!$A$39:$A$782,$A48,СВЦЭМ!$B$39:$B$782,Y$47)+'СЕТ СН'!$G$12+СВЦЭМ!$D$10+'СЕТ СН'!$G$6-'СЕТ СН'!$G$22</f>
        <v>2362.9292738900003</v>
      </c>
    </row>
    <row r="49" spans="1:25" ht="15.75" x14ac:dyDescent="0.2">
      <c r="A49" s="35">
        <f>A48+1</f>
        <v>44928</v>
      </c>
      <c r="B49" s="36">
        <f>SUMIFS(СВЦЭМ!$C$39:$C$782,СВЦЭМ!$A$39:$A$782,$A49,СВЦЭМ!$B$39:$B$782,B$47)+'СЕТ СН'!$G$12+СВЦЭМ!$D$10+'СЕТ СН'!$G$6-'СЕТ СН'!$G$22</f>
        <v>2341.8928537400002</v>
      </c>
      <c r="C49" s="36">
        <f>SUMIFS(СВЦЭМ!$C$39:$C$782,СВЦЭМ!$A$39:$A$782,$A49,СВЦЭМ!$B$39:$B$782,C$47)+'СЕТ СН'!$G$12+СВЦЭМ!$D$10+'СЕТ СН'!$G$6-'СЕТ СН'!$G$22</f>
        <v>2335.5863392000001</v>
      </c>
      <c r="D49" s="36">
        <f>SUMIFS(СВЦЭМ!$C$39:$C$782,СВЦЭМ!$A$39:$A$782,$A49,СВЦЭМ!$B$39:$B$782,D$47)+'СЕТ СН'!$G$12+СВЦЭМ!$D$10+'СЕТ СН'!$G$6-'СЕТ СН'!$G$22</f>
        <v>2348.5463220300003</v>
      </c>
      <c r="E49" s="36">
        <f>SUMIFS(СВЦЭМ!$C$39:$C$782,СВЦЭМ!$A$39:$A$782,$A49,СВЦЭМ!$B$39:$B$782,E$47)+'СЕТ СН'!$G$12+СВЦЭМ!$D$10+'СЕТ СН'!$G$6-'СЕТ СН'!$G$22</f>
        <v>2350.5071975600003</v>
      </c>
      <c r="F49" s="36">
        <f>SUMIFS(СВЦЭМ!$C$39:$C$782,СВЦЭМ!$A$39:$A$782,$A49,СВЦЭМ!$B$39:$B$782,F$47)+'СЕТ СН'!$G$12+СВЦЭМ!$D$10+'СЕТ СН'!$G$6-'СЕТ СН'!$G$22</f>
        <v>2313.8195045299999</v>
      </c>
      <c r="G49" s="36">
        <f>SUMIFS(СВЦЭМ!$C$39:$C$782,СВЦЭМ!$A$39:$A$782,$A49,СВЦЭМ!$B$39:$B$782,G$47)+'СЕТ СН'!$G$12+СВЦЭМ!$D$10+'СЕТ СН'!$G$6-'СЕТ СН'!$G$22</f>
        <v>2329.8834418300003</v>
      </c>
      <c r="H49" s="36">
        <f>SUMIFS(СВЦЭМ!$C$39:$C$782,СВЦЭМ!$A$39:$A$782,$A49,СВЦЭМ!$B$39:$B$782,H$47)+'СЕТ СН'!$G$12+СВЦЭМ!$D$10+'СЕТ СН'!$G$6-'СЕТ СН'!$G$22</f>
        <v>2296.1217759600004</v>
      </c>
      <c r="I49" s="36">
        <f>SUMIFS(СВЦЭМ!$C$39:$C$782,СВЦЭМ!$A$39:$A$782,$A49,СВЦЭМ!$B$39:$B$782,I$47)+'СЕТ СН'!$G$12+СВЦЭМ!$D$10+'СЕТ СН'!$G$6-'СЕТ СН'!$G$22</f>
        <v>2294.6191942900005</v>
      </c>
      <c r="J49" s="36">
        <f>SUMIFS(СВЦЭМ!$C$39:$C$782,СВЦЭМ!$A$39:$A$782,$A49,СВЦЭМ!$B$39:$B$782,J$47)+'СЕТ СН'!$G$12+СВЦЭМ!$D$10+'СЕТ СН'!$G$6-'СЕТ СН'!$G$22</f>
        <v>2242.7013436100001</v>
      </c>
      <c r="K49" s="36">
        <f>SUMIFS(СВЦЭМ!$C$39:$C$782,СВЦЭМ!$A$39:$A$782,$A49,СВЦЭМ!$B$39:$B$782,K$47)+'СЕТ СН'!$G$12+СВЦЭМ!$D$10+'СЕТ СН'!$G$6-'СЕТ СН'!$G$22</f>
        <v>2242.1302137100001</v>
      </c>
      <c r="L49" s="36">
        <f>SUMIFS(СВЦЭМ!$C$39:$C$782,СВЦЭМ!$A$39:$A$782,$A49,СВЦЭМ!$B$39:$B$782,L$47)+'СЕТ СН'!$G$12+СВЦЭМ!$D$10+'СЕТ СН'!$G$6-'СЕТ СН'!$G$22</f>
        <v>2228.61056143</v>
      </c>
      <c r="M49" s="36">
        <f>SUMIFS(СВЦЭМ!$C$39:$C$782,СВЦЭМ!$A$39:$A$782,$A49,СВЦЭМ!$B$39:$B$782,M$47)+'СЕТ СН'!$G$12+СВЦЭМ!$D$10+'СЕТ СН'!$G$6-'СЕТ СН'!$G$22</f>
        <v>2260.3524248900003</v>
      </c>
      <c r="N49" s="36">
        <f>SUMIFS(СВЦЭМ!$C$39:$C$782,СВЦЭМ!$A$39:$A$782,$A49,СВЦЭМ!$B$39:$B$782,N$47)+'СЕТ СН'!$G$12+СВЦЭМ!$D$10+'СЕТ СН'!$G$6-'СЕТ СН'!$G$22</f>
        <v>2261.2404689800001</v>
      </c>
      <c r="O49" s="36">
        <f>SUMIFS(СВЦЭМ!$C$39:$C$782,СВЦЭМ!$A$39:$A$782,$A49,СВЦЭМ!$B$39:$B$782,O$47)+'СЕТ СН'!$G$12+СВЦЭМ!$D$10+'СЕТ СН'!$G$6-'СЕТ СН'!$G$22</f>
        <v>2254.3315708200003</v>
      </c>
      <c r="P49" s="36">
        <f>SUMIFS(СВЦЭМ!$C$39:$C$782,СВЦЭМ!$A$39:$A$782,$A49,СВЦЭМ!$B$39:$B$782,P$47)+'СЕТ СН'!$G$12+СВЦЭМ!$D$10+'СЕТ СН'!$G$6-'СЕТ СН'!$G$22</f>
        <v>2246.0557558700002</v>
      </c>
      <c r="Q49" s="36">
        <f>SUMIFS(СВЦЭМ!$C$39:$C$782,СВЦЭМ!$A$39:$A$782,$A49,СВЦЭМ!$B$39:$B$782,Q$47)+'СЕТ СН'!$G$12+СВЦЭМ!$D$10+'СЕТ СН'!$G$6-'СЕТ СН'!$G$22</f>
        <v>2231.2877163800003</v>
      </c>
      <c r="R49" s="36">
        <f>SUMIFS(СВЦЭМ!$C$39:$C$782,СВЦЭМ!$A$39:$A$782,$A49,СВЦЭМ!$B$39:$B$782,R$47)+'СЕТ СН'!$G$12+СВЦЭМ!$D$10+'СЕТ СН'!$G$6-'СЕТ СН'!$G$22</f>
        <v>2212.4980936500001</v>
      </c>
      <c r="S49" s="36">
        <f>SUMIFS(СВЦЭМ!$C$39:$C$782,СВЦЭМ!$A$39:$A$782,$A49,СВЦЭМ!$B$39:$B$782,S$47)+'СЕТ СН'!$G$12+СВЦЭМ!$D$10+'СЕТ СН'!$G$6-'СЕТ СН'!$G$22</f>
        <v>2169.7763718300002</v>
      </c>
      <c r="T49" s="36">
        <f>SUMIFS(СВЦЭМ!$C$39:$C$782,СВЦЭМ!$A$39:$A$782,$A49,СВЦЭМ!$B$39:$B$782,T$47)+'СЕТ СН'!$G$12+СВЦЭМ!$D$10+'СЕТ СН'!$G$6-'СЕТ СН'!$G$22</f>
        <v>2149.9073526000002</v>
      </c>
      <c r="U49" s="36">
        <f>SUMIFS(СВЦЭМ!$C$39:$C$782,СВЦЭМ!$A$39:$A$782,$A49,СВЦЭМ!$B$39:$B$782,U$47)+'СЕТ СН'!$G$12+СВЦЭМ!$D$10+'СЕТ СН'!$G$6-'СЕТ СН'!$G$22</f>
        <v>2174.4049041500002</v>
      </c>
      <c r="V49" s="36">
        <f>SUMIFS(СВЦЭМ!$C$39:$C$782,СВЦЭМ!$A$39:$A$782,$A49,СВЦЭМ!$B$39:$B$782,V$47)+'СЕТ СН'!$G$12+СВЦЭМ!$D$10+'СЕТ СН'!$G$6-'СЕТ СН'!$G$22</f>
        <v>2204.0139953600001</v>
      </c>
      <c r="W49" s="36">
        <f>SUMIFS(СВЦЭМ!$C$39:$C$782,СВЦЭМ!$A$39:$A$782,$A49,СВЦЭМ!$B$39:$B$782,W$47)+'СЕТ СН'!$G$12+СВЦЭМ!$D$10+'СЕТ СН'!$G$6-'СЕТ СН'!$G$22</f>
        <v>2208.8265433199999</v>
      </c>
      <c r="X49" s="36">
        <f>SUMIFS(СВЦЭМ!$C$39:$C$782,СВЦЭМ!$A$39:$A$782,$A49,СВЦЭМ!$B$39:$B$782,X$47)+'СЕТ СН'!$G$12+СВЦЭМ!$D$10+'СЕТ СН'!$G$6-'СЕТ СН'!$G$22</f>
        <v>2255.3649309300004</v>
      </c>
      <c r="Y49" s="36">
        <f>SUMIFS(СВЦЭМ!$C$39:$C$782,СВЦЭМ!$A$39:$A$782,$A49,СВЦЭМ!$B$39:$B$782,Y$47)+'СЕТ СН'!$G$12+СВЦЭМ!$D$10+'СЕТ СН'!$G$6-'СЕТ СН'!$G$22</f>
        <v>2317.1578968800004</v>
      </c>
    </row>
    <row r="50" spans="1:25" ht="15.75" x14ac:dyDescent="0.2">
      <c r="A50" s="35">
        <f t="shared" ref="A50:A78" si="1">A49+1</f>
        <v>44929</v>
      </c>
      <c r="B50" s="36">
        <f>SUMIFS(СВЦЭМ!$C$39:$C$782,СВЦЭМ!$A$39:$A$782,$A50,СВЦЭМ!$B$39:$B$782,B$47)+'СЕТ СН'!$G$12+СВЦЭМ!$D$10+'СЕТ СН'!$G$6-'СЕТ СН'!$G$22</f>
        <v>2296.6059595900006</v>
      </c>
      <c r="C50" s="36">
        <f>SUMIFS(СВЦЭМ!$C$39:$C$782,СВЦЭМ!$A$39:$A$782,$A50,СВЦЭМ!$B$39:$B$782,C$47)+'СЕТ СН'!$G$12+СВЦЭМ!$D$10+'СЕТ СН'!$G$6-'СЕТ СН'!$G$22</f>
        <v>2269.6994086899999</v>
      </c>
      <c r="D50" s="36">
        <f>SUMIFS(СВЦЭМ!$C$39:$C$782,СВЦЭМ!$A$39:$A$782,$A50,СВЦЭМ!$B$39:$B$782,D$47)+'СЕТ СН'!$G$12+СВЦЭМ!$D$10+'СЕТ СН'!$G$6-'СЕТ СН'!$G$22</f>
        <v>2271.0800110700002</v>
      </c>
      <c r="E50" s="36">
        <f>SUMIFS(СВЦЭМ!$C$39:$C$782,СВЦЭМ!$A$39:$A$782,$A50,СВЦЭМ!$B$39:$B$782,E$47)+'СЕТ СН'!$G$12+СВЦЭМ!$D$10+'СЕТ СН'!$G$6-'СЕТ СН'!$G$22</f>
        <v>2247.7546279800004</v>
      </c>
      <c r="F50" s="36">
        <f>SUMIFS(СВЦЭМ!$C$39:$C$782,СВЦЭМ!$A$39:$A$782,$A50,СВЦЭМ!$B$39:$B$782,F$47)+'СЕТ СН'!$G$12+СВЦЭМ!$D$10+'СЕТ СН'!$G$6-'СЕТ СН'!$G$22</f>
        <v>2259.57935094</v>
      </c>
      <c r="G50" s="36">
        <f>SUMIFS(СВЦЭМ!$C$39:$C$782,СВЦЭМ!$A$39:$A$782,$A50,СВЦЭМ!$B$39:$B$782,G$47)+'СЕТ СН'!$G$12+СВЦЭМ!$D$10+'СЕТ СН'!$G$6-'СЕТ СН'!$G$22</f>
        <v>2267.7741667600003</v>
      </c>
      <c r="H50" s="36">
        <f>SUMIFS(СВЦЭМ!$C$39:$C$782,СВЦЭМ!$A$39:$A$782,$A50,СВЦЭМ!$B$39:$B$782,H$47)+'СЕТ СН'!$G$12+СВЦЭМ!$D$10+'СЕТ СН'!$G$6-'СЕТ СН'!$G$22</f>
        <v>2223.0170067700001</v>
      </c>
      <c r="I50" s="36">
        <f>SUMIFS(СВЦЭМ!$C$39:$C$782,СВЦЭМ!$A$39:$A$782,$A50,СВЦЭМ!$B$39:$B$782,I$47)+'СЕТ СН'!$G$12+СВЦЭМ!$D$10+'СЕТ СН'!$G$6-'СЕТ СН'!$G$22</f>
        <v>2224.4372896600003</v>
      </c>
      <c r="J50" s="36">
        <f>SUMIFS(СВЦЭМ!$C$39:$C$782,СВЦЭМ!$A$39:$A$782,$A50,СВЦЭМ!$B$39:$B$782,J$47)+'СЕТ СН'!$G$12+СВЦЭМ!$D$10+'СЕТ СН'!$G$6-'СЕТ СН'!$G$22</f>
        <v>2207.0644869400003</v>
      </c>
      <c r="K50" s="36">
        <f>SUMIFS(СВЦЭМ!$C$39:$C$782,СВЦЭМ!$A$39:$A$782,$A50,СВЦЭМ!$B$39:$B$782,K$47)+'СЕТ СН'!$G$12+СВЦЭМ!$D$10+'СЕТ СН'!$G$6-'СЕТ СН'!$G$22</f>
        <v>2215.4461581400001</v>
      </c>
      <c r="L50" s="36">
        <f>SUMIFS(СВЦЭМ!$C$39:$C$782,СВЦЭМ!$A$39:$A$782,$A50,СВЦЭМ!$B$39:$B$782,L$47)+'СЕТ СН'!$G$12+СВЦЭМ!$D$10+'СЕТ СН'!$G$6-'СЕТ СН'!$G$22</f>
        <v>2240.0482691300003</v>
      </c>
      <c r="M50" s="36">
        <f>SUMIFS(СВЦЭМ!$C$39:$C$782,СВЦЭМ!$A$39:$A$782,$A50,СВЦЭМ!$B$39:$B$782,M$47)+'СЕТ СН'!$G$12+СВЦЭМ!$D$10+'СЕТ СН'!$G$6-'СЕТ СН'!$G$22</f>
        <v>2239.8437169000003</v>
      </c>
      <c r="N50" s="36">
        <f>SUMIFS(СВЦЭМ!$C$39:$C$782,СВЦЭМ!$A$39:$A$782,$A50,СВЦЭМ!$B$39:$B$782,N$47)+'СЕТ СН'!$G$12+СВЦЭМ!$D$10+'СЕТ СН'!$G$6-'СЕТ СН'!$G$22</f>
        <v>2279.4680847700001</v>
      </c>
      <c r="O50" s="36">
        <f>SUMIFS(СВЦЭМ!$C$39:$C$782,СВЦЭМ!$A$39:$A$782,$A50,СВЦЭМ!$B$39:$B$782,O$47)+'СЕТ СН'!$G$12+СВЦЭМ!$D$10+'СЕТ СН'!$G$6-'СЕТ СН'!$G$22</f>
        <v>2287.0473773100002</v>
      </c>
      <c r="P50" s="36">
        <f>SUMIFS(СВЦЭМ!$C$39:$C$782,СВЦЭМ!$A$39:$A$782,$A50,СВЦЭМ!$B$39:$B$782,P$47)+'СЕТ СН'!$G$12+СВЦЭМ!$D$10+'СЕТ СН'!$G$6-'СЕТ СН'!$G$22</f>
        <v>2276.6019818899999</v>
      </c>
      <c r="Q50" s="36">
        <f>SUMIFS(СВЦЭМ!$C$39:$C$782,СВЦЭМ!$A$39:$A$782,$A50,СВЦЭМ!$B$39:$B$782,Q$47)+'СЕТ СН'!$G$12+СВЦЭМ!$D$10+'СЕТ СН'!$G$6-'СЕТ СН'!$G$22</f>
        <v>2256.49268261</v>
      </c>
      <c r="R50" s="36">
        <f>SUMIFS(СВЦЭМ!$C$39:$C$782,СВЦЭМ!$A$39:$A$782,$A50,СВЦЭМ!$B$39:$B$782,R$47)+'СЕТ СН'!$G$12+СВЦЭМ!$D$10+'СЕТ СН'!$G$6-'СЕТ СН'!$G$22</f>
        <v>2217.3787655200003</v>
      </c>
      <c r="S50" s="36">
        <f>SUMIFS(СВЦЭМ!$C$39:$C$782,СВЦЭМ!$A$39:$A$782,$A50,СВЦЭМ!$B$39:$B$782,S$47)+'СЕТ СН'!$G$12+СВЦЭМ!$D$10+'СЕТ СН'!$G$6-'СЕТ СН'!$G$22</f>
        <v>2192.72476684</v>
      </c>
      <c r="T50" s="36">
        <f>SUMIFS(СВЦЭМ!$C$39:$C$782,СВЦЭМ!$A$39:$A$782,$A50,СВЦЭМ!$B$39:$B$782,T$47)+'СЕТ СН'!$G$12+СВЦЭМ!$D$10+'СЕТ СН'!$G$6-'СЕТ СН'!$G$22</f>
        <v>2195.5832245800002</v>
      </c>
      <c r="U50" s="36">
        <f>SUMIFS(СВЦЭМ!$C$39:$C$782,СВЦЭМ!$A$39:$A$782,$A50,СВЦЭМ!$B$39:$B$782,U$47)+'СЕТ СН'!$G$12+СВЦЭМ!$D$10+'СЕТ СН'!$G$6-'СЕТ СН'!$G$22</f>
        <v>2199.1625535900002</v>
      </c>
      <c r="V50" s="36">
        <f>SUMIFS(СВЦЭМ!$C$39:$C$782,СВЦЭМ!$A$39:$A$782,$A50,СВЦЭМ!$B$39:$B$782,V$47)+'СЕТ СН'!$G$12+СВЦЭМ!$D$10+'СЕТ СН'!$G$6-'СЕТ СН'!$G$22</f>
        <v>2223.85729468</v>
      </c>
      <c r="W50" s="36">
        <f>SUMIFS(СВЦЭМ!$C$39:$C$782,СВЦЭМ!$A$39:$A$782,$A50,СВЦЭМ!$B$39:$B$782,W$47)+'СЕТ СН'!$G$12+СВЦЭМ!$D$10+'СЕТ СН'!$G$6-'СЕТ СН'!$G$22</f>
        <v>2239.9246485600002</v>
      </c>
      <c r="X50" s="36">
        <f>SUMIFS(СВЦЭМ!$C$39:$C$782,СВЦЭМ!$A$39:$A$782,$A50,СВЦЭМ!$B$39:$B$782,X$47)+'СЕТ СН'!$G$12+СВЦЭМ!$D$10+'СЕТ СН'!$G$6-'СЕТ СН'!$G$22</f>
        <v>2268.9505799500002</v>
      </c>
      <c r="Y50" s="36">
        <f>SUMIFS(СВЦЭМ!$C$39:$C$782,СВЦЭМ!$A$39:$A$782,$A50,СВЦЭМ!$B$39:$B$782,Y$47)+'СЕТ СН'!$G$12+СВЦЭМ!$D$10+'СЕТ СН'!$G$6-'СЕТ СН'!$G$22</f>
        <v>2323.8198381100001</v>
      </c>
    </row>
    <row r="51" spans="1:25" ht="15.75" x14ac:dyDescent="0.2">
      <c r="A51" s="35">
        <f t="shared" si="1"/>
        <v>44930</v>
      </c>
      <c r="B51" s="36">
        <f>SUMIFS(СВЦЭМ!$C$39:$C$782,СВЦЭМ!$A$39:$A$782,$A51,СВЦЭМ!$B$39:$B$782,B$47)+'СЕТ СН'!$G$12+СВЦЭМ!$D$10+'СЕТ СН'!$G$6-'СЕТ СН'!$G$22</f>
        <v>2277.2625990500001</v>
      </c>
      <c r="C51" s="36">
        <f>SUMIFS(СВЦЭМ!$C$39:$C$782,СВЦЭМ!$A$39:$A$782,$A51,СВЦЭМ!$B$39:$B$782,C$47)+'СЕТ СН'!$G$12+СВЦЭМ!$D$10+'СЕТ СН'!$G$6-'СЕТ СН'!$G$22</f>
        <v>2328.3256598300004</v>
      </c>
      <c r="D51" s="36">
        <f>SUMIFS(СВЦЭМ!$C$39:$C$782,СВЦЭМ!$A$39:$A$782,$A51,СВЦЭМ!$B$39:$B$782,D$47)+'СЕТ СН'!$G$12+СВЦЭМ!$D$10+'СЕТ СН'!$G$6-'СЕТ СН'!$G$22</f>
        <v>2348.8735468100003</v>
      </c>
      <c r="E51" s="36">
        <f>SUMIFS(СВЦЭМ!$C$39:$C$782,СВЦЭМ!$A$39:$A$782,$A51,СВЦЭМ!$B$39:$B$782,E$47)+'СЕТ СН'!$G$12+СВЦЭМ!$D$10+'СЕТ СН'!$G$6-'СЕТ СН'!$G$22</f>
        <v>2365.3945197600001</v>
      </c>
      <c r="F51" s="36">
        <f>SUMIFS(СВЦЭМ!$C$39:$C$782,СВЦЭМ!$A$39:$A$782,$A51,СВЦЭМ!$B$39:$B$782,F$47)+'СЕТ СН'!$G$12+СВЦЭМ!$D$10+'СЕТ СН'!$G$6-'СЕТ СН'!$G$22</f>
        <v>2333.2236613900004</v>
      </c>
      <c r="G51" s="36">
        <f>SUMIFS(СВЦЭМ!$C$39:$C$782,СВЦЭМ!$A$39:$A$782,$A51,СВЦЭМ!$B$39:$B$782,G$47)+'СЕТ СН'!$G$12+СВЦЭМ!$D$10+'СЕТ СН'!$G$6-'СЕТ СН'!$G$22</f>
        <v>2261.9107602300001</v>
      </c>
      <c r="H51" s="36">
        <f>SUMIFS(СВЦЭМ!$C$39:$C$782,СВЦЭМ!$A$39:$A$782,$A51,СВЦЭМ!$B$39:$B$782,H$47)+'СЕТ СН'!$G$12+СВЦЭМ!$D$10+'СЕТ СН'!$G$6-'СЕТ СН'!$G$22</f>
        <v>2241.2777349100002</v>
      </c>
      <c r="I51" s="36">
        <f>SUMIFS(СВЦЭМ!$C$39:$C$782,СВЦЭМ!$A$39:$A$782,$A51,СВЦЭМ!$B$39:$B$782,I$47)+'СЕТ СН'!$G$12+СВЦЭМ!$D$10+'СЕТ СН'!$G$6-'СЕТ СН'!$G$22</f>
        <v>2225.5424952200001</v>
      </c>
      <c r="J51" s="36">
        <f>SUMIFS(СВЦЭМ!$C$39:$C$782,СВЦЭМ!$A$39:$A$782,$A51,СВЦЭМ!$B$39:$B$782,J$47)+'СЕТ СН'!$G$12+СВЦЭМ!$D$10+'СЕТ СН'!$G$6-'СЕТ СН'!$G$22</f>
        <v>2184.8602742200001</v>
      </c>
      <c r="K51" s="36">
        <f>SUMIFS(СВЦЭМ!$C$39:$C$782,СВЦЭМ!$A$39:$A$782,$A51,СВЦЭМ!$B$39:$B$782,K$47)+'СЕТ СН'!$G$12+СВЦЭМ!$D$10+'СЕТ СН'!$G$6-'СЕТ СН'!$G$22</f>
        <v>2173.1309697400002</v>
      </c>
      <c r="L51" s="36">
        <f>SUMIFS(СВЦЭМ!$C$39:$C$782,СВЦЭМ!$A$39:$A$782,$A51,СВЦЭМ!$B$39:$B$782,L$47)+'СЕТ СН'!$G$12+СВЦЭМ!$D$10+'СЕТ СН'!$G$6-'СЕТ СН'!$G$22</f>
        <v>2160.2009464400003</v>
      </c>
      <c r="M51" s="36">
        <f>SUMIFS(СВЦЭМ!$C$39:$C$782,СВЦЭМ!$A$39:$A$782,$A51,СВЦЭМ!$B$39:$B$782,M$47)+'СЕТ СН'!$G$12+СВЦЭМ!$D$10+'СЕТ СН'!$G$6-'СЕТ СН'!$G$22</f>
        <v>2155.4356695900001</v>
      </c>
      <c r="N51" s="36">
        <f>SUMIFS(СВЦЭМ!$C$39:$C$782,СВЦЭМ!$A$39:$A$782,$A51,СВЦЭМ!$B$39:$B$782,N$47)+'СЕТ СН'!$G$12+СВЦЭМ!$D$10+'СЕТ СН'!$G$6-'СЕТ СН'!$G$22</f>
        <v>2177.7437423700003</v>
      </c>
      <c r="O51" s="36">
        <f>SUMIFS(СВЦЭМ!$C$39:$C$782,СВЦЭМ!$A$39:$A$782,$A51,СВЦЭМ!$B$39:$B$782,O$47)+'СЕТ СН'!$G$12+СВЦЭМ!$D$10+'СЕТ СН'!$G$6-'СЕТ СН'!$G$22</f>
        <v>2182.2040311700002</v>
      </c>
      <c r="P51" s="36">
        <f>SUMIFS(СВЦЭМ!$C$39:$C$782,СВЦЭМ!$A$39:$A$782,$A51,СВЦЭМ!$B$39:$B$782,P$47)+'СЕТ СН'!$G$12+СВЦЭМ!$D$10+'СЕТ СН'!$G$6-'СЕТ СН'!$G$22</f>
        <v>2183.1313998600003</v>
      </c>
      <c r="Q51" s="36">
        <f>SUMIFS(СВЦЭМ!$C$39:$C$782,СВЦЭМ!$A$39:$A$782,$A51,СВЦЭМ!$B$39:$B$782,Q$47)+'СЕТ СН'!$G$12+СВЦЭМ!$D$10+'СЕТ СН'!$G$6-'СЕТ СН'!$G$22</f>
        <v>2175.8164492700002</v>
      </c>
      <c r="R51" s="36">
        <f>SUMIFS(СВЦЭМ!$C$39:$C$782,СВЦЭМ!$A$39:$A$782,$A51,СВЦЭМ!$B$39:$B$782,R$47)+'СЕТ СН'!$G$12+СВЦЭМ!$D$10+'СЕТ СН'!$G$6-'СЕТ СН'!$G$22</f>
        <v>2163.3087802499999</v>
      </c>
      <c r="S51" s="36">
        <f>SUMIFS(СВЦЭМ!$C$39:$C$782,СВЦЭМ!$A$39:$A$782,$A51,СВЦЭМ!$B$39:$B$782,S$47)+'СЕТ СН'!$G$12+СВЦЭМ!$D$10+'СЕТ СН'!$G$6-'СЕТ СН'!$G$22</f>
        <v>2101.1334518799999</v>
      </c>
      <c r="T51" s="36">
        <f>SUMIFS(СВЦЭМ!$C$39:$C$782,СВЦЭМ!$A$39:$A$782,$A51,СВЦЭМ!$B$39:$B$782,T$47)+'СЕТ СН'!$G$12+СВЦЭМ!$D$10+'СЕТ СН'!$G$6-'СЕТ СН'!$G$22</f>
        <v>2106.2059530199999</v>
      </c>
      <c r="U51" s="36">
        <f>SUMIFS(СВЦЭМ!$C$39:$C$782,СВЦЭМ!$A$39:$A$782,$A51,СВЦЭМ!$B$39:$B$782,U$47)+'СЕТ СН'!$G$12+СВЦЭМ!$D$10+'СЕТ СН'!$G$6-'СЕТ СН'!$G$22</f>
        <v>2119.1499413800002</v>
      </c>
      <c r="V51" s="36">
        <f>SUMIFS(СВЦЭМ!$C$39:$C$782,СВЦЭМ!$A$39:$A$782,$A51,СВЦЭМ!$B$39:$B$782,V$47)+'СЕТ СН'!$G$12+СВЦЭМ!$D$10+'СЕТ СН'!$G$6-'СЕТ СН'!$G$22</f>
        <v>2144.1998555800001</v>
      </c>
      <c r="W51" s="36">
        <f>SUMIFS(СВЦЭМ!$C$39:$C$782,СВЦЭМ!$A$39:$A$782,$A51,СВЦЭМ!$B$39:$B$782,W$47)+'СЕТ СН'!$G$12+СВЦЭМ!$D$10+'СЕТ СН'!$G$6-'СЕТ СН'!$G$22</f>
        <v>2149.6598771200001</v>
      </c>
      <c r="X51" s="36">
        <f>SUMIFS(СВЦЭМ!$C$39:$C$782,СВЦЭМ!$A$39:$A$782,$A51,СВЦЭМ!$B$39:$B$782,X$47)+'СЕТ СН'!$G$12+СВЦЭМ!$D$10+'СЕТ СН'!$G$6-'СЕТ СН'!$G$22</f>
        <v>2180.0473058100001</v>
      </c>
      <c r="Y51" s="36">
        <f>SUMIFS(СВЦЭМ!$C$39:$C$782,СВЦЭМ!$A$39:$A$782,$A51,СВЦЭМ!$B$39:$B$782,Y$47)+'СЕТ СН'!$G$12+СВЦЭМ!$D$10+'СЕТ СН'!$G$6-'СЕТ СН'!$G$22</f>
        <v>2210.11667816</v>
      </c>
    </row>
    <row r="52" spans="1:25" ht="15.75" x14ac:dyDescent="0.2">
      <c r="A52" s="35">
        <f t="shared" si="1"/>
        <v>44931</v>
      </c>
      <c r="B52" s="36">
        <f>SUMIFS(СВЦЭМ!$C$39:$C$782,СВЦЭМ!$A$39:$A$782,$A52,СВЦЭМ!$B$39:$B$782,B$47)+'СЕТ СН'!$G$12+СВЦЭМ!$D$10+'СЕТ СН'!$G$6-'СЕТ СН'!$G$22</f>
        <v>2200.67029641</v>
      </c>
      <c r="C52" s="36">
        <f>SUMIFS(СВЦЭМ!$C$39:$C$782,СВЦЭМ!$A$39:$A$782,$A52,СВЦЭМ!$B$39:$B$782,C$47)+'СЕТ СН'!$G$12+СВЦЭМ!$D$10+'СЕТ СН'!$G$6-'СЕТ СН'!$G$22</f>
        <v>2187.6698552400003</v>
      </c>
      <c r="D52" s="36">
        <f>SUMIFS(СВЦЭМ!$C$39:$C$782,СВЦЭМ!$A$39:$A$782,$A52,СВЦЭМ!$B$39:$B$782,D$47)+'СЕТ СН'!$G$12+СВЦЭМ!$D$10+'СЕТ СН'!$G$6-'СЕТ СН'!$G$22</f>
        <v>2199.4296616400002</v>
      </c>
      <c r="E52" s="36">
        <f>SUMIFS(СВЦЭМ!$C$39:$C$782,СВЦЭМ!$A$39:$A$782,$A52,СВЦЭМ!$B$39:$B$782,E$47)+'СЕТ СН'!$G$12+СВЦЭМ!$D$10+'СЕТ СН'!$G$6-'СЕТ СН'!$G$22</f>
        <v>2217.7993700500001</v>
      </c>
      <c r="F52" s="36">
        <f>SUMIFS(СВЦЭМ!$C$39:$C$782,СВЦЭМ!$A$39:$A$782,$A52,СВЦЭМ!$B$39:$B$782,F$47)+'СЕТ СН'!$G$12+СВЦЭМ!$D$10+'СЕТ СН'!$G$6-'СЕТ СН'!$G$22</f>
        <v>2262.1960738500002</v>
      </c>
      <c r="G52" s="36">
        <f>SUMIFS(СВЦЭМ!$C$39:$C$782,СВЦЭМ!$A$39:$A$782,$A52,СВЦЭМ!$B$39:$B$782,G$47)+'СЕТ СН'!$G$12+СВЦЭМ!$D$10+'СЕТ СН'!$G$6-'СЕТ СН'!$G$22</f>
        <v>2259.3858261300002</v>
      </c>
      <c r="H52" s="36">
        <f>SUMIFS(СВЦЭМ!$C$39:$C$782,СВЦЭМ!$A$39:$A$782,$A52,СВЦЭМ!$B$39:$B$782,H$47)+'СЕТ СН'!$G$12+СВЦЭМ!$D$10+'СЕТ СН'!$G$6-'СЕТ СН'!$G$22</f>
        <v>2256.9831283900003</v>
      </c>
      <c r="I52" s="36">
        <f>SUMIFS(СВЦЭМ!$C$39:$C$782,СВЦЭМ!$A$39:$A$782,$A52,СВЦЭМ!$B$39:$B$782,I$47)+'СЕТ СН'!$G$12+СВЦЭМ!$D$10+'СЕТ СН'!$G$6-'СЕТ СН'!$G$22</f>
        <v>2256.1420449500001</v>
      </c>
      <c r="J52" s="36">
        <f>SUMIFS(СВЦЭМ!$C$39:$C$782,СВЦЭМ!$A$39:$A$782,$A52,СВЦЭМ!$B$39:$B$782,J$47)+'СЕТ СН'!$G$12+СВЦЭМ!$D$10+'СЕТ СН'!$G$6-'СЕТ СН'!$G$22</f>
        <v>2225.8164327500003</v>
      </c>
      <c r="K52" s="36">
        <f>SUMIFS(СВЦЭМ!$C$39:$C$782,СВЦЭМ!$A$39:$A$782,$A52,СВЦЭМ!$B$39:$B$782,K$47)+'СЕТ СН'!$G$12+СВЦЭМ!$D$10+'СЕТ СН'!$G$6-'СЕТ СН'!$G$22</f>
        <v>2176.47294986</v>
      </c>
      <c r="L52" s="36">
        <f>SUMIFS(СВЦЭМ!$C$39:$C$782,СВЦЭМ!$A$39:$A$782,$A52,СВЦЭМ!$B$39:$B$782,L$47)+'СЕТ СН'!$G$12+СВЦЭМ!$D$10+'СЕТ СН'!$G$6-'СЕТ СН'!$G$22</f>
        <v>2158.72052304</v>
      </c>
      <c r="M52" s="36">
        <f>SUMIFS(СВЦЭМ!$C$39:$C$782,СВЦЭМ!$A$39:$A$782,$A52,СВЦЭМ!$B$39:$B$782,M$47)+'СЕТ СН'!$G$12+СВЦЭМ!$D$10+'СЕТ СН'!$G$6-'СЕТ СН'!$G$22</f>
        <v>2153.5510878200002</v>
      </c>
      <c r="N52" s="36">
        <f>SUMIFS(СВЦЭМ!$C$39:$C$782,СВЦЭМ!$A$39:$A$782,$A52,СВЦЭМ!$B$39:$B$782,N$47)+'СЕТ СН'!$G$12+СВЦЭМ!$D$10+'СЕТ СН'!$G$6-'СЕТ СН'!$G$22</f>
        <v>2171.82129085</v>
      </c>
      <c r="O52" s="36">
        <f>SUMIFS(СВЦЭМ!$C$39:$C$782,СВЦЭМ!$A$39:$A$782,$A52,СВЦЭМ!$B$39:$B$782,O$47)+'СЕТ СН'!$G$12+СВЦЭМ!$D$10+'СЕТ СН'!$G$6-'СЕТ СН'!$G$22</f>
        <v>2190.2855216900002</v>
      </c>
      <c r="P52" s="36">
        <f>SUMIFS(СВЦЭМ!$C$39:$C$782,СВЦЭМ!$A$39:$A$782,$A52,СВЦЭМ!$B$39:$B$782,P$47)+'СЕТ СН'!$G$12+СВЦЭМ!$D$10+'СЕТ СН'!$G$6-'СЕТ СН'!$G$22</f>
        <v>2185.3206822300003</v>
      </c>
      <c r="Q52" s="36">
        <f>SUMIFS(СВЦЭМ!$C$39:$C$782,СВЦЭМ!$A$39:$A$782,$A52,СВЦЭМ!$B$39:$B$782,Q$47)+'СЕТ СН'!$G$12+СВЦЭМ!$D$10+'СЕТ СН'!$G$6-'СЕТ СН'!$G$22</f>
        <v>2193.64319978</v>
      </c>
      <c r="R52" s="36">
        <f>SUMIFS(СВЦЭМ!$C$39:$C$782,СВЦЭМ!$A$39:$A$782,$A52,СВЦЭМ!$B$39:$B$782,R$47)+'СЕТ СН'!$G$12+СВЦЭМ!$D$10+'СЕТ СН'!$G$6-'СЕТ СН'!$G$22</f>
        <v>2199.30134757</v>
      </c>
      <c r="S52" s="36">
        <f>SUMIFS(СВЦЭМ!$C$39:$C$782,СВЦЭМ!$A$39:$A$782,$A52,СВЦЭМ!$B$39:$B$782,S$47)+'СЕТ СН'!$G$12+СВЦЭМ!$D$10+'СЕТ СН'!$G$6-'СЕТ СН'!$G$22</f>
        <v>2221.9695723</v>
      </c>
      <c r="T52" s="36">
        <f>SUMIFS(СВЦЭМ!$C$39:$C$782,СВЦЭМ!$A$39:$A$782,$A52,СВЦЭМ!$B$39:$B$782,T$47)+'СЕТ СН'!$G$12+СВЦЭМ!$D$10+'СЕТ СН'!$G$6-'СЕТ СН'!$G$22</f>
        <v>2134.9584673700001</v>
      </c>
      <c r="U52" s="36">
        <f>SUMIFS(СВЦЭМ!$C$39:$C$782,СВЦЭМ!$A$39:$A$782,$A52,СВЦЭМ!$B$39:$B$782,U$47)+'СЕТ СН'!$G$12+СВЦЭМ!$D$10+'СЕТ СН'!$G$6-'СЕТ СН'!$G$22</f>
        <v>2150.0354451600001</v>
      </c>
      <c r="V52" s="36">
        <f>SUMIFS(СВЦЭМ!$C$39:$C$782,СВЦЭМ!$A$39:$A$782,$A52,СВЦЭМ!$B$39:$B$782,V$47)+'СЕТ СН'!$G$12+СВЦЭМ!$D$10+'СЕТ СН'!$G$6-'СЕТ СН'!$G$22</f>
        <v>2173.9626779300002</v>
      </c>
      <c r="W52" s="36">
        <f>SUMIFS(СВЦЭМ!$C$39:$C$782,СВЦЭМ!$A$39:$A$782,$A52,СВЦЭМ!$B$39:$B$782,W$47)+'СЕТ СН'!$G$12+СВЦЭМ!$D$10+'СЕТ СН'!$G$6-'СЕТ СН'!$G$22</f>
        <v>2174.2362381299999</v>
      </c>
      <c r="X52" s="36">
        <f>SUMIFS(СВЦЭМ!$C$39:$C$782,СВЦЭМ!$A$39:$A$782,$A52,СВЦЭМ!$B$39:$B$782,X$47)+'СЕТ СН'!$G$12+СВЦЭМ!$D$10+'СЕТ СН'!$G$6-'СЕТ СН'!$G$22</f>
        <v>2201.6916007100003</v>
      </c>
      <c r="Y52" s="36">
        <f>SUMIFS(СВЦЭМ!$C$39:$C$782,СВЦЭМ!$A$39:$A$782,$A52,СВЦЭМ!$B$39:$B$782,Y$47)+'СЕТ СН'!$G$12+СВЦЭМ!$D$10+'СЕТ СН'!$G$6-'СЕТ СН'!$G$22</f>
        <v>2228.1009320100002</v>
      </c>
    </row>
    <row r="53" spans="1:25" ht="15.75" x14ac:dyDescent="0.2">
      <c r="A53" s="35">
        <f t="shared" si="1"/>
        <v>44932</v>
      </c>
      <c r="B53" s="36">
        <f>SUMIFS(СВЦЭМ!$C$39:$C$782,СВЦЭМ!$A$39:$A$782,$A53,СВЦЭМ!$B$39:$B$782,B$47)+'СЕТ СН'!$G$12+СВЦЭМ!$D$10+'СЕТ СН'!$G$6-'СЕТ СН'!$G$22</f>
        <v>2116.1696403800001</v>
      </c>
      <c r="C53" s="36">
        <f>SUMIFS(СВЦЭМ!$C$39:$C$782,СВЦЭМ!$A$39:$A$782,$A53,СВЦЭМ!$B$39:$B$782,C$47)+'СЕТ СН'!$G$12+СВЦЭМ!$D$10+'СЕТ СН'!$G$6-'СЕТ СН'!$G$22</f>
        <v>2125.9740308099999</v>
      </c>
      <c r="D53" s="36">
        <f>SUMIFS(СВЦЭМ!$C$39:$C$782,СВЦЭМ!$A$39:$A$782,$A53,СВЦЭМ!$B$39:$B$782,D$47)+'СЕТ СН'!$G$12+СВЦЭМ!$D$10+'СЕТ СН'!$G$6-'СЕТ СН'!$G$22</f>
        <v>2138.5367642900001</v>
      </c>
      <c r="E53" s="36">
        <f>SUMIFS(СВЦЭМ!$C$39:$C$782,СВЦЭМ!$A$39:$A$782,$A53,СВЦЭМ!$B$39:$B$782,E$47)+'СЕТ СН'!$G$12+СВЦЭМ!$D$10+'СЕТ СН'!$G$6-'СЕТ СН'!$G$22</f>
        <v>2151.2246364900002</v>
      </c>
      <c r="F53" s="36">
        <f>SUMIFS(СВЦЭМ!$C$39:$C$782,СВЦЭМ!$A$39:$A$782,$A53,СВЦЭМ!$B$39:$B$782,F$47)+'СЕТ СН'!$G$12+СВЦЭМ!$D$10+'СЕТ СН'!$G$6-'СЕТ СН'!$G$22</f>
        <v>2139.9647281000002</v>
      </c>
      <c r="G53" s="36">
        <f>SUMIFS(СВЦЭМ!$C$39:$C$782,СВЦЭМ!$A$39:$A$782,$A53,СВЦЭМ!$B$39:$B$782,G$47)+'СЕТ СН'!$G$12+СВЦЭМ!$D$10+'СЕТ СН'!$G$6-'СЕТ СН'!$G$22</f>
        <v>2130.2388657500001</v>
      </c>
      <c r="H53" s="36">
        <f>SUMIFS(СВЦЭМ!$C$39:$C$782,СВЦЭМ!$A$39:$A$782,$A53,СВЦЭМ!$B$39:$B$782,H$47)+'СЕТ СН'!$G$12+СВЦЭМ!$D$10+'СЕТ СН'!$G$6-'СЕТ СН'!$G$22</f>
        <v>2104.9092222100003</v>
      </c>
      <c r="I53" s="36">
        <f>SUMIFS(СВЦЭМ!$C$39:$C$782,СВЦЭМ!$A$39:$A$782,$A53,СВЦЭМ!$B$39:$B$782,I$47)+'СЕТ СН'!$G$12+СВЦЭМ!$D$10+'СЕТ СН'!$G$6-'СЕТ СН'!$G$22</f>
        <v>2069.0865605600002</v>
      </c>
      <c r="J53" s="36">
        <f>SUMIFS(СВЦЭМ!$C$39:$C$782,СВЦЭМ!$A$39:$A$782,$A53,СВЦЭМ!$B$39:$B$782,J$47)+'СЕТ СН'!$G$12+СВЦЭМ!$D$10+'СЕТ СН'!$G$6-'СЕТ СН'!$G$22</f>
        <v>2006.4224964800001</v>
      </c>
      <c r="K53" s="36">
        <f>SUMIFS(СВЦЭМ!$C$39:$C$782,СВЦЭМ!$A$39:$A$782,$A53,СВЦЭМ!$B$39:$B$782,K$47)+'СЕТ СН'!$G$12+СВЦЭМ!$D$10+'СЕТ СН'!$G$6-'СЕТ СН'!$G$22</f>
        <v>1989.9389260000003</v>
      </c>
      <c r="L53" s="36">
        <f>SUMIFS(СВЦЭМ!$C$39:$C$782,СВЦЭМ!$A$39:$A$782,$A53,СВЦЭМ!$B$39:$B$782,L$47)+'СЕТ СН'!$G$12+СВЦЭМ!$D$10+'СЕТ СН'!$G$6-'СЕТ СН'!$G$22</f>
        <v>1989.6195310000003</v>
      </c>
      <c r="M53" s="36">
        <f>SUMIFS(СВЦЭМ!$C$39:$C$782,СВЦЭМ!$A$39:$A$782,$A53,СВЦЭМ!$B$39:$B$782,M$47)+'СЕТ СН'!$G$12+СВЦЭМ!$D$10+'СЕТ СН'!$G$6-'СЕТ СН'!$G$22</f>
        <v>2003.1654755200002</v>
      </c>
      <c r="N53" s="36">
        <f>SUMIFS(СВЦЭМ!$C$39:$C$782,СВЦЭМ!$A$39:$A$782,$A53,СВЦЭМ!$B$39:$B$782,N$47)+'СЕТ СН'!$G$12+СВЦЭМ!$D$10+'СЕТ СН'!$G$6-'СЕТ СН'!$G$22</f>
        <v>2043.8443942600002</v>
      </c>
      <c r="O53" s="36">
        <f>SUMIFS(СВЦЭМ!$C$39:$C$782,СВЦЭМ!$A$39:$A$782,$A53,СВЦЭМ!$B$39:$B$782,O$47)+'СЕТ СН'!$G$12+СВЦЭМ!$D$10+'СЕТ СН'!$G$6-'СЕТ СН'!$G$22</f>
        <v>2065.1530861400001</v>
      </c>
      <c r="P53" s="36">
        <f>SUMIFS(СВЦЭМ!$C$39:$C$782,СВЦЭМ!$A$39:$A$782,$A53,СВЦЭМ!$B$39:$B$782,P$47)+'СЕТ СН'!$G$12+СВЦЭМ!$D$10+'СЕТ СН'!$G$6-'СЕТ СН'!$G$22</f>
        <v>2090.4128857999999</v>
      </c>
      <c r="Q53" s="36">
        <f>SUMIFS(СВЦЭМ!$C$39:$C$782,СВЦЭМ!$A$39:$A$782,$A53,СВЦЭМ!$B$39:$B$782,Q$47)+'СЕТ СН'!$G$12+СВЦЭМ!$D$10+'СЕТ СН'!$G$6-'СЕТ СН'!$G$22</f>
        <v>2096.94804957</v>
      </c>
      <c r="R53" s="36">
        <f>SUMIFS(СВЦЭМ!$C$39:$C$782,СВЦЭМ!$A$39:$A$782,$A53,СВЦЭМ!$B$39:$B$782,R$47)+'СЕТ СН'!$G$12+СВЦЭМ!$D$10+'СЕТ СН'!$G$6-'СЕТ СН'!$G$22</f>
        <v>2051.46031485</v>
      </c>
      <c r="S53" s="36">
        <f>SUMIFS(СВЦЭМ!$C$39:$C$782,СВЦЭМ!$A$39:$A$782,$A53,СВЦЭМ!$B$39:$B$782,S$47)+'СЕТ СН'!$G$12+СВЦЭМ!$D$10+'СЕТ СН'!$G$6-'СЕТ СН'!$G$22</f>
        <v>2026.5501762500003</v>
      </c>
      <c r="T53" s="36">
        <f>SUMIFS(СВЦЭМ!$C$39:$C$782,СВЦЭМ!$A$39:$A$782,$A53,СВЦЭМ!$B$39:$B$782,T$47)+'СЕТ СН'!$G$12+СВЦЭМ!$D$10+'СЕТ СН'!$G$6-'СЕТ СН'!$G$22</f>
        <v>2031.2326822100003</v>
      </c>
      <c r="U53" s="36">
        <f>SUMIFS(СВЦЭМ!$C$39:$C$782,СВЦЭМ!$A$39:$A$782,$A53,СВЦЭМ!$B$39:$B$782,U$47)+'СЕТ СН'!$G$12+СВЦЭМ!$D$10+'СЕТ СН'!$G$6-'СЕТ СН'!$G$22</f>
        <v>2032.5538446099999</v>
      </c>
      <c r="V53" s="36">
        <f>SUMIFS(СВЦЭМ!$C$39:$C$782,СВЦЭМ!$A$39:$A$782,$A53,СВЦЭМ!$B$39:$B$782,V$47)+'СЕТ СН'!$G$12+СВЦЭМ!$D$10+'СЕТ СН'!$G$6-'СЕТ СН'!$G$22</f>
        <v>2045.1677915700002</v>
      </c>
      <c r="W53" s="36">
        <f>SUMIFS(СВЦЭМ!$C$39:$C$782,СВЦЭМ!$A$39:$A$782,$A53,СВЦЭМ!$B$39:$B$782,W$47)+'СЕТ СН'!$G$12+СВЦЭМ!$D$10+'СЕТ СН'!$G$6-'СЕТ СН'!$G$22</f>
        <v>2047.9810846200003</v>
      </c>
      <c r="X53" s="36">
        <f>SUMIFS(СВЦЭМ!$C$39:$C$782,СВЦЭМ!$A$39:$A$782,$A53,СВЦЭМ!$B$39:$B$782,X$47)+'СЕТ СН'!$G$12+СВЦЭМ!$D$10+'СЕТ СН'!$G$6-'СЕТ СН'!$G$22</f>
        <v>2068.1875912099999</v>
      </c>
      <c r="Y53" s="36">
        <f>SUMIFS(СВЦЭМ!$C$39:$C$782,СВЦЭМ!$A$39:$A$782,$A53,СВЦЭМ!$B$39:$B$782,Y$47)+'СЕТ СН'!$G$12+СВЦЭМ!$D$10+'СЕТ СН'!$G$6-'СЕТ СН'!$G$22</f>
        <v>2122.7150891700003</v>
      </c>
    </row>
    <row r="54" spans="1:25" ht="15.75" x14ac:dyDescent="0.2">
      <c r="A54" s="35">
        <f t="shared" si="1"/>
        <v>44933</v>
      </c>
      <c r="B54" s="36">
        <f>SUMIFS(СВЦЭМ!$C$39:$C$782,СВЦЭМ!$A$39:$A$782,$A54,СВЦЭМ!$B$39:$B$782,B$47)+'СЕТ СН'!$G$12+СВЦЭМ!$D$10+'СЕТ СН'!$G$6-'СЕТ СН'!$G$22</f>
        <v>2198.2241226700003</v>
      </c>
      <c r="C54" s="36">
        <f>SUMIFS(СВЦЭМ!$C$39:$C$782,СВЦЭМ!$A$39:$A$782,$A54,СВЦЭМ!$B$39:$B$782,C$47)+'СЕТ СН'!$G$12+СВЦЭМ!$D$10+'СЕТ СН'!$G$6-'СЕТ СН'!$G$22</f>
        <v>2247.6315762500003</v>
      </c>
      <c r="D54" s="36">
        <f>SUMIFS(СВЦЭМ!$C$39:$C$782,СВЦЭМ!$A$39:$A$782,$A54,СВЦЭМ!$B$39:$B$782,D$47)+'СЕТ СН'!$G$12+СВЦЭМ!$D$10+'СЕТ СН'!$G$6-'СЕТ СН'!$G$22</f>
        <v>2264.8714852000003</v>
      </c>
      <c r="E54" s="36">
        <f>SUMIFS(СВЦЭМ!$C$39:$C$782,СВЦЭМ!$A$39:$A$782,$A54,СВЦЭМ!$B$39:$B$782,E$47)+'СЕТ СН'!$G$12+СВЦЭМ!$D$10+'СЕТ СН'!$G$6-'СЕТ СН'!$G$22</f>
        <v>2275.0072969600001</v>
      </c>
      <c r="F54" s="36">
        <f>SUMIFS(СВЦЭМ!$C$39:$C$782,СВЦЭМ!$A$39:$A$782,$A54,СВЦЭМ!$B$39:$B$782,F$47)+'СЕТ СН'!$G$12+СВЦЭМ!$D$10+'СЕТ СН'!$G$6-'СЕТ СН'!$G$22</f>
        <v>2243.1847412000002</v>
      </c>
      <c r="G54" s="36">
        <f>SUMIFS(СВЦЭМ!$C$39:$C$782,СВЦЭМ!$A$39:$A$782,$A54,СВЦЭМ!$B$39:$B$782,G$47)+'СЕТ СН'!$G$12+СВЦЭМ!$D$10+'СЕТ СН'!$G$6-'СЕТ СН'!$G$22</f>
        <v>2250.6335925000003</v>
      </c>
      <c r="H54" s="36">
        <f>SUMIFS(СВЦЭМ!$C$39:$C$782,СВЦЭМ!$A$39:$A$782,$A54,СВЦЭМ!$B$39:$B$782,H$47)+'СЕТ СН'!$G$12+СВЦЭМ!$D$10+'СЕТ СН'!$G$6-'СЕТ СН'!$G$22</f>
        <v>2209.6341362900002</v>
      </c>
      <c r="I54" s="36">
        <f>SUMIFS(СВЦЭМ!$C$39:$C$782,СВЦЭМ!$A$39:$A$782,$A54,СВЦЭМ!$B$39:$B$782,I$47)+'СЕТ СН'!$G$12+СВЦЭМ!$D$10+'СЕТ СН'!$G$6-'СЕТ СН'!$G$22</f>
        <v>2228.2079927600003</v>
      </c>
      <c r="J54" s="36">
        <f>SUMIFS(СВЦЭМ!$C$39:$C$782,СВЦЭМ!$A$39:$A$782,$A54,СВЦЭМ!$B$39:$B$782,J$47)+'СЕТ СН'!$G$12+СВЦЭМ!$D$10+'СЕТ СН'!$G$6-'СЕТ СН'!$G$22</f>
        <v>2158.6238071299999</v>
      </c>
      <c r="K54" s="36">
        <f>SUMIFS(СВЦЭМ!$C$39:$C$782,СВЦЭМ!$A$39:$A$782,$A54,СВЦЭМ!$B$39:$B$782,K$47)+'СЕТ СН'!$G$12+СВЦЭМ!$D$10+'СЕТ СН'!$G$6-'СЕТ СН'!$G$22</f>
        <v>2142.3767490300002</v>
      </c>
      <c r="L54" s="36">
        <f>SUMIFS(СВЦЭМ!$C$39:$C$782,СВЦЭМ!$A$39:$A$782,$A54,СВЦЭМ!$B$39:$B$782,L$47)+'СЕТ СН'!$G$12+СВЦЭМ!$D$10+'СЕТ СН'!$G$6-'СЕТ СН'!$G$22</f>
        <v>2121.46284535</v>
      </c>
      <c r="M54" s="36">
        <f>SUMIFS(СВЦЭМ!$C$39:$C$782,СВЦЭМ!$A$39:$A$782,$A54,СВЦЭМ!$B$39:$B$782,M$47)+'СЕТ СН'!$G$12+СВЦЭМ!$D$10+'СЕТ СН'!$G$6-'СЕТ СН'!$G$22</f>
        <v>2141.5832283200002</v>
      </c>
      <c r="N54" s="36">
        <f>SUMIFS(СВЦЭМ!$C$39:$C$782,СВЦЭМ!$A$39:$A$782,$A54,СВЦЭМ!$B$39:$B$782,N$47)+'СЕТ СН'!$G$12+СВЦЭМ!$D$10+'СЕТ СН'!$G$6-'СЕТ СН'!$G$22</f>
        <v>2172.1231352200002</v>
      </c>
      <c r="O54" s="36">
        <f>SUMIFS(СВЦЭМ!$C$39:$C$782,СВЦЭМ!$A$39:$A$782,$A54,СВЦЭМ!$B$39:$B$782,O$47)+'СЕТ СН'!$G$12+СВЦЭМ!$D$10+'СЕТ СН'!$G$6-'СЕТ СН'!$G$22</f>
        <v>2177.0419407100003</v>
      </c>
      <c r="P54" s="36">
        <f>SUMIFS(СВЦЭМ!$C$39:$C$782,СВЦЭМ!$A$39:$A$782,$A54,СВЦЭМ!$B$39:$B$782,P$47)+'СЕТ СН'!$G$12+СВЦЭМ!$D$10+'СЕТ СН'!$G$6-'СЕТ СН'!$G$22</f>
        <v>2192.24641273</v>
      </c>
      <c r="Q54" s="36">
        <f>SUMIFS(СВЦЭМ!$C$39:$C$782,СВЦЭМ!$A$39:$A$782,$A54,СВЦЭМ!$B$39:$B$782,Q$47)+'СЕТ СН'!$G$12+СВЦЭМ!$D$10+'СЕТ СН'!$G$6-'СЕТ СН'!$G$22</f>
        <v>2175.5528744400003</v>
      </c>
      <c r="R54" s="36">
        <f>SUMIFS(СВЦЭМ!$C$39:$C$782,СВЦЭМ!$A$39:$A$782,$A54,СВЦЭМ!$B$39:$B$782,R$47)+'СЕТ СН'!$G$12+СВЦЭМ!$D$10+'СЕТ СН'!$G$6-'СЕТ СН'!$G$22</f>
        <v>2151.41263149</v>
      </c>
      <c r="S54" s="36">
        <f>SUMIFS(СВЦЭМ!$C$39:$C$782,СВЦЭМ!$A$39:$A$782,$A54,СВЦЭМ!$B$39:$B$782,S$47)+'СЕТ СН'!$G$12+СВЦЭМ!$D$10+'СЕТ СН'!$G$6-'СЕТ СН'!$G$22</f>
        <v>2135.7661020400001</v>
      </c>
      <c r="T54" s="36">
        <f>SUMIFS(СВЦЭМ!$C$39:$C$782,СВЦЭМ!$A$39:$A$782,$A54,СВЦЭМ!$B$39:$B$782,T$47)+'СЕТ СН'!$G$12+СВЦЭМ!$D$10+'СЕТ СН'!$G$6-'СЕТ СН'!$G$22</f>
        <v>2131.91701345</v>
      </c>
      <c r="U54" s="36">
        <f>SUMIFS(СВЦЭМ!$C$39:$C$782,СВЦЭМ!$A$39:$A$782,$A54,СВЦЭМ!$B$39:$B$782,U$47)+'СЕТ СН'!$G$12+СВЦЭМ!$D$10+'СЕТ СН'!$G$6-'СЕТ СН'!$G$22</f>
        <v>2138.7710797899999</v>
      </c>
      <c r="V54" s="36">
        <f>SUMIFS(СВЦЭМ!$C$39:$C$782,СВЦЭМ!$A$39:$A$782,$A54,СВЦЭМ!$B$39:$B$782,V$47)+'СЕТ СН'!$G$12+СВЦЭМ!$D$10+'СЕТ СН'!$G$6-'СЕТ СН'!$G$22</f>
        <v>2168.8913030100002</v>
      </c>
      <c r="W54" s="36">
        <f>SUMIFS(СВЦЭМ!$C$39:$C$782,СВЦЭМ!$A$39:$A$782,$A54,СВЦЭМ!$B$39:$B$782,W$47)+'СЕТ СН'!$G$12+СВЦЭМ!$D$10+'СЕТ СН'!$G$6-'СЕТ СН'!$G$22</f>
        <v>2168.3938984300003</v>
      </c>
      <c r="X54" s="36">
        <f>SUMIFS(СВЦЭМ!$C$39:$C$782,СВЦЭМ!$A$39:$A$782,$A54,СВЦЭМ!$B$39:$B$782,X$47)+'СЕТ СН'!$G$12+СВЦЭМ!$D$10+'СЕТ СН'!$G$6-'СЕТ СН'!$G$22</f>
        <v>2147.7304686400003</v>
      </c>
      <c r="Y54" s="36">
        <f>SUMIFS(СВЦЭМ!$C$39:$C$782,СВЦЭМ!$A$39:$A$782,$A54,СВЦЭМ!$B$39:$B$782,Y$47)+'СЕТ СН'!$G$12+СВЦЭМ!$D$10+'СЕТ СН'!$G$6-'СЕТ СН'!$G$22</f>
        <v>2231.6321512200002</v>
      </c>
    </row>
    <row r="55" spans="1:25" ht="15.75" x14ac:dyDescent="0.2">
      <c r="A55" s="35">
        <f t="shared" si="1"/>
        <v>44934</v>
      </c>
      <c r="B55" s="36">
        <f>SUMIFS(СВЦЭМ!$C$39:$C$782,СВЦЭМ!$A$39:$A$782,$A55,СВЦЭМ!$B$39:$B$782,B$47)+'СЕТ СН'!$G$12+СВЦЭМ!$D$10+'СЕТ СН'!$G$6-'СЕТ СН'!$G$22</f>
        <v>2370.6776259500002</v>
      </c>
      <c r="C55" s="36">
        <f>SUMIFS(СВЦЭМ!$C$39:$C$782,СВЦЭМ!$A$39:$A$782,$A55,СВЦЭМ!$B$39:$B$782,C$47)+'СЕТ СН'!$G$12+СВЦЭМ!$D$10+'СЕТ СН'!$G$6-'СЕТ СН'!$G$22</f>
        <v>2398.58941886</v>
      </c>
      <c r="D55" s="36">
        <f>SUMIFS(СВЦЭМ!$C$39:$C$782,СВЦЭМ!$A$39:$A$782,$A55,СВЦЭМ!$B$39:$B$782,D$47)+'СЕТ СН'!$G$12+СВЦЭМ!$D$10+'СЕТ СН'!$G$6-'СЕТ СН'!$G$22</f>
        <v>2420.7957672400003</v>
      </c>
      <c r="E55" s="36">
        <f>SUMIFS(СВЦЭМ!$C$39:$C$782,СВЦЭМ!$A$39:$A$782,$A55,СВЦЭМ!$B$39:$B$782,E$47)+'СЕТ СН'!$G$12+СВЦЭМ!$D$10+'СЕТ СН'!$G$6-'СЕТ СН'!$G$22</f>
        <v>2424.3623690900004</v>
      </c>
      <c r="F55" s="36">
        <f>SUMIFS(СВЦЭМ!$C$39:$C$782,СВЦЭМ!$A$39:$A$782,$A55,СВЦЭМ!$B$39:$B$782,F$47)+'СЕТ СН'!$G$12+СВЦЭМ!$D$10+'СЕТ СН'!$G$6-'СЕТ СН'!$G$22</f>
        <v>2413.3437091500004</v>
      </c>
      <c r="G55" s="36">
        <f>SUMIFS(СВЦЭМ!$C$39:$C$782,СВЦЭМ!$A$39:$A$782,$A55,СВЦЭМ!$B$39:$B$782,G$47)+'СЕТ СН'!$G$12+СВЦЭМ!$D$10+'СЕТ СН'!$G$6-'СЕТ СН'!$G$22</f>
        <v>2418.5791570600004</v>
      </c>
      <c r="H55" s="36">
        <f>SUMIFS(СВЦЭМ!$C$39:$C$782,СВЦЭМ!$A$39:$A$782,$A55,СВЦЭМ!$B$39:$B$782,H$47)+'СЕТ СН'!$G$12+СВЦЭМ!$D$10+'СЕТ СН'!$G$6-'СЕТ СН'!$G$22</f>
        <v>2380.8491985300002</v>
      </c>
      <c r="I55" s="36">
        <f>SUMIFS(СВЦЭМ!$C$39:$C$782,СВЦЭМ!$A$39:$A$782,$A55,СВЦЭМ!$B$39:$B$782,I$47)+'СЕТ СН'!$G$12+СВЦЭМ!$D$10+'СЕТ СН'!$G$6-'СЕТ СН'!$G$22</f>
        <v>2343.1012231600002</v>
      </c>
      <c r="J55" s="36">
        <f>SUMIFS(СВЦЭМ!$C$39:$C$782,СВЦЭМ!$A$39:$A$782,$A55,СВЦЭМ!$B$39:$B$782,J$47)+'СЕТ СН'!$G$12+СВЦЭМ!$D$10+'СЕТ СН'!$G$6-'СЕТ СН'!$G$22</f>
        <v>2295.80974264</v>
      </c>
      <c r="K55" s="36">
        <f>SUMIFS(СВЦЭМ!$C$39:$C$782,СВЦЭМ!$A$39:$A$782,$A55,СВЦЭМ!$B$39:$B$782,K$47)+'СЕТ СН'!$G$12+СВЦЭМ!$D$10+'СЕТ СН'!$G$6-'СЕТ СН'!$G$22</f>
        <v>2270.2682026900002</v>
      </c>
      <c r="L55" s="36">
        <f>SUMIFS(СВЦЭМ!$C$39:$C$782,СВЦЭМ!$A$39:$A$782,$A55,СВЦЭМ!$B$39:$B$782,L$47)+'СЕТ СН'!$G$12+СВЦЭМ!$D$10+'СЕТ СН'!$G$6-'СЕТ СН'!$G$22</f>
        <v>2267.6352037199999</v>
      </c>
      <c r="M55" s="36">
        <f>SUMIFS(СВЦЭМ!$C$39:$C$782,СВЦЭМ!$A$39:$A$782,$A55,СВЦЭМ!$B$39:$B$782,M$47)+'СЕТ СН'!$G$12+СВЦЭМ!$D$10+'СЕТ СН'!$G$6-'СЕТ СН'!$G$22</f>
        <v>2290.2129356700002</v>
      </c>
      <c r="N55" s="36">
        <f>SUMIFS(СВЦЭМ!$C$39:$C$782,СВЦЭМ!$A$39:$A$782,$A55,СВЦЭМ!$B$39:$B$782,N$47)+'СЕТ СН'!$G$12+СВЦЭМ!$D$10+'СЕТ СН'!$G$6-'СЕТ СН'!$G$22</f>
        <v>2304.6467058300004</v>
      </c>
      <c r="O55" s="36">
        <f>SUMIFS(СВЦЭМ!$C$39:$C$782,СВЦЭМ!$A$39:$A$782,$A55,СВЦЭМ!$B$39:$B$782,O$47)+'СЕТ СН'!$G$12+СВЦЭМ!$D$10+'СЕТ СН'!$G$6-'СЕТ СН'!$G$22</f>
        <v>2322.6791849800002</v>
      </c>
      <c r="P55" s="36">
        <f>SUMIFS(СВЦЭМ!$C$39:$C$782,СВЦЭМ!$A$39:$A$782,$A55,СВЦЭМ!$B$39:$B$782,P$47)+'СЕТ СН'!$G$12+СВЦЭМ!$D$10+'СЕТ СН'!$G$6-'СЕТ СН'!$G$22</f>
        <v>2314.4288782800004</v>
      </c>
      <c r="Q55" s="36">
        <f>SUMIFS(СВЦЭМ!$C$39:$C$782,СВЦЭМ!$A$39:$A$782,$A55,СВЦЭМ!$B$39:$B$782,Q$47)+'СЕТ СН'!$G$12+СВЦЭМ!$D$10+'СЕТ СН'!$G$6-'СЕТ СН'!$G$22</f>
        <v>2313.0034025200002</v>
      </c>
      <c r="R55" s="36">
        <f>SUMIFS(СВЦЭМ!$C$39:$C$782,СВЦЭМ!$A$39:$A$782,$A55,СВЦЭМ!$B$39:$B$782,R$47)+'СЕТ СН'!$G$12+СВЦЭМ!$D$10+'СЕТ СН'!$G$6-'СЕТ СН'!$G$22</f>
        <v>2281.2955832600001</v>
      </c>
      <c r="S55" s="36">
        <f>SUMIFS(СВЦЭМ!$C$39:$C$782,СВЦЭМ!$A$39:$A$782,$A55,СВЦЭМ!$B$39:$B$782,S$47)+'СЕТ СН'!$G$12+СВЦЭМ!$D$10+'СЕТ СН'!$G$6-'СЕТ СН'!$G$22</f>
        <v>2201.0030487600002</v>
      </c>
      <c r="T55" s="36">
        <f>SUMIFS(СВЦЭМ!$C$39:$C$782,СВЦЭМ!$A$39:$A$782,$A55,СВЦЭМ!$B$39:$B$782,T$47)+'СЕТ СН'!$G$12+СВЦЭМ!$D$10+'СЕТ СН'!$G$6-'СЕТ СН'!$G$22</f>
        <v>2212.7908642100001</v>
      </c>
      <c r="U55" s="36">
        <f>SUMIFS(СВЦЭМ!$C$39:$C$782,СВЦЭМ!$A$39:$A$782,$A55,СВЦЭМ!$B$39:$B$782,U$47)+'СЕТ СН'!$G$12+СВЦЭМ!$D$10+'СЕТ СН'!$G$6-'СЕТ СН'!$G$22</f>
        <v>2226.31796988</v>
      </c>
      <c r="V55" s="36">
        <f>SUMIFS(СВЦЭМ!$C$39:$C$782,СВЦЭМ!$A$39:$A$782,$A55,СВЦЭМ!$B$39:$B$782,V$47)+'СЕТ СН'!$G$12+СВЦЭМ!$D$10+'СЕТ СН'!$G$6-'СЕТ СН'!$G$22</f>
        <v>2263.8512885300001</v>
      </c>
      <c r="W55" s="36">
        <f>SUMIFS(СВЦЭМ!$C$39:$C$782,СВЦЭМ!$A$39:$A$782,$A55,СВЦЭМ!$B$39:$B$782,W$47)+'СЕТ СН'!$G$12+СВЦЭМ!$D$10+'СЕТ СН'!$G$6-'СЕТ СН'!$G$22</f>
        <v>2283.8195871100002</v>
      </c>
      <c r="X55" s="36">
        <f>SUMIFS(СВЦЭМ!$C$39:$C$782,СВЦЭМ!$A$39:$A$782,$A55,СВЦЭМ!$B$39:$B$782,X$47)+'СЕТ СН'!$G$12+СВЦЭМ!$D$10+'СЕТ СН'!$G$6-'СЕТ СН'!$G$22</f>
        <v>2320.6460581199999</v>
      </c>
      <c r="Y55" s="36">
        <f>SUMIFS(СВЦЭМ!$C$39:$C$782,СВЦЭМ!$A$39:$A$782,$A55,СВЦЭМ!$B$39:$B$782,Y$47)+'СЕТ СН'!$G$12+СВЦЭМ!$D$10+'СЕТ СН'!$G$6-'СЕТ СН'!$G$22</f>
        <v>2371.1932946000002</v>
      </c>
    </row>
    <row r="56" spans="1:25" ht="15.75" x14ac:dyDescent="0.2">
      <c r="A56" s="35">
        <f t="shared" si="1"/>
        <v>44935</v>
      </c>
      <c r="B56" s="36">
        <f>SUMIFS(СВЦЭМ!$C$39:$C$782,СВЦЭМ!$A$39:$A$782,$A56,СВЦЭМ!$B$39:$B$782,B$47)+'СЕТ СН'!$G$12+СВЦЭМ!$D$10+'СЕТ СН'!$G$6-'СЕТ СН'!$G$22</f>
        <v>2294.7150327100003</v>
      </c>
      <c r="C56" s="36">
        <f>SUMIFS(СВЦЭМ!$C$39:$C$782,СВЦЭМ!$A$39:$A$782,$A56,СВЦЭМ!$B$39:$B$782,C$47)+'СЕТ СН'!$G$12+СВЦЭМ!$D$10+'СЕТ СН'!$G$6-'СЕТ СН'!$G$22</f>
        <v>2290.4063371400002</v>
      </c>
      <c r="D56" s="36">
        <f>SUMIFS(СВЦЭМ!$C$39:$C$782,СВЦЭМ!$A$39:$A$782,$A56,СВЦЭМ!$B$39:$B$782,D$47)+'СЕТ СН'!$G$12+СВЦЭМ!$D$10+'СЕТ СН'!$G$6-'СЕТ СН'!$G$22</f>
        <v>2268.0668992300002</v>
      </c>
      <c r="E56" s="36">
        <f>SUMIFS(СВЦЭМ!$C$39:$C$782,СВЦЭМ!$A$39:$A$782,$A56,СВЦЭМ!$B$39:$B$782,E$47)+'СЕТ СН'!$G$12+СВЦЭМ!$D$10+'СЕТ СН'!$G$6-'СЕТ СН'!$G$22</f>
        <v>2263.9548439700002</v>
      </c>
      <c r="F56" s="36">
        <f>SUMIFS(СВЦЭМ!$C$39:$C$782,СВЦЭМ!$A$39:$A$782,$A56,СВЦЭМ!$B$39:$B$782,F$47)+'СЕТ СН'!$G$12+СВЦЭМ!$D$10+'СЕТ СН'!$G$6-'СЕТ СН'!$G$22</f>
        <v>2272.9449742199999</v>
      </c>
      <c r="G56" s="36">
        <f>SUMIFS(СВЦЭМ!$C$39:$C$782,СВЦЭМ!$A$39:$A$782,$A56,СВЦЭМ!$B$39:$B$782,G$47)+'СЕТ СН'!$G$12+СВЦЭМ!$D$10+'СЕТ СН'!$G$6-'СЕТ СН'!$G$22</f>
        <v>2254.0711174500002</v>
      </c>
      <c r="H56" s="36">
        <f>SUMIFS(СВЦЭМ!$C$39:$C$782,СВЦЭМ!$A$39:$A$782,$A56,СВЦЭМ!$B$39:$B$782,H$47)+'СЕТ СН'!$G$12+СВЦЭМ!$D$10+'СЕТ СН'!$G$6-'СЕТ СН'!$G$22</f>
        <v>2268.5201955000002</v>
      </c>
      <c r="I56" s="36">
        <f>SUMIFS(СВЦЭМ!$C$39:$C$782,СВЦЭМ!$A$39:$A$782,$A56,СВЦЭМ!$B$39:$B$782,I$47)+'СЕТ СН'!$G$12+СВЦЭМ!$D$10+'СЕТ СН'!$G$6-'СЕТ СН'!$G$22</f>
        <v>2283.7130205000003</v>
      </c>
      <c r="J56" s="36">
        <f>SUMIFS(СВЦЭМ!$C$39:$C$782,СВЦЭМ!$A$39:$A$782,$A56,СВЦЭМ!$B$39:$B$782,J$47)+'СЕТ СН'!$G$12+СВЦЭМ!$D$10+'СЕТ СН'!$G$6-'СЕТ СН'!$G$22</f>
        <v>2310.0531979100006</v>
      </c>
      <c r="K56" s="36">
        <f>SUMIFS(СВЦЭМ!$C$39:$C$782,СВЦЭМ!$A$39:$A$782,$A56,СВЦЭМ!$B$39:$B$782,K$47)+'СЕТ СН'!$G$12+СВЦЭМ!$D$10+'СЕТ СН'!$G$6-'СЕТ СН'!$G$22</f>
        <v>2288.1178218300001</v>
      </c>
      <c r="L56" s="36">
        <f>SUMIFS(СВЦЭМ!$C$39:$C$782,СВЦЭМ!$A$39:$A$782,$A56,СВЦЭМ!$B$39:$B$782,L$47)+'СЕТ СН'!$G$12+СВЦЭМ!$D$10+'СЕТ СН'!$G$6-'СЕТ СН'!$G$22</f>
        <v>2265.6941304000002</v>
      </c>
      <c r="M56" s="36">
        <f>SUMIFS(СВЦЭМ!$C$39:$C$782,СВЦЭМ!$A$39:$A$782,$A56,СВЦЭМ!$B$39:$B$782,M$47)+'СЕТ СН'!$G$12+СВЦЭМ!$D$10+'СЕТ СН'!$G$6-'СЕТ СН'!$G$22</f>
        <v>2285.4432994100002</v>
      </c>
      <c r="N56" s="36">
        <f>SUMIFS(СВЦЭМ!$C$39:$C$782,СВЦЭМ!$A$39:$A$782,$A56,СВЦЭМ!$B$39:$B$782,N$47)+'СЕТ СН'!$G$12+СВЦЭМ!$D$10+'СЕТ СН'!$G$6-'СЕТ СН'!$G$22</f>
        <v>2256.9219076300001</v>
      </c>
      <c r="O56" s="36">
        <f>SUMIFS(СВЦЭМ!$C$39:$C$782,СВЦЭМ!$A$39:$A$782,$A56,СВЦЭМ!$B$39:$B$782,O$47)+'СЕТ СН'!$G$12+СВЦЭМ!$D$10+'СЕТ СН'!$G$6-'СЕТ СН'!$G$22</f>
        <v>2255.7770216900003</v>
      </c>
      <c r="P56" s="36">
        <f>SUMIFS(СВЦЭМ!$C$39:$C$782,СВЦЭМ!$A$39:$A$782,$A56,СВЦЭМ!$B$39:$B$782,P$47)+'СЕТ СН'!$G$12+СВЦЭМ!$D$10+'СЕТ СН'!$G$6-'СЕТ СН'!$G$22</f>
        <v>2265.3687074100003</v>
      </c>
      <c r="Q56" s="36">
        <f>SUMIFS(СВЦЭМ!$C$39:$C$782,СВЦЭМ!$A$39:$A$782,$A56,СВЦЭМ!$B$39:$B$782,Q$47)+'СЕТ СН'!$G$12+СВЦЭМ!$D$10+'СЕТ СН'!$G$6-'СЕТ СН'!$G$22</f>
        <v>2263.29169538</v>
      </c>
      <c r="R56" s="36">
        <f>SUMIFS(СВЦЭМ!$C$39:$C$782,СВЦЭМ!$A$39:$A$782,$A56,СВЦЭМ!$B$39:$B$782,R$47)+'СЕТ СН'!$G$12+СВЦЭМ!$D$10+'СЕТ СН'!$G$6-'СЕТ СН'!$G$22</f>
        <v>2278.5375740300001</v>
      </c>
      <c r="S56" s="36">
        <f>SUMIFS(СВЦЭМ!$C$39:$C$782,СВЦЭМ!$A$39:$A$782,$A56,СВЦЭМ!$B$39:$B$782,S$47)+'СЕТ СН'!$G$12+СВЦЭМ!$D$10+'СЕТ СН'!$G$6-'СЕТ СН'!$G$22</f>
        <v>2262.1794287600001</v>
      </c>
      <c r="T56" s="36">
        <f>SUMIFS(СВЦЭМ!$C$39:$C$782,СВЦЭМ!$A$39:$A$782,$A56,СВЦЭМ!$B$39:$B$782,T$47)+'СЕТ СН'!$G$12+СВЦЭМ!$D$10+'СЕТ СН'!$G$6-'СЕТ СН'!$G$22</f>
        <v>2233.9351778700002</v>
      </c>
      <c r="U56" s="36">
        <f>SUMIFS(СВЦЭМ!$C$39:$C$782,СВЦЭМ!$A$39:$A$782,$A56,СВЦЭМ!$B$39:$B$782,U$47)+'СЕТ СН'!$G$12+СВЦЭМ!$D$10+'СЕТ СН'!$G$6-'СЕТ СН'!$G$22</f>
        <v>2235.4407486800001</v>
      </c>
      <c r="V56" s="36">
        <f>SUMIFS(СВЦЭМ!$C$39:$C$782,СВЦЭМ!$A$39:$A$782,$A56,СВЦЭМ!$B$39:$B$782,V$47)+'СЕТ СН'!$G$12+СВЦЭМ!$D$10+'СЕТ СН'!$G$6-'СЕТ СН'!$G$22</f>
        <v>2279.9449580200003</v>
      </c>
      <c r="W56" s="36">
        <f>SUMIFS(СВЦЭМ!$C$39:$C$782,СВЦЭМ!$A$39:$A$782,$A56,СВЦЭМ!$B$39:$B$782,W$47)+'СЕТ СН'!$G$12+СВЦЭМ!$D$10+'СЕТ СН'!$G$6-'СЕТ СН'!$G$22</f>
        <v>2283.82792943</v>
      </c>
      <c r="X56" s="36">
        <f>SUMIFS(СВЦЭМ!$C$39:$C$782,СВЦЭМ!$A$39:$A$782,$A56,СВЦЭМ!$B$39:$B$782,X$47)+'СЕТ СН'!$G$12+СВЦЭМ!$D$10+'СЕТ СН'!$G$6-'СЕТ СН'!$G$22</f>
        <v>2293.8032980200005</v>
      </c>
      <c r="Y56" s="36">
        <f>SUMIFS(СВЦЭМ!$C$39:$C$782,СВЦЭМ!$A$39:$A$782,$A56,СВЦЭМ!$B$39:$B$782,Y$47)+'СЕТ СН'!$G$12+СВЦЭМ!$D$10+'СЕТ СН'!$G$6-'СЕТ СН'!$G$22</f>
        <v>2339.05091055</v>
      </c>
    </row>
    <row r="57" spans="1:25" ht="15.75" x14ac:dyDescent="0.2">
      <c r="A57" s="35">
        <f t="shared" si="1"/>
        <v>44936</v>
      </c>
      <c r="B57" s="36">
        <f>SUMIFS(СВЦЭМ!$C$39:$C$782,СВЦЭМ!$A$39:$A$782,$A57,СВЦЭМ!$B$39:$B$782,B$47)+'СЕТ СН'!$G$12+СВЦЭМ!$D$10+'СЕТ СН'!$G$6-'СЕТ СН'!$G$22</f>
        <v>2171.2115929000001</v>
      </c>
      <c r="C57" s="36">
        <f>SUMIFS(СВЦЭМ!$C$39:$C$782,СВЦЭМ!$A$39:$A$782,$A57,СВЦЭМ!$B$39:$B$782,C$47)+'СЕТ СН'!$G$12+СВЦЭМ!$D$10+'СЕТ СН'!$G$6-'СЕТ СН'!$G$22</f>
        <v>2212.4160530200002</v>
      </c>
      <c r="D57" s="36">
        <f>SUMIFS(СВЦЭМ!$C$39:$C$782,СВЦЭМ!$A$39:$A$782,$A57,СВЦЭМ!$B$39:$B$782,D$47)+'СЕТ СН'!$G$12+СВЦЭМ!$D$10+'СЕТ СН'!$G$6-'СЕТ СН'!$G$22</f>
        <v>2227.3733834700001</v>
      </c>
      <c r="E57" s="36">
        <f>SUMIFS(СВЦЭМ!$C$39:$C$782,СВЦЭМ!$A$39:$A$782,$A57,СВЦЭМ!$B$39:$B$782,E$47)+'СЕТ СН'!$G$12+СВЦЭМ!$D$10+'СЕТ СН'!$G$6-'СЕТ СН'!$G$22</f>
        <v>2232.46551688</v>
      </c>
      <c r="F57" s="36">
        <f>SUMIFS(СВЦЭМ!$C$39:$C$782,СВЦЭМ!$A$39:$A$782,$A57,СВЦЭМ!$B$39:$B$782,F$47)+'СЕТ СН'!$G$12+СВЦЭМ!$D$10+'СЕТ СН'!$G$6-'СЕТ СН'!$G$22</f>
        <v>2252.40076013</v>
      </c>
      <c r="G57" s="36">
        <f>SUMIFS(СВЦЭМ!$C$39:$C$782,СВЦЭМ!$A$39:$A$782,$A57,СВЦЭМ!$B$39:$B$782,G$47)+'СЕТ СН'!$G$12+СВЦЭМ!$D$10+'СЕТ СН'!$G$6-'СЕТ СН'!$G$22</f>
        <v>2251.7443031100001</v>
      </c>
      <c r="H57" s="36">
        <f>SUMIFS(СВЦЭМ!$C$39:$C$782,СВЦЭМ!$A$39:$A$782,$A57,СВЦЭМ!$B$39:$B$782,H$47)+'СЕТ СН'!$G$12+СВЦЭМ!$D$10+'СЕТ СН'!$G$6-'СЕТ СН'!$G$22</f>
        <v>2231.1747156500001</v>
      </c>
      <c r="I57" s="36">
        <f>SUMIFS(СВЦЭМ!$C$39:$C$782,СВЦЭМ!$A$39:$A$782,$A57,СВЦЭМ!$B$39:$B$782,I$47)+'СЕТ СН'!$G$12+СВЦЭМ!$D$10+'СЕТ СН'!$G$6-'СЕТ СН'!$G$22</f>
        <v>2206.8421068500002</v>
      </c>
      <c r="J57" s="36">
        <f>SUMIFS(СВЦЭМ!$C$39:$C$782,СВЦЭМ!$A$39:$A$782,$A57,СВЦЭМ!$B$39:$B$782,J$47)+'СЕТ СН'!$G$12+СВЦЭМ!$D$10+'СЕТ СН'!$G$6-'СЕТ СН'!$G$22</f>
        <v>2164.5199686599999</v>
      </c>
      <c r="K57" s="36">
        <f>SUMIFS(СВЦЭМ!$C$39:$C$782,СВЦЭМ!$A$39:$A$782,$A57,СВЦЭМ!$B$39:$B$782,K$47)+'СЕТ СН'!$G$12+СВЦЭМ!$D$10+'СЕТ СН'!$G$6-'СЕТ СН'!$G$22</f>
        <v>2153.2146282100002</v>
      </c>
      <c r="L57" s="36">
        <f>SUMIFS(СВЦЭМ!$C$39:$C$782,СВЦЭМ!$A$39:$A$782,$A57,СВЦЭМ!$B$39:$B$782,L$47)+'СЕТ СН'!$G$12+СВЦЭМ!$D$10+'СЕТ СН'!$G$6-'СЕТ СН'!$G$22</f>
        <v>2143.9090641100001</v>
      </c>
      <c r="M57" s="36">
        <f>SUMIFS(СВЦЭМ!$C$39:$C$782,СВЦЭМ!$A$39:$A$782,$A57,СВЦЭМ!$B$39:$B$782,M$47)+'СЕТ СН'!$G$12+СВЦЭМ!$D$10+'СЕТ СН'!$G$6-'СЕТ СН'!$G$22</f>
        <v>2144.0302982400003</v>
      </c>
      <c r="N57" s="36">
        <f>SUMIFS(СВЦЭМ!$C$39:$C$782,СВЦЭМ!$A$39:$A$782,$A57,СВЦЭМ!$B$39:$B$782,N$47)+'СЕТ СН'!$G$12+СВЦЭМ!$D$10+'СЕТ СН'!$G$6-'СЕТ СН'!$G$22</f>
        <v>2160.1519566900001</v>
      </c>
      <c r="O57" s="36">
        <f>SUMIFS(СВЦЭМ!$C$39:$C$782,СВЦЭМ!$A$39:$A$782,$A57,СВЦЭМ!$B$39:$B$782,O$47)+'СЕТ СН'!$G$12+СВЦЭМ!$D$10+'СЕТ СН'!$G$6-'СЕТ СН'!$G$22</f>
        <v>2171.7862446500003</v>
      </c>
      <c r="P57" s="36">
        <f>SUMIFS(СВЦЭМ!$C$39:$C$782,СВЦЭМ!$A$39:$A$782,$A57,СВЦЭМ!$B$39:$B$782,P$47)+'СЕТ СН'!$G$12+СВЦЭМ!$D$10+'СЕТ СН'!$G$6-'СЕТ СН'!$G$22</f>
        <v>2178.5263863499999</v>
      </c>
      <c r="Q57" s="36">
        <f>SUMIFS(СВЦЭМ!$C$39:$C$782,СВЦЭМ!$A$39:$A$782,$A57,СВЦЭМ!$B$39:$B$782,Q$47)+'СЕТ СН'!$G$12+СВЦЭМ!$D$10+'СЕТ СН'!$G$6-'СЕТ СН'!$G$22</f>
        <v>2192.8887461200002</v>
      </c>
      <c r="R57" s="36">
        <f>SUMIFS(СВЦЭМ!$C$39:$C$782,СВЦЭМ!$A$39:$A$782,$A57,СВЦЭМ!$B$39:$B$782,R$47)+'СЕТ СН'!$G$12+СВЦЭМ!$D$10+'СЕТ СН'!$G$6-'СЕТ СН'!$G$22</f>
        <v>2177.64876843</v>
      </c>
      <c r="S57" s="36">
        <f>SUMIFS(СВЦЭМ!$C$39:$C$782,СВЦЭМ!$A$39:$A$782,$A57,СВЦЭМ!$B$39:$B$782,S$47)+'СЕТ СН'!$G$12+СВЦЭМ!$D$10+'СЕТ СН'!$G$6-'СЕТ СН'!$G$22</f>
        <v>2130.6581446800001</v>
      </c>
      <c r="T57" s="36">
        <f>SUMIFS(СВЦЭМ!$C$39:$C$782,СВЦЭМ!$A$39:$A$782,$A57,СВЦЭМ!$B$39:$B$782,T$47)+'СЕТ СН'!$G$12+СВЦЭМ!$D$10+'СЕТ СН'!$G$6-'СЕТ СН'!$G$22</f>
        <v>2126.1797336600002</v>
      </c>
      <c r="U57" s="36">
        <f>SUMIFS(СВЦЭМ!$C$39:$C$782,СВЦЭМ!$A$39:$A$782,$A57,СВЦЭМ!$B$39:$B$782,U$47)+'СЕТ СН'!$G$12+СВЦЭМ!$D$10+'СЕТ СН'!$G$6-'СЕТ СН'!$G$22</f>
        <v>2118.0463874400002</v>
      </c>
      <c r="V57" s="36">
        <f>SUMIFS(СВЦЭМ!$C$39:$C$782,СВЦЭМ!$A$39:$A$782,$A57,СВЦЭМ!$B$39:$B$782,V$47)+'СЕТ СН'!$G$12+СВЦЭМ!$D$10+'СЕТ СН'!$G$6-'СЕТ СН'!$G$22</f>
        <v>2136.2754782500001</v>
      </c>
      <c r="W57" s="36">
        <f>SUMIFS(СВЦЭМ!$C$39:$C$782,СВЦЭМ!$A$39:$A$782,$A57,СВЦЭМ!$B$39:$B$782,W$47)+'СЕТ СН'!$G$12+СВЦЭМ!$D$10+'СЕТ СН'!$G$6-'СЕТ СН'!$G$22</f>
        <v>2137.1596599300001</v>
      </c>
      <c r="X57" s="36">
        <f>SUMIFS(СВЦЭМ!$C$39:$C$782,СВЦЭМ!$A$39:$A$782,$A57,СВЦЭМ!$B$39:$B$782,X$47)+'СЕТ СН'!$G$12+СВЦЭМ!$D$10+'СЕТ СН'!$G$6-'СЕТ СН'!$G$22</f>
        <v>2175.2063985700001</v>
      </c>
      <c r="Y57" s="36">
        <f>SUMIFS(СВЦЭМ!$C$39:$C$782,СВЦЭМ!$A$39:$A$782,$A57,СВЦЭМ!$B$39:$B$782,Y$47)+'СЕТ СН'!$G$12+СВЦЭМ!$D$10+'СЕТ СН'!$G$6-'СЕТ СН'!$G$22</f>
        <v>2199.7062884000002</v>
      </c>
    </row>
    <row r="58" spans="1:25" ht="15.75" x14ac:dyDescent="0.2">
      <c r="A58" s="35">
        <f t="shared" si="1"/>
        <v>44937</v>
      </c>
      <c r="B58" s="36">
        <f>SUMIFS(СВЦЭМ!$C$39:$C$782,СВЦЭМ!$A$39:$A$782,$A58,СВЦЭМ!$B$39:$B$782,B$47)+'СЕТ СН'!$G$12+СВЦЭМ!$D$10+'СЕТ СН'!$G$6-'СЕТ СН'!$G$22</f>
        <v>2131.1802537200001</v>
      </c>
      <c r="C58" s="36">
        <f>SUMIFS(СВЦЭМ!$C$39:$C$782,СВЦЭМ!$A$39:$A$782,$A58,СВЦЭМ!$B$39:$B$782,C$47)+'СЕТ СН'!$G$12+СВЦЭМ!$D$10+'СЕТ СН'!$G$6-'СЕТ СН'!$G$22</f>
        <v>2138.7334513800001</v>
      </c>
      <c r="D58" s="36">
        <f>SUMIFS(СВЦЭМ!$C$39:$C$782,СВЦЭМ!$A$39:$A$782,$A58,СВЦЭМ!$B$39:$B$782,D$47)+'СЕТ СН'!$G$12+СВЦЭМ!$D$10+'СЕТ СН'!$G$6-'СЕТ СН'!$G$22</f>
        <v>2133.8681135400002</v>
      </c>
      <c r="E58" s="36">
        <f>SUMIFS(СВЦЭМ!$C$39:$C$782,СВЦЭМ!$A$39:$A$782,$A58,СВЦЭМ!$B$39:$B$782,E$47)+'СЕТ СН'!$G$12+СВЦЭМ!$D$10+'СЕТ СН'!$G$6-'СЕТ СН'!$G$22</f>
        <v>2127.4755120200002</v>
      </c>
      <c r="F58" s="36">
        <f>SUMIFS(СВЦЭМ!$C$39:$C$782,СВЦЭМ!$A$39:$A$782,$A58,СВЦЭМ!$B$39:$B$782,F$47)+'СЕТ СН'!$G$12+СВЦЭМ!$D$10+'СЕТ СН'!$G$6-'СЕТ СН'!$G$22</f>
        <v>2129.93727592</v>
      </c>
      <c r="G58" s="36">
        <f>SUMIFS(СВЦЭМ!$C$39:$C$782,СВЦЭМ!$A$39:$A$782,$A58,СВЦЭМ!$B$39:$B$782,G$47)+'СЕТ СН'!$G$12+СВЦЭМ!$D$10+'СЕТ СН'!$G$6-'СЕТ СН'!$G$22</f>
        <v>2132.9441795800003</v>
      </c>
      <c r="H58" s="36">
        <f>SUMIFS(СВЦЭМ!$C$39:$C$782,СВЦЭМ!$A$39:$A$782,$A58,СВЦЭМ!$B$39:$B$782,H$47)+'СЕТ СН'!$G$12+СВЦЭМ!$D$10+'СЕТ СН'!$G$6-'СЕТ СН'!$G$22</f>
        <v>2124.4432175700003</v>
      </c>
      <c r="I58" s="36">
        <f>SUMIFS(СВЦЭМ!$C$39:$C$782,СВЦЭМ!$A$39:$A$782,$A58,СВЦЭМ!$B$39:$B$782,I$47)+'СЕТ СН'!$G$12+СВЦЭМ!$D$10+'СЕТ СН'!$G$6-'СЕТ СН'!$G$22</f>
        <v>2102.3380536700001</v>
      </c>
      <c r="J58" s="36">
        <f>SUMIFS(СВЦЭМ!$C$39:$C$782,СВЦЭМ!$A$39:$A$782,$A58,СВЦЭМ!$B$39:$B$782,J$47)+'СЕТ СН'!$G$12+СВЦЭМ!$D$10+'СЕТ СН'!$G$6-'СЕТ СН'!$G$22</f>
        <v>2064.57694141</v>
      </c>
      <c r="K58" s="36">
        <f>SUMIFS(СВЦЭМ!$C$39:$C$782,СВЦЭМ!$A$39:$A$782,$A58,СВЦЭМ!$B$39:$B$782,K$47)+'СЕТ СН'!$G$12+СВЦЭМ!$D$10+'СЕТ СН'!$G$6-'СЕТ СН'!$G$22</f>
        <v>2058.9637490099999</v>
      </c>
      <c r="L58" s="36">
        <f>SUMIFS(СВЦЭМ!$C$39:$C$782,СВЦЭМ!$A$39:$A$782,$A58,СВЦЭМ!$B$39:$B$782,L$47)+'СЕТ СН'!$G$12+СВЦЭМ!$D$10+'СЕТ СН'!$G$6-'СЕТ СН'!$G$22</f>
        <v>2071.9265158400003</v>
      </c>
      <c r="M58" s="36">
        <f>SUMIFS(СВЦЭМ!$C$39:$C$782,СВЦЭМ!$A$39:$A$782,$A58,СВЦЭМ!$B$39:$B$782,M$47)+'СЕТ СН'!$G$12+СВЦЭМ!$D$10+'СЕТ СН'!$G$6-'СЕТ СН'!$G$22</f>
        <v>2070.0732703500003</v>
      </c>
      <c r="N58" s="36">
        <f>SUMIFS(СВЦЭМ!$C$39:$C$782,СВЦЭМ!$A$39:$A$782,$A58,СВЦЭМ!$B$39:$B$782,N$47)+'СЕТ СН'!$G$12+СВЦЭМ!$D$10+'СЕТ СН'!$G$6-'СЕТ СН'!$G$22</f>
        <v>2107.3979672300002</v>
      </c>
      <c r="O58" s="36">
        <f>SUMIFS(СВЦЭМ!$C$39:$C$782,СВЦЭМ!$A$39:$A$782,$A58,СВЦЭМ!$B$39:$B$782,O$47)+'СЕТ СН'!$G$12+СВЦЭМ!$D$10+'СЕТ СН'!$G$6-'СЕТ СН'!$G$22</f>
        <v>2091.1575841200001</v>
      </c>
      <c r="P58" s="36">
        <f>SUMIFS(СВЦЭМ!$C$39:$C$782,СВЦЭМ!$A$39:$A$782,$A58,СВЦЭМ!$B$39:$B$782,P$47)+'СЕТ СН'!$G$12+СВЦЭМ!$D$10+'СЕТ СН'!$G$6-'СЕТ СН'!$G$22</f>
        <v>2105.5946063900001</v>
      </c>
      <c r="Q58" s="36">
        <f>SUMIFS(СВЦЭМ!$C$39:$C$782,СВЦЭМ!$A$39:$A$782,$A58,СВЦЭМ!$B$39:$B$782,Q$47)+'СЕТ СН'!$G$12+СВЦЭМ!$D$10+'СЕТ СН'!$G$6-'СЕТ СН'!$G$22</f>
        <v>2116.3442719200002</v>
      </c>
      <c r="R58" s="36">
        <f>SUMIFS(СВЦЭМ!$C$39:$C$782,СВЦЭМ!$A$39:$A$782,$A58,СВЦЭМ!$B$39:$B$782,R$47)+'СЕТ СН'!$G$12+СВЦЭМ!$D$10+'СЕТ СН'!$G$6-'СЕТ СН'!$G$22</f>
        <v>2133.1040084200004</v>
      </c>
      <c r="S58" s="36">
        <f>SUMIFS(СВЦЭМ!$C$39:$C$782,СВЦЭМ!$A$39:$A$782,$A58,СВЦЭМ!$B$39:$B$782,S$47)+'СЕТ СН'!$G$12+СВЦЭМ!$D$10+'СЕТ СН'!$G$6-'СЕТ СН'!$G$22</f>
        <v>2104.9491899100003</v>
      </c>
      <c r="T58" s="36">
        <f>SUMIFS(СВЦЭМ!$C$39:$C$782,СВЦЭМ!$A$39:$A$782,$A58,СВЦЭМ!$B$39:$B$782,T$47)+'СЕТ СН'!$G$12+СВЦЭМ!$D$10+'СЕТ СН'!$G$6-'СЕТ СН'!$G$22</f>
        <v>2069.1242656200002</v>
      </c>
      <c r="U58" s="36">
        <f>SUMIFS(СВЦЭМ!$C$39:$C$782,СВЦЭМ!$A$39:$A$782,$A58,СВЦЭМ!$B$39:$B$782,U$47)+'СЕТ СН'!$G$12+СВЦЭМ!$D$10+'СЕТ СН'!$G$6-'СЕТ СН'!$G$22</f>
        <v>2075.8463050800001</v>
      </c>
      <c r="V58" s="36">
        <f>SUMIFS(СВЦЭМ!$C$39:$C$782,СВЦЭМ!$A$39:$A$782,$A58,СВЦЭМ!$B$39:$B$782,V$47)+'СЕТ СН'!$G$12+СВЦЭМ!$D$10+'СЕТ СН'!$G$6-'СЕТ СН'!$G$22</f>
        <v>2096.338354</v>
      </c>
      <c r="W58" s="36">
        <f>SUMIFS(СВЦЭМ!$C$39:$C$782,СВЦЭМ!$A$39:$A$782,$A58,СВЦЭМ!$B$39:$B$782,W$47)+'СЕТ СН'!$G$12+СВЦЭМ!$D$10+'СЕТ СН'!$G$6-'СЕТ СН'!$G$22</f>
        <v>2108.5435482100002</v>
      </c>
      <c r="X58" s="36">
        <f>SUMIFS(СВЦЭМ!$C$39:$C$782,СВЦЭМ!$A$39:$A$782,$A58,СВЦЭМ!$B$39:$B$782,X$47)+'СЕТ СН'!$G$12+СВЦЭМ!$D$10+'СЕТ СН'!$G$6-'СЕТ СН'!$G$22</f>
        <v>2119.3990787299999</v>
      </c>
      <c r="Y58" s="36">
        <f>SUMIFS(СВЦЭМ!$C$39:$C$782,СВЦЭМ!$A$39:$A$782,$A58,СВЦЭМ!$B$39:$B$782,Y$47)+'СЕТ СН'!$G$12+СВЦЭМ!$D$10+'СЕТ СН'!$G$6-'СЕТ СН'!$G$22</f>
        <v>2153.0745697400002</v>
      </c>
    </row>
    <row r="59" spans="1:25" ht="15.75" x14ac:dyDescent="0.2">
      <c r="A59" s="35">
        <f t="shared" si="1"/>
        <v>44938</v>
      </c>
      <c r="B59" s="36">
        <f>SUMIFS(СВЦЭМ!$C$39:$C$782,СВЦЭМ!$A$39:$A$782,$A59,СВЦЭМ!$B$39:$B$782,B$47)+'СЕТ СН'!$G$12+СВЦЭМ!$D$10+'СЕТ СН'!$G$6-'СЕТ СН'!$G$22</f>
        <v>2168.50454962</v>
      </c>
      <c r="C59" s="36">
        <f>SUMIFS(СВЦЭМ!$C$39:$C$782,СВЦЭМ!$A$39:$A$782,$A59,СВЦЭМ!$B$39:$B$782,C$47)+'СЕТ СН'!$G$12+СВЦЭМ!$D$10+'СЕТ СН'!$G$6-'СЕТ СН'!$G$22</f>
        <v>2208.7920767999999</v>
      </c>
      <c r="D59" s="36">
        <f>SUMIFS(СВЦЭМ!$C$39:$C$782,СВЦЭМ!$A$39:$A$782,$A59,СВЦЭМ!$B$39:$B$782,D$47)+'СЕТ СН'!$G$12+СВЦЭМ!$D$10+'СЕТ СН'!$G$6-'СЕТ СН'!$G$22</f>
        <v>2228.9199006500003</v>
      </c>
      <c r="E59" s="36">
        <f>SUMIFS(СВЦЭМ!$C$39:$C$782,СВЦЭМ!$A$39:$A$782,$A59,СВЦЭМ!$B$39:$B$782,E$47)+'СЕТ СН'!$G$12+СВЦЭМ!$D$10+'СЕТ СН'!$G$6-'СЕТ СН'!$G$22</f>
        <v>2227.9041958600001</v>
      </c>
      <c r="F59" s="36">
        <f>SUMIFS(СВЦЭМ!$C$39:$C$782,СВЦЭМ!$A$39:$A$782,$A59,СВЦЭМ!$B$39:$B$782,F$47)+'СЕТ СН'!$G$12+СВЦЭМ!$D$10+'СЕТ СН'!$G$6-'СЕТ СН'!$G$22</f>
        <v>2233.9713208100002</v>
      </c>
      <c r="G59" s="36">
        <f>SUMIFS(СВЦЭМ!$C$39:$C$782,СВЦЭМ!$A$39:$A$782,$A59,СВЦЭМ!$B$39:$B$782,G$47)+'СЕТ СН'!$G$12+СВЦЭМ!$D$10+'СЕТ СН'!$G$6-'СЕТ СН'!$G$22</f>
        <v>2221.23269329</v>
      </c>
      <c r="H59" s="36">
        <f>SUMIFS(СВЦЭМ!$C$39:$C$782,СВЦЭМ!$A$39:$A$782,$A59,СВЦЭМ!$B$39:$B$782,H$47)+'СЕТ СН'!$G$12+СВЦЭМ!$D$10+'СЕТ СН'!$G$6-'СЕТ СН'!$G$22</f>
        <v>2196.4067460300002</v>
      </c>
      <c r="I59" s="36">
        <f>SUMIFS(СВЦЭМ!$C$39:$C$782,СВЦЭМ!$A$39:$A$782,$A59,СВЦЭМ!$B$39:$B$782,I$47)+'СЕТ СН'!$G$12+СВЦЭМ!$D$10+'СЕТ СН'!$G$6-'СЕТ СН'!$G$22</f>
        <v>2141.1190358399999</v>
      </c>
      <c r="J59" s="36">
        <f>SUMIFS(СВЦЭМ!$C$39:$C$782,СВЦЭМ!$A$39:$A$782,$A59,СВЦЭМ!$B$39:$B$782,J$47)+'СЕТ СН'!$G$12+СВЦЭМ!$D$10+'СЕТ СН'!$G$6-'СЕТ СН'!$G$22</f>
        <v>2093.0991872899999</v>
      </c>
      <c r="K59" s="36">
        <f>SUMIFS(СВЦЭМ!$C$39:$C$782,СВЦЭМ!$A$39:$A$782,$A59,СВЦЭМ!$B$39:$B$782,K$47)+'СЕТ СН'!$G$12+СВЦЭМ!$D$10+'СЕТ СН'!$G$6-'СЕТ СН'!$G$22</f>
        <v>2087.8526895499999</v>
      </c>
      <c r="L59" s="36">
        <f>SUMIFS(СВЦЭМ!$C$39:$C$782,СВЦЭМ!$A$39:$A$782,$A59,СВЦЭМ!$B$39:$B$782,L$47)+'СЕТ СН'!$G$12+СВЦЭМ!$D$10+'СЕТ СН'!$G$6-'СЕТ СН'!$G$22</f>
        <v>2078.3582999600003</v>
      </c>
      <c r="M59" s="36">
        <f>SUMIFS(СВЦЭМ!$C$39:$C$782,СВЦЭМ!$A$39:$A$782,$A59,СВЦЭМ!$B$39:$B$782,M$47)+'СЕТ СН'!$G$12+СВЦЭМ!$D$10+'СЕТ СН'!$G$6-'СЕТ СН'!$G$22</f>
        <v>2070.42090474</v>
      </c>
      <c r="N59" s="36">
        <f>SUMIFS(СВЦЭМ!$C$39:$C$782,СВЦЭМ!$A$39:$A$782,$A59,СВЦЭМ!$B$39:$B$782,N$47)+'СЕТ СН'!$G$12+СВЦЭМ!$D$10+'СЕТ СН'!$G$6-'СЕТ СН'!$G$22</f>
        <v>2108.7779366200002</v>
      </c>
      <c r="O59" s="36">
        <f>SUMIFS(СВЦЭМ!$C$39:$C$782,СВЦЭМ!$A$39:$A$782,$A59,СВЦЭМ!$B$39:$B$782,O$47)+'СЕТ СН'!$G$12+СВЦЭМ!$D$10+'СЕТ СН'!$G$6-'СЕТ СН'!$G$22</f>
        <v>2115.00756748</v>
      </c>
      <c r="P59" s="36">
        <f>SUMIFS(СВЦЭМ!$C$39:$C$782,СВЦЭМ!$A$39:$A$782,$A59,СВЦЭМ!$B$39:$B$782,P$47)+'СЕТ СН'!$G$12+СВЦЭМ!$D$10+'СЕТ СН'!$G$6-'СЕТ СН'!$G$22</f>
        <v>2101.3408581500003</v>
      </c>
      <c r="Q59" s="36">
        <f>SUMIFS(СВЦЭМ!$C$39:$C$782,СВЦЭМ!$A$39:$A$782,$A59,СВЦЭМ!$B$39:$B$782,Q$47)+'СЕТ СН'!$G$12+СВЦЭМ!$D$10+'СЕТ СН'!$G$6-'СЕТ СН'!$G$22</f>
        <v>2108.02749266</v>
      </c>
      <c r="R59" s="36">
        <f>SUMIFS(СВЦЭМ!$C$39:$C$782,СВЦЭМ!$A$39:$A$782,$A59,СВЦЭМ!$B$39:$B$782,R$47)+'СЕТ СН'!$G$12+СВЦЭМ!$D$10+'СЕТ СН'!$G$6-'СЕТ СН'!$G$22</f>
        <v>2118.7127658700001</v>
      </c>
      <c r="S59" s="36">
        <f>SUMIFS(СВЦЭМ!$C$39:$C$782,СВЦЭМ!$A$39:$A$782,$A59,СВЦЭМ!$B$39:$B$782,S$47)+'СЕТ СН'!$G$12+СВЦЭМ!$D$10+'СЕТ СН'!$G$6-'СЕТ СН'!$G$22</f>
        <v>2109.9221793199999</v>
      </c>
      <c r="T59" s="36">
        <f>SUMIFS(СВЦЭМ!$C$39:$C$782,СВЦЭМ!$A$39:$A$782,$A59,СВЦЭМ!$B$39:$B$782,T$47)+'СЕТ СН'!$G$12+СВЦЭМ!$D$10+'СЕТ СН'!$G$6-'СЕТ СН'!$G$22</f>
        <v>2089.1894508200003</v>
      </c>
      <c r="U59" s="36">
        <f>SUMIFS(СВЦЭМ!$C$39:$C$782,СВЦЭМ!$A$39:$A$782,$A59,СВЦЭМ!$B$39:$B$782,U$47)+'СЕТ СН'!$G$12+СВЦЭМ!$D$10+'СЕТ СН'!$G$6-'СЕТ СН'!$G$22</f>
        <v>2073.8983704400002</v>
      </c>
      <c r="V59" s="36">
        <f>SUMIFS(СВЦЭМ!$C$39:$C$782,СВЦЭМ!$A$39:$A$782,$A59,СВЦЭМ!$B$39:$B$782,V$47)+'СЕТ СН'!$G$12+СВЦЭМ!$D$10+'СЕТ СН'!$G$6-'СЕТ СН'!$G$22</f>
        <v>2082.3518406600001</v>
      </c>
      <c r="W59" s="36">
        <f>SUMIFS(СВЦЭМ!$C$39:$C$782,СВЦЭМ!$A$39:$A$782,$A59,СВЦЭМ!$B$39:$B$782,W$47)+'СЕТ СН'!$G$12+СВЦЭМ!$D$10+'СЕТ СН'!$G$6-'СЕТ СН'!$G$22</f>
        <v>2091.9676747200001</v>
      </c>
      <c r="X59" s="36">
        <f>SUMIFS(СВЦЭМ!$C$39:$C$782,СВЦЭМ!$A$39:$A$782,$A59,СВЦЭМ!$B$39:$B$782,X$47)+'СЕТ СН'!$G$12+СВЦЭМ!$D$10+'СЕТ СН'!$G$6-'СЕТ СН'!$G$22</f>
        <v>2114.3872271499999</v>
      </c>
      <c r="Y59" s="36">
        <f>SUMIFS(СВЦЭМ!$C$39:$C$782,СВЦЭМ!$A$39:$A$782,$A59,СВЦЭМ!$B$39:$B$782,Y$47)+'СЕТ СН'!$G$12+СВЦЭМ!$D$10+'СЕТ СН'!$G$6-'СЕТ СН'!$G$22</f>
        <v>2123.6590007300001</v>
      </c>
    </row>
    <row r="60" spans="1:25" ht="15.75" x14ac:dyDescent="0.2">
      <c r="A60" s="35">
        <f t="shared" si="1"/>
        <v>44939</v>
      </c>
      <c r="B60" s="36">
        <f>SUMIFS(СВЦЭМ!$C$39:$C$782,СВЦЭМ!$A$39:$A$782,$A60,СВЦЭМ!$B$39:$B$782,B$47)+'СЕТ СН'!$G$12+СВЦЭМ!$D$10+'СЕТ СН'!$G$6-'СЕТ СН'!$G$22</f>
        <v>2250.6520216700001</v>
      </c>
      <c r="C60" s="36">
        <f>SUMIFS(СВЦЭМ!$C$39:$C$782,СВЦЭМ!$A$39:$A$782,$A60,СВЦЭМ!$B$39:$B$782,C$47)+'СЕТ СН'!$G$12+СВЦЭМ!$D$10+'СЕТ СН'!$G$6-'СЕТ СН'!$G$22</f>
        <v>2273.1235543800003</v>
      </c>
      <c r="D60" s="36">
        <f>SUMIFS(СВЦЭМ!$C$39:$C$782,СВЦЭМ!$A$39:$A$782,$A60,СВЦЭМ!$B$39:$B$782,D$47)+'СЕТ СН'!$G$12+СВЦЭМ!$D$10+'СЕТ СН'!$G$6-'СЕТ СН'!$G$22</f>
        <v>2274.18344407</v>
      </c>
      <c r="E60" s="36">
        <f>SUMIFS(СВЦЭМ!$C$39:$C$782,СВЦЭМ!$A$39:$A$782,$A60,СВЦЭМ!$B$39:$B$782,E$47)+'СЕТ СН'!$G$12+СВЦЭМ!$D$10+'СЕТ СН'!$G$6-'СЕТ СН'!$G$22</f>
        <v>2280.7188332200003</v>
      </c>
      <c r="F60" s="36">
        <f>SUMIFS(СВЦЭМ!$C$39:$C$782,СВЦЭМ!$A$39:$A$782,$A60,СВЦЭМ!$B$39:$B$782,F$47)+'СЕТ СН'!$G$12+СВЦЭМ!$D$10+'СЕТ СН'!$G$6-'СЕТ СН'!$G$22</f>
        <v>2272.6693480900003</v>
      </c>
      <c r="G60" s="36">
        <f>SUMIFS(СВЦЭМ!$C$39:$C$782,СВЦЭМ!$A$39:$A$782,$A60,СВЦЭМ!$B$39:$B$782,G$47)+'СЕТ СН'!$G$12+СВЦЭМ!$D$10+'СЕТ СН'!$G$6-'СЕТ СН'!$G$22</f>
        <v>2230.5649739200003</v>
      </c>
      <c r="H60" s="36">
        <f>SUMIFS(СВЦЭМ!$C$39:$C$782,СВЦЭМ!$A$39:$A$782,$A60,СВЦЭМ!$B$39:$B$782,H$47)+'СЕТ СН'!$G$12+СВЦЭМ!$D$10+'СЕТ СН'!$G$6-'СЕТ СН'!$G$22</f>
        <v>2165.6067882300003</v>
      </c>
      <c r="I60" s="36">
        <f>SUMIFS(СВЦЭМ!$C$39:$C$782,СВЦЭМ!$A$39:$A$782,$A60,СВЦЭМ!$B$39:$B$782,I$47)+'СЕТ СН'!$G$12+СВЦЭМ!$D$10+'СЕТ СН'!$G$6-'СЕТ СН'!$G$22</f>
        <v>2138.2740108200001</v>
      </c>
      <c r="J60" s="36">
        <f>SUMIFS(СВЦЭМ!$C$39:$C$782,СВЦЭМ!$A$39:$A$782,$A60,СВЦЭМ!$B$39:$B$782,J$47)+'СЕТ СН'!$G$12+СВЦЭМ!$D$10+'СЕТ СН'!$G$6-'СЕТ СН'!$G$22</f>
        <v>2115.3518163900003</v>
      </c>
      <c r="K60" s="36">
        <f>SUMIFS(СВЦЭМ!$C$39:$C$782,СВЦЭМ!$A$39:$A$782,$A60,СВЦЭМ!$B$39:$B$782,K$47)+'СЕТ СН'!$G$12+СВЦЭМ!$D$10+'СЕТ СН'!$G$6-'СЕТ СН'!$G$22</f>
        <v>2088.3644284100001</v>
      </c>
      <c r="L60" s="36">
        <f>SUMIFS(СВЦЭМ!$C$39:$C$782,СВЦЭМ!$A$39:$A$782,$A60,СВЦЭМ!$B$39:$B$782,L$47)+'СЕТ СН'!$G$12+СВЦЭМ!$D$10+'СЕТ СН'!$G$6-'СЕТ СН'!$G$22</f>
        <v>2079.95337655</v>
      </c>
      <c r="M60" s="36">
        <f>SUMIFS(СВЦЭМ!$C$39:$C$782,СВЦЭМ!$A$39:$A$782,$A60,СВЦЭМ!$B$39:$B$782,M$47)+'СЕТ СН'!$G$12+СВЦЭМ!$D$10+'СЕТ СН'!$G$6-'СЕТ СН'!$G$22</f>
        <v>2105.1101588700003</v>
      </c>
      <c r="N60" s="36">
        <f>SUMIFS(СВЦЭМ!$C$39:$C$782,СВЦЭМ!$A$39:$A$782,$A60,СВЦЭМ!$B$39:$B$782,N$47)+'СЕТ СН'!$G$12+СВЦЭМ!$D$10+'СЕТ СН'!$G$6-'СЕТ СН'!$G$22</f>
        <v>2139.0207525999999</v>
      </c>
      <c r="O60" s="36">
        <f>SUMIFS(СВЦЭМ!$C$39:$C$782,СВЦЭМ!$A$39:$A$782,$A60,СВЦЭМ!$B$39:$B$782,O$47)+'СЕТ СН'!$G$12+СВЦЭМ!$D$10+'СЕТ СН'!$G$6-'СЕТ СН'!$G$22</f>
        <v>2154.52823171</v>
      </c>
      <c r="P60" s="36">
        <f>SUMIFS(СВЦЭМ!$C$39:$C$782,СВЦЭМ!$A$39:$A$782,$A60,СВЦЭМ!$B$39:$B$782,P$47)+'СЕТ СН'!$G$12+СВЦЭМ!$D$10+'СЕТ СН'!$G$6-'СЕТ СН'!$G$22</f>
        <v>2140.1043087200001</v>
      </c>
      <c r="Q60" s="36">
        <f>SUMIFS(СВЦЭМ!$C$39:$C$782,СВЦЭМ!$A$39:$A$782,$A60,СВЦЭМ!$B$39:$B$782,Q$47)+'СЕТ СН'!$G$12+СВЦЭМ!$D$10+'СЕТ СН'!$G$6-'СЕТ СН'!$G$22</f>
        <v>2134.1505142300002</v>
      </c>
      <c r="R60" s="36">
        <f>SUMIFS(СВЦЭМ!$C$39:$C$782,СВЦЭМ!$A$39:$A$782,$A60,СВЦЭМ!$B$39:$B$782,R$47)+'СЕТ СН'!$G$12+СВЦЭМ!$D$10+'СЕТ СН'!$G$6-'СЕТ СН'!$G$22</f>
        <v>2119.0743071100001</v>
      </c>
      <c r="S60" s="36">
        <f>SUMIFS(СВЦЭМ!$C$39:$C$782,СВЦЭМ!$A$39:$A$782,$A60,СВЦЭМ!$B$39:$B$782,S$47)+'СЕТ СН'!$G$12+СВЦЭМ!$D$10+'СЕТ СН'!$G$6-'СЕТ СН'!$G$22</f>
        <v>2096.23827828</v>
      </c>
      <c r="T60" s="36">
        <f>SUMIFS(СВЦЭМ!$C$39:$C$782,СВЦЭМ!$A$39:$A$782,$A60,СВЦЭМ!$B$39:$B$782,T$47)+'СЕТ СН'!$G$12+СВЦЭМ!$D$10+'СЕТ СН'!$G$6-'СЕТ СН'!$G$22</f>
        <v>2095.0465937200001</v>
      </c>
      <c r="U60" s="36">
        <f>SUMIFS(СВЦЭМ!$C$39:$C$782,СВЦЭМ!$A$39:$A$782,$A60,СВЦЭМ!$B$39:$B$782,U$47)+'СЕТ СН'!$G$12+СВЦЭМ!$D$10+'СЕТ СН'!$G$6-'СЕТ СН'!$G$22</f>
        <v>2097.9225340400003</v>
      </c>
      <c r="V60" s="36">
        <f>SUMIFS(СВЦЭМ!$C$39:$C$782,СВЦЭМ!$A$39:$A$782,$A60,СВЦЭМ!$B$39:$B$782,V$47)+'СЕТ СН'!$G$12+СВЦЭМ!$D$10+'СЕТ СН'!$G$6-'СЕТ СН'!$G$22</f>
        <v>2111.5827119300002</v>
      </c>
      <c r="W60" s="36">
        <f>SUMIFS(СВЦЭМ!$C$39:$C$782,СВЦЭМ!$A$39:$A$782,$A60,СВЦЭМ!$B$39:$B$782,W$47)+'СЕТ СН'!$G$12+СВЦЭМ!$D$10+'СЕТ СН'!$G$6-'СЕТ СН'!$G$22</f>
        <v>2130.55312202</v>
      </c>
      <c r="X60" s="36">
        <f>SUMIFS(СВЦЭМ!$C$39:$C$782,СВЦЭМ!$A$39:$A$782,$A60,СВЦЭМ!$B$39:$B$782,X$47)+'СЕТ СН'!$G$12+СВЦЭМ!$D$10+'СЕТ СН'!$G$6-'СЕТ СН'!$G$22</f>
        <v>2166.2866191100002</v>
      </c>
      <c r="Y60" s="36">
        <f>SUMIFS(СВЦЭМ!$C$39:$C$782,СВЦЭМ!$A$39:$A$782,$A60,СВЦЭМ!$B$39:$B$782,Y$47)+'СЕТ СН'!$G$12+СВЦЭМ!$D$10+'СЕТ СН'!$G$6-'СЕТ СН'!$G$22</f>
        <v>2261.63241926</v>
      </c>
    </row>
    <row r="61" spans="1:25" ht="15.75" x14ac:dyDescent="0.2">
      <c r="A61" s="35">
        <f t="shared" si="1"/>
        <v>44940</v>
      </c>
      <c r="B61" s="36">
        <f>SUMIFS(СВЦЭМ!$C$39:$C$782,СВЦЭМ!$A$39:$A$782,$A61,СВЦЭМ!$B$39:$B$782,B$47)+'СЕТ СН'!$G$12+СВЦЭМ!$D$10+'СЕТ СН'!$G$6-'СЕТ СН'!$G$22</f>
        <v>2111.8240717000003</v>
      </c>
      <c r="C61" s="36">
        <f>SUMIFS(СВЦЭМ!$C$39:$C$782,СВЦЭМ!$A$39:$A$782,$A61,СВЦЭМ!$B$39:$B$782,C$47)+'СЕТ СН'!$G$12+СВЦЭМ!$D$10+'СЕТ СН'!$G$6-'СЕТ СН'!$G$22</f>
        <v>2101.8668286000002</v>
      </c>
      <c r="D61" s="36">
        <f>SUMIFS(СВЦЭМ!$C$39:$C$782,СВЦЭМ!$A$39:$A$782,$A61,СВЦЭМ!$B$39:$B$782,D$47)+'СЕТ СН'!$G$12+СВЦЭМ!$D$10+'СЕТ СН'!$G$6-'СЕТ СН'!$G$22</f>
        <v>2116.5650632500001</v>
      </c>
      <c r="E61" s="36">
        <f>SUMIFS(СВЦЭМ!$C$39:$C$782,СВЦЭМ!$A$39:$A$782,$A61,СВЦЭМ!$B$39:$B$782,E$47)+'СЕТ СН'!$G$12+СВЦЭМ!$D$10+'СЕТ СН'!$G$6-'СЕТ СН'!$G$22</f>
        <v>2098.15269945</v>
      </c>
      <c r="F61" s="36">
        <f>SUMIFS(СВЦЭМ!$C$39:$C$782,СВЦЭМ!$A$39:$A$782,$A61,СВЦЭМ!$B$39:$B$782,F$47)+'СЕТ СН'!$G$12+СВЦЭМ!$D$10+'СЕТ СН'!$G$6-'СЕТ СН'!$G$22</f>
        <v>2098.2170284100002</v>
      </c>
      <c r="G61" s="36">
        <f>SUMIFS(СВЦЭМ!$C$39:$C$782,СВЦЭМ!$A$39:$A$782,$A61,СВЦЭМ!$B$39:$B$782,G$47)+'СЕТ СН'!$G$12+СВЦЭМ!$D$10+'СЕТ СН'!$G$6-'СЕТ СН'!$G$22</f>
        <v>2058.7045944800002</v>
      </c>
      <c r="H61" s="36">
        <f>SUMIFS(СВЦЭМ!$C$39:$C$782,СВЦЭМ!$A$39:$A$782,$A61,СВЦЭМ!$B$39:$B$782,H$47)+'СЕТ СН'!$G$12+СВЦЭМ!$D$10+'СЕТ СН'!$G$6-'СЕТ СН'!$G$22</f>
        <v>2083.2523288300004</v>
      </c>
      <c r="I61" s="36">
        <f>SUMIFS(СВЦЭМ!$C$39:$C$782,СВЦЭМ!$A$39:$A$782,$A61,СВЦЭМ!$B$39:$B$782,I$47)+'СЕТ СН'!$G$12+СВЦЭМ!$D$10+'СЕТ СН'!$G$6-'СЕТ СН'!$G$22</f>
        <v>2104.4621507400002</v>
      </c>
      <c r="J61" s="36">
        <f>SUMIFS(СВЦЭМ!$C$39:$C$782,СВЦЭМ!$A$39:$A$782,$A61,СВЦЭМ!$B$39:$B$782,J$47)+'СЕТ СН'!$G$12+СВЦЭМ!$D$10+'СЕТ СН'!$G$6-'СЕТ СН'!$G$22</f>
        <v>2085.61105073</v>
      </c>
      <c r="K61" s="36">
        <f>SUMIFS(СВЦЭМ!$C$39:$C$782,СВЦЭМ!$A$39:$A$782,$A61,СВЦЭМ!$B$39:$B$782,K$47)+'СЕТ СН'!$G$12+СВЦЭМ!$D$10+'СЕТ СН'!$G$6-'СЕТ СН'!$G$22</f>
        <v>2083.2653578600002</v>
      </c>
      <c r="L61" s="36">
        <f>SUMIFS(СВЦЭМ!$C$39:$C$782,СВЦЭМ!$A$39:$A$782,$A61,СВЦЭМ!$B$39:$B$782,L$47)+'СЕТ СН'!$G$12+СВЦЭМ!$D$10+'СЕТ СН'!$G$6-'СЕТ СН'!$G$22</f>
        <v>2051.3041061600002</v>
      </c>
      <c r="M61" s="36">
        <f>SUMIFS(СВЦЭМ!$C$39:$C$782,СВЦЭМ!$A$39:$A$782,$A61,СВЦЭМ!$B$39:$B$782,M$47)+'СЕТ СН'!$G$12+СВЦЭМ!$D$10+'СЕТ СН'!$G$6-'СЕТ СН'!$G$22</f>
        <v>2050.0000523799999</v>
      </c>
      <c r="N61" s="36">
        <f>SUMIFS(СВЦЭМ!$C$39:$C$782,СВЦЭМ!$A$39:$A$782,$A61,СВЦЭМ!$B$39:$B$782,N$47)+'СЕТ СН'!$G$12+СВЦЭМ!$D$10+'СЕТ СН'!$G$6-'СЕТ СН'!$G$22</f>
        <v>2070.5780849400003</v>
      </c>
      <c r="O61" s="36">
        <f>SUMIFS(СВЦЭМ!$C$39:$C$782,СВЦЭМ!$A$39:$A$782,$A61,СВЦЭМ!$B$39:$B$782,O$47)+'СЕТ СН'!$G$12+СВЦЭМ!$D$10+'СЕТ СН'!$G$6-'СЕТ СН'!$G$22</f>
        <v>2075.70219348</v>
      </c>
      <c r="P61" s="36">
        <f>SUMIFS(СВЦЭМ!$C$39:$C$782,СВЦЭМ!$A$39:$A$782,$A61,СВЦЭМ!$B$39:$B$782,P$47)+'СЕТ СН'!$G$12+СВЦЭМ!$D$10+'СЕТ СН'!$G$6-'СЕТ СН'!$G$22</f>
        <v>2088.4232155500004</v>
      </c>
      <c r="Q61" s="36">
        <f>SUMIFS(СВЦЭМ!$C$39:$C$782,СВЦЭМ!$A$39:$A$782,$A61,СВЦЭМ!$B$39:$B$782,Q$47)+'СЕТ СН'!$G$12+СВЦЭМ!$D$10+'СЕТ СН'!$G$6-'СЕТ СН'!$G$22</f>
        <v>2076.5484654700003</v>
      </c>
      <c r="R61" s="36">
        <f>SUMIFS(СВЦЭМ!$C$39:$C$782,СВЦЭМ!$A$39:$A$782,$A61,СВЦЭМ!$B$39:$B$782,R$47)+'СЕТ СН'!$G$12+СВЦЭМ!$D$10+'СЕТ СН'!$G$6-'СЕТ СН'!$G$22</f>
        <v>2039.6954436800002</v>
      </c>
      <c r="S61" s="36">
        <f>SUMIFS(СВЦЭМ!$C$39:$C$782,СВЦЭМ!$A$39:$A$782,$A61,СВЦЭМ!$B$39:$B$782,S$47)+'СЕТ СН'!$G$12+СВЦЭМ!$D$10+'СЕТ СН'!$G$6-'СЕТ СН'!$G$22</f>
        <v>1996.2366580600001</v>
      </c>
      <c r="T61" s="36">
        <f>SUMIFS(СВЦЭМ!$C$39:$C$782,СВЦЭМ!$A$39:$A$782,$A61,СВЦЭМ!$B$39:$B$782,T$47)+'СЕТ СН'!$G$12+СВЦЭМ!$D$10+'СЕТ СН'!$G$6-'СЕТ СН'!$G$22</f>
        <v>1983.7793744800001</v>
      </c>
      <c r="U61" s="36">
        <f>SUMIFS(СВЦЭМ!$C$39:$C$782,СВЦЭМ!$A$39:$A$782,$A61,СВЦЭМ!$B$39:$B$782,U$47)+'СЕТ СН'!$G$12+СВЦЭМ!$D$10+'СЕТ СН'!$G$6-'СЕТ СН'!$G$22</f>
        <v>1989.1266938399999</v>
      </c>
      <c r="V61" s="36">
        <f>SUMIFS(СВЦЭМ!$C$39:$C$782,СВЦЭМ!$A$39:$A$782,$A61,СВЦЭМ!$B$39:$B$782,V$47)+'СЕТ СН'!$G$12+СВЦЭМ!$D$10+'СЕТ СН'!$G$6-'СЕТ СН'!$G$22</f>
        <v>1983.48069794</v>
      </c>
      <c r="W61" s="36">
        <f>SUMIFS(СВЦЭМ!$C$39:$C$782,СВЦЭМ!$A$39:$A$782,$A61,СВЦЭМ!$B$39:$B$782,W$47)+'СЕТ СН'!$G$12+СВЦЭМ!$D$10+'СЕТ СН'!$G$6-'СЕТ СН'!$G$22</f>
        <v>2004.97210473</v>
      </c>
      <c r="X61" s="36">
        <f>SUMIFS(СВЦЭМ!$C$39:$C$782,СВЦЭМ!$A$39:$A$782,$A61,СВЦЭМ!$B$39:$B$782,X$47)+'СЕТ СН'!$G$12+СВЦЭМ!$D$10+'СЕТ СН'!$G$6-'СЕТ СН'!$G$22</f>
        <v>2033.8097030500003</v>
      </c>
      <c r="Y61" s="36">
        <f>SUMIFS(СВЦЭМ!$C$39:$C$782,СВЦЭМ!$A$39:$A$782,$A61,СВЦЭМ!$B$39:$B$782,Y$47)+'СЕТ СН'!$G$12+СВЦЭМ!$D$10+'СЕТ СН'!$G$6-'СЕТ СН'!$G$22</f>
        <v>2058.3712284500002</v>
      </c>
    </row>
    <row r="62" spans="1:25" ht="15.75" x14ac:dyDescent="0.2">
      <c r="A62" s="35">
        <f t="shared" si="1"/>
        <v>44941</v>
      </c>
      <c r="B62" s="36">
        <f>SUMIFS(СВЦЭМ!$C$39:$C$782,СВЦЭМ!$A$39:$A$782,$A62,СВЦЭМ!$B$39:$B$782,B$47)+'СЕТ СН'!$G$12+СВЦЭМ!$D$10+'СЕТ СН'!$G$6-'СЕТ СН'!$G$22</f>
        <v>2281.8434343900003</v>
      </c>
      <c r="C62" s="36">
        <f>SUMIFS(СВЦЭМ!$C$39:$C$782,СВЦЭМ!$A$39:$A$782,$A62,СВЦЭМ!$B$39:$B$782,C$47)+'СЕТ СН'!$G$12+СВЦЭМ!$D$10+'СЕТ СН'!$G$6-'СЕТ СН'!$G$22</f>
        <v>2317.2993708100003</v>
      </c>
      <c r="D62" s="36">
        <f>SUMIFS(СВЦЭМ!$C$39:$C$782,СВЦЭМ!$A$39:$A$782,$A62,СВЦЭМ!$B$39:$B$782,D$47)+'СЕТ СН'!$G$12+СВЦЭМ!$D$10+'СЕТ СН'!$G$6-'СЕТ СН'!$G$22</f>
        <v>2335.2801639600002</v>
      </c>
      <c r="E62" s="36">
        <f>SUMIFS(СВЦЭМ!$C$39:$C$782,СВЦЭМ!$A$39:$A$782,$A62,СВЦЭМ!$B$39:$B$782,E$47)+'СЕТ СН'!$G$12+СВЦЭМ!$D$10+'СЕТ СН'!$G$6-'СЕТ СН'!$G$22</f>
        <v>2347.9167974400002</v>
      </c>
      <c r="F62" s="36">
        <f>SUMIFS(СВЦЭМ!$C$39:$C$782,СВЦЭМ!$A$39:$A$782,$A62,СВЦЭМ!$B$39:$B$782,F$47)+'СЕТ СН'!$G$12+СВЦЭМ!$D$10+'СЕТ СН'!$G$6-'СЕТ СН'!$G$22</f>
        <v>2340.6539597100004</v>
      </c>
      <c r="G62" s="36">
        <f>SUMIFS(СВЦЭМ!$C$39:$C$782,СВЦЭМ!$A$39:$A$782,$A62,СВЦЭМ!$B$39:$B$782,G$47)+'СЕТ СН'!$G$12+СВЦЭМ!$D$10+'СЕТ СН'!$G$6-'СЕТ СН'!$G$22</f>
        <v>2363.03795833</v>
      </c>
      <c r="H62" s="36">
        <f>SUMIFS(СВЦЭМ!$C$39:$C$782,СВЦЭМ!$A$39:$A$782,$A62,СВЦЭМ!$B$39:$B$782,H$47)+'СЕТ СН'!$G$12+СВЦЭМ!$D$10+'СЕТ СН'!$G$6-'СЕТ СН'!$G$22</f>
        <v>2345.5921907200004</v>
      </c>
      <c r="I62" s="36">
        <f>SUMIFS(СВЦЭМ!$C$39:$C$782,СВЦЭМ!$A$39:$A$782,$A62,СВЦЭМ!$B$39:$B$782,I$47)+'СЕТ СН'!$G$12+СВЦЭМ!$D$10+'СЕТ СН'!$G$6-'СЕТ СН'!$G$22</f>
        <v>2287.6148538200005</v>
      </c>
      <c r="J62" s="36">
        <f>SUMIFS(СВЦЭМ!$C$39:$C$782,СВЦЭМ!$A$39:$A$782,$A62,СВЦЭМ!$B$39:$B$782,J$47)+'СЕТ СН'!$G$12+СВЦЭМ!$D$10+'СЕТ СН'!$G$6-'СЕТ СН'!$G$22</f>
        <v>2222.1732238899999</v>
      </c>
      <c r="K62" s="36">
        <f>SUMIFS(СВЦЭМ!$C$39:$C$782,СВЦЭМ!$A$39:$A$782,$A62,СВЦЭМ!$B$39:$B$782,K$47)+'СЕТ СН'!$G$12+СВЦЭМ!$D$10+'СЕТ СН'!$G$6-'СЕТ СН'!$G$22</f>
        <v>2193.5648629800003</v>
      </c>
      <c r="L62" s="36">
        <f>SUMIFS(СВЦЭМ!$C$39:$C$782,СВЦЭМ!$A$39:$A$782,$A62,СВЦЭМ!$B$39:$B$782,L$47)+'СЕТ СН'!$G$12+СВЦЭМ!$D$10+'СЕТ СН'!$G$6-'СЕТ СН'!$G$22</f>
        <v>2186.7373669500003</v>
      </c>
      <c r="M62" s="36">
        <f>SUMIFS(СВЦЭМ!$C$39:$C$782,СВЦЭМ!$A$39:$A$782,$A62,СВЦЭМ!$B$39:$B$782,M$47)+'СЕТ СН'!$G$12+СВЦЭМ!$D$10+'СЕТ СН'!$G$6-'СЕТ СН'!$G$22</f>
        <v>2193.9963477300003</v>
      </c>
      <c r="N62" s="36">
        <f>SUMIFS(СВЦЭМ!$C$39:$C$782,СВЦЭМ!$A$39:$A$782,$A62,СВЦЭМ!$B$39:$B$782,N$47)+'СЕТ СН'!$G$12+СВЦЭМ!$D$10+'СЕТ СН'!$G$6-'СЕТ СН'!$G$22</f>
        <v>2196.6378137800002</v>
      </c>
      <c r="O62" s="36">
        <f>SUMIFS(СВЦЭМ!$C$39:$C$782,СВЦЭМ!$A$39:$A$782,$A62,СВЦЭМ!$B$39:$B$782,O$47)+'СЕТ СН'!$G$12+СВЦЭМ!$D$10+'СЕТ СН'!$G$6-'СЕТ СН'!$G$22</f>
        <v>2199.0596941500003</v>
      </c>
      <c r="P62" s="36">
        <f>SUMIFS(СВЦЭМ!$C$39:$C$782,СВЦЭМ!$A$39:$A$782,$A62,СВЦЭМ!$B$39:$B$782,P$47)+'СЕТ СН'!$G$12+СВЦЭМ!$D$10+'СЕТ СН'!$G$6-'СЕТ СН'!$G$22</f>
        <v>2215.21800201</v>
      </c>
      <c r="Q62" s="36">
        <f>SUMIFS(СВЦЭМ!$C$39:$C$782,СВЦЭМ!$A$39:$A$782,$A62,СВЦЭМ!$B$39:$B$782,Q$47)+'СЕТ СН'!$G$12+СВЦЭМ!$D$10+'СЕТ СН'!$G$6-'СЕТ СН'!$G$22</f>
        <v>2200.5305140200003</v>
      </c>
      <c r="R62" s="36">
        <f>SUMIFS(СВЦЭМ!$C$39:$C$782,СВЦЭМ!$A$39:$A$782,$A62,СВЦЭМ!$B$39:$B$782,R$47)+'СЕТ СН'!$G$12+СВЦЭМ!$D$10+'СЕТ СН'!$G$6-'СЕТ СН'!$G$22</f>
        <v>2179.6723339300001</v>
      </c>
      <c r="S62" s="36">
        <f>SUMIFS(СВЦЭМ!$C$39:$C$782,СВЦЭМ!$A$39:$A$782,$A62,СВЦЭМ!$B$39:$B$782,S$47)+'СЕТ СН'!$G$12+СВЦЭМ!$D$10+'СЕТ СН'!$G$6-'СЕТ СН'!$G$22</f>
        <v>2132.2873955</v>
      </c>
      <c r="T62" s="36">
        <f>SUMIFS(СВЦЭМ!$C$39:$C$782,СВЦЭМ!$A$39:$A$782,$A62,СВЦЭМ!$B$39:$B$782,T$47)+'СЕТ СН'!$G$12+СВЦЭМ!$D$10+'СЕТ СН'!$G$6-'СЕТ СН'!$G$22</f>
        <v>2105.4376565600001</v>
      </c>
      <c r="U62" s="36">
        <f>SUMIFS(СВЦЭМ!$C$39:$C$782,СВЦЭМ!$A$39:$A$782,$A62,СВЦЭМ!$B$39:$B$782,U$47)+'СЕТ СН'!$G$12+СВЦЭМ!$D$10+'СЕТ СН'!$G$6-'СЕТ СН'!$G$22</f>
        <v>2098.05552055</v>
      </c>
      <c r="V62" s="36">
        <f>SUMIFS(СВЦЭМ!$C$39:$C$782,СВЦЭМ!$A$39:$A$782,$A62,СВЦЭМ!$B$39:$B$782,V$47)+'СЕТ СН'!$G$12+СВЦЭМ!$D$10+'СЕТ СН'!$G$6-'СЕТ СН'!$G$22</f>
        <v>2130.1696458199999</v>
      </c>
      <c r="W62" s="36">
        <f>SUMIFS(СВЦЭМ!$C$39:$C$782,СВЦЭМ!$A$39:$A$782,$A62,СВЦЭМ!$B$39:$B$782,W$47)+'СЕТ СН'!$G$12+СВЦЭМ!$D$10+'СЕТ СН'!$G$6-'СЕТ СН'!$G$22</f>
        <v>2150.4611565600003</v>
      </c>
      <c r="X62" s="36">
        <f>SUMIFS(СВЦЭМ!$C$39:$C$782,СВЦЭМ!$A$39:$A$782,$A62,СВЦЭМ!$B$39:$B$782,X$47)+'СЕТ СН'!$G$12+СВЦЭМ!$D$10+'СЕТ СН'!$G$6-'СЕТ СН'!$G$22</f>
        <v>2159.1991991700002</v>
      </c>
      <c r="Y62" s="36">
        <f>SUMIFS(СВЦЭМ!$C$39:$C$782,СВЦЭМ!$A$39:$A$782,$A62,СВЦЭМ!$B$39:$B$782,Y$47)+'СЕТ СН'!$G$12+СВЦЭМ!$D$10+'СЕТ СН'!$G$6-'СЕТ СН'!$G$22</f>
        <v>2236.4831455900003</v>
      </c>
    </row>
    <row r="63" spans="1:25" ht="15.75" x14ac:dyDescent="0.2">
      <c r="A63" s="35">
        <f t="shared" si="1"/>
        <v>44942</v>
      </c>
      <c r="B63" s="36">
        <f>SUMIFS(СВЦЭМ!$C$39:$C$782,СВЦЭМ!$A$39:$A$782,$A63,СВЦЭМ!$B$39:$B$782,B$47)+'СЕТ СН'!$G$12+СВЦЭМ!$D$10+'СЕТ СН'!$G$6-'СЕТ СН'!$G$22</f>
        <v>2229.9070467400002</v>
      </c>
      <c r="C63" s="36">
        <f>SUMIFS(СВЦЭМ!$C$39:$C$782,СВЦЭМ!$A$39:$A$782,$A63,СВЦЭМ!$B$39:$B$782,C$47)+'СЕТ СН'!$G$12+СВЦЭМ!$D$10+'СЕТ СН'!$G$6-'СЕТ СН'!$G$22</f>
        <v>2252.4828011</v>
      </c>
      <c r="D63" s="36">
        <f>SUMIFS(СВЦЭМ!$C$39:$C$782,СВЦЭМ!$A$39:$A$782,$A63,СВЦЭМ!$B$39:$B$782,D$47)+'СЕТ СН'!$G$12+СВЦЭМ!$D$10+'СЕТ СН'!$G$6-'СЕТ СН'!$G$22</f>
        <v>2259.2800027600001</v>
      </c>
      <c r="E63" s="36">
        <f>SUMIFS(СВЦЭМ!$C$39:$C$782,СВЦЭМ!$A$39:$A$782,$A63,СВЦЭМ!$B$39:$B$782,E$47)+'СЕТ СН'!$G$12+СВЦЭМ!$D$10+'СЕТ СН'!$G$6-'СЕТ СН'!$G$22</f>
        <v>2262.6755748800001</v>
      </c>
      <c r="F63" s="36">
        <f>SUMIFS(СВЦЭМ!$C$39:$C$782,СВЦЭМ!$A$39:$A$782,$A63,СВЦЭМ!$B$39:$B$782,F$47)+'СЕТ СН'!$G$12+СВЦЭМ!$D$10+'СЕТ СН'!$G$6-'СЕТ СН'!$G$22</f>
        <v>2260.07548688</v>
      </c>
      <c r="G63" s="36">
        <f>SUMIFS(СВЦЭМ!$C$39:$C$782,СВЦЭМ!$A$39:$A$782,$A63,СВЦЭМ!$B$39:$B$782,G$47)+'СЕТ СН'!$G$12+СВЦЭМ!$D$10+'СЕТ СН'!$G$6-'СЕТ СН'!$G$22</f>
        <v>2247.7165121800003</v>
      </c>
      <c r="H63" s="36">
        <f>SUMIFS(СВЦЭМ!$C$39:$C$782,СВЦЭМ!$A$39:$A$782,$A63,СВЦЭМ!$B$39:$B$782,H$47)+'СЕТ СН'!$G$12+СВЦЭМ!$D$10+'СЕТ СН'!$G$6-'СЕТ СН'!$G$22</f>
        <v>2212.0841699900002</v>
      </c>
      <c r="I63" s="36">
        <f>SUMIFS(СВЦЭМ!$C$39:$C$782,СВЦЭМ!$A$39:$A$782,$A63,СВЦЭМ!$B$39:$B$782,I$47)+'СЕТ СН'!$G$12+СВЦЭМ!$D$10+'СЕТ СН'!$G$6-'СЕТ СН'!$G$22</f>
        <v>2179.1236684800001</v>
      </c>
      <c r="J63" s="36">
        <f>SUMIFS(СВЦЭМ!$C$39:$C$782,СВЦЭМ!$A$39:$A$782,$A63,СВЦЭМ!$B$39:$B$782,J$47)+'СЕТ СН'!$G$12+СВЦЭМ!$D$10+'СЕТ СН'!$G$6-'СЕТ СН'!$G$22</f>
        <v>2139.5641175300002</v>
      </c>
      <c r="K63" s="36">
        <f>SUMIFS(СВЦЭМ!$C$39:$C$782,СВЦЭМ!$A$39:$A$782,$A63,СВЦЭМ!$B$39:$B$782,K$47)+'СЕТ СН'!$G$12+СВЦЭМ!$D$10+'СЕТ СН'!$G$6-'СЕТ СН'!$G$22</f>
        <v>2125.5820577100003</v>
      </c>
      <c r="L63" s="36">
        <f>SUMIFS(СВЦЭМ!$C$39:$C$782,СВЦЭМ!$A$39:$A$782,$A63,СВЦЭМ!$B$39:$B$782,L$47)+'СЕТ СН'!$G$12+СВЦЭМ!$D$10+'СЕТ СН'!$G$6-'СЕТ СН'!$G$22</f>
        <v>2131.5496901800002</v>
      </c>
      <c r="M63" s="36">
        <f>SUMIFS(СВЦЭМ!$C$39:$C$782,СВЦЭМ!$A$39:$A$782,$A63,СВЦЭМ!$B$39:$B$782,M$47)+'СЕТ СН'!$G$12+СВЦЭМ!$D$10+'СЕТ СН'!$G$6-'СЕТ СН'!$G$22</f>
        <v>2162.93501496</v>
      </c>
      <c r="N63" s="36">
        <f>SUMIFS(СВЦЭМ!$C$39:$C$782,СВЦЭМ!$A$39:$A$782,$A63,СВЦЭМ!$B$39:$B$782,N$47)+'СЕТ СН'!$G$12+СВЦЭМ!$D$10+'СЕТ СН'!$G$6-'СЕТ СН'!$G$22</f>
        <v>2172.4124664300002</v>
      </c>
      <c r="O63" s="36">
        <f>SUMIFS(СВЦЭМ!$C$39:$C$782,СВЦЭМ!$A$39:$A$782,$A63,СВЦЭМ!$B$39:$B$782,O$47)+'СЕТ СН'!$G$12+СВЦЭМ!$D$10+'СЕТ СН'!$G$6-'СЕТ СН'!$G$22</f>
        <v>2185.3810711300002</v>
      </c>
      <c r="P63" s="36">
        <f>SUMIFS(СВЦЭМ!$C$39:$C$782,СВЦЭМ!$A$39:$A$782,$A63,СВЦЭМ!$B$39:$B$782,P$47)+'СЕТ СН'!$G$12+СВЦЭМ!$D$10+'СЕТ СН'!$G$6-'СЕТ СН'!$G$22</f>
        <v>2194.3553210499999</v>
      </c>
      <c r="Q63" s="36">
        <f>SUMIFS(СВЦЭМ!$C$39:$C$782,СВЦЭМ!$A$39:$A$782,$A63,СВЦЭМ!$B$39:$B$782,Q$47)+'СЕТ СН'!$G$12+СВЦЭМ!$D$10+'СЕТ СН'!$G$6-'СЕТ СН'!$G$22</f>
        <v>2197.6905331000003</v>
      </c>
      <c r="R63" s="36">
        <f>SUMIFS(СВЦЭМ!$C$39:$C$782,СВЦЭМ!$A$39:$A$782,$A63,СВЦЭМ!$B$39:$B$782,R$47)+'СЕТ СН'!$G$12+СВЦЭМ!$D$10+'СЕТ СН'!$G$6-'СЕТ СН'!$G$22</f>
        <v>2199.89057344</v>
      </c>
      <c r="S63" s="36">
        <f>SUMIFS(СВЦЭМ!$C$39:$C$782,СВЦЭМ!$A$39:$A$782,$A63,СВЦЭМ!$B$39:$B$782,S$47)+'СЕТ СН'!$G$12+СВЦЭМ!$D$10+'СЕТ СН'!$G$6-'СЕТ СН'!$G$22</f>
        <v>2164.4476797300003</v>
      </c>
      <c r="T63" s="36">
        <f>SUMIFS(СВЦЭМ!$C$39:$C$782,СВЦЭМ!$A$39:$A$782,$A63,СВЦЭМ!$B$39:$B$782,T$47)+'СЕТ СН'!$G$12+СВЦЭМ!$D$10+'СЕТ СН'!$G$6-'СЕТ СН'!$G$22</f>
        <v>2171.0622425900001</v>
      </c>
      <c r="U63" s="36">
        <f>SUMIFS(СВЦЭМ!$C$39:$C$782,СВЦЭМ!$A$39:$A$782,$A63,СВЦЭМ!$B$39:$B$782,U$47)+'СЕТ СН'!$G$12+СВЦЭМ!$D$10+'СЕТ СН'!$G$6-'СЕТ СН'!$G$22</f>
        <v>2161.9136206600001</v>
      </c>
      <c r="V63" s="36">
        <f>SUMIFS(СВЦЭМ!$C$39:$C$782,СВЦЭМ!$A$39:$A$782,$A63,СВЦЭМ!$B$39:$B$782,V$47)+'СЕТ СН'!$G$12+СВЦЭМ!$D$10+'СЕТ СН'!$G$6-'СЕТ СН'!$G$22</f>
        <v>2171.1655545799999</v>
      </c>
      <c r="W63" s="36">
        <f>SUMIFS(СВЦЭМ!$C$39:$C$782,СВЦЭМ!$A$39:$A$782,$A63,СВЦЭМ!$B$39:$B$782,W$47)+'СЕТ СН'!$G$12+СВЦЭМ!$D$10+'СЕТ СН'!$G$6-'СЕТ СН'!$G$22</f>
        <v>2171.8806722100003</v>
      </c>
      <c r="X63" s="36">
        <f>SUMIFS(СВЦЭМ!$C$39:$C$782,СВЦЭМ!$A$39:$A$782,$A63,СВЦЭМ!$B$39:$B$782,X$47)+'СЕТ СН'!$G$12+СВЦЭМ!$D$10+'СЕТ СН'!$G$6-'СЕТ СН'!$G$22</f>
        <v>2195.96009254</v>
      </c>
      <c r="Y63" s="36">
        <f>SUMIFS(СВЦЭМ!$C$39:$C$782,СВЦЭМ!$A$39:$A$782,$A63,СВЦЭМ!$B$39:$B$782,Y$47)+'СЕТ СН'!$G$12+СВЦЭМ!$D$10+'СЕТ СН'!$G$6-'СЕТ СН'!$G$22</f>
        <v>2232.9038325500001</v>
      </c>
    </row>
    <row r="64" spans="1:25" ht="15.75" x14ac:dyDescent="0.2">
      <c r="A64" s="35">
        <f t="shared" si="1"/>
        <v>44943</v>
      </c>
      <c r="B64" s="36">
        <f>SUMIFS(СВЦЭМ!$C$39:$C$782,СВЦЭМ!$A$39:$A$782,$A64,СВЦЭМ!$B$39:$B$782,B$47)+'СЕТ СН'!$G$12+СВЦЭМ!$D$10+'СЕТ СН'!$G$6-'СЕТ СН'!$G$22</f>
        <v>2249.8595097699999</v>
      </c>
      <c r="C64" s="36">
        <f>SUMIFS(СВЦЭМ!$C$39:$C$782,СВЦЭМ!$A$39:$A$782,$A64,СВЦЭМ!$B$39:$B$782,C$47)+'СЕТ СН'!$G$12+СВЦЭМ!$D$10+'СЕТ СН'!$G$6-'СЕТ СН'!$G$22</f>
        <v>2281.2844136200001</v>
      </c>
      <c r="D64" s="36">
        <f>SUMIFS(СВЦЭМ!$C$39:$C$782,СВЦЭМ!$A$39:$A$782,$A64,СВЦЭМ!$B$39:$B$782,D$47)+'СЕТ СН'!$G$12+СВЦЭМ!$D$10+'СЕТ СН'!$G$6-'СЕТ СН'!$G$22</f>
        <v>2290.0559318700002</v>
      </c>
      <c r="E64" s="36">
        <f>SUMIFS(СВЦЭМ!$C$39:$C$782,СВЦЭМ!$A$39:$A$782,$A64,СВЦЭМ!$B$39:$B$782,E$47)+'СЕТ СН'!$G$12+СВЦЭМ!$D$10+'СЕТ СН'!$G$6-'СЕТ СН'!$G$22</f>
        <v>2288.8483712300003</v>
      </c>
      <c r="F64" s="36">
        <f>SUMIFS(СВЦЭМ!$C$39:$C$782,СВЦЭМ!$A$39:$A$782,$A64,СВЦЭМ!$B$39:$B$782,F$47)+'СЕТ СН'!$G$12+СВЦЭМ!$D$10+'СЕТ СН'!$G$6-'СЕТ СН'!$G$22</f>
        <v>2290.9607718800003</v>
      </c>
      <c r="G64" s="36">
        <f>SUMIFS(СВЦЭМ!$C$39:$C$782,СВЦЭМ!$A$39:$A$782,$A64,СВЦЭМ!$B$39:$B$782,G$47)+'СЕТ СН'!$G$12+СВЦЭМ!$D$10+'СЕТ СН'!$G$6-'СЕТ СН'!$G$22</f>
        <v>2282.8308654600005</v>
      </c>
      <c r="H64" s="36">
        <f>SUMIFS(СВЦЭМ!$C$39:$C$782,СВЦЭМ!$A$39:$A$782,$A64,СВЦЭМ!$B$39:$B$782,H$47)+'СЕТ СН'!$G$12+СВЦЭМ!$D$10+'СЕТ СН'!$G$6-'СЕТ СН'!$G$22</f>
        <v>2256.0180084000003</v>
      </c>
      <c r="I64" s="36">
        <f>SUMIFS(СВЦЭМ!$C$39:$C$782,СВЦЭМ!$A$39:$A$782,$A64,СВЦЭМ!$B$39:$B$782,I$47)+'СЕТ СН'!$G$12+СВЦЭМ!$D$10+'СЕТ СН'!$G$6-'СЕТ СН'!$G$22</f>
        <v>2204.2618471000001</v>
      </c>
      <c r="J64" s="36">
        <f>SUMIFS(СВЦЭМ!$C$39:$C$782,СВЦЭМ!$A$39:$A$782,$A64,СВЦЭМ!$B$39:$B$782,J$47)+'СЕТ СН'!$G$12+СВЦЭМ!$D$10+'СЕТ СН'!$G$6-'СЕТ СН'!$G$22</f>
        <v>2154.3302033499999</v>
      </c>
      <c r="K64" s="36">
        <f>SUMIFS(СВЦЭМ!$C$39:$C$782,СВЦЭМ!$A$39:$A$782,$A64,СВЦЭМ!$B$39:$B$782,K$47)+'СЕТ СН'!$G$12+СВЦЭМ!$D$10+'СЕТ СН'!$G$6-'СЕТ СН'!$G$22</f>
        <v>2148.8246015200002</v>
      </c>
      <c r="L64" s="36">
        <f>SUMIFS(СВЦЭМ!$C$39:$C$782,СВЦЭМ!$A$39:$A$782,$A64,СВЦЭМ!$B$39:$B$782,L$47)+'СЕТ СН'!$G$12+СВЦЭМ!$D$10+'СЕТ СН'!$G$6-'СЕТ СН'!$G$22</f>
        <v>2135.4406933099999</v>
      </c>
      <c r="M64" s="36">
        <f>SUMIFS(СВЦЭМ!$C$39:$C$782,СВЦЭМ!$A$39:$A$782,$A64,СВЦЭМ!$B$39:$B$782,M$47)+'СЕТ СН'!$G$12+СВЦЭМ!$D$10+'СЕТ СН'!$G$6-'СЕТ СН'!$G$22</f>
        <v>2138.2938376100001</v>
      </c>
      <c r="N64" s="36">
        <f>SUMIFS(СВЦЭМ!$C$39:$C$782,СВЦЭМ!$A$39:$A$782,$A64,СВЦЭМ!$B$39:$B$782,N$47)+'СЕТ СН'!$G$12+СВЦЭМ!$D$10+'СЕТ СН'!$G$6-'СЕТ СН'!$G$22</f>
        <v>2157.4339783600003</v>
      </c>
      <c r="O64" s="36">
        <f>SUMIFS(СВЦЭМ!$C$39:$C$782,СВЦЭМ!$A$39:$A$782,$A64,СВЦЭМ!$B$39:$B$782,O$47)+'СЕТ СН'!$G$12+СВЦЭМ!$D$10+'СЕТ СН'!$G$6-'СЕТ СН'!$G$22</f>
        <v>2175.0105509700002</v>
      </c>
      <c r="P64" s="36">
        <f>SUMIFS(СВЦЭМ!$C$39:$C$782,СВЦЭМ!$A$39:$A$782,$A64,СВЦЭМ!$B$39:$B$782,P$47)+'СЕТ СН'!$G$12+СВЦЭМ!$D$10+'СЕТ СН'!$G$6-'СЕТ СН'!$G$22</f>
        <v>2194.20810037</v>
      </c>
      <c r="Q64" s="36">
        <f>SUMIFS(СВЦЭМ!$C$39:$C$782,СВЦЭМ!$A$39:$A$782,$A64,СВЦЭМ!$B$39:$B$782,Q$47)+'СЕТ СН'!$G$12+СВЦЭМ!$D$10+'СЕТ СН'!$G$6-'СЕТ СН'!$G$22</f>
        <v>2199.3083295000001</v>
      </c>
      <c r="R64" s="36">
        <f>SUMIFS(СВЦЭМ!$C$39:$C$782,СВЦЭМ!$A$39:$A$782,$A64,СВЦЭМ!$B$39:$B$782,R$47)+'СЕТ СН'!$G$12+СВЦЭМ!$D$10+'СЕТ СН'!$G$6-'СЕТ СН'!$G$22</f>
        <v>2160.47383356</v>
      </c>
      <c r="S64" s="36">
        <f>SUMIFS(СВЦЭМ!$C$39:$C$782,СВЦЭМ!$A$39:$A$782,$A64,СВЦЭМ!$B$39:$B$782,S$47)+'СЕТ СН'!$G$12+СВЦЭМ!$D$10+'СЕТ СН'!$G$6-'СЕТ СН'!$G$22</f>
        <v>2157.82742431</v>
      </c>
      <c r="T64" s="36">
        <f>SUMIFS(СВЦЭМ!$C$39:$C$782,СВЦЭМ!$A$39:$A$782,$A64,СВЦЭМ!$B$39:$B$782,T$47)+'СЕТ СН'!$G$12+СВЦЭМ!$D$10+'СЕТ СН'!$G$6-'СЕТ СН'!$G$22</f>
        <v>2132.0360458700002</v>
      </c>
      <c r="U64" s="36">
        <f>SUMIFS(СВЦЭМ!$C$39:$C$782,СВЦЭМ!$A$39:$A$782,$A64,СВЦЭМ!$B$39:$B$782,U$47)+'СЕТ СН'!$G$12+СВЦЭМ!$D$10+'СЕТ СН'!$G$6-'СЕТ СН'!$G$22</f>
        <v>2140.8269846600001</v>
      </c>
      <c r="V64" s="36">
        <f>SUMIFS(СВЦЭМ!$C$39:$C$782,СВЦЭМ!$A$39:$A$782,$A64,СВЦЭМ!$B$39:$B$782,V$47)+'СЕТ СН'!$G$12+СВЦЭМ!$D$10+'СЕТ СН'!$G$6-'СЕТ СН'!$G$22</f>
        <v>2167.89263394</v>
      </c>
      <c r="W64" s="36">
        <f>SUMIFS(СВЦЭМ!$C$39:$C$782,СВЦЭМ!$A$39:$A$782,$A64,СВЦЭМ!$B$39:$B$782,W$47)+'СЕТ СН'!$G$12+СВЦЭМ!$D$10+'СЕТ СН'!$G$6-'СЕТ СН'!$G$22</f>
        <v>2171.4092320200002</v>
      </c>
      <c r="X64" s="36">
        <f>SUMIFS(СВЦЭМ!$C$39:$C$782,СВЦЭМ!$A$39:$A$782,$A64,СВЦЭМ!$B$39:$B$782,X$47)+'СЕТ СН'!$G$12+СВЦЭМ!$D$10+'СЕТ СН'!$G$6-'СЕТ СН'!$G$22</f>
        <v>2179.1702320300001</v>
      </c>
      <c r="Y64" s="36">
        <f>SUMIFS(СВЦЭМ!$C$39:$C$782,СВЦЭМ!$A$39:$A$782,$A64,СВЦЭМ!$B$39:$B$782,Y$47)+'СЕТ СН'!$G$12+СВЦЭМ!$D$10+'СЕТ СН'!$G$6-'СЕТ СН'!$G$22</f>
        <v>2221.9923043000003</v>
      </c>
    </row>
    <row r="65" spans="1:27" ht="15.75" x14ac:dyDescent="0.2">
      <c r="A65" s="35">
        <f t="shared" si="1"/>
        <v>44944</v>
      </c>
      <c r="B65" s="36">
        <f>SUMIFS(СВЦЭМ!$C$39:$C$782,СВЦЭМ!$A$39:$A$782,$A65,СВЦЭМ!$B$39:$B$782,B$47)+'СЕТ СН'!$G$12+СВЦЭМ!$D$10+'СЕТ СН'!$G$6-'СЕТ СН'!$G$22</f>
        <v>2241.7693802900003</v>
      </c>
      <c r="C65" s="36">
        <f>SUMIFS(СВЦЭМ!$C$39:$C$782,СВЦЭМ!$A$39:$A$782,$A65,СВЦЭМ!$B$39:$B$782,C$47)+'СЕТ СН'!$G$12+СВЦЭМ!$D$10+'СЕТ СН'!$G$6-'СЕТ СН'!$G$22</f>
        <v>2273.1047725100002</v>
      </c>
      <c r="D65" s="36">
        <f>SUMIFS(СВЦЭМ!$C$39:$C$782,СВЦЭМ!$A$39:$A$782,$A65,СВЦЭМ!$B$39:$B$782,D$47)+'СЕТ СН'!$G$12+СВЦЭМ!$D$10+'СЕТ СН'!$G$6-'СЕТ СН'!$G$22</f>
        <v>2257.2007744000002</v>
      </c>
      <c r="E65" s="36">
        <f>SUMIFS(СВЦЭМ!$C$39:$C$782,СВЦЭМ!$A$39:$A$782,$A65,СВЦЭМ!$B$39:$B$782,E$47)+'СЕТ СН'!$G$12+СВЦЭМ!$D$10+'СЕТ СН'!$G$6-'СЕТ СН'!$G$22</f>
        <v>2259.8866063600003</v>
      </c>
      <c r="F65" s="36">
        <f>SUMIFS(СВЦЭМ!$C$39:$C$782,СВЦЭМ!$A$39:$A$782,$A65,СВЦЭМ!$B$39:$B$782,F$47)+'СЕТ СН'!$G$12+СВЦЭМ!$D$10+'СЕТ СН'!$G$6-'СЕТ СН'!$G$22</f>
        <v>2226.622707</v>
      </c>
      <c r="G65" s="36">
        <f>SUMIFS(СВЦЭМ!$C$39:$C$782,СВЦЭМ!$A$39:$A$782,$A65,СВЦЭМ!$B$39:$B$782,G$47)+'СЕТ СН'!$G$12+СВЦЭМ!$D$10+'СЕТ СН'!$G$6-'СЕТ СН'!$G$22</f>
        <v>2179.8439263600003</v>
      </c>
      <c r="H65" s="36">
        <f>SUMIFS(СВЦЭМ!$C$39:$C$782,СВЦЭМ!$A$39:$A$782,$A65,СВЦЭМ!$B$39:$B$782,H$47)+'СЕТ СН'!$G$12+СВЦЭМ!$D$10+'СЕТ СН'!$G$6-'СЕТ СН'!$G$22</f>
        <v>2124.9355173700001</v>
      </c>
      <c r="I65" s="36">
        <f>SUMIFS(СВЦЭМ!$C$39:$C$782,СВЦЭМ!$A$39:$A$782,$A65,СВЦЭМ!$B$39:$B$782,I$47)+'СЕТ СН'!$G$12+СВЦЭМ!$D$10+'СЕТ СН'!$G$6-'СЕТ СН'!$G$22</f>
        <v>2106.7279799299999</v>
      </c>
      <c r="J65" s="36">
        <f>SUMIFS(СВЦЭМ!$C$39:$C$782,СВЦЭМ!$A$39:$A$782,$A65,СВЦЭМ!$B$39:$B$782,J$47)+'СЕТ СН'!$G$12+СВЦЭМ!$D$10+'СЕТ СН'!$G$6-'СЕТ СН'!$G$22</f>
        <v>2087.6506486799999</v>
      </c>
      <c r="K65" s="36">
        <f>SUMIFS(СВЦЭМ!$C$39:$C$782,СВЦЭМ!$A$39:$A$782,$A65,СВЦЭМ!$B$39:$B$782,K$47)+'СЕТ СН'!$G$12+СВЦЭМ!$D$10+'СЕТ СН'!$G$6-'СЕТ СН'!$G$22</f>
        <v>2079.4044347100003</v>
      </c>
      <c r="L65" s="36">
        <f>SUMIFS(СВЦЭМ!$C$39:$C$782,СВЦЭМ!$A$39:$A$782,$A65,СВЦЭМ!$B$39:$B$782,L$47)+'СЕТ СН'!$G$12+СВЦЭМ!$D$10+'СЕТ СН'!$G$6-'СЕТ СН'!$G$22</f>
        <v>2092.8794859100003</v>
      </c>
      <c r="M65" s="36">
        <f>SUMIFS(СВЦЭМ!$C$39:$C$782,СВЦЭМ!$A$39:$A$782,$A65,СВЦЭМ!$B$39:$B$782,M$47)+'СЕТ СН'!$G$12+СВЦЭМ!$D$10+'СЕТ СН'!$G$6-'СЕТ СН'!$G$22</f>
        <v>2098.78331781</v>
      </c>
      <c r="N65" s="36">
        <f>SUMIFS(СВЦЭМ!$C$39:$C$782,СВЦЭМ!$A$39:$A$782,$A65,СВЦЭМ!$B$39:$B$782,N$47)+'СЕТ СН'!$G$12+СВЦЭМ!$D$10+'СЕТ СН'!$G$6-'СЕТ СН'!$G$22</f>
        <v>2132.2042782200001</v>
      </c>
      <c r="O65" s="36">
        <f>SUMIFS(СВЦЭМ!$C$39:$C$782,СВЦЭМ!$A$39:$A$782,$A65,СВЦЭМ!$B$39:$B$782,O$47)+'СЕТ СН'!$G$12+СВЦЭМ!$D$10+'СЕТ СН'!$G$6-'СЕТ СН'!$G$22</f>
        <v>2160.3992089100002</v>
      </c>
      <c r="P65" s="36">
        <f>SUMIFS(СВЦЭМ!$C$39:$C$782,СВЦЭМ!$A$39:$A$782,$A65,СВЦЭМ!$B$39:$B$782,P$47)+'СЕТ СН'!$G$12+СВЦЭМ!$D$10+'СЕТ СН'!$G$6-'СЕТ СН'!$G$22</f>
        <v>2178.5017120000002</v>
      </c>
      <c r="Q65" s="36">
        <f>SUMIFS(СВЦЭМ!$C$39:$C$782,СВЦЭМ!$A$39:$A$782,$A65,СВЦЭМ!$B$39:$B$782,Q$47)+'СЕТ СН'!$G$12+СВЦЭМ!$D$10+'СЕТ СН'!$G$6-'СЕТ СН'!$G$22</f>
        <v>2182.6860040900001</v>
      </c>
      <c r="R65" s="36">
        <f>SUMIFS(СВЦЭМ!$C$39:$C$782,СВЦЭМ!$A$39:$A$782,$A65,СВЦЭМ!$B$39:$B$782,R$47)+'СЕТ СН'!$G$12+СВЦЭМ!$D$10+'СЕТ СН'!$G$6-'СЕТ СН'!$G$22</f>
        <v>2169.44557897</v>
      </c>
      <c r="S65" s="36">
        <f>SUMIFS(СВЦЭМ!$C$39:$C$782,СВЦЭМ!$A$39:$A$782,$A65,СВЦЭМ!$B$39:$B$782,S$47)+'СЕТ СН'!$G$12+СВЦЭМ!$D$10+'СЕТ СН'!$G$6-'СЕТ СН'!$G$22</f>
        <v>2132.0868227599999</v>
      </c>
      <c r="T65" s="36">
        <f>SUMIFS(СВЦЭМ!$C$39:$C$782,СВЦЭМ!$A$39:$A$782,$A65,СВЦЭМ!$B$39:$B$782,T$47)+'СЕТ СН'!$G$12+СВЦЭМ!$D$10+'СЕТ СН'!$G$6-'СЕТ СН'!$G$22</f>
        <v>2111.5497749900001</v>
      </c>
      <c r="U65" s="36">
        <f>SUMIFS(СВЦЭМ!$C$39:$C$782,СВЦЭМ!$A$39:$A$782,$A65,СВЦЭМ!$B$39:$B$782,U$47)+'СЕТ СН'!$G$12+СВЦЭМ!$D$10+'СЕТ СН'!$G$6-'СЕТ СН'!$G$22</f>
        <v>2113.8111360500002</v>
      </c>
      <c r="V65" s="36">
        <f>SUMIFS(СВЦЭМ!$C$39:$C$782,СВЦЭМ!$A$39:$A$782,$A65,СВЦЭМ!$B$39:$B$782,V$47)+'СЕТ СН'!$G$12+СВЦЭМ!$D$10+'СЕТ СН'!$G$6-'СЕТ СН'!$G$22</f>
        <v>2148.7156825400002</v>
      </c>
      <c r="W65" s="36">
        <f>SUMIFS(СВЦЭМ!$C$39:$C$782,СВЦЭМ!$A$39:$A$782,$A65,СВЦЭМ!$B$39:$B$782,W$47)+'СЕТ СН'!$G$12+СВЦЭМ!$D$10+'СЕТ СН'!$G$6-'СЕТ СН'!$G$22</f>
        <v>2158.08167366</v>
      </c>
      <c r="X65" s="36">
        <f>SUMIFS(СВЦЭМ!$C$39:$C$782,СВЦЭМ!$A$39:$A$782,$A65,СВЦЭМ!$B$39:$B$782,X$47)+'СЕТ СН'!$G$12+СВЦЭМ!$D$10+'СЕТ СН'!$G$6-'СЕТ СН'!$G$22</f>
        <v>2191.6789201400002</v>
      </c>
      <c r="Y65" s="36">
        <f>SUMIFS(СВЦЭМ!$C$39:$C$782,СВЦЭМ!$A$39:$A$782,$A65,СВЦЭМ!$B$39:$B$782,Y$47)+'СЕТ СН'!$G$12+СВЦЭМ!$D$10+'СЕТ СН'!$G$6-'СЕТ СН'!$G$22</f>
        <v>2234.3260569200002</v>
      </c>
    </row>
    <row r="66" spans="1:27" ht="15.75" x14ac:dyDescent="0.2">
      <c r="A66" s="35">
        <f t="shared" si="1"/>
        <v>44945</v>
      </c>
      <c r="B66" s="36">
        <f>SUMIFS(СВЦЭМ!$C$39:$C$782,СВЦЭМ!$A$39:$A$782,$A66,СВЦЭМ!$B$39:$B$782,B$47)+'СЕТ СН'!$G$12+СВЦЭМ!$D$10+'СЕТ СН'!$G$6-'СЕТ СН'!$G$22</f>
        <v>2169.9477324500003</v>
      </c>
      <c r="C66" s="36">
        <f>SUMIFS(СВЦЭМ!$C$39:$C$782,СВЦЭМ!$A$39:$A$782,$A66,СВЦЭМ!$B$39:$B$782,C$47)+'СЕТ СН'!$G$12+СВЦЭМ!$D$10+'СЕТ СН'!$G$6-'СЕТ СН'!$G$22</f>
        <v>2227.67565711</v>
      </c>
      <c r="D66" s="36">
        <f>SUMIFS(СВЦЭМ!$C$39:$C$782,СВЦЭМ!$A$39:$A$782,$A66,СВЦЭМ!$B$39:$B$782,D$47)+'СЕТ СН'!$G$12+СВЦЭМ!$D$10+'СЕТ СН'!$G$6-'СЕТ СН'!$G$22</f>
        <v>2222.1342437900003</v>
      </c>
      <c r="E66" s="36">
        <f>SUMIFS(СВЦЭМ!$C$39:$C$782,СВЦЭМ!$A$39:$A$782,$A66,СВЦЭМ!$B$39:$B$782,E$47)+'СЕТ СН'!$G$12+СВЦЭМ!$D$10+'СЕТ СН'!$G$6-'СЕТ СН'!$G$22</f>
        <v>2212.6084216200002</v>
      </c>
      <c r="F66" s="36">
        <f>SUMIFS(СВЦЭМ!$C$39:$C$782,СВЦЭМ!$A$39:$A$782,$A66,СВЦЭМ!$B$39:$B$782,F$47)+'СЕТ СН'!$G$12+СВЦЭМ!$D$10+'СЕТ СН'!$G$6-'СЕТ СН'!$G$22</f>
        <v>2201.2831646200002</v>
      </c>
      <c r="G66" s="36">
        <f>SUMIFS(СВЦЭМ!$C$39:$C$782,СВЦЭМ!$A$39:$A$782,$A66,СВЦЭМ!$B$39:$B$782,G$47)+'СЕТ СН'!$G$12+СВЦЭМ!$D$10+'СЕТ СН'!$G$6-'СЕТ СН'!$G$22</f>
        <v>2130.27238455</v>
      </c>
      <c r="H66" s="36">
        <f>SUMIFS(СВЦЭМ!$C$39:$C$782,СВЦЭМ!$A$39:$A$782,$A66,СВЦЭМ!$B$39:$B$782,H$47)+'СЕТ СН'!$G$12+СВЦЭМ!$D$10+'СЕТ СН'!$G$6-'СЕТ СН'!$G$22</f>
        <v>2126.5028680200003</v>
      </c>
      <c r="I66" s="36">
        <f>SUMIFS(СВЦЭМ!$C$39:$C$782,СВЦЭМ!$A$39:$A$782,$A66,СВЦЭМ!$B$39:$B$782,I$47)+'СЕТ СН'!$G$12+СВЦЭМ!$D$10+'СЕТ СН'!$G$6-'СЕТ СН'!$G$22</f>
        <v>2102.7456002000004</v>
      </c>
      <c r="J66" s="36">
        <f>SUMIFS(СВЦЭМ!$C$39:$C$782,СВЦЭМ!$A$39:$A$782,$A66,СВЦЭМ!$B$39:$B$782,J$47)+'СЕТ СН'!$G$12+СВЦЭМ!$D$10+'СЕТ СН'!$G$6-'СЕТ СН'!$G$22</f>
        <v>2064.07827464</v>
      </c>
      <c r="K66" s="36">
        <f>SUMIFS(СВЦЭМ!$C$39:$C$782,СВЦЭМ!$A$39:$A$782,$A66,СВЦЭМ!$B$39:$B$782,K$47)+'СЕТ СН'!$G$12+СВЦЭМ!$D$10+'СЕТ СН'!$G$6-'СЕТ СН'!$G$22</f>
        <v>2060.9846483599999</v>
      </c>
      <c r="L66" s="36">
        <f>SUMIFS(СВЦЭМ!$C$39:$C$782,СВЦЭМ!$A$39:$A$782,$A66,СВЦЭМ!$B$39:$B$782,L$47)+'СЕТ СН'!$G$12+СВЦЭМ!$D$10+'СЕТ СН'!$G$6-'СЕТ СН'!$G$22</f>
        <v>2079.1801934200003</v>
      </c>
      <c r="M66" s="36">
        <f>SUMIFS(СВЦЭМ!$C$39:$C$782,СВЦЭМ!$A$39:$A$782,$A66,СВЦЭМ!$B$39:$B$782,M$47)+'СЕТ СН'!$G$12+СВЦЭМ!$D$10+'СЕТ СН'!$G$6-'СЕТ СН'!$G$22</f>
        <v>2075.8451368999999</v>
      </c>
      <c r="N66" s="36">
        <f>SUMIFS(СВЦЭМ!$C$39:$C$782,СВЦЭМ!$A$39:$A$782,$A66,СВЦЭМ!$B$39:$B$782,N$47)+'СЕТ СН'!$G$12+СВЦЭМ!$D$10+'СЕТ СН'!$G$6-'СЕТ СН'!$G$22</f>
        <v>2103.50742154</v>
      </c>
      <c r="O66" s="36">
        <f>SUMIFS(СВЦЭМ!$C$39:$C$782,СВЦЭМ!$A$39:$A$782,$A66,СВЦЭМ!$B$39:$B$782,O$47)+'СЕТ СН'!$G$12+СВЦЭМ!$D$10+'СЕТ СН'!$G$6-'СЕТ СН'!$G$22</f>
        <v>2108.9725767499999</v>
      </c>
      <c r="P66" s="36">
        <f>SUMIFS(СВЦЭМ!$C$39:$C$782,СВЦЭМ!$A$39:$A$782,$A66,СВЦЭМ!$B$39:$B$782,P$47)+'СЕТ СН'!$G$12+СВЦЭМ!$D$10+'СЕТ СН'!$G$6-'СЕТ СН'!$G$22</f>
        <v>2116.8918886000001</v>
      </c>
      <c r="Q66" s="36">
        <f>SUMIFS(СВЦЭМ!$C$39:$C$782,СВЦЭМ!$A$39:$A$782,$A66,СВЦЭМ!$B$39:$B$782,Q$47)+'СЕТ СН'!$G$12+СВЦЭМ!$D$10+'СЕТ СН'!$G$6-'СЕТ СН'!$G$22</f>
        <v>2121.9574359500002</v>
      </c>
      <c r="R66" s="36">
        <f>SUMIFS(СВЦЭМ!$C$39:$C$782,СВЦЭМ!$A$39:$A$782,$A66,СВЦЭМ!$B$39:$B$782,R$47)+'СЕТ СН'!$G$12+СВЦЭМ!$D$10+'СЕТ СН'!$G$6-'СЕТ СН'!$G$22</f>
        <v>2118.45102843</v>
      </c>
      <c r="S66" s="36">
        <f>SUMIFS(СВЦЭМ!$C$39:$C$782,СВЦЭМ!$A$39:$A$782,$A66,СВЦЭМ!$B$39:$B$782,S$47)+'СЕТ СН'!$G$12+СВЦЭМ!$D$10+'СЕТ СН'!$G$6-'СЕТ СН'!$G$22</f>
        <v>2097.31817641</v>
      </c>
      <c r="T66" s="36">
        <f>SUMIFS(СВЦЭМ!$C$39:$C$782,СВЦЭМ!$A$39:$A$782,$A66,СВЦЭМ!$B$39:$B$782,T$47)+'СЕТ СН'!$G$12+СВЦЭМ!$D$10+'СЕТ СН'!$G$6-'СЕТ СН'!$G$22</f>
        <v>2063.2574678999999</v>
      </c>
      <c r="U66" s="36">
        <f>SUMIFS(СВЦЭМ!$C$39:$C$782,СВЦЭМ!$A$39:$A$782,$A66,СВЦЭМ!$B$39:$B$782,U$47)+'СЕТ СН'!$G$12+СВЦЭМ!$D$10+'СЕТ СН'!$G$6-'СЕТ СН'!$G$22</f>
        <v>2077.4732056800003</v>
      </c>
      <c r="V66" s="36">
        <f>SUMIFS(СВЦЭМ!$C$39:$C$782,СВЦЭМ!$A$39:$A$782,$A66,СВЦЭМ!$B$39:$B$782,V$47)+'СЕТ СН'!$G$12+СВЦЭМ!$D$10+'СЕТ СН'!$G$6-'СЕТ СН'!$G$22</f>
        <v>2099.55699147</v>
      </c>
      <c r="W66" s="36">
        <f>SUMIFS(СВЦЭМ!$C$39:$C$782,СВЦЭМ!$A$39:$A$782,$A66,СВЦЭМ!$B$39:$B$782,W$47)+'СЕТ СН'!$G$12+СВЦЭМ!$D$10+'СЕТ СН'!$G$6-'СЕТ СН'!$G$22</f>
        <v>2097.8550446600002</v>
      </c>
      <c r="X66" s="36">
        <f>SUMIFS(СВЦЭМ!$C$39:$C$782,СВЦЭМ!$A$39:$A$782,$A66,СВЦЭМ!$B$39:$B$782,X$47)+'СЕТ СН'!$G$12+СВЦЭМ!$D$10+'СЕТ СН'!$G$6-'СЕТ СН'!$G$22</f>
        <v>2113.20228051</v>
      </c>
      <c r="Y66" s="36">
        <f>SUMIFS(СВЦЭМ!$C$39:$C$782,СВЦЭМ!$A$39:$A$782,$A66,СВЦЭМ!$B$39:$B$782,Y$47)+'СЕТ СН'!$G$12+СВЦЭМ!$D$10+'СЕТ СН'!$G$6-'СЕТ СН'!$G$22</f>
        <v>2175.6004228900001</v>
      </c>
    </row>
    <row r="67" spans="1:27" ht="15.75" x14ac:dyDescent="0.2">
      <c r="A67" s="35">
        <f t="shared" si="1"/>
        <v>44946</v>
      </c>
      <c r="B67" s="36">
        <f>SUMIFS(СВЦЭМ!$C$39:$C$782,СВЦЭМ!$A$39:$A$782,$A67,СВЦЭМ!$B$39:$B$782,B$47)+'СЕТ СН'!$G$12+СВЦЭМ!$D$10+'СЕТ СН'!$G$6-'СЕТ СН'!$G$22</f>
        <v>2309.4503098000005</v>
      </c>
      <c r="C67" s="36">
        <f>SUMIFS(СВЦЭМ!$C$39:$C$782,СВЦЭМ!$A$39:$A$782,$A67,СВЦЭМ!$B$39:$B$782,C$47)+'СЕТ СН'!$G$12+СВЦЭМ!$D$10+'СЕТ СН'!$G$6-'СЕТ СН'!$G$22</f>
        <v>2339.8004943300002</v>
      </c>
      <c r="D67" s="36">
        <f>SUMIFS(СВЦЭМ!$C$39:$C$782,СВЦЭМ!$A$39:$A$782,$A67,СВЦЭМ!$B$39:$B$782,D$47)+'СЕТ СН'!$G$12+СВЦЭМ!$D$10+'СЕТ СН'!$G$6-'СЕТ СН'!$G$22</f>
        <v>2327.5666182100003</v>
      </c>
      <c r="E67" s="36">
        <f>SUMIFS(СВЦЭМ!$C$39:$C$782,СВЦЭМ!$A$39:$A$782,$A67,СВЦЭМ!$B$39:$B$782,E$47)+'СЕТ СН'!$G$12+СВЦЭМ!$D$10+'СЕТ СН'!$G$6-'СЕТ СН'!$G$22</f>
        <v>2315.6881949500003</v>
      </c>
      <c r="F67" s="36">
        <f>SUMIFS(СВЦЭМ!$C$39:$C$782,СВЦЭМ!$A$39:$A$782,$A67,СВЦЭМ!$B$39:$B$782,F$47)+'СЕТ СН'!$G$12+СВЦЭМ!$D$10+'СЕТ СН'!$G$6-'СЕТ СН'!$G$22</f>
        <v>2283.3940647100003</v>
      </c>
      <c r="G67" s="36">
        <f>SUMIFS(СВЦЭМ!$C$39:$C$782,СВЦЭМ!$A$39:$A$782,$A67,СВЦЭМ!$B$39:$B$782,G$47)+'СЕТ СН'!$G$12+СВЦЭМ!$D$10+'СЕТ СН'!$G$6-'СЕТ СН'!$G$22</f>
        <v>2232.59487777</v>
      </c>
      <c r="H67" s="36">
        <f>SUMIFS(СВЦЭМ!$C$39:$C$782,СВЦЭМ!$A$39:$A$782,$A67,СВЦЭМ!$B$39:$B$782,H$47)+'СЕТ СН'!$G$12+СВЦЭМ!$D$10+'СЕТ СН'!$G$6-'СЕТ СН'!$G$22</f>
        <v>2183.3505011000002</v>
      </c>
      <c r="I67" s="36">
        <f>SUMIFS(СВЦЭМ!$C$39:$C$782,СВЦЭМ!$A$39:$A$782,$A67,СВЦЭМ!$B$39:$B$782,I$47)+'СЕТ СН'!$G$12+СВЦЭМ!$D$10+'СЕТ СН'!$G$6-'СЕТ СН'!$G$22</f>
        <v>2177.85947704</v>
      </c>
      <c r="J67" s="36">
        <f>SUMIFS(СВЦЭМ!$C$39:$C$782,СВЦЭМ!$A$39:$A$782,$A67,СВЦЭМ!$B$39:$B$782,J$47)+'СЕТ СН'!$G$12+СВЦЭМ!$D$10+'СЕТ СН'!$G$6-'СЕТ СН'!$G$22</f>
        <v>2132.65897769</v>
      </c>
      <c r="K67" s="36">
        <f>SUMIFS(СВЦЭМ!$C$39:$C$782,СВЦЭМ!$A$39:$A$782,$A67,СВЦЭМ!$B$39:$B$782,K$47)+'СЕТ СН'!$G$12+СВЦЭМ!$D$10+'СЕТ СН'!$G$6-'СЕТ СН'!$G$22</f>
        <v>2121.8486571100002</v>
      </c>
      <c r="L67" s="36">
        <f>SUMIFS(СВЦЭМ!$C$39:$C$782,СВЦЭМ!$A$39:$A$782,$A67,СВЦЭМ!$B$39:$B$782,L$47)+'СЕТ СН'!$G$12+СВЦЭМ!$D$10+'СЕТ СН'!$G$6-'СЕТ СН'!$G$22</f>
        <v>2126.8797332700001</v>
      </c>
      <c r="M67" s="36">
        <f>SUMIFS(СВЦЭМ!$C$39:$C$782,СВЦЭМ!$A$39:$A$782,$A67,СВЦЭМ!$B$39:$B$782,M$47)+'СЕТ СН'!$G$12+СВЦЭМ!$D$10+'СЕТ СН'!$G$6-'СЕТ СН'!$G$22</f>
        <v>2166.8870427400002</v>
      </c>
      <c r="N67" s="36">
        <f>SUMIFS(СВЦЭМ!$C$39:$C$782,СВЦЭМ!$A$39:$A$782,$A67,СВЦЭМ!$B$39:$B$782,N$47)+'СЕТ СН'!$G$12+СВЦЭМ!$D$10+'СЕТ СН'!$G$6-'СЕТ СН'!$G$22</f>
        <v>2192.21773033</v>
      </c>
      <c r="O67" s="36">
        <f>SUMIFS(СВЦЭМ!$C$39:$C$782,СВЦЭМ!$A$39:$A$782,$A67,СВЦЭМ!$B$39:$B$782,O$47)+'СЕТ СН'!$G$12+СВЦЭМ!$D$10+'СЕТ СН'!$G$6-'СЕТ СН'!$G$22</f>
        <v>2192.7420726200003</v>
      </c>
      <c r="P67" s="36">
        <f>SUMIFS(СВЦЭМ!$C$39:$C$782,СВЦЭМ!$A$39:$A$782,$A67,СВЦЭМ!$B$39:$B$782,P$47)+'СЕТ СН'!$G$12+СВЦЭМ!$D$10+'СЕТ СН'!$G$6-'СЕТ СН'!$G$22</f>
        <v>2206.9401220500004</v>
      </c>
      <c r="Q67" s="36">
        <f>SUMIFS(СВЦЭМ!$C$39:$C$782,СВЦЭМ!$A$39:$A$782,$A67,СВЦЭМ!$B$39:$B$782,Q$47)+'СЕТ СН'!$G$12+СВЦЭМ!$D$10+'СЕТ СН'!$G$6-'СЕТ СН'!$G$22</f>
        <v>2202.2013030900002</v>
      </c>
      <c r="R67" s="36">
        <f>SUMIFS(СВЦЭМ!$C$39:$C$782,СВЦЭМ!$A$39:$A$782,$A67,СВЦЭМ!$B$39:$B$782,R$47)+'СЕТ СН'!$G$12+СВЦЭМ!$D$10+'СЕТ СН'!$G$6-'СЕТ СН'!$G$22</f>
        <v>2206.1758584100003</v>
      </c>
      <c r="S67" s="36">
        <f>SUMIFS(СВЦЭМ!$C$39:$C$782,СВЦЭМ!$A$39:$A$782,$A67,СВЦЭМ!$B$39:$B$782,S$47)+'СЕТ СН'!$G$12+СВЦЭМ!$D$10+'СЕТ СН'!$G$6-'СЕТ СН'!$G$22</f>
        <v>2161.8776989900002</v>
      </c>
      <c r="T67" s="36">
        <f>SUMIFS(СВЦЭМ!$C$39:$C$782,СВЦЭМ!$A$39:$A$782,$A67,СВЦЭМ!$B$39:$B$782,T$47)+'СЕТ СН'!$G$12+СВЦЭМ!$D$10+'СЕТ СН'!$G$6-'СЕТ СН'!$G$22</f>
        <v>2149.8768444000002</v>
      </c>
      <c r="U67" s="36">
        <f>SUMIFS(СВЦЭМ!$C$39:$C$782,СВЦЭМ!$A$39:$A$782,$A67,СВЦЭМ!$B$39:$B$782,U$47)+'СЕТ СН'!$G$12+СВЦЭМ!$D$10+'СЕТ СН'!$G$6-'СЕТ СН'!$G$22</f>
        <v>2168.5756243600003</v>
      </c>
      <c r="V67" s="36">
        <f>SUMIFS(СВЦЭМ!$C$39:$C$782,СВЦЭМ!$A$39:$A$782,$A67,СВЦЭМ!$B$39:$B$782,V$47)+'СЕТ СН'!$G$12+СВЦЭМ!$D$10+'СЕТ СН'!$G$6-'СЕТ СН'!$G$22</f>
        <v>2193.6844158600002</v>
      </c>
      <c r="W67" s="36">
        <f>SUMIFS(СВЦЭМ!$C$39:$C$782,СВЦЭМ!$A$39:$A$782,$A67,СВЦЭМ!$B$39:$B$782,W$47)+'СЕТ СН'!$G$12+СВЦЭМ!$D$10+'СЕТ СН'!$G$6-'СЕТ СН'!$G$22</f>
        <v>2199.5816411400001</v>
      </c>
      <c r="X67" s="36">
        <f>SUMIFS(СВЦЭМ!$C$39:$C$782,СВЦЭМ!$A$39:$A$782,$A67,СВЦЭМ!$B$39:$B$782,X$47)+'СЕТ СН'!$G$12+СВЦЭМ!$D$10+'СЕТ СН'!$G$6-'СЕТ СН'!$G$22</f>
        <v>2220.48201999</v>
      </c>
      <c r="Y67" s="36">
        <f>SUMIFS(СВЦЭМ!$C$39:$C$782,СВЦЭМ!$A$39:$A$782,$A67,СВЦЭМ!$B$39:$B$782,Y$47)+'СЕТ СН'!$G$12+СВЦЭМ!$D$10+'СЕТ СН'!$G$6-'СЕТ СН'!$G$22</f>
        <v>2305.3494691200003</v>
      </c>
    </row>
    <row r="68" spans="1:27" ht="15.75" x14ac:dyDescent="0.2">
      <c r="A68" s="35">
        <f t="shared" si="1"/>
        <v>44947</v>
      </c>
      <c r="B68" s="36">
        <f>SUMIFS(СВЦЭМ!$C$39:$C$782,СВЦЭМ!$A$39:$A$782,$A68,СВЦЭМ!$B$39:$B$782,B$47)+'СЕТ СН'!$G$12+СВЦЭМ!$D$10+'СЕТ СН'!$G$6-'СЕТ СН'!$G$22</f>
        <v>2306.37266086</v>
      </c>
      <c r="C68" s="36">
        <f>SUMIFS(СВЦЭМ!$C$39:$C$782,СВЦЭМ!$A$39:$A$782,$A68,СВЦЭМ!$B$39:$B$782,C$47)+'СЕТ СН'!$G$12+СВЦЭМ!$D$10+'СЕТ СН'!$G$6-'СЕТ СН'!$G$22</f>
        <v>2331.7196340800001</v>
      </c>
      <c r="D68" s="36">
        <f>SUMIFS(СВЦЭМ!$C$39:$C$782,СВЦЭМ!$A$39:$A$782,$A68,СВЦЭМ!$B$39:$B$782,D$47)+'СЕТ СН'!$G$12+СВЦЭМ!$D$10+'СЕТ СН'!$G$6-'СЕТ СН'!$G$22</f>
        <v>2334.0109263700001</v>
      </c>
      <c r="E68" s="36">
        <f>SUMIFS(СВЦЭМ!$C$39:$C$782,СВЦЭМ!$A$39:$A$782,$A68,СВЦЭМ!$B$39:$B$782,E$47)+'СЕТ СН'!$G$12+СВЦЭМ!$D$10+'СЕТ СН'!$G$6-'СЕТ СН'!$G$22</f>
        <v>2344.7072832600002</v>
      </c>
      <c r="F68" s="36">
        <f>SUMIFS(СВЦЭМ!$C$39:$C$782,СВЦЭМ!$A$39:$A$782,$A68,СВЦЭМ!$B$39:$B$782,F$47)+'СЕТ СН'!$G$12+СВЦЭМ!$D$10+'СЕТ СН'!$G$6-'СЕТ СН'!$G$22</f>
        <v>2325.1358183500001</v>
      </c>
      <c r="G68" s="36">
        <f>SUMIFS(СВЦЭМ!$C$39:$C$782,СВЦЭМ!$A$39:$A$782,$A68,СВЦЭМ!$B$39:$B$782,G$47)+'СЕТ СН'!$G$12+СВЦЭМ!$D$10+'СЕТ СН'!$G$6-'СЕТ СН'!$G$22</f>
        <v>2303.4871392700002</v>
      </c>
      <c r="H68" s="36">
        <f>SUMIFS(СВЦЭМ!$C$39:$C$782,СВЦЭМ!$A$39:$A$782,$A68,СВЦЭМ!$B$39:$B$782,H$47)+'СЕТ СН'!$G$12+СВЦЭМ!$D$10+'СЕТ СН'!$G$6-'СЕТ СН'!$G$22</f>
        <v>2257.74325542</v>
      </c>
      <c r="I68" s="36">
        <f>SUMIFS(СВЦЭМ!$C$39:$C$782,СВЦЭМ!$A$39:$A$782,$A68,СВЦЭМ!$B$39:$B$782,I$47)+'СЕТ СН'!$G$12+СВЦЭМ!$D$10+'СЕТ СН'!$G$6-'СЕТ СН'!$G$22</f>
        <v>2204.7571741400002</v>
      </c>
      <c r="J68" s="36">
        <f>SUMIFS(СВЦЭМ!$C$39:$C$782,СВЦЭМ!$A$39:$A$782,$A68,СВЦЭМ!$B$39:$B$782,J$47)+'СЕТ СН'!$G$12+СВЦЭМ!$D$10+'СЕТ СН'!$G$6-'СЕТ СН'!$G$22</f>
        <v>2140.7033227900001</v>
      </c>
      <c r="K68" s="36">
        <f>SUMIFS(СВЦЭМ!$C$39:$C$782,СВЦЭМ!$A$39:$A$782,$A68,СВЦЭМ!$B$39:$B$782,K$47)+'СЕТ СН'!$G$12+СВЦЭМ!$D$10+'СЕТ СН'!$G$6-'СЕТ СН'!$G$22</f>
        <v>2151.3945914700003</v>
      </c>
      <c r="L68" s="36">
        <f>SUMIFS(СВЦЭМ!$C$39:$C$782,СВЦЭМ!$A$39:$A$782,$A68,СВЦЭМ!$B$39:$B$782,L$47)+'СЕТ СН'!$G$12+СВЦЭМ!$D$10+'СЕТ СН'!$G$6-'СЕТ СН'!$G$22</f>
        <v>2143.1909841900001</v>
      </c>
      <c r="M68" s="36">
        <f>SUMIFS(СВЦЭМ!$C$39:$C$782,СВЦЭМ!$A$39:$A$782,$A68,СВЦЭМ!$B$39:$B$782,M$47)+'СЕТ СН'!$G$12+СВЦЭМ!$D$10+'СЕТ СН'!$G$6-'СЕТ СН'!$G$22</f>
        <v>2166.5716699500003</v>
      </c>
      <c r="N68" s="36">
        <f>SUMIFS(СВЦЭМ!$C$39:$C$782,СВЦЭМ!$A$39:$A$782,$A68,СВЦЭМ!$B$39:$B$782,N$47)+'СЕТ СН'!$G$12+СВЦЭМ!$D$10+'СЕТ СН'!$G$6-'СЕТ СН'!$G$22</f>
        <v>2200.8288347900002</v>
      </c>
      <c r="O68" s="36">
        <f>SUMIFS(СВЦЭМ!$C$39:$C$782,СВЦЭМ!$A$39:$A$782,$A68,СВЦЭМ!$B$39:$B$782,O$47)+'СЕТ СН'!$G$12+СВЦЭМ!$D$10+'СЕТ СН'!$G$6-'СЕТ СН'!$G$22</f>
        <v>2205.9639373499999</v>
      </c>
      <c r="P68" s="36">
        <f>SUMIFS(СВЦЭМ!$C$39:$C$782,СВЦЭМ!$A$39:$A$782,$A68,СВЦЭМ!$B$39:$B$782,P$47)+'СЕТ СН'!$G$12+СВЦЭМ!$D$10+'СЕТ СН'!$G$6-'СЕТ СН'!$G$22</f>
        <v>2225.4481740300002</v>
      </c>
      <c r="Q68" s="36">
        <f>SUMIFS(СВЦЭМ!$C$39:$C$782,СВЦЭМ!$A$39:$A$782,$A68,СВЦЭМ!$B$39:$B$782,Q$47)+'СЕТ СН'!$G$12+СВЦЭМ!$D$10+'СЕТ СН'!$G$6-'СЕТ СН'!$G$22</f>
        <v>2228.5582431299999</v>
      </c>
      <c r="R68" s="36">
        <f>SUMIFS(СВЦЭМ!$C$39:$C$782,СВЦЭМ!$A$39:$A$782,$A68,СВЦЭМ!$B$39:$B$782,R$47)+'СЕТ СН'!$G$12+СВЦЭМ!$D$10+'СЕТ СН'!$G$6-'СЕТ СН'!$G$22</f>
        <v>2200.2868279100003</v>
      </c>
      <c r="S68" s="36">
        <f>SUMIFS(СВЦЭМ!$C$39:$C$782,СВЦЭМ!$A$39:$A$782,$A68,СВЦЭМ!$B$39:$B$782,S$47)+'СЕТ СН'!$G$12+СВЦЭМ!$D$10+'СЕТ СН'!$G$6-'СЕТ СН'!$G$22</f>
        <v>2167.2989386500003</v>
      </c>
      <c r="T68" s="36">
        <f>SUMIFS(СВЦЭМ!$C$39:$C$782,СВЦЭМ!$A$39:$A$782,$A68,СВЦЭМ!$B$39:$B$782,T$47)+'СЕТ СН'!$G$12+СВЦЭМ!$D$10+'СЕТ СН'!$G$6-'СЕТ СН'!$G$22</f>
        <v>2170.9805996800001</v>
      </c>
      <c r="U68" s="36">
        <f>SUMIFS(СВЦЭМ!$C$39:$C$782,СВЦЭМ!$A$39:$A$782,$A68,СВЦЭМ!$B$39:$B$782,U$47)+'СЕТ СН'!$G$12+СВЦЭМ!$D$10+'СЕТ СН'!$G$6-'СЕТ СН'!$G$22</f>
        <v>2184.03477062</v>
      </c>
      <c r="V68" s="36">
        <f>SUMIFS(СВЦЭМ!$C$39:$C$782,СВЦЭМ!$A$39:$A$782,$A68,СВЦЭМ!$B$39:$B$782,V$47)+'СЕТ СН'!$G$12+СВЦЭМ!$D$10+'СЕТ СН'!$G$6-'СЕТ СН'!$G$22</f>
        <v>2206.8025352500003</v>
      </c>
      <c r="W68" s="36">
        <f>SUMIFS(СВЦЭМ!$C$39:$C$782,СВЦЭМ!$A$39:$A$782,$A68,СВЦЭМ!$B$39:$B$782,W$47)+'СЕТ СН'!$G$12+СВЦЭМ!$D$10+'СЕТ СН'!$G$6-'СЕТ СН'!$G$22</f>
        <v>2214.25210328</v>
      </c>
      <c r="X68" s="36">
        <f>SUMIFS(СВЦЭМ!$C$39:$C$782,СВЦЭМ!$A$39:$A$782,$A68,СВЦЭМ!$B$39:$B$782,X$47)+'СЕТ СН'!$G$12+СВЦЭМ!$D$10+'СЕТ СН'!$G$6-'СЕТ СН'!$G$22</f>
        <v>2254.2136314500003</v>
      </c>
      <c r="Y68" s="36">
        <f>SUMIFS(СВЦЭМ!$C$39:$C$782,СВЦЭМ!$A$39:$A$782,$A68,СВЦЭМ!$B$39:$B$782,Y$47)+'СЕТ СН'!$G$12+СВЦЭМ!$D$10+'СЕТ СН'!$G$6-'СЕТ СН'!$G$22</f>
        <v>2279.8903945900001</v>
      </c>
    </row>
    <row r="69" spans="1:27" ht="15.75" x14ac:dyDescent="0.2">
      <c r="A69" s="35">
        <f t="shared" si="1"/>
        <v>44948</v>
      </c>
      <c r="B69" s="36">
        <f>SUMIFS(СВЦЭМ!$C$39:$C$782,СВЦЭМ!$A$39:$A$782,$A69,СВЦЭМ!$B$39:$B$782,B$47)+'СЕТ СН'!$G$12+СВЦЭМ!$D$10+'СЕТ СН'!$G$6-'СЕТ СН'!$G$22</f>
        <v>2294.4164701300006</v>
      </c>
      <c r="C69" s="36">
        <f>SUMIFS(СВЦЭМ!$C$39:$C$782,СВЦЭМ!$A$39:$A$782,$A69,СВЦЭМ!$B$39:$B$782,C$47)+'СЕТ СН'!$G$12+СВЦЭМ!$D$10+'СЕТ СН'!$G$6-'СЕТ СН'!$G$22</f>
        <v>2335.7136830600002</v>
      </c>
      <c r="D69" s="36">
        <f>SUMIFS(СВЦЭМ!$C$39:$C$782,СВЦЭМ!$A$39:$A$782,$A69,СВЦЭМ!$B$39:$B$782,D$47)+'СЕТ СН'!$G$12+СВЦЭМ!$D$10+'СЕТ СН'!$G$6-'СЕТ СН'!$G$22</f>
        <v>2348.1853446100004</v>
      </c>
      <c r="E69" s="36">
        <f>SUMIFS(СВЦЭМ!$C$39:$C$782,СВЦЭМ!$A$39:$A$782,$A69,СВЦЭМ!$B$39:$B$782,E$47)+'СЕТ СН'!$G$12+СВЦЭМ!$D$10+'СЕТ СН'!$G$6-'СЕТ СН'!$G$22</f>
        <v>2356.7122143400002</v>
      </c>
      <c r="F69" s="36">
        <f>SUMIFS(СВЦЭМ!$C$39:$C$782,СВЦЭМ!$A$39:$A$782,$A69,СВЦЭМ!$B$39:$B$782,F$47)+'СЕТ СН'!$G$12+СВЦЭМ!$D$10+'СЕТ СН'!$G$6-'СЕТ СН'!$G$22</f>
        <v>2346.0246290800001</v>
      </c>
      <c r="G69" s="36">
        <f>SUMIFS(СВЦЭМ!$C$39:$C$782,СВЦЭМ!$A$39:$A$782,$A69,СВЦЭМ!$B$39:$B$782,G$47)+'СЕТ СН'!$G$12+СВЦЭМ!$D$10+'СЕТ СН'!$G$6-'СЕТ СН'!$G$22</f>
        <v>2343.7353853200002</v>
      </c>
      <c r="H69" s="36">
        <f>SUMIFS(СВЦЭМ!$C$39:$C$782,СВЦЭМ!$A$39:$A$782,$A69,СВЦЭМ!$B$39:$B$782,H$47)+'СЕТ СН'!$G$12+СВЦЭМ!$D$10+'СЕТ СН'!$G$6-'СЕТ СН'!$G$22</f>
        <v>2341.6255002800003</v>
      </c>
      <c r="I69" s="36">
        <f>SUMIFS(СВЦЭМ!$C$39:$C$782,СВЦЭМ!$A$39:$A$782,$A69,СВЦЭМ!$B$39:$B$782,I$47)+'СЕТ СН'!$G$12+СВЦЭМ!$D$10+'СЕТ СН'!$G$6-'СЕТ СН'!$G$22</f>
        <v>2352.2483251600001</v>
      </c>
      <c r="J69" s="36">
        <f>SUMIFS(СВЦЭМ!$C$39:$C$782,СВЦЭМ!$A$39:$A$782,$A69,СВЦЭМ!$B$39:$B$782,J$47)+'СЕТ СН'!$G$12+СВЦЭМ!$D$10+'СЕТ СН'!$G$6-'СЕТ СН'!$G$22</f>
        <v>2294.8282875200002</v>
      </c>
      <c r="K69" s="36">
        <f>SUMIFS(СВЦЭМ!$C$39:$C$782,СВЦЭМ!$A$39:$A$782,$A69,СВЦЭМ!$B$39:$B$782,K$47)+'СЕТ СН'!$G$12+СВЦЭМ!$D$10+'СЕТ СН'!$G$6-'СЕТ СН'!$G$22</f>
        <v>2232.8758207800001</v>
      </c>
      <c r="L69" s="36">
        <f>SUMIFS(СВЦЭМ!$C$39:$C$782,СВЦЭМ!$A$39:$A$782,$A69,СВЦЭМ!$B$39:$B$782,L$47)+'СЕТ СН'!$G$12+СВЦЭМ!$D$10+'СЕТ СН'!$G$6-'СЕТ СН'!$G$22</f>
        <v>2196.6040419000001</v>
      </c>
      <c r="M69" s="36">
        <f>SUMIFS(СВЦЭМ!$C$39:$C$782,СВЦЭМ!$A$39:$A$782,$A69,СВЦЭМ!$B$39:$B$782,M$47)+'СЕТ СН'!$G$12+СВЦЭМ!$D$10+'СЕТ СН'!$G$6-'СЕТ СН'!$G$22</f>
        <v>2187.01978173</v>
      </c>
      <c r="N69" s="36">
        <f>SUMIFS(СВЦЭМ!$C$39:$C$782,СВЦЭМ!$A$39:$A$782,$A69,СВЦЭМ!$B$39:$B$782,N$47)+'СЕТ СН'!$G$12+СВЦЭМ!$D$10+'СЕТ СН'!$G$6-'СЕТ СН'!$G$22</f>
        <v>2193.9504011700001</v>
      </c>
      <c r="O69" s="36">
        <f>SUMIFS(СВЦЭМ!$C$39:$C$782,СВЦЭМ!$A$39:$A$782,$A69,СВЦЭМ!$B$39:$B$782,O$47)+'СЕТ СН'!$G$12+СВЦЭМ!$D$10+'СЕТ СН'!$G$6-'СЕТ СН'!$G$22</f>
        <v>2211.9550540600003</v>
      </c>
      <c r="P69" s="36">
        <f>SUMIFS(СВЦЭМ!$C$39:$C$782,СВЦЭМ!$A$39:$A$782,$A69,СВЦЭМ!$B$39:$B$782,P$47)+'СЕТ СН'!$G$12+СВЦЭМ!$D$10+'СЕТ СН'!$G$6-'СЕТ СН'!$G$22</f>
        <v>2227.1607114200001</v>
      </c>
      <c r="Q69" s="36">
        <f>SUMIFS(СВЦЭМ!$C$39:$C$782,СВЦЭМ!$A$39:$A$782,$A69,СВЦЭМ!$B$39:$B$782,Q$47)+'СЕТ СН'!$G$12+СВЦЭМ!$D$10+'СЕТ СН'!$G$6-'СЕТ СН'!$G$22</f>
        <v>2242.4517221700003</v>
      </c>
      <c r="R69" s="36">
        <f>SUMIFS(СВЦЭМ!$C$39:$C$782,СВЦЭМ!$A$39:$A$782,$A69,СВЦЭМ!$B$39:$B$782,R$47)+'СЕТ СН'!$G$12+СВЦЭМ!$D$10+'СЕТ СН'!$G$6-'СЕТ СН'!$G$22</f>
        <v>2238.9917446100003</v>
      </c>
      <c r="S69" s="36">
        <f>SUMIFS(СВЦЭМ!$C$39:$C$782,СВЦЭМ!$A$39:$A$782,$A69,СВЦЭМ!$B$39:$B$782,S$47)+'СЕТ СН'!$G$12+СВЦЭМ!$D$10+'СЕТ СН'!$G$6-'СЕТ СН'!$G$22</f>
        <v>2197.4680516400003</v>
      </c>
      <c r="T69" s="36">
        <f>SUMIFS(СВЦЭМ!$C$39:$C$782,СВЦЭМ!$A$39:$A$782,$A69,СВЦЭМ!$B$39:$B$782,T$47)+'СЕТ СН'!$G$12+СВЦЭМ!$D$10+'СЕТ СН'!$G$6-'СЕТ СН'!$G$22</f>
        <v>2152.3072952500002</v>
      </c>
      <c r="U69" s="36">
        <f>SUMIFS(СВЦЭМ!$C$39:$C$782,СВЦЭМ!$A$39:$A$782,$A69,СВЦЭМ!$B$39:$B$782,U$47)+'СЕТ СН'!$G$12+СВЦЭМ!$D$10+'СЕТ СН'!$G$6-'СЕТ СН'!$G$22</f>
        <v>2160.2972365099999</v>
      </c>
      <c r="V69" s="36">
        <f>SUMIFS(СВЦЭМ!$C$39:$C$782,СВЦЭМ!$A$39:$A$782,$A69,СВЦЭМ!$B$39:$B$782,V$47)+'СЕТ СН'!$G$12+СВЦЭМ!$D$10+'СЕТ СН'!$G$6-'СЕТ СН'!$G$22</f>
        <v>2184.14921456</v>
      </c>
      <c r="W69" s="36">
        <f>SUMIFS(СВЦЭМ!$C$39:$C$782,СВЦЭМ!$A$39:$A$782,$A69,СВЦЭМ!$B$39:$B$782,W$47)+'СЕТ СН'!$G$12+СВЦЭМ!$D$10+'СЕТ СН'!$G$6-'СЕТ СН'!$G$22</f>
        <v>2181.1110097600003</v>
      </c>
      <c r="X69" s="36">
        <f>SUMIFS(СВЦЭМ!$C$39:$C$782,СВЦЭМ!$A$39:$A$782,$A69,СВЦЭМ!$B$39:$B$782,X$47)+'СЕТ СН'!$G$12+СВЦЭМ!$D$10+'СЕТ СН'!$G$6-'СЕТ СН'!$G$22</f>
        <v>2215.3086926400001</v>
      </c>
      <c r="Y69" s="36">
        <f>SUMIFS(СВЦЭМ!$C$39:$C$782,СВЦЭМ!$A$39:$A$782,$A69,СВЦЭМ!$B$39:$B$782,Y$47)+'СЕТ СН'!$G$12+СВЦЭМ!$D$10+'СЕТ СН'!$G$6-'СЕТ СН'!$G$22</f>
        <v>2253.4590586900003</v>
      </c>
    </row>
    <row r="70" spans="1:27" ht="15.75" x14ac:dyDescent="0.2">
      <c r="A70" s="35">
        <f t="shared" si="1"/>
        <v>44949</v>
      </c>
      <c r="B70" s="36">
        <f>SUMIFS(СВЦЭМ!$C$39:$C$782,СВЦЭМ!$A$39:$A$782,$A70,СВЦЭМ!$B$39:$B$782,B$47)+'СЕТ СН'!$G$12+СВЦЭМ!$D$10+'СЕТ СН'!$G$6-'СЕТ СН'!$G$22</f>
        <v>2276.0900586600001</v>
      </c>
      <c r="C70" s="36">
        <f>SUMIFS(СВЦЭМ!$C$39:$C$782,СВЦЭМ!$A$39:$A$782,$A70,СВЦЭМ!$B$39:$B$782,C$47)+'СЕТ СН'!$G$12+СВЦЭМ!$D$10+'СЕТ СН'!$G$6-'СЕТ СН'!$G$22</f>
        <v>2271.1963685000001</v>
      </c>
      <c r="D70" s="36">
        <f>SUMIFS(СВЦЭМ!$C$39:$C$782,СВЦЭМ!$A$39:$A$782,$A70,СВЦЭМ!$B$39:$B$782,D$47)+'СЕТ СН'!$G$12+СВЦЭМ!$D$10+'СЕТ СН'!$G$6-'СЕТ СН'!$G$22</f>
        <v>2247.6239252700002</v>
      </c>
      <c r="E70" s="36">
        <f>SUMIFS(СВЦЭМ!$C$39:$C$782,СВЦЭМ!$A$39:$A$782,$A70,СВЦЭМ!$B$39:$B$782,E$47)+'СЕТ СН'!$G$12+СВЦЭМ!$D$10+'СЕТ СН'!$G$6-'СЕТ СН'!$G$22</f>
        <v>2265.60871378</v>
      </c>
      <c r="F70" s="36">
        <f>SUMIFS(СВЦЭМ!$C$39:$C$782,СВЦЭМ!$A$39:$A$782,$A70,СВЦЭМ!$B$39:$B$782,F$47)+'СЕТ СН'!$G$12+СВЦЭМ!$D$10+'СЕТ СН'!$G$6-'СЕТ СН'!$G$22</f>
        <v>2271.7276629100002</v>
      </c>
      <c r="G70" s="36">
        <f>SUMIFS(СВЦЭМ!$C$39:$C$782,СВЦЭМ!$A$39:$A$782,$A70,СВЦЭМ!$B$39:$B$782,G$47)+'СЕТ СН'!$G$12+СВЦЭМ!$D$10+'СЕТ СН'!$G$6-'СЕТ СН'!$G$22</f>
        <v>2259.6487938099999</v>
      </c>
      <c r="H70" s="36">
        <f>SUMIFS(СВЦЭМ!$C$39:$C$782,СВЦЭМ!$A$39:$A$782,$A70,СВЦЭМ!$B$39:$B$782,H$47)+'СЕТ СН'!$G$12+СВЦЭМ!$D$10+'СЕТ СН'!$G$6-'СЕТ СН'!$G$22</f>
        <v>2288.9602722500003</v>
      </c>
      <c r="I70" s="36">
        <f>SUMIFS(СВЦЭМ!$C$39:$C$782,СВЦЭМ!$A$39:$A$782,$A70,СВЦЭМ!$B$39:$B$782,I$47)+'СЕТ СН'!$G$12+СВЦЭМ!$D$10+'СЕТ СН'!$G$6-'СЕТ СН'!$G$22</f>
        <v>2253.9987971400001</v>
      </c>
      <c r="J70" s="36">
        <f>SUMIFS(СВЦЭМ!$C$39:$C$782,СВЦЭМ!$A$39:$A$782,$A70,СВЦЭМ!$B$39:$B$782,J$47)+'СЕТ СН'!$G$12+СВЦЭМ!$D$10+'СЕТ СН'!$G$6-'СЕТ СН'!$G$22</f>
        <v>2193.17945293</v>
      </c>
      <c r="K70" s="36">
        <f>SUMIFS(СВЦЭМ!$C$39:$C$782,СВЦЭМ!$A$39:$A$782,$A70,СВЦЭМ!$B$39:$B$782,K$47)+'СЕТ СН'!$G$12+СВЦЭМ!$D$10+'СЕТ СН'!$G$6-'СЕТ СН'!$G$22</f>
        <v>2168.2936293000002</v>
      </c>
      <c r="L70" s="36">
        <f>SUMIFS(СВЦЭМ!$C$39:$C$782,СВЦЭМ!$A$39:$A$782,$A70,СВЦЭМ!$B$39:$B$782,L$47)+'СЕТ СН'!$G$12+СВЦЭМ!$D$10+'СЕТ СН'!$G$6-'СЕТ СН'!$G$22</f>
        <v>2146.92743311</v>
      </c>
      <c r="M70" s="36">
        <f>SUMIFS(СВЦЭМ!$C$39:$C$782,СВЦЭМ!$A$39:$A$782,$A70,СВЦЭМ!$B$39:$B$782,M$47)+'СЕТ СН'!$G$12+СВЦЭМ!$D$10+'СЕТ СН'!$G$6-'СЕТ СН'!$G$22</f>
        <v>2166.24902492</v>
      </c>
      <c r="N70" s="36">
        <f>SUMIFS(СВЦЭМ!$C$39:$C$782,СВЦЭМ!$A$39:$A$782,$A70,СВЦЭМ!$B$39:$B$782,N$47)+'СЕТ СН'!$G$12+СВЦЭМ!$D$10+'СЕТ СН'!$G$6-'СЕТ СН'!$G$22</f>
        <v>2196.9104457400003</v>
      </c>
      <c r="O70" s="36">
        <f>SUMIFS(СВЦЭМ!$C$39:$C$782,СВЦЭМ!$A$39:$A$782,$A70,СВЦЭМ!$B$39:$B$782,O$47)+'СЕТ СН'!$G$12+СВЦЭМ!$D$10+'СЕТ СН'!$G$6-'СЕТ СН'!$G$22</f>
        <v>2204.3539611200003</v>
      </c>
      <c r="P70" s="36">
        <f>SUMIFS(СВЦЭМ!$C$39:$C$782,СВЦЭМ!$A$39:$A$782,$A70,СВЦЭМ!$B$39:$B$782,P$47)+'СЕТ СН'!$G$12+СВЦЭМ!$D$10+'СЕТ СН'!$G$6-'СЕТ СН'!$G$22</f>
        <v>2218.7014153</v>
      </c>
      <c r="Q70" s="36">
        <f>SUMIFS(СВЦЭМ!$C$39:$C$782,СВЦЭМ!$A$39:$A$782,$A70,СВЦЭМ!$B$39:$B$782,Q$47)+'СЕТ СН'!$G$12+СВЦЭМ!$D$10+'СЕТ СН'!$G$6-'СЕТ СН'!$G$22</f>
        <v>2239.3698296699999</v>
      </c>
      <c r="R70" s="36">
        <f>SUMIFS(СВЦЭМ!$C$39:$C$782,СВЦЭМ!$A$39:$A$782,$A70,СВЦЭМ!$B$39:$B$782,R$47)+'СЕТ СН'!$G$12+СВЦЭМ!$D$10+'СЕТ СН'!$G$6-'СЕТ СН'!$G$22</f>
        <v>2230.1613768800003</v>
      </c>
      <c r="S70" s="36">
        <f>SUMIFS(СВЦЭМ!$C$39:$C$782,СВЦЭМ!$A$39:$A$782,$A70,СВЦЭМ!$B$39:$B$782,S$47)+'СЕТ СН'!$G$12+СВЦЭМ!$D$10+'СЕТ СН'!$G$6-'СЕТ СН'!$G$22</f>
        <v>2212.0201174700001</v>
      </c>
      <c r="T70" s="36">
        <f>SUMIFS(СВЦЭМ!$C$39:$C$782,СВЦЭМ!$A$39:$A$782,$A70,СВЦЭМ!$B$39:$B$782,T$47)+'СЕТ СН'!$G$12+СВЦЭМ!$D$10+'СЕТ СН'!$G$6-'СЕТ СН'!$G$22</f>
        <v>2159.0844152300001</v>
      </c>
      <c r="U70" s="36">
        <f>SUMIFS(СВЦЭМ!$C$39:$C$782,СВЦЭМ!$A$39:$A$782,$A70,СВЦЭМ!$B$39:$B$782,U$47)+'СЕТ СН'!$G$12+СВЦЭМ!$D$10+'СЕТ СН'!$G$6-'СЕТ СН'!$G$22</f>
        <v>2164.1908722800003</v>
      </c>
      <c r="V70" s="36">
        <f>SUMIFS(СВЦЭМ!$C$39:$C$782,СВЦЭМ!$A$39:$A$782,$A70,СВЦЭМ!$B$39:$B$782,V$47)+'СЕТ СН'!$G$12+СВЦЭМ!$D$10+'СЕТ СН'!$G$6-'СЕТ СН'!$G$22</f>
        <v>2188.9335067500001</v>
      </c>
      <c r="W70" s="36">
        <f>SUMIFS(СВЦЭМ!$C$39:$C$782,СВЦЭМ!$A$39:$A$782,$A70,СВЦЭМ!$B$39:$B$782,W$47)+'СЕТ СН'!$G$12+СВЦЭМ!$D$10+'СЕТ СН'!$G$6-'СЕТ СН'!$G$22</f>
        <v>2201.35953883</v>
      </c>
      <c r="X70" s="36">
        <f>SUMIFS(СВЦЭМ!$C$39:$C$782,СВЦЭМ!$A$39:$A$782,$A70,СВЦЭМ!$B$39:$B$782,X$47)+'СЕТ СН'!$G$12+СВЦЭМ!$D$10+'СЕТ СН'!$G$6-'СЕТ СН'!$G$22</f>
        <v>2197.6419172800001</v>
      </c>
      <c r="Y70" s="36">
        <f>SUMIFS(СВЦЭМ!$C$39:$C$782,СВЦЭМ!$A$39:$A$782,$A70,СВЦЭМ!$B$39:$B$782,Y$47)+'СЕТ СН'!$G$12+СВЦЭМ!$D$10+'СЕТ СН'!$G$6-'СЕТ СН'!$G$22</f>
        <v>2224.04817314</v>
      </c>
    </row>
    <row r="71" spans="1:27" ht="15.75" x14ac:dyDescent="0.2">
      <c r="A71" s="35">
        <f t="shared" si="1"/>
        <v>44950</v>
      </c>
      <c r="B71" s="36">
        <f>SUMIFS(СВЦЭМ!$C$39:$C$782,СВЦЭМ!$A$39:$A$782,$A71,СВЦЭМ!$B$39:$B$782,B$47)+'СЕТ СН'!$G$12+СВЦЭМ!$D$10+'СЕТ СН'!$G$6-'СЕТ СН'!$G$22</f>
        <v>2184.28351045</v>
      </c>
      <c r="C71" s="36">
        <f>SUMIFS(СВЦЭМ!$C$39:$C$782,СВЦЭМ!$A$39:$A$782,$A71,СВЦЭМ!$B$39:$B$782,C$47)+'СЕТ СН'!$G$12+СВЦЭМ!$D$10+'СЕТ СН'!$G$6-'СЕТ СН'!$G$22</f>
        <v>2183.2974577300001</v>
      </c>
      <c r="D71" s="36">
        <f>SUMIFS(СВЦЭМ!$C$39:$C$782,СВЦЭМ!$A$39:$A$782,$A71,СВЦЭМ!$B$39:$B$782,D$47)+'СЕТ СН'!$G$12+СВЦЭМ!$D$10+'СЕТ СН'!$G$6-'СЕТ СН'!$G$22</f>
        <v>2172.7040451400003</v>
      </c>
      <c r="E71" s="36">
        <f>SUMIFS(СВЦЭМ!$C$39:$C$782,СВЦЭМ!$A$39:$A$782,$A71,СВЦЭМ!$B$39:$B$782,E$47)+'СЕТ СН'!$G$12+СВЦЭМ!$D$10+'СЕТ СН'!$G$6-'СЕТ СН'!$G$22</f>
        <v>2169.1462818</v>
      </c>
      <c r="F71" s="36">
        <f>SUMIFS(СВЦЭМ!$C$39:$C$782,СВЦЭМ!$A$39:$A$782,$A71,СВЦЭМ!$B$39:$B$782,F$47)+'СЕТ СН'!$G$12+СВЦЭМ!$D$10+'СЕТ СН'!$G$6-'СЕТ СН'!$G$22</f>
        <v>2179.4521072000002</v>
      </c>
      <c r="G71" s="36">
        <f>SUMIFS(СВЦЭМ!$C$39:$C$782,СВЦЭМ!$A$39:$A$782,$A71,СВЦЭМ!$B$39:$B$782,G$47)+'СЕТ СН'!$G$12+СВЦЭМ!$D$10+'СЕТ СН'!$G$6-'СЕТ СН'!$G$22</f>
        <v>2164.3003156300001</v>
      </c>
      <c r="H71" s="36">
        <f>SUMIFS(СВЦЭМ!$C$39:$C$782,СВЦЭМ!$A$39:$A$782,$A71,СВЦЭМ!$B$39:$B$782,H$47)+'СЕТ СН'!$G$12+СВЦЭМ!$D$10+'СЕТ СН'!$G$6-'СЕТ СН'!$G$22</f>
        <v>2152.8405371200001</v>
      </c>
      <c r="I71" s="36">
        <f>SUMIFS(СВЦЭМ!$C$39:$C$782,СВЦЭМ!$A$39:$A$782,$A71,СВЦЭМ!$B$39:$B$782,I$47)+'СЕТ СН'!$G$12+СВЦЭМ!$D$10+'СЕТ СН'!$G$6-'СЕТ СН'!$G$22</f>
        <v>2143.1093676700002</v>
      </c>
      <c r="J71" s="36">
        <f>SUMIFS(СВЦЭМ!$C$39:$C$782,СВЦЭМ!$A$39:$A$782,$A71,СВЦЭМ!$B$39:$B$782,J$47)+'СЕТ СН'!$G$12+СВЦЭМ!$D$10+'СЕТ СН'!$G$6-'СЕТ СН'!$G$22</f>
        <v>2092.3603590800003</v>
      </c>
      <c r="K71" s="36">
        <f>SUMIFS(СВЦЭМ!$C$39:$C$782,СВЦЭМ!$A$39:$A$782,$A71,СВЦЭМ!$B$39:$B$782,K$47)+'СЕТ СН'!$G$12+СВЦЭМ!$D$10+'СЕТ СН'!$G$6-'СЕТ СН'!$G$22</f>
        <v>2066.12339019</v>
      </c>
      <c r="L71" s="36">
        <f>SUMIFS(СВЦЭМ!$C$39:$C$782,СВЦЭМ!$A$39:$A$782,$A71,СВЦЭМ!$B$39:$B$782,L$47)+'СЕТ СН'!$G$12+СВЦЭМ!$D$10+'СЕТ СН'!$G$6-'СЕТ СН'!$G$22</f>
        <v>2061.3367386899999</v>
      </c>
      <c r="M71" s="36">
        <f>SUMIFS(СВЦЭМ!$C$39:$C$782,СВЦЭМ!$A$39:$A$782,$A71,СВЦЭМ!$B$39:$B$782,M$47)+'СЕТ СН'!$G$12+СВЦЭМ!$D$10+'СЕТ СН'!$G$6-'СЕТ СН'!$G$22</f>
        <v>2075.3679943400002</v>
      </c>
      <c r="N71" s="36">
        <f>SUMIFS(СВЦЭМ!$C$39:$C$782,СВЦЭМ!$A$39:$A$782,$A71,СВЦЭМ!$B$39:$B$782,N$47)+'СЕТ СН'!$G$12+СВЦЭМ!$D$10+'СЕТ СН'!$G$6-'СЕТ СН'!$G$22</f>
        <v>2099.9731198899999</v>
      </c>
      <c r="O71" s="36">
        <f>SUMIFS(СВЦЭМ!$C$39:$C$782,СВЦЭМ!$A$39:$A$782,$A71,СВЦЭМ!$B$39:$B$782,O$47)+'СЕТ СН'!$G$12+СВЦЭМ!$D$10+'СЕТ СН'!$G$6-'СЕТ СН'!$G$22</f>
        <v>2104.0019356299999</v>
      </c>
      <c r="P71" s="36">
        <f>SUMIFS(СВЦЭМ!$C$39:$C$782,СВЦЭМ!$A$39:$A$782,$A71,СВЦЭМ!$B$39:$B$782,P$47)+'СЕТ СН'!$G$12+СВЦЭМ!$D$10+'СЕТ СН'!$G$6-'СЕТ СН'!$G$22</f>
        <v>2132.4285562300001</v>
      </c>
      <c r="Q71" s="36">
        <f>SUMIFS(СВЦЭМ!$C$39:$C$782,СВЦЭМ!$A$39:$A$782,$A71,СВЦЭМ!$B$39:$B$782,Q$47)+'СЕТ СН'!$G$12+СВЦЭМ!$D$10+'СЕТ СН'!$G$6-'СЕТ СН'!$G$22</f>
        <v>2139.2887921000001</v>
      </c>
      <c r="R71" s="36">
        <f>SUMIFS(СВЦЭМ!$C$39:$C$782,СВЦЭМ!$A$39:$A$782,$A71,СВЦЭМ!$B$39:$B$782,R$47)+'СЕТ СН'!$G$12+СВЦЭМ!$D$10+'СЕТ СН'!$G$6-'СЕТ СН'!$G$22</f>
        <v>2132.0154813700001</v>
      </c>
      <c r="S71" s="36">
        <f>SUMIFS(СВЦЭМ!$C$39:$C$782,СВЦЭМ!$A$39:$A$782,$A71,СВЦЭМ!$B$39:$B$782,S$47)+'СЕТ СН'!$G$12+СВЦЭМ!$D$10+'СЕТ СН'!$G$6-'СЕТ СН'!$G$22</f>
        <v>2102.71873998</v>
      </c>
      <c r="T71" s="36">
        <f>SUMIFS(СВЦЭМ!$C$39:$C$782,СВЦЭМ!$A$39:$A$782,$A71,СВЦЭМ!$B$39:$B$782,T$47)+'СЕТ СН'!$G$12+СВЦЭМ!$D$10+'СЕТ СН'!$G$6-'СЕТ СН'!$G$22</f>
        <v>2057.95681122</v>
      </c>
      <c r="U71" s="36">
        <f>SUMIFS(СВЦЭМ!$C$39:$C$782,СВЦЭМ!$A$39:$A$782,$A71,СВЦЭМ!$B$39:$B$782,U$47)+'СЕТ СН'!$G$12+СВЦЭМ!$D$10+'СЕТ СН'!$G$6-'СЕТ СН'!$G$22</f>
        <v>2066.9926226600001</v>
      </c>
      <c r="V71" s="36">
        <f>SUMIFS(СВЦЭМ!$C$39:$C$782,СВЦЭМ!$A$39:$A$782,$A71,СВЦЭМ!$B$39:$B$782,V$47)+'СЕТ СН'!$G$12+СВЦЭМ!$D$10+'СЕТ СН'!$G$6-'СЕТ СН'!$G$22</f>
        <v>2098.3673573400001</v>
      </c>
      <c r="W71" s="36">
        <f>SUMIFS(СВЦЭМ!$C$39:$C$782,СВЦЭМ!$A$39:$A$782,$A71,СВЦЭМ!$B$39:$B$782,W$47)+'СЕТ СН'!$G$12+СВЦЭМ!$D$10+'СЕТ СН'!$G$6-'СЕТ СН'!$G$22</f>
        <v>2103.9769786100001</v>
      </c>
      <c r="X71" s="36">
        <f>SUMIFS(СВЦЭМ!$C$39:$C$782,СВЦЭМ!$A$39:$A$782,$A71,СВЦЭМ!$B$39:$B$782,X$47)+'СЕТ СН'!$G$12+СВЦЭМ!$D$10+'СЕТ СН'!$G$6-'СЕТ СН'!$G$22</f>
        <v>2120.0151951800003</v>
      </c>
      <c r="Y71" s="36">
        <f>SUMIFS(СВЦЭМ!$C$39:$C$782,СВЦЭМ!$A$39:$A$782,$A71,СВЦЭМ!$B$39:$B$782,Y$47)+'СЕТ СН'!$G$12+СВЦЭМ!$D$10+'СЕТ СН'!$G$6-'СЕТ СН'!$G$22</f>
        <v>2138.5173381600002</v>
      </c>
    </row>
    <row r="72" spans="1:27" ht="15.75" x14ac:dyDescent="0.2">
      <c r="A72" s="35">
        <f t="shared" si="1"/>
        <v>44951</v>
      </c>
      <c r="B72" s="36">
        <f>SUMIFS(СВЦЭМ!$C$39:$C$782,СВЦЭМ!$A$39:$A$782,$A72,СВЦЭМ!$B$39:$B$782,B$47)+'СЕТ СН'!$G$12+СВЦЭМ!$D$10+'СЕТ СН'!$G$6-'СЕТ СН'!$G$22</f>
        <v>2197.7879357300003</v>
      </c>
      <c r="C72" s="36">
        <f>SUMIFS(СВЦЭМ!$C$39:$C$782,СВЦЭМ!$A$39:$A$782,$A72,СВЦЭМ!$B$39:$B$782,C$47)+'СЕТ СН'!$G$12+СВЦЭМ!$D$10+'СЕТ СН'!$G$6-'СЕТ СН'!$G$22</f>
        <v>2232.4845364100001</v>
      </c>
      <c r="D72" s="36">
        <f>SUMIFS(СВЦЭМ!$C$39:$C$782,СВЦЭМ!$A$39:$A$782,$A72,СВЦЭМ!$B$39:$B$782,D$47)+'СЕТ СН'!$G$12+СВЦЭМ!$D$10+'СЕТ СН'!$G$6-'СЕТ СН'!$G$22</f>
        <v>2243.5451966800001</v>
      </c>
      <c r="E72" s="36">
        <f>SUMIFS(СВЦЭМ!$C$39:$C$782,СВЦЭМ!$A$39:$A$782,$A72,СВЦЭМ!$B$39:$B$782,E$47)+'СЕТ СН'!$G$12+СВЦЭМ!$D$10+'СЕТ СН'!$G$6-'СЕТ СН'!$G$22</f>
        <v>2257.8241905</v>
      </c>
      <c r="F72" s="36">
        <f>SUMIFS(СВЦЭМ!$C$39:$C$782,СВЦЭМ!$A$39:$A$782,$A72,СВЦЭМ!$B$39:$B$782,F$47)+'СЕТ СН'!$G$12+СВЦЭМ!$D$10+'СЕТ СН'!$G$6-'СЕТ СН'!$G$22</f>
        <v>2251.6768361600002</v>
      </c>
      <c r="G72" s="36">
        <f>SUMIFS(СВЦЭМ!$C$39:$C$782,СВЦЭМ!$A$39:$A$782,$A72,СВЦЭМ!$B$39:$B$782,G$47)+'СЕТ СН'!$G$12+СВЦЭМ!$D$10+'СЕТ СН'!$G$6-'СЕТ СН'!$G$22</f>
        <v>2240.3707821400003</v>
      </c>
      <c r="H72" s="36">
        <f>SUMIFS(СВЦЭМ!$C$39:$C$782,СВЦЭМ!$A$39:$A$782,$A72,СВЦЭМ!$B$39:$B$782,H$47)+'СЕТ СН'!$G$12+СВЦЭМ!$D$10+'СЕТ СН'!$G$6-'СЕТ СН'!$G$22</f>
        <v>2238.7072507800003</v>
      </c>
      <c r="I72" s="36">
        <f>SUMIFS(СВЦЭМ!$C$39:$C$782,СВЦЭМ!$A$39:$A$782,$A72,СВЦЭМ!$B$39:$B$782,I$47)+'СЕТ СН'!$G$12+СВЦЭМ!$D$10+'СЕТ СН'!$G$6-'СЕТ СН'!$G$22</f>
        <v>2247.4186180400002</v>
      </c>
      <c r="J72" s="36">
        <f>SUMIFS(СВЦЭМ!$C$39:$C$782,СВЦЭМ!$A$39:$A$782,$A72,СВЦЭМ!$B$39:$B$782,J$47)+'СЕТ СН'!$G$12+СВЦЭМ!$D$10+'СЕТ СН'!$G$6-'СЕТ СН'!$G$22</f>
        <v>2216.4201357100001</v>
      </c>
      <c r="K72" s="36">
        <f>SUMIFS(СВЦЭМ!$C$39:$C$782,СВЦЭМ!$A$39:$A$782,$A72,СВЦЭМ!$B$39:$B$782,K$47)+'СЕТ СН'!$G$12+СВЦЭМ!$D$10+'СЕТ СН'!$G$6-'СЕТ СН'!$G$22</f>
        <v>2188.0473904600003</v>
      </c>
      <c r="L72" s="36">
        <f>SUMIFS(СВЦЭМ!$C$39:$C$782,СВЦЭМ!$A$39:$A$782,$A72,СВЦЭМ!$B$39:$B$782,L$47)+'СЕТ СН'!$G$12+СВЦЭМ!$D$10+'СЕТ СН'!$G$6-'СЕТ СН'!$G$22</f>
        <v>2152.0551254700003</v>
      </c>
      <c r="M72" s="36">
        <f>SUMIFS(СВЦЭМ!$C$39:$C$782,СВЦЭМ!$A$39:$A$782,$A72,СВЦЭМ!$B$39:$B$782,M$47)+'СЕТ СН'!$G$12+СВЦЭМ!$D$10+'СЕТ СН'!$G$6-'СЕТ СН'!$G$22</f>
        <v>2120.9003540200001</v>
      </c>
      <c r="N72" s="36">
        <f>SUMIFS(СВЦЭМ!$C$39:$C$782,СВЦЭМ!$A$39:$A$782,$A72,СВЦЭМ!$B$39:$B$782,N$47)+'СЕТ СН'!$G$12+СВЦЭМ!$D$10+'СЕТ СН'!$G$6-'СЕТ СН'!$G$22</f>
        <v>2136.5563181000002</v>
      </c>
      <c r="O72" s="36">
        <f>SUMIFS(СВЦЭМ!$C$39:$C$782,СВЦЭМ!$A$39:$A$782,$A72,СВЦЭМ!$B$39:$B$782,O$47)+'СЕТ СН'!$G$12+СВЦЭМ!$D$10+'СЕТ СН'!$G$6-'СЕТ СН'!$G$22</f>
        <v>2139.32802498</v>
      </c>
      <c r="P72" s="36">
        <f>SUMIFS(СВЦЭМ!$C$39:$C$782,СВЦЭМ!$A$39:$A$782,$A72,СВЦЭМ!$B$39:$B$782,P$47)+'СЕТ СН'!$G$12+СВЦЭМ!$D$10+'СЕТ СН'!$G$6-'СЕТ СН'!$G$22</f>
        <v>2149.33686162</v>
      </c>
      <c r="Q72" s="36">
        <f>SUMIFS(СВЦЭМ!$C$39:$C$782,СВЦЭМ!$A$39:$A$782,$A72,СВЦЭМ!$B$39:$B$782,Q$47)+'СЕТ СН'!$G$12+СВЦЭМ!$D$10+'СЕТ СН'!$G$6-'СЕТ СН'!$G$22</f>
        <v>2147.6082623500001</v>
      </c>
      <c r="R72" s="36">
        <f>SUMIFS(СВЦЭМ!$C$39:$C$782,СВЦЭМ!$A$39:$A$782,$A72,СВЦЭМ!$B$39:$B$782,R$47)+'СЕТ СН'!$G$12+СВЦЭМ!$D$10+'СЕТ СН'!$G$6-'СЕТ СН'!$G$22</f>
        <v>2135.3338894600001</v>
      </c>
      <c r="S72" s="36">
        <f>SUMIFS(СВЦЭМ!$C$39:$C$782,СВЦЭМ!$A$39:$A$782,$A72,СВЦЭМ!$B$39:$B$782,S$47)+'СЕТ СН'!$G$12+СВЦЭМ!$D$10+'СЕТ СН'!$G$6-'СЕТ СН'!$G$22</f>
        <v>2117.78418147</v>
      </c>
      <c r="T72" s="36">
        <f>SUMIFS(СВЦЭМ!$C$39:$C$782,СВЦЭМ!$A$39:$A$782,$A72,СВЦЭМ!$B$39:$B$782,T$47)+'СЕТ СН'!$G$12+СВЦЭМ!$D$10+'СЕТ СН'!$G$6-'СЕТ СН'!$G$22</f>
        <v>2097.99807766</v>
      </c>
      <c r="U72" s="36">
        <f>SUMIFS(СВЦЭМ!$C$39:$C$782,СВЦЭМ!$A$39:$A$782,$A72,СВЦЭМ!$B$39:$B$782,U$47)+'СЕТ СН'!$G$12+СВЦЭМ!$D$10+'СЕТ СН'!$G$6-'СЕТ СН'!$G$22</f>
        <v>2099.8956792100003</v>
      </c>
      <c r="V72" s="36">
        <f>SUMIFS(СВЦЭМ!$C$39:$C$782,СВЦЭМ!$A$39:$A$782,$A72,СВЦЭМ!$B$39:$B$782,V$47)+'СЕТ СН'!$G$12+СВЦЭМ!$D$10+'СЕТ СН'!$G$6-'СЕТ СН'!$G$22</f>
        <v>2117.2356943899999</v>
      </c>
      <c r="W72" s="36">
        <f>SUMIFS(СВЦЭМ!$C$39:$C$782,СВЦЭМ!$A$39:$A$782,$A72,СВЦЭМ!$B$39:$B$782,W$47)+'СЕТ СН'!$G$12+СВЦЭМ!$D$10+'СЕТ СН'!$G$6-'СЕТ СН'!$G$22</f>
        <v>2131.4143764099999</v>
      </c>
      <c r="X72" s="36">
        <f>SUMIFS(СВЦЭМ!$C$39:$C$782,СВЦЭМ!$A$39:$A$782,$A72,СВЦЭМ!$B$39:$B$782,X$47)+'СЕТ СН'!$G$12+СВЦЭМ!$D$10+'СЕТ СН'!$G$6-'СЕТ СН'!$G$22</f>
        <v>2147.7285300200001</v>
      </c>
      <c r="Y72" s="36">
        <f>SUMIFS(СВЦЭМ!$C$39:$C$782,СВЦЭМ!$A$39:$A$782,$A72,СВЦЭМ!$B$39:$B$782,Y$47)+'СЕТ СН'!$G$12+СВЦЭМ!$D$10+'СЕТ СН'!$G$6-'СЕТ СН'!$G$22</f>
        <v>2174.83806435</v>
      </c>
    </row>
    <row r="73" spans="1:27" ht="15.75" x14ac:dyDescent="0.2">
      <c r="A73" s="35">
        <f t="shared" si="1"/>
        <v>44952</v>
      </c>
      <c r="B73" s="36">
        <f>SUMIFS(СВЦЭМ!$C$39:$C$782,СВЦЭМ!$A$39:$A$782,$A73,СВЦЭМ!$B$39:$B$782,B$47)+'СЕТ СН'!$G$12+СВЦЭМ!$D$10+'СЕТ СН'!$G$6-'СЕТ СН'!$G$22</f>
        <v>2227.44821396</v>
      </c>
      <c r="C73" s="36">
        <f>SUMIFS(СВЦЭМ!$C$39:$C$782,СВЦЭМ!$A$39:$A$782,$A73,СВЦЭМ!$B$39:$B$782,C$47)+'СЕТ СН'!$G$12+СВЦЭМ!$D$10+'СЕТ СН'!$G$6-'СЕТ СН'!$G$22</f>
        <v>2275.60663626</v>
      </c>
      <c r="D73" s="36">
        <f>SUMIFS(СВЦЭМ!$C$39:$C$782,СВЦЭМ!$A$39:$A$782,$A73,СВЦЭМ!$B$39:$B$782,D$47)+'СЕТ СН'!$G$12+СВЦЭМ!$D$10+'СЕТ СН'!$G$6-'СЕТ СН'!$G$22</f>
        <v>2296.9736929600003</v>
      </c>
      <c r="E73" s="36">
        <f>SUMIFS(СВЦЭМ!$C$39:$C$782,СВЦЭМ!$A$39:$A$782,$A73,СВЦЭМ!$B$39:$B$782,E$47)+'СЕТ СН'!$G$12+СВЦЭМ!$D$10+'СЕТ СН'!$G$6-'СЕТ СН'!$G$22</f>
        <v>2281.9896728000003</v>
      </c>
      <c r="F73" s="36">
        <f>SUMIFS(СВЦЭМ!$C$39:$C$782,СВЦЭМ!$A$39:$A$782,$A73,СВЦЭМ!$B$39:$B$782,F$47)+'СЕТ СН'!$G$12+СВЦЭМ!$D$10+'СЕТ СН'!$G$6-'СЕТ СН'!$G$22</f>
        <v>2269.1675491999999</v>
      </c>
      <c r="G73" s="36">
        <f>SUMIFS(СВЦЭМ!$C$39:$C$782,СВЦЭМ!$A$39:$A$782,$A73,СВЦЭМ!$B$39:$B$782,G$47)+'СЕТ СН'!$G$12+СВЦЭМ!$D$10+'СЕТ СН'!$G$6-'СЕТ СН'!$G$22</f>
        <v>2272.0166121699999</v>
      </c>
      <c r="H73" s="36">
        <f>SUMIFS(СВЦЭМ!$C$39:$C$782,СВЦЭМ!$A$39:$A$782,$A73,СВЦЭМ!$B$39:$B$782,H$47)+'СЕТ СН'!$G$12+СВЦЭМ!$D$10+'СЕТ СН'!$G$6-'СЕТ СН'!$G$22</f>
        <v>2228.7476593300003</v>
      </c>
      <c r="I73" s="36">
        <f>SUMIFS(СВЦЭМ!$C$39:$C$782,СВЦЭМ!$A$39:$A$782,$A73,СВЦЭМ!$B$39:$B$782,I$47)+'СЕТ СН'!$G$12+СВЦЭМ!$D$10+'СЕТ СН'!$G$6-'СЕТ СН'!$G$22</f>
        <v>2206.3782536000003</v>
      </c>
      <c r="J73" s="36">
        <f>SUMIFS(СВЦЭМ!$C$39:$C$782,СВЦЭМ!$A$39:$A$782,$A73,СВЦЭМ!$B$39:$B$782,J$47)+'СЕТ СН'!$G$12+СВЦЭМ!$D$10+'СЕТ СН'!$G$6-'СЕТ СН'!$G$22</f>
        <v>2160.4353537800002</v>
      </c>
      <c r="K73" s="36">
        <f>SUMIFS(СВЦЭМ!$C$39:$C$782,СВЦЭМ!$A$39:$A$782,$A73,СВЦЭМ!$B$39:$B$782,K$47)+'СЕТ СН'!$G$12+СВЦЭМ!$D$10+'СЕТ СН'!$G$6-'СЕТ СН'!$G$22</f>
        <v>2114.4111990199999</v>
      </c>
      <c r="L73" s="36">
        <f>SUMIFS(СВЦЭМ!$C$39:$C$782,СВЦЭМ!$A$39:$A$782,$A73,СВЦЭМ!$B$39:$B$782,L$47)+'СЕТ СН'!$G$12+СВЦЭМ!$D$10+'СЕТ СН'!$G$6-'СЕТ СН'!$G$22</f>
        <v>2089.2849206400001</v>
      </c>
      <c r="M73" s="36">
        <f>SUMIFS(СВЦЭМ!$C$39:$C$782,СВЦЭМ!$A$39:$A$782,$A73,СВЦЭМ!$B$39:$B$782,M$47)+'СЕТ СН'!$G$12+СВЦЭМ!$D$10+'СЕТ СН'!$G$6-'СЕТ СН'!$G$22</f>
        <v>2095.2939825900003</v>
      </c>
      <c r="N73" s="36">
        <f>SUMIFS(СВЦЭМ!$C$39:$C$782,СВЦЭМ!$A$39:$A$782,$A73,СВЦЭМ!$B$39:$B$782,N$47)+'СЕТ СН'!$G$12+СВЦЭМ!$D$10+'СЕТ СН'!$G$6-'СЕТ СН'!$G$22</f>
        <v>2112.0586796699999</v>
      </c>
      <c r="O73" s="36">
        <f>SUMIFS(СВЦЭМ!$C$39:$C$782,СВЦЭМ!$A$39:$A$782,$A73,СВЦЭМ!$B$39:$B$782,O$47)+'СЕТ СН'!$G$12+СВЦЭМ!$D$10+'СЕТ СН'!$G$6-'СЕТ СН'!$G$22</f>
        <v>2107.3225657400003</v>
      </c>
      <c r="P73" s="36">
        <f>SUMIFS(СВЦЭМ!$C$39:$C$782,СВЦЭМ!$A$39:$A$782,$A73,СВЦЭМ!$B$39:$B$782,P$47)+'СЕТ СН'!$G$12+СВЦЭМ!$D$10+'СЕТ СН'!$G$6-'СЕТ СН'!$G$22</f>
        <v>2119.1740370100001</v>
      </c>
      <c r="Q73" s="36">
        <f>SUMIFS(СВЦЭМ!$C$39:$C$782,СВЦЭМ!$A$39:$A$782,$A73,СВЦЭМ!$B$39:$B$782,Q$47)+'СЕТ СН'!$G$12+СВЦЭМ!$D$10+'СЕТ СН'!$G$6-'СЕТ СН'!$G$22</f>
        <v>2135.0189562300002</v>
      </c>
      <c r="R73" s="36">
        <f>SUMIFS(СВЦЭМ!$C$39:$C$782,СВЦЭМ!$A$39:$A$782,$A73,СВЦЭМ!$B$39:$B$782,R$47)+'СЕТ СН'!$G$12+СВЦЭМ!$D$10+'СЕТ СН'!$G$6-'СЕТ СН'!$G$22</f>
        <v>2134.7653644800002</v>
      </c>
      <c r="S73" s="36">
        <f>SUMIFS(СВЦЭМ!$C$39:$C$782,СВЦЭМ!$A$39:$A$782,$A73,СВЦЭМ!$B$39:$B$782,S$47)+'СЕТ СН'!$G$12+СВЦЭМ!$D$10+'СЕТ СН'!$G$6-'СЕТ СН'!$G$22</f>
        <v>2123.42230324</v>
      </c>
      <c r="T73" s="36">
        <f>SUMIFS(СВЦЭМ!$C$39:$C$782,СВЦЭМ!$A$39:$A$782,$A73,СВЦЭМ!$B$39:$B$782,T$47)+'СЕТ СН'!$G$12+СВЦЭМ!$D$10+'СЕТ СН'!$G$6-'СЕТ СН'!$G$22</f>
        <v>2074.6550713800002</v>
      </c>
      <c r="U73" s="36">
        <f>SUMIFS(СВЦЭМ!$C$39:$C$782,СВЦЭМ!$A$39:$A$782,$A73,СВЦЭМ!$B$39:$B$782,U$47)+'СЕТ СН'!$G$12+СВЦЭМ!$D$10+'СЕТ СН'!$G$6-'СЕТ СН'!$G$22</f>
        <v>2077.1821353800001</v>
      </c>
      <c r="V73" s="36">
        <f>SUMIFS(СВЦЭМ!$C$39:$C$782,СВЦЭМ!$A$39:$A$782,$A73,СВЦЭМ!$B$39:$B$782,V$47)+'СЕТ СН'!$G$12+СВЦЭМ!$D$10+'СЕТ СН'!$G$6-'СЕТ СН'!$G$22</f>
        <v>2084.7050175300001</v>
      </c>
      <c r="W73" s="36">
        <f>SUMIFS(СВЦЭМ!$C$39:$C$782,СВЦЭМ!$A$39:$A$782,$A73,СВЦЭМ!$B$39:$B$782,W$47)+'СЕТ СН'!$G$12+СВЦЭМ!$D$10+'СЕТ СН'!$G$6-'СЕТ СН'!$G$22</f>
        <v>2105.1251131200002</v>
      </c>
      <c r="X73" s="36">
        <f>SUMIFS(СВЦЭМ!$C$39:$C$782,СВЦЭМ!$A$39:$A$782,$A73,СВЦЭМ!$B$39:$B$782,X$47)+'СЕТ СН'!$G$12+СВЦЭМ!$D$10+'СЕТ СН'!$G$6-'СЕТ СН'!$G$22</f>
        <v>2134.3999073100003</v>
      </c>
      <c r="Y73" s="36">
        <f>SUMIFS(СВЦЭМ!$C$39:$C$782,СВЦЭМ!$A$39:$A$782,$A73,СВЦЭМ!$B$39:$B$782,Y$47)+'СЕТ СН'!$G$12+СВЦЭМ!$D$10+'СЕТ СН'!$G$6-'СЕТ СН'!$G$22</f>
        <v>2167.0482100300001</v>
      </c>
    </row>
    <row r="74" spans="1:27" ht="15.75" x14ac:dyDescent="0.2">
      <c r="A74" s="35">
        <f t="shared" si="1"/>
        <v>44953</v>
      </c>
      <c r="B74" s="36">
        <f>SUMIFS(СВЦЭМ!$C$39:$C$782,СВЦЭМ!$A$39:$A$782,$A74,СВЦЭМ!$B$39:$B$782,B$47)+'СЕТ СН'!$G$12+СВЦЭМ!$D$10+'СЕТ СН'!$G$6-'СЕТ СН'!$G$22</f>
        <v>2210.5993647700002</v>
      </c>
      <c r="C74" s="36">
        <f>SUMIFS(СВЦЭМ!$C$39:$C$782,СВЦЭМ!$A$39:$A$782,$A74,СВЦЭМ!$B$39:$B$782,C$47)+'СЕТ СН'!$G$12+СВЦЭМ!$D$10+'СЕТ СН'!$G$6-'СЕТ СН'!$G$22</f>
        <v>2179.4069352900001</v>
      </c>
      <c r="D74" s="36">
        <f>SUMIFS(СВЦЭМ!$C$39:$C$782,СВЦЭМ!$A$39:$A$782,$A74,СВЦЭМ!$B$39:$B$782,D$47)+'СЕТ СН'!$G$12+СВЦЭМ!$D$10+'СЕТ СН'!$G$6-'СЕТ СН'!$G$22</f>
        <v>2177.9528393200003</v>
      </c>
      <c r="E74" s="36">
        <f>SUMIFS(СВЦЭМ!$C$39:$C$782,СВЦЭМ!$A$39:$A$782,$A74,СВЦЭМ!$B$39:$B$782,E$47)+'СЕТ СН'!$G$12+СВЦЭМ!$D$10+'СЕТ СН'!$G$6-'СЕТ СН'!$G$22</f>
        <v>2186.1551064700002</v>
      </c>
      <c r="F74" s="36">
        <f>SUMIFS(СВЦЭМ!$C$39:$C$782,СВЦЭМ!$A$39:$A$782,$A74,СВЦЭМ!$B$39:$B$782,F$47)+'СЕТ СН'!$G$12+СВЦЭМ!$D$10+'СЕТ СН'!$G$6-'СЕТ СН'!$G$22</f>
        <v>2196.5426145500001</v>
      </c>
      <c r="G74" s="36">
        <f>SUMIFS(СВЦЭМ!$C$39:$C$782,СВЦЭМ!$A$39:$A$782,$A74,СВЦЭМ!$B$39:$B$782,G$47)+'СЕТ СН'!$G$12+СВЦЭМ!$D$10+'СЕТ СН'!$G$6-'СЕТ СН'!$G$22</f>
        <v>2210.1684232699999</v>
      </c>
      <c r="H74" s="36">
        <f>SUMIFS(СВЦЭМ!$C$39:$C$782,СВЦЭМ!$A$39:$A$782,$A74,СВЦЭМ!$B$39:$B$782,H$47)+'СЕТ СН'!$G$12+СВЦЭМ!$D$10+'СЕТ СН'!$G$6-'СЕТ СН'!$G$22</f>
        <v>2197.2710741600004</v>
      </c>
      <c r="I74" s="36">
        <f>SUMIFS(СВЦЭМ!$C$39:$C$782,СВЦЭМ!$A$39:$A$782,$A74,СВЦЭМ!$B$39:$B$782,I$47)+'СЕТ СН'!$G$12+СВЦЭМ!$D$10+'СЕТ СН'!$G$6-'СЕТ СН'!$G$22</f>
        <v>2174.6624931199999</v>
      </c>
      <c r="J74" s="36">
        <f>SUMIFS(СВЦЭМ!$C$39:$C$782,СВЦЭМ!$A$39:$A$782,$A74,СВЦЭМ!$B$39:$B$782,J$47)+'СЕТ СН'!$G$12+СВЦЭМ!$D$10+'СЕТ СН'!$G$6-'СЕТ СН'!$G$22</f>
        <v>2118.99116306</v>
      </c>
      <c r="K74" s="36">
        <f>SUMIFS(СВЦЭМ!$C$39:$C$782,СВЦЭМ!$A$39:$A$782,$A74,СВЦЭМ!$B$39:$B$782,K$47)+'СЕТ СН'!$G$12+СВЦЭМ!$D$10+'СЕТ СН'!$G$6-'СЕТ СН'!$G$22</f>
        <v>2091.59998537</v>
      </c>
      <c r="L74" s="36">
        <f>SUMIFS(СВЦЭМ!$C$39:$C$782,СВЦЭМ!$A$39:$A$782,$A74,СВЦЭМ!$B$39:$B$782,L$47)+'СЕТ СН'!$G$12+СВЦЭМ!$D$10+'СЕТ СН'!$G$6-'СЕТ СН'!$G$22</f>
        <v>2075.7183453600001</v>
      </c>
      <c r="M74" s="36">
        <f>SUMIFS(СВЦЭМ!$C$39:$C$782,СВЦЭМ!$A$39:$A$782,$A74,СВЦЭМ!$B$39:$B$782,M$47)+'СЕТ СН'!$G$12+СВЦЭМ!$D$10+'СЕТ СН'!$G$6-'СЕТ СН'!$G$22</f>
        <v>2076.7516692500003</v>
      </c>
      <c r="N74" s="36">
        <f>SUMIFS(СВЦЭМ!$C$39:$C$782,СВЦЭМ!$A$39:$A$782,$A74,СВЦЭМ!$B$39:$B$782,N$47)+'СЕТ СН'!$G$12+СВЦЭМ!$D$10+'СЕТ СН'!$G$6-'СЕТ СН'!$G$22</f>
        <v>2116.06501854</v>
      </c>
      <c r="O74" s="36">
        <f>SUMIFS(СВЦЭМ!$C$39:$C$782,СВЦЭМ!$A$39:$A$782,$A74,СВЦЭМ!$B$39:$B$782,O$47)+'СЕТ СН'!$G$12+СВЦЭМ!$D$10+'СЕТ СН'!$G$6-'СЕТ СН'!$G$22</f>
        <v>2131.39585777</v>
      </c>
      <c r="P74" s="36">
        <f>SUMIFS(СВЦЭМ!$C$39:$C$782,СВЦЭМ!$A$39:$A$782,$A74,СВЦЭМ!$B$39:$B$782,P$47)+'СЕТ СН'!$G$12+СВЦЭМ!$D$10+'СЕТ СН'!$G$6-'СЕТ СН'!$G$22</f>
        <v>2160.5577677900001</v>
      </c>
      <c r="Q74" s="36">
        <f>SUMIFS(СВЦЭМ!$C$39:$C$782,СВЦЭМ!$A$39:$A$782,$A74,СВЦЭМ!$B$39:$B$782,Q$47)+'СЕТ СН'!$G$12+СВЦЭМ!$D$10+'СЕТ СН'!$G$6-'СЕТ СН'!$G$22</f>
        <v>2133.5477195000003</v>
      </c>
      <c r="R74" s="36">
        <f>SUMIFS(СВЦЭМ!$C$39:$C$782,СВЦЭМ!$A$39:$A$782,$A74,СВЦЭМ!$B$39:$B$782,R$47)+'СЕТ СН'!$G$12+СВЦЭМ!$D$10+'СЕТ СН'!$G$6-'СЕТ СН'!$G$22</f>
        <v>2150.44415334</v>
      </c>
      <c r="S74" s="36">
        <f>SUMIFS(СВЦЭМ!$C$39:$C$782,СВЦЭМ!$A$39:$A$782,$A74,СВЦЭМ!$B$39:$B$782,S$47)+'СЕТ СН'!$G$12+СВЦЭМ!$D$10+'СЕТ СН'!$G$6-'СЕТ СН'!$G$22</f>
        <v>2133.7584532200003</v>
      </c>
      <c r="T74" s="36">
        <f>SUMIFS(СВЦЭМ!$C$39:$C$782,СВЦЭМ!$A$39:$A$782,$A74,СВЦЭМ!$B$39:$B$782,T$47)+'СЕТ СН'!$G$12+СВЦЭМ!$D$10+'СЕТ СН'!$G$6-'СЕТ СН'!$G$22</f>
        <v>2090.5964865400001</v>
      </c>
      <c r="U74" s="36">
        <f>SUMIFS(СВЦЭМ!$C$39:$C$782,СВЦЭМ!$A$39:$A$782,$A74,СВЦЭМ!$B$39:$B$782,U$47)+'СЕТ СН'!$G$12+СВЦЭМ!$D$10+'СЕТ СН'!$G$6-'СЕТ СН'!$G$22</f>
        <v>2104.0164129100003</v>
      </c>
      <c r="V74" s="36">
        <f>SUMIFS(СВЦЭМ!$C$39:$C$782,СВЦЭМ!$A$39:$A$782,$A74,СВЦЭМ!$B$39:$B$782,V$47)+'СЕТ СН'!$G$12+СВЦЭМ!$D$10+'СЕТ СН'!$G$6-'СЕТ СН'!$G$22</f>
        <v>2131.9336314100001</v>
      </c>
      <c r="W74" s="36">
        <f>SUMIFS(СВЦЭМ!$C$39:$C$782,СВЦЭМ!$A$39:$A$782,$A74,СВЦЭМ!$B$39:$B$782,W$47)+'СЕТ СН'!$G$12+СВЦЭМ!$D$10+'СЕТ СН'!$G$6-'СЕТ СН'!$G$22</f>
        <v>2153.7780664100001</v>
      </c>
      <c r="X74" s="36">
        <f>SUMIFS(СВЦЭМ!$C$39:$C$782,СВЦЭМ!$A$39:$A$782,$A74,СВЦЭМ!$B$39:$B$782,X$47)+'СЕТ СН'!$G$12+СВЦЭМ!$D$10+'СЕТ СН'!$G$6-'СЕТ СН'!$G$22</f>
        <v>2161.2338683100002</v>
      </c>
      <c r="Y74" s="36">
        <f>SUMIFS(СВЦЭМ!$C$39:$C$782,СВЦЭМ!$A$39:$A$782,$A74,СВЦЭМ!$B$39:$B$782,Y$47)+'СЕТ СН'!$G$12+СВЦЭМ!$D$10+'СЕТ СН'!$G$6-'СЕТ СН'!$G$22</f>
        <v>2258.83208973</v>
      </c>
    </row>
    <row r="75" spans="1:27" ht="15.75" x14ac:dyDescent="0.2">
      <c r="A75" s="35">
        <f t="shared" si="1"/>
        <v>44954</v>
      </c>
      <c r="B75" s="36">
        <f>SUMIFS(СВЦЭМ!$C$39:$C$782,СВЦЭМ!$A$39:$A$782,$A75,СВЦЭМ!$B$39:$B$782,B$47)+'СЕТ СН'!$G$12+СВЦЭМ!$D$10+'СЕТ СН'!$G$6-'СЕТ СН'!$G$22</f>
        <v>2229.3601089100002</v>
      </c>
      <c r="C75" s="36">
        <f>SUMIFS(СВЦЭМ!$C$39:$C$782,СВЦЭМ!$A$39:$A$782,$A75,СВЦЭМ!$B$39:$B$782,C$47)+'СЕТ СН'!$G$12+СВЦЭМ!$D$10+'СЕТ СН'!$G$6-'СЕТ СН'!$G$22</f>
        <v>2260.2442026000003</v>
      </c>
      <c r="D75" s="36">
        <f>SUMIFS(СВЦЭМ!$C$39:$C$782,СВЦЭМ!$A$39:$A$782,$A75,СВЦЭМ!$B$39:$B$782,D$47)+'СЕТ СН'!$G$12+СВЦЭМ!$D$10+'СЕТ СН'!$G$6-'СЕТ СН'!$G$22</f>
        <v>2264.03523967</v>
      </c>
      <c r="E75" s="36">
        <f>SUMIFS(СВЦЭМ!$C$39:$C$782,СВЦЭМ!$A$39:$A$782,$A75,СВЦЭМ!$B$39:$B$782,E$47)+'СЕТ СН'!$G$12+СВЦЭМ!$D$10+'СЕТ СН'!$G$6-'СЕТ СН'!$G$22</f>
        <v>2259.5733302100002</v>
      </c>
      <c r="F75" s="36">
        <f>SUMIFS(СВЦЭМ!$C$39:$C$782,СВЦЭМ!$A$39:$A$782,$A75,СВЦЭМ!$B$39:$B$782,F$47)+'СЕТ СН'!$G$12+СВЦЭМ!$D$10+'СЕТ СН'!$G$6-'СЕТ СН'!$G$22</f>
        <v>2257.7050972700004</v>
      </c>
      <c r="G75" s="36">
        <f>SUMIFS(СВЦЭМ!$C$39:$C$782,СВЦЭМ!$A$39:$A$782,$A75,СВЦЭМ!$B$39:$B$782,G$47)+'СЕТ СН'!$G$12+СВЦЭМ!$D$10+'СЕТ СН'!$G$6-'СЕТ СН'!$G$22</f>
        <v>2259.9967925000001</v>
      </c>
      <c r="H75" s="36">
        <f>SUMIFS(СВЦЭМ!$C$39:$C$782,СВЦЭМ!$A$39:$A$782,$A75,СВЦЭМ!$B$39:$B$782,H$47)+'СЕТ СН'!$G$12+СВЦЭМ!$D$10+'СЕТ СН'!$G$6-'СЕТ СН'!$G$22</f>
        <v>2212.3401165</v>
      </c>
      <c r="I75" s="36">
        <f>SUMIFS(СВЦЭМ!$C$39:$C$782,СВЦЭМ!$A$39:$A$782,$A75,СВЦЭМ!$B$39:$B$782,I$47)+'СЕТ СН'!$G$12+СВЦЭМ!$D$10+'СЕТ СН'!$G$6-'СЕТ СН'!$G$22</f>
        <v>2232.2029064200001</v>
      </c>
      <c r="J75" s="36">
        <f>SUMIFS(СВЦЭМ!$C$39:$C$782,СВЦЭМ!$A$39:$A$782,$A75,СВЦЭМ!$B$39:$B$782,J$47)+'СЕТ СН'!$G$12+СВЦЭМ!$D$10+'СЕТ СН'!$G$6-'СЕТ СН'!$G$22</f>
        <v>2217.83805708</v>
      </c>
      <c r="K75" s="36">
        <f>SUMIFS(СВЦЭМ!$C$39:$C$782,СВЦЭМ!$A$39:$A$782,$A75,СВЦЭМ!$B$39:$B$782,K$47)+'СЕТ СН'!$G$12+СВЦЭМ!$D$10+'СЕТ СН'!$G$6-'СЕТ СН'!$G$22</f>
        <v>2126.0936421000001</v>
      </c>
      <c r="L75" s="36">
        <f>SUMIFS(СВЦЭМ!$C$39:$C$782,СВЦЭМ!$A$39:$A$782,$A75,СВЦЭМ!$B$39:$B$782,L$47)+'СЕТ СН'!$G$12+СВЦЭМ!$D$10+'СЕТ СН'!$G$6-'СЕТ СН'!$G$22</f>
        <v>2073.4170616599999</v>
      </c>
      <c r="M75" s="36">
        <f>SUMIFS(СВЦЭМ!$C$39:$C$782,СВЦЭМ!$A$39:$A$782,$A75,СВЦЭМ!$B$39:$B$782,M$47)+'СЕТ СН'!$G$12+СВЦЭМ!$D$10+'СЕТ СН'!$G$6-'СЕТ СН'!$G$22</f>
        <v>2078.2118226299999</v>
      </c>
      <c r="N75" s="36">
        <f>SUMIFS(СВЦЭМ!$C$39:$C$782,СВЦЭМ!$A$39:$A$782,$A75,СВЦЭМ!$B$39:$B$782,N$47)+'СЕТ СН'!$G$12+СВЦЭМ!$D$10+'СЕТ СН'!$G$6-'СЕТ СН'!$G$22</f>
        <v>2082.1648404600001</v>
      </c>
      <c r="O75" s="36">
        <f>SUMIFS(СВЦЭМ!$C$39:$C$782,СВЦЭМ!$A$39:$A$782,$A75,СВЦЭМ!$B$39:$B$782,O$47)+'СЕТ СН'!$G$12+СВЦЭМ!$D$10+'СЕТ СН'!$G$6-'СЕТ СН'!$G$22</f>
        <v>2084.4234594300001</v>
      </c>
      <c r="P75" s="36">
        <f>SUMIFS(СВЦЭМ!$C$39:$C$782,СВЦЭМ!$A$39:$A$782,$A75,СВЦЭМ!$B$39:$B$782,P$47)+'СЕТ СН'!$G$12+СВЦЭМ!$D$10+'СЕТ СН'!$G$6-'СЕТ СН'!$G$22</f>
        <v>2103.61883889</v>
      </c>
      <c r="Q75" s="36">
        <f>SUMIFS(СВЦЭМ!$C$39:$C$782,СВЦЭМ!$A$39:$A$782,$A75,СВЦЭМ!$B$39:$B$782,Q$47)+'СЕТ СН'!$G$12+СВЦЭМ!$D$10+'СЕТ СН'!$G$6-'СЕТ СН'!$G$22</f>
        <v>2116.4573233599999</v>
      </c>
      <c r="R75" s="36">
        <f>SUMIFS(СВЦЭМ!$C$39:$C$782,СВЦЭМ!$A$39:$A$782,$A75,СВЦЭМ!$B$39:$B$782,R$47)+'СЕТ СН'!$G$12+СВЦЭМ!$D$10+'СЕТ СН'!$G$6-'СЕТ СН'!$G$22</f>
        <v>2118.5102345099999</v>
      </c>
      <c r="S75" s="36">
        <f>SUMIFS(СВЦЭМ!$C$39:$C$782,СВЦЭМ!$A$39:$A$782,$A75,СВЦЭМ!$B$39:$B$782,S$47)+'СЕТ СН'!$G$12+СВЦЭМ!$D$10+'СЕТ СН'!$G$6-'СЕТ СН'!$G$22</f>
        <v>2093.64274746</v>
      </c>
      <c r="T75" s="36">
        <f>SUMIFS(СВЦЭМ!$C$39:$C$782,СВЦЭМ!$A$39:$A$782,$A75,СВЦЭМ!$B$39:$B$782,T$47)+'СЕТ СН'!$G$12+СВЦЭМ!$D$10+'СЕТ СН'!$G$6-'СЕТ СН'!$G$22</f>
        <v>2064.0090668400003</v>
      </c>
      <c r="U75" s="36">
        <f>SUMIFS(СВЦЭМ!$C$39:$C$782,СВЦЭМ!$A$39:$A$782,$A75,СВЦЭМ!$B$39:$B$782,U$47)+'СЕТ СН'!$G$12+СВЦЭМ!$D$10+'СЕТ СН'!$G$6-'СЕТ СН'!$G$22</f>
        <v>2063.1000969300003</v>
      </c>
      <c r="V75" s="36">
        <f>SUMIFS(СВЦЭМ!$C$39:$C$782,СВЦЭМ!$A$39:$A$782,$A75,СВЦЭМ!$B$39:$B$782,V$47)+'СЕТ СН'!$G$12+СВЦЭМ!$D$10+'СЕТ СН'!$G$6-'СЕТ СН'!$G$22</f>
        <v>2092.5452355500001</v>
      </c>
      <c r="W75" s="36">
        <f>SUMIFS(СВЦЭМ!$C$39:$C$782,СВЦЭМ!$A$39:$A$782,$A75,СВЦЭМ!$B$39:$B$782,W$47)+'СЕТ СН'!$G$12+СВЦЭМ!$D$10+'СЕТ СН'!$G$6-'СЕТ СН'!$G$22</f>
        <v>2094.6048850400002</v>
      </c>
      <c r="X75" s="36">
        <f>SUMIFS(СВЦЭМ!$C$39:$C$782,СВЦЭМ!$A$39:$A$782,$A75,СВЦЭМ!$B$39:$B$782,X$47)+'СЕТ СН'!$G$12+СВЦЭМ!$D$10+'СЕТ СН'!$G$6-'СЕТ СН'!$G$22</f>
        <v>2117.0296740900003</v>
      </c>
      <c r="Y75" s="36">
        <f>SUMIFS(СВЦЭМ!$C$39:$C$782,СВЦЭМ!$A$39:$A$782,$A75,СВЦЭМ!$B$39:$B$782,Y$47)+'СЕТ СН'!$G$12+СВЦЭМ!$D$10+'СЕТ СН'!$G$6-'СЕТ СН'!$G$22</f>
        <v>2152.88106724</v>
      </c>
    </row>
    <row r="76" spans="1:27" ht="15.75" x14ac:dyDescent="0.2">
      <c r="A76" s="35">
        <f t="shared" si="1"/>
        <v>44955</v>
      </c>
      <c r="B76" s="36">
        <f>SUMIFS(СВЦЭМ!$C$39:$C$782,СВЦЭМ!$A$39:$A$782,$A76,СВЦЭМ!$B$39:$B$782,B$47)+'СЕТ СН'!$G$12+СВЦЭМ!$D$10+'СЕТ СН'!$G$6-'СЕТ СН'!$G$22</f>
        <v>2152.4774089500002</v>
      </c>
      <c r="C76" s="36">
        <f>SUMIFS(СВЦЭМ!$C$39:$C$782,СВЦЭМ!$A$39:$A$782,$A76,СВЦЭМ!$B$39:$B$782,C$47)+'СЕТ СН'!$G$12+СВЦЭМ!$D$10+'СЕТ СН'!$G$6-'СЕТ СН'!$G$22</f>
        <v>2201.9421654000002</v>
      </c>
      <c r="D76" s="36">
        <f>SUMIFS(СВЦЭМ!$C$39:$C$782,СВЦЭМ!$A$39:$A$782,$A76,СВЦЭМ!$B$39:$B$782,D$47)+'СЕТ СН'!$G$12+СВЦЭМ!$D$10+'СЕТ СН'!$G$6-'СЕТ СН'!$G$22</f>
        <v>2222.2124855800002</v>
      </c>
      <c r="E76" s="36">
        <f>SUMIFS(СВЦЭМ!$C$39:$C$782,СВЦЭМ!$A$39:$A$782,$A76,СВЦЭМ!$B$39:$B$782,E$47)+'СЕТ СН'!$G$12+СВЦЭМ!$D$10+'СЕТ СН'!$G$6-'СЕТ СН'!$G$22</f>
        <v>2227.95398067</v>
      </c>
      <c r="F76" s="36">
        <f>SUMIFS(СВЦЭМ!$C$39:$C$782,СВЦЭМ!$A$39:$A$782,$A76,СВЦЭМ!$B$39:$B$782,F$47)+'СЕТ СН'!$G$12+СВЦЭМ!$D$10+'СЕТ СН'!$G$6-'СЕТ СН'!$G$22</f>
        <v>2234.7378711700003</v>
      </c>
      <c r="G76" s="36">
        <f>SUMIFS(СВЦЭМ!$C$39:$C$782,СВЦЭМ!$A$39:$A$782,$A76,СВЦЭМ!$B$39:$B$782,G$47)+'СЕТ СН'!$G$12+СВЦЭМ!$D$10+'СЕТ СН'!$G$6-'СЕТ СН'!$G$22</f>
        <v>2211.1188631800001</v>
      </c>
      <c r="H76" s="36">
        <f>SUMIFS(СВЦЭМ!$C$39:$C$782,СВЦЭМ!$A$39:$A$782,$A76,СВЦЭМ!$B$39:$B$782,H$47)+'СЕТ СН'!$G$12+СВЦЭМ!$D$10+'СЕТ СН'!$G$6-'СЕТ СН'!$G$22</f>
        <v>2202.85781993</v>
      </c>
      <c r="I76" s="36">
        <f>SUMIFS(СВЦЭМ!$C$39:$C$782,СВЦЭМ!$A$39:$A$782,$A76,СВЦЭМ!$B$39:$B$782,I$47)+'СЕТ СН'!$G$12+СВЦЭМ!$D$10+'СЕТ СН'!$G$6-'СЕТ СН'!$G$22</f>
        <v>2203.2855630600002</v>
      </c>
      <c r="J76" s="36">
        <f>SUMIFS(СВЦЭМ!$C$39:$C$782,СВЦЭМ!$A$39:$A$782,$A76,СВЦЭМ!$B$39:$B$782,J$47)+'СЕТ СН'!$G$12+СВЦЭМ!$D$10+'СЕТ СН'!$G$6-'СЕТ СН'!$G$22</f>
        <v>2143.1034183000002</v>
      </c>
      <c r="K76" s="36">
        <f>SUMIFS(СВЦЭМ!$C$39:$C$782,СВЦЭМ!$A$39:$A$782,$A76,СВЦЭМ!$B$39:$B$782,K$47)+'СЕТ СН'!$G$12+СВЦЭМ!$D$10+'СЕТ СН'!$G$6-'СЕТ СН'!$G$22</f>
        <v>2087.0785802400001</v>
      </c>
      <c r="L76" s="36">
        <f>SUMIFS(СВЦЭМ!$C$39:$C$782,СВЦЭМ!$A$39:$A$782,$A76,СВЦЭМ!$B$39:$B$782,L$47)+'СЕТ СН'!$G$12+СВЦЭМ!$D$10+'СЕТ СН'!$G$6-'СЕТ СН'!$G$22</f>
        <v>2068.7884694700001</v>
      </c>
      <c r="M76" s="36">
        <f>SUMIFS(СВЦЭМ!$C$39:$C$782,СВЦЭМ!$A$39:$A$782,$A76,СВЦЭМ!$B$39:$B$782,M$47)+'СЕТ СН'!$G$12+СВЦЭМ!$D$10+'СЕТ СН'!$G$6-'СЕТ СН'!$G$22</f>
        <v>2065.98444432</v>
      </c>
      <c r="N76" s="36">
        <f>SUMIFS(СВЦЭМ!$C$39:$C$782,СВЦЭМ!$A$39:$A$782,$A76,СВЦЭМ!$B$39:$B$782,N$47)+'СЕТ СН'!$G$12+СВЦЭМ!$D$10+'СЕТ СН'!$G$6-'СЕТ СН'!$G$22</f>
        <v>2092.7332665700001</v>
      </c>
      <c r="O76" s="36">
        <f>SUMIFS(СВЦЭМ!$C$39:$C$782,СВЦЭМ!$A$39:$A$782,$A76,СВЦЭМ!$B$39:$B$782,O$47)+'СЕТ СН'!$G$12+СВЦЭМ!$D$10+'СЕТ СН'!$G$6-'СЕТ СН'!$G$22</f>
        <v>2093.7554967300002</v>
      </c>
      <c r="P76" s="36">
        <f>SUMIFS(СВЦЭМ!$C$39:$C$782,СВЦЭМ!$A$39:$A$782,$A76,СВЦЭМ!$B$39:$B$782,P$47)+'СЕТ СН'!$G$12+СВЦЭМ!$D$10+'СЕТ СН'!$G$6-'СЕТ СН'!$G$22</f>
        <v>2114.2324371500004</v>
      </c>
      <c r="Q76" s="36">
        <f>SUMIFS(СВЦЭМ!$C$39:$C$782,СВЦЭМ!$A$39:$A$782,$A76,СВЦЭМ!$B$39:$B$782,Q$47)+'СЕТ СН'!$G$12+СВЦЭМ!$D$10+'СЕТ СН'!$G$6-'СЕТ СН'!$G$22</f>
        <v>2121.3918039200003</v>
      </c>
      <c r="R76" s="36">
        <f>SUMIFS(СВЦЭМ!$C$39:$C$782,СВЦЭМ!$A$39:$A$782,$A76,СВЦЭМ!$B$39:$B$782,R$47)+'СЕТ СН'!$G$12+СВЦЭМ!$D$10+'СЕТ СН'!$G$6-'СЕТ СН'!$G$22</f>
        <v>2112.5878522900002</v>
      </c>
      <c r="S76" s="36">
        <f>SUMIFS(СВЦЭМ!$C$39:$C$782,СВЦЭМ!$A$39:$A$782,$A76,СВЦЭМ!$B$39:$B$782,S$47)+'СЕТ СН'!$G$12+СВЦЭМ!$D$10+'СЕТ СН'!$G$6-'СЕТ СН'!$G$22</f>
        <v>2099.4952831400001</v>
      </c>
      <c r="T76" s="36">
        <f>SUMIFS(СВЦЭМ!$C$39:$C$782,СВЦЭМ!$A$39:$A$782,$A76,СВЦЭМ!$B$39:$B$782,T$47)+'СЕТ СН'!$G$12+СВЦЭМ!$D$10+'СЕТ СН'!$G$6-'СЕТ СН'!$G$22</f>
        <v>2053.8215991300003</v>
      </c>
      <c r="U76" s="36">
        <f>SUMIFS(СВЦЭМ!$C$39:$C$782,СВЦЭМ!$A$39:$A$782,$A76,СВЦЭМ!$B$39:$B$782,U$47)+'СЕТ СН'!$G$12+СВЦЭМ!$D$10+'СЕТ СН'!$G$6-'СЕТ СН'!$G$22</f>
        <v>2042.1166693099999</v>
      </c>
      <c r="V76" s="36">
        <f>SUMIFS(СВЦЭМ!$C$39:$C$782,СВЦЭМ!$A$39:$A$782,$A76,СВЦЭМ!$B$39:$B$782,V$47)+'СЕТ СН'!$G$12+СВЦЭМ!$D$10+'СЕТ СН'!$G$6-'СЕТ СН'!$G$22</f>
        <v>2067.4672468700001</v>
      </c>
      <c r="W76" s="36">
        <f>SUMIFS(СВЦЭМ!$C$39:$C$782,СВЦЭМ!$A$39:$A$782,$A76,СВЦЭМ!$B$39:$B$782,W$47)+'СЕТ СН'!$G$12+СВЦЭМ!$D$10+'СЕТ СН'!$G$6-'СЕТ СН'!$G$22</f>
        <v>2074.9362876</v>
      </c>
      <c r="X76" s="36">
        <f>SUMIFS(СВЦЭМ!$C$39:$C$782,СВЦЭМ!$A$39:$A$782,$A76,СВЦЭМ!$B$39:$B$782,X$47)+'СЕТ СН'!$G$12+СВЦЭМ!$D$10+'СЕТ СН'!$G$6-'СЕТ СН'!$G$22</f>
        <v>2102.6657679300001</v>
      </c>
      <c r="Y76" s="36">
        <f>SUMIFS(СВЦЭМ!$C$39:$C$782,СВЦЭМ!$A$39:$A$782,$A76,СВЦЭМ!$B$39:$B$782,Y$47)+'СЕТ СН'!$G$12+СВЦЭМ!$D$10+'СЕТ СН'!$G$6-'СЕТ СН'!$G$22</f>
        <v>2137.3096491400001</v>
      </c>
    </row>
    <row r="77" spans="1:27" ht="15.75" x14ac:dyDescent="0.2">
      <c r="A77" s="35">
        <f t="shared" si="1"/>
        <v>44956</v>
      </c>
      <c r="B77" s="36">
        <f>SUMIFS(СВЦЭМ!$C$39:$C$782,СВЦЭМ!$A$39:$A$782,$A77,СВЦЭМ!$B$39:$B$782,B$47)+'СЕТ СН'!$G$12+СВЦЭМ!$D$10+'СЕТ СН'!$G$6-'СЕТ СН'!$G$22</f>
        <v>2138.9252099800001</v>
      </c>
      <c r="C77" s="36">
        <f>SUMIFS(СВЦЭМ!$C$39:$C$782,СВЦЭМ!$A$39:$A$782,$A77,СВЦЭМ!$B$39:$B$782,C$47)+'СЕТ СН'!$G$12+СВЦЭМ!$D$10+'СЕТ СН'!$G$6-'СЕТ СН'!$G$22</f>
        <v>2166.3381708500001</v>
      </c>
      <c r="D77" s="36">
        <f>SUMIFS(СВЦЭМ!$C$39:$C$782,СВЦЭМ!$A$39:$A$782,$A77,СВЦЭМ!$B$39:$B$782,D$47)+'СЕТ СН'!$G$12+СВЦЭМ!$D$10+'СЕТ СН'!$G$6-'СЕТ СН'!$G$22</f>
        <v>2183.8929980299999</v>
      </c>
      <c r="E77" s="36">
        <f>SUMIFS(СВЦЭМ!$C$39:$C$782,СВЦЭМ!$A$39:$A$782,$A77,СВЦЭМ!$B$39:$B$782,E$47)+'СЕТ СН'!$G$12+СВЦЭМ!$D$10+'СЕТ СН'!$G$6-'СЕТ СН'!$G$22</f>
        <v>2174.5796630899999</v>
      </c>
      <c r="F77" s="36">
        <f>SUMIFS(СВЦЭМ!$C$39:$C$782,СВЦЭМ!$A$39:$A$782,$A77,СВЦЭМ!$B$39:$B$782,F$47)+'СЕТ СН'!$G$12+СВЦЭМ!$D$10+'СЕТ СН'!$G$6-'СЕТ СН'!$G$22</f>
        <v>2147.7487415300002</v>
      </c>
      <c r="G77" s="36">
        <f>SUMIFS(СВЦЭМ!$C$39:$C$782,СВЦЭМ!$A$39:$A$782,$A77,СВЦЭМ!$B$39:$B$782,G$47)+'СЕТ СН'!$G$12+СВЦЭМ!$D$10+'СЕТ СН'!$G$6-'СЕТ СН'!$G$22</f>
        <v>2168.5332281599999</v>
      </c>
      <c r="H77" s="36">
        <f>SUMIFS(СВЦЭМ!$C$39:$C$782,СВЦЭМ!$A$39:$A$782,$A77,СВЦЭМ!$B$39:$B$782,H$47)+'СЕТ СН'!$G$12+СВЦЭМ!$D$10+'СЕТ СН'!$G$6-'СЕТ СН'!$G$22</f>
        <v>2171.9313313800003</v>
      </c>
      <c r="I77" s="36">
        <f>SUMIFS(СВЦЭМ!$C$39:$C$782,СВЦЭМ!$A$39:$A$782,$A77,СВЦЭМ!$B$39:$B$782,I$47)+'СЕТ СН'!$G$12+СВЦЭМ!$D$10+'СЕТ СН'!$G$6-'СЕТ СН'!$G$22</f>
        <v>2170.5515768600003</v>
      </c>
      <c r="J77" s="36">
        <f>SUMIFS(СВЦЭМ!$C$39:$C$782,СВЦЭМ!$A$39:$A$782,$A77,СВЦЭМ!$B$39:$B$782,J$47)+'СЕТ СН'!$G$12+СВЦЭМ!$D$10+'СЕТ СН'!$G$6-'СЕТ СН'!$G$22</f>
        <v>2106.45898059</v>
      </c>
      <c r="K77" s="36">
        <f>SUMIFS(СВЦЭМ!$C$39:$C$782,СВЦЭМ!$A$39:$A$782,$A77,СВЦЭМ!$B$39:$B$782,K$47)+'СЕТ СН'!$G$12+СВЦЭМ!$D$10+'СЕТ СН'!$G$6-'СЕТ СН'!$G$22</f>
        <v>2075.5997285600001</v>
      </c>
      <c r="L77" s="36">
        <f>SUMIFS(СВЦЭМ!$C$39:$C$782,СВЦЭМ!$A$39:$A$782,$A77,СВЦЭМ!$B$39:$B$782,L$47)+'СЕТ СН'!$G$12+СВЦЭМ!$D$10+'СЕТ СН'!$G$6-'СЕТ СН'!$G$22</f>
        <v>2061.5957106999999</v>
      </c>
      <c r="M77" s="36">
        <f>SUMIFS(СВЦЭМ!$C$39:$C$782,СВЦЭМ!$A$39:$A$782,$A77,СВЦЭМ!$B$39:$B$782,M$47)+'СЕТ СН'!$G$12+СВЦЭМ!$D$10+'СЕТ СН'!$G$6-'СЕТ СН'!$G$22</f>
        <v>2068.7371917800001</v>
      </c>
      <c r="N77" s="36">
        <f>SUMIFS(СВЦЭМ!$C$39:$C$782,СВЦЭМ!$A$39:$A$782,$A77,СВЦЭМ!$B$39:$B$782,N$47)+'СЕТ СН'!$G$12+СВЦЭМ!$D$10+'СЕТ СН'!$G$6-'СЕТ СН'!$G$22</f>
        <v>2100.8013439000001</v>
      </c>
      <c r="O77" s="36">
        <f>SUMIFS(СВЦЭМ!$C$39:$C$782,СВЦЭМ!$A$39:$A$782,$A77,СВЦЭМ!$B$39:$B$782,O$47)+'СЕТ СН'!$G$12+СВЦЭМ!$D$10+'СЕТ СН'!$G$6-'СЕТ СН'!$G$22</f>
        <v>2077.6738018700003</v>
      </c>
      <c r="P77" s="36">
        <f>SUMIFS(СВЦЭМ!$C$39:$C$782,СВЦЭМ!$A$39:$A$782,$A77,СВЦЭМ!$B$39:$B$782,P$47)+'СЕТ СН'!$G$12+СВЦЭМ!$D$10+'СЕТ СН'!$G$6-'СЕТ СН'!$G$22</f>
        <v>2089.1219466699999</v>
      </c>
      <c r="Q77" s="36">
        <f>SUMIFS(СВЦЭМ!$C$39:$C$782,СВЦЭМ!$A$39:$A$782,$A77,СВЦЭМ!$B$39:$B$782,Q$47)+'СЕТ СН'!$G$12+СВЦЭМ!$D$10+'СЕТ СН'!$G$6-'СЕТ СН'!$G$22</f>
        <v>2092.7879164999999</v>
      </c>
      <c r="R77" s="36">
        <f>SUMIFS(СВЦЭМ!$C$39:$C$782,СВЦЭМ!$A$39:$A$782,$A77,СВЦЭМ!$B$39:$B$782,R$47)+'СЕТ СН'!$G$12+СВЦЭМ!$D$10+'СЕТ СН'!$G$6-'СЕТ СН'!$G$22</f>
        <v>2091.0830554200002</v>
      </c>
      <c r="S77" s="36">
        <f>SUMIFS(СВЦЭМ!$C$39:$C$782,СВЦЭМ!$A$39:$A$782,$A77,СВЦЭМ!$B$39:$B$782,S$47)+'СЕТ СН'!$G$12+СВЦЭМ!$D$10+'СЕТ СН'!$G$6-'СЕТ СН'!$G$22</f>
        <v>2066.62237284</v>
      </c>
      <c r="T77" s="36">
        <f>SUMIFS(СВЦЭМ!$C$39:$C$782,СВЦЭМ!$A$39:$A$782,$A77,СВЦЭМ!$B$39:$B$782,T$47)+'СЕТ СН'!$G$12+СВЦЭМ!$D$10+'СЕТ СН'!$G$6-'СЕТ СН'!$G$22</f>
        <v>2081.29906923</v>
      </c>
      <c r="U77" s="36">
        <f>SUMIFS(СВЦЭМ!$C$39:$C$782,СВЦЭМ!$A$39:$A$782,$A77,СВЦЭМ!$B$39:$B$782,U$47)+'СЕТ СН'!$G$12+СВЦЭМ!$D$10+'СЕТ СН'!$G$6-'СЕТ СН'!$G$22</f>
        <v>2090.9456354500003</v>
      </c>
      <c r="V77" s="36">
        <f>SUMIFS(СВЦЭМ!$C$39:$C$782,СВЦЭМ!$A$39:$A$782,$A77,СВЦЭМ!$B$39:$B$782,V$47)+'СЕТ СН'!$G$12+СВЦЭМ!$D$10+'СЕТ СН'!$G$6-'СЕТ СН'!$G$22</f>
        <v>2124.50776382</v>
      </c>
      <c r="W77" s="36">
        <f>SUMIFS(СВЦЭМ!$C$39:$C$782,СВЦЭМ!$A$39:$A$782,$A77,СВЦЭМ!$B$39:$B$782,W$47)+'СЕТ СН'!$G$12+СВЦЭМ!$D$10+'СЕТ СН'!$G$6-'СЕТ СН'!$G$22</f>
        <v>2140.6105126699999</v>
      </c>
      <c r="X77" s="36">
        <f>SUMIFS(СВЦЭМ!$C$39:$C$782,СВЦЭМ!$A$39:$A$782,$A77,СВЦЭМ!$B$39:$B$782,X$47)+'СЕТ СН'!$G$12+СВЦЭМ!$D$10+'СЕТ СН'!$G$6-'СЕТ СН'!$G$22</f>
        <v>2142.6495307499999</v>
      </c>
      <c r="Y77" s="36">
        <f>SUMIFS(СВЦЭМ!$C$39:$C$782,СВЦЭМ!$A$39:$A$782,$A77,СВЦЭМ!$B$39:$B$782,Y$47)+'СЕТ СН'!$G$12+СВЦЭМ!$D$10+'СЕТ СН'!$G$6-'СЕТ СН'!$G$22</f>
        <v>2151.8292203400001</v>
      </c>
      <c r="AA77" s="37"/>
    </row>
    <row r="78" spans="1:27" ht="15.75" x14ac:dyDescent="0.2">
      <c r="A78" s="35">
        <f t="shared" si="1"/>
        <v>44957</v>
      </c>
      <c r="B78" s="36">
        <f>SUMIFS(СВЦЭМ!$C$39:$C$782,СВЦЭМ!$A$39:$A$782,$A78,СВЦЭМ!$B$39:$B$782,B$47)+'СЕТ СН'!$G$12+СВЦЭМ!$D$10+'СЕТ СН'!$G$6-'СЕТ СН'!$G$22</f>
        <v>2150.7065330700002</v>
      </c>
      <c r="C78" s="36">
        <f>SUMIFS(СВЦЭМ!$C$39:$C$782,СВЦЭМ!$A$39:$A$782,$A78,СВЦЭМ!$B$39:$B$782,C$47)+'СЕТ СН'!$G$12+СВЦЭМ!$D$10+'СЕТ СН'!$G$6-'СЕТ СН'!$G$22</f>
        <v>2152.5905836800002</v>
      </c>
      <c r="D78" s="36">
        <f>SUMIFS(СВЦЭМ!$C$39:$C$782,СВЦЭМ!$A$39:$A$782,$A78,СВЦЭМ!$B$39:$B$782,D$47)+'СЕТ СН'!$G$12+СВЦЭМ!$D$10+'СЕТ СН'!$G$6-'СЕТ СН'!$G$22</f>
        <v>2163.5945090099999</v>
      </c>
      <c r="E78" s="36">
        <f>SUMIFS(СВЦЭМ!$C$39:$C$782,СВЦЭМ!$A$39:$A$782,$A78,СВЦЭМ!$B$39:$B$782,E$47)+'СЕТ СН'!$G$12+СВЦЭМ!$D$10+'СЕТ СН'!$G$6-'СЕТ СН'!$G$22</f>
        <v>2162.9383026600003</v>
      </c>
      <c r="F78" s="36">
        <f>SUMIFS(СВЦЭМ!$C$39:$C$782,СВЦЭМ!$A$39:$A$782,$A78,СВЦЭМ!$B$39:$B$782,F$47)+'СЕТ СН'!$G$12+СВЦЭМ!$D$10+'СЕТ СН'!$G$6-'СЕТ СН'!$G$22</f>
        <v>2163.1045655400003</v>
      </c>
      <c r="G78" s="36">
        <f>SUMIFS(СВЦЭМ!$C$39:$C$782,СВЦЭМ!$A$39:$A$782,$A78,СВЦЭМ!$B$39:$B$782,G$47)+'СЕТ СН'!$G$12+СВЦЭМ!$D$10+'СЕТ СН'!$G$6-'СЕТ СН'!$G$22</f>
        <v>2157.6178585600001</v>
      </c>
      <c r="H78" s="36">
        <f>SUMIFS(СВЦЭМ!$C$39:$C$782,СВЦЭМ!$A$39:$A$782,$A78,СВЦЭМ!$B$39:$B$782,H$47)+'СЕТ СН'!$G$12+СВЦЭМ!$D$10+'СЕТ СН'!$G$6-'СЕТ СН'!$G$22</f>
        <v>2125.1101967500003</v>
      </c>
      <c r="I78" s="36">
        <f>SUMIFS(СВЦЭМ!$C$39:$C$782,СВЦЭМ!$A$39:$A$782,$A78,СВЦЭМ!$B$39:$B$782,I$47)+'СЕТ СН'!$G$12+СВЦЭМ!$D$10+'СЕТ СН'!$G$6-'СЕТ СН'!$G$22</f>
        <v>2118.85400772</v>
      </c>
      <c r="J78" s="36">
        <f>SUMIFS(СВЦЭМ!$C$39:$C$782,СВЦЭМ!$A$39:$A$782,$A78,СВЦЭМ!$B$39:$B$782,J$47)+'СЕТ СН'!$G$12+СВЦЭМ!$D$10+'СЕТ СН'!$G$6-'СЕТ СН'!$G$22</f>
        <v>2075.75221938</v>
      </c>
      <c r="K78" s="36">
        <f>SUMIFS(СВЦЭМ!$C$39:$C$782,СВЦЭМ!$A$39:$A$782,$A78,СВЦЭМ!$B$39:$B$782,K$47)+'СЕТ СН'!$G$12+СВЦЭМ!$D$10+'СЕТ СН'!$G$6-'СЕТ СН'!$G$22</f>
        <v>2064.1529604699999</v>
      </c>
      <c r="L78" s="36">
        <f>SUMIFS(СВЦЭМ!$C$39:$C$782,СВЦЭМ!$A$39:$A$782,$A78,СВЦЭМ!$B$39:$B$782,L$47)+'СЕТ СН'!$G$12+СВЦЭМ!$D$10+'СЕТ СН'!$G$6-'СЕТ СН'!$G$22</f>
        <v>2059.9246654100002</v>
      </c>
      <c r="M78" s="36">
        <f>SUMIFS(СВЦЭМ!$C$39:$C$782,СВЦЭМ!$A$39:$A$782,$A78,СВЦЭМ!$B$39:$B$782,M$47)+'СЕТ СН'!$G$12+СВЦЭМ!$D$10+'СЕТ СН'!$G$6-'СЕТ СН'!$G$22</f>
        <v>2080.1059931300001</v>
      </c>
      <c r="N78" s="36">
        <f>SUMIFS(СВЦЭМ!$C$39:$C$782,СВЦЭМ!$A$39:$A$782,$A78,СВЦЭМ!$B$39:$B$782,N$47)+'СЕТ СН'!$G$12+СВЦЭМ!$D$10+'СЕТ СН'!$G$6-'СЕТ СН'!$G$22</f>
        <v>2101.58348557</v>
      </c>
      <c r="O78" s="36">
        <f>SUMIFS(СВЦЭМ!$C$39:$C$782,СВЦЭМ!$A$39:$A$782,$A78,СВЦЭМ!$B$39:$B$782,O$47)+'СЕТ СН'!$G$12+СВЦЭМ!$D$10+'СЕТ СН'!$G$6-'СЕТ СН'!$G$22</f>
        <v>2099.4431107400001</v>
      </c>
      <c r="P78" s="36">
        <f>SUMIFS(СВЦЭМ!$C$39:$C$782,СВЦЭМ!$A$39:$A$782,$A78,СВЦЭМ!$B$39:$B$782,P$47)+'СЕТ СН'!$G$12+СВЦЭМ!$D$10+'СЕТ СН'!$G$6-'СЕТ СН'!$G$22</f>
        <v>2113.6117867900002</v>
      </c>
      <c r="Q78" s="36">
        <f>SUMIFS(СВЦЭМ!$C$39:$C$782,СВЦЭМ!$A$39:$A$782,$A78,СВЦЭМ!$B$39:$B$782,Q$47)+'СЕТ СН'!$G$12+СВЦЭМ!$D$10+'СЕТ СН'!$G$6-'СЕТ СН'!$G$22</f>
        <v>2119.3256828000003</v>
      </c>
      <c r="R78" s="36">
        <f>SUMIFS(СВЦЭМ!$C$39:$C$782,СВЦЭМ!$A$39:$A$782,$A78,СВЦЭМ!$B$39:$B$782,R$47)+'СЕТ СН'!$G$12+СВЦЭМ!$D$10+'СЕТ СН'!$G$6-'СЕТ СН'!$G$22</f>
        <v>2116.90346671</v>
      </c>
      <c r="S78" s="36">
        <f>SUMIFS(СВЦЭМ!$C$39:$C$782,СВЦЭМ!$A$39:$A$782,$A78,СВЦЭМ!$B$39:$B$782,S$47)+'СЕТ СН'!$G$12+СВЦЭМ!$D$10+'СЕТ СН'!$G$6-'СЕТ СН'!$G$22</f>
        <v>2103.75706674</v>
      </c>
      <c r="T78" s="36">
        <f>SUMIFS(СВЦЭМ!$C$39:$C$782,СВЦЭМ!$A$39:$A$782,$A78,СВЦЭМ!$B$39:$B$782,T$47)+'СЕТ СН'!$G$12+СВЦЭМ!$D$10+'СЕТ СН'!$G$6-'СЕТ СН'!$G$22</f>
        <v>2076.2969220600003</v>
      </c>
      <c r="U78" s="36">
        <f>SUMIFS(СВЦЭМ!$C$39:$C$782,СВЦЭМ!$A$39:$A$782,$A78,СВЦЭМ!$B$39:$B$782,U$47)+'СЕТ СН'!$G$12+СВЦЭМ!$D$10+'СЕТ СН'!$G$6-'СЕТ СН'!$G$22</f>
        <v>2084.52244079</v>
      </c>
      <c r="V78" s="36">
        <f>SUMIFS(СВЦЭМ!$C$39:$C$782,СВЦЭМ!$A$39:$A$782,$A78,СВЦЭМ!$B$39:$B$782,V$47)+'СЕТ СН'!$G$12+СВЦЭМ!$D$10+'СЕТ СН'!$G$6-'СЕТ СН'!$G$22</f>
        <v>2096.0822124900001</v>
      </c>
      <c r="W78" s="36">
        <f>SUMIFS(СВЦЭМ!$C$39:$C$782,СВЦЭМ!$A$39:$A$782,$A78,СВЦЭМ!$B$39:$B$782,W$47)+'СЕТ СН'!$G$12+СВЦЭМ!$D$10+'СЕТ СН'!$G$6-'СЕТ СН'!$G$22</f>
        <v>2107.5025923400003</v>
      </c>
      <c r="X78" s="36">
        <f>SUMIFS(СВЦЭМ!$C$39:$C$782,СВЦЭМ!$A$39:$A$782,$A78,СВЦЭМ!$B$39:$B$782,X$47)+'СЕТ СН'!$G$12+СВЦЭМ!$D$10+'СЕТ СН'!$G$6-'СЕТ СН'!$G$22</f>
        <v>2100.6386391999999</v>
      </c>
      <c r="Y78" s="36">
        <f>SUMIFS(СВЦЭМ!$C$39:$C$782,СВЦЭМ!$A$39:$A$782,$A78,СВЦЭМ!$B$39:$B$782,Y$47)+'СЕТ СН'!$G$12+СВЦЭМ!$D$10+'СЕТ СН'!$G$6-'СЕТ СН'!$G$22</f>
        <v>2194.6175600800002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01.01.2023</v>
      </c>
      <c r="B84" s="36">
        <f>SUMIFS(СВЦЭМ!$C$39:$C$782,СВЦЭМ!$A$39:$A$782,$A84,СВЦЭМ!$B$39:$B$782,B$83)+'СЕТ СН'!$H$12+СВЦЭМ!$D$10+'СЕТ СН'!$H$6-'СЕТ СН'!$H$22</f>
        <v>2372.3429465900003</v>
      </c>
      <c r="C84" s="36">
        <f>SUMIFS(СВЦЭМ!$C$39:$C$782,СВЦЭМ!$A$39:$A$782,$A84,СВЦЭМ!$B$39:$B$782,C$83)+'СЕТ СН'!$H$12+СВЦЭМ!$D$10+'СЕТ СН'!$H$6-'СЕТ СН'!$H$22</f>
        <v>2395.8062938400003</v>
      </c>
      <c r="D84" s="36">
        <f>SUMIFS(СВЦЭМ!$C$39:$C$782,СВЦЭМ!$A$39:$A$782,$A84,СВЦЭМ!$B$39:$B$782,D$83)+'СЕТ СН'!$H$12+СВЦЭМ!$D$10+'СЕТ СН'!$H$6-'СЕТ СН'!$H$22</f>
        <v>2341.8853670700005</v>
      </c>
      <c r="E84" s="36">
        <f>SUMIFS(СВЦЭМ!$C$39:$C$782,СВЦЭМ!$A$39:$A$782,$A84,СВЦЭМ!$B$39:$B$782,E$83)+'СЕТ СН'!$H$12+СВЦЭМ!$D$10+'СЕТ СН'!$H$6-'СЕТ СН'!$H$22</f>
        <v>2343.1527289600003</v>
      </c>
      <c r="F84" s="36">
        <f>SUMIFS(СВЦЭМ!$C$39:$C$782,СВЦЭМ!$A$39:$A$782,$A84,СВЦЭМ!$B$39:$B$782,F$83)+'СЕТ СН'!$H$12+СВЦЭМ!$D$10+'СЕТ СН'!$H$6-'СЕТ СН'!$H$22</f>
        <v>2341.0076724800006</v>
      </c>
      <c r="G84" s="36">
        <f>SUMIFS(СВЦЭМ!$C$39:$C$782,СВЦЭМ!$A$39:$A$782,$A84,СВЦЭМ!$B$39:$B$782,G$83)+'СЕТ СН'!$H$12+СВЦЭМ!$D$10+'СЕТ СН'!$H$6-'СЕТ СН'!$H$22</f>
        <v>2349.5322790700002</v>
      </c>
      <c r="H84" s="36">
        <f>SUMIFS(СВЦЭМ!$C$39:$C$782,СВЦЭМ!$A$39:$A$782,$A84,СВЦЭМ!$B$39:$B$782,H$83)+'СЕТ СН'!$H$12+СВЦЭМ!$D$10+'СЕТ СН'!$H$6-'СЕТ СН'!$H$22</f>
        <v>2345.5292210900002</v>
      </c>
      <c r="I84" s="36">
        <f>SUMIFS(СВЦЭМ!$C$39:$C$782,СВЦЭМ!$A$39:$A$782,$A84,СВЦЭМ!$B$39:$B$782,I$83)+'СЕТ СН'!$H$12+СВЦЭМ!$D$10+'СЕТ СН'!$H$6-'СЕТ СН'!$H$22</f>
        <v>2358.2842754500002</v>
      </c>
      <c r="J84" s="36">
        <f>SUMIFS(СВЦЭМ!$C$39:$C$782,СВЦЭМ!$A$39:$A$782,$A84,СВЦЭМ!$B$39:$B$782,J$83)+'СЕТ СН'!$H$12+СВЦЭМ!$D$10+'СЕТ СН'!$H$6-'СЕТ СН'!$H$22</f>
        <v>2343.41862524</v>
      </c>
      <c r="K84" s="36">
        <f>SUMIFS(СВЦЭМ!$C$39:$C$782,СВЦЭМ!$A$39:$A$782,$A84,СВЦЭМ!$B$39:$B$782,K$83)+'СЕТ СН'!$H$12+СВЦЭМ!$D$10+'СЕТ СН'!$H$6-'СЕТ СН'!$H$22</f>
        <v>2370.21911469</v>
      </c>
      <c r="L84" s="36">
        <f>SUMIFS(СВЦЭМ!$C$39:$C$782,СВЦЭМ!$A$39:$A$782,$A84,СВЦЭМ!$B$39:$B$782,L$83)+'СЕТ СН'!$H$12+СВЦЭМ!$D$10+'СЕТ СН'!$H$6-'СЕТ СН'!$H$22</f>
        <v>2347.6763276900006</v>
      </c>
      <c r="M84" s="36">
        <f>SUMIFS(СВЦЭМ!$C$39:$C$782,СВЦЭМ!$A$39:$A$782,$A84,СВЦЭМ!$B$39:$B$782,M$83)+'СЕТ СН'!$H$12+СВЦЭМ!$D$10+'СЕТ СН'!$H$6-'СЕТ СН'!$H$22</f>
        <v>2339.8881396500005</v>
      </c>
      <c r="N84" s="36">
        <f>SUMIFS(СВЦЭМ!$C$39:$C$782,СВЦЭМ!$A$39:$A$782,$A84,СВЦЭМ!$B$39:$B$782,N$83)+'СЕТ СН'!$H$12+СВЦЭМ!$D$10+'СЕТ СН'!$H$6-'СЕТ СН'!$H$22</f>
        <v>2333.8488270400003</v>
      </c>
      <c r="O84" s="36">
        <f>SUMIFS(СВЦЭМ!$C$39:$C$782,СВЦЭМ!$A$39:$A$782,$A84,СВЦЭМ!$B$39:$B$782,O$83)+'СЕТ СН'!$H$12+СВЦЭМ!$D$10+'СЕТ СН'!$H$6-'СЕТ СН'!$H$22</f>
        <v>2315.1829456400001</v>
      </c>
      <c r="P84" s="36">
        <f>SUMIFS(СВЦЭМ!$C$39:$C$782,СВЦЭМ!$A$39:$A$782,$A84,СВЦЭМ!$B$39:$B$782,P$83)+'СЕТ СН'!$H$12+СВЦЭМ!$D$10+'СЕТ СН'!$H$6-'СЕТ СН'!$H$22</f>
        <v>2340.2376725100003</v>
      </c>
      <c r="Q84" s="36">
        <f>SUMIFS(СВЦЭМ!$C$39:$C$782,СВЦЭМ!$A$39:$A$782,$A84,СВЦЭМ!$B$39:$B$782,Q$83)+'СЕТ СН'!$H$12+СВЦЭМ!$D$10+'СЕТ СН'!$H$6-'СЕТ СН'!$H$22</f>
        <v>2326.9441098400002</v>
      </c>
      <c r="R84" s="36">
        <f>SUMIFS(СВЦЭМ!$C$39:$C$782,СВЦЭМ!$A$39:$A$782,$A84,СВЦЭМ!$B$39:$B$782,R$83)+'СЕТ СН'!$H$12+СВЦЭМ!$D$10+'СЕТ СН'!$H$6-'СЕТ СН'!$H$22</f>
        <v>2311.1151737700002</v>
      </c>
      <c r="S84" s="36">
        <f>SUMIFS(СВЦЭМ!$C$39:$C$782,СВЦЭМ!$A$39:$A$782,$A84,СВЦЭМ!$B$39:$B$782,S$83)+'СЕТ СН'!$H$12+СВЦЭМ!$D$10+'СЕТ СН'!$H$6-'СЕТ СН'!$H$22</f>
        <v>2242.96128976</v>
      </c>
      <c r="T84" s="36">
        <f>SUMIFS(СВЦЭМ!$C$39:$C$782,СВЦЭМ!$A$39:$A$782,$A84,СВЦЭМ!$B$39:$B$782,T$83)+'СЕТ СН'!$H$12+СВЦЭМ!$D$10+'СЕТ СН'!$H$6-'СЕТ СН'!$H$22</f>
        <v>2223.6825524800001</v>
      </c>
      <c r="U84" s="36">
        <f>SUMIFS(СВЦЭМ!$C$39:$C$782,СВЦЭМ!$A$39:$A$782,$A84,СВЦЭМ!$B$39:$B$782,U$83)+'СЕТ СН'!$H$12+СВЦЭМ!$D$10+'СЕТ СН'!$H$6-'СЕТ СН'!$H$22</f>
        <v>2241.7152275600001</v>
      </c>
      <c r="V84" s="36">
        <f>SUMIFS(СВЦЭМ!$C$39:$C$782,СВЦЭМ!$A$39:$A$782,$A84,СВЦЭМ!$B$39:$B$782,V$83)+'СЕТ СН'!$H$12+СВЦЭМ!$D$10+'СЕТ СН'!$H$6-'СЕТ СН'!$H$22</f>
        <v>2257.3294816900002</v>
      </c>
      <c r="W84" s="36">
        <f>SUMIFS(СВЦЭМ!$C$39:$C$782,СВЦЭМ!$A$39:$A$782,$A84,СВЦЭМ!$B$39:$B$782,W$83)+'СЕТ СН'!$H$12+СВЦЭМ!$D$10+'СЕТ СН'!$H$6-'СЕТ СН'!$H$22</f>
        <v>2272.3041363100001</v>
      </c>
      <c r="X84" s="36">
        <f>SUMIFS(СВЦЭМ!$C$39:$C$782,СВЦЭМ!$A$39:$A$782,$A84,СВЦЭМ!$B$39:$B$782,X$83)+'СЕТ СН'!$H$12+СВЦЭМ!$D$10+'СЕТ СН'!$H$6-'СЕТ СН'!$H$22</f>
        <v>2316.5061251000002</v>
      </c>
      <c r="Y84" s="36">
        <f>SUMIFS(СВЦЭМ!$C$39:$C$782,СВЦЭМ!$A$39:$A$782,$A84,СВЦЭМ!$B$39:$B$782,Y$83)+'СЕТ СН'!$H$12+СВЦЭМ!$D$10+'СЕТ СН'!$H$6-'СЕТ СН'!$H$22</f>
        <v>2412.1592738900003</v>
      </c>
    </row>
    <row r="85" spans="1:25" ht="15.75" x14ac:dyDescent="0.2">
      <c r="A85" s="35">
        <f>A84+1</f>
        <v>44928</v>
      </c>
      <c r="B85" s="36">
        <f>SUMIFS(СВЦЭМ!$C$39:$C$782,СВЦЭМ!$A$39:$A$782,$A85,СВЦЭМ!$B$39:$B$782,B$83)+'СЕТ СН'!$H$12+СВЦЭМ!$D$10+'СЕТ СН'!$H$6-'СЕТ СН'!$H$22</f>
        <v>2391.1228537400002</v>
      </c>
      <c r="C85" s="36">
        <f>SUMIFS(СВЦЭМ!$C$39:$C$782,СВЦЭМ!$A$39:$A$782,$A85,СВЦЭМ!$B$39:$B$782,C$83)+'СЕТ СН'!$H$12+СВЦЭМ!$D$10+'СЕТ СН'!$H$6-'СЕТ СН'!$H$22</f>
        <v>2384.8163392000001</v>
      </c>
      <c r="D85" s="36">
        <f>SUMIFS(СВЦЭМ!$C$39:$C$782,СВЦЭМ!$A$39:$A$782,$A85,СВЦЭМ!$B$39:$B$782,D$83)+'СЕТ СН'!$H$12+СВЦЭМ!$D$10+'СЕТ СН'!$H$6-'СЕТ СН'!$H$22</f>
        <v>2397.7763220300003</v>
      </c>
      <c r="E85" s="36">
        <f>SUMIFS(СВЦЭМ!$C$39:$C$782,СВЦЭМ!$A$39:$A$782,$A85,СВЦЭМ!$B$39:$B$782,E$83)+'СЕТ СН'!$H$12+СВЦЭМ!$D$10+'СЕТ СН'!$H$6-'СЕТ СН'!$H$22</f>
        <v>2399.7371975600004</v>
      </c>
      <c r="F85" s="36">
        <f>SUMIFS(СВЦЭМ!$C$39:$C$782,СВЦЭМ!$A$39:$A$782,$A85,СВЦЭМ!$B$39:$B$782,F$83)+'СЕТ СН'!$H$12+СВЦЭМ!$D$10+'СЕТ СН'!$H$6-'СЕТ СН'!$H$22</f>
        <v>2363.0495045299999</v>
      </c>
      <c r="G85" s="36">
        <f>SUMIFS(СВЦЭМ!$C$39:$C$782,СВЦЭМ!$A$39:$A$782,$A85,СВЦЭМ!$B$39:$B$782,G$83)+'СЕТ СН'!$H$12+СВЦЭМ!$D$10+'СЕТ СН'!$H$6-'СЕТ СН'!$H$22</f>
        <v>2379.1134418300003</v>
      </c>
      <c r="H85" s="36">
        <f>SUMIFS(СВЦЭМ!$C$39:$C$782,СВЦЭМ!$A$39:$A$782,$A85,СВЦЭМ!$B$39:$B$782,H$83)+'СЕТ СН'!$H$12+СВЦЭМ!$D$10+'СЕТ СН'!$H$6-'СЕТ СН'!$H$22</f>
        <v>2345.3517759600004</v>
      </c>
      <c r="I85" s="36">
        <f>SUMIFS(СВЦЭМ!$C$39:$C$782,СВЦЭМ!$A$39:$A$782,$A85,СВЦЭМ!$B$39:$B$782,I$83)+'СЕТ СН'!$H$12+СВЦЭМ!$D$10+'СЕТ СН'!$H$6-'СЕТ СН'!$H$22</f>
        <v>2343.8491942900005</v>
      </c>
      <c r="J85" s="36">
        <f>SUMIFS(СВЦЭМ!$C$39:$C$782,СВЦЭМ!$A$39:$A$782,$A85,СВЦЭМ!$B$39:$B$782,J$83)+'СЕТ СН'!$H$12+СВЦЭМ!$D$10+'СЕТ СН'!$H$6-'СЕТ СН'!$H$22</f>
        <v>2291.9313436100001</v>
      </c>
      <c r="K85" s="36">
        <f>SUMIFS(СВЦЭМ!$C$39:$C$782,СВЦЭМ!$A$39:$A$782,$A85,СВЦЭМ!$B$39:$B$782,K$83)+'СЕТ СН'!$H$12+СВЦЭМ!$D$10+'СЕТ СН'!$H$6-'СЕТ СН'!$H$22</f>
        <v>2291.3602137100002</v>
      </c>
      <c r="L85" s="36">
        <f>SUMIFS(СВЦЭМ!$C$39:$C$782,СВЦЭМ!$A$39:$A$782,$A85,СВЦЭМ!$B$39:$B$782,L$83)+'СЕТ СН'!$H$12+СВЦЭМ!$D$10+'СЕТ СН'!$H$6-'СЕТ СН'!$H$22</f>
        <v>2277.84056143</v>
      </c>
      <c r="M85" s="36">
        <f>SUMIFS(СВЦЭМ!$C$39:$C$782,СВЦЭМ!$A$39:$A$782,$A85,СВЦЭМ!$B$39:$B$782,M$83)+'СЕТ СН'!$H$12+СВЦЭМ!$D$10+'СЕТ СН'!$H$6-'СЕТ СН'!$H$22</f>
        <v>2309.5824248900003</v>
      </c>
      <c r="N85" s="36">
        <f>SUMIFS(СВЦЭМ!$C$39:$C$782,СВЦЭМ!$A$39:$A$782,$A85,СВЦЭМ!$B$39:$B$782,N$83)+'СЕТ СН'!$H$12+СВЦЭМ!$D$10+'СЕТ СН'!$H$6-'СЕТ СН'!$H$22</f>
        <v>2310.4704689800001</v>
      </c>
      <c r="O85" s="36">
        <f>SUMIFS(СВЦЭМ!$C$39:$C$782,СВЦЭМ!$A$39:$A$782,$A85,СВЦЭМ!$B$39:$B$782,O$83)+'СЕТ СН'!$H$12+СВЦЭМ!$D$10+'СЕТ СН'!$H$6-'СЕТ СН'!$H$22</f>
        <v>2303.5615708200003</v>
      </c>
      <c r="P85" s="36">
        <f>SUMIFS(СВЦЭМ!$C$39:$C$782,СВЦЭМ!$A$39:$A$782,$A85,СВЦЭМ!$B$39:$B$782,P$83)+'СЕТ СН'!$H$12+СВЦЭМ!$D$10+'СЕТ СН'!$H$6-'СЕТ СН'!$H$22</f>
        <v>2295.2857558700002</v>
      </c>
      <c r="Q85" s="36">
        <f>SUMIFS(СВЦЭМ!$C$39:$C$782,СВЦЭМ!$A$39:$A$782,$A85,СВЦЭМ!$B$39:$B$782,Q$83)+'СЕТ СН'!$H$12+СВЦЭМ!$D$10+'СЕТ СН'!$H$6-'СЕТ СН'!$H$22</f>
        <v>2280.5177163800004</v>
      </c>
      <c r="R85" s="36">
        <f>SUMIFS(СВЦЭМ!$C$39:$C$782,СВЦЭМ!$A$39:$A$782,$A85,СВЦЭМ!$B$39:$B$782,R$83)+'СЕТ СН'!$H$12+СВЦЭМ!$D$10+'СЕТ СН'!$H$6-'СЕТ СН'!$H$22</f>
        <v>2261.7280936500001</v>
      </c>
      <c r="S85" s="36">
        <f>SUMIFS(СВЦЭМ!$C$39:$C$782,СВЦЭМ!$A$39:$A$782,$A85,СВЦЭМ!$B$39:$B$782,S$83)+'СЕТ СН'!$H$12+СВЦЭМ!$D$10+'СЕТ СН'!$H$6-'СЕТ СН'!$H$22</f>
        <v>2219.0063718300003</v>
      </c>
      <c r="T85" s="36">
        <f>SUMIFS(СВЦЭМ!$C$39:$C$782,СВЦЭМ!$A$39:$A$782,$A85,СВЦЭМ!$B$39:$B$782,T$83)+'СЕТ СН'!$H$12+СВЦЭМ!$D$10+'СЕТ СН'!$H$6-'СЕТ СН'!$H$22</f>
        <v>2199.1373526000002</v>
      </c>
      <c r="U85" s="36">
        <f>SUMIFS(СВЦЭМ!$C$39:$C$782,СВЦЭМ!$A$39:$A$782,$A85,СВЦЭМ!$B$39:$B$782,U$83)+'СЕТ СН'!$H$12+СВЦЭМ!$D$10+'СЕТ СН'!$H$6-'СЕТ СН'!$H$22</f>
        <v>2223.6349041500002</v>
      </c>
      <c r="V85" s="36">
        <f>SUMIFS(СВЦЭМ!$C$39:$C$782,СВЦЭМ!$A$39:$A$782,$A85,СВЦЭМ!$B$39:$B$782,V$83)+'СЕТ СН'!$H$12+СВЦЭМ!$D$10+'СЕТ СН'!$H$6-'СЕТ СН'!$H$22</f>
        <v>2253.2439953600001</v>
      </c>
      <c r="W85" s="36">
        <f>SUMIFS(СВЦЭМ!$C$39:$C$782,СВЦЭМ!$A$39:$A$782,$A85,СВЦЭМ!$B$39:$B$782,W$83)+'СЕТ СН'!$H$12+СВЦЭМ!$D$10+'СЕТ СН'!$H$6-'СЕТ СН'!$H$22</f>
        <v>2258.0565433199999</v>
      </c>
      <c r="X85" s="36">
        <f>SUMIFS(СВЦЭМ!$C$39:$C$782,СВЦЭМ!$A$39:$A$782,$A85,СВЦЭМ!$B$39:$B$782,X$83)+'СЕТ СН'!$H$12+СВЦЭМ!$D$10+'СЕТ СН'!$H$6-'СЕТ СН'!$H$22</f>
        <v>2304.5949309300004</v>
      </c>
      <c r="Y85" s="36">
        <f>SUMIFS(СВЦЭМ!$C$39:$C$782,СВЦЭМ!$A$39:$A$782,$A85,СВЦЭМ!$B$39:$B$782,Y$83)+'СЕТ СН'!$H$12+СВЦЭМ!$D$10+'СЕТ СН'!$H$6-'СЕТ СН'!$H$22</f>
        <v>2366.3878968800004</v>
      </c>
    </row>
    <row r="86" spans="1:25" ht="15.75" x14ac:dyDescent="0.2">
      <c r="A86" s="35">
        <f t="shared" ref="A86:A114" si="2">A85+1</f>
        <v>44929</v>
      </c>
      <c r="B86" s="36">
        <f>SUMIFS(СВЦЭМ!$C$39:$C$782,СВЦЭМ!$A$39:$A$782,$A86,СВЦЭМ!$B$39:$B$782,B$83)+'СЕТ СН'!$H$12+СВЦЭМ!$D$10+'СЕТ СН'!$H$6-'СЕТ СН'!$H$22</f>
        <v>2345.8359595900006</v>
      </c>
      <c r="C86" s="36">
        <f>SUMIFS(СВЦЭМ!$C$39:$C$782,СВЦЭМ!$A$39:$A$782,$A86,СВЦЭМ!$B$39:$B$782,C$83)+'СЕТ СН'!$H$12+СВЦЭМ!$D$10+'СЕТ СН'!$H$6-'СЕТ СН'!$H$22</f>
        <v>2318.9294086899999</v>
      </c>
      <c r="D86" s="36">
        <f>SUMIFS(СВЦЭМ!$C$39:$C$782,СВЦЭМ!$A$39:$A$782,$A86,СВЦЭМ!$B$39:$B$782,D$83)+'СЕТ СН'!$H$12+СВЦЭМ!$D$10+'СЕТ СН'!$H$6-'СЕТ СН'!$H$22</f>
        <v>2320.3100110700002</v>
      </c>
      <c r="E86" s="36">
        <f>SUMIFS(СВЦЭМ!$C$39:$C$782,СВЦЭМ!$A$39:$A$782,$A86,СВЦЭМ!$B$39:$B$782,E$83)+'СЕТ СН'!$H$12+СВЦЭМ!$D$10+'СЕТ СН'!$H$6-'СЕТ СН'!$H$22</f>
        <v>2296.9846279800004</v>
      </c>
      <c r="F86" s="36">
        <f>SUMIFS(СВЦЭМ!$C$39:$C$782,СВЦЭМ!$A$39:$A$782,$A86,СВЦЭМ!$B$39:$B$782,F$83)+'СЕТ СН'!$H$12+СВЦЭМ!$D$10+'СЕТ СН'!$H$6-'СЕТ СН'!$H$22</f>
        <v>2308.8093509400001</v>
      </c>
      <c r="G86" s="36">
        <f>SUMIFS(СВЦЭМ!$C$39:$C$782,СВЦЭМ!$A$39:$A$782,$A86,СВЦЭМ!$B$39:$B$782,G$83)+'СЕТ СН'!$H$12+СВЦЭМ!$D$10+'СЕТ СН'!$H$6-'СЕТ СН'!$H$22</f>
        <v>2317.0041667600003</v>
      </c>
      <c r="H86" s="36">
        <f>SUMIFS(СВЦЭМ!$C$39:$C$782,СВЦЭМ!$A$39:$A$782,$A86,СВЦЭМ!$B$39:$B$782,H$83)+'СЕТ СН'!$H$12+СВЦЭМ!$D$10+'СЕТ СН'!$H$6-'СЕТ СН'!$H$22</f>
        <v>2272.2470067700001</v>
      </c>
      <c r="I86" s="36">
        <f>SUMIFS(СВЦЭМ!$C$39:$C$782,СВЦЭМ!$A$39:$A$782,$A86,СВЦЭМ!$B$39:$B$782,I$83)+'СЕТ СН'!$H$12+СВЦЭМ!$D$10+'СЕТ СН'!$H$6-'СЕТ СН'!$H$22</f>
        <v>2273.6672896600003</v>
      </c>
      <c r="J86" s="36">
        <f>SUMIFS(СВЦЭМ!$C$39:$C$782,СВЦЭМ!$A$39:$A$782,$A86,СВЦЭМ!$B$39:$B$782,J$83)+'СЕТ СН'!$H$12+СВЦЭМ!$D$10+'СЕТ СН'!$H$6-'СЕТ СН'!$H$22</f>
        <v>2256.2944869400003</v>
      </c>
      <c r="K86" s="36">
        <f>SUMIFS(СВЦЭМ!$C$39:$C$782,СВЦЭМ!$A$39:$A$782,$A86,СВЦЭМ!$B$39:$B$782,K$83)+'СЕТ СН'!$H$12+СВЦЭМ!$D$10+'СЕТ СН'!$H$6-'СЕТ СН'!$H$22</f>
        <v>2264.6761581400001</v>
      </c>
      <c r="L86" s="36">
        <f>SUMIFS(СВЦЭМ!$C$39:$C$782,СВЦЭМ!$A$39:$A$782,$A86,СВЦЭМ!$B$39:$B$782,L$83)+'СЕТ СН'!$H$12+СВЦЭМ!$D$10+'СЕТ СН'!$H$6-'СЕТ СН'!$H$22</f>
        <v>2289.2782691300004</v>
      </c>
      <c r="M86" s="36">
        <f>SUMIFS(СВЦЭМ!$C$39:$C$782,СВЦЭМ!$A$39:$A$782,$A86,СВЦЭМ!$B$39:$B$782,M$83)+'СЕТ СН'!$H$12+СВЦЭМ!$D$10+'СЕТ СН'!$H$6-'СЕТ СН'!$H$22</f>
        <v>2289.0737169000004</v>
      </c>
      <c r="N86" s="36">
        <f>SUMIFS(СВЦЭМ!$C$39:$C$782,СВЦЭМ!$A$39:$A$782,$A86,СВЦЭМ!$B$39:$B$782,N$83)+'СЕТ СН'!$H$12+СВЦЭМ!$D$10+'СЕТ СН'!$H$6-'СЕТ СН'!$H$22</f>
        <v>2328.6980847700002</v>
      </c>
      <c r="O86" s="36">
        <f>SUMIFS(СВЦЭМ!$C$39:$C$782,СВЦЭМ!$A$39:$A$782,$A86,СВЦЭМ!$B$39:$B$782,O$83)+'СЕТ СН'!$H$12+СВЦЭМ!$D$10+'СЕТ СН'!$H$6-'СЕТ СН'!$H$22</f>
        <v>2336.2773773100002</v>
      </c>
      <c r="P86" s="36">
        <f>SUMIFS(СВЦЭМ!$C$39:$C$782,СВЦЭМ!$A$39:$A$782,$A86,СВЦЭМ!$B$39:$B$782,P$83)+'СЕТ СН'!$H$12+СВЦЭМ!$D$10+'СЕТ СН'!$H$6-'СЕТ СН'!$H$22</f>
        <v>2325.83198189</v>
      </c>
      <c r="Q86" s="36">
        <f>SUMIFS(СВЦЭМ!$C$39:$C$782,СВЦЭМ!$A$39:$A$782,$A86,СВЦЭМ!$B$39:$B$782,Q$83)+'СЕТ СН'!$H$12+СВЦЭМ!$D$10+'СЕТ СН'!$H$6-'СЕТ СН'!$H$22</f>
        <v>2305.72268261</v>
      </c>
      <c r="R86" s="36">
        <f>SUMIFS(СВЦЭМ!$C$39:$C$782,СВЦЭМ!$A$39:$A$782,$A86,СВЦЭМ!$B$39:$B$782,R$83)+'СЕТ СН'!$H$12+СВЦЭМ!$D$10+'СЕТ СН'!$H$6-'СЕТ СН'!$H$22</f>
        <v>2266.6087655200004</v>
      </c>
      <c r="S86" s="36">
        <f>SUMIFS(СВЦЭМ!$C$39:$C$782,СВЦЭМ!$A$39:$A$782,$A86,СВЦЭМ!$B$39:$B$782,S$83)+'СЕТ СН'!$H$12+СВЦЭМ!$D$10+'СЕТ СН'!$H$6-'СЕТ СН'!$H$22</f>
        <v>2241.95476684</v>
      </c>
      <c r="T86" s="36">
        <f>SUMIFS(СВЦЭМ!$C$39:$C$782,СВЦЭМ!$A$39:$A$782,$A86,СВЦЭМ!$B$39:$B$782,T$83)+'СЕТ СН'!$H$12+СВЦЭМ!$D$10+'СЕТ СН'!$H$6-'СЕТ СН'!$H$22</f>
        <v>2244.8132245800002</v>
      </c>
      <c r="U86" s="36">
        <f>SUMIFS(СВЦЭМ!$C$39:$C$782,СВЦЭМ!$A$39:$A$782,$A86,СВЦЭМ!$B$39:$B$782,U$83)+'СЕТ СН'!$H$12+СВЦЭМ!$D$10+'СЕТ СН'!$H$6-'СЕТ СН'!$H$22</f>
        <v>2248.3925535900003</v>
      </c>
      <c r="V86" s="36">
        <f>SUMIFS(СВЦЭМ!$C$39:$C$782,СВЦЭМ!$A$39:$A$782,$A86,СВЦЭМ!$B$39:$B$782,V$83)+'СЕТ СН'!$H$12+СВЦЭМ!$D$10+'СЕТ СН'!$H$6-'СЕТ СН'!$H$22</f>
        <v>2273.08729468</v>
      </c>
      <c r="W86" s="36">
        <f>SUMIFS(СВЦЭМ!$C$39:$C$782,СВЦЭМ!$A$39:$A$782,$A86,СВЦЭМ!$B$39:$B$782,W$83)+'СЕТ СН'!$H$12+СВЦЭМ!$D$10+'СЕТ СН'!$H$6-'СЕТ СН'!$H$22</f>
        <v>2289.1546485600002</v>
      </c>
      <c r="X86" s="36">
        <f>SUMIFS(СВЦЭМ!$C$39:$C$782,СВЦЭМ!$A$39:$A$782,$A86,СВЦЭМ!$B$39:$B$782,X$83)+'СЕТ СН'!$H$12+СВЦЭМ!$D$10+'СЕТ СН'!$H$6-'СЕТ СН'!$H$22</f>
        <v>2318.1805799500003</v>
      </c>
      <c r="Y86" s="36">
        <f>SUMIFS(СВЦЭМ!$C$39:$C$782,СВЦЭМ!$A$39:$A$782,$A86,СВЦЭМ!$B$39:$B$782,Y$83)+'СЕТ СН'!$H$12+СВЦЭМ!$D$10+'СЕТ СН'!$H$6-'СЕТ СН'!$H$22</f>
        <v>2373.0498381100001</v>
      </c>
    </row>
    <row r="87" spans="1:25" ht="15.75" x14ac:dyDescent="0.2">
      <c r="A87" s="35">
        <f t="shared" si="2"/>
        <v>44930</v>
      </c>
      <c r="B87" s="36">
        <f>SUMIFS(СВЦЭМ!$C$39:$C$782,СВЦЭМ!$A$39:$A$782,$A87,СВЦЭМ!$B$39:$B$782,B$83)+'СЕТ СН'!$H$12+СВЦЭМ!$D$10+'СЕТ СН'!$H$6-'СЕТ СН'!$H$22</f>
        <v>2326.4925990500001</v>
      </c>
      <c r="C87" s="36">
        <f>SUMIFS(СВЦЭМ!$C$39:$C$782,СВЦЭМ!$A$39:$A$782,$A87,СВЦЭМ!$B$39:$B$782,C$83)+'СЕТ СН'!$H$12+СВЦЭМ!$D$10+'СЕТ СН'!$H$6-'СЕТ СН'!$H$22</f>
        <v>2377.5556598300004</v>
      </c>
      <c r="D87" s="36">
        <f>SUMIFS(СВЦЭМ!$C$39:$C$782,СВЦЭМ!$A$39:$A$782,$A87,СВЦЭМ!$B$39:$B$782,D$83)+'СЕТ СН'!$H$12+СВЦЭМ!$D$10+'СЕТ СН'!$H$6-'СЕТ СН'!$H$22</f>
        <v>2398.1035468100004</v>
      </c>
      <c r="E87" s="36">
        <f>SUMIFS(СВЦЭМ!$C$39:$C$782,СВЦЭМ!$A$39:$A$782,$A87,СВЦЭМ!$B$39:$B$782,E$83)+'СЕТ СН'!$H$12+СВЦЭМ!$D$10+'СЕТ СН'!$H$6-'СЕТ СН'!$H$22</f>
        <v>2414.6245197600001</v>
      </c>
      <c r="F87" s="36">
        <f>SUMIFS(СВЦЭМ!$C$39:$C$782,СВЦЭМ!$A$39:$A$782,$A87,СВЦЭМ!$B$39:$B$782,F$83)+'СЕТ СН'!$H$12+СВЦЭМ!$D$10+'СЕТ СН'!$H$6-'СЕТ СН'!$H$22</f>
        <v>2382.4536613900004</v>
      </c>
      <c r="G87" s="36">
        <f>SUMIFS(СВЦЭМ!$C$39:$C$782,СВЦЭМ!$A$39:$A$782,$A87,СВЦЭМ!$B$39:$B$782,G$83)+'СЕТ СН'!$H$12+СВЦЭМ!$D$10+'СЕТ СН'!$H$6-'СЕТ СН'!$H$22</f>
        <v>2311.1407602300001</v>
      </c>
      <c r="H87" s="36">
        <f>SUMIFS(СВЦЭМ!$C$39:$C$782,СВЦЭМ!$A$39:$A$782,$A87,СВЦЭМ!$B$39:$B$782,H$83)+'СЕТ СН'!$H$12+СВЦЭМ!$D$10+'СЕТ СН'!$H$6-'СЕТ СН'!$H$22</f>
        <v>2290.5077349100002</v>
      </c>
      <c r="I87" s="36">
        <f>SUMIFS(СВЦЭМ!$C$39:$C$782,СВЦЭМ!$A$39:$A$782,$A87,СВЦЭМ!$B$39:$B$782,I$83)+'СЕТ СН'!$H$12+СВЦЭМ!$D$10+'СЕТ СН'!$H$6-'СЕТ СН'!$H$22</f>
        <v>2274.7724952200001</v>
      </c>
      <c r="J87" s="36">
        <f>SUMIFS(СВЦЭМ!$C$39:$C$782,СВЦЭМ!$A$39:$A$782,$A87,СВЦЭМ!$B$39:$B$782,J$83)+'СЕТ СН'!$H$12+СВЦЭМ!$D$10+'СЕТ СН'!$H$6-'СЕТ СН'!$H$22</f>
        <v>2234.0902742200001</v>
      </c>
      <c r="K87" s="36">
        <f>SUMIFS(СВЦЭМ!$C$39:$C$782,СВЦЭМ!$A$39:$A$782,$A87,СВЦЭМ!$B$39:$B$782,K$83)+'СЕТ СН'!$H$12+СВЦЭМ!$D$10+'СЕТ СН'!$H$6-'СЕТ СН'!$H$22</f>
        <v>2222.3609697400002</v>
      </c>
      <c r="L87" s="36">
        <f>SUMIFS(СВЦЭМ!$C$39:$C$782,СВЦЭМ!$A$39:$A$782,$A87,СВЦЭМ!$B$39:$B$782,L$83)+'СЕТ СН'!$H$12+СВЦЭМ!$D$10+'СЕТ СН'!$H$6-'СЕТ СН'!$H$22</f>
        <v>2209.4309464400003</v>
      </c>
      <c r="M87" s="36">
        <f>SUMIFS(СВЦЭМ!$C$39:$C$782,СВЦЭМ!$A$39:$A$782,$A87,СВЦЭМ!$B$39:$B$782,M$83)+'СЕТ СН'!$H$12+СВЦЭМ!$D$10+'СЕТ СН'!$H$6-'СЕТ СН'!$H$22</f>
        <v>2204.6656695900001</v>
      </c>
      <c r="N87" s="36">
        <f>SUMIFS(СВЦЭМ!$C$39:$C$782,СВЦЭМ!$A$39:$A$782,$A87,СВЦЭМ!$B$39:$B$782,N$83)+'СЕТ СН'!$H$12+СВЦЭМ!$D$10+'СЕТ СН'!$H$6-'СЕТ СН'!$H$22</f>
        <v>2226.9737423700003</v>
      </c>
      <c r="O87" s="36">
        <f>SUMIFS(СВЦЭМ!$C$39:$C$782,СВЦЭМ!$A$39:$A$782,$A87,СВЦЭМ!$B$39:$B$782,O$83)+'СЕТ СН'!$H$12+СВЦЭМ!$D$10+'СЕТ СН'!$H$6-'СЕТ СН'!$H$22</f>
        <v>2231.4340311700003</v>
      </c>
      <c r="P87" s="36">
        <f>SUMIFS(СВЦЭМ!$C$39:$C$782,СВЦЭМ!$A$39:$A$782,$A87,СВЦЭМ!$B$39:$B$782,P$83)+'СЕТ СН'!$H$12+СВЦЭМ!$D$10+'СЕТ СН'!$H$6-'СЕТ СН'!$H$22</f>
        <v>2232.3613998600003</v>
      </c>
      <c r="Q87" s="36">
        <f>SUMIFS(СВЦЭМ!$C$39:$C$782,СВЦЭМ!$A$39:$A$782,$A87,СВЦЭМ!$B$39:$B$782,Q$83)+'СЕТ СН'!$H$12+СВЦЭМ!$D$10+'СЕТ СН'!$H$6-'СЕТ СН'!$H$22</f>
        <v>2225.0464492700003</v>
      </c>
      <c r="R87" s="36">
        <f>SUMIFS(СВЦЭМ!$C$39:$C$782,СВЦЭМ!$A$39:$A$782,$A87,СВЦЭМ!$B$39:$B$782,R$83)+'СЕТ СН'!$H$12+СВЦЭМ!$D$10+'СЕТ СН'!$H$6-'СЕТ СН'!$H$22</f>
        <v>2212.5387802499999</v>
      </c>
      <c r="S87" s="36">
        <f>SUMIFS(СВЦЭМ!$C$39:$C$782,СВЦЭМ!$A$39:$A$782,$A87,СВЦЭМ!$B$39:$B$782,S$83)+'СЕТ СН'!$H$12+СВЦЭМ!$D$10+'СЕТ СН'!$H$6-'СЕТ СН'!$H$22</f>
        <v>2150.36345188</v>
      </c>
      <c r="T87" s="36">
        <f>SUMIFS(СВЦЭМ!$C$39:$C$782,СВЦЭМ!$A$39:$A$782,$A87,СВЦЭМ!$B$39:$B$782,T$83)+'СЕТ СН'!$H$12+СВЦЭМ!$D$10+'СЕТ СН'!$H$6-'СЕТ СН'!$H$22</f>
        <v>2155.4359530199999</v>
      </c>
      <c r="U87" s="36">
        <f>SUMIFS(СВЦЭМ!$C$39:$C$782,СВЦЭМ!$A$39:$A$782,$A87,СВЦЭМ!$B$39:$B$782,U$83)+'СЕТ СН'!$H$12+СВЦЭМ!$D$10+'СЕТ СН'!$H$6-'СЕТ СН'!$H$22</f>
        <v>2168.3799413800002</v>
      </c>
      <c r="V87" s="36">
        <f>SUMIFS(СВЦЭМ!$C$39:$C$782,СВЦЭМ!$A$39:$A$782,$A87,СВЦЭМ!$B$39:$B$782,V$83)+'СЕТ СН'!$H$12+СВЦЭМ!$D$10+'СЕТ СН'!$H$6-'СЕТ СН'!$H$22</f>
        <v>2193.4298555800001</v>
      </c>
      <c r="W87" s="36">
        <f>SUMIFS(СВЦЭМ!$C$39:$C$782,СВЦЭМ!$A$39:$A$782,$A87,СВЦЭМ!$B$39:$B$782,W$83)+'СЕТ СН'!$H$12+СВЦЭМ!$D$10+'СЕТ СН'!$H$6-'СЕТ СН'!$H$22</f>
        <v>2198.8898771200002</v>
      </c>
      <c r="X87" s="36">
        <f>SUMIFS(СВЦЭМ!$C$39:$C$782,СВЦЭМ!$A$39:$A$782,$A87,СВЦЭМ!$B$39:$B$782,X$83)+'СЕТ СН'!$H$12+СВЦЭМ!$D$10+'СЕТ СН'!$H$6-'СЕТ СН'!$H$22</f>
        <v>2229.2773058100001</v>
      </c>
      <c r="Y87" s="36">
        <f>SUMIFS(СВЦЭМ!$C$39:$C$782,СВЦЭМ!$A$39:$A$782,$A87,СВЦЭМ!$B$39:$B$782,Y$83)+'СЕТ СН'!$H$12+СВЦЭМ!$D$10+'СЕТ СН'!$H$6-'СЕТ СН'!$H$22</f>
        <v>2259.34667816</v>
      </c>
    </row>
    <row r="88" spans="1:25" ht="15.75" x14ac:dyDescent="0.2">
      <c r="A88" s="35">
        <f t="shared" si="2"/>
        <v>44931</v>
      </c>
      <c r="B88" s="36">
        <f>SUMIFS(СВЦЭМ!$C$39:$C$782,СВЦЭМ!$A$39:$A$782,$A88,СВЦЭМ!$B$39:$B$782,B$83)+'СЕТ СН'!$H$12+СВЦЭМ!$D$10+'СЕТ СН'!$H$6-'СЕТ СН'!$H$22</f>
        <v>2249.90029641</v>
      </c>
      <c r="C88" s="36">
        <f>SUMIFS(СВЦЭМ!$C$39:$C$782,СВЦЭМ!$A$39:$A$782,$A88,СВЦЭМ!$B$39:$B$782,C$83)+'СЕТ СН'!$H$12+СВЦЭМ!$D$10+'СЕТ СН'!$H$6-'СЕТ СН'!$H$22</f>
        <v>2236.8998552400003</v>
      </c>
      <c r="D88" s="36">
        <f>SUMIFS(СВЦЭМ!$C$39:$C$782,СВЦЭМ!$A$39:$A$782,$A88,СВЦЭМ!$B$39:$B$782,D$83)+'СЕТ СН'!$H$12+СВЦЭМ!$D$10+'СЕТ СН'!$H$6-'СЕТ СН'!$H$22</f>
        <v>2248.6596616400002</v>
      </c>
      <c r="E88" s="36">
        <f>SUMIFS(СВЦЭМ!$C$39:$C$782,СВЦЭМ!$A$39:$A$782,$A88,СВЦЭМ!$B$39:$B$782,E$83)+'СЕТ СН'!$H$12+СВЦЭМ!$D$10+'СЕТ СН'!$H$6-'СЕТ СН'!$H$22</f>
        <v>2267.0293700500001</v>
      </c>
      <c r="F88" s="36">
        <f>SUMIFS(СВЦЭМ!$C$39:$C$782,СВЦЭМ!$A$39:$A$782,$A88,СВЦЭМ!$B$39:$B$782,F$83)+'СЕТ СН'!$H$12+СВЦЭМ!$D$10+'СЕТ СН'!$H$6-'СЕТ СН'!$H$22</f>
        <v>2311.4260738500002</v>
      </c>
      <c r="G88" s="36">
        <f>SUMIFS(СВЦЭМ!$C$39:$C$782,СВЦЭМ!$A$39:$A$782,$A88,СВЦЭМ!$B$39:$B$782,G$83)+'СЕТ СН'!$H$12+СВЦЭМ!$D$10+'СЕТ СН'!$H$6-'СЕТ СН'!$H$22</f>
        <v>2308.6158261300002</v>
      </c>
      <c r="H88" s="36">
        <f>SUMIFS(СВЦЭМ!$C$39:$C$782,СВЦЭМ!$A$39:$A$782,$A88,СВЦЭМ!$B$39:$B$782,H$83)+'СЕТ СН'!$H$12+СВЦЭМ!$D$10+'СЕТ СН'!$H$6-'СЕТ СН'!$H$22</f>
        <v>2306.2131283900003</v>
      </c>
      <c r="I88" s="36">
        <f>SUMIFS(СВЦЭМ!$C$39:$C$782,СВЦЭМ!$A$39:$A$782,$A88,СВЦЭМ!$B$39:$B$782,I$83)+'СЕТ СН'!$H$12+СВЦЭМ!$D$10+'СЕТ СН'!$H$6-'СЕТ СН'!$H$22</f>
        <v>2305.3720449500001</v>
      </c>
      <c r="J88" s="36">
        <f>SUMIFS(СВЦЭМ!$C$39:$C$782,СВЦЭМ!$A$39:$A$782,$A88,СВЦЭМ!$B$39:$B$782,J$83)+'СЕТ СН'!$H$12+СВЦЭМ!$D$10+'СЕТ СН'!$H$6-'СЕТ СН'!$H$22</f>
        <v>2275.0464327500003</v>
      </c>
      <c r="K88" s="36">
        <f>SUMIFS(СВЦЭМ!$C$39:$C$782,СВЦЭМ!$A$39:$A$782,$A88,СВЦЭМ!$B$39:$B$782,K$83)+'СЕТ СН'!$H$12+СВЦЭМ!$D$10+'СЕТ СН'!$H$6-'СЕТ СН'!$H$22</f>
        <v>2225.70294986</v>
      </c>
      <c r="L88" s="36">
        <f>SUMIFS(СВЦЭМ!$C$39:$C$782,СВЦЭМ!$A$39:$A$782,$A88,СВЦЭМ!$B$39:$B$782,L$83)+'СЕТ СН'!$H$12+СВЦЭМ!$D$10+'СЕТ СН'!$H$6-'СЕТ СН'!$H$22</f>
        <v>2207.95052304</v>
      </c>
      <c r="M88" s="36">
        <f>SUMIFS(СВЦЭМ!$C$39:$C$782,СВЦЭМ!$A$39:$A$782,$A88,СВЦЭМ!$B$39:$B$782,M$83)+'СЕТ СН'!$H$12+СВЦЭМ!$D$10+'СЕТ СН'!$H$6-'СЕТ СН'!$H$22</f>
        <v>2202.7810878200003</v>
      </c>
      <c r="N88" s="36">
        <f>SUMIFS(СВЦЭМ!$C$39:$C$782,СВЦЭМ!$A$39:$A$782,$A88,СВЦЭМ!$B$39:$B$782,N$83)+'СЕТ СН'!$H$12+СВЦЭМ!$D$10+'СЕТ СН'!$H$6-'СЕТ СН'!$H$22</f>
        <v>2221.05129085</v>
      </c>
      <c r="O88" s="36">
        <f>SUMIFS(СВЦЭМ!$C$39:$C$782,СВЦЭМ!$A$39:$A$782,$A88,СВЦЭМ!$B$39:$B$782,O$83)+'СЕТ СН'!$H$12+СВЦЭМ!$D$10+'СЕТ СН'!$H$6-'СЕТ СН'!$H$22</f>
        <v>2239.5155216900002</v>
      </c>
      <c r="P88" s="36">
        <f>SUMIFS(СВЦЭМ!$C$39:$C$782,СВЦЭМ!$A$39:$A$782,$A88,СВЦЭМ!$B$39:$B$782,P$83)+'СЕТ СН'!$H$12+СВЦЭМ!$D$10+'СЕТ СН'!$H$6-'СЕТ СН'!$H$22</f>
        <v>2234.5506822300003</v>
      </c>
      <c r="Q88" s="36">
        <f>SUMIFS(СВЦЭМ!$C$39:$C$782,СВЦЭМ!$A$39:$A$782,$A88,СВЦЭМ!$B$39:$B$782,Q$83)+'СЕТ СН'!$H$12+СВЦЭМ!$D$10+'СЕТ СН'!$H$6-'СЕТ СН'!$H$22</f>
        <v>2242.87319978</v>
      </c>
      <c r="R88" s="36">
        <f>SUMIFS(СВЦЭМ!$C$39:$C$782,СВЦЭМ!$A$39:$A$782,$A88,СВЦЭМ!$B$39:$B$782,R$83)+'СЕТ СН'!$H$12+СВЦЭМ!$D$10+'СЕТ СН'!$H$6-'СЕТ СН'!$H$22</f>
        <v>2248.53134757</v>
      </c>
      <c r="S88" s="36">
        <f>SUMIFS(СВЦЭМ!$C$39:$C$782,СВЦЭМ!$A$39:$A$782,$A88,СВЦЭМ!$B$39:$B$782,S$83)+'СЕТ СН'!$H$12+СВЦЭМ!$D$10+'СЕТ СН'!$H$6-'СЕТ СН'!$H$22</f>
        <v>2271.1995723</v>
      </c>
      <c r="T88" s="36">
        <f>SUMIFS(СВЦЭМ!$C$39:$C$782,СВЦЭМ!$A$39:$A$782,$A88,СВЦЭМ!$B$39:$B$782,T$83)+'СЕТ СН'!$H$12+СВЦЭМ!$D$10+'СЕТ СН'!$H$6-'СЕТ СН'!$H$22</f>
        <v>2184.1884673700001</v>
      </c>
      <c r="U88" s="36">
        <f>SUMIFS(СВЦЭМ!$C$39:$C$782,СВЦЭМ!$A$39:$A$782,$A88,СВЦЭМ!$B$39:$B$782,U$83)+'СЕТ СН'!$H$12+СВЦЭМ!$D$10+'СЕТ СН'!$H$6-'СЕТ СН'!$H$22</f>
        <v>2199.2654451600001</v>
      </c>
      <c r="V88" s="36">
        <f>SUMIFS(СВЦЭМ!$C$39:$C$782,СВЦЭМ!$A$39:$A$782,$A88,СВЦЭМ!$B$39:$B$782,V$83)+'СЕТ СН'!$H$12+СВЦЭМ!$D$10+'СЕТ СН'!$H$6-'СЕТ СН'!$H$22</f>
        <v>2223.1926779300002</v>
      </c>
      <c r="W88" s="36">
        <f>SUMIFS(СВЦЭМ!$C$39:$C$782,СВЦЭМ!$A$39:$A$782,$A88,СВЦЭМ!$B$39:$B$782,W$83)+'СЕТ СН'!$H$12+СВЦЭМ!$D$10+'СЕТ СН'!$H$6-'СЕТ СН'!$H$22</f>
        <v>2223.46623813</v>
      </c>
      <c r="X88" s="36">
        <f>SUMIFS(СВЦЭМ!$C$39:$C$782,СВЦЭМ!$A$39:$A$782,$A88,СВЦЭМ!$B$39:$B$782,X$83)+'СЕТ СН'!$H$12+СВЦЭМ!$D$10+'СЕТ СН'!$H$6-'СЕТ СН'!$H$22</f>
        <v>2250.9216007100003</v>
      </c>
      <c r="Y88" s="36">
        <f>SUMIFS(СВЦЭМ!$C$39:$C$782,СВЦЭМ!$A$39:$A$782,$A88,СВЦЭМ!$B$39:$B$782,Y$83)+'СЕТ СН'!$H$12+СВЦЭМ!$D$10+'СЕТ СН'!$H$6-'СЕТ СН'!$H$22</f>
        <v>2277.3309320100002</v>
      </c>
    </row>
    <row r="89" spans="1:25" ht="15.75" x14ac:dyDescent="0.2">
      <c r="A89" s="35">
        <f t="shared" si="2"/>
        <v>44932</v>
      </c>
      <c r="B89" s="36">
        <f>SUMIFS(СВЦЭМ!$C$39:$C$782,СВЦЭМ!$A$39:$A$782,$A89,СВЦЭМ!$B$39:$B$782,B$83)+'СЕТ СН'!$H$12+СВЦЭМ!$D$10+'СЕТ СН'!$H$6-'СЕТ СН'!$H$22</f>
        <v>2165.3996403800002</v>
      </c>
      <c r="C89" s="36">
        <f>SUMIFS(СВЦЭМ!$C$39:$C$782,СВЦЭМ!$A$39:$A$782,$A89,СВЦЭМ!$B$39:$B$782,C$83)+'СЕТ СН'!$H$12+СВЦЭМ!$D$10+'СЕТ СН'!$H$6-'СЕТ СН'!$H$22</f>
        <v>2175.2040308099999</v>
      </c>
      <c r="D89" s="36">
        <f>SUMIFS(СВЦЭМ!$C$39:$C$782,СВЦЭМ!$A$39:$A$782,$A89,СВЦЭМ!$B$39:$B$782,D$83)+'СЕТ СН'!$H$12+СВЦЭМ!$D$10+'СЕТ СН'!$H$6-'СЕТ СН'!$H$22</f>
        <v>2187.7667642900001</v>
      </c>
      <c r="E89" s="36">
        <f>SUMIFS(СВЦЭМ!$C$39:$C$782,СВЦЭМ!$A$39:$A$782,$A89,СВЦЭМ!$B$39:$B$782,E$83)+'СЕТ СН'!$H$12+СВЦЭМ!$D$10+'СЕТ СН'!$H$6-'СЕТ СН'!$H$22</f>
        <v>2200.4546364900002</v>
      </c>
      <c r="F89" s="36">
        <f>SUMIFS(СВЦЭМ!$C$39:$C$782,СВЦЭМ!$A$39:$A$782,$A89,СВЦЭМ!$B$39:$B$782,F$83)+'СЕТ СН'!$H$12+СВЦЭМ!$D$10+'СЕТ СН'!$H$6-'СЕТ СН'!$H$22</f>
        <v>2189.1947281000002</v>
      </c>
      <c r="G89" s="36">
        <f>SUMIFS(СВЦЭМ!$C$39:$C$782,СВЦЭМ!$A$39:$A$782,$A89,СВЦЭМ!$B$39:$B$782,G$83)+'СЕТ СН'!$H$12+СВЦЭМ!$D$10+'СЕТ СН'!$H$6-'СЕТ СН'!$H$22</f>
        <v>2179.4688657500001</v>
      </c>
      <c r="H89" s="36">
        <f>SUMIFS(СВЦЭМ!$C$39:$C$782,СВЦЭМ!$A$39:$A$782,$A89,СВЦЭМ!$B$39:$B$782,H$83)+'СЕТ СН'!$H$12+СВЦЭМ!$D$10+'СЕТ СН'!$H$6-'СЕТ СН'!$H$22</f>
        <v>2154.1392222100003</v>
      </c>
      <c r="I89" s="36">
        <f>SUMIFS(СВЦЭМ!$C$39:$C$782,СВЦЭМ!$A$39:$A$782,$A89,СВЦЭМ!$B$39:$B$782,I$83)+'СЕТ СН'!$H$12+СВЦЭМ!$D$10+'СЕТ СН'!$H$6-'СЕТ СН'!$H$22</f>
        <v>2118.3165605600002</v>
      </c>
      <c r="J89" s="36">
        <f>SUMIFS(СВЦЭМ!$C$39:$C$782,СВЦЭМ!$A$39:$A$782,$A89,СВЦЭМ!$B$39:$B$782,J$83)+'СЕТ СН'!$H$12+СВЦЭМ!$D$10+'СЕТ СН'!$H$6-'СЕТ СН'!$H$22</f>
        <v>2055.6524964800001</v>
      </c>
      <c r="K89" s="36">
        <f>SUMIFS(СВЦЭМ!$C$39:$C$782,СВЦЭМ!$A$39:$A$782,$A89,СВЦЭМ!$B$39:$B$782,K$83)+'СЕТ СН'!$H$12+СВЦЭМ!$D$10+'СЕТ СН'!$H$6-'СЕТ СН'!$H$22</f>
        <v>2039.1689260000001</v>
      </c>
      <c r="L89" s="36">
        <f>SUMIFS(СВЦЭМ!$C$39:$C$782,СВЦЭМ!$A$39:$A$782,$A89,СВЦЭМ!$B$39:$B$782,L$83)+'СЕТ СН'!$H$12+СВЦЭМ!$D$10+'СЕТ СН'!$H$6-'СЕТ СН'!$H$22</f>
        <v>2038.8495310000001</v>
      </c>
      <c r="M89" s="36">
        <f>SUMIFS(СВЦЭМ!$C$39:$C$782,СВЦЭМ!$A$39:$A$782,$A89,СВЦЭМ!$B$39:$B$782,M$83)+'СЕТ СН'!$H$12+СВЦЭМ!$D$10+'СЕТ СН'!$H$6-'СЕТ СН'!$H$22</f>
        <v>2052.3954755200002</v>
      </c>
      <c r="N89" s="36">
        <f>SUMIFS(СВЦЭМ!$C$39:$C$782,СВЦЭМ!$A$39:$A$782,$A89,СВЦЭМ!$B$39:$B$782,N$83)+'СЕТ СН'!$H$12+СВЦЭМ!$D$10+'СЕТ СН'!$H$6-'СЕТ СН'!$H$22</f>
        <v>2093.0743942600002</v>
      </c>
      <c r="O89" s="36">
        <f>SUMIFS(СВЦЭМ!$C$39:$C$782,СВЦЭМ!$A$39:$A$782,$A89,СВЦЭМ!$B$39:$B$782,O$83)+'СЕТ СН'!$H$12+СВЦЭМ!$D$10+'СЕТ СН'!$H$6-'СЕТ СН'!$H$22</f>
        <v>2114.3830861400002</v>
      </c>
      <c r="P89" s="36">
        <f>SUMIFS(СВЦЭМ!$C$39:$C$782,СВЦЭМ!$A$39:$A$782,$A89,СВЦЭМ!$B$39:$B$782,P$83)+'СЕТ СН'!$H$12+СВЦЭМ!$D$10+'СЕТ СН'!$H$6-'СЕТ СН'!$H$22</f>
        <v>2139.6428857999999</v>
      </c>
      <c r="Q89" s="36">
        <f>SUMIFS(СВЦЭМ!$C$39:$C$782,СВЦЭМ!$A$39:$A$782,$A89,СВЦЭМ!$B$39:$B$782,Q$83)+'СЕТ СН'!$H$12+СВЦЭМ!$D$10+'СЕТ СН'!$H$6-'СЕТ СН'!$H$22</f>
        <v>2146.17804957</v>
      </c>
      <c r="R89" s="36">
        <f>SUMIFS(СВЦЭМ!$C$39:$C$782,СВЦЭМ!$A$39:$A$782,$A89,СВЦЭМ!$B$39:$B$782,R$83)+'СЕТ СН'!$H$12+СВЦЭМ!$D$10+'СЕТ СН'!$H$6-'СЕТ СН'!$H$22</f>
        <v>2100.69031485</v>
      </c>
      <c r="S89" s="36">
        <f>SUMIFS(СВЦЭМ!$C$39:$C$782,СВЦЭМ!$A$39:$A$782,$A89,СВЦЭМ!$B$39:$B$782,S$83)+'СЕТ СН'!$H$12+СВЦЭМ!$D$10+'СЕТ СН'!$H$6-'СЕТ СН'!$H$22</f>
        <v>2075.7801762500003</v>
      </c>
      <c r="T89" s="36">
        <f>SUMIFS(СВЦЭМ!$C$39:$C$782,СВЦЭМ!$A$39:$A$782,$A89,СВЦЭМ!$B$39:$B$782,T$83)+'СЕТ СН'!$H$12+СВЦЭМ!$D$10+'СЕТ СН'!$H$6-'СЕТ СН'!$H$22</f>
        <v>2080.4626822100004</v>
      </c>
      <c r="U89" s="36">
        <f>SUMIFS(СВЦЭМ!$C$39:$C$782,СВЦЭМ!$A$39:$A$782,$A89,СВЦЭМ!$B$39:$B$782,U$83)+'СЕТ СН'!$H$12+СВЦЭМ!$D$10+'СЕТ СН'!$H$6-'СЕТ СН'!$H$22</f>
        <v>2081.78384461</v>
      </c>
      <c r="V89" s="36">
        <f>SUMIFS(СВЦЭМ!$C$39:$C$782,СВЦЭМ!$A$39:$A$782,$A89,СВЦЭМ!$B$39:$B$782,V$83)+'СЕТ СН'!$H$12+СВЦЭМ!$D$10+'СЕТ СН'!$H$6-'СЕТ СН'!$H$22</f>
        <v>2094.3977915700002</v>
      </c>
      <c r="W89" s="36">
        <f>SUMIFS(СВЦЭМ!$C$39:$C$782,СВЦЭМ!$A$39:$A$782,$A89,СВЦЭМ!$B$39:$B$782,W$83)+'СЕТ СН'!$H$12+СВЦЭМ!$D$10+'СЕТ СН'!$H$6-'СЕТ СН'!$H$22</f>
        <v>2097.2110846200003</v>
      </c>
      <c r="X89" s="36">
        <f>SUMIFS(СВЦЭМ!$C$39:$C$782,СВЦЭМ!$A$39:$A$782,$A89,СВЦЭМ!$B$39:$B$782,X$83)+'СЕТ СН'!$H$12+СВЦЭМ!$D$10+'СЕТ СН'!$H$6-'СЕТ СН'!$H$22</f>
        <v>2117.41759121</v>
      </c>
      <c r="Y89" s="36">
        <f>SUMIFS(СВЦЭМ!$C$39:$C$782,СВЦЭМ!$A$39:$A$782,$A89,СВЦЭМ!$B$39:$B$782,Y$83)+'СЕТ СН'!$H$12+СВЦЭМ!$D$10+'СЕТ СН'!$H$6-'СЕТ СН'!$H$22</f>
        <v>2171.9450891700003</v>
      </c>
    </row>
    <row r="90" spans="1:25" ht="15.75" x14ac:dyDescent="0.2">
      <c r="A90" s="35">
        <f t="shared" si="2"/>
        <v>44933</v>
      </c>
      <c r="B90" s="36">
        <f>SUMIFS(СВЦЭМ!$C$39:$C$782,СВЦЭМ!$A$39:$A$782,$A90,СВЦЭМ!$B$39:$B$782,B$83)+'СЕТ СН'!$H$12+СВЦЭМ!$D$10+'СЕТ СН'!$H$6-'СЕТ СН'!$H$22</f>
        <v>2247.4541226700003</v>
      </c>
      <c r="C90" s="36">
        <f>SUMIFS(СВЦЭМ!$C$39:$C$782,СВЦЭМ!$A$39:$A$782,$A90,СВЦЭМ!$B$39:$B$782,C$83)+'СЕТ СН'!$H$12+СВЦЭМ!$D$10+'СЕТ СН'!$H$6-'СЕТ СН'!$H$22</f>
        <v>2296.8615762500003</v>
      </c>
      <c r="D90" s="36">
        <f>SUMIFS(СВЦЭМ!$C$39:$C$782,СВЦЭМ!$A$39:$A$782,$A90,СВЦЭМ!$B$39:$B$782,D$83)+'СЕТ СН'!$H$12+СВЦЭМ!$D$10+'СЕТ СН'!$H$6-'СЕТ СН'!$H$22</f>
        <v>2314.1014852000003</v>
      </c>
      <c r="E90" s="36">
        <f>SUMIFS(СВЦЭМ!$C$39:$C$782,СВЦЭМ!$A$39:$A$782,$A90,СВЦЭМ!$B$39:$B$782,E$83)+'СЕТ СН'!$H$12+СВЦЭМ!$D$10+'СЕТ СН'!$H$6-'СЕТ СН'!$H$22</f>
        <v>2324.2372969600001</v>
      </c>
      <c r="F90" s="36">
        <f>SUMIFS(СВЦЭМ!$C$39:$C$782,СВЦЭМ!$A$39:$A$782,$A90,СВЦЭМ!$B$39:$B$782,F$83)+'СЕТ СН'!$H$12+СВЦЭМ!$D$10+'СЕТ СН'!$H$6-'СЕТ СН'!$H$22</f>
        <v>2292.4147412000002</v>
      </c>
      <c r="G90" s="36">
        <f>SUMIFS(СВЦЭМ!$C$39:$C$782,СВЦЭМ!$A$39:$A$782,$A90,СВЦЭМ!$B$39:$B$782,G$83)+'СЕТ СН'!$H$12+СВЦЭМ!$D$10+'СЕТ СН'!$H$6-'СЕТ СН'!$H$22</f>
        <v>2299.8635925000003</v>
      </c>
      <c r="H90" s="36">
        <f>SUMIFS(СВЦЭМ!$C$39:$C$782,СВЦЭМ!$A$39:$A$782,$A90,СВЦЭМ!$B$39:$B$782,H$83)+'СЕТ СН'!$H$12+СВЦЭМ!$D$10+'СЕТ СН'!$H$6-'СЕТ СН'!$H$22</f>
        <v>2258.8641362900003</v>
      </c>
      <c r="I90" s="36">
        <f>SUMIFS(СВЦЭМ!$C$39:$C$782,СВЦЭМ!$A$39:$A$782,$A90,СВЦЭМ!$B$39:$B$782,I$83)+'СЕТ СН'!$H$12+СВЦЭМ!$D$10+'СЕТ СН'!$H$6-'СЕТ СН'!$H$22</f>
        <v>2277.4379927600003</v>
      </c>
      <c r="J90" s="36">
        <f>SUMIFS(СВЦЭМ!$C$39:$C$782,СВЦЭМ!$A$39:$A$782,$A90,СВЦЭМ!$B$39:$B$782,J$83)+'СЕТ СН'!$H$12+СВЦЭМ!$D$10+'СЕТ СН'!$H$6-'СЕТ СН'!$H$22</f>
        <v>2207.85380713</v>
      </c>
      <c r="K90" s="36">
        <f>SUMIFS(СВЦЭМ!$C$39:$C$782,СВЦЭМ!$A$39:$A$782,$A90,СВЦЭМ!$B$39:$B$782,K$83)+'СЕТ СН'!$H$12+СВЦЭМ!$D$10+'СЕТ СН'!$H$6-'СЕТ СН'!$H$22</f>
        <v>2191.6067490300002</v>
      </c>
      <c r="L90" s="36">
        <f>SUMIFS(СВЦЭМ!$C$39:$C$782,СВЦЭМ!$A$39:$A$782,$A90,СВЦЭМ!$B$39:$B$782,L$83)+'СЕТ СН'!$H$12+СВЦЭМ!$D$10+'СЕТ СН'!$H$6-'СЕТ СН'!$H$22</f>
        <v>2170.69284535</v>
      </c>
      <c r="M90" s="36">
        <f>SUMIFS(СВЦЭМ!$C$39:$C$782,СВЦЭМ!$A$39:$A$782,$A90,СВЦЭМ!$B$39:$B$782,M$83)+'СЕТ СН'!$H$12+СВЦЭМ!$D$10+'СЕТ СН'!$H$6-'СЕТ СН'!$H$22</f>
        <v>2190.8132283200002</v>
      </c>
      <c r="N90" s="36">
        <f>SUMIFS(СВЦЭМ!$C$39:$C$782,СВЦЭМ!$A$39:$A$782,$A90,СВЦЭМ!$B$39:$B$782,N$83)+'СЕТ СН'!$H$12+СВЦЭМ!$D$10+'СЕТ СН'!$H$6-'СЕТ СН'!$H$22</f>
        <v>2221.3531352200002</v>
      </c>
      <c r="O90" s="36">
        <f>SUMIFS(СВЦЭМ!$C$39:$C$782,СВЦЭМ!$A$39:$A$782,$A90,СВЦЭМ!$B$39:$B$782,O$83)+'СЕТ СН'!$H$12+СВЦЭМ!$D$10+'СЕТ СН'!$H$6-'СЕТ СН'!$H$22</f>
        <v>2226.2719407100003</v>
      </c>
      <c r="P90" s="36">
        <f>SUMIFS(СВЦЭМ!$C$39:$C$782,СВЦЭМ!$A$39:$A$782,$A90,СВЦЭМ!$B$39:$B$782,P$83)+'СЕТ СН'!$H$12+СВЦЭМ!$D$10+'СЕТ СН'!$H$6-'СЕТ СН'!$H$22</f>
        <v>2241.47641273</v>
      </c>
      <c r="Q90" s="36">
        <f>SUMIFS(СВЦЭМ!$C$39:$C$782,СВЦЭМ!$A$39:$A$782,$A90,СВЦЭМ!$B$39:$B$782,Q$83)+'СЕТ СН'!$H$12+СВЦЭМ!$D$10+'СЕТ СН'!$H$6-'СЕТ СН'!$H$22</f>
        <v>2224.7828744400003</v>
      </c>
      <c r="R90" s="36">
        <f>SUMIFS(СВЦЭМ!$C$39:$C$782,СВЦЭМ!$A$39:$A$782,$A90,СВЦЭМ!$B$39:$B$782,R$83)+'СЕТ СН'!$H$12+СВЦЭМ!$D$10+'СЕТ СН'!$H$6-'СЕТ СН'!$H$22</f>
        <v>2200.64263149</v>
      </c>
      <c r="S90" s="36">
        <f>SUMIFS(СВЦЭМ!$C$39:$C$782,СВЦЭМ!$A$39:$A$782,$A90,СВЦЭМ!$B$39:$B$782,S$83)+'СЕТ СН'!$H$12+СВЦЭМ!$D$10+'СЕТ СН'!$H$6-'СЕТ СН'!$H$22</f>
        <v>2184.9961020400001</v>
      </c>
      <c r="T90" s="36">
        <f>SUMIFS(СВЦЭМ!$C$39:$C$782,СВЦЭМ!$A$39:$A$782,$A90,СВЦЭМ!$B$39:$B$782,T$83)+'СЕТ СН'!$H$12+СВЦЭМ!$D$10+'СЕТ СН'!$H$6-'СЕТ СН'!$H$22</f>
        <v>2181.14701345</v>
      </c>
      <c r="U90" s="36">
        <f>SUMIFS(СВЦЭМ!$C$39:$C$782,СВЦЭМ!$A$39:$A$782,$A90,СВЦЭМ!$B$39:$B$782,U$83)+'СЕТ СН'!$H$12+СВЦЭМ!$D$10+'СЕТ СН'!$H$6-'СЕТ СН'!$H$22</f>
        <v>2188.0010797899999</v>
      </c>
      <c r="V90" s="36">
        <f>SUMIFS(СВЦЭМ!$C$39:$C$782,СВЦЭМ!$A$39:$A$782,$A90,СВЦЭМ!$B$39:$B$782,V$83)+'СЕТ СН'!$H$12+СВЦЭМ!$D$10+'СЕТ СН'!$H$6-'СЕТ СН'!$H$22</f>
        <v>2218.1213030100002</v>
      </c>
      <c r="W90" s="36">
        <f>SUMIFS(СВЦЭМ!$C$39:$C$782,СВЦЭМ!$A$39:$A$782,$A90,СВЦЭМ!$B$39:$B$782,W$83)+'СЕТ СН'!$H$12+СВЦЭМ!$D$10+'СЕТ СН'!$H$6-'СЕТ СН'!$H$22</f>
        <v>2217.6238984300003</v>
      </c>
      <c r="X90" s="36">
        <f>SUMIFS(СВЦЭМ!$C$39:$C$782,СВЦЭМ!$A$39:$A$782,$A90,СВЦЭМ!$B$39:$B$782,X$83)+'СЕТ СН'!$H$12+СВЦЭМ!$D$10+'СЕТ СН'!$H$6-'СЕТ СН'!$H$22</f>
        <v>2196.9604686400003</v>
      </c>
      <c r="Y90" s="36">
        <f>SUMIFS(СВЦЭМ!$C$39:$C$782,СВЦЭМ!$A$39:$A$782,$A90,СВЦЭМ!$B$39:$B$782,Y$83)+'СЕТ СН'!$H$12+СВЦЭМ!$D$10+'СЕТ СН'!$H$6-'СЕТ СН'!$H$22</f>
        <v>2280.8621512200002</v>
      </c>
    </row>
    <row r="91" spans="1:25" ht="15.75" x14ac:dyDescent="0.2">
      <c r="A91" s="35">
        <f t="shared" si="2"/>
        <v>44934</v>
      </c>
      <c r="B91" s="36">
        <f>SUMIFS(СВЦЭМ!$C$39:$C$782,СВЦЭМ!$A$39:$A$782,$A91,СВЦЭМ!$B$39:$B$782,B$83)+'СЕТ СН'!$H$12+СВЦЭМ!$D$10+'СЕТ СН'!$H$6-'СЕТ СН'!$H$22</f>
        <v>2419.9076259500002</v>
      </c>
      <c r="C91" s="36">
        <f>SUMIFS(СВЦЭМ!$C$39:$C$782,СВЦЭМ!$A$39:$A$782,$A91,СВЦЭМ!$B$39:$B$782,C$83)+'СЕТ СН'!$H$12+СВЦЭМ!$D$10+'СЕТ СН'!$H$6-'СЕТ СН'!$H$22</f>
        <v>2447.81941886</v>
      </c>
      <c r="D91" s="36">
        <f>SUMIFS(СВЦЭМ!$C$39:$C$782,СВЦЭМ!$A$39:$A$782,$A91,СВЦЭМ!$B$39:$B$782,D$83)+'СЕТ СН'!$H$12+СВЦЭМ!$D$10+'СЕТ СН'!$H$6-'СЕТ СН'!$H$22</f>
        <v>2470.0257672400003</v>
      </c>
      <c r="E91" s="36">
        <f>SUMIFS(СВЦЭМ!$C$39:$C$782,СВЦЭМ!$A$39:$A$782,$A91,СВЦЭМ!$B$39:$B$782,E$83)+'СЕТ СН'!$H$12+СВЦЭМ!$D$10+'СЕТ СН'!$H$6-'СЕТ СН'!$H$22</f>
        <v>2473.5923690900004</v>
      </c>
      <c r="F91" s="36">
        <f>SUMIFS(СВЦЭМ!$C$39:$C$782,СВЦЭМ!$A$39:$A$782,$A91,СВЦЭМ!$B$39:$B$782,F$83)+'СЕТ СН'!$H$12+СВЦЭМ!$D$10+'СЕТ СН'!$H$6-'СЕТ СН'!$H$22</f>
        <v>2462.5737091500005</v>
      </c>
      <c r="G91" s="36">
        <f>SUMIFS(СВЦЭМ!$C$39:$C$782,СВЦЭМ!$A$39:$A$782,$A91,СВЦЭМ!$B$39:$B$782,G$83)+'СЕТ СН'!$H$12+СВЦЭМ!$D$10+'СЕТ СН'!$H$6-'СЕТ СН'!$H$22</f>
        <v>2467.8091570600004</v>
      </c>
      <c r="H91" s="36">
        <f>SUMIFS(СВЦЭМ!$C$39:$C$782,СВЦЭМ!$A$39:$A$782,$A91,СВЦЭМ!$B$39:$B$782,H$83)+'СЕТ СН'!$H$12+СВЦЭМ!$D$10+'СЕТ СН'!$H$6-'СЕТ СН'!$H$22</f>
        <v>2430.0791985300002</v>
      </c>
      <c r="I91" s="36">
        <f>SUMIFS(СВЦЭМ!$C$39:$C$782,СВЦЭМ!$A$39:$A$782,$A91,СВЦЭМ!$B$39:$B$782,I$83)+'СЕТ СН'!$H$12+СВЦЭМ!$D$10+'СЕТ СН'!$H$6-'СЕТ СН'!$H$22</f>
        <v>2392.3312231600003</v>
      </c>
      <c r="J91" s="36">
        <f>SUMIFS(СВЦЭМ!$C$39:$C$782,СВЦЭМ!$A$39:$A$782,$A91,СВЦЭМ!$B$39:$B$782,J$83)+'СЕТ СН'!$H$12+СВЦЭМ!$D$10+'СЕТ СН'!$H$6-'СЕТ СН'!$H$22</f>
        <v>2345.03974264</v>
      </c>
      <c r="K91" s="36">
        <f>SUMIFS(СВЦЭМ!$C$39:$C$782,СВЦЭМ!$A$39:$A$782,$A91,СВЦЭМ!$B$39:$B$782,K$83)+'СЕТ СН'!$H$12+СВЦЭМ!$D$10+'СЕТ СН'!$H$6-'СЕТ СН'!$H$22</f>
        <v>2319.4982026900002</v>
      </c>
      <c r="L91" s="36">
        <f>SUMIFS(СВЦЭМ!$C$39:$C$782,СВЦЭМ!$A$39:$A$782,$A91,СВЦЭМ!$B$39:$B$782,L$83)+'СЕТ СН'!$H$12+СВЦЭМ!$D$10+'СЕТ СН'!$H$6-'СЕТ СН'!$H$22</f>
        <v>2316.86520372</v>
      </c>
      <c r="M91" s="36">
        <f>SUMIFS(СВЦЭМ!$C$39:$C$782,СВЦЭМ!$A$39:$A$782,$A91,СВЦЭМ!$B$39:$B$782,M$83)+'СЕТ СН'!$H$12+СВЦЭМ!$D$10+'СЕТ СН'!$H$6-'СЕТ СН'!$H$22</f>
        <v>2339.4429356700002</v>
      </c>
      <c r="N91" s="36">
        <f>SUMIFS(СВЦЭМ!$C$39:$C$782,СВЦЭМ!$A$39:$A$782,$A91,СВЦЭМ!$B$39:$B$782,N$83)+'СЕТ СН'!$H$12+СВЦЭМ!$D$10+'СЕТ СН'!$H$6-'СЕТ СН'!$H$22</f>
        <v>2353.8767058300004</v>
      </c>
      <c r="O91" s="36">
        <f>SUMIFS(СВЦЭМ!$C$39:$C$782,СВЦЭМ!$A$39:$A$782,$A91,СВЦЭМ!$B$39:$B$782,O$83)+'СЕТ СН'!$H$12+СВЦЭМ!$D$10+'СЕТ СН'!$H$6-'СЕТ СН'!$H$22</f>
        <v>2371.9091849800002</v>
      </c>
      <c r="P91" s="36">
        <f>SUMIFS(СВЦЭМ!$C$39:$C$782,СВЦЭМ!$A$39:$A$782,$A91,СВЦЭМ!$B$39:$B$782,P$83)+'СЕТ СН'!$H$12+СВЦЭМ!$D$10+'СЕТ СН'!$H$6-'СЕТ СН'!$H$22</f>
        <v>2363.6588782800004</v>
      </c>
      <c r="Q91" s="36">
        <f>SUMIFS(СВЦЭМ!$C$39:$C$782,СВЦЭМ!$A$39:$A$782,$A91,СВЦЭМ!$B$39:$B$782,Q$83)+'СЕТ СН'!$H$12+СВЦЭМ!$D$10+'СЕТ СН'!$H$6-'СЕТ СН'!$H$22</f>
        <v>2362.2334025200003</v>
      </c>
      <c r="R91" s="36">
        <f>SUMIFS(СВЦЭМ!$C$39:$C$782,СВЦЭМ!$A$39:$A$782,$A91,СВЦЭМ!$B$39:$B$782,R$83)+'СЕТ СН'!$H$12+СВЦЭМ!$D$10+'СЕТ СН'!$H$6-'СЕТ СН'!$H$22</f>
        <v>2330.5255832600001</v>
      </c>
      <c r="S91" s="36">
        <f>SUMIFS(СВЦЭМ!$C$39:$C$782,СВЦЭМ!$A$39:$A$782,$A91,СВЦЭМ!$B$39:$B$782,S$83)+'СЕТ СН'!$H$12+СВЦЭМ!$D$10+'СЕТ СН'!$H$6-'СЕТ СН'!$H$22</f>
        <v>2250.2330487600002</v>
      </c>
      <c r="T91" s="36">
        <f>SUMIFS(СВЦЭМ!$C$39:$C$782,СВЦЭМ!$A$39:$A$782,$A91,СВЦЭМ!$B$39:$B$782,T$83)+'СЕТ СН'!$H$12+СВЦЭМ!$D$10+'СЕТ СН'!$H$6-'СЕТ СН'!$H$22</f>
        <v>2262.0208642100001</v>
      </c>
      <c r="U91" s="36">
        <f>SUMIFS(СВЦЭМ!$C$39:$C$782,СВЦЭМ!$A$39:$A$782,$A91,СВЦЭМ!$B$39:$B$782,U$83)+'СЕТ СН'!$H$12+СВЦЭМ!$D$10+'СЕТ СН'!$H$6-'СЕТ СН'!$H$22</f>
        <v>2275.54796988</v>
      </c>
      <c r="V91" s="36">
        <f>SUMIFS(СВЦЭМ!$C$39:$C$782,СВЦЭМ!$A$39:$A$782,$A91,СВЦЭМ!$B$39:$B$782,V$83)+'СЕТ СН'!$H$12+СВЦЭМ!$D$10+'СЕТ СН'!$H$6-'СЕТ СН'!$H$22</f>
        <v>2313.0812885300002</v>
      </c>
      <c r="W91" s="36">
        <f>SUMIFS(СВЦЭМ!$C$39:$C$782,СВЦЭМ!$A$39:$A$782,$A91,СВЦЭМ!$B$39:$B$782,W$83)+'СЕТ СН'!$H$12+СВЦЭМ!$D$10+'СЕТ СН'!$H$6-'СЕТ СН'!$H$22</f>
        <v>2333.0495871100002</v>
      </c>
      <c r="X91" s="36">
        <f>SUMIFS(СВЦЭМ!$C$39:$C$782,СВЦЭМ!$A$39:$A$782,$A91,СВЦЭМ!$B$39:$B$782,X$83)+'СЕТ СН'!$H$12+СВЦЭМ!$D$10+'СЕТ СН'!$H$6-'СЕТ СН'!$H$22</f>
        <v>2369.8760581199999</v>
      </c>
      <c r="Y91" s="36">
        <f>SUMIFS(СВЦЭМ!$C$39:$C$782,СВЦЭМ!$A$39:$A$782,$A91,СВЦЭМ!$B$39:$B$782,Y$83)+'СЕТ СН'!$H$12+СВЦЭМ!$D$10+'СЕТ СН'!$H$6-'СЕТ СН'!$H$22</f>
        <v>2420.4232946000002</v>
      </c>
    </row>
    <row r="92" spans="1:25" ht="15.75" x14ac:dyDescent="0.2">
      <c r="A92" s="35">
        <f t="shared" si="2"/>
        <v>44935</v>
      </c>
      <c r="B92" s="36">
        <f>SUMIFS(СВЦЭМ!$C$39:$C$782,СВЦЭМ!$A$39:$A$782,$A92,СВЦЭМ!$B$39:$B$782,B$83)+'СЕТ СН'!$H$12+СВЦЭМ!$D$10+'СЕТ СН'!$H$6-'СЕТ СН'!$H$22</f>
        <v>2343.9450327100003</v>
      </c>
      <c r="C92" s="36">
        <f>SUMIFS(СВЦЭМ!$C$39:$C$782,СВЦЭМ!$A$39:$A$782,$A92,СВЦЭМ!$B$39:$B$782,C$83)+'СЕТ СН'!$H$12+СВЦЭМ!$D$10+'СЕТ СН'!$H$6-'СЕТ СН'!$H$22</f>
        <v>2339.6363371400003</v>
      </c>
      <c r="D92" s="36">
        <f>SUMIFS(СВЦЭМ!$C$39:$C$782,СВЦЭМ!$A$39:$A$782,$A92,СВЦЭМ!$B$39:$B$782,D$83)+'СЕТ СН'!$H$12+СВЦЭМ!$D$10+'СЕТ СН'!$H$6-'СЕТ СН'!$H$22</f>
        <v>2317.2968992300002</v>
      </c>
      <c r="E92" s="36">
        <f>SUMIFS(СВЦЭМ!$C$39:$C$782,СВЦЭМ!$A$39:$A$782,$A92,СВЦЭМ!$B$39:$B$782,E$83)+'СЕТ СН'!$H$12+СВЦЭМ!$D$10+'СЕТ СН'!$H$6-'СЕТ СН'!$H$22</f>
        <v>2313.1848439700002</v>
      </c>
      <c r="F92" s="36">
        <f>SUMIFS(СВЦЭМ!$C$39:$C$782,СВЦЭМ!$A$39:$A$782,$A92,СВЦЭМ!$B$39:$B$782,F$83)+'СЕТ СН'!$H$12+СВЦЭМ!$D$10+'СЕТ СН'!$H$6-'СЕТ СН'!$H$22</f>
        <v>2322.17497422</v>
      </c>
      <c r="G92" s="36">
        <f>SUMIFS(СВЦЭМ!$C$39:$C$782,СВЦЭМ!$A$39:$A$782,$A92,СВЦЭМ!$B$39:$B$782,G$83)+'СЕТ СН'!$H$12+СВЦЭМ!$D$10+'СЕТ СН'!$H$6-'СЕТ СН'!$H$22</f>
        <v>2303.3011174500002</v>
      </c>
      <c r="H92" s="36">
        <f>SUMIFS(СВЦЭМ!$C$39:$C$782,СВЦЭМ!$A$39:$A$782,$A92,СВЦЭМ!$B$39:$B$782,H$83)+'СЕТ СН'!$H$12+СВЦЭМ!$D$10+'СЕТ СН'!$H$6-'СЕТ СН'!$H$22</f>
        <v>2317.7501955000002</v>
      </c>
      <c r="I92" s="36">
        <f>SUMIFS(СВЦЭМ!$C$39:$C$782,СВЦЭМ!$A$39:$A$782,$A92,СВЦЭМ!$B$39:$B$782,I$83)+'СЕТ СН'!$H$12+СВЦЭМ!$D$10+'СЕТ СН'!$H$6-'СЕТ СН'!$H$22</f>
        <v>2332.9430205000003</v>
      </c>
      <c r="J92" s="36">
        <f>SUMIFS(СВЦЭМ!$C$39:$C$782,СВЦЭМ!$A$39:$A$782,$A92,СВЦЭМ!$B$39:$B$782,J$83)+'СЕТ СН'!$H$12+СВЦЭМ!$D$10+'СЕТ СН'!$H$6-'СЕТ СН'!$H$22</f>
        <v>2359.2831979100006</v>
      </c>
      <c r="K92" s="36">
        <f>SUMIFS(СВЦЭМ!$C$39:$C$782,СВЦЭМ!$A$39:$A$782,$A92,СВЦЭМ!$B$39:$B$782,K$83)+'СЕТ СН'!$H$12+СВЦЭМ!$D$10+'СЕТ СН'!$H$6-'СЕТ СН'!$H$22</f>
        <v>2337.3478218300002</v>
      </c>
      <c r="L92" s="36">
        <f>SUMIFS(СВЦЭМ!$C$39:$C$782,СВЦЭМ!$A$39:$A$782,$A92,СВЦЭМ!$B$39:$B$782,L$83)+'СЕТ СН'!$H$12+СВЦЭМ!$D$10+'СЕТ СН'!$H$6-'СЕТ СН'!$H$22</f>
        <v>2314.9241304000002</v>
      </c>
      <c r="M92" s="36">
        <f>SUMIFS(СВЦЭМ!$C$39:$C$782,СВЦЭМ!$A$39:$A$782,$A92,СВЦЭМ!$B$39:$B$782,M$83)+'СЕТ СН'!$H$12+СВЦЭМ!$D$10+'СЕТ СН'!$H$6-'СЕТ СН'!$H$22</f>
        <v>2334.6732994100003</v>
      </c>
      <c r="N92" s="36">
        <f>SUMIFS(СВЦЭМ!$C$39:$C$782,СВЦЭМ!$A$39:$A$782,$A92,СВЦЭМ!$B$39:$B$782,N$83)+'СЕТ СН'!$H$12+СВЦЭМ!$D$10+'СЕТ СН'!$H$6-'СЕТ СН'!$H$22</f>
        <v>2306.1519076300001</v>
      </c>
      <c r="O92" s="36">
        <f>SUMIFS(СВЦЭМ!$C$39:$C$782,СВЦЭМ!$A$39:$A$782,$A92,СВЦЭМ!$B$39:$B$782,O$83)+'СЕТ СН'!$H$12+СВЦЭМ!$D$10+'СЕТ СН'!$H$6-'СЕТ СН'!$H$22</f>
        <v>2305.0070216900003</v>
      </c>
      <c r="P92" s="36">
        <f>SUMIFS(СВЦЭМ!$C$39:$C$782,СВЦЭМ!$A$39:$A$782,$A92,СВЦЭМ!$B$39:$B$782,P$83)+'СЕТ СН'!$H$12+СВЦЭМ!$D$10+'СЕТ СН'!$H$6-'СЕТ СН'!$H$22</f>
        <v>2314.5987074100003</v>
      </c>
      <c r="Q92" s="36">
        <f>SUMIFS(СВЦЭМ!$C$39:$C$782,СВЦЭМ!$A$39:$A$782,$A92,СВЦЭМ!$B$39:$B$782,Q$83)+'СЕТ СН'!$H$12+СВЦЭМ!$D$10+'СЕТ СН'!$H$6-'СЕТ СН'!$H$22</f>
        <v>2312.52169538</v>
      </c>
      <c r="R92" s="36">
        <f>SUMIFS(СВЦЭМ!$C$39:$C$782,СВЦЭМ!$A$39:$A$782,$A92,СВЦЭМ!$B$39:$B$782,R$83)+'СЕТ СН'!$H$12+СВЦЭМ!$D$10+'СЕТ СН'!$H$6-'СЕТ СН'!$H$22</f>
        <v>2327.7675740300001</v>
      </c>
      <c r="S92" s="36">
        <f>SUMIFS(СВЦЭМ!$C$39:$C$782,СВЦЭМ!$A$39:$A$782,$A92,СВЦЭМ!$B$39:$B$782,S$83)+'СЕТ СН'!$H$12+СВЦЭМ!$D$10+'СЕТ СН'!$H$6-'СЕТ СН'!$H$22</f>
        <v>2311.4094287600001</v>
      </c>
      <c r="T92" s="36">
        <f>SUMIFS(СВЦЭМ!$C$39:$C$782,СВЦЭМ!$A$39:$A$782,$A92,СВЦЭМ!$B$39:$B$782,T$83)+'СЕТ СН'!$H$12+СВЦЭМ!$D$10+'СЕТ СН'!$H$6-'СЕТ СН'!$H$22</f>
        <v>2283.1651778700002</v>
      </c>
      <c r="U92" s="36">
        <f>SUMIFS(СВЦЭМ!$C$39:$C$782,СВЦЭМ!$A$39:$A$782,$A92,СВЦЭМ!$B$39:$B$782,U$83)+'СЕТ СН'!$H$12+СВЦЭМ!$D$10+'СЕТ СН'!$H$6-'СЕТ СН'!$H$22</f>
        <v>2284.6707486800001</v>
      </c>
      <c r="V92" s="36">
        <f>SUMIFS(СВЦЭМ!$C$39:$C$782,СВЦЭМ!$A$39:$A$782,$A92,СВЦЭМ!$B$39:$B$782,V$83)+'СЕТ СН'!$H$12+СВЦЭМ!$D$10+'СЕТ СН'!$H$6-'СЕТ СН'!$H$22</f>
        <v>2329.1749580200003</v>
      </c>
      <c r="W92" s="36">
        <f>SUMIFS(СВЦЭМ!$C$39:$C$782,СВЦЭМ!$A$39:$A$782,$A92,СВЦЭМ!$B$39:$B$782,W$83)+'СЕТ СН'!$H$12+СВЦЭМ!$D$10+'СЕТ СН'!$H$6-'СЕТ СН'!$H$22</f>
        <v>2333.0579294300001</v>
      </c>
      <c r="X92" s="36">
        <f>SUMIFS(СВЦЭМ!$C$39:$C$782,СВЦЭМ!$A$39:$A$782,$A92,СВЦЭМ!$B$39:$B$782,X$83)+'СЕТ СН'!$H$12+СВЦЭМ!$D$10+'СЕТ СН'!$H$6-'СЕТ СН'!$H$22</f>
        <v>2343.0332980200005</v>
      </c>
      <c r="Y92" s="36">
        <f>SUMIFS(СВЦЭМ!$C$39:$C$782,СВЦЭМ!$A$39:$A$782,$A92,СВЦЭМ!$B$39:$B$782,Y$83)+'СЕТ СН'!$H$12+СВЦЭМ!$D$10+'СЕТ СН'!$H$6-'СЕТ СН'!$H$22</f>
        <v>2388.28091055</v>
      </c>
    </row>
    <row r="93" spans="1:25" ht="15.75" x14ac:dyDescent="0.2">
      <c r="A93" s="35">
        <f t="shared" si="2"/>
        <v>44936</v>
      </c>
      <c r="B93" s="36">
        <f>SUMIFS(СВЦЭМ!$C$39:$C$782,СВЦЭМ!$A$39:$A$782,$A93,СВЦЭМ!$B$39:$B$782,B$83)+'СЕТ СН'!$H$12+СВЦЭМ!$D$10+'СЕТ СН'!$H$6-'СЕТ СН'!$H$22</f>
        <v>2220.4415929000002</v>
      </c>
      <c r="C93" s="36">
        <f>SUMIFS(СВЦЭМ!$C$39:$C$782,СВЦЭМ!$A$39:$A$782,$A93,СВЦЭМ!$B$39:$B$782,C$83)+'СЕТ СН'!$H$12+СВЦЭМ!$D$10+'СЕТ СН'!$H$6-'СЕТ СН'!$H$22</f>
        <v>2261.6460530200002</v>
      </c>
      <c r="D93" s="36">
        <f>SUMIFS(СВЦЭМ!$C$39:$C$782,СВЦЭМ!$A$39:$A$782,$A93,СВЦЭМ!$B$39:$B$782,D$83)+'СЕТ СН'!$H$12+СВЦЭМ!$D$10+'СЕТ СН'!$H$6-'СЕТ СН'!$H$22</f>
        <v>2276.6033834700002</v>
      </c>
      <c r="E93" s="36">
        <f>SUMIFS(СВЦЭМ!$C$39:$C$782,СВЦЭМ!$A$39:$A$782,$A93,СВЦЭМ!$B$39:$B$782,E$83)+'СЕТ СН'!$H$12+СВЦЭМ!$D$10+'СЕТ СН'!$H$6-'СЕТ СН'!$H$22</f>
        <v>2281.69551688</v>
      </c>
      <c r="F93" s="36">
        <f>SUMIFS(СВЦЭМ!$C$39:$C$782,СВЦЭМ!$A$39:$A$782,$A93,СВЦЭМ!$B$39:$B$782,F$83)+'СЕТ СН'!$H$12+СВЦЭМ!$D$10+'СЕТ СН'!$H$6-'СЕТ СН'!$H$22</f>
        <v>2301.63076013</v>
      </c>
      <c r="G93" s="36">
        <f>SUMIFS(СВЦЭМ!$C$39:$C$782,СВЦЭМ!$A$39:$A$782,$A93,СВЦЭМ!$B$39:$B$782,G$83)+'СЕТ СН'!$H$12+СВЦЭМ!$D$10+'СЕТ СН'!$H$6-'СЕТ СН'!$H$22</f>
        <v>2300.9743031100002</v>
      </c>
      <c r="H93" s="36">
        <f>SUMIFS(СВЦЭМ!$C$39:$C$782,СВЦЭМ!$A$39:$A$782,$A93,СВЦЭМ!$B$39:$B$782,H$83)+'СЕТ СН'!$H$12+СВЦЭМ!$D$10+'СЕТ СН'!$H$6-'СЕТ СН'!$H$22</f>
        <v>2280.4047156500001</v>
      </c>
      <c r="I93" s="36">
        <f>SUMIFS(СВЦЭМ!$C$39:$C$782,СВЦЭМ!$A$39:$A$782,$A93,СВЦЭМ!$B$39:$B$782,I$83)+'СЕТ СН'!$H$12+СВЦЭМ!$D$10+'СЕТ СН'!$H$6-'СЕТ СН'!$H$22</f>
        <v>2256.0721068500002</v>
      </c>
      <c r="J93" s="36">
        <f>SUMIFS(СВЦЭМ!$C$39:$C$782,СВЦЭМ!$A$39:$A$782,$A93,СВЦЭМ!$B$39:$B$782,J$83)+'СЕТ СН'!$H$12+СВЦЭМ!$D$10+'СЕТ СН'!$H$6-'СЕТ СН'!$H$22</f>
        <v>2213.7499686599999</v>
      </c>
      <c r="K93" s="36">
        <f>SUMIFS(СВЦЭМ!$C$39:$C$782,СВЦЭМ!$A$39:$A$782,$A93,СВЦЭМ!$B$39:$B$782,K$83)+'СЕТ СН'!$H$12+СВЦЭМ!$D$10+'СЕТ СН'!$H$6-'СЕТ СН'!$H$22</f>
        <v>2202.4446282100002</v>
      </c>
      <c r="L93" s="36">
        <f>SUMIFS(СВЦЭМ!$C$39:$C$782,СВЦЭМ!$A$39:$A$782,$A93,СВЦЭМ!$B$39:$B$782,L$83)+'СЕТ СН'!$H$12+СВЦЭМ!$D$10+'СЕТ СН'!$H$6-'СЕТ СН'!$H$22</f>
        <v>2193.1390641100002</v>
      </c>
      <c r="M93" s="36">
        <f>SUMIFS(СВЦЭМ!$C$39:$C$782,СВЦЭМ!$A$39:$A$782,$A93,СВЦЭМ!$B$39:$B$782,M$83)+'СЕТ СН'!$H$12+СВЦЭМ!$D$10+'СЕТ СН'!$H$6-'СЕТ СН'!$H$22</f>
        <v>2193.2602982400003</v>
      </c>
      <c r="N93" s="36">
        <f>SUMIFS(СВЦЭМ!$C$39:$C$782,СВЦЭМ!$A$39:$A$782,$A93,СВЦЭМ!$B$39:$B$782,N$83)+'СЕТ СН'!$H$12+СВЦЭМ!$D$10+'СЕТ СН'!$H$6-'СЕТ СН'!$H$22</f>
        <v>2209.3819566900002</v>
      </c>
      <c r="O93" s="36">
        <f>SUMIFS(СВЦЭМ!$C$39:$C$782,СВЦЭМ!$A$39:$A$782,$A93,СВЦЭМ!$B$39:$B$782,O$83)+'СЕТ СН'!$H$12+СВЦЭМ!$D$10+'СЕТ СН'!$H$6-'СЕТ СН'!$H$22</f>
        <v>2221.0162446500003</v>
      </c>
      <c r="P93" s="36">
        <f>SUMIFS(СВЦЭМ!$C$39:$C$782,СВЦЭМ!$A$39:$A$782,$A93,СВЦЭМ!$B$39:$B$782,P$83)+'СЕТ СН'!$H$12+СВЦЭМ!$D$10+'СЕТ СН'!$H$6-'СЕТ СН'!$H$22</f>
        <v>2227.75638635</v>
      </c>
      <c r="Q93" s="36">
        <f>SUMIFS(СВЦЭМ!$C$39:$C$782,СВЦЭМ!$A$39:$A$782,$A93,СВЦЭМ!$B$39:$B$782,Q$83)+'СЕТ СН'!$H$12+СВЦЭМ!$D$10+'СЕТ СН'!$H$6-'СЕТ СН'!$H$22</f>
        <v>2242.1187461200002</v>
      </c>
      <c r="R93" s="36">
        <f>SUMIFS(СВЦЭМ!$C$39:$C$782,СВЦЭМ!$A$39:$A$782,$A93,СВЦЭМ!$B$39:$B$782,R$83)+'СЕТ СН'!$H$12+СВЦЭМ!$D$10+'СЕТ СН'!$H$6-'СЕТ СН'!$H$22</f>
        <v>2226.87876843</v>
      </c>
      <c r="S93" s="36">
        <f>SUMIFS(СВЦЭМ!$C$39:$C$782,СВЦЭМ!$A$39:$A$782,$A93,СВЦЭМ!$B$39:$B$782,S$83)+'СЕТ СН'!$H$12+СВЦЭМ!$D$10+'СЕТ СН'!$H$6-'СЕТ СН'!$H$22</f>
        <v>2179.8881446800001</v>
      </c>
      <c r="T93" s="36">
        <f>SUMIFS(СВЦЭМ!$C$39:$C$782,СВЦЭМ!$A$39:$A$782,$A93,СВЦЭМ!$B$39:$B$782,T$83)+'СЕТ СН'!$H$12+СВЦЭМ!$D$10+'СЕТ СН'!$H$6-'СЕТ СН'!$H$22</f>
        <v>2175.4097336600003</v>
      </c>
      <c r="U93" s="36">
        <f>SUMIFS(СВЦЭМ!$C$39:$C$782,СВЦЭМ!$A$39:$A$782,$A93,СВЦЭМ!$B$39:$B$782,U$83)+'СЕТ СН'!$H$12+СВЦЭМ!$D$10+'СЕТ СН'!$H$6-'СЕТ СН'!$H$22</f>
        <v>2167.2763874400002</v>
      </c>
      <c r="V93" s="36">
        <f>SUMIFS(СВЦЭМ!$C$39:$C$782,СВЦЭМ!$A$39:$A$782,$A93,СВЦЭМ!$B$39:$B$782,V$83)+'СЕТ СН'!$H$12+СВЦЭМ!$D$10+'СЕТ СН'!$H$6-'СЕТ СН'!$H$22</f>
        <v>2185.5054782500001</v>
      </c>
      <c r="W93" s="36">
        <f>SUMIFS(СВЦЭМ!$C$39:$C$782,СВЦЭМ!$A$39:$A$782,$A93,СВЦЭМ!$B$39:$B$782,W$83)+'СЕТ СН'!$H$12+СВЦЭМ!$D$10+'СЕТ СН'!$H$6-'СЕТ СН'!$H$22</f>
        <v>2186.3896599300001</v>
      </c>
      <c r="X93" s="36">
        <f>SUMIFS(СВЦЭМ!$C$39:$C$782,СВЦЭМ!$A$39:$A$782,$A93,СВЦЭМ!$B$39:$B$782,X$83)+'СЕТ СН'!$H$12+СВЦЭМ!$D$10+'СЕТ СН'!$H$6-'СЕТ СН'!$H$22</f>
        <v>2224.4363985700002</v>
      </c>
      <c r="Y93" s="36">
        <f>SUMIFS(СВЦЭМ!$C$39:$C$782,СВЦЭМ!$A$39:$A$782,$A93,СВЦЭМ!$B$39:$B$782,Y$83)+'СЕТ СН'!$H$12+СВЦЭМ!$D$10+'СЕТ СН'!$H$6-'СЕТ СН'!$H$22</f>
        <v>2248.9362884000002</v>
      </c>
    </row>
    <row r="94" spans="1:25" ht="15.75" x14ac:dyDescent="0.2">
      <c r="A94" s="35">
        <f t="shared" si="2"/>
        <v>44937</v>
      </c>
      <c r="B94" s="36">
        <f>SUMIFS(СВЦЭМ!$C$39:$C$782,СВЦЭМ!$A$39:$A$782,$A94,СВЦЭМ!$B$39:$B$782,B$83)+'СЕТ СН'!$H$12+СВЦЭМ!$D$10+'СЕТ СН'!$H$6-'СЕТ СН'!$H$22</f>
        <v>2180.4102537200001</v>
      </c>
      <c r="C94" s="36">
        <f>SUMIFS(СВЦЭМ!$C$39:$C$782,СВЦЭМ!$A$39:$A$782,$A94,СВЦЭМ!$B$39:$B$782,C$83)+'СЕТ СН'!$H$12+СВЦЭМ!$D$10+'СЕТ СН'!$H$6-'СЕТ СН'!$H$22</f>
        <v>2187.9634513800002</v>
      </c>
      <c r="D94" s="36">
        <f>SUMIFS(СВЦЭМ!$C$39:$C$782,СВЦЭМ!$A$39:$A$782,$A94,СВЦЭМ!$B$39:$B$782,D$83)+'СЕТ СН'!$H$12+СВЦЭМ!$D$10+'СЕТ СН'!$H$6-'СЕТ СН'!$H$22</f>
        <v>2183.0981135400002</v>
      </c>
      <c r="E94" s="36">
        <f>SUMIFS(СВЦЭМ!$C$39:$C$782,СВЦЭМ!$A$39:$A$782,$A94,СВЦЭМ!$B$39:$B$782,E$83)+'СЕТ СН'!$H$12+СВЦЭМ!$D$10+'СЕТ СН'!$H$6-'СЕТ СН'!$H$22</f>
        <v>2176.7055120200002</v>
      </c>
      <c r="F94" s="36">
        <f>SUMIFS(СВЦЭМ!$C$39:$C$782,СВЦЭМ!$A$39:$A$782,$A94,СВЦЭМ!$B$39:$B$782,F$83)+'СЕТ СН'!$H$12+СВЦЭМ!$D$10+'СЕТ СН'!$H$6-'СЕТ СН'!$H$22</f>
        <v>2179.1672759200001</v>
      </c>
      <c r="G94" s="36">
        <f>SUMIFS(СВЦЭМ!$C$39:$C$782,СВЦЭМ!$A$39:$A$782,$A94,СВЦЭМ!$B$39:$B$782,G$83)+'СЕТ СН'!$H$12+СВЦЭМ!$D$10+'СЕТ СН'!$H$6-'СЕТ СН'!$H$22</f>
        <v>2182.1741795800003</v>
      </c>
      <c r="H94" s="36">
        <f>SUMIFS(СВЦЭМ!$C$39:$C$782,СВЦЭМ!$A$39:$A$782,$A94,СВЦЭМ!$B$39:$B$782,H$83)+'СЕТ СН'!$H$12+СВЦЭМ!$D$10+'СЕТ СН'!$H$6-'СЕТ СН'!$H$22</f>
        <v>2173.6732175700004</v>
      </c>
      <c r="I94" s="36">
        <f>SUMIFS(СВЦЭМ!$C$39:$C$782,СВЦЭМ!$A$39:$A$782,$A94,СВЦЭМ!$B$39:$B$782,I$83)+'СЕТ СН'!$H$12+СВЦЭМ!$D$10+'СЕТ СН'!$H$6-'СЕТ СН'!$H$22</f>
        <v>2151.5680536700002</v>
      </c>
      <c r="J94" s="36">
        <f>SUMIFS(СВЦЭМ!$C$39:$C$782,СВЦЭМ!$A$39:$A$782,$A94,СВЦЭМ!$B$39:$B$782,J$83)+'СЕТ СН'!$H$12+СВЦЭМ!$D$10+'СЕТ СН'!$H$6-'СЕТ СН'!$H$22</f>
        <v>2113.80694141</v>
      </c>
      <c r="K94" s="36">
        <f>SUMIFS(СВЦЭМ!$C$39:$C$782,СВЦЭМ!$A$39:$A$782,$A94,СВЦЭМ!$B$39:$B$782,K$83)+'СЕТ СН'!$H$12+СВЦЭМ!$D$10+'СЕТ СН'!$H$6-'СЕТ СН'!$H$22</f>
        <v>2108.1937490099999</v>
      </c>
      <c r="L94" s="36">
        <f>SUMIFS(СВЦЭМ!$C$39:$C$782,СВЦЭМ!$A$39:$A$782,$A94,СВЦЭМ!$B$39:$B$782,L$83)+'СЕТ СН'!$H$12+СВЦЭМ!$D$10+'СЕТ СН'!$H$6-'СЕТ СН'!$H$22</f>
        <v>2121.1565158400003</v>
      </c>
      <c r="M94" s="36">
        <f>SUMIFS(СВЦЭМ!$C$39:$C$782,СВЦЭМ!$A$39:$A$782,$A94,СВЦЭМ!$B$39:$B$782,M$83)+'СЕТ СН'!$H$12+СВЦЭМ!$D$10+'СЕТ СН'!$H$6-'СЕТ СН'!$H$22</f>
        <v>2119.3032703500003</v>
      </c>
      <c r="N94" s="36">
        <f>SUMIFS(СВЦЭМ!$C$39:$C$782,СВЦЭМ!$A$39:$A$782,$A94,СВЦЭМ!$B$39:$B$782,N$83)+'СЕТ СН'!$H$12+СВЦЭМ!$D$10+'СЕТ СН'!$H$6-'СЕТ СН'!$H$22</f>
        <v>2156.6279672300002</v>
      </c>
      <c r="O94" s="36">
        <f>SUMIFS(СВЦЭМ!$C$39:$C$782,СВЦЭМ!$A$39:$A$782,$A94,СВЦЭМ!$B$39:$B$782,O$83)+'СЕТ СН'!$H$12+СВЦЭМ!$D$10+'СЕТ СН'!$H$6-'СЕТ СН'!$H$22</f>
        <v>2140.3875841200002</v>
      </c>
      <c r="P94" s="36">
        <f>SUMIFS(СВЦЭМ!$C$39:$C$782,СВЦЭМ!$A$39:$A$782,$A94,СВЦЭМ!$B$39:$B$782,P$83)+'СЕТ СН'!$H$12+СВЦЭМ!$D$10+'СЕТ СН'!$H$6-'СЕТ СН'!$H$22</f>
        <v>2154.8246063900001</v>
      </c>
      <c r="Q94" s="36">
        <f>SUMIFS(СВЦЭМ!$C$39:$C$782,СВЦЭМ!$A$39:$A$782,$A94,СВЦЭМ!$B$39:$B$782,Q$83)+'СЕТ СН'!$H$12+СВЦЭМ!$D$10+'СЕТ СН'!$H$6-'СЕТ СН'!$H$22</f>
        <v>2165.5742719200002</v>
      </c>
      <c r="R94" s="36">
        <f>SUMIFS(СВЦЭМ!$C$39:$C$782,СВЦЭМ!$A$39:$A$782,$A94,СВЦЭМ!$B$39:$B$782,R$83)+'СЕТ СН'!$H$12+СВЦЭМ!$D$10+'СЕТ СН'!$H$6-'СЕТ СН'!$H$22</f>
        <v>2182.3340084200004</v>
      </c>
      <c r="S94" s="36">
        <f>SUMIFS(СВЦЭМ!$C$39:$C$782,СВЦЭМ!$A$39:$A$782,$A94,СВЦЭМ!$B$39:$B$782,S$83)+'СЕТ СН'!$H$12+СВЦЭМ!$D$10+'СЕТ СН'!$H$6-'СЕТ СН'!$H$22</f>
        <v>2154.1791899100003</v>
      </c>
      <c r="T94" s="36">
        <f>SUMIFS(СВЦЭМ!$C$39:$C$782,СВЦЭМ!$A$39:$A$782,$A94,СВЦЭМ!$B$39:$B$782,T$83)+'СЕТ СН'!$H$12+СВЦЭМ!$D$10+'СЕТ СН'!$H$6-'СЕТ СН'!$H$22</f>
        <v>2118.3542656200002</v>
      </c>
      <c r="U94" s="36">
        <f>SUMIFS(СВЦЭМ!$C$39:$C$782,СВЦЭМ!$A$39:$A$782,$A94,СВЦЭМ!$B$39:$B$782,U$83)+'СЕТ СН'!$H$12+СВЦЭМ!$D$10+'СЕТ СН'!$H$6-'СЕТ СН'!$H$22</f>
        <v>2125.0763050800001</v>
      </c>
      <c r="V94" s="36">
        <f>SUMIFS(СВЦЭМ!$C$39:$C$782,СВЦЭМ!$A$39:$A$782,$A94,СВЦЭМ!$B$39:$B$782,V$83)+'СЕТ СН'!$H$12+СВЦЭМ!$D$10+'СЕТ СН'!$H$6-'СЕТ СН'!$H$22</f>
        <v>2145.568354</v>
      </c>
      <c r="W94" s="36">
        <f>SUMIFS(СВЦЭМ!$C$39:$C$782,СВЦЭМ!$A$39:$A$782,$A94,СВЦЭМ!$B$39:$B$782,W$83)+'СЕТ СН'!$H$12+СВЦЭМ!$D$10+'СЕТ СН'!$H$6-'СЕТ СН'!$H$22</f>
        <v>2157.7735482100002</v>
      </c>
      <c r="X94" s="36">
        <f>SUMIFS(СВЦЭМ!$C$39:$C$782,СВЦЭМ!$A$39:$A$782,$A94,СВЦЭМ!$B$39:$B$782,X$83)+'СЕТ СН'!$H$12+СВЦЭМ!$D$10+'СЕТ СН'!$H$6-'СЕТ СН'!$H$22</f>
        <v>2168.6290787299999</v>
      </c>
      <c r="Y94" s="36">
        <f>SUMIFS(СВЦЭМ!$C$39:$C$782,СВЦЭМ!$A$39:$A$782,$A94,СВЦЭМ!$B$39:$B$782,Y$83)+'СЕТ СН'!$H$12+СВЦЭМ!$D$10+'СЕТ СН'!$H$6-'СЕТ СН'!$H$22</f>
        <v>2202.3045697400003</v>
      </c>
    </row>
    <row r="95" spans="1:25" ht="15.75" x14ac:dyDescent="0.2">
      <c r="A95" s="35">
        <f t="shared" si="2"/>
        <v>44938</v>
      </c>
      <c r="B95" s="36">
        <f>SUMIFS(СВЦЭМ!$C$39:$C$782,СВЦЭМ!$A$39:$A$782,$A95,СВЦЭМ!$B$39:$B$782,B$83)+'СЕТ СН'!$H$12+СВЦЭМ!$D$10+'СЕТ СН'!$H$6-'СЕТ СН'!$H$22</f>
        <v>2217.7345496200001</v>
      </c>
      <c r="C95" s="36">
        <f>SUMIFS(СВЦЭМ!$C$39:$C$782,СВЦЭМ!$A$39:$A$782,$A95,СВЦЭМ!$B$39:$B$782,C$83)+'СЕТ СН'!$H$12+СВЦЭМ!$D$10+'СЕТ СН'!$H$6-'СЕТ СН'!$H$22</f>
        <v>2258.0220767999999</v>
      </c>
      <c r="D95" s="36">
        <f>SUMIFS(СВЦЭМ!$C$39:$C$782,СВЦЭМ!$A$39:$A$782,$A95,СВЦЭМ!$B$39:$B$782,D$83)+'СЕТ СН'!$H$12+СВЦЭМ!$D$10+'СЕТ СН'!$H$6-'СЕТ СН'!$H$22</f>
        <v>2278.1499006500003</v>
      </c>
      <c r="E95" s="36">
        <f>SUMIFS(СВЦЭМ!$C$39:$C$782,СВЦЭМ!$A$39:$A$782,$A95,СВЦЭМ!$B$39:$B$782,E$83)+'СЕТ СН'!$H$12+СВЦЭМ!$D$10+'СЕТ СН'!$H$6-'СЕТ СН'!$H$22</f>
        <v>2277.1341958600001</v>
      </c>
      <c r="F95" s="36">
        <f>SUMIFS(СВЦЭМ!$C$39:$C$782,СВЦЭМ!$A$39:$A$782,$A95,СВЦЭМ!$B$39:$B$782,F$83)+'СЕТ СН'!$H$12+СВЦЭМ!$D$10+'СЕТ СН'!$H$6-'СЕТ СН'!$H$22</f>
        <v>2283.2013208100002</v>
      </c>
      <c r="G95" s="36">
        <f>SUMIFS(СВЦЭМ!$C$39:$C$782,СВЦЭМ!$A$39:$A$782,$A95,СВЦЭМ!$B$39:$B$782,G$83)+'СЕТ СН'!$H$12+СВЦЭМ!$D$10+'СЕТ СН'!$H$6-'СЕТ СН'!$H$22</f>
        <v>2270.4626932900001</v>
      </c>
      <c r="H95" s="36">
        <f>SUMIFS(СВЦЭМ!$C$39:$C$782,СВЦЭМ!$A$39:$A$782,$A95,СВЦЭМ!$B$39:$B$782,H$83)+'СЕТ СН'!$H$12+СВЦЭМ!$D$10+'СЕТ СН'!$H$6-'СЕТ СН'!$H$22</f>
        <v>2245.6367460300003</v>
      </c>
      <c r="I95" s="36">
        <f>SUMIFS(СВЦЭМ!$C$39:$C$782,СВЦЭМ!$A$39:$A$782,$A95,СВЦЭМ!$B$39:$B$782,I$83)+'СЕТ СН'!$H$12+СВЦЭМ!$D$10+'СЕТ СН'!$H$6-'СЕТ СН'!$H$22</f>
        <v>2190.3490358399999</v>
      </c>
      <c r="J95" s="36">
        <f>SUMIFS(СВЦЭМ!$C$39:$C$782,СВЦЭМ!$A$39:$A$782,$A95,СВЦЭМ!$B$39:$B$782,J$83)+'СЕТ СН'!$H$12+СВЦЭМ!$D$10+'СЕТ СН'!$H$6-'СЕТ СН'!$H$22</f>
        <v>2142.3291872899999</v>
      </c>
      <c r="K95" s="36">
        <f>SUMIFS(СВЦЭМ!$C$39:$C$782,СВЦЭМ!$A$39:$A$782,$A95,СВЦЭМ!$B$39:$B$782,K$83)+'СЕТ СН'!$H$12+СВЦЭМ!$D$10+'СЕТ СН'!$H$6-'СЕТ СН'!$H$22</f>
        <v>2137.0826895499999</v>
      </c>
      <c r="L95" s="36">
        <f>SUMIFS(СВЦЭМ!$C$39:$C$782,СВЦЭМ!$A$39:$A$782,$A95,СВЦЭМ!$B$39:$B$782,L$83)+'СЕТ СН'!$H$12+СВЦЭМ!$D$10+'СЕТ СН'!$H$6-'СЕТ СН'!$H$22</f>
        <v>2127.5882999600003</v>
      </c>
      <c r="M95" s="36">
        <f>SUMIFS(СВЦЭМ!$C$39:$C$782,СВЦЭМ!$A$39:$A$782,$A95,СВЦЭМ!$B$39:$B$782,M$83)+'СЕТ СН'!$H$12+СВЦЭМ!$D$10+'СЕТ СН'!$H$6-'СЕТ СН'!$H$22</f>
        <v>2119.65090474</v>
      </c>
      <c r="N95" s="36">
        <f>SUMIFS(СВЦЭМ!$C$39:$C$782,СВЦЭМ!$A$39:$A$782,$A95,СВЦЭМ!$B$39:$B$782,N$83)+'СЕТ СН'!$H$12+СВЦЭМ!$D$10+'СЕТ СН'!$H$6-'СЕТ СН'!$H$22</f>
        <v>2158.0079366200002</v>
      </c>
      <c r="O95" s="36">
        <f>SUMIFS(СВЦЭМ!$C$39:$C$782,СВЦЭМ!$A$39:$A$782,$A95,СВЦЭМ!$B$39:$B$782,O$83)+'СЕТ СН'!$H$12+СВЦЭМ!$D$10+'СЕТ СН'!$H$6-'СЕТ СН'!$H$22</f>
        <v>2164.2375674800001</v>
      </c>
      <c r="P95" s="36">
        <f>SUMIFS(СВЦЭМ!$C$39:$C$782,СВЦЭМ!$A$39:$A$782,$A95,СВЦЭМ!$B$39:$B$782,P$83)+'СЕТ СН'!$H$12+СВЦЭМ!$D$10+'СЕТ СН'!$H$6-'СЕТ СН'!$H$22</f>
        <v>2150.5708581500003</v>
      </c>
      <c r="Q95" s="36">
        <f>SUMIFS(СВЦЭМ!$C$39:$C$782,СВЦЭМ!$A$39:$A$782,$A95,СВЦЭМ!$B$39:$B$782,Q$83)+'СЕТ СН'!$H$12+СВЦЭМ!$D$10+'СЕТ СН'!$H$6-'СЕТ СН'!$H$22</f>
        <v>2157.25749266</v>
      </c>
      <c r="R95" s="36">
        <f>SUMIFS(СВЦЭМ!$C$39:$C$782,СВЦЭМ!$A$39:$A$782,$A95,СВЦЭМ!$B$39:$B$782,R$83)+'СЕТ СН'!$H$12+СВЦЭМ!$D$10+'СЕТ СН'!$H$6-'СЕТ СН'!$H$22</f>
        <v>2167.9427658700001</v>
      </c>
      <c r="S95" s="36">
        <f>SUMIFS(СВЦЭМ!$C$39:$C$782,СВЦЭМ!$A$39:$A$782,$A95,СВЦЭМ!$B$39:$B$782,S$83)+'СЕТ СН'!$H$12+СВЦЭМ!$D$10+'СЕТ СН'!$H$6-'СЕТ СН'!$H$22</f>
        <v>2159.15217932</v>
      </c>
      <c r="T95" s="36">
        <f>SUMIFS(СВЦЭМ!$C$39:$C$782,СВЦЭМ!$A$39:$A$782,$A95,СВЦЭМ!$B$39:$B$782,T$83)+'СЕТ СН'!$H$12+СВЦЭМ!$D$10+'СЕТ СН'!$H$6-'СЕТ СН'!$H$22</f>
        <v>2138.4194508200003</v>
      </c>
      <c r="U95" s="36">
        <f>SUMIFS(СВЦЭМ!$C$39:$C$782,СВЦЭМ!$A$39:$A$782,$A95,СВЦЭМ!$B$39:$B$782,U$83)+'СЕТ СН'!$H$12+СВЦЭМ!$D$10+'СЕТ СН'!$H$6-'СЕТ СН'!$H$22</f>
        <v>2123.1283704400003</v>
      </c>
      <c r="V95" s="36">
        <f>SUMIFS(СВЦЭМ!$C$39:$C$782,СВЦЭМ!$A$39:$A$782,$A95,СВЦЭМ!$B$39:$B$782,V$83)+'СЕТ СН'!$H$12+СВЦЭМ!$D$10+'СЕТ СН'!$H$6-'СЕТ СН'!$H$22</f>
        <v>2131.5818406600001</v>
      </c>
      <c r="W95" s="36">
        <f>SUMIFS(СВЦЭМ!$C$39:$C$782,СВЦЭМ!$A$39:$A$782,$A95,СВЦЭМ!$B$39:$B$782,W$83)+'СЕТ СН'!$H$12+СВЦЭМ!$D$10+'СЕТ СН'!$H$6-'СЕТ СН'!$H$22</f>
        <v>2141.1976747200001</v>
      </c>
      <c r="X95" s="36">
        <f>SUMIFS(СВЦЭМ!$C$39:$C$782,СВЦЭМ!$A$39:$A$782,$A95,СВЦЭМ!$B$39:$B$782,X$83)+'СЕТ СН'!$H$12+СВЦЭМ!$D$10+'СЕТ СН'!$H$6-'СЕТ СН'!$H$22</f>
        <v>2163.61722715</v>
      </c>
      <c r="Y95" s="36">
        <f>SUMIFS(СВЦЭМ!$C$39:$C$782,СВЦЭМ!$A$39:$A$782,$A95,СВЦЭМ!$B$39:$B$782,Y$83)+'СЕТ СН'!$H$12+СВЦЭМ!$D$10+'СЕТ СН'!$H$6-'СЕТ СН'!$H$22</f>
        <v>2172.8890007300001</v>
      </c>
    </row>
    <row r="96" spans="1:25" ht="15.75" x14ac:dyDescent="0.2">
      <c r="A96" s="35">
        <f t="shared" si="2"/>
        <v>44939</v>
      </c>
      <c r="B96" s="36">
        <f>SUMIFS(СВЦЭМ!$C$39:$C$782,СВЦЭМ!$A$39:$A$782,$A96,СВЦЭМ!$B$39:$B$782,B$83)+'СЕТ СН'!$H$12+СВЦЭМ!$D$10+'СЕТ СН'!$H$6-'СЕТ СН'!$H$22</f>
        <v>2299.8820216700001</v>
      </c>
      <c r="C96" s="36">
        <f>SUMIFS(СВЦЭМ!$C$39:$C$782,СВЦЭМ!$A$39:$A$782,$A96,СВЦЭМ!$B$39:$B$782,C$83)+'СЕТ СН'!$H$12+СВЦЭМ!$D$10+'СЕТ СН'!$H$6-'СЕТ СН'!$H$22</f>
        <v>2322.3535543800003</v>
      </c>
      <c r="D96" s="36">
        <f>SUMIFS(СВЦЭМ!$C$39:$C$782,СВЦЭМ!$A$39:$A$782,$A96,СВЦЭМ!$B$39:$B$782,D$83)+'СЕТ СН'!$H$12+СВЦЭМ!$D$10+'СЕТ СН'!$H$6-'СЕТ СН'!$H$22</f>
        <v>2323.41344407</v>
      </c>
      <c r="E96" s="36">
        <f>SUMIFS(СВЦЭМ!$C$39:$C$782,СВЦЭМ!$A$39:$A$782,$A96,СВЦЭМ!$B$39:$B$782,E$83)+'СЕТ СН'!$H$12+СВЦЭМ!$D$10+'СЕТ СН'!$H$6-'СЕТ СН'!$H$22</f>
        <v>2329.9488332200003</v>
      </c>
      <c r="F96" s="36">
        <f>SUMIFS(СВЦЭМ!$C$39:$C$782,СВЦЭМ!$A$39:$A$782,$A96,СВЦЭМ!$B$39:$B$782,F$83)+'СЕТ СН'!$H$12+СВЦЭМ!$D$10+'СЕТ СН'!$H$6-'СЕТ СН'!$H$22</f>
        <v>2321.8993480900003</v>
      </c>
      <c r="G96" s="36">
        <f>SUMIFS(СВЦЭМ!$C$39:$C$782,СВЦЭМ!$A$39:$A$782,$A96,СВЦЭМ!$B$39:$B$782,G$83)+'СЕТ СН'!$H$12+СВЦЭМ!$D$10+'СЕТ СН'!$H$6-'СЕТ СН'!$H$22</f>
        <v>2279.7949739200003</v>
      </c>
      <c r="H96" s="36">
        <f>SUMIFS(СВЦЭМ!$C$39:$C$782,СВЦЭМ!$A$39:$A$782,$A96,СВЦЭМ!$B$39:$B$782,H$83)+'СЕТ СН'!$H$12+СВЦЭМ!$D$10+'СЕТ СН'!$H$6-'СЕТ СН'!$H$22</f>
        <v>2214.8367882300004</v>
      </c>
      <c r="I96" s="36">
        <f>SUMIFS(СВЦЭМ!$C$39:$C$782,СВЦЭМ!$A$39:$A$782,$A96,СВЦЭМ!$B$39:$B$782,I$83)+'СЕТ СН'!$H$12+СВЦЭМ!$D$10+'СЕТ СН'!$H$6-'СЕТ СН'!$H$22</f>
        <v>2187.5040108200001</v>
      </c>
      <c r="J96" s="36">
        <f>SUMIFS(СВЦЭМ!$C$39:$C$782,СВЦЭМ!$A$39:$A$782,$A96,СВЦЭМ!$B$39:$B$782,J$83)+'СЕТ СН'!$H$12+СВЦЭМ!$D$10+'СЕТ СН'!$H$6-'СЕТ СН'!$H$22</f>
        <v>2164.5818163900003</v>
      </c>
      <c r="K96" s="36">
        <f>SUMIFS(СВЦЭМ!$C$39:$C$782,СВЦЭМ!$A$39:$A$782,$A96,СВЦЭМ!$B$39:$B$782,K$83)+'СЕТ СН'!$H$12+СВЦЭМ!$D$10+'СЕТ СН'!$H$6-'СЕТ СН'!$H$22</f>
        <v>2137.5944284100001</v>
      </c>
      <c r="L96" s="36">
        <f>SUMIFS(СВЦЭМ!$C$39:$C$782,СВЦЭМ!$A$39:$A$782,$A96,СВЦЭМ!$B$39:$B$782,L$83)+'СЕТ СН'!$H$12+СВЦЭМ!$D$10+'СЕТ СН'!$H$6-'СЕТ СН'!$H$22</f>
        <v>2129.18337655</v>
      </c>
      <c r="M96" s="36">
        <f>SUMIFS(СВЦЭМ!$C$39:$C$782,СВЦЭМ!$A$39:$A$782,$A96,СВЦЭМ!$B$39:$B$782,M$83)+'СЕТ СН'!$H$12+СВЦЭМ!$D$10+'СЕТ СН'!$H$6-'СЕТ СН'!$H$22</f>
        <v>2154.3401588700003</v>
      </c>
      <c r="N96" s="36">
        <f>SUMIFS(СВЦЭМ!$C$39:$C$782,СВЦЭМ!$A$39:$A$782,$A96,СВЦЭМ!$B$39:$B$782,N$83)+'СЕТ СН'!$H$12+СВЦЭМ!$D$10+'СЕТ СН'!$H$6-'СЕТ СН'!$H$22</f>
        <v>2188.2507525999999</v>
      </c>
      <c r="O96" s="36">
        <f>SUMIFS(СВЦЭМ!$C$39:$C$782,СВЦЭМ!$A$39:$A$782,$A96,СВЦЭМ!$B$39:$B$782,O$83)+'СЕТ СН'!$H$12+СВЦЭМ!$D$10+'СЕТ СН'!$H$6-'СЕТ СН'!$H$22</f>
        <v>2203.75823171</v>
      </c>
      <c r="P96" s="36">
        <f>SUMIFS(СВЦЭМ!$C$39:$C$782,СВЦЭМ!$A$39:$A$782,$A96,СВЦЭМ!$B$39:$B$782,P$83)+'СЕТ СН'!$H$12+СВЦЭМ!$D$10+'СЕТ СН'!$H$6-'СЕТ СН'!$H$22</f>
        <v>2189.3343087200001</v>
      </c>
      <c r="Q96" s="36">
        <f>SUMIFS(СВЦЭМ!$C$39:$C$782,СВЦЭМ!$A$39:$A$782,$A96,СВЦЭМ!$B$39:$B$782,Q$83)+'СЕТ СН'!$H$12+СВЦЭМ!$D$10+'СЕТ СН'!$H$6-'СЕТ СН'!$H$22</f>
        <v>2183.3805142300002</v>
      </c>
      <c r="R96" s="36">
        <f>SUMIFS(СВЦЭМ!$C$39:$C$782,СВЦЭМ!$A$39:$A$782,$A96,СВЦЭМ!$B$39:$B$782,R$83)+'СЕТ СН'!$H$12+СВЦЭМ!$D$10+'СЕТ СН'!$H$6-'СЕТ СН'!$H$22</f>
        <v>2168.3043071100001</v>
      </c>
      <c r="S96" s="36">
        <f>SUMIFS(СВЦЭМ!$C$39:$C$782,СВЦЭМ!$A$39:$A$782,$A96,СВЦЭМ!$B$39:$B$782,S$83)+'СЕТ СН'!$H$12+СВЦЭМ!$D$10+'СЕТ СН'!$H$6-'СЕТ СН'!$H$22</f>
        <v>2145.46827828</v>
      </c>
      <c r="T96" s="36">
        <f>SUMIFS(СВЦЭМ!$C$39:$C$782,СВЦЭМ!$A$39:$A$782,$A96,СВЦЭМ!$B$39:$B$782,T$83)+'СЕТ СН'!$H$12+СВЦЭМ!$D$10+'СЕТ СН'!$H$6-'СЕТ СН'!$H$22</f>
        <v>2144.2765937200002</v>
      </c>
      <c r="U96" s="36">
        <f>SUMIFS(СВЦЭМ!$C$39:$C$782,СВЦЭМ!$A$39:$A$782,$A96,СВЦЭМ!$B$39:$B$782,U$83)+'СЕТ СН'!$H$12+СВЦЭМ!$D$10+'СЕТ СН'!$H$6-'СЕТ СН'!$H$22</f>
        <v>2147.1525340400003</v>
      </c>
      <c r="V96" s="36">
        <f>SUMIFS(СВЦЭМ!$C$39:$C$782,СВЦЭМ!$A$39:$A$782,$A96,СВЦЭМ!$B$39:$B$782,V$83)+'СЕТ СН'!$H$12+СВЦЭМ!$D$10+'СЕТ СН'!$H$6-'СЕТ СН'!$H$22</f>
        <v>2160.8127119300002</v>
      </c>
      <c r="W96" s="36">
        <f>SUMIFS(СВЦЭМ!$C$39:$C$782,СВЦЭМ!$A$39:$A$782,$A96,СВЦЭМ!$B$39:$B$782,W$83)+'СЕТ СН'!$H$12+СВЦЭМ!$D$10+'СЕТ СН'!$H$6-'СЕТ СН'!$H$22</f>
        <v>2179.7831220200001</v>
      </c>
      <c r="X96" s="36">
        <f>SUMIFS(СВЦЭМ!$C$39:$C$782,СВЦЭМ!$A$39:$A$782,$A96,СВЦЭМ!$B$39:$B$782,X$83)+'СЕТ СН'!$H$12+СВЦЭМ!$D$10+'СЕТ СН'!$H$6-'СЕТ СН'!$H$22</f>
        <v>2215.5166191100002</v>
      </c>
      <c r="Y96" s="36">
        <f>SUMIFS(СВЦЭМ!$C$39:$C$782,СВЦЭМ!$A$39:$A$782,$A96,СВЦЭМ!$B$39:$B$782,Y$83)+'СЕТ СН'!$H$12+СВЦЭМ!$D$10+'СЕТ СН'!$H$6-'СЕТ СН'!$H$22</f>
        <v>2310.86241926</v>
      </c>
    </row>
    <row r="97" spans="1:25" ht="15.75" x14ac:dyDescent="0.2">
      <c r="A97" s="35">
        <f t="shared" si="2"/>
        <v>44940</v>
      </c>
      <c r="B97" s="36">
        <f>SUMIFS(СВЦЭМ!$C$39:$C$782,СВЦЭМ!$A$39:$A$782,$A97,СВЦЭМ!$B$39:$B$782,B$83)+'СЕТ СН'!$H$12+СВЦЭМ!$D$10+'СЕТ СН'!$H$6-'СЕТ СН'!$H$22</f>
        <v>2161.0540717000003</v>
      </c>
      <c r="C97" s="36">
        <f>SUMIFS(СВЦЭМ!$C$39:$C$782,СВЦЭМ!$A$39:$A$782,$A97,СВЦЭМ!$B$39:$B$782,C$83)+'СЕТ СН'!$H$12+СВЦЭМ!$D$10+'СЕТ СН'!$H$6-'СЕТ СН'!$H$22</f>
        <v>2151.0968286000002</v>
      </c>
      <c r="D97" s="36">
        <f>SUMIFS(СВЦЭМ!$C$39:$C$782,СВЦЭМ!$A$39:$A$782,$A97,СВЦЭМ!$B$39:$B$782,D$83)+'СЕТ СН'!$H$12+СВЦЭМ!$D$10+'СЕТ СН'!$H$6-'СЕТ СН'!$H$22</f>
        <v>2165.7950632500001</v>
      </c>
      <c r="E97" s="36">
        <f>SUMIFS(СВЦЭМ!$C$39:$C$782,СВЦЭМ!$A$39:$A$782,$A97,СВЦЭМ!$B$39:$B$782,E$83)+'СЕТ СН'!$H$12+СВЦЭМ!$D$10+'СЕТ СН'!$H$6-'СЕТ СН'!$H$22</f>
        <v>2147.38269945</v>
      </c>
      <c r="F97" s="36">
        <f>SUMIFS(СВЦЭМ!$C$39:$C$782,СВЦЭМ!$A$39:$A$782,$A97,СВЦЭМ!$B$39:$B$782,F$83)+'СЕТ СН'!$H$12+СВЦЭМ!$D$10+'СЕТ СН'!$H$6-'СЕТ СН'!$H$22</f>
        <v>2147.4470284100003</v>
      </c>
      <c r="G97" s="36">
        <f>SUMIFS(СВЦЭМ!$C$39:$C$782,СВЦЭМ!$A$39:$A$782,$A97,СВЦЭМ!$B$39:$B$782,G$83)+'СЕТ СН'!$H$12+СВЦЭМ!$D$10+'СЕТ СН'!$H$6-'СЕТ СН'!$H$22</f>
        <v>2107.9345944800002</v>
      </c>
      <c r="H97" s="36">
        <f>SUMIFS(СВЦЭМ!$C$39:$C$782,СВЦЭМ!$A$39:$A$782,$A97,СВЦЭМ!$B$39:$B$782,H$83)+'СЕТ СН'!$H$12+СВЦЭМ!$D$10+'СЕТ СН'!$H$6-'СЕТ СН'!$H$22</f>
        <v>2132.4823288300004</v>
      </c>
      <c r="I97" s="36">
        <f>SUMIFS(СВЦЭМ!$C$39:$C$782,СВЦЭМ!$A$39:$A$782,$A97,СВЦЭМ!$B$39:$B$782,I$83)+'СЕТ СН'!$H$12+СВЦЭМ!$D$10+'СЕТ СН'!$H$6-'СЕТ СН'!$H$22</f>
        <v>2153.6921507400002</v>
      </c>
      <c r="J97" s="36">
        <f>SUMIFS(СВЦЭМ!$C$39:$C$782,СВЦЭМ!$A$39:$A$782,$A97,СВЦЭМ!$B$39:$B$782,J$83)+'СЕТ СН'!$H$12+СВЦЭМ!$D$10+'СЕТ СН'!$H$6-'СЕТ СН'!$H$22</f>
        <v>2134.84105073</v>
      </c>
      <c r="K97" s="36">
        <f>SUMIFS(СВЦЭМ!$C$39:$C$782,СВЦЭМ!$A$39:$A$782,$A97,СВЦЭМ!$B$39:$B$782,K$83)+'СЕТ СН'!$H$12+СВЦЭМ!$D$10+'СЕТ СН'!$H$6-'СЕТ СН'!$H$22</f>
        <v>2132.4953578600002</v>
      </c>
      <c r="L97" s="36">
        <f>SUMIFS(СВЦЭМ!$C$39:$C$782,СВЦЭМ!$A$39:$A$782,$A97,СВЦЭМ!$B$39:$B$782,L$83)+'СЕТ СН'!$H$12+СВЦЭМ!$D$10+'СЕТ СН'!$H$6-'СЕТ СН'!$H$22</f>
        <v>2100.5341061600002</v>
      </c>
      <c r="M97" s="36">
        <f>SUMIFS(СВЦЭМ!$C$39:$C$782,СВЦЭМ!$A$39:$A$782,$A97,СВЦЭМ!$B$39:$B$782,M$83)+'СЕТ СН'!$H$12+СВЦЭМ!$D$10+'СЕТ СН'!$H$6-'СЕТ СН'!$H$22</f>
        <v>2099.23005238</v>
      </c>
      <c r="N97" s="36">
        <f>SUMIFS(СВЦЭМ!$C$39:$C$782,СВЦЭМ!$A$39:$A$782,$A97,СВЦЭМ!$B$39:$B$782,N$83)+'СЕТ СН'!$H$12+СВЦЭМ!$D$10+'СЕТ СН'!$H$6-'СЕТ СН'!$H$22</f>
        <v>2119.8080849400003</v>
      </c>
      <c r="O97" s="36">
        <f>SUMIFS(СВЦЭМ!$C$39:$C$782,СВЦЭМ!$A$39:$A$782,$A97,СВЦЭМ!$B$39:$B$782,O$83)+'СЕТ СН'!$H$12+СВЦЭМ!$D$10+'СЕТ СН'!$H$6-'СЕТ СН'!$H$22</f>
        <v>2124.93219348</v>
      </c>
      <c r="P97" s="36">
        <f>SUMIFS(СВЦЭМ!$C$39:$C$782,СВЦЭМ!$A$39:$A$782,$A97,СВЦЭМ!$B$39:$B$782,P$83)+'СЕТ СН'!$H$12+СВЦЭМ!$D$10+'СЕТ СН'!$H$6-'СЕТ СН'!$H$22</f>
        <v>2137.6532155500004</v>
      </c>
      <c r="Q97" s="36">
        <f>SUMIFS(СВЦЭМ!$C$39:$C$782,СВЦЭМ!$A$39:$A$782,$A97,СВЦЭМ!$B$39:$B$782,Q$83)+'СЕТ СН'!$H$12+СВЦЭМ!$D$10+'СЕТ СН'!$H$6-'СЕТ СН'!$H$22</f>
        <v>2125.7784654700004</v>
      </c>
      <c r="R97" s="36">
        <f>SUMIFS(СВЦЭМ!$C$39:$C$782,СВЦЭМ!$A$39:$A$782,$A97,СВЦЭМ!$B$39:$B$782,R$83)+'СЕТ СН'!$H$12+СВЦЭМ!$D$10+'СЕТ СН'!$H$6-'СЕТ СН'!$H$22</f>
        <v>2088.9254436800002</v>
      </c>
      <c r="S97" s="36">
        <f>SUMIFS(СВЦЭМ!$C$39:$C$782,СВЦЭМ!$A$39:$A$782,$A97,СВЦЭМ!$B$39:$B$782,S$83)+'СЕТ СН'!$H$12+СВЦЭМ!$D$10+'СЕТ СН'!$H$6-'СЕТ СН'!$H$22</f>
        <v>2045.4666580599999</v>
      </c>
      <c r="T97" s="36">
        <f>SUMIFS(СВЦЭМ!$C$39:$C$782,СВЦЭМ!$A$39:$A$782,$A97,СВЦЭМ!$B$39:$B$782,T$83)+'СЕТ СН'!$H$12+СВЦЭМ!$D$10+'СЕТ СН'!$H$6-'СЕТ СН'!$H$22</f>
        <v>2033.0093744799999</v>
      </c>
      <c r="U97" s="36">
        <f>SUMIFS(СВЦЭМ!$C$39:$C$782,СВЦЭМ!$A$39:$A$782,$A97,СВЦЭМ!$B$39:$B$782,U$83)+'СЕТ СН'!$H$12+СВЦЭМ!$D$10+'СЕТ СН'!$H$6-'СЕТ СН'!$H$22</f>
        <v>2038.3566938399997</v>
      </c>
      <c r="V97" s="36">
        <f>SUMIFS(СВЦЭМ!$C$39:$C$782,СВЦЭМ!$A$39:$A$782,$A97,СВЦЭМ!$B$39:$B$782,V$83)+'СЕТ СН'!$H$12+СВЦЭМ!$D$10+'СЕТ СН'!$H$6-'СЕТ СН'!$H$22</f>
        <v>2032.7106979399998</v>
      </c>
      <c r="W97" s="36">
        <f>SUMIFS(СВЦЭМ!$C$39:$C$782,СВЦЭМ!$A$39:$A$782,$A97,СВЦЭМ!$B$39:$B$782,W$83)+'СЕТ СН'!$H$12+СВЦЭМ!$D$10+'СЕТ СН'!$H$6-'СЕТ СН'!$H$22</f>
        <v>2054.20210473</v>
      </c>
      <c r="X97" s="36">
        <f>SUMIFS(СВЦЭМ!$C$39:$C$782,СВЦЭМ!$A$39:$A$782,$A97,СВЦЭМ!$B$39:$B$782,X$83)+'СЕТ СН'!$H$12+СВЦЭМ!$D$10+'СЕТ СН'!$H$6-'СЕТ СН'!$H$22</f>
        <v>2083.0397030500003</v>
      </c>
      <c r="Y97" s="36">
        <f>SUMIFS(СВЦЭМ!$C$39:$C$782,СВЦЭМ!$A$39:$A$782,$A97,СВЦЭМ!$B$39:$B$782,Y$83)+'СЕТ СН'!$H$12+СВЦЭМ!$D$10+'СЕТ СН'!$H$6-'СЕТ СН'!$H$22</f>
        <v>2107.6012284500002</v>
      </c>
    </row>
    <row r="98" spans="1:25" ht="15.75" x14ac:dyDescent="0.2">
      <c r="A98" s="35">
        <f t="shared" si="2"/>
        <v>44941</v>
      </c>
      <c r="B98" s="36">
        <f>SUMIFS(СВЦЭМ!$C$39:$C$782,СВЦЭМ!$A$39:$A$782,$A98,СВЦЭМ!$B$39:$B$782,B$83)+'СЕТ СН'!$H$12+СВЦЭМ!$D$10+'СЕТ СН'!$H$6-'СЕТ СН'!$H$22</f>
        <v>2331.0734343900003</v>
      </c>
      <c r="C98" s="36">
        <f>SUMIFS(СВЦЭМ!$C$39:$C$782,СВЦЭМ!$A$39:$A$782,$A98,СВЦЭМ!$B$39:$B$782,C$83)+'СЕТ СН'!$H$12+СВЦЭМ!$D$10+'СЕТ СН'!$H$6-'СЕТ СН'!$H$22</f>
        <v>2366.5293708100003</v>
      </c>
      <c r="D98" s="36">
        <f>SUMIFS(СВЦЭМ!$C$39:$C$782,СВЦЭМ!$A$39:$A$782,$A98,СВЦЭМ!$B$39:$B$782,D$83)+'СЕТ СН'!$H$12+СВЦЭМ!$D$10+'СЕТ СН'!$H$6-'СЕТ СН'!$H$22</f>
        <v>2384.5101639600002</v>
      </c>
      <c r="E98" s="36">
        <f>SUMIFS(СВЦЭМ!$C$39:$C$782,СВЦЭМ!$A$39:$A$782,$A98,СВЦЭМ!$B$39:$B$782,E$83)+'СЕТ СН'!$H$12+СВЦЭМ!$D$10+'СЕТ СН'!$H$6-'СЕТ СН'!$H$22</f>
        <v>2397.1467974400002</v>
      </c>
      <c r="F98" s="36">
        <f>SUMIFS(СВЦЭМ!$C$39:$C$782,СВЦЭМ!$A$39:$A$782,$A98,СВЦЭМ!$B$39:$B$782,F$83)+'СЕТ СН'!$H$12+СВЦЭМ!$D$10+'СЕТ СН'!$H$6-'СЕТ СН'!$H$22</f>
        <v>2389.8839597100005</v>
      </c>
      <c r="G98" s="36">
        <f>SUMIFS(СВЦЭМ!$C$39:$C$782,СВЦЭМ!$A$39:$A$782,$A98,СВЦЭМ!$B$39:$B$782,G$83)+'СЕТ СН'!$H$12+СВЦЭМ!$D$10+'СЕТ СН'!$H$6-'СЕТ СН'!$H$22</f>
        <v>2412.2679583300001</v>
      </c>
      <c r="H98" s="36">
        <f>SUMIFS(СВЦЭМ!$C$39:$C$782,СВЦЭМ!$A$39:$A$782,$A98,СВЦЭМ!$B$39:$B$782,H$83)+'СЕТ СН'!$H$12+СВЦЭМ!$D$10+'СЕТ СН'!$H$6-'СЕТ СН'!$H$22</f>
        <v>2394.8221907200004</v>
      </c>
      <c r="I98" s="36">
        <f>SUMIFS(СВЦЭМ!$C$39:$C$782,СВЦЭМ!$A$39:$A$782,$A98,СВЦЭМ!$B$39:$B$782,I$83)+'СЕТ СН'!$H$12+СВЦЭМ!$D$10+'СЕТ СН'!$H$6-'СЕТ СН'!$H$22</f>
        <v>2336.8448538200005</v>
      </c>
      <c r="J98" s="36">
        <f>SUMIFS(СВЦЭМ!$C$39:$C$782,СВЦЭМ!$A$39:$A$782,$A98,СВЦЭМ!$B$39:$B$782,J$83)+'СЕТ СН'!$H$12+СВЦЭМ!$D$10+'СЕТ СН'!$H$6-'СЕТ СН'!$H$22</f>
        <v>2271.4032238899999</v>
      </c>
      <c r="K98" s="36">
        <f>SUMIFS(СВЦЭМ!$C$39:$C$782,СВЦЭМ!$A$39:$A$782,$A98,СВЦЭМ!$B$39:$B$782,K$83)+'СЕТ СН'!$H$12+СВЦЭМ!$D$10+'СЕТ СН'!$H$6-'СЕТ СН'!$H$22</f>
        <v>2242.7948629800003</v>
      </c>
      <c r="L98" s="36">
        <f>SUMIFS(СВЦЭМ!$C$39:$C$782,СВЦЭМ!$A$39:$A$782,$A98,СВЦЭМ!$B$39:$B$782,L$83)+'СЕТ СН'!$H$12+СВЦЭМ!$D$10+'СЕТ СН'!$H$6-'СЕТ СН'!$H$22</f>
        <v>2235.9673669500003</v>
      </c>
      <c r="M98" s="36">
        <f>SUMIFS(СВЦЭМ!$C$39:$C$782,СВЦЭМ!$A$39:$A$782,$A98,СВЦЭМ!$B$39:$B$782,M$83)+'СЕТ СН'!$H$12+СВЦЭМ!$D$10+'СЕТ СН'!$H$6-'СЕТ СН'!$H$22</f>
        <v>2243.2263477300003</v>
      </c>
      <c r="N98" s="36">
        <f>SUMIFS(СВЦЭМ!$C$39:$C$782,СВЦЭМ!$A$39:$A$782,$A98,СВЦЭМ!$B$39:$B$782,N$83)+'СЕТ СН'!$H$12+СВЦЭМ!$D$10+'СЕТ СН'!$H$6-'СЕТ СН'!$H$22</f>
        <v>2245.8678137800002</v>
      </c>
      <c r="O98" s="36">
        <f>SUMIFS(СВЦЭМ!$C$39:$C$782,СВЦЭМ!$A$39:$A$782,$A98,СВЦЭМ!$B$39:$B$782,O$83)+'СЕТ СН'!$H$12+СВЦЭМ!$D$10+'СЕТ СН'!$H$6-'СЕТ СН'!$H$22</f>
        <v>2248.2896941500003</v>
      </c>
      <c r="P98" s="36">
        <f>SUMIFS(СВЦЭМ!$C$39:$C$782,СВЦЭМ!$A$39:$A$782,$A98,СВЦЭМ!$B$39:$B$782,P$83)+'СЕТ СН'!$H$12+СВЦЭМ!$D$10+'СЕТ СН'!$H$6-'СЕТ СН'!$H$22</f>
        <v>2264.44800201</v>
      </c>
      <c r="Q98" s="36">
        <f>SUMIFS(СВЦЭМ!$C$39:$C$782,СВЦЭМ!$A$39:$A$782,$A98,СВЦЭМ!$B$39:$B$782,Q$83)+'СЕТ СН'!$H$12+СВЦЭМ!$D$10+'СЕТ СН'!$H$6-'СЕТ СН'!$H$22</f>
        <v>2249.7605140200003</v>
      </c>
      <c r="R98" s="36">
        <f>SUMIFS(СВЦЭМ!$C$39:$C$782,СВЦЭМ!$A$39:$A$782,$A98,СВЦЭМ!$B$39:$B$782,R$83)+'СЕТ СН'!$H$12+СВЦЭМ!$D$10+'СЕТ СН'!$H$6-'СЕТ СН'!$H$22</f>
        <v>2228.9023339300002</v>
      </c>
      <c r="S98" s="36">
        <f>SUMIFS(СВЦЭМ!$C$39:$C$782,СВЦЭМ!$A$39:$A$782,$A98,СВЦЭМ!$B$39:$B$782,S$83)+'СЕТ СН'!$H$12+СВЦЭМ!$D$10+'СЕТ СН'!$H$6-'СЕТ СН'!$H$22</f>
        <v>2181.5173955</v>
      </c>
      <c r="T98" s="36">
        <f>SUMIFS(СВЦЭМ!$C$39:$C$782,СВЦЭМ!$A$39:$A$782,$A98,СВЦЭМ!$B$39:$B$782,T$83)+'СЕТ СН'!$H$12+СВЦЭМ!$D$10+'СЕТ СН'!$H$6-'СЕТ СН'!$H$22</f>
        <v>2154.6676565600001</v>
      </c>
      <c r="U98" s="36">
        <f>SUMIFS(СВЦЭМ!$C$39:$C$782,СВЦЭМ!$A$39:$A$782,$A98,СВЦЭМ!$B$39:$B$782,U$83)+'СЕТ СН'!$H$12+СВЦЭМ!$D$10+'СЕТ СН'!$H$6-'СЕТ СН'!$H$22</f>
        <v>2147.28552055</v>
      </c>
      <c r="V98" s="36">
        <f>SUMIFS(СВЦЭМ!$C$39:$C$782,СВЦЭМ!$A$39:$A$782,$A98,СВЦЭМ!$B$39:$B$782,V$83)+'СЕТ СН'!$H$12+СВЦЭМ!$D$10+'СЕТ СН'!$H$6-'СЕТ СН'!$H$22</f>
        <v>2179.3996458199999</v>
      </c>
      <c r="W98" s="36">
        <f>SUMIFS(СВЦЭМ!$C$39:$C$782,СВЦЭМ!$A$39:$A$782,$A98,СВЦЭМ!$B$39:$B$782,W$83)+'СЕТ СН'!$H$12+СВЦЭМ!$D$10+'СЕТ СН'!$H$6-'СЕТ СН'!$H$22</f>
        <v>2199.6911565600003</v>
      </c>
      <c r="X98" s="36">
        <f>SUMIFS(СВЦЭМ!$C$39:$C$782,СВЦЭМ!$A$39:$A$782,$A98,СВЦЭМ!$B$39:$B$782,X$83)+'СЕТ СН'!$H$12+СВЦЭМ!$D$10+'СЕТ СН'!$H$6-'СЕТ СН'!$H$22</f>
        <v>2208.4291991700002</v>
      </c>
      <c r="Y98" s="36">
        <f>SUMIFS(СВЦЭМ!$C$39:$C$782,СВЦЭМ!$A$39:$A$782,$A98,СВЦЭМ!$B$39:$B$782,Y$83)+'СЕТ СН'!$H$12+СВЦЭМ!$D$10+'СЕТ СН'!$H$6-'СЕТ СН'!$H$22</f>
        <v>2285.7131455900003</v>
      </c>
    </row>
    <row r="99" spans="1:25" ht="15.75" x14ac:dyDescent="0.2">
      <c r="A99" s="35">
        <f t="shared" si="2"/>
        <v>44942</v>
      </c>
      <c r="B99" s="36">
        <f>SUMIFS(СВЦЭМ!$C$39:$C$782,СВЦЭМ!$A$39:$A$782,$A99,СВЦЭМ!$B$39:$B$782,B$83)+'СЕТ СН'!$H$12+СВЦЭМ!$D$10+'СЕТ СН'!$H$6-'СЕТ СН'!$H$22</f>
        <v>2279.1370467400002</v>
      </c>
      <c r="C99" s="36">
        <f>SUMIFS(СВЦЭМ!$C$39:$C$782,СВЦЭМ!$A$39:$A$782,$A99,СВЦЭМ!$B$39:$B$782,C$83)+'СЕТ СН'!$H$12+СВЦЭМ!$D$10+'СЕТ СН'!$H$6-'СЕТ СН'!$H$22</f>
        <v>2301.7128011</v>
      </c>
      <c r="D99" s="36">
        <f>SUMIFS(СВЦЭМ!$C$39:$C$782,СВЦЭМ!$A$39:$A$782,$A99,СВЦЭМ!$B$39:$B$782,D$83)+'СЕТ СН'!$H$12+СВЦЭМ!$D$10+'СЕТ СН'!$H$6-'СЕТ СН'!$H$22</f>
        <v>2308.5100027600001</v>
      </c>
      <c r="E99" s="36">
        <f>SUMIFS(СВЦЭМ!$C$39:$C$782,СВЦЭМ!$A$39:$A$782,$A99,СВЦЭМ!$B$39:$B$782,E$83)+'СЕТ СН'!$H$12+СВЦЭМ!$D$10+'СЕТ СН'!$H$6-'СЕТ СН'!$H$22</f>
        <v>2311.9055748800001</v>
      </c>
      <c r="F99" s="36">
        <f>SUMIFS(СВЦЭМ!$C$39:$C$782,СВЦЭМ!$A$39:$A$782,$A99,СВЦЭМ!$B$39:$B$782,F$83)+'СЕТ СН'!$H$12+СВЦЭМ!$D$10+'СЕТ СН'!$H$6-'СЕТ СН'!$H$22</f>
        <v>2309.30548688</v>
      </c>
      <c r="G99" s="36">
        <f>SUMIFS(СВЦЭМ!$C$39:$C$782,СВЦЭМ!$A$39:$A$782,$A99,СВЦЭМ!$B$39:$B$782,G$83)+'СЕТ СН'!$H$12+СВЦЭМ!$D$10+'СЕТ СН'!$H$6-'СЕТ СН'!$H$22</f>
        <v>2296.9465121800004</v>
      </c>
      <c r="H99" s="36">
        <f>SUMIFS(СВЦЭМ!$C$39:$C$782,СВЦЭМ!$A$39:$A$782,$A99,СВЦЭМ!$B$39:$B$782,H$83)+'СЕТ СН'!$H$12+СВЦЭМ!$D$10+'СЕТ СН'!$H$6-'СЕТ СН'!$H$22</f>
        <v>2261.3141699900002</v>
      </c>
      <c r="I99" s="36">
        <f>SUMIFS(СВЦЭМ!$C$39:$C$782,СВЦЭМ!$A$39:$A$782,$A99,СВЦЭМ!$B$39:$B$782,I$83)+'СЕТ СН'!$H$12+СВЦЭМ!$D$10+'СЕТ СН'!$H$6-'СЕТ СН'!$H$22</f>
        <v>2228.3536684800001</v>
      </c>
      <c r="J99" s="36">
        <f>SUMIFS(СВЦЭМ!$C$39:$C$782,СВЦЭМ!$A$39:$A$782,$A99,СВЦЭМ!$B$39:$B$782,J$83)+'СЕТ СН'!$H$12+СВЦЭМ!$D$10+'СЕТ СН'!$H$6-'СЕТ СН'!$H$22</f>
        <v>2188.7941175300002</v>
      </c>
      <c r="K99" s="36">
        <f>SUMIFS(СВЦЭМ!$C$39:$C$782,СВЦЭМ!$A$39:$A$782,$A99,СВЦЭМ!$B$39:$B$782,K$83)+'СЕТ СН'!$H$12+СВЦЭМ!$D$10+'СЕТ СН'!$H$6-'СЕТ СН'!$H$22</f>
        <v>2174.8120577100003</v>
      </c>
      <c r="L99" s="36">
        <f>SUMIFS(СВЦЭМ!$C$39:$C$782,СВЦЭМ!$A$39:$A$782,$A99,СВЦЭМ!$B$39:$B$782,L$83)+'СЕТ СН'!$H$12+СВЦЭМ!$D$10+'СЕТ СН'!$H$6-'СЕТ СН'!$H$22</f>
        <v>2180.7796901800002</v>
      </c>
      <c r="M99" s="36">
        <f>SUMIFS(СВЦЭМ!$C$39:$C$782,СВЦЭМ!$A$39:$A$782,$A99,СВЦЭМ!$B$39:$B$782,M$83)+'СЕТ СН'!$H$12+СВЦЭМ!$D$10+'СЕТ СН'!$H$6-'СЕТ СН'!$H$22</f>
        <v>2212.16501496</v>
      </c>
      <c r="N99" s="36">
        <f>SUMIFS(СВЦЭМ!$C$39:$C$782,СВЦЭМ!$A$39:$A$782,$A99,СВЦЭМ!$B$39:$B$782,N$83)+'СЕТ СН'!$H$12+СВЦЭМ!$D$10+'СЕТ СН'!$H$6-'СЕТ СН'!$H$22</f>
        <v>2221.6424664300002</v>
      </c>
      <c r="O99" s="36">
        <f>SUMIFS(СВЦЭМ!$C$39:$C$782,СВЦЭМ!$A$39:$A$782,$A99,СВЦЭМ!$B$39:$B$782,O$83)+'СЕТ СН'!$H$12+СВЦЭМ!$D$10+'СЕТ СН'!$H$6-'СЕТ СН'!$H$22</f>
        <v>2234.6110711300003</v>
      </c>
      <c r="P99" s="36">
        <f>SUMIFS(СВЦЭМ!$C$39:$C$782,СВЦЭМ!$A$39:$A$782,$A99,СВЦЭМ!$B$39:$B$782,P$83)+'СЕТ СН'!$H$12+СВЦЭМ!$D$10+'СЕТ СН'!$H$6-'СЕТ СН'!$H$22</f>
        <v>2243.5853210499999</v>
      </c>
      <c r="Q99" s="36">
        <f>SUMIFS(СВЦЭМ!$C$39:$C$782,СВЦЭМ!$A$39:$A$782,$A99,СВЦЭМ!$B$39:$B$782,Q$83)+'СЕТ СН'!$H$12+СВЦЭМ!$D$10+'СЕТ СН'!$H$6-'СЕТ СН'!$H$22</f>
        <v>2246.9205331000003</v>
      </c>
      <c r="R99" s="36">
        <f>SUMIFS(СВЦЭМ!$C$39:$C$782,СВЦЭМ!$A$39:$A$782,$A99,СВЦЭМ!$B$39:$B$782,R$83)+'СЕТ СН'!$H$12+СВЦЭМ!$D$10+'СЕТ СН'!$H$6-'СЕТ СН'!$H$22</f>
        <v>2249.12057344</v>
      </c>
      <c r="S99" s="36">
        <f>SUMIFS(СВЦЭМ!$C$39:$C$782,СВЦЭМ!$A$39:$A$782,$A99,СВЦЭМ!$B$39:$B$782,S$83)+'СЕТ СН'!$H$12+СВЦЭМ!$D$10+'СЕТ СН'!$H$6-'СЕТ СН'!$H$22</f>
        <v>2213.6776797300004</v>
      </c>
      <c r="T99" s="36">
        <f>SUMIFS(СВЦЭМ!$C$39:$C$782,СВЦЭМ!$A$39:$A$782,$A99,СВЦЭМ!$B$39:$B$782,T$83)+'СЕТ СН'!$H$12+СВЦЭМ!$D$10+'СЕТ СН'!$H$6-'СЕТ СН'!$H$22</f>
        <v>2220.2922425900001</v>
      </c>
      <c r="U99" s="36">
        <f>SUMIFS(СВЦЭМ!$C$39:$C$782,СВЦЭМ!$A$39:$A$782,$A99,СВЦЭМ!$B$39:$B$782,U$83)+'СЕТ СН'!$H$12+СВЦЭМ!$D$10+'СЕТ СН'!$H$6-'СЕТ СН'!$H$22</f>
        <v>2211.1436206600001</v>
      </c>
      <c r="V99" s="36">
        <f>SUMIFS(СВЦЭМ!$C$39:$C$782,СВЦЭМ!$A$39:$A$782,$A99,СВЦЭМ!$B$39:$B$782,V$83)+'СЕТ СН'!$H$12+СВЦЭМ!$D$10+'СЕТ СН'!$H$6-'СЕТ СН'!$H$22</f>
        <v>2220.39555458</v>
      </c>
      <c r="W99" s="36">
        <f>SUMIFS(СВЦЭМ!$C$39:$C$782,СВЦЭМ!$A$39:$A$782,$A99,СВЦЭМ!$B$39:$B$782,W$83)+'СЕТ СН'!$H$12+СВЦЭМ!$D$10+'СЕТ СН'!$H$6-'СЕТ СН'!$H$22</f>
        <v>2221.1106722100003</v>
      </c>
      <c r="X99" s="36">
        <f>SUMIFS(СВЦЭМ!$C$39:$C$782,СВЦЭМ!$A$39:$A$782,$A99,СВЦЭМ!$B$39:$B$782,X$83)+'СЕТ СН'!$H$12+СВЦЭМ!$D$10+'СЕТ СН'!$H$6-'СЕТ СН'!$H$22</f>
        <v>2245.19009254</v>
      </c>
      <c r="Y99" s="36">
        <f>SUMIFS(СВЦЭМ!$C$39:$C$782,СВЦЭМ!$A$39:$A$782,$A99,СВЦЭМ!$B$39:$B$782,Y$83)+'СЕТ СН'!$H$12+СВЦЭМ!$D$10+'СЕТ СН'!$H$6-'СЕТ СН'!$H$22</f>
        <v>2282.1338325500001</v>
      </c>
    </row>
    <row r="100" spans="1:25" ht="15.75" x14ac:dyDescent="0.2">
      <c r="A100" s="35">
        <f t="shared" si="2"/>
        <v>44943</v>
      </c>
      <c r="B100" s="36">
        <f>SUMIFS(СВЦЭМ!$C$39:$C$782,СВЦЭМ!$A$39:$A$782,$A100,СВЦЭМ!$B$39:$B$782,B$83)+'СЕТ СН'!$H$12+СВЦЭМ!$D$10+'СЕТ СН'!$H$6-'СЕТ СН'!$H$22</f>
        <v>2299.0895097699999</v>
      </c>
      <c r="C100" s="36">
        <f>SUMIFS(СВЦЭМ!$C$39:$C$782,СВЦЭМ!$A$39:$A$782,$A100,СВЦЭМ!$B$39:$B$782,C$83)+'СЕТ СН'!$H$12+СВЦЭМ!$D$10+'СЕТ СН'!$H$6-'СЕТ СН'!$H$22</f>
        <v>2330.5144136200001</v>
      </c>
      <c r="D100" s="36">
        <f>SUMIFS(СВЦЭМ!$C$39:$C$782,СВЦЭМ!$A$39:$A$782,$A100,СВЦЭМ!$B$39:$B$782,D$83)+'СЕТ СН'!$H$12+СВЦЭМ!$D$10+'СЕТ СН'!$H$6-'СЕТ СН'!$H$22</f>
        <v>2339.2859318700002</v>
      </c>
      <c r="E100" s="36">
        <f>SUMIFS(СВЦЭМ!$C$39:$C$782,СВЦЭМ!$A$39:$A$782,$A100,СВЦЭМ!$B$39:$B$782,E$83)+'СЕТ СН'!$H$12+СВЦЭМ!$D$10+'СЕТ СН'!$H$6-'СЕТ СН'!$H$22</f>
        <v>2338.0783712300004</v>
      </c>
      <c r="F100" s="36">
        <f>SUMIFS(СВЦЭМ!$C$39:$C$782,СВЦЭМ!$A$39:$A$782,$A100,СВЦЭМ!$B$39:$B$782,F$83)+'СЕТ СН'!$H$12+СВЦЭМ!$D$10+'СЕТ СН'!$H$6-'СЕТ СН'!$H$22</f>
        <v>2340.1907718800003</v>
      </c>
      <c r="G100" s="36">
        <f>SUMIFS(СВЦЭМ!$C$39:$C$782,СВЦЭМ!$A$39:$A$782,$A100,СВЦЭМ!$B$39:$B$782,G$83)+'СЕТ СН'!$H$12+СВЦЭМ!$D$10+'СЕТ СН'!$H$6-'СЕТ СН'!$H$22</f>
        <v>2332.0608654600005</v>
      </c>
      <c r="H100" s="36">
        <f>SUMIFS(СВЦЭМ!$C$39:$C$782,СВЦЭМ!$A$39:$A$782,$A100,СВЦЭМ!$B$39:$B$782,H$83)+'СЕТ СН'!$H$12+СВЦЭМ!$D$10+'СЕТ СН'!$H$6-'СЕТ СН'!$H$22</f>
        <v>2305.2480084000003</v>
      </c>
      <c r="I100" s="36">
        <f>SUMIFS(СВЦЭМ!$C$39:$C$782,СВЦЭМ!$A$39:$A$782,$A100,СВЦЭМ!$B$39:$B$782,I$83)+'СЕТ СН'!$H$12+СВЦЭМ!$D$10+'СЕТ СН'!$H$6-'СЕТ СН'!$H$22</f>
        <v>2253.4918471000001</v>
      </c>
      <c r="J100" s="36">
        <f>SUMIFS(СВЦЭМ!$C$39:$C$782,СВЦЭМ!$A$39:$A$782,$A100,СВЦЭМ!$B$39:$B$782,J$83)+'СЕТ СН'!$H$12+СВЦЭМ!$D$10+'СЕТ СН'!$H$6-'СЕТ СН'!$H$22</f>
        <v>2203.5602033499999</v>
      </c>
      <c r="K100" s="36">
        <f>SUMIFS(СВЦЭМ!$C$39:$C$782,СВЦЭМ!$A$39:$A$782,$A100,СВЦЭМ!$B$39:$B$782,K$83)+'СЕТ СН'!$H$12+СВЦЭМ!$D$10+'СЕТ СН'!$H$6-'СЕТ СН'!$H$22</f>
        <v>2198.0546015200002</v>
      </c>
      <c r="L100" s="36">
        <f>SUMIFS(СВЦЭМ!$C$39:$C$782,СВЦЭМ!$A$39:$A$782,$A100,СВЦЭМ!$B$39:$B$782,L$83)+'СЕТ СН'!$H$12+СВЦЭМ!$D$10+'СЕТ СН'!$H$6-'СЕТ СН'!$H$22</f>
        <v>2184.6706933099999</v>
      </c>
      <c r="M100" s="36">
        <f>SUMIFS(СВЦЭМ!$C$39:$C$782,СВЦЭМ!$A$39:$A$782,$A100,СВЦЭМ!$B$39:$B$782,M$83)+'СЕТ СН'!$H$12+СВЦЭМ!$D$10+'СЕТ СН'!$H$6-'СЕТ СН'!$H$22</f>
        <v>2187.5238376100001</v>
      </c>
      <c r="N100" s="36">
        <f>SUMIFS(СВЦЭМ!$C$39:$C$782,СВЦЭМ!$A$39:$A$782,$A100,СВЦЭМ!$B$39:$B$782,N$83)+'СЕТ СН'!$H$12+СВЦЭМ!$D$10+'СЕТ СН'!$H$6-'СЕТ СН'!$H$22</f>
        <v>2206.6639783600003</v>
      </c>
      <c r="O100" s="36">
        <f>SUMIFS(СВЦЭМ!$C$39:$C$782,СВЦЭМ!$A$39:$A$782,$A100,СВЦЭМ!$B$39:$B$782,O$83)+'СЕТ СН'!$H$12+СВЦЭМ!$D$10+'СЕТ СН'!$H$6-'СЕТ СН'!$H$22</f>
        <v>2224.2405509700002</v>
      </c>
      <c r="P100" s="36">
        <f>SUMIFS(СВЦЭМ!$C$39:$C$782,СВЦЭМ!$A$39:$A$782,$A100,СВЦЭМ!$B$39:$B$782,P$83)+'СЕТ СН'!$H$12+СВЦЭМ!$D$10+'СЕТ СН'!$H$6-'СЕТ СН'!$H$22</f>
        <v>2243.43810037</v>
      </c>
      <c r="Q100" s="36">
        <f>SUMIFS(СВЦЭМ!$C$39:$C$782,СВЦЭМ!$A$39:$A$782,$A100,СВЦЭМ!$B$39:$B$782,Q$83)+'СЕТ СН'!$H$12+СВЦЭМ!$D$10+'СЕТ СН'!$H$6-'СЕТ СН'!$H$22</f>
        <v>2248.5383295000001</v>
      </c>
      <c r="R100" s="36">
        <f>SUMIFS(СВЦЭМ!$C$39:$C$782,СВЦЭМ!$A$39:$A$782,$A100,СВЦЭМ!$B$39:$B$782,R$83)+'СЕТ СН'!$H$12+СВЦЭМ!$D$10+'СЕТ СН'!$H$6-'СЕТ СН'!$H$22</f>
        <v>2209.70383356</v>
      </c>
      <c r="S100" s="36">
        <f>SUMIFS(СВЦЭМ!$C$39:$C$782,СВЦЭМ!$A$39:$A$782,$A100,СВЦЭМ!$B$39:$B$782,S$83)+'СЕТ СН'!$H$12+СВЦЭМ!$D$10+'СЕТ СН'!$H$6-'СЕТ СН'!$H$22</f>
        <v>2207.05742431</v>
      </c>
      <c r="T100" s="36">
        <f>SUMIFS(СВЦЭМ!$C$39:$C$782,СВЦЭМ!$A$39:$A$782,$A100,СВЦЭМ!$B$39:$B$782,T$83)+'СЕТ СН'!$H$12+СВЦЭМ!$D$10+'СЕТ СН'!$H$6-'СЕТ СН'!$H$22</f>
        <v>2181.2660458700002</v>
      </c>
      <c r="U100" s="36">
        <f>SUMIFS(СВЦЭМ!$C$39:$C$782,СВЦЭМ!$A$39:$A$782,$A100,СВЦЭМ!$B$39:$B$782,U$83)+'СЕТ СН'!$H$12+СВЦЭМ!$D$10+'СЕТ СН'!$H$6-'СЕТ СН'!$H$22</f>
        <v>2190.0569846600001</v>
      </c>
      <c r="V100" s="36">
        <f>SUMIFS(СВЦЭМ!$C$39:$C$782,СВЦЭМ!$A$39:$A$782,$A100,СВЦЭМ!$B$39:$B$782,V$83)+'СЕТ СН'!$H$12+СВЦЭМ!$D$10+'СЕТ СН'!$H$6-'СЕТ СН'!$H$22</f>
        <v>2217.12263394</v>
      </c>
      <c r="W100" s="36">
        <f>SUMIFS(СВЦЭМ!$C$39:$C$782,СВЦЭМ!$A$39:$A$782,$A100,СВЦЭМ!$B$39:$B$782,W$83)+'СЕТ СН'!$H$12+СВЦЭМ!$D$10+'СЕТ СН'!$H$6-'СЕТ СН'!$H$22</f>
        <v>2220.6392320200002</v>
      </c>
      <c r="X100" s="36">
        <f>SUMIFS(СВЦЭМ!$C$39:$C$782,СВЦЭМ!$A$39:$A$782,$A100,СВЦЭМ!$B$39:$B$782,X$83)+'СЕТ СН'!$H$12+СВЦЭМ!$D$10+'СЕТ СН'!$H$6-'СЕТ СН'!$H$22</f>
        <v>2228.4002320300001</v>
      </c>
      <c r="Y100" s="36">
        <f>SUMIFS(СВЦЭМ!$C$39:$C$782,СВЦЭМ!$A$39:$A$782,$A100,СВЦЭМ!$B$39:$B$782,Y$83)+'СЕТ СН'!$H$12+СВЦЭМ!$D$10+'СЕТ СН'!$H$6-'СЕТ СН'!$H$22</f>
        <v>2271.2223043000004</v>
      </c>
    </row>
    <row r="101" spans="1:25" ht="15.75" x14ac:dyDescent="0.2">
      <c r="A101" s="35">
        <f t="shared" si="2"/>
        <v>44944</v>
      </c>
      <c r="B101" s="36">
        <f>SUMIFS(СВЦЭМ!$C$39:$C$782,СВЦЭМ!$A$39:$A$782,$A101,СВЦЭМ!$B$39:$B$782,B$83)+'СЕТ СН'!$H$12+СВЦЭМ!$D$10+'СЕТ СН'!$H$6-'СЕТ СН'!$H$22</f>
        <v>2290.9993802900003</v>
      </c>
      <c r="C101" s="36">
        <f>SUMIFS(СВЦЭМ!$C$39:$C$782,СВЦЭМ!$A$39:$A$782,$A101,СВЦЭМ!$B$39:$B$782,C$83)+'СЕТ СН'!$H$12+СВЦЭМ!$D$10+'СЕТ СН'!$H$6-'СЕТ СН'!$H$22</f>
        <v>2322.3347725100002</v>
      </c>
      <c r="D101" s="36">
        <f>SUMIFS(СВЦЭМ!$C$39:$C$782,СВЦЭМ!$A$39:$A$782,$A101,СВЦЭМ!$B$39:$B$782,D$83)+'СЕТ СН'!$H$12+СВЦЭМ!$D$10+'СЕТ СН'!$H$6-'СЕТ СН'!$H$22</f>
        <v>2306.4307744000002</v>
      </c>
      <c r="E101" s="36">
        <f>SUMIFS(СВЦЭМ!$C$39:$C$782,СВЦЭМ!$A$39:$A$782,$A101,СВЦЭМ!$B$39:$B$782,E$83)+'СЕТ СН'!$H$12+СВЦЭМ!$D$10+'СЕТ СН'!$H$6-'СЕТ СН'!$H$22</f>
        <v>2309.1166063600003</v>
      </c>
      <c r="F101" s="36">
        <f>SUMIFS(СВЦЭМ!$C$39:$C$782,СВЦЭМ!$A$39:$A$782,$A101,СВЦЭМ!$B$39:$B$782,F$83)+'СЕТ СН'!$H$12+СВЦЭМ!$D$10+'СЕТ СН'!$H$6-'СЕТ СН'!$H$22</f>
        <v>2275.852707</v>
      </c>
      <c r="G101" s="36">
        <f>SUMIFS(СВЦЭМ!$C$39:$C$782,СВЦЭМ!$A$39:$A$782,$A101,СВЦЭМ!$B$39:$B$782,G$83)+'СЕТ СН'!$H$12+СВЦЭМ!$D$10+'СЕТ СН'!$H$6-'СЕТ СН'!$H$22</f>
        <v>2229.0739263600003</v>
      </c>
      <c r="H101" s="36">
        <f>SUMIFS(СВЦЭМ!$C$39:$C$782,СВЦЭМ!$A$39:$A$782,$A101,СВЦЭМ!$B$39:$B$782,H$83)+'СЕТ СН'!$H$12+СВЦЭМ!$D$10+'СЕТ СН'!$H$6-'СЕТ СН'!$H$22</f>
        <v>2174.1655173700001</v>
      </c>
      <c r="I101" s="36">
        <f>SUMIFS(СВЦЭМ!$C$39:$C$782,СВЦЭМ!$A$39:$A$782,$A101,СВЦЭМ!$B$39:$B$782,I$83)+'СЕТ СН'!$H$12+СВЦЭМ!$D$10+'СЕТ СН'!$H$6-'СЕТ СН'!$H$22</f>
        <v>2155.95797993</v>
      </c>
      <c r="J101" s="36">
        <f>SUMIFS(СВЦЭМ!$C$39:$C$782,СВЦЭМ!$A$39:$A$782,$A101,СВЦЭМ!$B$39:$B$782,J$83)+'СЕТ СН'!$H$12+СВЦЭМ!$D$10+'СЕТ СН'!$H$6-'СЕТ СН'!$H$22</f>
        <v>2136.8806486799999</v>
      </c>
      <c r="K101" s="36">
        <f>SUMIFS(СВЦЭМ!$C$39:$C$782,СВЦЭМ!$A$39:$A$782,$A101,СВЦЭМ!$B$39:$B$782,K$83)+'СЕТ СН'!$H$12+СВЦЭМ!$D$10+'СЕТ СН'!$H$6-'СЕТ СН'!$H$22</f>
        <v>2128.6344347100003</v>
      </c>
      <c r="L101" s="36">
        <f>SUMIFS(СВЦЭМ!$C$39:$C$782,СВЦЭМ!$A$39:$A$782,$A101,СВЦЭМ!$B$39:$B$782,L$83)+'СЕТ СН'!$H$12+СВЦЭМ!$D$10+'СЕТ СН'!$H$6-'СЕТ СН'!$H$22</f>
        <v>2142.1094859100003</v>
      </c>
      <c r="M101" s="36">
        <f>SUMIFS(СВЦЭМ!$C$39:$C$782,СВЦЭМ!$A$39:$A$782,$A101,СВЦЭМ!$B$39:$B$782,M$83)+'СЕТ СН'!$H$12+СВЦЭМ!$D$10+'СЕТ СН'!$H$6-'СЕТ СН'!$H$22</f>
        <v>2148.01331781</v>
      </c>
      <c r="N101" s="36">
        <f>SUMIFS(СВЦЭМ!$C$39:$C$782,СВЦЭМ!$A$39:$A$782,$A101,СВЦЭМ!$B$39:$B$782,N$83)+'СЕТ СН'!$H$12+СВЦЭМ!$D$10+'СЕТ СН'!$H$6-'СЕТ СН'!$H$22</f>
        <v>2181.4342782200001</v>
      </c>
      <c r="O101" s="36">
        <f>SUMIFS(СВЦЭМ!$C$39:$C$782,СВЦЭМ!$A$39:$A$782,$A101,СВЦЭМ!$B$39:$B$782,O$83)+'СЕТ СН'!$H$12+СВЦЭМ!$D$10+'СЕТ СН'!$H$6-'СЕТ СН'!$H$22</f>
        <v>2209.6292089100002</v>
      </c>
      <c r="P101" s="36">
        <f>SUMIFS(СВЦЭМ!$C$39:$C$782,СВЦЭМ!$A$39:$A$782,$A101,СВЦЭМ!$B$39:$B$782,P$83)+'СЕТ СН'!$H$12+СВЦЭМ!$D$10+'СЕТ СН'!$H$6-'СЕТ СН'!$H$22</f>
        <v>2227.7317120000002</v>
      </c>
      <c r="Q101" s="36">
        <f>SUMIFS(СВЦЭМ!$C$39:$C$782,СВЦЭМ!$A$39:$A$782,$A101,СВЦЭМ!$B$39:$B$782,Q$83)+'СЕТ СН'!$H$12+СВЦЭМ!$D$10+'СЕТ СН'!$H$6-'СЕТ СН'!$H$22</f>
        <v>2231.9160040900001</v>
      </c>
      <c r="R101" s="36">
        <f>SUMIFS(СВЦЭМ!$C$39:$C$782,СВЦЭМ!$A$39:$A$782,$A101,СВЦЭМ!$B$39:$B$782,R$83)+'СЕТ СН'!$H$12+СВЦЭМ!$D$10+'СЕТ СН'!$H$6-'СЕТ СН'!$H$22</f>
        <v>2218.6755789700001</v>
      </c>
      <c r="S101" s="36">
        <f>SUMIFS(СВЦЭМ!$C$39:$C$782,СВЦЭМ!$A$39:$A$782,$A101,СВЦЭМ!$B$39:$B$782,S$83)+'СЕТ СН'!$H$12+СВЦЭМ!$D$10+'СЕТ СН'!$H$6-'СЕТ СН'!$H$22</f>
        <v>2181.3168227599999</v>
      </c>
      <c r="T101" s="36">
        <f>SUMIFS(СВЦЭМ!$C$39:$C$782,СВЦЭМ!$A$39:$A$782,$A101,СВЦЭМ!$B$39:$B$782,T$83)+'СЕТ СН'!$H$12+СВЦЭМ!$D$10+'СЕТ СН'!$H$6-'СЕТ СН'!$H$22</f>
        <v>2160.7797749900001</v>
      </c>
      <c r="U101" s="36">
        <f>SUMIFS(СВЦЭМ!$C$39:$C$782,СВЦЭМ!$A$39:$A$782,$A101,СВЦЭМ!$B$39:$B$782,U$83)+'СЕТ СН'!$H$12+СВЦЭМ!$D$10+'СЕТ СН'!$H$6-'СЕТ СН'!$H$22</f>
        <v>2163.0411360500002</v>
      </c>
      <c r="V101" s="36">
        <f>SUMIFS(СВЦЭМ!$C$39:$C$782,СВЦЭМ!$A$39:$A$782,$A101,СВЦЭМ!$B$39:$B$782,V$83)+'СЕТ СН'!$H$12+СВЦЭМ!$D$10+'СЕТ СН'!$H$6-'СЕТ СН'!$H$22</f>
        <v>2197.9456825400002</v>
      </c>
      <c r="W101" s="36">
        <f>SUMIFS(СВЦЭМ!$C$39:$C$782,СВЦЭМ!$A$39:$A$782,$A101,СВЦЭМ!$B$39:$B$782,W$83)+'СЕТ СН'!$H$12+СВЦЭМ!$D$10+'СЕТ СН'!$H$6-'СЕТ СН'!$H$22</f>
        <v>2207.31167366</v>
      </c>
      <c r="X101" s="36">
        <f>SUMIFS(СВЦЭМ!$C$39:$C$782,СВЦЭМ!$A$39:$A$782,$A101,СВЦЭМ!$B$39:$B$782,X$83)+'СЕТ СН'!$H$12+СВЦЭМ!$D$10+'СЕТ СН'!$H$6-'СЕТ СН'!$H$22</f>
        <v>2240.9089201400002</v>
      </c>
      <c r="Y101" s="36">
        <f>SUMIFS(СВЦЭМ!$C$39:$C$782,СВЦЭМ!$A$39:$A$782,$A101,СВЦЭМ!$B$39:$B$782,Y$83)+'СЕТ СН'!$H$12+СВЦЭМ!$D$10+'СЕТ СН'!$H$6-'СЕТ СН'!$H$22</f>
        <v>2283.5560569200002</v>
      </c>
    </row>
    <row r="102" spans="1:25" ht="15.75" x14ac:dyDescent="0.2">
      <c r="A102" s="35">
        <f t="shared" si="2"/>
        <v>44945</v>
      </c>
      <c r="B102" s="36">
        <f>SUMIFS(СВЦЭМ!$C$39:$C$782,СВЦЭМ!$A$39:$A$782,$A102,СВЦЭМ!$B$39:$B$782,B$83)+'СЕТ СН'!$H$12+СВЦЭМ!$D$10+'СЕТ СН'!$H$6-'СЕТ СН'!$H$22</f>
        <v>2219.1777324500003</v>
      </c>
      <c r="C102" s="36">
        <f>SUMIFS(СВЦЭМ!$C$39:$C$782,СВЦЭМ!$A$39:$A$782,$A102,СВЦЭМ!$B$39:$B$782,C$83)+'СЕТ СН'!$H$12+СВЦЭМ!$D$10+'СЕТ СН'!$H$6-'СЕТ СН'!$H$22</f>
        <v>2276.90565711</v>
      </c>
      <c r="D102" s="36">
        <f>SUMIFS(СВЦЭМ!$C$39:$C$782,СВЦЭМ!$A$39:$A$782,$A102,СВЦЭМ!$B$39:$B$782,D$83)+'СЕТ СН'!$H$12+СВЦЭМ!$D$10+'СЕТ СН'!$H$6-'СЕТ СН'!$H$22</f>
        <v>2271.3642437900003</v>
      </c>
      <c r="E102" s="36">
        <f>SUMIFS(СВЦЭМ!$C$39:$C$782,СВЦЭМ!$A$39:$A$782,$A102,СВЦЭМ!$B$39:$B$782,E$83)+'СЕТ СН'!$H$12+СВЦЭМ!$D$10+'СЕТ СН'!$H$6-'СЕТ СН'!$H$22</f>
        <v>2261.8384216200002</v>
      </c>
      <c r="F102" s="36">
        <f>SUMIFS(СВЦЭМ!$C$39:$C$782,СВЦЭМ!$A$39:$A$782,$A102,СВЦЭМ!$B$39:$B$782,F$83)+'СЕТ СН'!$H$12+СВЦЭМ!$D$10+'СЕТ СН'!$H$6-'СЕТ СН'!$H$22</f>
        <v>2250.5131646200002</v>
      </c>
      <c r="G102" s="36">
        <f>SUMIFS(СВЦЭМ!$C$39:$C$782,СВЦЭМ!$A$39:$A$782,$A102,СВЦЭМ!$B$39:$B$782,G$83)+'СЕТ СН'!$H$12+СВЦЭМ!$D$10+'СЕТ СН'!$H$6-'СЕТ СН'!$H$22</f>
        <v>2179.50238455</v>
      </c>
      <c r="H102" s="36">
        <f>SUMIFS(СВЦЭМ!$C$39:$C$782,СВЦЭМ!$A$39:$A$782,$A102,СВЦЭМ!$B$39:$B$782,H$83)+'СЕТ СН'!$H$12+СВЦЭМ!$D$10+'СЕТ СН'!$H$6-'СЕТ СН'!$H$22</f>
        <v>2175.7328680200003</v>
      </c>
      <c r="I102" s="36">
        <f>SUMIFS(СВЦЭМ!$C$39:$C$782,СВЦЭМ!$A$39:$A$782,$A102,СВЦЭМ!$B$39:$B$782,I$83)+'СЕТ СН'!$H$12+СВЦЭМ!$D$10+'СЕТ СН'!$H$6-'СЕТ СН'!$H$22</f>
        <v>2151.9756002000004</v>
      </c>
      <c r="J102" s="36">
        <f>SUMIFS(СВЦЭМ!$C$39:$C$782,СВЦЭМ!$A$39:$A$782,$A102,СВЦЭМ!$B$39:$B$782,J$83)+'СЕТ СН'!$H$12+СВЦЭМ!$D$10+'СЕТ СН'!$H$6-'СЕТ СН'!$H$22</f>
        <v>2113.30827464</v>
      </c>
      <c r="K102" s="36">
        <f>SUMIFS(СВЦЭМ!$C$39:$C$782,СВЦЭМ!$A$39:$A$782,$A102,СВЦЭМ!$B$39:$B$782,K$83)+'СЕТ СН'!$H$12+СВЦЭМ!$D$10+'СЕТ СН'!$H$6-'СЕТ СН'!$H$22</f>
        <v>2110.21464836</v>
      </c>
      <c r="L102" s="36">
        <f>SUMIFS(СВЦЭМ!$C$39:$C$782,СВЦЭМ!$A$39:$A$782,$A102,СВЦЭМ!$B$39:$B$782,L$83)+'СЕТ СН'!$H$12+СВЦЭМ!$D$10+'СЕТ СН'!$H$6-'СЕТ СН'!$H$22</f>
        <v>2128.4101934200003</v>
      </c>
      <c r="M102" s="36">
        <f>SUMIFS(СВЦЭМ!$C$39:$C$782,СВЦЭМ!$A$39:$A$782,$A102,СВЦЭМ!$B$39:$B$782,M$83)+'СЕТ СН'!$H$12+СВЦЭМ!$D$10+'СЕТ СН'!$H$6-'СЕТ СН'!$H$22</f>
        <v>2125.0751369</v>
      </c>
      <c r="N102" s="36">
        <f>SUMIFS(СВЦЭМ!$C$39:$C$782,СВЦЭМ!$A$39:$A$782,$A102,СВЦЭМ!$B$39:$B$782,N$83)+'СЕТ СН'!$H$12+СВЦЭМ!$D$10+'СЕТ СН'!$H$6-'СЕТ СН'!$H$22</f>
        <v>2152.73742154</v>
      </c>
      <c r="O102" s="36">
        <f>SUMIFS(СВЦЭМ!$C$39:$C$782,СВЦЭМ!$A$39:$A$782,$A102,СВЦЭМ!$B$39:$B$782,O$83)+'СЕТ СН'!$H$12+СВЦЭМ!$D$10+'СЕТ СН'!$H$6-'СЕТ СН'!$H$22</f>
        <v>2158.2025767499999</v>
      </c>
      <c r="P102" s="36">
        <f>SUMIFS(СВЦЭМ!$C$39:$C$782,СВЦЭМ!$A$39:$A$782,$A102,СВЦЭМ!$B$39:$B$782,P$83)+'СЕТ СН'!$H$12+СВЦЭМ!$D$10+'СЕТ СН'!$H$6-'СЕТ СН'!$H$22</f>
        <v>2166.1218886000001</v>
      </c>
      <c r="Q102" s="36">
        <f>SUMIFS(СВЦЭМ!$C$39:$C$782,СВЦЭМ!$A$39:$A$782,$A102,СВЦЭМ!$B$39:$B$782,Q$83)+'СЕТ СН'!$H$12+СВЦЭМ!$D$10+'СЕТ СН'!$H$6-'СЕТ СН'!$H$22</f>
        <v>2171.1874359500002</v>
      </c>
      <c r="R102" s="36">
        <f>SUMIFS(СВЦЭМ!$C$39:$C$782,СВЦЭМ!$A$39:$A$782,$A102,СВЦЭМ!$B$39:$B$782,R$83)+'СЕТ СН'!$H$12+СВЦЭМ!$D$10+'СЕТ СН'!$H$6-'СЕТ СН'!$H$22</f>
        <v>2167.68102843</v>
      </c>
      <c r="S102" s="36">
        <f>SUMIFS(СВЦЭМ!$C$39:$C$782,СВЦЭМ!$A$39:$A$782,$A102,СВЦЭМ!$B$39:$B$782,S$83)+'СЕТ СН'!$H$12+СВЦЭМ!$D$10+'СЕТ СН'!$H$6-'СЕТ СН'!$H$22</f>
        <v>2146.54817641</v>
      </c>
      <c r="T102" s="36">
        <f>SUMIFS(СВЦЭМ!$C$39:$C$782,СВЦЭМ!$A$39:$A$782,$A102,СВЦЭМ!$B$39:$B$782,T$83)+'СЕТ СН'!$H$12+СВЦЭМ!$D$10+'СЕТ СН'!$H$6-'СЕТ СН'!$H$22</f>
        <v>2112.4874679</v>
      </c>
      <c r="U102" s="36">
        <f>SUMIFS(СВЦЭМ!$C$39:$C$782,СВЦЭМ!$A$39:$A$782,$A102,СВЦЭМ!$B$39:$B$782,U$83)+'СЕТ СН'!$H$12+СВЦЭМ!$D$10+'СЕТ СН'!$H$6-'СЕТ СН'!$H$22</f>
        <v>2126.7032056800003</v>
      </c>
      <c r="V102" s="36">
        <f>SUMIFS(СВЦЭМ!$C$39:$C$782,СВЦЭМ!$A$39:$A$782,$A102,СВЦЭМ!$B$39:$B$782,V$83)+'СЕТ СН'!$H$12+СВЦЭМ!$D$10+'СЕТ СН'!$H$6-'СЕТ СН'!$H$22</f>
        <v>2148.78699147</v>
      </c>
      <c r="W102" s="36">
        <f>SUMIFS(СВЦЭМ!$C$39:$C$782,СВЦЭМ!$A$39:$A$782,$A102,СВЦЭМ!$B$39:$B$782,W$83)+'СЕТ СН'!$H$12+СВЦЭМ!$D$10+'СЕТ СН'!$H$6-'СЕТ СН'!$H$22</f>
        <v>2147.0850446600002</v>
      </c>
      <c r="X102" s="36">
        <f>SUMIFS(СВЦЭМ!$C$39:$C$782,СВЦЭМ!$A$39:$A$782,$A102,СВЦЭМ!$B$39:$B$782,X$83)+'СЕТ СН'!$H$12+СВЦЭМ!$D$10+'СЕТ СН'!$H$6-'СЕТ СН'!$H$22</f>
        <v>2162.4322805100001</v>
      </c>
      <c r="Y102" s="36">
        <f>SUMIFS(СВЦЭМ!$C$39:$C$782,СВЦЭМ!$A$39:$A$782,$A102,СВЦЭМ!$B$39:$B$782,Y$83)+'СЕТ СН'!$H$12+СВЦЭМ!$D$10+'СЕТ СН'!$H$6-'СЕТ СН'!$H$22</f>
        <v>2224.8304228900001</v>
      </c>
    </row>
    <row r="103" spans="1:25" ht="15.75" x14ac:dyDescent="0.2">
      <c r="A103" s="35">
        <f t="shared" si="2"/>
        <v>44946</v>
      </c>
      <c r="B103" s="36">
        <f>SUMIFS(СВЦЭМ!$C$39:$C$782,СВЦЭМ!$A$39:$A$782,$A103,СВЦЭМ!$B$39:$B$782,B$83)+'СЕТ СН'!$H$12+СВЦЭМ!$D$10+'СЕТ СН'!$H$6-'СЕТ СН'!$H$22</f>
        <v>2358.6803098000005</v>
      </c>
      <c r="C103" s="36">
        <f>SUMIFS(СВЦЭМ!$C$39:$C$782,СВЦЭМ!$A$39:$A$782,$A103,СВЦЭМ!$B$39:$B$782,C$83)+'СЕТ СН'!$H$12+СВЦЭМ!$D$10+'СЕТ СН'!$H$6-'СЕТ СН'!$H$22</f>
        <v>2389.0304943300002</v>
      </c>
      <c r="D103" s="36">
        <f>SUMIFS(СВЦЭМ!$C$39:$C$782,СВЦЭМ!$A$39:$A$782,$A103,СВЦЭМ!$B$39:$B$782,D$83)+'СЕТ СН'!$H$12+СВЦЭМ!$D$10+'СЕТ СН'!$H$6-'СЕТ СН'!$H$22</f>
        <v>2376.7966182100004</v>
      </c>
      <c r="E103" s="36">
        <f>SUMIFS(СВЦЭМ!$C$39:$C$782,СВЦЭМ!$A$39:$A$782,$A103,СВЦЭМ!$B$39:$B$782,E$83)+'СЕТ СН'!$H$12+СВЦЭМ!$D$10+'СЕТ СН'!$H$6-'СЕТ СН'!$H$22</f>
        <v>2364.9181949500003</v>
      </c>
      <c r="F103" s="36">
        <f>SUMIFS(СВЦЭМ!$C$39:$C$782,СВЦЭМ!$A$39:$A$782,$A103,СВЦЭМ!$B$39:$B$782,F$83)+'СЕТ СН'!$H$12+СВЦЭМ!$D$10+'СЕТ СН'!$H$6-'СЕТ СН'!$H$22</f>
        <v>2332.6240647100003</v>
      </c>
      <c r="G103" s="36">
        <f>SUMIFS(СВЦЭМ!$C$39:$C$782,СВЦЭМ!$A$39:$A$782,$A103,СВЦЭМ!$B$39:$B$782,G$83)+'СЕТ СН'!$H$12+СВЦЭМ!$D$10+'СЕТ СН'!$H$6-'СЕТ СН'!$H$22</f>
        <v>2281.8248777700001</v>
      </c>
      <c r="H103" s="36">
        <f>SUMIFS(СВЦЭМ!$C$39:$C$782,СВЦЭМ!$A$39:$A$782,$A103,СВЦЭМ!$B$39:$B$782,H$83)+'СЕТ СН'!$H$12+СВЦЭМ!$D$10+'СЕТ СН'!$H$6-'СЕТ СН'!$H$22</f>
        <v>2232.5805011000002</v>
      </c>
      <c r="I103" s="36">
        <f>SUMIFS(СВЦЭМ!$C$39:$C$782,СВЦЭМ!$A$39:$A$782,$A103,СВЦЭМ!$B$39:$B$782,I$83)+'СЕТ СН'!$H$12+СВЦЭМ!$D$10+'СЕТ СН'!$H$6-'СЕТ СН'!$H$22</f>
        <v>2227.08947704</v>
      </c>
      <c r="J103" s="36">
        <f>SUMIFS(СВЦЭМ!$C$39:$C$782,СВЦЭМ!$A$39:$A$782,$A103,СВЦЭМ!$B$39:$B$782,J$83)+'СЕТ СН'!$H$12+СВЦЭМ!$D$10+'СЕТ СН'!$H$6-'СЕТ СН'!$H$22</f>
        <v>2181.88897769</v>
      </c>
      <c r="K103" s="36">
        <f>SUMIFS(СВЦЭМ!$C$39:$C$782,СВЦЭМ!$A$39:$A$782,$A103,СВЦЭМ!$B$39:$B$782,K$83)+'СЕТ СН'!$H$12+СВЦЭМ!$D$10+'СЕТ СН'!$H$6-'СЕТ СН'!$H$22</f>
        <v>2171.0786571100002</v>
      </c>
      <c r="L103" s="36">
        <f>SUMIFS(СВЦЭМ!$C$39:$C$782,СВЦЭМ!$A$39:$A$782,$A103,СВЦЭМ!$B$39:$B$782,L$83)+'СЕТ СН'!$H$12+СВЦЭМ!$D$10+'СЕТ СН'!$H$6-'СЕТ СН'!$H$22</f>
        <v>2176.1097332700001</v>
      </c>
      <c r="M103" s="36">
        <f>SUMIFS(СВЦЭМ!$C$39:$C$782,СВЦЭМ!$A$39:$A$782,$A103,СВЦЭМ!$B$39:$B$782,M$83)+'СЕТ СН'!$H$12+СВЦЭМ!$D$10+'СЕТ СН'!$H$6-'СЕТ СН'!$H$22</f>
        <v>2216.1170427400002</v>
      </c>
      <c r="N103" s="36">
        <f>SUMIFS(СВЦЭМ!$C$39:$C$782,СВЦЭМ!$A$39:$A$782,$A103,СВЦЭМ!$B$39:$B$782,N$83)+'СЕТ СН'!$H$12+СВЦЭМ!$D$10+'СЕТ СН'!$H$6-'СЕТ СН'!$H$22</f>
        <v>2241.44773033</v>
      </c>
      <c r="O103" s="36">
        <f>SUMIFS(СВЦЭМ!$C$39:$C$782,СВЦЭМ!$A$39:$A$782,$A103,СВЦЭМ!$B$39:$B$782,O$83)+'СЕТ СН'!$H$12+СВЦЭМ!$D$10+'СЕТ СН'!$H$6-'СЕТ СН'!$H$22</f>
        <v>2241.9720726200003</v>
      </c>
      <c r="P103" s="36">
        <f>SUMIFS(СВЦЭМ!$C$39:$C$782,СВЦЭМ!$A$39:$A$782,$A103,СВЦЭМ!$B$39:$B$782,P$83)+'СЕТ СН'!$H$12+СВЦЭМ!$D$10+'СЕТ СН'!$H$6-'СЕТ СН'!$H$22</f>
        <v>2256.1701220500004</v>
      </c>
      <c r="Q103" s="36">
        <f>SUMIFS(СВЦЭМ!$C$39:$C$782,СВЦЭМ!$A$39:$A$782,$A103,СВЦЭМ!$B$39:$B$782,Q$83)+'СЕТ СН'!$H$12+СВЦЭМ!$D$10+'СЕТ СН'!$H$6-'СЕТ СН'!$H$22</f>
        <v>2251.4313030900003</v>
      </c>
      <c r="R103" s="36">
        <f>SUMIFS(СВЦЭМ!$C$39:$C$782,СВЦЭМ!$A$39:$A$782,$A103,СВЦЭМ!$B$39:$B$782,R$83)+'СЕТ СН'!$H$12+СВЦЭМ!$D$10+'СЕТ СН'!$H$6-'СЕТ СН'!$H$22</f>
        <v>2255.4058584100003</v>
      </c>
      <c r="S103" s="36">
        <f>SUMIFS(СВЦЭМ!$C$39:$C$782,СВЦЭМ!$A$39:$A$782,$A103,СВЦЭМ!$B$39:$B$782,S$83)+'СЕТ СН'!$H$12+СВЦЭМ!$D$10+'СЕТ СН'!$H$6-'СЕТ СН'!$H$22</f>
        <v>2211.1076989900002</v>
      </c>
      <c r="T103" s="36">
        <f>SUMIFS(СВЦЭМ!$C$39:$C$782,СВЦЭМ!$A$39:$A$782,$A103,СВЦЭМ!$B$39:$B$782,T$83)+'СЕТ СН'!$H$12+СВЦЭМ!$D$10+'СЕТ СН'!$H$6-'СЕТ СН'!$H$22</f>
        <v>2199.1068444000002</v>
      </c>
      <c r="U103" s="36">
        <f>SUMIFS(СВЦЭМ!$C$39:$C$782,СВЦЭМ!$A$39:$A$782,$A103,СВЦЭМ!$B$39:$B$782,U$83)+'СЕТ СН'!$H$12+СВЦЭМ!$D$10+'СЕТ СН'!$H$6-'СЕТ СН'!$H$22</f>
        <v>2217.8056243600004</v>
      </c>
      <c r="V103" s="36">
        <f>SUMIFS(СВЦЭМ!$C$39:$C$782,СВЦЭМ!$A$39:$A$782,$A103,СВЦЭМ!$B$39:$B$782,V$83)+'СЕТ СН'!$H$12+СВЦЭМ!$D$10+'СЕТ СН'!$H$6-'СЕТ СН'!$H$22</f>
        <v>2242.9144158600002</v>
      </c>
      <c r="W103" s="36">
        <f>SUMIFS(СВЦЭМ!$C$39:$C$782,СВЦЭМ!$A$39:$A$782,$A103,СВЦЭМ!$B$39:$B$782,W$83)+'СЕТ СН'!$H$12+СВЦЭМ!$D$10+'СЕТ СН'!$H$6-'СЕТ СН'!$H$22</f>
        <v>2248.8116411400001</v>
      </c>
      <c r="X103" s="36">
        <f>SUMIFS(СВЦЭМ!$C$39:$C$782,СВЦЭМ!$A$39:$A$782,$A103,СВЦЭМ!$B$39:$B$782,X$83)+'СЕТ СН'!$H$12+СВЦЭМ!$D$10+'СЕТ СН'!$H$6-'СЕТ СН'!$H$22</f>
        <v>2269.71201999</v>
      </c>
      <c r="Y103" s="36">
        <f>SUMIFS(СВЦЭМ!$C$39:$C$782,СВЦЭМ!$A$39:$A$782,$A103,СВЦЭМ!$B$39:$B$782,Y$83)+'СЕТ СН'!$H$12+СВЦЭМ!$D$10+'СЕТ СН'!$H$6-'СЕТ СН'!$H$22</f>
        <v>2354.5794691200003</v>
      </c>
    </row>
    <row r="104" spans="1:25" ht="15.75" x14ac:dyDescent="0.2">
      <c r="A104" s="35">
        <f t="shared" si="2"/>
        <v>44947</v>
      </c>
      <c r="B104" s="36">
        <f>SUMIFS(СВЦЭМ!$C$39:$C$782,СВЦЭМ!$A$39:$A$782,$A104,СВЦЭМ!$B$39:$B$782,B$83)+'СЕТ СН'!$H$12+СВЦЭМ!$D$10+'СЕТ СН'!$H$6-'СЕТ СН'!$H$22</f>
        <v>2355.60266086</v>
      </c>
      <c r="C104" s="36">
        <f>SUMIFS(СВЦЭМ!$C$39:$C$782,СВЦЭМ!$A$39:$A$782,$A104,СВЦЭМ!$B$39:$B$782,C$83)+'СЕТ СН'!$H$12+СВЦЭМ!$D$10+'СЕТ СН'!$H$6-'СЕТ СН'!$H$22</f>
        <v>2380.9496340800001</v>
      </c>
      <c r="D104" s="36">
        <f>SUMIFS(СВЦЭМ!$C$39:$C$782,СВЦЭМ!$A$39:$A$782,$A104,СВЦЭМ!$B$39:$B$782,D$83)+'СЕТ СН'!$H$12+СВЦЭМ!$D$10+'СЕТ СН'!$H$6-'СЕТ СН'!$H$22</f>
        <v>2383.2409263700001</v>
      </c>
      <c r="E104" s="36">
        <f>SUMIFS(СВЦЭМ!$C$39:$C$782,СВЦЭМ!$A$39:$A$782,$A104,СВЦЭМ!$B$39:$B$782,E$83)+'СЕТ СН'!$H$12+СВЦЭМ!$D$10+'СЕТ СН'!$H$6-'СЕТ СН'!$H$22</f>
        <v>2393.9372832600002</v>
      </c>
      <c r="F104" s="36">
        <f>SUMIFS(СВЦЭМ!$C$39:$C$782,СВЦЭМ!$A$39:$A$782,$A104,СВЦЭМ!$B$39:$B$782,F$83)+'СЕТ СН'!$H$12+СВЦЭМ!$D$10+'СЕТ СН'!$H$6-'СЕТ СН'!$H$22</f>
        <v>2374.3658183500002</v>
      </c>
      <c r="G104" s="36">
        <f>SUMIFS(СВЦЭМ!$C$39:$C$782,СВЦЭМ!$A$39:$A$782,$A104,СВЦЭМ!$B$39:$B$782,G$83)+'СЕТ СН'!$H$12+СВЦЭМ!$D$10+'СЕТ СН'!$H$6-'СЕТ СН'!$H$22</f>
        <v>2352.7171392700002</v>
      </c>
      <c r="H104" s="36">
        <f>SUMIFS(СВЦЭМ!$C$39:$C$782,СВЦЭМ!$A$39:$A$782,$A104,СВЦЭМ!$B$39:$B$782,H$83)+'СЕТ СН'!$H$12+СВЦЭМ!$D$10+'СЕТ СН'!$H$6-'СЕТ СН'!$H$22</f>
        <v>2306.97325542</v>
      </c>
      <c r="I104" s="36">
        <f>SUMIFS(СВЦЭМ!$C$39:$C$782,СВЦЭМ!$A$39:$A$782,$A104,СВЦЭМ!$B$39:$B$782,I$83)+'СЕТ СН'!$H$12+СВЦЭМ!$D$10+'СЕТ СН'!$H$6-'СЕТ СН'!$H$22</f>
        <v>2253.9871741400002</v>
      </c>
      <c r="J104" s="36">
        <f>SUMIFS(СВЦЭМ!$C$39:$C$782,СВЦЭМ!$A$39:$A$782,$A104,СВЦЭМ!$B$39:$B$782,J$83)+'СЕТ СН'!$H$12+СВЦЭМ!$D$10+'СЕТ СН'!$H$6-'СЕТ СН'!$H$22</f>
        <v>2189.9333227900001</v>
      </c>
      <c r="K104" s="36">
        <f>SUMIFS(СВЦЭМ!$C$39:$C$782,СВЦЭМ!$A$39:$A$782,$A104,СВЦЭМ!$B$39:$B$782,K$83)+'СЕТ СН'!$H$12+СВЦЭМ!$D$10+'СЕТ СН'!$H$6-'СЕТ СН'!$H$22</f>
        <v>2200.6245914700003</v>
      </c>
      <c r="L104" s="36">
        <f>SUMIFS(СВЦЭМ!$C$39:$C$782,СВЦЭМ!$A$39:$A$782,$A104,СВЦЭМ!$B$39:$B$782,L$83)+'СЕТ СН'!$H$12+СВЦЭМ!$D$10+'СЕТ СН'!$H$6-'СЕТ СН'!$H$22</f>
        <v>2192.4209841900001</v>
      </c>
      <c r="M104" s="36">
        <f>SUMIFS(СВЦЭМ!$C$39:$C$782,СВЦЭМ!$A$39:$A$782,$A104,СВЦЭМ!$B$39:$B$782,M$83)+'СЕТ СН'!$H$12+СВЦЭМ!$D$10+'СЕТ СН'!$H$6-'СЕТ СН'!$H$22</f>
        <v>2215.8016699500004</v>
      </c>
      <c r="N104" s="36">
        <f>SUMIFS(СВЦЭМ!$C$39:$C$782,СВЦЭМ!$A$39:$A$782,$A104,СВЦЭМ!$B$39:$B$782,N$83)+'СЕТ СН'!$H$12+СВЦЭМ!$D$10+'СЕТ СН'!$H$6-'СЕТ СН'!$H$22</f>
        <v>2250.0588347900002</v>
      </c>
      <c r="O104" s="36">
        <f>SUMIFS(СВЦЭМ!$C$39:$C$782,СВЦЭМ!$A$39:$A$782,$A104,СВЦЭМ!$B$39:$B$782,O$83)+'СЕТ СН'!$H$12+СВЦЭМ!$D$10+'СЕТ СН'!$H$6-'СЕТ СН'!$H$22</f>
        <v>2255.1939373499999</v>
      </c>
      <c r="P104" s="36">
        <f>SUMIFS(СВЦЭМ!$C$39:$C$782,СВЦЭМ!$A$39:$A$782,$A104,СВЦЭМ!$B$39:$B$782,P$83)+'СЕТ СН'!$H$12+СВЦЭМ!$D$10+'СЕТ СН'!$H$6-'СЕТ СН'!$H$22</f>
        <v>2274.6781740300003</v>
      </c>
      <c r="Q104" s="36">
        <f>SUMIFS(СВЦЭМ!$C$39:$C$782,СВЦЭМ!$A$39:$A$782,$A104,СВЦЭМ!$B$39:$B$782,Q$83)+'СЕТ СН'!$H$12+СВЦЭМ!$D$10+'СЕТ СН'!$H$6-'СЕТ СН'!$H$22</f>
        <v>2277.78824313</v>
      </c>
      <c r="R104" s="36">
        <f>SUMIFS(СВЦЭМ!$C$39:$C$782,СВЦЭМ!$A$39:$A$782,$A104,СВЦЭМ!$B$39:$B$782,R$83)+'СЕТ СН'!$H$12+СВЦЭМ!$D$10+'СЕТ СН'!$H$6-'СЕТ СН'!$H$22</f>
        <v>2249.5168279100003</v>
      </c>
      <c r="S104" s="36">
        <f>SUMIFS(СВЦЭМ!$C$39:$C$782,СВЦЭМ!$A$39:$A$782,$A104,СВЦЭМ!$B$39:$B$782,S$83)+'СЕТ СН'!$H$12+СВЦЭМ!$D$10+'СЕТ СН'!$H$6-'СЕТ СН'!$H$22</f>
        <v>2216.5289386500003</v>
      </c>
      <c r="T104" s="36">
        <f>SUMIFS(СВЦЭМ!$C$39:$C$782,СВЦЭМ!$A$39:$A$782,$A104,СВЦЭМ!$B$39:$B$782,T$83)+'СЕТ СН'!$H$12+СВЦЭМ!$D$10+'СЕТ СН'!$H$6-'СЕТ СН'!$H$22</f>
        <v>2220.2105996800001</v>
      </c>
      <c r="U104" s="36">
        <f>SUMIFS(СВЦЭМ!$C$39:$C$782,СВЦЭМ!$A$39:$A$782,$A104,СВЦЭМ!$B$39:$B$782,U$83)+'СЕТ СН'!$H$12+СВЦЭМ!$D$10+'СЕТ СН'!$H$6-'СЕТ СН'!$H$22</f>
        <v>2233.26477062</v>
      </c>
      <c r="V104" s="36">
        <f>SUMIFS(СВЦЭМ!$C$39:$C$782,СВЦЭМ!$A$39:$A$782,$A104,СВЦЭМ!$B$39:$B$782,V$83)+'СЕТ СН'!$H$12+СВЦЭМ!$D$10+'СЕТ СН'!$H$6-'СЕТ СН'!$H$22</f>
        <v>2256.0325352500004</v>
      </c>
      <c r="W104" s="36">
        <f>SUMIFS(СВЦЭМ!$C$39:$C$782,СВЦЭМ!$A$39:$A$782,$A104,СВЦЭМ!$B$39:$B$782,W$83)+'СЕТ СН'!$H$12+СВЦЭМ!$D$10+'СЕТ СН'!$H$6-'СЕТ СН'!$H$22</f>
        <v>2263.48210328</v>
      </c>
      <c r="X104" s="36">
        <f>SUMIFS(СВЦЭМ!$C$39:$C$782,СВЦЭМ!$A$39:$A$782,$A104,СВЦЭМ!$B$39:$B$782,X$83)+'СЕТ СН'!$H$12+СВЦЭМ!$D$10+'СЕТ СН'!$H$6-'СЕТ СН'!$H$22</f>
        <v>2303.4436314500003</v>
      </c>
      <c r="Y104" s="36">
        <f>SUMIFS(СВЦЭМ!$C$39:$C$782,СВЦЭМ!$A$39:$A$782,$A104,СВЦЭМ!$B$39:$B$782,Y$83)+'СЕТ СН'!$H$12+СВЦЭМ!$D$10+'СЕТ СН'!$H$6-'СЕТ СН'!$H$22</f>
        <v>2329.1203945900002</v>
      </c>
    </row>
    <row r="105" spans="1:25" ht="15.75" x14ac:dyDescent="0.2">
      <c r="A105" s="35">
        <f t="shared" si="2"/>
        <v>44948</v>
      </c>
      <c r="B105" s="36">
        <f>SUMIFS(СВЦЭМ!$C$39:$C$782,СВЦЭМ!$A$39:$A$782,$A105,СВЦЭМ!$B$39:$B$782,B$83)+'СЕТ СН'!$H$12+СВЦЭМ!$D$10+'СЕТ СН'!$H$6-'СЕТ СН'!$H$22</f>
        <v>2343.6464701300006</v>
      </c>
      <c r="C105" s="36">
        <f>SUMIFS(СВЦЭМ!$C$39:$C$782,СВЦЭМ!$A$39:$A$782,$A105,СВЦЭМ!$B$39:$B$782,C$83)+'СЕТ СН'!$H$12+СВЦЭМ!$D$10+'СЕТ СН'!$H$6-'СЕТ СН'!$H$22</f>
        <v>2384.9436830600002</v>
      </c>
      <c r="D105" s="36">
        <f>SUMIFS(СВЦЭМ!$C$39:$C$782,СВЦЭМ!$A$39:$A$782,$A105,СВЦЭМ!$B$39:$B$782,D$83)+'СЕТ СН'!$H$12+СВЦЭМ!$D$10+'СЕТ СН'!$H$6-'СЕТ СН'!$H$22</f>
        <v>2397.4153446100004</v>
      </c>
      <c r="E105" s="36">
        <f>SUMIFS(СВЦЭМ!$C$39:$C$782,СВЦЭМ!$A$39:$A$782,$A105,СВЦЭМ!$B$39:$B$782,E$83)+'СЕТ СН'!$H$12+СВЦЭМ!$D$10+'СЕТ СН'!$H$6-'СЕТ СН'!$H$22</f>
        <v>2405.9422143400002</v>
      </c>
      <c r="F105" s="36">
        <f>SUMIFS(СВЦЭМ!$C$39:$C$782,СВЦЭМ!$A$39:$A$782,$A105,СВЦЭМ!$B$39:$B$782,F$83)+'СЕТ СН'!$H$12+СВЦЭМ!$D$10+'СЕТ СН'!$H$6-'СЕТ СН'!$H$22</f>
        <v>2395.2546290800001</v>
      </c>
      <c r="G105" s="36">
        <f>SUMIFS(СВЦЭМ!$C$39:$C$782,СВЦЭМ!$A$39:$A$782,$A105,СВЦЭМ!$B$39:$B$782,G$83)+'СЕТ СН'!$H$12+СВЦЭМ!$D$10+'СЕТ СН'!$H$6-'СЕТ СН'!$H$22</f>
        <v>2392.9653853200002</v>
      </c>
      <c r="H105" s="36">
        <f>SUMIFS(СВЦЭМ!$C$39:$C$782,СВЦЭМ!$A$39:$A$782,$A105,СВЦЭМ!$B$39:$B$782,H$83)+'СЕТ СН'!$H$12+СВЦЭМ!$D$10+'СЕТ СН'!$H$6-'СЕТ СН'!$H$22</f>
        <v>2390.8555002800003</v>
      </c>
      <c r="I105" s="36">
        <f>SUMIFS(СВЦЭМ!$C$39:$C$782,СВЦЭМ!$A$39:$A$782,$A105,СВЦЭМ!$B$39:$B$782,I$83)+'СЕТ СН'!$H$12+СВЦЭМ!$D$10+'СЕТ СН'!$H$6-'СЕТ СН'!$H$22</f>
        <v>2401.4783251600002</v>
      </c>
      <c r="J105" s="36">
        <f>SUMIFS(СВЦЭМ!$C$39:$C$782,СВЦЭМ!$A$39:$A$782,$A105,СВЦЭМ!$B$39:$B$782,J$83)+'СЕТ СН'!$H$12+СВЦЭМ!$D$10+'СЕТ СН'!$H$6-'СЕТ СН'!$H$22</f>
        <v>2344.0582875200002</v>
      </c>
      <c r="K105" s="36">
        <f>SUMIFS(СВЦЭМ!$C$39:$C$782,СВЦЭМ!$A$39:$A$782,$A105,СВЦЭМ!$B$39:$B$782,K$83)+'СЕТ СН'!$H$12+СВЦЭМ!$D$10+'СЕТ СН'!$H$6-'СЕТ СН'!$H$22</f>
        <v>2282.1058207800002</v>
      </c>
      <c r="L105" s="36">
        <f>SUMIFS(СВЦЭМ!$C$39:$C$782,СВЦЭМ!$A$39:$A$782,$A105,СВЦЭМ!$B$39:$B$782,L$83)+'СЕТ СН'!$H$12+СВЦЭМ!$D$10+'СЕТ СН'!$H$6-'СЕТ СН'!$H$22</f>
        <v>2245.8340419000001</v>
      </c>
      <c r="M105" s="36">
        <f>SUMIFS(СВЦЭМ!$C$39:$C$782,СВЦЭМ!$A$39:$A$782,$A105,СВЦЭМ!$B$39:$B$782,M$83)+'СЕТ СН'!$H$12+СВЦЭМ!$D$10+'СЕТ СН'!$H$6-'СЕТ СН'!$H$22</f>
        <v>2236.24978173</v>
      </c>
      <c r="N105" s="36">
        <f>SUMIFS(СВЦЭМ!$C$39:$C$782,СВЦЭМ!$A$39:$A$782,$A105,СВЦЭМ!$B$39:$B$782,N$83)+'СЕТ СН'!$H$12+СВЦЭМ!$D$10+'СЕТ СН'!$H$6-'СЕТ СН'!$H$22</f>
        <v>2243.1804011700001</v>
      </c>
      <c r="O105" s="36">
        <f>SUMIFS(СВЦЭМ!$C$39:$C$782,СВЦЭМ!$A$39:$A$782,$A105,СВЦЭМ!$B$39:$B$782,O$83)+'СЕТ СН'!$H$12+СВЦЭМ!$D$10+'СЕТ СН'!$H$6-'СЕТ СН'!$H$22</f>
        <v>2261.1850540600003</v>
      </c>
      <c r="P105" s="36">
        <f>SUMIFS(СВЦЭМ!$C$39:$C$782,СВЦЭМ!$A$39:$A$782,$A105,СВЦЭМ!$B$39:$B$782,P$83)+'СЕТ СН'!$H$12+СВЦЭМ!$D$10+'СЕТ СН'!$H$6-'СЕТ СН'!$H$22</f>
        <v>2276.3907114200001</v>
      </c>
      <c r="Q105" s="36">
        <f>SUMIFS(СВЦЭМ!$C$39:$C$782,СВЦЭМ!$A$39:$A$782,$A105,СВЦЭМ!$B$39:$B$782,Q$83)+'СЕТ СН'!$H$12+СВЦЭМ!$D$10+'СЕТ СН'!$H$6-'СЕТ СН'!$H$22</f>
        <v>2291.6817221700003</v>
      </c>
      <c r="R105" s="36">
        <f>SUMIFS(СВЦЭМ!$C$39:$C$782,СВЦЭМ!$A$39:$A$782,$A105,СВЦЭМ!$B$39:$B$782,R$83)+'СЕТ СН'!$H$12+СВЦЭМ!$D$10+'СЕТ СН'!$H$6-'СЕТ СН'!$H$22</f>
        <v>2288.2217446100003</v>
      </c>
      <c r="S105" s="36">
        <f>SUMIFS(СВЦЭМ!$C$39:$C$782,СВЦЭМ!$A$39:$A$782,$A105,СВЦЭМ!$B$39:$B$782,S$83)+'СЕТ СН'!$H$12+СВЦЭМ!$D$10+'СЕТ СН'!$H$6-'СЕТ СН'!$H$22</f>
        <v>2246.6980516400004</v>
      </c>
      <c r="T105" s="36">
        <f>SUMIFS(СВЦЭМ!$C$39:$C$782,СВЦЭМ!$A$39:$A$782,$A105,СВЦЭМ!$B$39:$B$782,T$83)+'СЕТ СН'!$H$12+СВЦЭМ!$D$10+'СЕТ СН'!$H$6-'СЕТ СН'!$H$22</f>
        <v>2201.5372952500002</v>
      </c>
      <c r="U105" s="36">
        <f>SUMIFS(СВЦЭМ!$C$39:$C$782,СВЦЭМ!$A$39:$A$782,$A105,СВЦЭМ!$B$39:$B$782,U$83)+'СЕТ СН'!$H$12+СВЦЭМ!$D$10+'СЕТ СН'!$H$6-'СЕТ СН'!$H$22</f>
        <v>2209.52723651</v>
      </c>
      <c r="V105" s="36">
        <f>SUMIFS(СВЦЭМ!$C$39:$C$782,СВЦЭМ!$A$39:$A$782,$A105,СВЦЭМ!$B$39:$B$782,V$83)+'СЕТ СН'!$H$12+СВЦЭМ!$D$10+'СЕТ СН'!$H$6-'СЕТ СН'!$H$22</f>
        <v>2233.37921456</v>
      </c>
      <c r="W105" s="36">
        <f>SUMIFS(СВЦЭМ!$C$39:$C$782,СВЦЭМ!$A$39:$A$782,$A105,СВЦЭМ!$B$39:$B$782,W$83)+'СЕТ СН'!$H$12+СВЦЭМ!$D$10+'СЕТ СН'!$H$6-'СЕТ СН'!$H$22</f>
        <v>2230.3410097600004</v>
      </c>
      <c r="X105" s="36">
        <f>SUMIFS(СВЦЭМ!$C$39:$C$782,СВЦЭМ!$A$39:$A$782,$A105,СВЦЭМ!$B$39:$B$782,X$83)+'СЕТ СН'!$H$12+СВЦЭМ!$D$10+'СЕТ СН'!$H$6-'СЕТ СН'!$H$22</f>
        <v>2264.5386926400001</v>
      </c>
      <c r="Y105" s="36">
        <f>SUMIFS(СВЦЭМ!$C$39:$C$782,СВЦЭМ!$A$39:$A$782,$A105,СВЦЭМ!$B$39:$B$782,Y$83)+'СЕТ СН'!$H$12+СВЦЭМ!$D$10+'СЕТ СН'!$H$6-'СЕТ СН'!$H$22</f>
        <v>2302.6890586900004</v>
      </c>
    </row>
    <row r="106" spans="1:25" ht="15.75" x14ac:dyDescent="0.2">
      <c r="A106" s="35">
        <f t="shared" si="2"/>
        <v>44949</v>
      </c>
      <c r="B106" s="36">
        <f>SUMIFS(СВЦЭМ!$C$39:$C$782,СВЦЭМ!$A$39:$A$782,$A106,СВЦЭМ!$B$39:$B$782,B$83)+'СЕТ СН'!$H$12+СВЦЭМ!$D$10+'СЕТ СН'!$H$6-'СЕТ СН'!$H$22</f>
        <v>2325.3200586600001</v>
      </c>
      <c r="C106" s="36">
        <f>SUMIFS(СВЦЭМ!$C$39:$C$782,СВЦЭМ!$A$39:$A$782,$A106,СВЦЭМ!$B$39:$B$782,C$83)+'СЕТ СН'!$H$12+СВЦЭМ!$D$10+'СЕТ СН'!$H$6-'СЕТ СН'!$H$22</f>
        <v>2320.4263685000001</v>
      </c>
      <c r="D106" s="36">
        <f>SUMIFS(СВЦЭМ!$C$39:$C$782,СВЦЭМ!$A$39:$A$782,$A106,СВЦЭМ!$B$39:$B$782,D$83)+'СЕТ СН'!$H$12+СВЦЭМ!$D$10+'СЕТ СН'!$H$6-'СЕТ СН'!$H$22</f>
        <v>2296.8539252700002</v>
      </c>
      <c r="E106" s="36">
        <f>SUMIFS(СВЦЭМ!$C$39:$C$782,СВЦЭМ!$A$39:$A$782,$A106,СВЦЭМ!$B$39:$B$782,E$83)+'СЕТ СН'!$H$12+СВЦЭМ!$D$10+'СЕТ СН'!$H$6-'СЕТ СН'!$H$22</f>
        <v>2314.83871378</v>
      </c>
      <c r="F106" s="36">
        <f>SUMIFS(СВЦЭМ!$C$39:$C$782,СВЦЭМ!$A$39:$A$782,$A106,СВЦЭМ!$B$39:$B$782,F$83)+'СЕТ СН'!$H$12+СВЦЭМ!$D$10+'СЕТ СН'!$H$6-'СЕТ СН'!$H$22</f>
        <v>2320.9576629100002</v>
      </c>
      <c r="G106" s="36">
        <f>SUMIFS(СВЦЭМ!$C$39:$C$782,СВЦЭМ!$A$39:$A$782,$A106,СВЦЭМ!$B$39:$B$782,G$83)+'СЕТ СН'!$H$12+СВЦЭМ!$D$10+'СЕТ СН'!$H$6-'СЕТ СН'!$H$22</f>
        <v>2308.8787938099999</v>
      </c>
      <c r="H106" s="36">
        <f>SUMIFS(СВЦЭМ!$C$39:$C$782,СВЦЭМ!$A$39:$A$782,$A106,СВЦЭМ!$B$39:$B$782,H$83)+'СЕТ СН'!$H$12+СВЦЭМ!$D$10+'СЕТ СН'!$H$6-'СЕТ СН'!$H$22</f>
        <v>2338.1902722500004</v>
      </c>
      <c r="I106" s="36">
        <f>SUMIFS(СВЦЭМ!$C$39:$C$782,СВЦЭМ!$A$39:$A$782,$A106,СВЦЭМ!$B$39:$B$782,I$83)+'СЕТ СН'!$H$12+СВЦЭМ!$D$10+'СЕТ СН'!$H$6-'СЕТ СН'!$H$22</f>
        <v>2303.2287971400001</v>
      </c>
      <c r="J106" s="36">
        <f>SUMIFS(СВЦЭМ!$C$39:$C$782,СВЦЭМ!$A$39:$A$782,$A106,СВЦЭМ!$B$39:$B$782,J$83)+'СЕТ СН'!$H$12+СВЦЭМ!$D$10+'СЕТ СН'!$H$6-'СЕТ СН'!$H$22</f>
        <v>2242.40945293</v>
      </c>
      <c r="K106" s="36">
        <f>SUMIFS(СВЦЭМ!$C$39:$C$782,СВЦЭМ!$A$39:$A$782,$A106,СВЦЭМ!$B$39:$B$782,K$83)+'СЕТ СН'!$H$12+СВЦЭМ!$D$10+'СЕТ СН'!$H$6-'СЕТ СН'!$H$22</f>
        <v>2217.5236293000003</v>
      </c>
      <c r="L106" s="36">
        <f>SUMIFS(СВЦЭМ!$C$39:$C$782,СВЦЭМ!$A$39:$A$782,$A106,СВЦЭМ!$B$39:$B$782,L$83)+'СЕТ СН'!$H$12+СВЦЭМ!$D$10+'СЕТ СН'!$H$6-'СЕТ СН'!$H$22</f>
        <v>2196.1574331100001</v>
      </c>
      <c r="M106" s="36">
        <f>SUMIFS(СВЦЭМ!$C$39:$C$782,СВЦЭМ!$A$39:$A$782,$A106,СВЦЭМ!$B$39:$B$782,M$83)+'СЕТ СН'!$H$12+СВЦЭМ!$D$10+'СЕТ СН'!$H$6-'СЕТ СН'!$H$22</f>
        <v>2215.47902492</v>
      </c>
      <c r="N106" s="36">
        <f>SUMIFS(СВЦЭМ!$C$39:$C$782,СВЦЭМ!$A$39:$A$782,$A106,СВЦЭМ!$B$39:$B$782,N$83)+'СЕТ СН'!$H$12+СВЦЭМ!$D$10+'СЕТ СН'!$H$6-'СЕТ СН'!$H$22</f>
        <v>2246.1404457400004</v>
      </c>
      <c r="O106" s="36">
        <f>SUMIFS(СВЦЭМ!$C$39:$C$782,СВЦЭМ!$A$39:$A$782,$A106,СВЦЭМ!$B$39:$B$782,O$83)+'СЕТ СН'!$H$12+СВЦЭМ!$D$10+'СЕТ СН'!$H$6-'СЕТ СН'!$H$22</f>
        <v>2253.5839611200004</v>
      </c>
      <c r="P106" s="36">
        <f>SUMIFS(СВЦЭМ!$C$39:$C$782,СВЦЭМ!$A$39:$A$782,$A106,СВЦЭМ!$B$39:$B$782,P$83)+'СЕТ СН'!$H$12+СВЦЭМ!$D$10+'СЕТ СН'!$H$6-'СЕТ СН'!$H$22</f>
        <v>2267.9314153</v>
      </c>
      <c r="Q106" s="36">
        <f>SUMIFS(СВЦЭМ!$C$39:$C$782,СВЦЭМ!$A$39:$A$782,$A106,СВЦЭМ!$B$39:$B$782,Q$83)+'СЕТ СН'!$H$12+СВЦЭМ!$D$10+'СЕТ СН'!$H$6-'СЕТ СН'!$H$22</f>
        <v>2288.59982967</v>
      </c>
      <c r="R106" s="36">
        <f>SUMIFS(СВЦЭМ!$C$39:$C$782,СВЦЭМ!$A$39:$A$782,$A106,СВЦЭМ!$B$39:$B$782,R$83)+'СЕТ СН'!$H$12+СВЦЭМ!$D$10+'СЕТ СН'!$H$6-'СЕТ СН'!$H$22</f>
        <v>2279.3913768800003</v>
      </c>
      <c r="S106" s="36">
        <f>SUMIFS(СВЦЭМ!$C$39:$C$782,СВЦЭМ!$A$39:$A$782,$A106,СВЦЭМ!$B$39:$B$782,S$83)+'СЕТ СН'!$H$12+СВЦЭМ!$D$10+'СЕТ СН'!$H$6-'СЕТ СН'!$H$22</f>
        <v>2261.2501174700001</v>
      </c>
      <c r="T106" s="36">
        <f>SUMIFS(СВЦЭМ!$C$39:$C$782,СВЦЭМ!$A$39:$A$782,$A106,СВЦЭМ!$B$39:$B$782,T$83)+'СЕТ СН'!$H$12+СВЦЭМ!$D$10+'СЕТ СН'!$H$6-'СЕТ СН'!$H$22</f>
        <v>2208.3144152300001</v>
      </c>
      <c r="U106" s="36">
        <f>SUMIFS(СВЦЭМ!$C$39:$C$782,СВЦЭМ!$A$39:$A$782,$A106,СВЦЭМ!$B$39:$B$782,U$83)+'СЕТ СН'!$H$12+СВЦЭМ!$D$10+'СЕТ СН'!$H$6-'СЕТ СН'!$H$22</f>
        <v>2213.4208722800004</v>
      </c>
      <c r="V106" s="36">
        <f>SUMIFS(СВЦЭМ!$C$39:$C$782,СВЦЭМ!$A$39:$A$782,$A106,СВЦЭМ!$B$39:$B$782,V$83)+'СЕТ СН'!$H$12+СВЦЭМ!$D$10+'СЕТ СН'!$H$6-'СЕТ СН'!$H$22</f>
        <v>2238.1635067500001</v>
      </c>
      <c r="W106" s="36">
        <f>SUMIFS(СВЦЭМ!$C$39:$C$782,СВЦЭМ!$A$39:$A$782,$A106,СВЦЭМ!$B$39:$B$782,W$83)+'СЕТ СН'!$H$12+СВЦЭМ!$D$10+'СЕТ СН'!$H$6-'СЕТ СН'!$H$22</f>
        <v>2250.58953883</v>
      </c>
      <c r="X106" s="36">
        <f>SUMIFS(СВЦЭМ!$C$39:$C$782,СВЦЭМ!$A$39:$A$782,$A106,СВЦЭМ!$B$39:$B$782,X$83)+'СЕТ СН'!$H$12+СВЦЭМ!$D$10+'СЕТ СН'!$H$6-'СЕТ СН'!$H$22</f>
        <v>2246.8719172800002</v>
      </c>
      <c r="Y106" s="36">
        <f>SUMIFS(СВЦЭМ!$C$39:$C$782,СВЦЭМ!$A$39:$A$782,$A106,СВЦЭМ!$B$39:$B$782,Y$83)+'СЕТ СН'!$H$12+СВЦЭМ!$D$10+'СЕТ СН'!$H$6-'СЕТ СН'!$H$22</f>
        <v>2273.27817314</v>
      </c>
    </row>
    <row r="107" spans="1:25" ht="15.75" x14ac:dyDescent="0.2">
      <c r="A107" s="35">
        <f t="shared" si="2"/>
        <v>44950</v>
      </c>
      <c r="B107" s="36">
        <f>SUMIFS(СВЦЭМ!$C$39:$C$782,СВЦЭМ!$A$39:$A$782,$A107,СВЦЭМ!$B$39:$B$782,B$83)+'СЕТ СН'!$H$12+СВЦЭМ!$D$10+'СЕТ СН'!$H$6-'СЕТ СН'!$H$22</f>
        <v>2233.51351045</v>
      </c>
      <c r="C107" s="36">
        <f>SUMIFS(СВЦЭМ!$C$39:$C$782,СВЦЭМ!$A$39:$A$782,$A107,СВЦЭМ!$B$39:$B$782,C$83)+'СЕТ СН'!$H$12+СВЦЭМ!$D$10+'СЕТ СН'!$H$6-'СЕТ СН'!$H$22</f>
        <v>2232.5274577300002</v>
      </c>
      <c r="D107" s="36">
        <f>SUMIFS(СВЦЭМ!$C$39:$C$782,СВЦЭМ!$A$39:$A$782,$A107,СВЦЭМ!$B$39:$B$782,D$83)+'СЕТ СН'!$H$12+СВЦЭМ!$D$10+'СЕТ СН'!$H$6-'СЕТ СН'!$H$22</f>
        <v>2221.9340451400003</v>
      </c>
      <c r="E107" s="36">
        <f>SUMIFS(СВЦЭМ!$C$39:$C$782,СВЦЭМ!$A$39:$A$782,$A107,СВЦЭМ!$B$39:$B$782,E$83)+'СЕТ СН'!$H$12+СВЦЭМ!$D$10+'СЕТ СН'!$H$6-'СЕТ СН'!$H$22</f>
        <v>2218.3762818</v>
      </c>
      <c r="F107" s="36">
        <f>SUMIFS(СВЦЭМ!$C$39:$C$782,СВЦЭМ!$A$39:$A$782,$A107,СВЦЭМ!$B$39:$B$782,F$83)+'СЕТ СН'!$H$12+СВЦЭМ!$D$10+'СЕТ СН'!$H$6-'СЕТ СН'!$H$22</f>
        <v>2228.6821072000002</v>
      </c>
      <c r="G107" s="36">
        <f>SUMIFS(СВЦЭМ!$C$39:$C$782,СВЦЭМ!$A$39:$A$782,$A107,СВЦЭМ!$B$39:$B$782,G$83)+'СЕТ СН'!$H$12+СВЦЭМ!$D$10+'СЕТ СН'!$H$6-'СЕТ СН'!$H$22</f>
        <v>2213.5303156300001</v>
      </c>
      <c r="H107" s="36">
        <f>SUMIFS(СВЦЭМ!$C$39:$C$782,СВЦЭМ!$A$39:$A$782,$A107,СВЦЭМ!$B$39:$B$782,H$83)+'СЕТ СН'!$H$12+СВЦЭМ!$D$10+'СЕТ СН'!$H$6-'СЕТ СН'!$H$22</f>
        <v>2202.0705371200002</v>
      </c>
      <c r="I107" s="36">
        <f>SUMIFS(СВЦЭМ!$C$39:$C$782,СВЦЭМ!$A$39:$A$782,$A107,СВЦЭМ!$B$39:$B$782,I$83)+'СЕТ СН'!$H$12+СВЦЭМ!$D$10+'СЕТ СН'!$H$6-'СЕТ СН'!$H$22</f>
        <v>2192.3393676700002</v>
      </c>
      <c r="J107" s="36">
        <f>SUMIFS(СВЦЭМ!$C$39:$C$782,СВЦЭМ!$A$39:$A$782,$A107,СВЦЭМ!$B$39:$B$782,J$83)+'СЕТ СН'!$H$12+СВЦЭМ!$D$10+'СЕТ СН'!$H$6-'СЕТ СН'!$H$22</f>
        <v>2141.5903590800003</v>
      </c>
      <c r="K107" s="36">
        <f>SUMIFS(СВЦЭМ!$C$39:$C$782,СВЦЭМ!$A$39:$A$782,$A107,СВЦЭМ!$B$39:$B$782,K$83)+'СЕТ СН'!$H$12+СВЦЭМ!$D$10+'СЕТ СН'!$H$6-'СЕТ СН'!$H$22</f>
        <v>2115.35339019</v>
      </c>
      <c r="L107" s="36">
        <f>SUMIFS(СВЦЭМ!$C$39:$C$782,СВЦЭМ!$A$39:$A$782,$A107,СВЦЭМ!$B$39:$B$782,L$83)+'СЕТ СН'!$H$12+СВЦЭМ!$D$10+'СЕТ СН'!$H$6-'СЕТ СН'!$H$22</f>
        <v>2110.56673869</v>
      </c>
      <c r="M107" s="36">
        <f>SUMIFS(СВЦЭМ!$C$39:$C$782,СВЦЭМ!$A$39:$A$782,$A107,СВЦЭМ!$B$39:$B$782,M$83)+'СЕТ СН'!$H$12+СВЦЭМ!$D$10+'СЕТ СН'!$H$6-'СЕТ СН'!$H$22</f>
        <v>2124.5979943400002</v>
      </c>
      <c r="N107" s="36">
        <f>SUMIFS(СВЦЭМ!$C$39:$C$782,СВЦЭМ!$A$39:$A$782,$A107,СВЦЭМ!$B$39:$B$782,N$83)+'СЕТ СН'!$H$12+СВЦЭМ!$D$10+'СЕТ СН'!$H$6-'СЕТ СН'!$H$22</f>
        <v>2149.2031198899999</v>
      </c>
      <c r="O107" s="36">
        <f>SUMIFS(СВЦЭМ!$C$39:$C$782,СВЦЭМ!$A$39:$A$782,$A107,СВЦЭМ!$B$39:$B$782,O$83)+'СЕТ СН'!$H$12+СВЦЭМ!$D$10+'СЕТ СН'!$H$6-'СЕТ СН'!$H$22</f>
        <v>2153.23193563</v>
      </c>
      <c r="P107" s="36">
        <f>SUMIFS(СВЦЭМ!$C$39:$C$782,СВЦЭМ!$A$39:$A$782,$A107,СВЦЭМ!$B$39:$B$782,P$83)+'СЕТ СН'!$H$12+СВЦЭМ!$D$10+'СЕТ СН'!$H$6-'СЕТ СН'!$H$22</f>
        <v>2181.6585562300002</v>
      </c>
      <c r="Q107" s="36">
        <f>SUMIFS(СВЦЭМ!$C$39:$C$782,СВЦЭМ!$A$39:$A$782,$A107,СВЦЭМ!$B$39:$B$782,Q$83)+'СЕТ СН'!$H$12+СВЦЭМ!$D$10+'СЕТ СН'!$H$6-'СЕТ СН'!$H$22</f>
        <v>2188.5187921000002</v>
      </c>
      <c r="R107" s="36">
        <f>SUMIFS(СВЦЭМ!$C$39:$C$782,СВЦЭМ!$A$39:$A$782,$A107,СВЦЭМ!$B$39:$B$782,R$83)+'СЕТ СН'!$H$12+СВЦЭМ!$D$10+'СЕТ СН'!$H$6-'СЕТ СН'!$H$22</f>
        <v>2181.2454813700001</v>
      </c>
      <c r="S107" s="36">
        <f>SUMIFS(СВЦЭМ!$C$39:$C$782,СВЦЭМ!$A$39:$A$782,$A107,СВЦЭМ!$B$39:$B$782,S$83)+'СЕТ СН'!$H$12+СВЦЭМ!$D$10+'СЕТ СН'!$H$6-'СЕТ СН'!$H$22</f>
        <v>2151.94873998</v>
      </c>
      <c r="T107" s="36">
        <f>SUMIFS(СВЦЭМ!$C$39:$C$782,СВЦЭМ!$A$39:$A$782,$A107,СВЦЭМ!$B$39:$B$782,T$83)+'СЕТ СН'!$H$12+СВЦЭМ!$D$10+'СЕТ СН'!$H$6-'СЕТ СН'!$H$22</f>
        <v>2107.18681122</v>
      </c>
      <c r="U107" s="36">
        <f>SUMIFS(СВЦЭМ!$C$39:$C$782,СВЦЭМ!$A$39:$A$782,$A107,СВЦЭМ!$B$39:$B$782,U$83)+'СЕТ СН'!$H$12+СВЦЭМ!$D$10+'СЕТ СН'!$H$6-'СЕТ СН'!$H$22</f>
        <v>2116.2226226600001</v>
      </c>
      <c r="V107" s="36">
        <f>SUMIFS(СВЦЭМ!$C$39:$C$782,СВЦЭМ!$A$39:$A$782,$A107,СВЦЭМ!$B$39:$B$782,V$83)+'СЕТ СН'!$H$12+СВЦЭМ!$D$10+'СЕТ СН'!$H$6-'СЕТ СН'!$H$22</f>
        <v>2147.5973573400001</v>
      </c>
      <c r="W107" s="36">
        <f>SUMIFS(СВЦЭМ!$C$39:$C$782,СВЦЭМ!$A$39:$A$782,$A107,СВЦЭМ!$B$39:$B$782,W$83)+'СЕТ СН'!$H$12+СВЦЭМ!$D$10+'СЕТ СН'!$H$6-'СЕТ СН'!$H$22</f>
        <v>2153.2069786100001</v>
      </c>
      <c r="X107" s="36">
        <f>SUMIFS(СВЦЭМ!$C$39:$C$782,СВЦЭМ!$A$39:$A$782,$A107,СВЦЭМ!$B$39:$B$782,X$83)+'СЕТ СН'!$H$12+СВЦЭМ!$D$10+'СЕТ СН'!$H$6-'СЕТ СН'!$H$22</f>
        <v>2169.2451951800003</v>
      </c>
      <c r="Y107" s="36">
        <f>SUMIFS(СВЦЭМ!$C$39:$C$782,СВЦЭМ!$A$39:$A$782,$A107,СВЦЭМ!$B$39:$B$782,Y$83)+'СЕТ СН'!$H$12+СВЦЭМ!$D$10+'СЕТ СН'!$H$6-'СЕТ СН'!$H$22</f>
        <v>2187.7473381600003</v>
      </c>
    </row>
    <row r="108" spans="1:25" ht="15.75" x14ac:dyDescent="0.2">
      <c r="A108" s="35">
        <f t="shared" si="2"/>
        <v>44951</v>
      </c>
      <c r="B108" s="36">
        <f>SUMIFS(СВЦЭМ!$C$39:$C$782,СВЦЭМ!$A$39:$A$782,$A108,СВЦЭМ!$B$39:$B$782,B$83)+'СЕТ СН'!$H$12+СВЦЭМ!$D$10+'СЕТ СН'!$H$6-'СЕТ СН'!$H$22</f>
        <v>2247.0179357300003</v>
      </c>
      <c r="C108" s="36">
        <f>SUMIFS(СВЦЭМ!$C$39:$C$782,СВЦЭМ!$A$39:$A$782,$A108,СВЦЭМ!$B$39:$B$782,C$83)+'СЕТ СН'!$H$12+СВЦЭМ!$D$10+'СЕТ СН'!$H$6-'СЕТ СН'!$H$22</f>
        <v>2281.7145364100002</v>
      </c>
      <c r="D108" s="36">
        <f>SUMIFS(СВЦЭМ!$C$39:$C$782,СВЦЭМ!$A$39:$A$782,$A108,СВЦЭМ!$B$39:$B$782,D$83)+'СЕТ СН'!$H$12+СВЦЭМ!$D$10+'СЕТ СН'!$H$6-'СЕТ СН'!$H$22</f>
        <v>2292.7751966800001</v>
      </c>
      <c r="E108" s="36">
        <f>SUMIFS(СВЦЭМ!$C$39:$C$782,СВЦЭМ!$A$39:$A$782,$A108,СВЦЭМ!$B$39:$B$782,E$83)+'СЕТ СН'!$H$12+СВЦЭМ!$D$10+'СЕТ СН'!$H$6-'СЕТ СН'!$H$22</f>
        <v>2307.0541905</v>
      </c>
      <c r="F108" s="36">
        <f>SUMIFS(СВЦЭМ!$C$39:$C$782,СВЦЭМ!$A$39:$A$782,$A108,СВЦЭМ!$B$39:$B$782,F$83)+'СЕТ СН'!$H$12+СВЦЭМ!$D$10+'СЕТ СН'!$H$6-'СЕТ СН'!$H$22</f>
        <v>2300.9068361600002</v>
      </c>
      <c r="G108" s="36">
        <f>SUMIFS(СВЦЭМ!$C$39:$C$782,СВЦЭМ!$A$39:$A$782,$A108,СВЦЭМ!$B$39:$B$782,G$83)+'СЕТ СН'!$H$12+СВЦЭМ!$D$10+'СЕТ СН'!$H$6-'СЕТ СН'!$H$22</f>
        <v>2289.6007821400003</v>
      </c>
      <c r="H108" s="36">
        <f>SUMIFS(СВЦЭМ!$C$39:$C$782,СВЦЭМ!$A$39:$A$782,$A108,СВЦЭМ!$B$39:$B$782,H$83)+'СЕТ СН'!$H$12+СВЦЭМ!$D$10+'СЕТ СН'!$H$6-'СЕТ СН'!$H$22</f>
        <v>2287.9372507800003</v>
      </c>
      <c r="I108" s="36">
        <f>SUMIFS(СВЦЭМ!$C$39:$C$782,СВЦЭМ!$A$39:$A$782,$A108,СВЦЭМ!$B$39:$B$782,I$83)+'СЕТ СН'!$H$12+СВЦЭМ!$D$10+'СЕТ СН'!$H$6-'СЕТ СН'!$H$22</f>
        <v>2296.6486180400002</v>
      </c>
      <c r="J108" s="36">
        <f>SUMIFS(СВЦЭМ!$C$39:$C$782,СВЦЭМ!$A$39:$A$782,$A108,СВЦЭМ!$B$39:$B$782,J$83)+'СЕТ СН'!$H$12+СВЦЭМ!$D$10+'СЕТ СН'!$H$6-'СЕТ СН'!$H$22</f>
        <v>2265.6501357100001</v>
      </c>
      <c r="K108" s="36">
        <f>SUMIFS(СВЦЭМ!$C$39:$C$782,СВЦЭМ!$A$39:$A$782,$A108,СВЦЭМ!$B$39:$B$782,K$83)+'СЕТ СН'!$H$12+СВЦЭМ!$D$10+'СЕТ СН'!$H$6-'СЕТ СН'!$H$22</f>
        <v>2237.2773904600003</v>
      </c>
      <c r="L108" s="36">
        <f>SUMIFS(СВЦЭМ!$C$39:$C$782,СВЦЭМ!$A$39:$A$782,$A108,СВЦЭМ!$B$39:$B$782,L$83)+'СЕТ СН'!$H$12+СВЦЭМ!$D$10+'СЕТ СН'!$H$6-'СЕТ СН'!$H$22</f>
        <v>2201.2851254700004</v>
      </c>
      <c r="M108" s="36">
        <f>SUMIFS(СВЦЭМ!$C$39:$C$782,СВЦЭМ!$A$39:$A$782,$A108,СВЦЭМ!$B$39:$B$782,M$83)+'СЕТ СН'!$H$12+СВЦЭМ!$D$10+'СЕТ СН'!$H$6-'СЕТ СН'!$H$22</f>
        <v>2170.1303540200001</v>
      </c>
      <c r="N108" s="36">
        <f>SUMIFS(СВЦЭМ!$C$39:$C$782,СВЦЭМ!$A$39:$A$782,$A108,СВЦЭМ!$B$39:$B$782,N$83)+'СЕТ СН'!$H$12+СВЦЭМ!$D$10+'СЕТ СН'!$H$6-'СЕТ СН'!$H$22</f>
        <v>2185.7863181000002</v>
      </c>
      <c r="O108" s="36">
        <f>SUMIFS(СВЦЭМ!$C$39:$C$782,СВЦЭМ!$A$39:$A$782,$A108,СВЦЭМ!$B$39:$B$782,O$83)+'СЕТ СН'!$H$12+СВЦЭМ!$D$10+'СЕТ СН'!$H$6-'СЕТ СН'!$H$22</f>
        <v>2188.55802498</v>
      </c>
      <c r="P108" s="36">
        <f>SUMIFS(СВЦЭМ!$C$39:$C$782,СВЦЭМ!$A$39:$A$782,$A108,СВЦЭМ!$B$39:$B$782,P$83)+'СЕТ СН'!$H$12+СВЦЭМ!$D$10+'СЕТ СН'!$H$6-'СЕТ СН'!$H$22</f>
        <v>2198.5668616200001</v>
      </c>
      <c r="Q108" s="36">
        <f>SUMIFS(СВЦЭМ!$C$39:$C$782,СВЦЭМ!$A$39:$A$782,$A108,СВЦЭМ!$B$39:$B$782,Q$83)+'СЕТ СН'!$H$12+СВЦЭМ!$D$10+'СЕТ СН'!$H$6-'СЕТ СН'!$H$22</f>
        <v>2196.8382623500002</v>
      </c>
      <c r="R108" s="36">
        <f>SUMIFS(СВЦЭМ!$C$39:$C$782,СВЦЭМ!$A$39:$A$782,$A108,СВЦЭМ!$B$39:$B$782,R$83)+'СЕТ СН'!$H$12+СВЦЭМ!$D$10+'СЕТ СН'!$H$6-'СЕТ СН'!$H$22</f>
        <v>2184.5638894600002</v>
      </c>
      <c r="S108" s="36">
        <f>SUMIFS(СВЦЭМ!$C$39:$C$782,СВЦЭМ!$A$39:$A$782,$A108,СВЦЭМ!$B$39:$B$782,S$83)+'СЕТ СН'!$H$12+СВЦЭМ!$D$10+'СЕТ СН'!$H$6-'СЕТ СН'!$H$22</f>
        <v>2167.01418147</v>
      </c>
      <c r="T108" s="36">
        <f>SUMIFS(СВЦЭМ!$C$39:$C$782,СВЦЭМ!$A$39:$A$782,$A108,СВЦЭМ!$B$39:$B$782,T$83)+'СЕТ СН'!$H$12+СВЦЭМ!$D$10+'СЕТ СН'!$H$6-'СЕТ СН'!$H$22</f>
        <v>2147.2280776600001</v>
      </c>
      <c r="U108" s="36">
        <f>SUMIFS(СВЦЭМ!$C$39:$C$782,СВЦЭМ!$A$39:$A$782,$A108,СВЦЭМ!$B$39:$B$782,U$83)+'СЕТ СН'!$H$12+СВЦЭМ!$D$10+'СЕТ СН'!$H$6-'СЕТ СН'!$H$22</f>
        <v>2149.1256792100003</v>
      </c>
      <c r="V108" s="36">
        <f>SUMIFS(СВЦЭМ!$C$39:$C$782,СВЦЭМ!$A$39:$A$782,$A108,СВЦЭМ!$B$39:$B$782,V$83)+'СЕТ СН'!$H$12+СВЦЭМ!$D$10+'СЕТ СН'!$H$6-'СЕТ СН'!$H$22</f>
        <v>2166.46569439</v>
      </c>
      <c r="W108" s="36">
        <f>SUMIFS(СВЦЭМ!$C$39:$C$782,СВЦЭМ!$A$39:$A$782,$A108,СВЦЭМ!$B$39:$B$782,W$83)+'СЕТ СН'!$H$12+СВЦЭМ!$D$10+'СЕТ СН'!$H$6-'СЕТ СН'!$H$22</f>
        <v>2180.6443764099999</v>
      </c>
      <c r="X108" s="36">
        <f>SUMIFS(СВЦЭМ!$C$39:$C$782,СВЦЭМ!$A$39:$A$782,$A108,СВЦЭМ!$B$39:$B$782,X$83)+'СЕТ СН'!$H$12+СВЦЭМ!$D$10+'СЕТ СН'!$H$6-'СЕТ СН'!$H$22</f>
        <v>2196.9585300200001</v>
      </c>
      <c r="Y108" s="36">
        <f>SUMIFS(СВЦЭМ!$C$39:$C$782,СВЦЭМ!$A$39:$A$782,$A108,СВЦЭМ!$B$39:$B$782,Y$83)+'СЕТ СН'!$H$12+СВЦЭМ!$D$10+'СЕТ СН'!$H$6-'СЕТ СН'!$H$22</f>
        <v>2224.06806435</v>
      </c>
    </row>
    <row r="109" spans="1:25" ht="15.75" x14ac:dyDescent="0.2">
      <c r="A109" s="35">
        <f t="shared" si="2"/>
        <v>44952</v>
      </c>
      <c r="B109" s="36">
        <f>SUMIFS(СВЦЭМ!$C$39:$C$782,СВЦЭМ!$A$39:$A$782,$A109,СВЦЭМ!$B$39:$B$782,B$83)+'СЕТ СН'!$H$12+СВЦЭМ!$D$10+'СЕТ СН'!$H$6-'СЕТ СН'!$H$22</f>
        <v>2276.67821396</v>
      </c>
      <c r="C109" s="36">
        <f>SUMIFS(СВЦЭМ!$C$39:$C$782,СВЦЭМ!$A$39:$A$782,$A109,СВЦЭМ!$B$39:$B$782,C$83)+'СЕТ СН'!$H$12+СВЦЭМ!$D$10+'СЕТ СН'!$H$6-'СЕТ СН'!$H$22</f>
        <v>2324.83663626</v>
      </c>
      <c r="D109" s="36">
        <f>SUMIFS(СВЦЭМ!$C$39:$C$782,СВЦЭМ!$A$39:$A$782,$A109,СВЦЭМ!$B$39:$B$782,D$83)+'СЕТ СН'!$H$12+СВЦЭМ!$D$10+'СЕТ СН'!$H$6-'СЕТ СН'!$H$22</f>
        <v>2346.2036929600004</v>
      </c>
      <c r="E109" s="36">
        <f>SUMIFS(СВЦЭМ!$C$39:$C$782,СВЦЭМ!$A$39:$A$782,$A109,СВЦЭМ!$B$39:$B$782,E$83)+'СЕТ СН'!$H$12+СВЦЭМ!$D$10+'СЕТ СН'!$H$6-'СЕТ СН'!$H$22</f>
        <v>2331.2196728000004</v>
      </c>
      <c r="F109" s="36">
        <f>SUMIFS(СВЦЭМ!$C$39:$C$782,СВЦЭМ!$A$39:$A$782,$A109,СВЦЭМ!$B$39:$B$782,F$83)+'СЕТ СН'!$H$12+СВЦЭМ!$D$10+'СЕТ СН'!$H$6-'СЕТ СН'!$H$22</f>
        <v>2318.3975492</v>
      </c>
      <c r="G109" s="36">
        <f>SUMIFS(СВЦЭМ!$C$39:$C$782,СВЦЭМ!$A$39:$A$782,$A109,СВЦЭМ!$B$39:$B$782,G$83)+'СЕТ СН'!$H$12+СВЦЭМ!$D$10+'СЕТ СН'!$H$6-'СЕТ СН'!$H$22</f>
        <v>2321.2466121699999</v>
      </c>
      <c r="H109" s="36">
        <f>SUMIFS(СВЦЭМ!$C$39:$C$782,СВЦЭМ!$A$39:$A$782,$A109,СВЦЭМ!$B$39:$B$782,H$83)+'СЕТ СН'!$H$12+СВЦЭМ!$D$10+'СЕТ СН'!$H$6-'СЕТ СН'!$H$22</f>
        <v>2277.9776593300003</v>
      </c>
      <c r="I109" s="36">
        <f>SUMIFS(СВЦЭМ!$C$39:$C$782,СВЦЭМ!$A$39:$A$782,$A109,СВЦЭМ!$B$39:$B$782,I$83)+'СЕТ СН'!$H$12+СВЦЭМ!$D$10+'СЕТ СН'!$H$6-'СЕТ СН'!$H$22</f>
        <v>2255.6082536000004</v>
      </c>
      <c r="J109" s="36">
        <f>SUMIFS(СВЦЭМ!$C$39:$C$782,СВЦЭМ!$A$39:$A$782,$A109,СВЦЭМ!$B$39:$B$782,J$83)+'СЕТ СН'!$H$12+СВЦЭМ!$D$10+'СЕТ СН'!$H$6-'СЕТ СН'!$H$22</f>
        <v>2209.6653537800003</v>
      </c>
      <c r="K109" s="36">
        <f>SUMIFS(СВЦЭМ!$C$39:$C$782,СВЦЭМ!$A$39:$A$782,$A109,СВЦЭМ!$B$39:$B$782,K$83)+'СЕТ СН'!$H$12+СВЦЭМ!$D$10+'СЕТ СН'!$H$6-'СЕТ СН'!$H$22</f>
        <v>2163.6411990199999</v>
      </c>
      <c r="L109" s="36">
        <f>SUMIFS(СВЦЭМ!$C$39:$C$782,СВЦЭМ!$A$39:$A$782,$A109,СВЦЭМ!$B$39:$B$782,L$83)+'СЕТ СН'!$H$12+СВЦЭМ!$D$10+'СЕТ СН'!$H$6-'СЕТ СН'!$H$22</f>
        <v>2138.5149206400001</v>
      </c>
      <c r="M109" s="36">
        <f>SUMIFS(СВЦЭМ!$C$39:$C$782,СВЦЭМ!$A$39:$A$782,$A109,СВЦЭМ!$B$39:$B$782,M$83)+'СЕТ СН'!$H$12+СВЦЭМ!$D$10+'СЕТ СН'!$H$6-'СЕТ СН'!$H$22</f>
        <v>2144.5239825900003</v>
      </c>
      <c r="N109" s="36">
        <f>SUMIFS(СВЦЭМ!$C$39:$C$782,СВЦЭМ!$A$39:$A$782,$A109,СВЦЭМ!$B$39:$B$782,N$83)+'СЕТ СН'!$H$12+СВЦЭМ!$D$10+'СЕТ СН'!$H$6-'СЕТ СН'!$H$22</f>
        <v>2161.28867967</v>
      </c>
      <c r="O109" s="36">
        <f>SUMIFS(СВЦЭМ!$C$39:$C$782,СВЦЭМ!$A$39:$A$782,$A109,СВЦЭМ!$B$39:$B$782,O$83)+'СЕТ СН'!$H$12+СВЦЭМ!$D$10+'СЕТ СН'!$H$6-'СЕТ СН'!$H$22</f>
        <v>2156.5525657400003</v>
      </c>
      <c r="P109" s="36">
        <f>SUMIFS(СВЦЭМ!$C$39:$C$782,СВЦЭМ!$A$39:$A$782,$A109,СВЦЭМ!$B$39:$B$782,P$83)+'СЕТ СН'!$H$12+СВЦЭМ!$D$10+'СЕТ СН'!$H$6-'СЕТ СН'!$H$22</f>
        <v>2168.4040370100001</v>
      </c>
      <c r="Q109" s="36">
        <f>SUMIFS(СВЦЭМ!$C$39:$C$782,СВЦЭМ!$A$39:$A$782,$A109,СВЦЭМ!$B$39:$B$782,Q$83)+'СЕТ СН'!$H$12+СВЦЭМ!$D$10+'СЕТ СН'!$H$6-'СЕТ СН'!$H$22</f>
        <v>2184.2489562300002</v>
      </c>
      <c r="R109" s="36">
        <f>SUMIFS(СВЦЭМ!$C$39:$C$782,СВЦЭМ!$A$39:$A$782,$A109,СВЦЭМ!$B$39:$B$782,R$83)+'СЕТ СН'!$H$12+СВЦЭМ!$D$10+'СЕТ СН'!$H$6-'СЕТ СН'!$H$22</f>
        <v>2183.9953644800003</v>
      </c>
      <c r="S109" s="36">
        <f>SUMIFS(СВЦЭМ!$C$39:$C$782,СВЦЭМ!$A$39:$A$782,$A109,СВЦЭМ!$B$39:$B$782,S$83)+'СЕТ СН'!$H$12+СВЦЭМ!$D$10+'СЕТ СН'!$H$6-'СЕТ СН'!$H$22</f>
        <v>2172.65230324</v>
      </c>
      <c r="T109" s="36">
        <f>SUMIFS(СВЦЭМ!$C$39:$C$782,СВЦЭМ!$A$39:$A$782,$A109,СВЦЭМ!$B$39:$B$782,T$83)+'СЕТ СН'!$H$12+СВЦЭМ!$D$10+'СЕТ СН'!$H$6-'СЕТ СН'!$H$22</f>
        <v>2123.8850713800002</v>
      </c>
      <c r="U109" s="36">
        <f>SUMIFS(СВЦЭМ!$C$39:$C$782,СВЦЭМ!$A$39:$A$782,$A109,СВЦЭМ!$B$39:$B$782,U$83)+'СЕТ СН'!$H$12+СВЦЭМ!$D$10+'СЕТ СН'!$H$6-'СЕТ СН'!$H$22</f>
        <v>2126.4121353800001</v>
      </c>
      <c r="V109" s="36">
        <f>SUMIFS(СВЦЭМ!$C$39:$C$782,СВЦЭМ!$A$39:$A$782,$A109,СВЦЭМ!$B$39:$B$782,V$83)+'СЕТ СН'!$H$12+СВЦЭМ!$D$10+'СЕТ СН'!$H$6-'СЕТ СН'!$H$22</f>
        <v>2133.9350175300001</v>
      </c>
      <c r="W109" s="36">
        <f>SUMIFS(СВЦЭМ!$C$39:$C$782,СВЦЭМ!$A$39:$A$782,$A109,СВЦЭМ!$B$39:$B$782,W$83)+'СЕТ СН'!$H$12+СВЦЭМ!$D$10+'СЕТ СН'!$H$6-'СЕТ СН'!$H$22</f>
        <v>2154.3551131200002</v>
      </c>
      <c r="X109" s="36">
        <f>SUMIFS(СВЦЭМ!$C$39:$C$782,СВЦЭМ!$A$39:$A$782,$A109,СВЦЭМ!$B$39:$B$782,X$83)+'СЕТ СН'!$H$12+СВЦЭМ!$D$10+'СЕТ СН'!$H$6-'СЕТ СН'!$H$22</f>
        <v>2183.6299073100004</v>
      </c>
      <c r="Y109" s="36">
        <f>SUMIFS(СВЦЭМ!$C$39:$C$782,СВЦЭМ!$A$39:$A$782,$A109,СВЦЭМ!$B$39:$B$782,Y$83)+'СЕТ СН'!$H$12+СВЦЭМ!$D$10+'СЕТ СН'!$H$6-'СЕТ СН'!$H$22</f>
        <v>2216.2782100300001</v>
      </c>
    </row>
    <row r="110" spans="1:25" ht="15.75" x14ac:dyDescent="0.2">
      <c r="A110" s="35">
        <f t="shared" si="2"/>
        <v>44953</v>
      </c>
      <c r="B110" s="36">
        <f>SUMIFS(СВЦЭМ!$C$39:$C$782,СВЦЭМ!$A$39:$A$782,$A110,СВЦЭМ!$B$39:$B$782,B$83)+'СЕТ СН'!$H$12+СВЦЭМ!$D$10+'СЕТ СН'!$H$6-'СЕТ СН'!$H$22</f>
        <v>2259.8293647700002</v>
      </c>
      <c r="C110" s="36">
        <f>SUMIFS(СВЦЭМ!$C$39:$C$782,СВЦЭМ!$A$39:$A$782,$A110,СВЦЭМ!$B$39:$B$782,C$83)+'СЕТ СН'!$H$12+СВЦЭМ!$D$10+'СЕТ СН'!$H$6-'СЕТ СН'!$H$22</f>
        <v>2228.6369352900001</v>
      </c>
      <c r="D110" s="36">
        <f>SUMIFS(СВЦЭМ!$C$39:$C$782,СВЦЭМ!$A$39:$A$782,$A110,СВЦЭМ!$B$39:$B$782,D$83)+'СЕТ СН'!$H$12+СВЦЭМ!$D$10+'СЕТ СН'!$H$6-'СЕТ СН'!$H$22</f>
        <v>2227.1828393200003</v>
      </c>
      <c r="E110" s="36">
        <f>SUMIFS(СВЦЭМ!$C$39:$C$782,СВЦЭМ!$A$39:$A$782,$A110,СВЦЭМ!$B$39:$B$782,E$83)+'СЕТ СН'!$H$12+СВЦЭМ!$D$10+'СЕТ СН'!$H$6-'СЕТ СН'!$H$22</f>
        <v>2235.3851064700002</v>
      </c>
      <c r="F110" s="36">
        <f>SUMIFS(СВЦЭМ!$C$39:$C$782,СВЦЭМ!$A$39:$A$782,$A110,СВЦЭМ!$B$39:$B$782,F$83)+'СЕТ СН'!$H$12+СВЦЭМ!$D$10+'СЕТ СН'!$H$6-'СЕТ СН'!$H$22</f>
        <v>2245.7726145500001</v>
      </c>
      <c r="G110" s="36">
        <f>SUMIFS(СВЦЭМ!$C$39:$C$782,СВЦЭМ!$A$39:$A$782,$A110,СВЦЭМ!$B$39:$B$782,G$83)+'СЕТ СН'!$H$12+СВЦЭМ!$D$10+'СЕТ СН'!$H$6-'СЕТ СН'!$H$22</f>
        <v>2259.39842327</v>
      </c>
      <c r="H110" s="36">
        <f>SUMIFS(СВЦЭМ!$C$39:$C$782,СВЦЭМ!$A$39:$A$782,$A110,СВЦЭМ!$B$39:$B$782,H$83)+'СЕТ СН'!$H$12+СВЦЭМ!$D$10+'СЕТ СН'!$H$6-'СЕТ СН'!$H$22</f>
        <v>2246.5010741600004</v>
      </c>
      <c r="I110" s="36">
        <f>SUMIFS(СВЦЭМ!$C$39:$C$782,СВЦЭМ!$A$39:$A$782,$A110,СВЦЭМ!$B$39:$B$782,I$83)+'СЕТ СН'!$H$12+СВЦЭМ!$D$10+'СЕТ СН'!$H$6-'СЕТ СН'!$H$22</f>
        <v>2223.8924931199999</v>
      </c>
      <c r="J110" s="36">
        <f>SUMIFS(СВЦЭМ!$C$39:$C$782,СВЦЭМ!$A$39:$A$782,$A110,СВЦЭМ!$B$39:$B$782,J$83)+'СЕТ СН'!$H$12+СВЦЭМ!$D$10+'СЕТ СН'!$H$6-'СЕТ СН'!$H$22</f>
        <v>2168.22116306</v>
      </c>
      <c r="K110" s="36">
        <f>SUMIFS(СВЦЭМ!$C$39:$C$782,СВЦЭМ!$A$39:$A$782,$A110,СВЦЭМ!$B$39:$B$782,K$83)+'СЕТ СН'!$H$12+СВЦЭМ!$D$10+'СЕТ СН'!$H$6-'СЕТ СН'!$H$22</f>
        <v>2140.82998537</v>
      </c>
      <c r="L110" s="36">
        <f>SUMIFS(СВЦЭМ!$C$39:$C$782,СВЦЭМ!$A$39:$A$782,$A110,СВЦЭМ!$B$39:$B$782,L$83)+'СЕТ СН'!$H$12+СВЦЭМ!$D$10+'СЕТ СН'!$H$6-'СЕТ СН'!$H$22</f>
        <v>2124.9483453600001</v>
      </c>
      <c r="M110" s="36">
        <f>SUMIFS(СВЦЭМ!$C$39:$C$782,СВЦЭМ!$A$39:$A$782,$A110,СВЦЭМ!$B$39:$B$782,M$83)+'СЕТ СН'!$H$12+СВЦЭМ!$D$10+'СЕТ СН'!$H$6-'СЕТ СН'!$H$22</f>
        <v>2125.9816692500003</v>
      </c>
      <c r="N110" s="36">
        <f>SUMIFS(СВЦЭМ!$C$39:$C$782,СВЦЭМ!$A$39:$A$782,$A110,СВЦЭМ!$B$39:$B$782,N$83)+'СЕТ СН'!$H$12+СВЦЭМ!$D$10+'СЕТ СН'!$H$6-'СЕТ СН'!$H$22</f>
        <v>2165.29501854</v>
      </c>
      <c r="O110" s="36">
        <f>SUMIFS(СВЦЭМ!$C$39:$C$782,СВЦЭМ!$A$39:$A$782,$A110,СВЦЭМ!$B$39:$B$782,O$83)+'СЕТ СН'!$H$12+СВЦЭМ!$D$10+'СЕТ СН'!$H$6-'СЕТ СН'!$H$22</f>
        <v>2180.62585777</v>
      </c>
      <c r="P110" s="36">
        <f>SUMIFS(СВЦЭМ!$C$39:$C$782,СВЦЭМ!$A$39:$A$782,$A110,СВЦЭМ!$B$39:$B$782,P$83)+'СЕТ СН'!$H$12+СВЦЭМ!$D$10+'СЕТ СН'!$H$6-'СЕТ СН'!$H$22</f>
        <v>2209.7877677900001</v>
      </c>
      <c r="Q110" s="36">
        <f>SUMIFS(СВЦЭМ!$C$39:$C$782,СВЦЭМ!$A$39:$A$782,$A110,СВЦЭМ!$B$39:$B$782,Q$83)+'СЕТ СН'!$H$12+СВЦЭМ!$D$10+'СЕТ СН'!$H$6-'СЕТ СН'!$H$22</f>
        <v>2182.7777195000003</v>
      </c>
      <c r="R110" s="36">
        <f>SUMIFS(СВЦЭМ!$C$39:$C$782,СВЦЭМ!$A$39:$A$782,$A110,СВЦЭМ!$B$39:$B$782,R$83)+'СЕТ СН'!$H$12+СВЦЭМ!$D$10+'СЕТ СН'!$H$6-'СЕТ СН'!$H$22</f>
        <v>2199.67415334</v>
      </c>
      <c r="S110" s="36">
        <f>SUMIFS(СВЦЭМ!$C$39:$C$782,СВЦЭМ!$A$39:$A$782,$A110,СВЦЭМ!$B$39:$B$782,S$83)+'СЕТ СН'!$H$12+СВЦЭМ!$D$10+'СЕТ СН'!$H$6-'СЕТ СН'!$H$22</f>
        <v>2182.9884532200003</v>
      </c>
      <c r="T110" s="36">
        <f>SUMIFS(СВЦЭМ!$C$39:$C$782,СВЦЭМ!$A$39:$A$782,$A110,СВЦЭМ!$B$39:$B$782,T$83)+'СЕТ СН'!$H$12+СВЦЭМ!$D$10+'СЕТ СН'!$H$6-'СЕТ СН'!$H$22</f>
        <v>2139.8264865400001</v>
      </c>
      <c r="U110" s="36">
        <f>SUMIFS(СВЦЭМ!$C$39:$C$782,СВЦЭМ!$A$39:$A$782,$A110,СВЦЭМ!$B$39:$B$782,U$83)+'СЕТ СН'!$H$12+СВЦЭМ!$D$10+'СЕТ СН'!$H$6-'СЕТ СН'!$H$22</f>
        <v>2153.2464129100003</v>
      </c>
      <c r="V110" s="36">
        <f>SUMIFS(СВЦЭМ!$C$39:$C$782,СВЦЭМ!$A$39:$A$782,$A110,СВЦЭМ!$B$39:$B$782,V$83)+'СЕТ СН'!$H$12+СВЦЭМ!$D$10+'СЕТ СН'!$H$6-'СЕТ СН'!$H$22</f>
        <v>2181.1636314100001</v>
      </c>
      <c r="W110" s="36">
        <f>SUMIFS(СВЦЭМ!$C$39:$C$782,СВЦЭМ!$A$39:$A$782,$A110,СВЦЭМ!$B$39:$B$782,W$83)+'СЕТ СН'!$H$12+СВЦЭМ!$D$10+'СЕТ СН'!$H$6-'СЕТ СН'!$H$22</f>
        <v>2203.0080664100001</v>
      </c>
      <c r="X110" s="36">
        <f>SUMIFS(СВЦЭМ!$C$39:$C$782,СВЦЭМ!$A$39:$A$782,$A110,СВЦЭМ!$B$39:$B$782,X$83)+'СЕТ СН'!$H$12+СВЦЭМ!$D$10+'СЕТ СН'!$H$6-'СЕТ СН'!$H$22</f>
        <v>2210.4638683100002</v>
      </c>
      <c r="Y110" s="36">
        <f>SUMIFS(СВЦЭМ!$C$39:$C$782,СВЦЭМ!$A$39:$A$782,$A110,СВЦЭМ!$B$39:$B$782,Y$83)+'СЕТ СН'!$H$12+СВЦЭМ!$D$10+'СЕТ СН'!$H$6-'СЕТ СН'!$H$22</f>
        <v>2308.06208973</v>
      </c>
    </row>
    <row r="111" spans="1:25" ht="15.75" x14ac:dyDescent="0.2">
      <c r="A111" s="35">
        <f t="shared" si="2"/>
        <v>44954</v>
      </c>
      <c r="B111" s="36">
        <f>SUMIFS(СВЦЭМ!$C$39:$C$782,СВЦЭМ!$A$39:$A$782,$A111,СВЦЭМ!$B$39:$B$782,B$83)+'СЕТ СН'!$H$12+СВЦЭМ!$D$10+'СЕТ СН'!$H$6-'СЕТ СН'!$H$22</f>
        <v>2278.5901089100003</v>
      </c>
      <c r="C111" s="36">
        <f>SUMIFS(СВЦЭМ!$C$39:$C$782,СВЦЭМ!$A$39:$A$782,$A111,СВЦЭМ!$B$39:$B$782,C$83)+'СЕТ СН'!$H$12+СВЦЭМ!$D$10+'СЕТ СН'!$H$6-'СЕТ СН'!$H$22</f>
        <v>2309.4742026000004</v>
      </c>
      <c r="D111" s="36">
        <f>SUMIFS(СВЦЭМ!$C$39:$C$782,СВЦЭМ!$A$39:$A$782,$A111,СВЦЭМ!$B$39:$B$782,D$83)+'СЕТ СН'!$H$12+СВЦЭМ!$D$10+'СЕТ СН'!$H$6-'СЕТ СН'!$H$22</f>
        <v>2313.26523967</v>
      </c>
      <c r="E111" s="36">
        <f>SUMIFS(СВЦЭМ!$C$39:$C$782,СВЦЭМ!$A$39:$A$782,$A111,СВЦЭМ!$B$39:$B$782,E$83)+'СЕТ СН'!$H$12+СВЦЭМ!$D$10+'СЕТ СН'!$H$6-'СЕТ СН'!$H$22</f>
        <v>2308.8033302100002</v>
      </c>
      <c r="F111" s="36">
        <f>SUMIFS(СВЦЭМ!$C$39:$C$782,СВЦЭМ!$A$39:$A$782,$A111,СВЦЭМ!$B$39:$B$782,F$83)+'СЕТ СН'!$H$12+СВЦЭМ!$D$10+'СЕТ СН'!$H$6-'СЕТ СН'!$H$22</f>
        <v>2306.9350972700004</v>
      </c>
      <c r="G111" s="36">
        <f>SUMIFS(СВЦЭМ!$C$39:$C$782,СВЦЭМ!$A$39:$A$782,$A111,СВЦЭМ!$B$39:$B$782,G$83)+'СЕТ СН'!$H$12+СВЦЭМ!$D$10+'СЕТ СН'!$H$6-'СЕТ СН'!$H$22</f>
        <v>2309.2267925000001</v>
      </c>
      <c r="H111" s="36">
        <f>SUMIFS(СВЦЭМ!$C$39:$C$782,СВЦЭМ!$A$39:$A$782,$A111,СВЦЭМ!$B$39:$B$782,H$83)+'СЕТ СН'!$H$12+СВЦЭМ!$D$10+'СЕТ СН'!$H$6-'СЕТ СН'!$H$22</f>
        <v>2261.5701165</v>
      </c>
      <c r="I111" s="36">
        <f>SUMIFS(СВЦЭМ!$C$39:$C$782,СВЦЭМ!$A$39:$A$782,$A111,СВЦЭМ!$B$39:$B$782,I$83)+'СЕТ СН'!$H$12+СВЦЭМ!$D$10+'СЕТ СН'!$H$6-'СЕТ СН'!$H$22</f>
        <v>2281.4329064200001</v>
      </c>
      <c r="J111" s="36">
        <f>SUMIFS(СВЦЭМ!$C$39:$C$782,СВЦЭМ!$A$39:$A$782,$A111,СВЦЭМ!$B$39:$B$782,J$83)+'СЕТ СН'!$H$12+СВЦЭМ!$D$10+'СЕТ СН'!$H$6-'СЕТ СН'!$H$22</f>
        <v>2267.06805708</v>
      </c>
      <c r="K111" s="36">
        <f>SUMIFS(СВЦЭМ!$C$39:$C$782,СВЦЭМ!$A$39:$A$782,$A111,СВЦЭМ!$B$39:$B$782,K$83)+'СЕТ СН'!$H$12+СВЦЭМ!$D$10+'СЕТ СН'!$H$6-'СЕТ СН'!$H$22</f>
        <v>2175.3236421000001</v>
      </c>
      <c r="L111" s="36">
        <f>SUMIFS(СВЦЭМ!$C$39:$C$782,СВЦЭМ!$A$39:$A$782,$A111,СВЦЭМ!$B$39:$B$782,L$83)+'СЕТ СН'!$H$12+СВЦЭМ!$D$10+'СЕТ СН'!$H$6-'СЕТ СН'!$H$22</f>
        <v>2122.64706166</v>
      </c>
      <c r="M111" s="36">
        <f>SUMIFS(СВЦЭМ!$C$39:$C$782,СВЦЭМ!$A$39:$A$782,$A111,СВЦЭМ!$B$39:$B$782,M$83)+'СЕТ СН'!$H$12+СВЦЭМ!$D$10+'СЕТ СН'!$H$6-'СЕТ СН'!$H$22</f>
        <v>2127.4418226299999</v>
      </c>
      <c r="N111" s="36">
        <f>SUMIFS(СВЦЭМ!$C$39:$C$782,СВЦЭМ!$A$39:$A$782,$A111,СВЦЭМ!$B$39:$B$782,N$83)+'СЕТ СН'!$H$12+СВЦЭМ!$D$10+'СЕТ СН'!$H$6-'СЕТ СН'!$H$22</f>
        <v>2131.3948404600001</v>
      </c>
      <c r="O111" s="36">
        <f>SUMIFS(СВЦЭМ!$C$39:$C$782,СВЦЭМ!$A$39:$A$782,$A111,СВЦЭМ!$B$39:$B$782,O$83)+'СЕТ СН'!$H$12+СВЦЭМ!$D$10+'СЕТ СН'!$H$6-'СЕТ СН'!$H$22</f>
        <v>2133.6534594300001</v>
      </c>
      <c r="P111" s="36">
        <f>SUMIFS(СВЦЭМ!$C$39:$C$782,СВЦЭМ!$A$39:$A$782,$A111,СВЦЭМ!$B$39:$B$782,P$83)+'СЕТ СН'!$H$12+СВЦЭМ!$D$10+'СЕТ СН'!$H$6-'СЕТ СН'!$H$22</f>
        <v>2152.84883889</v>
      </c>
      <c r="Q111" s="36">
        <f>SUMIFS(СВЦЭМ!$C$39:$C$782,СВЦЭМ!$A$39:$A$782,$A111,СВЦЭМ!$B$39:$B$782,Q$83)+'СЕТ СН'!$H$12+СВЦЭМ!$D$10+'СЕТ СН'!$H$6-'СЕТ СН'!$H$22</f>
        <v>2165.6873233599999</v>
      </c>
      <c r="R111" s="36">
        <f>SUMIFS(СВЦЭМ!$C$39:$C$782,СВЦЭМ!$A$39:$A$782,$A111,СВЦЭМ!$B$39:$B$782,R$83)+'СЕТ СН'!$H$12+СВЦЭМ!$D$10+'СЕТ СН'!$H$6-'СЕТ СН'!$H$22</f>
        <v>2167.7402345099999</v>
      </c>
      <c r="S111" s="36">
        <f>SUMIFS(СВЦЭМ!$C$39:$C$782,СВЦЭМ!$A$39:$A$782,$A111,СВЦЭМ!$B$39:$B$782,S$83)+'СЕТ СН'!$H$12+СВЦЭМ!$D$10+'СЕТ СН'!$H$6-'СЕТ СН'!$H$22</f>
        <v>2142.87274746</v>
      </c>
      <c r="T111" s="36">
        <f>SUMIFS(СВЦЭМ!$C$39:$C$782,СВЦЭМ!$A$39:$A$782,$A111,СВЦЭМ!$B$39:$B$782,T$83)+'СЕТ СН'!$H$12+СВЦЭМ!$D$10+'СЕТ СН'!$H$6-'СЕТ СН'!$H$22</f>
        <v>2113.2390668400003</v>
      </c>
      <c r="U111" s="36">
        <f>SUMIFS(СВЦЭМ!$C$39:$C$782,СВЦЭМ!$A$39:$A$782,$A111,СВЦЭМ!$B$39:$B$782,U$83)+'СЕТ СН'!$H$12+СВЦЭМ!$D$10+'СЕТ СН'!$H$6-'СЕТ СН'!$H$22</f>
        <v>2112.3300969300003</v>
      </c>
      <c r="V111" s="36">
        <f>SUMIFS(СВЦЭМ!$C$39:$C$782,СВЦЭМ!$A$39:$A$782,$A111,СВЦЭМ!$B$39:$B$782,V$83)+'СЕТ СН'!$H$12+СВЦЭМ!$D$10+'СЕТ СН'!$H$6-'СЕТ СН'!$H$22</f>
        <v>2141.7752355500002</v>
      </c>
      <c r="W111" s="36">
        <f>SUMIFS(СВЦЭМ!$C$39:$C$782,СВЦЭМ!$A$39:$A$782,$A111,СВЦЭМ!$B$39:$B$782,W$83)+'СЕТ СН'!$H$12+СВЦЭМ!$D$10+'СЕТ СН'!$H$6-'СЕТ СН'!$H$22</f>
        <v>2143.8348850400002</v>
      </c>
      <c r="X111" s="36">
        <f>SUMIFS(СВЦЭМ!$C$39:$C$782,СВЦЭМ!$A$39:$A$782,$A111,СВЦЭМ!$B$39:$B$782,X$83)+'СЕТ СН'!$H$12+СВЦЭМ!$D$10+'СЕТ СН'!$H$6-'СЕТ СН'!$H$22</f>
        <v>2166.2596740900003</v>
      </c>
      <c r="Y111" s="36">
        <f>SUMIFS(СВЦЭМ!$C$39:$C$782,СВЦЭМ!$A$39:$A$782,$A111,СВЦЭМ!$B$39:$B$782,Y$83)+'СЕТ СН'!$H$12+СВЦЭМ!$D$10+'СЕТ СН'!$H$6-'СЕТ СН'!$H$22</f>
        <v>2202.11106724</v>
      </c>
    </row>
    <row r="112" spans="1:25" ht="15.75" x14ac:dyDescent="0.2">
      <c r="A112" s="35">
        <f t="shared" si="2"/>
        <v>44955</v>
      </c>
      <c r="B112" s="36">
        <f>SUMIFS(СВЦЭМ!$C$39:$C$782,СВЦЭМ!$A$39:$A$782,$A112,СВЦЭМ!$B$39:$B$782,B$83)+'СЕТ СН'!$H$12+СВЦЭМ!$D$10+'СЕТ СН'!$H$6-'СЕТ СН'!$H$22</f>
        <v>2201.7074089500002</v>
      </c>
      <c r="C112" s="36">
        <f>SUMIFS(СВЦЭМ!$C$39:$C$782,СВЦЭМ!$A$39:$A$782,$A112,СВЦЭМ!$B$39:$B$782,C$83)+'СЕТ СН'!$H$12+СВЦЭМ!$D$10+'СЕТ СН'!$H$6-'СЕТ СН'!$H$22</f>
        <v>2251.1721654000003</v>
      </c>
      <c r="D112" s="36">
        <f>SUMIFS(СВЦЭМ!$C$39:$C$782,СВЦЭМ!$A$39:$A$782,$A112,СВЦЭМ!$B$39:$B$782,D$83)+'СЕТ СН'!$H$12+СВЦЭМ!$D$10+'СЕТ СН'!$H$6-'СЕТ СН'!$H$22</f>
        <v>2271.4424855800003</v>
      </c>
      <c r="E112" s="36">
        <f>SUMIFS(СВЦЭМ!$C$39:$C$782,СВЦЭМ!$A$39:$A$782,$A112,СВЦЭМ!$B$39:$B$782,E$83)+'СЕТ СН'!$H$12+СВЦЭМ!$D$10+'СЕТ СН'!$H$6-'СЕТ СН'!$H$22</f>
        <v>2277.18398067</v>
      </c>
      <c r="F112" s="36">
        <f>SUMIFS(СВЦЭМ!$C$39:$C$782,СВЦЭМ!$A$39:$A$782,$A112,СВЦЭМ!$B$39:$B$782,F$83)+'СЕТ СН'!$H$12+СВЦЭМ!$D$10+'СЕТ СН'!$H$6-'СЕТ СН'!$H$22</f>
        <v>2283.9678711700003</v>
      </c>
      <c r="G112" s="36">
        <f>SUMIFS(СВЦЭМ!$C$39:$C$782,СВЦЭМ!$A$39:$A$782,$A112,СВЦЭМ!$B$39:$B$782,G$83)+'СЕТ СН'!$H$12+СВЦЭМ!$D$10+'СЕТ СН'!$H$6-'СЕТ СН'!$H$22</f>
        <v>2260.3488631800001</v>
      </c>
      <c r="H112" s="36">
        <f>SUMIFS(СВЦЭМ!$C$39:$C$782,СВЦЭМ!$A$39:$A$782,$A112,СВЦЭМ!$B$39:$B$782,H$83)+'СЕТ СН'!$H$12+СВЦЭМ!$D$10+'СЕТ СН'!$H$6-'СЕТ СН'!$H$22</f>
        <v>2252.08781993</v>
      </c>
      <c r="I112" s="36">
        <f>SUMIFS(СВЦЭМ!$C$39:$C$782,СВЦЭМ!$A$39:$A$782,$A112,СВЦЭМ!$B$39:$B$782,I$83)+'СЕТ СН'!$H$12+СВЦЭМ!$D$10+'СЕТ СН'!$H$6-'СЕТ СН'!$H$22</f>
        <v>2252.5155630600002</v>
      </c>
      <c r="J112" s="36">
        <f>SUMIFS(СВЦЭМ!$C$39:$C$782,СВЦЭМ!$A$39:$A$782,$A112,СВЦЭМ!$B$39:$B$782,J$83)+'СЕТ СН'!$H$12+СВЦЭМ!$D$10+'СЕТ СН'!$H$6-'СЕТ СН'!$H$22</f>
        <v>2192.3334183000002</v>
      </c>
      <c r="K112" s="36">
        <f>SUMIFS(СВЦЭМ!$C$39:$C$782,СВЦЭМ!$A$39:$A$782,$A112,СВЦЭМ!$B$39:$B$782,K$83)+'СЕТ СН'!$H$12+СВЦЭМ!$D$10+'СЕТ СН'!$H$6-'СЕТ СН'!$H$22</f>
        <v>2136.3085802400001</v>
      </c>
      <c r="L112" s="36">
        <f>SUMIFS(СВЦЭМ!$C$39:$C$782,СВЦЭМ!$A$39:$A$782,$A112,СВЦЭМ!$B$39:$B$782,L$83)+'СЕТ СН'!$H$12+СВЦЭМ!$D$10+'СЕТ СН'!$H$6-'СЕТ СН'!$H$22</f>
        <v>2118.0184694700001</v>
      </c>
      <c r="M112" s="36">
        <f>SUMIFS(СВЦЭМ!$C$39:$C$782,СВЦЭМ!$A$39:$A$782,$A112,СВЦЭМ!$B$39:$B$782,M$83)+'СЕТ СН'!$H$12+СВЦЭМ!$D$10+'СЕТ СН'!$H$6-'СЕТ СН'!$H$22</f>
        <v>2115.21444432</v>
      </c>
      <c r="N112" s="36">
        <f>SUMIFS(СВЦЭМ!$C$39:$C$782,СВЦЭМ!$A$39:$A$782,$A112,СВЦЭМ!$B$39:$B$782,N$83)+'СЕТ СН'!$H$12+СВЦЭМ!$D$10+'СЕТ СН'!$H$6-'СЕТ СН'!$H$22</f>
        <v>2141.9632665700001</v>
      </c>
      <c r="O112" s="36">
        <f>SUMIFS(СВЦЭМ!$C$39:$C$782,СВЦЭМ!$A$39:$A$782,$A112,СВЦЭМ!$B$39:$B$782,O$83)+'СЕТ СН'!$H$12+СВЦЭМ!$D$10+'СЕТ СН'!$H$6-'СЕТ СН'!$H$22</f>
        <v>2142.9854967300002</v>
      </c>
      <c r="P112" s="36">
        <f>SUMIFS(СВЦЭМ!$C$39:$C$782,СВЦЭМ!$A$39:$A$782,$A112,СВЦЭМ!$B$39:$B$782,P$83)+'СЕТ СН'!$H$12+СВЦЭМ!$D$10+'СЕТ СН'!$H$6-'СЕТ СН'!$H$22</f>
        <v>2163.4624371500004</v>
      </c>
      <c r="Q112" s="36">
        <f>SUMIFS(СВЦЭМ!$C$39:$C$782,СВЦЭМ!$A$39:$A$782,$A112,СВЦЭМ!$B$39:$B$782,Q$83)+'СЕТ СН'!$H$12+СВЦЭМ!$D$10+'СЕТ СН'!$H$6-'СЕТ СН'!$H$22</f>
        <v>2170.6218039200003</v>
      </c>
      <c r="R112" s="36">
        <f>SUMIFS(СВЦЭМ!$C$39:$C$782,СВЦЭМ!$A$39:$A$782,$A112,СВЦЭМ!$B$39:$B$782,R$83)+'СЕТ СН'!$H$12+СВЦЭМ!$D$10+'СЕТ СН'!$H$6-'СЕТ СН'!$H$22</f>
        <v>2161.8178522900002</v>
      </c>
      <c r="S112" s="36">
        <f>SUMIFS(СВЦЭМ!$C$39:$C$782,СВЦЭМ!$A$39:$A$782,$A112,СВЦЭМ!$B$39:$B$782,S$83)+'СЕТ СН'!$H$12+СВЦЭМ!$D$10+'СЕТ СН'!$H$6-'СЕТ СН'!$H$22</f>
        <v>2148.7252831400001</v>
      </c>
      <c r="T112" s="36">
        <f>SUMIFS(СВЦЭМ!$C$39:$C$782,СВЦЭМ!$A$39:$A$782,$A112,СВЦЭМ!$B$39:$B$782,T$83)+'СЕТ СН'!$H$12+СВЦЭМ!$D$10+'СЕТ СН'!$H$6-'СЕТ СН'!$H$22</f>
        <v>2103.0515991300003</v>
      </c>
      <c r="U112" s="36">
        <f>SUMIFS(СВЦЭМ!$C$39:$C$782,СВЦЭМ!$A$39:$A$782,$A112,СВЦЭМ!$B$39:$B$782,U$83)+'СЕТ СН'!$H$12+СВЦЭМ!$D$10+'СЕТ СН'!$H$6-'СЕТ СН'!$H$22</f>
        <v>2091.3466693099999</v>
      </c>
      <c r="V112" s="36">
        <f>SUMIFS(СВЦЭМ!$C$39:$C$782,СВЦЭМ!$A$39:$A$782,$A112,СВЦЭМ!$B$39:$B$782,V$83)+'СЕТ СН'!$H$12+СВЦЭМ!$D$10+'СЕТ СН'!$H$6-'СЕТ СН'!$H$22</f>
        <v>2116.6972468700001</v>
      </c>
      <c r="W112" s="36">
        <f>SUMIFS(СВЦЭМ!$C$39:$C$782,СВЦЭМ!$A$39:$A$782,$A112,СВЦЭМ!$B$39:$B$782,W$83)+'СЕТ СН'!$H$12+СВЦЭМ!$D$10+'СЕТ СН'!$H$6-'СЕТ СН'!$H$22</f>
        <v>2124.1662876</v>
      </c>
      <c r="X112" s="36">
        <f>SUMIFS(СВЦЭМ!$C$39:$C$782,СВЦЭМ!$A$39:$A$782,$A112,СВЦЭМ!$B$39:$B$782,X$83)+'СЕТ СН'!$H$12+СВЦЭМ!$D$10+'СЕТ СН'!$H$6-'СЕТ СН'!$H$22</f>
        <v>2151.8957679300001</v>
      </c>
      <c r="Y112" s="36">
        <f>SUMIFS(СВЦЭМ!$C$39:$C$782,СВЦЭМ!$A$39:$A$782,$A112,СВЦЭМ!$B$39:$B$782,Y$83)+'СЕТ СН'!$H$12+СВЦЭМ!$D$10+'СЕТ СН'!$H$6-'СЕТ СН'!$H$22</f>
        <v>2186.5396491400002</v>
      </c>
    </row>
    <row r="113" spans="1:27" ht="15.75" x14ac:dyDescent="0.2">
      <c r="A113" s="35">
        <f t="shared" si="2"/>
        <v>44956</v>
      </c>
      <c r="B113" s="36">
        <f>SUMIFS(СВЦЭМ!$C$39:$C$782,СВЦЭМ!$A$39:$A$782,$A113,СВЦЭМ!$B$39:$B$782,B$83)+'СЕТ СН'!$H$12+СВЦЭМ!$D$10+'СЕТ СН'!$H$6-'СЕТ СН'!$H$22</f>
        <v>2188.1552099800001</v>
      </c>
      <c r="C113" s="36">
        <f>SUMIFS(СВЦЭМ!$C$39:$C$782,СВЦЭМ!$A$39:$A$782,$A113,СВЦЭМ!$B$39:$B$782,C$83)+'СЕТ СН'!$H$12+СВЦЭМ!$D$10+'СЕТ СН'!$H$6-'СЕТ СН'!$H$22</f>
        <v>2215.5681708500001</v>
      </c>
      <c r="D113" s="36">
        <f>SUMIFS(СВЦЭМ!$C$39:$C$782,СВЦЭМ!$A$39:$A$782,$A113,СВЦЭМ!$B$39:$B$782,D$83)+'СЕТ СН'!$H$12+СВЦЭМ!$D$10+'СЕТ СН'!$H$6-'СЕТ СН'!$H$22</f>
        <v>2233.12299803</v>
      </c>
      <c r="E113" s="36">
        <f>SUMIFS(СВЦЭМ!$C$39:$C$782,СВЦЭМ!$A$39:$A$782,$A113,СВЦЭМ!$B$39:$B$782,E$83)+'СЕТ СН'!$H$12+СВЦЭМ!$D$10+'СЕТ СН'!$H$6-'СЕТ СН'!$H$22</f>
        <v>2223.80966309</v>
      </c>
      <c r="F113" s="36">
        <f>SUMIFS(СВЦЭМ!$C$39:$C$782,СВЦЭМ!$A$39:$A$782,$A113,СВЦЭМ!$B$39:$B$782,F$83)+'СЕТ СН'!$H$12+СВЦЭМ!$D$10+'СЕТ СН'!$H$6-'СЕТ СН'!$H$22</f>
        <v>2196.9787415300002</v>
      </c>
      <c r="G113" s="36">
        <f>SUMIFS(СВЦЭМ!$C$39:$C$782,СВЦЭМ!$A$39:$A$782,$A113,СВЦЭМ!$B$39:$B$782,G$83)+'СЕТ СН'!$H$12+СВЦЭМ!$D$10+'СЕТ СН'!$H$6-'СЕТ СН'!$H$22</f>
        <v>2217.7632281599999</v>
      </c>
      <c r="H113" s="36">
        <f>SUMIFS(СВЦЭМ!$C$39:$C$782,СВЦЭМ!$A$39:$A$782,$A113,СВЦЭМ!$B$39:$B$782,H$83)+'СЕТ СН'!$H$12+СВЦЭМ!$D$10+'СЕТ СН'!$H$6-'СЕТ СН'!$H$22</f>
        <v>2221.1613313800003</v>
      </c>
      <c r="I113" s="36">
        <f>SUMIFS(СВЦЭМ!$C$39:$C$782,СВЦЭМ!$A$39:$A$782,$A113,СВЦЭМ!$B$39:$B$782,I$83)+'СЕТ СН'!$H$12+СВЦЭМ!$D$10+'СЕТ СН'!$H$6-'СЕТ СН'!$H$22</f>
        <v>2219.7815768600003</v>
      </c>
      <c r="J113" s="36">
        <f>SUMIFS(СВЦЭМ!$C$39:$C$782,СВЦЭМ!$A$39:$A$782,$A113,СВЦЭМ!$B$39:$B$782,J$83)+'СЕТ СН'!$H$12+СВЦЭМ!$D$10+'СЕТ СН'!$H$6-'СЕТ СН'!$H$22</f>
        <v>2155.68898059</v>
      </c>
      <c r="K113" s="36">
        <f>SUMIFS(СВЦЭМ!$C$39:$C$782,СВЦЭМ!$A$39:$A$782,$A113,СВЦЭМ!$B$39:$B$782,K$83)+'СЕТ СН'!$H$12+СВЦЭМ!$D$10+'СЕТ СН'!$H$6-'СЕТ СН'!$H$22</f>
        <v>2124.8297285600001</v>
      </c>
      <c r="L113" s="36">
        <f>SUMIFS(СВЦЭМ!$C$39:$C$782,СВЦЭМ!$A$39:$A$782,$A113,СВЦЭМ!$B$39:$B$782,L$83)+'СЕТ СН'!$H$12+СВЦЭМ!$D$10+'СЕТ СН'!$H$6-'СЕТ СН'!$H$22</f>
        <v>2110.8257106999999</v>
      </c>
      <c r="M113" s="36">
        <f>SUMIFS(СВЦЭМ!$C$39:$C$782,СВЦЭМ!$A$39:$A$782,$A113,СВЦЭМ!$B$39:$B$782,M$83)+'СЕТ СН'!$H$12+СВЦЭМ!$D$10+'СЕТ СН'!$H$6-'СЕТ СН'!$H$22</f>
        <v>2117.9671917800001</v>
      </c>
      <c r="N113" s="36">
        <f>SUMIFS(СВЦЭМ!$C$39:$C$782,СВЦЭМ!$A$39:$A$782,$A113,СВЦЭМ!$B$39:$B$782,N$83)+'СЕТ СН'!$H$12+СВЦЭМ!$D$10+'СЕТ СН'!$H$6-'СЕТ СН'!$H$22</f>
        <v>2150.0313439000001</v>
      </c>
      <c r="O113" s="36">
        <f>SUMIFS(СВЦЭМ!$C$39:$C$782,СВЦЭМ!$A$39:$A$782,$A113,СВЦЭМ!$B$39:$B$782,O$83)+'СЕТ СН'!$H$12+СВЦЭМ!$D$10+'СЕТ СН'!$H$6-'СЕТ СН'!$H$22</f>
        <v>2126.9038018700003</v>
      </c>
      <c r="P113" s="36">
        <f>SUMIFS(СВЦЭМ!$C$39:$C$782,СВЦЭМ!$A$39:$A$782,$A113,СВЦЭМ!$B$39:$B$782,P$83)+'СЕТ СН'!$H$12+СВЦЭМ!$D$10+'СЕТ СН'!$H$6-'СЕТ СН'!$H$22</f>
        <v>2138.35194667</v>
      </c>
      <c r="Q113" s="36">
        <f>SUMIFS(СВЦЭМ!$C$39:$C$782,СВЦЭМ!$A$39:$A$782,$A113,СВЦЭМ!$B$39:$B$782,Q$83)+'СЕТ СН'!$H$12+СВЦЭМ!$D$10+'СЕТ СН'!$H$6-'СЕТ СН'!$H$22</f>
        <v>2142.0179165</v>
      </c>
      <c r="R113" s="36">
        <f>SUMIFS(СВЦЭМ!$C$39:$C$782,СВЦЭМ!$A$39:$A$782,$A113,СВЦЭМ!$B$39:$B$782,R$83)+'СЕТ СН'!$H$12+СВЦЭМ!$D$10+'СЕТ СН'!$H$6-'СЕТ СН'!$H$22</f>
        <v>2140.3130554200002</v>
      </c>
      <c r="S113" s="36">
        <f>SUMIFS(СВЦЭМ!$C$39:$C$782,СВЦЭМ!$A$39:$A$782,$A113,СВЦЭМ!$B$39:$B$782,S$83)+'СЕТ СН'!$H$12+СВЦЭМ!$D$10+'СЕТ СН'!$H$6-'СЕТ СН'!$H$22</f>
        <v>2115.85237284</v>
      </c>
      <c r="T113" s="36">
        <f>SUMIFS(СВЦЭМ!$C$39:$C$782,СВЦЭМ!$A$39:$A$782,$A113,СВЦЭМ!$B$39:$B$782,T$83)+'СЕТ СН'!$H$12+СВЦЭМ!$D$10+'СЕТ СН'!$H$6-'СЕТ СН'!$H$22</f>
        <v>2130.52906923</v>
      </c>
      <c r="U113" s="36">
        <f>SUMIFS(СВЦЭМ!$C$39:$C$782,СВЦЭМ!$A$39:$A$782,$A113,СВЦЭМ!$B$39:$B$782,U$83)+'СЕТ СН'!$H$12+СВЦЭМ!$D$10+'СЕТ СН'!$H$6-'СЕТ СН'!$H$22</f>
        <v>2140.1756354500003</v>
      </c>
      <c r="V113" s="36">
        <f>SUMIFS(СВЦЭМ!$C$39:$C$782,СВЦЭМ!$A$39:$A$782,$A113,СВЦЭМ!$B$39:$B$782,V$83)+'СЕТ СН'!$H$12+СВЦЭМ!$D$10+'СЕТ СН'!$H$6-'СЕТ СН'!$H$22</f>
        <v>2173.7377638200001</v>
      </c>
      <c r="W113" s="36">
        <f>SUMIFS(СВЦЭМ!$C$39:$C$782,СВЦЭМ!$A$39:$A$782,$A113,СВЦЭМ!$B$39:$B$782,W$83)+'СЕТ СН'!$H$12+СВЦЭМ!$D$10+'СЕТ СН'!$H$6-'СЕТ СН'!$H$22</f>
        <v>2189.84051267</v>
      </c>
      <c r="X113" s="36">
        <f>SUMIFS(СВЦЭМ!$C$39:$C$782,СВЦЭМ!$A$39:$A$782,$A113,СВЦЭМ!$B$39:$B$782,X$83)+'СЕТ СН'!$H$12+СВЦЭМ!$D$10+'СЕТ СН'!$H$6-'СЕТ СН'!$H$22</f>
        <v>2191.87953075</v>
      </c>
      <c r="Y113" s="36">
        <f>SUMIFS(СВЦЭМ!$C$39:$C$782,СВЦЭМ!$A$39:$A$782,$A113,СВЦЭМ!$B$39:$B$782,Y$83)+'СЕТ СН'!$H$12+СВЦЭМ!$D$10+'СЕТ СН'!$H$6-'СЕТ СН'!$H$22</f>
        <v>2201.0592203400001</v>
      </c>
      <c r="AA113" s="37"/>
    </row>
    <row r="114" spans="1:27" ht="15.75" x14ac:dyDescent="0.2">
      <c r="A114" s="35">
        <f t="shared" si="2"/>
        <v>44957</v>
      </c>
      <c r="B114" s="36">
        <f>SUMIFS(СВЦЭМ!$C$39:$C$782,СВЦЭМ!$A$39:$A$782,$A114,СВЦЭМ!$B$39:$B$782,B$83)+'СЕТ СН'!$H$12+СВЦЭМ!$D$10+'СЕТ СН'!$H$6-'СЕТ СН'!$H$22</f>
        <v>2199.9365330700002</v>
      </c>
      <c r="C114" s="36">
        <f>SUMIFS(СВЦЭМ!$C$39:$C$782,СВЦЭМ!$A$39:$A$782,$A114,СВЦЭМ!$B$39:$B$782,C$83)+'СЕТ СН'!$H$12+СВЦЭМ!$D$10+'СЕТ СН'!$H$6-'СЕТ СН'!$H$22</f>
        <v>2201.8205836800003</v>
      </c>
      <c r="D114" s="36">
        <f>SUMIFS(СВЦЭМ!$C$39:$C$782,СВЦЭМ!$A$39:$A$782,$A114,СВЦЭМ!$B$39:$B$782,D$83)+'СЕТ СН'!$H$12+СВЦЭМ!$D$10+'СЕТ СН'!$H$6-'СЕТ СН'!$H$22</f>
        <v>2212.8245090099999</v>
      </c>
      <c r="E114" s="36">
        <f>SUMIFS(СВЦЭМ!$C$39:$C$782,СВЦЭМ!$A$39:$A$782,$A114,СВЦЭМ!$B$39:$B$782,E$83)+'СЕТ СН'!$H$12+СВЦЭМ!$D$10+'СЕТ СН'!$H$6-'СЕТ СН'!$H$22</f>
        <v>2212.1683026600003</v>
      </c>
      <c r="F114" s="36">
        <f>SUMIFS(СВЦЭМ!$C$39:$C$782,СВЦЭМ!$A$39:$A$782,$A114,СВЦЭМ!$B$39:$B$782,F$83)+'СЕТ СН'!$H$12+СВЦЭМ!$D$10+'СЕТ СН'!$H$6-'СЕТ СН'!$H$22</f>
        <v>2212.3345655400003</v>
      </c>
      <c r="G114" s="36">
        <f>SUMIFS(СВЦЭМ!$C$39:$C$782,СВЦЭМ!$A$39:$A$782,$A114,СВЦЭМ!$B$39:$B$782,G$83)+'СЕТ СН'!$H$12+СВЦЭМ!$D$10+'СЕТ СН'!$H$6-'СЕТ СН'!$H$22</f>
        <v>2206.8478585600001</v>
      </c>
      <c r="H114" s="36">
        <f>SUMIFS(СВЦЭМ!$C$39:$C$782,СВЦЭМ!$A$39:$A$782,$A114,СВЦЭМ!$B$39:$B$782,H$83)+'СЕТ СН'!$H$12+СВЦЭМ!$D$10+'СЕТ СН'!$H$6-'СЕТ СН'!$H$22</f>
        <v>2174.3401967500004</v>
      </c>
      <c r="I114" s="36">
        <f>SUMIFS(СВЦЭМ!$C$39:$C$782,СВЦЭМ!$A$39:$A$782,$A114,СВЦЭМ!$B$39:$B$782,I$83)+'СЕТ СН'!$H$12+СВЦЭМ!$D$10+'СЕТ СН'!$H$6-'СЕТ СН'!$H$22</f>
        <v>2168.08400772</v>
      </c>
      <c r="J114" s="36">
        <f>SUMIFS(СВЦЭМ!$C$39:$C$782,СВЦЭМ!$A$39:$A$782,$A114,СВЦЭМ!$B$39:$B$782,J$83)+'СЕТ СН'!$H$12+СВЦЭМ!$D$10+'СЕТ СН'!$H$6-'СЕТ СН'!$H$22</f>
        <v>2124.9822193800001</v>
      </c>
      <c r="K114" s="36">
        <f>SUMIFS(СВЦЭМ!$C$39:$C$782,СВЦЭМ!$A$39:$A$782,$A114,СВЦЭМ!$B$39:$B$782,K$83)+'СЕТ СН'!$H$12+СВЦЭМ!$D$10+'СЕТ СН'!$H$6-'СЕТ СН'!$H$22</f>
        <v>2113.3829604699999</v>
      </c>
      <c r="L114" s="36">
        <f>SUMIFS(СВЦЭМ!$C$39:$C$782,СВЦЭМ!$A$39:$A$782,$A114,СВЦЭМ!$B$39:$B$782,L$83)+'СЕТ СН'!$H$12+СВЦЭМ!$D$10+'СЕТ СН'!$H$6-'СЕТ СН'!$H$22</f>
        <v>2109.1546654100002</v>
      </c>
      <c r="M114" s="36">
        <f>SUMIFS(СВЦЭМ!$C$39:$C$782,СВЦЭМ!$A$39:$A$782,$A114,СВЦЭМ!$B$39:$B$782,M$83)+'СЕТ СН'!$H$12+СВЦЭМ!$D$10+'СЕТ СН'!$H$6-'СЕТ СН'!$H$22</f>
        <v>2129.3359931300001</v>
      </c>
      <c r="N114" s="36">
        <f>SUMIFS(СВЦЭМ!$C$39:$C$782,СВЦЭМ!$A$39:$A$782,$A114,СВЦЭМ!$B$39:$B$782,N$83)+'СЕТ СН'!$H$12+СВЦЭМ!$D$10+'СЕТ СН'!$H$6-'СЕТ СН'!$H$22</f>
        <v>2150.81348557</v>
      </c>
      <c r="O114" s="36">
        <f>SUMIFS(СВЦЭМ!$C$39:$C$782,СВЦЭМ!$A$39:$A$782,$A114,СВЦЭМ!$B$39:$B$782,O$83)+'СЕТ СН'!$H$12+СВЦЭМ!$D$10+'СЕТ СН'!$H$6-'СЕТ СН'!$H$22</f>
        <v>2148.6731107400001</v>
      </c>
      <c r="P114" s="36">
        <f>SUMIFS(СВЦЭМ!$C$39:$C$782,СВЦЭМ!$A$39:$A$782,$A114,СВЦЭМ!$B$39:$B$782,P$83)+'СЕТ СН'!$H$12+СВЦЭМ!$D$10+'СЕТ СН'!$H$6-'СЕТ СН'!$H$22</f>
        <v>2162.8417867900002</v>
      </c>
      <c r="Q114" s="36">
        <f>SUMIFS(СВЦЭМ!$C$39:$C$782,СВЦЭМ!$A$39:$A$782,$A114,СВЦЭМ!$B$39:$B$782,Q$83)+'СЕТ СН'!$H$12+СВЦЭМ!$D$10+'СЕТ СН'!$H$6-'СЕТ СН'!$H$22</f>
        <v>2168.5556828000003</v>
      </c>
      <c r="R114" s="36">
        <f>SUMIFS(СВЦЭМ!$C$39:$C$782,СВЦЭМ!$A$39:$A$782,$A114,СВЦЭМ!$B$39:$B$782,R$83)+'СЕТ СН'!$H$12+СВЦЭМ!$D$10+'СЕТ СН'!$H$6-'СЕТ СН'!$H$22</f>
        <v>2166.13346671</v>
      </c>
      <c r="S114" s="36">
        <f>SUMIFS(СВЦЭМ!$C$39:$C$782,СВЦЭМ!$A$39:$A$782,$A114,СВЦЭМ!$B$39:$B$782,S$83)+'СЕТ СН'!$H$12+СВЦЭМ!$D$10+'СЕТ СН'!$H$6-'СЕТ СН'!$H$22</f>
        <v>2152.98706674</v>
      </c>
      <c r="T114" s="36">
        <f>SUMIFS(СВЦЭМ!$C$39:$C$782,СВЦЭМ!$A$39:$A$782,$A114,СВЦЭМ!$B$39:$B$782,T$83)+'СЕТ СН'!$H$12+СВЦЭМ!$D$10+'СЕТ СН'!$H$6-'СЕТ СН'!$H$22</f>
        <v>2125.5269220600003</v>
      </c>
      <c r="U114" s="36">
        <f>SUMIFS(СВЦЭМ!$C$39:$C$782,СВЦЭМ!$A$39:$A$782,$A114,СВЦЭМ!$B$39:$B$782,U$83)+'СЕТ СН'!$H$12+СВЦЭМ!$D$10+'СЕТ СН'!$H$6-'СЕТ СН'!$H$22</f>
        <v>2133.75244079</v>
      </c>
      <c r="V114" s="36">
        <f>SUMIFS(СВЦЭМ!$C$39:$C$782,СВЦЭМ!$A$39:$A$782,$A114,СВЦЭМ!$B$39:$B$782,V$83)+'СЕТ СН'!$H$12+СВЦЭМ!$D$10+'СЕТ СН'!$H$6-'СЕТ СН'!$H$22</f>
        <v>2145.3122124900001</v>
      </c>
      <c r="W114" s="36">
        <f>SUMIFS(СВЦЭМ!$C$39:$C$782,СВЦЭМ!$A$39:$A$782,$A114,СВЦЭМ!$B$39:$B$782,W$83)+'СЕТ СН'!$H$12+СВЦЭМ!$D$10+'СЕТ СН'!$H$6-'СЕТ СН'!$H$22</f>
        <v>2156.7325923400003</v>
      </c>
      <c r="X114" s="36">
        <f>SUMIFS(СВЦЭМ!$C$39:$C$782,СВЦЭМ!$A$39:$A$782,$A114,СВЦЭМ!$B$39:$B$782,X$83)+'СЕТ СН'!$H$12+СВЦЭМ!$D$10+'СЕТ СН'!$H$6-'СЕТ СН'!$H$22</f>
        <v>2149.8686392</v>
      </c>
      <c r="Y114" s="36">
        <f>SUMIFS(СВЦЭМ!$C$39:$C$782,СВЦЭМ!$A$39:$A$782,$A114,СВЦЭМ!$B$39:$B$782,Y$83)+'СЕТ СН'!$H$12+СВЦЭМ!$D$10+'СЕТ СН'!$H$6-'СЕТ СН'!$H$22</f>
        <v>2243.8475600800002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01.01.2023</v>
      </c>
      <c r="B120" s="36">
        <f>SUMIFS(СВЦЭМ!$C$39:$C$782,СВЦЭМ!$A$39:$A$782,$A120,СВЦЭМ!$B$39:$B$782,B$119)+'СЕТ СН'!$I$12+СВЦЭМ!$D$10+'СЕТ СН'!$I$6-'СЕТ СН'!$I$22</f>
        <v>2659.72294659</v>
      </c>
      <c r="C120" s="36">
        <f>SUMIFS(СВЦЭМ!$C$39:$C$782,СВЦЭМ!$A$39:$A$782,$A120,СВЦЭМ!$B$39:$B$782,C$119)+'СЕТ СН'!$I$12+СВЦЭМ!$D$10+'СЕТ СН'!$I$6-'СЕТ СН'!$I$22</f>
        <v>2683.18629384</v>
      </c>
      <c r="D120" s="36">
        <f>SUMIFS(СВЦЭМ!$C$39:$C$782,СВЦЭМ!$A$39:$A$782,$A120,СВЦЭМ!$B$39:$B$782,D$119)+'СЕТ СН'!$I$12+СВЦЭМ!$D$10+'СЕТ СН'!$I$6-'СЕТ СН'!$I$22</f>
        <v>2629.2653670700001</v>
      </c>
      <c r="E120" s="36">
        <f>SUMIFS(СВЦЭМ!$C$39:$C$782,СВЦЭМ!$A$39:$A$782,$A120,СВЦЭМ!$B$39:$B$782,E$119)+'СЕТ СН'!$I$12+СВЦЭМ!$D$10+'СЕТ СН'!$I$6-'СЕТ СН'!$I$22</f>
        <v>2630.53272896</v>
      </c>
      <c r="F120" s="36">
        <f>SUMIFS(СВЦЭМ!$C$39:$C$782,СВЦЭМ!$A$39:$A$782,$A120,СВЦЭМ!$B$39:$B$782,F$119)+'СЕТ СН'!$I$12+СВЦЭМ!$D$10+'СЕТ СН'!$I$6-'СЕТ СН'!$I$22</f>
        <v>2628.3876724800002</v>
      </c>
      <c r="G120" s="36">
        <f>SUMIFS(СВЦЭМ!$C$39:$C$782,СВЦЭМ!$A$39:$A$782,$A120,СВЦЭМ!$B$39:$B$782,G$119)+'СЕТ СН'!$I$12+СВЦЭМ!$D$10+'СЕТ СН'!$I$6-'СЕТ СН'!$I$22</f>
        <v>2636.9122790700003</v>
      </c>
      <c r="H120" s="36">
        <f>SUMIFS(СВЦЭМ!$C$39:$C$782,СВЦЭМ!$A$39:$A$782,$A120,СВЦЭМ!$B$39:$B$782,H$119)+'СЕТ СН'!$I$12+СВЦЭМ!$D$10+'СЕТ СН'!$I$6-'СЕТ СН'!$I$22</f>
        <v>2632.9092210899998</v>
      </c>
      <c r="I120" s="36">
        <f>SUMIFS(СВЦЭМ!$C$39:$C$782,СВЦЭМ!$A$39:$A$782,$A120,СВЦЭМ!$B$39:$B$782,I$119)+'СЕТ СН'!$I$12+СВЦЭМ!$D$10+'СЕТ СН'!$I$6-'СЕТ СН'!$I$22</f>
        <v>2645.6642754499999</v>
      </c>
      <c r="J120" s="36">
        <f>SUMIFS(СВЦЭМ!$C$39:$C$782,СВЦЭМ!$A$39:$A$782,$A120,СВЦЭМ!$B$39:$B$782,J$119)+'СЕТ СН'!$I$12+СВЦЭМ!$D$10+'СЕТ СН'!$I$6-'СЕТ СН'!$I$22</f>
        <v>2630.7986252399996</v>
      </c>
      <c r="K120" s="36">
        <f>SUMIFS(СВЦЭМ!$C$39:$C$782,СВЦЭМ!$A$39:$A$782,$A120,СВЦЭМ!$B$39:$B$782,K$119)+'СЕТ СН'!$I$12+СВЦЭМ!$D$10+'СЕТ СН'!$I$6-'СЕТ СН'!$I$22</f>
        <v>2657.5991146899996</v>
      </c>
      <c r="L120" s="36">
        <f>SUMIFS(СВЦЭМ!$C$39:$C$782,СВЦЭМ!$A$39:$A$782,$A120,СВЦЭМ!$B$39:$B$782,L$119)+'СЕТ СН'!$I$12+СВЦЭМ!$D$10+'СЕТ СН'!$I$6-'СЕТ СН'!$I$22</f>
        <v>2635.0563276900002</v>
      </c>
      <c r="M120" s="36">
        <f>SUMIFS(СВЦЭМ!$C$39:$C$782,СВЦЭМ!$A$39:$A$782,$A120,СВЦЭМ!$B$39:$B$782,M$119)+'СЕТ СН'!$I$12+СВЦЭМ!$D$10+'СЕТ СН'!$I$6-'СЕТ СН'!$I$22</f>
        <v>2627.2681396500002</v>
      </c>
      <c r="N120" s="36">
        <f>SUMIFS(СВЦЭМ!$C$39:$C$782,СВЦЭМ!$A$39:$A$782,$A120,СВЦЭМ!$B$39:$B$782,N$119)+'СЕТ СН'!$I$12+СВЦЭМ!$D$10+'СЕТ СН'!$I$6-'СЕТ СН'!$I$22</f>
        <v>2621.2288270400004</v>
      </c>
      <c r="O120" s="36">
        <f>SUMIFS(СВЦЭМ!$C$39:$C$782,СВЦЭМ!$A$39:$A$782,$A120,СВЦЭМ!$B$39:$B$782,O$119)+'СЕТ СН'!$I$12+СВЦЭМ!$D$10+'СЕТ СН'!$I$6-'СЕТ СН'!$I$22</f>
        <v>2602.5629456400002</v>
      </c>
      <c r="P120" s="36">
        <f>SUMIFS(СВЦЭМ!$C$39:$C$782,СВЦЭМ!$A$39:$A$782,$A120,СВЦЭМ!$B$39:$B$782,P$119)+'СЕТ СН'!$I$12+СВЦЭМ!$D$10+'СЕТ СН'!$I$6-'СЕТ СН'!$I$22</f>
        <v>2627.6176725100004</v>
      </c>
      <c r="Q120" s="36">
        <f>SUMIFS(СВЦЭМ!$C$39:$C$782,СВЦЭМ!$A$39:$A$782,$A120,СВЦЭМ!$B$39:$B$782,Q$119)+'СЕТ СН'!$I$12+СВЦЭМ!$D$10+'СЕТ СН'!$I$6-'СЕТ СН'!$I$22</f>
        <v>2614.3241098400003</v>
      </c>
      <c r="R120" s="36">
        <f>SUMIFS(СВЦЭМ!$C$39:$C$782,СВЦЭМ!$A$39:$A$782,$A120,СВЦЭМ!$B$39:$B$782,R$119)+'СЕТ СН'!$I$12+СВЦЭМ!$D$10+'СЕТ СН'!$I$6-'СЕТ СН'!$I$22</f>
        <v>2598.4951737700003</v>
      </c>
      <c r="S120" s="36">
        <f>SUMIFS(СВЦЭМ!$C$39:$C$782,СВЦЭМ!$A$39:$A$782,$A120,СВЦЭМ!$B$39:$B$782,S$119)+'СЕТ СН'!$I$12+СВЦЭМ!$D$10+'СЕТ СН'!$I$6-'СЕТ СН'!$I$22</f>
        <v>2530.3412897600001</v>
      </c>
      <c r="T120" s="36">
        <f>SUMIFS(СВЦЭМ!$C$39:$C$782,СВЦЭМ!$A$39:$A$782,$A120,СВЦЭМ!$B$39:$B$782,T$119)+'СЕТ СН'!$I$12+СВЦЭМ!$D$10+'СЕТ СН'!$I$6-'СЕТ СН'!$I$22</f>
        <v>2511.0625524799998</v>
      </c>
      <c r="U120" s="36">
        <f>SUMIFS(СВЦЭМ!$C$39:$C$782,СВЦЭМ!$A$39:$A$782,$A120,СВЦЭМ!$B$39:$B$782,U$119)+'СЕТ СН'!$I$12+СВЦЭМ!$D$10+'СЕТ СН'!$I$6-'СЕТ СН'!$I$22</f>
        <v>2529.0952275600002</v>
      </c>
      <c r="V120" s="36">
        <f>SUMIFS(СВЦЭМ!$C$39:$C$782,СВЦЭМ!$A$39:$A$782,$A120,СВЦЭМ!$B$39:$B$782,V$119)+'СЕТ СН'!$I$12+СВЦЭМ!$D$10+'СЕТ СН'!$I$6-'СЕТ СН'!$I$22</f>
        <v>2544.7094816899998</v>
      </c>
      <c r="W120" s="36">
        <f>SUMIFS(СВЦЭМ!$C$39:$C$782,СВЦЭМ!$A$39:$A$782,$A120,СВЦЭМ!$B$39:$B$782,W$119)+'СЕТ СН'!$I$12+СВЦЭМ!$D$10+'СЕТ СН'!$I$6-'СЕТ СН'!$I$22</f>
        <v>2559.6841363100002</v>
      </c>
      <c r="X120" s="36">
        <f>SUMIFS(СВЦЭМ!$C$39:$C$782,СВЦЭМ!$A$39:$A$782,$A120,СВЦЭМ!$B$39:$B$782,X$119)+'СЕТ СН'!$I$12+СВЦЭМ!$D$10+'СЕТ СН'!$I$6-'СЕТ СН'!$I$22</f>
        <v>2603.8861250999998</v>
      </c>
      <c r="Y120" s="36">
        <f>SUMIFS(СВЦЭМ!$C$39:$C$782,СВЦЭМ!$A$39:$A$782,$A120,СВЦЭМ!$B$39:$B$782,Y$119)+'СЕТ СН'!$I$12+СВЦЭМ!$D$10+'СЕТ СН'!$I$6-'СЕТ СН'!$I$22</f>
        <v>2699.53927389</v>
      </c>
    </row>
    <row r="121" spans="1:27" ht="15.75" x14ac:dyDescent="0.2">
      <c r="A121" s="35">
        <f>A120+1</f>
        <v>44928</v>
      </c>
      <c r="B121" s="36">
        <f>SUMIFS(СВЦЭМ!$C$39:$C$782,СВЦЭМ!$A$39:$A$782,$A121,СВЦЭМ!$B$39:$B$782,B$119)+'СЕТ СН'!$I$12+СВЦЭМ!$D$10+'СЕТ СН'!$I$6-'СЕТ СН'!$I$22</f>
        <v>2678.5028537400003</v>
      </c>
      <c r="C121" s="36">
        <f>SUMIFS(СВЦЭМ!$C$39:$C$782,СВЦЭМ!$A$39:$A$782,$A121,СВЦЭМ!$B$39:$B$782,C$119)+'СЕТ СН'!$I$12+СВЦЭМ!$D$10+'СЕТ СН'!$I$6-'СЕТ СН'!$I$22</f>
        <v>2672.1963391999998</v>
      </c>
      <c r="D121" s="36">
        <f>SUMIFS(СВЦЭМ!$C$39:$C$782,СВЦЭМ!$A$39:$A$782,$A121,СВЦЭМ!$B$39:$B$782,D$119)+'СЕТ СН'!$I$12+СВЦЭМ!$D$10+'СЕТ СН'!$I$6-'СЕТ СН'!$I$22</f>
        <v>2685.1563220300004</v>
      </c>
      <c r="E121" s="36">
        <f>SUMIFS(СВЦЭМ!$C$39:$C$782,СВЦЭМ!$A$39:$A$782,$A121,СВЦЭМ!$B$39:$B$782,E$119)+'СЕТ СН'!$I$12+СВЦЭМ!$D$10+'СЕТ СН'!$I$6-'СЕТ СН'!$I$22</f>
        <v>2687.11719756</v>
      </c>
      <c r="F121" s="36">
        <f>SUMIFS(СВЦЭМ!$C$39:$C$782,СВЦЭМ!$A$39:$A$782,$A121,СВЦЭМ!$B$39:$B$782,F$119)+'СЕТ СН'!$I$12+СВЦЭМ!$D$10+'СЕТ СН'!$I$6-'СЕТ СН'!$I$22</f>
        <v>2650.4295045299996</v>
      </c>
      <c r="G121" s="36">
        <f>SUMIFS(СВЦЭМ!$C$39:$C$782,СВЦЭМ!$A$39:$A$782,$A121,СВЦЭМ!$B$39:$B$782,G$119)+'СЕТ СН'!$I$12+СВЦЭМ!$D$10+'СЕТ СН'!$I$6-'СЕТ СН'!$I$22</f>
        <v>2666.4934418299999</v>
      </c>
      <c r="H121" s="36">
        <f>SUMIFS(СВЦЭМ!$C$39:$C$782,СВЦЭМ!$A$39:$A$782,$A121,СВЦЭМ!$B$39:$B$782,H$119)+'СЕТ СН'!$I$12+СВЦЭМ!$D$10+'СЕТ СН'!$I$6-'СЕТ СН'!$I$22</f>
        <v>2632.73177596</v>
      </c>
      <c r="I121" s="36">
        <f>SUMIFS(СВЦЭМ!$C$39:$C$782,СВЦЭМ!$A$39:$A$782,$A121,СВЦЭМ!$B$39:$B$782,I$119)+'СЕТ СН'!$I$12+СВЦЭМ!$D$10+'СЕТ СН'!$I$6-'СЕТ СН'!$I$22</f>
        <v>2631.2291942900001</v>
      </c>
      <c r="J121" s="36">
        <f>SUMIFS(СВЦЭМ!$C$39:$C$782,СВЦЭМ!$A$39:$A$782,$A121,СВЦЭМ!$B$39:$B$782,J$119)+'СЕТ СН'!$I$12+СВЦЭМ!$D$10+'СЕТ СН'!$I$6-'СЕТ СН'!$I$22</f>
        <v>2579.3113436100002</v>
      </c>
      <c r="K121" s="36">
        <f>SUMIFS(СВЦЭМ!$C$39:$C$782,СВЦЭМ!$A$39:$A$782,$A121,СВЦЭМ!$B$39:$B$782,K$119)+'СЕТ СН'!$I$12+СВЦЭМ!$D$10+'СЕТ СН'!$I$6-'СЕТ СН'!$I$22</f>
        <v>2578.7402137099998</v>
      </c>
      <c r="L121" s="36">
        <f>SUMIFS(СВЦЭМ!$C$39:$C$782,СВЦЭМ!$A$39:$A$782,$A121,СВЦЭМ!$B$39:$B$782,L$119)+'СЕТ СН'!$I$12+СВЦЭМ!$D$10+'СЕТ СН'!$I$6-'СЕТ СН'!$I$22</f>
        <v>2565.2205614300001</v>
      </c>
      <c r="M121" s="36">
        <f>SUMIFS(СВЦЭМ!$C$39:$C$782,СВЦЭМ!$A$39:$A$782,$A121,СВЦЭМ!$B$39:$B$782,M$119)+'СЕТ СН'!$I$12+СВЦЭМ!$D$10+'СЕТ СН'!$I$6-'СЕТ СН'!$I$22</f>
        <v>2596.96242489</v>
      </c>
      <c r="N121" s="36">
        <f>SUMIFS(СВЦЭМ!$C$39:$C$782,СВЦЭМ!$A$39:$A$782,$A121,СВЦЭМ!$B$39:$B$782,N$119)+'СЕТ СН'!$I$12+СВЦЭМ!$D$10+'СЕТ СН'!$I$6-'СЕТ СН'!$I$22</f>
        <v>2597.8504689800002</v>
      </c>
      <c r="O121" s="36">
        <f>SUMIFS(СВЦЭМ!$C$39:$C$782,СВЦЭМ!$A$39:$A$782,$A121,СВЦЭМ!$B$39:$B$782,O$119)+'СЕТ СН'!$I$12+СВЦЭМ!$D$10+'СЕТ СН'!$I$6-'СЕТ СН'!$I$22</f>
        <v>2590.9415708200004</v>
      </c>
      <c r="P121" s="36">
        <f>SUMIFS(СВЦЭМ!$C$39:$C$782,СВЦЭМ!$A$39:$A$782,$A121,СВЦЭМ!$B$39:$B$782,P$119)+'СЕТ СН'!$I$12+СВЦЭМ!$D$10+'СЕТ СН'!$I$6-'СЕТ СН'!$I$22</f>
        <v>2582.6657558699999</v>
      </c>
      <c r="Q121" s="36">
        <f>SUMIFS(СВЦЭМ!$C$39:$C$782,СВЦЭМ!$A$39:$A$782,$A121,СВЦЭМ!$B$39:$B$782,Q$119)+'СЕТ СН'!$I$12+СВЦЭМ!$D$10+'СЕТ СН'!$I$6-'СЕТ СН'!$I$22</f>
        <v>2567.89771638</v>
      </c>
      <c r="R121" s="36">
        <f>SUMIFS(СВЦЭМ!$C$39:$C$782,СВЦЭМ!$A$39:$A$782,$A121,СВЦЭМ!$B$39:$B$782,R$119)+'СЕТ СН'!$I$12+СВЦЭМ!$D$10+'СЕТ СН'!$I$6-'СЕТ СН'!$I$22</f>
        <v>2549.1080936500002</v>
      </c>
      <c r="S121" s="36">
        <f>SUMIFS(СВЦЭМ!$C$39:$C$782,СВЦЭМ!$A$39:$A$782,$A121,СВЦЭМ!$B$39:$B$782,S$119)+'СЕТ СН'!$I$12+СВЦЭМ!$D$10+'СЕТ СН'!$I$6-'СЕТ СН'!$I$22</f>
        <v>2506.3863718299999</v>
      </c>
      <c r="T121" s="36">
        <f>SUMIFS(СВЦЭМ!$C$39:$C$782,СВЦЭМ!$A$39:$A$782,$A121,СВЦЭМ!$B$39:$B$782,T$119)+'СЕТ СН'!$I$12+СВЦЭМ!$D$10+'СЕТ СН'!$I$6-'СЕТ СН'!$I$22</f>
        <v>2486.5173525999999</v>
      </c>
      <c r="U121" s="36">
        <f>SUMIFS(СВЦЭМ!$C$39:$C$782,СВЦЭМ!$A$39:$A$782,$A121,СВЦЭМ!$B$39:$B$782,U$119)+'СЕТ СН'!$I$12+СВЦЭМ!$D$10+'СЕТ СН'!$I$6-'СЕТ СН'!$I$22</f>
        <v>2511.0149041499999</v>
      </c>
      <c r="V121" s="36">
        <f>SUMIFS(СВЦЭМ!$C$39:$C$782,СВЦЭМ!$A$39:$A$782,$A121,СВЦЭМ!$B$39:$B$782,V$119)+'СЕТ СН'!$I$12+СВЦЭМ!$D$10+'СЕТ СН'!$I$6-'СЕТ СН'!$I$22</f>
        <v>2540.6239953599998</v>
      </c>
      <c r="W121" s="36">
        <f>SUMIFS(СВЦЭМ!$C$39:$C$782,СВЦЭМ!$A$39:$A$782,$A121,СВЦЭМ!$B$39:$B$782,W$119)+'СЕТ СН'!$I$12+СВЦЭМ!$D$10+'СЕТ СН'!$I$6-'СЕТ СН'!$I$22</f>
        <v>2545.4365433200001</v>
      </c>
      <c r="X121" s="36">
        <f>SUMIFS(СВЦЭМ!$C$39:$C$782,СВЦЭМ!$A$39:$A$782,$A121,СВЦЭМ!$B$39:$B$782,X$119)+'СЕТ СН'!$I$12+СВЦЭМ!$D$10+'СЕТ СН'!$I$6-'СЕТ СН'!$I$22</f>
        <v>2591.9749309300005</v>
      </c>
      <c r="Y121" s="36">
        <f>SUMIFS(СВЦЭМ!$C$39:$C$782,СВЦЭМ!$A$39:$A$782,$A121,СВЦЭМ!$B$39:$B$782,Y$119)+'СЕТ СН'!$I$12+СВЦЭМ!$D$10+'СЕТ СН'!$I$6-'СЕТ СН'!$I$22</f>
        <v>2653.7678968800001</v>
      </c>
    </row>
    <row r="122" spans="1:27" ht="15.75" x14ac:dyDescent="0.2">
      <c r="A122" s="35">
        <f t="shared" ref="A122:A150" si="3">A121+1</f>
        <v>44929</v>
      </c>
      <c r="B122" s="36">
        <f>SUMIFS(СВЦЭМ!$C$39:$C$782,СВЦЭМ!$A$39:$A$782,$A122,СВЦЭМ!$B$39:$B$782,B$119)+'СЕТ СН'!$I$12+СВЦЭМ!$D$10+'СЕТ СН'!$I$6-'СЕТ СН'!$I$22</f>
        <v>2633.2159595900002</v>
      </c>
      <c r="C122" s="36">
        <f>SUMIFS(СВЦЭМ!$C$39:$C$782,СВЦЭМ!$A$39:$A$782,$A122,СВЦЭМ!$B$39:$B$782,C$119)+'СЕТ СН'!$I$12+СВЦЭМ!$D$10+'СЕТ СН'!$I$6-'СЕТ СН'!$I$22</f>
        <v>2606.3094086900001</v>
      </c>
      <c r="D122" s="36">
        <f>SUMIFS(СВЦЭМ!$C$39:$C$782,СВЦЭМ!$A$39:$A$782,$A122,СВЦЭМ!$B$39:$B$782,D$119)+'СЕТ СН'!$I$12+СВЦЭМ!$D$10+'СЕТ СН'!$I$6-'СЕТ СН'!$I$22</f>
        <v>2607.6900110699999</v>
      </c>
      <c r="E122" s="36">
        <f>SUMIFS(СВЦЭМ!$C$39:$C$782,СВЦЭМ!$A$39:$A$782,$A122,СВЦЭМ!$B$39:$B$782,E$119)+'СЕТ СН'!$I$12+СВЦЭМ!$D$10+'СЕТ СН'!$I$6-'СЕТ СН'!$I$22</f>
        <v>2584.3646279800005</v>
      </c>
      <c r="F122" s="36">
        <f>SUMIFS(СВЦЭМ!$C$39:$C$782,СВЦЭМ!$A$39:$A$782,$A122,СВЦЭМ!$B$39:$B$782,F$119)+'СЕТ СН'!$I$12+СВЦЭМ!$D$10+'СЕТ СН'!$I$6-'СЕТ СН'!$I$22</f>
        <v>2596.1893509399997</v>
      </c>
      <c r="G122" s="36">
        <f>SUMIFS(СВЦЭМ!$C$39:$C$782,СВЦЭМ!$A$39:$A$782,$A122,СВЦЭМ!$B$39:$B$782,G$119)+'СЕТ СН'!$I$12+СВЦЭМ!$D$10+'СЕТ СН'!$I$6-'СЕТ СН'!$I$22</f>
        <v>2604.38416676</v>
      </c>
      <c r="H122" s="36">
        <f>SUMIFS(СВЦЭМ!$C$39:$C$782,СВЦЭМ!$A$39:$A$782,$A122,СВЦЭМ!$B$39:$B$782,H$119)+'СЕТ СН'!$I$12+СВЦЭМ!$D$10+'СЕТ СН'!$I$6-'СЕТ СН'!$I$22</f>
        <v>2559.6270067699998</v>
      </c>
      <c r="I122" s="36">
        <f>SUMIFS(СВЦЭМ!$C$39:$C$782,СВЦЭМ!$A$39:$A$782,$A122,СВЦЭМ!$B$39:$B$782,I$119)+'СЕТ СН'!$I$12+СВЦЭМ!$D$10+'СЕТ СН'!$I$6-'СЕТ СН'!$I$22</f>
        <v>2561.0472896600004</v>
      </c>
      <c r="J122" s="36">
        <f>SUMIFS(СВЦЭМ!$C$39:$C$782,СВЦЭМ!$A$39:$A$782,$A122,СВЦЭМ!$B$39:$B$782,J$119)+'СЕТ СН'!$I$12+СВЦЭМ!$D$10+'СЕТ СН'!$I$6-'СЕТ СН'!$I$22</f>
        <v>2543.67448694</v>
      </c>
      <c r="K122" s="36">
        <f>SUMIFS(СВЦЭМ!$C$39:$C$782,СВЦЭМ!$A$39:$A$782,$A122,СВЦЭМ!$B$39:$B$782,K$119)+'СЕТ СН'!$I$12+СВЦЭМ!$D$10+'СЕТ СН'!$I$6-'СЕТ СН'!$I$22</f>
        <v>2552.0561581399998</v>
      </c>
      <c r="L122" s="36">
        <f>SUMIFS(СВЦЭМ!$C$39:$C$782,СВЦЭМ!$A$39:$A$782,$A122,СВЦЭМ!$B$39:$B$782,L$119)+'СЕТ СН'!$I$12+СВЦЭМ!$D$10+'СЕТ СН'!$I$6-'СЕТ СН'!$I$22</f>
        <v>2576.65826913</v>
      </c>
      <c r="M122" s="36">
        <f>SUMIFS(СВЦЭМ!$C$39:$C$782,СВЦЭМ!$A$39:$A$782,$A122,СВЦЭМ!$B$39:$B$782,M$119)+'СЕТ СН'!$I$12+СВЦЭМ!$D$10+'СЕТ СН'!$I$6-'СЕТ СН'!$I$22</f>
        <v>2576.4537169000005</v>
      </c>
      <c r="N122" s="36">
        <f>SUMIFS(СВЦЭМ!$C$39:$C$782,СВЦЭМ!$A$39:$A$782,$A122,СВЦЭМ!$B$39:$B$782,N$119)+'СЕТ СН'!$I$12+СВЦЭМ!$D$10+'СЕТ СН'!$I$6-'СЕТ СН'!$I$22</f>
        <v>2616.0780847699998</v>
      </c>
      <c r="O122" s="36">
        <f>SUMIFS(СВЦЭМ!$C$39:$C$782,СВЦЭМ!$A$39:$A$782,$A122,СВЦЭМ!$B$39:$B$782,O$119)+'СЕТ СН'!$I$12+СВЦЭМ!$D$10+'СЕТ СН'!$I$6-'СЕТ СН'!$I$22</f>
        <v>2623.6573773099999</v>
      </c>
      <c r="P122" s="36">
        <f>SUMIFS(СВЦЭМ!$C$39:$C$782,СВЦЭМ!$A$39:$A$782,$A122,СВЦЭМ!$B$39:$B$782,P$119)+'СЕТ СН'!$I$12+СВЦЭМ!$D$10+'СЕТ СН'!$I$6-'СЕТ СН'!$I$22</f>
        <v>2613.2119818900001</v>
      </c>
      <c r="Q122" s="36">
        <f>SUMIFS(СВЦЭМ!$C$39:$C$782,СВЦЭМ!$A$39:$A$782,$A122,СВЦЭМ!$B$39:$B$782,Q$119)+'СЕТ СН'!$I$12+СВЦЭМ!$D$10+'СЕТ СН'!$I$6-'СЕТ СН'!$I$22</f>
        <v>2593.1026826099996</v>
      </c>
      <c r="R122" s="36">
        <f>SUMIFS(СВЦЭМ!$C$39:$C$782,СВЦЭМ!$A$39:$A$782,$A122,СВЦЭМ!$B$39:$B$782,R$119)+'СЕТ СН'!$I$12+СВЦЭМ!$D$10+'СЕТ СН'!$I$6-'СЕТ СН'!$I$22</f>
        <v>2553.98876552</v>
      </c>
      <c r="S122" s="36">
        <f>SUMIFS(СВЦЭМ!$C$39:$C$782,СВЦЭМ!$A$39:$A$782,$A122,СВЦЭМ!$B$39:$B$782,S$119)+'СЕТ СН'!$I$12+СВЦЭМ!$D$10+'СЕТ СН'!$I$6-'СЕТ СН'!$I$22</f>
        <v>2529.3347668400002</v>
      </c>
      <c r="T122" s="36">
        <f>SUMIFS(СВЦЭМ!$C$39:$C$782,СВЦЭМ!$A$39:$A$782,$A122,СВЦЭМ!$B$39:$B$782,T$119)+'СЕТ СН'!$I$12+СВЦЭМ!$D$10+'СЕТ СН'!$I$6-'СЕТ СН'!$I$22</f>
        <v>2532.1932245799999</v>
      </c>
      <c r="U122" s="36">
        <f>SUMIFS(СВЦЭМ!$C$39:$C$782,СВЦЭМ!$A$39:$A$782,$A122,СВЦЭМ!$B$39:$B$782,U$119)+'СЕТ СН'!$I$12+СВЦЭМ!$D$10+'СЕТ СН'!$I$6-'СЕТ СН'!$I$22</f>
        <v>2535.7725535899999</v>
      </c>
      <c r="V122" s="36">
        <f>SUMIFS(СВЦЭМ!$C$39:$C$782,СВЦЭМ!$A$39:$A$782,$A122,СВЦЭМ!$B$39:$B$782,V$119)+'СЕТ СН'!$I$12+СВЦЭМ!$D$10+'СЕТ СН'!$I$6-'СЕТ СН'!$I$22</f>
        <v>2560.4672946800001</v>
      </c>
      <c r="W122" s="36">
        <f>SUMIFS(СВЦЭМ!$C$39:$C$782,СВЦЭМ!$A$39:$A$782,$A122,СВЦЭМ!$B$39:$B$782,W$119)+'СЕТ СН'!$I$12+СВЦЭМ!$D$10+'СЕТ СН'!$I$6-'СЕТ СН'!$I$22</f>
        <v>2576.5346485600003</v>
      </c>
      <c r="X122" s="36">
        <f>SUMIFS(СВЦЭМ!$C$39:$C$782,СВЦЭМ!$A$39:$A$782,$A122,СВЦЭМ!$B$39:$B$782,X$119)+'СЕТ СН'!$I$12+СВЦЭМ!$D$10+'СЕТ СН'!$I$6-'СЕТ СН'!$I$22</f>
        <v>2605.5605799499999</v>
      </c>
      <c r="Y122" s="36">
        <f>SUMIFS(СВЦЭМ!$C$39:$C$782,СВЦЭМ!$A$39:$A$782,$A122,СВЦЭМ!$B$39:$B$782,Y$119)+'СЕТ СН'!$I$12+СВЦЭМ!$D$10+'СЕТ СН'!$I$6-'СЕТ СН'!$I$22</f>
        <v>2660.4298381099998</v>
      </c>
    </row>
    <row r="123" spans="1:27" ht="15.75" x14ac:dyDescent="0.2">
      <c r="A123" s="35">
        <f t="shared" si="3"/>
        <v>44930</v>
      </c>
      <c r="B123" s="36">
        <f>SUMIFS(СВЦЭМ!$C$39:$C$782,СВЦЭМ!$A$39:$A$782,$A123,СВЦЭМ!$B$39:$B$782,B$119)+'СЕТ СН'!$I$12+СВЦЭМ!$D$10+'СЕТ СН'!$I$6-'СЕТ СН'!$I$22</f>
        <v>2613.8725990499997</v>
      </c>
      <c r="C123" s="36">
        <f>SUMIFS(СВЦЭМ!$C$39:$C$782,СВЦЭМ!$A$39:$A$782,$A123,СВЦЭМ!$B$39:$B$782,C$119)+'СЕТ СН'!$I$12+СВЦЭМ!$D$10+'СЕТ СН'!$I$6-'СЕТ СН'!$I$22</f>
        <v>2664.9356598300001</v>
      </c>
      <c r="D123" s="36">
        <f>SUMIFS(СВЦЭМ!$C$39:$C$782,СВЦЭМ!$A$39:$A$782,$A123,СВЦЭМ!$B$39:$B$782,D$119)+'СЕТ СН'!$I$12+СВЦЭМ!$D$10+'СЕТ СН'!$I$6-'СЕТ СН'!$I$22</f>
        <v>2685.48354681</v>
      </c>
      <c r="E123" s="36">
        <f>SUMIFS(СВЦЭМ!$C$39:$C$782,СВЦЭМ!$A$39:$A$782,$A123,СВЦЭМ!$B$39:$B$782,E$119)+'СЕТ СН'!$I$12+СВЦЭМ!$D$10+'СЕТ СН'!$I$6-'СЕТ СН'!$I$22</f>
        <v>2702.0045197600002</v>
      </c>
      <c r="F123" s="36">
        <f>SUMIFS(СВЦЭМ!$C$39:$C$782,СВЦЭМ!$A$39:$A$782,$A123,СВЦЭМ!$B$39:$B$782,F$119)+'СЕТ СН'!$I$12+СВЦЭМ!$D$10+'СЕТ СН'!$I$6-'СЕТ СН'!$I$22</f>
        <v>2669.8336613900001</v>
      </c>
      <c r="G123" s="36">
        <f>SUMIFS(СВЦЭМ!$C$39:$C$782,СВЦЭМ!$A$39:$A$782,$A123,СВЦЭМ!$B$39:$B$782,G$119)+'СЕТ СН'!$I$12+СВЦЭМ!$D$10+'СЕТ СН'!$I$6-'СЕТ СН'!$I$22</f>
        <v>2598.5207602299997</v>
      </c>
      <c r="H123" s="36">
        <f>SUMIFS(СВЦЭМ!$C$39:$C$782,СВЦЭМ!$A$39:$A$782,$A123,СВЦЭМ!$B$39:$B$782,H$119)+'СЕТ СН'!$I$12+СВЦЭМ!$D$10+'СЕТ СН'!$I$6-'СЕТ СН'!$I$22</f>
        <v>2577.8877349100003</v>
      </c>
      <c r="I123" s="36">
        <f>SUMIFS(СВЦЭМ!$C$39:$C$782,СВЦЭМ!$A$39:$A$782,$A123,СВЦЭМ!$B$39:$B$782,I$119)+'СЕТ СН'!$I$12+СВЦЭМ!$D$10+'СЕТ СН'!$I$6-'СЕТ СН'!$I$22</f>
        <v>2562.1524952199998</v>
      </c>
      <c r="J123" s="36">
        <f>SUMIFS(СВЦЭМ!$C$39:$C$782,СВЦЭМ!$A$39:$A$782,$A123,СВЦЭМ!$B$39:$B$782,J$119)+'СЕТ СН'!$I$12+СВЦЭМ!$D$10+'СЕТ СН'!$I$6-'СЕТ СН'!$I$22</f>
        <v>2521.4702742199997</v>
      </c>
      <c r="K123" s="36">
        <f>SUMIFS(СВЦЭМ!$C$39:$C$782,СВЦЭМ!$A$39:$A$782,$A123,СВЦЭМ!$B$39:$B$782,K$119)+'СЕТ СН'!$I$12+СВЦЭМ!$D$10+'СЕТ СН'!$I$6-'СЕТ СН'!$I$22</f>
        <v>2509.7409697399999</v>
      </c>
      <c r="L123" s="36">
        <f>SUMIFS(СВЦЭМ!$C$39:$C$782,СВЦЭМ!$A$39:$A$782,$A123,СВЦЭМ!$B$39:$B$782,L$119)+'СЕТ СН'!$I$12+СВЦЭМ!$D$10+'СЕТ СН'!$I$6-'СЕТ СН'!$I$22</f>
        <v>2496.8109464400004</v>
      </c>
      <c r="M123" s="36">
        <f>SUMIFS(СВЦЭМ!$C$39:$C$782,СВЦЭМ!$A$39:$A$782,$A123,СВЦЭМ!$B$39:$B$782,M$119)+'СЕТ СН'!$I$12+СВЦЭМ!$D$10+'СЕТ СН'!$I$6-'СЕТ СН'!$I$22</f>
        <v>2492.0456695900002</v>
      </c>
      <c r="N123" s="36">
        <f>SUMIFS(СВЦЭМ!$C$39:$C$782,СВЦЭМ!$A$39:$A$782,$A123,СВЦЭМ!$B$39:$B$782,N$119)+'СЕТ СН'!$I$12+СВЦЭМ!$D$10+'СЕТ СН'!$I$6-'СЕТ СН'!$I$22</f>
        <v>2514.35374237</v>
      </c>
      <c r="O123" s="36">
        <f>SUMIFS(СВЦЭМ!$C$39:$C$782,СВЦЭМ!$A$39:$A$782,$A123,СВЦЭМ!$B$39:$B$782,O$119)+'СЕТ СН'!$I$12+СВЦЭМ!$D$10+'СЕТ СН'!$I$6-'СЕТ СН'!$I$22</f>
        <v>2518.8140311699999</v>
      </c>
      <c r="P123" s="36">
        <f>SUMIFS(СВЦЭМ!$C$39:$C$782,СВЦЭМ!$A$39:$A$782,$A123,СВЦЭМ!$B$39:$B$782,P$119)+'СЕТ СН'!$I$12+СВЦЭМ!$D$10+'СЕТ СН'!$I$6-'СЕТ СН'!$I$22</f>
        <v>2519.7413998600005</v>
      </c>
      <c r="Q123" s="36">
        <f>SUMIFS(СВЦЭМ!$C$39:$C$782,СВЦЭМ!$A$39:$A$782,$A123,СВЦЭМ!$B$39:$B$782,Q$119)+'СЕТ СН'!$I$12+СВЦЭМ!$D$10+'СЕТ СН'!$I$6-'СЕТ СН'!$I$22</f>
        <v>2512.4264492700004</v>
      </c>
      <c r="R123" s="36">
        <f>SUMIFS(СВЦЭМ!$C$39:$C$782,СВЦЭМ!$A$39:$A$782,$A123,СВЦЭМ!$B$39:$B$782,R$119)+'СЕТ СН'!$I$12+СВЦЭМ!$D$10+'СЕТ СН'!$I$6-'СЕТ СН'!$I$22</f>
        <v>2499.9187802500001</v>
      </c>
      <c r="S123" s="36">
        <f>SUMIFS(СВЦЭМ!$C$39:$C$782,СВЦЭМ!$A$39:$A$782,$A123,СВЦЭМ!$B$39:$B$782,S$119)+'СЕТ СН'!$I$12+СВЦЭМ!$D$10+'СЕТ СН'!$I$6-'СЕТ СН'!$I$22</f>
        <v>2437.7434518800001</v>
      </c>
      <c r="T123" s="36">
        <f>SUMIFS(СВЦЭМ!$C$39:$C$782,СВЦЭМ!$A$39:$A$782,$A123,СВЦЭМ!$B$39:$B$782,T$119)+'СЕТ СН'!$I$12+СВЦЭМ!$D$10+'СЕТ СН'!$I$6-'СЕТ СН'!$I$22</f>
        <v>2442.8159530200001</v>
      </c>
      <c r="U123" s="36">
        <f>SUMIFS(СВЦЭМ!$C$39:$C$782,СВЦЭМ!$A$39:$A$782,$A123,СВЦЭМ!$B$39:$B$782,U$119)+'СЕТ СН'!$I$12+СВЦЭМ!$D$10+'СЕТ СН'!$I$6-'СЕТ СН'!$I$22</f>
        <v>2455.7599413799999</v>
      </c>
      <c r="V123" s="36">
        <f>SUMIFS(СВЦЭМ!$C$39:$C$782,СВЦЭМ!$A$39:$A$782,$A123,СВЦЭМ!$B$39:$B$782,V$119)+'СЕТ СН'!$I$12+СВЦЭМ!$D$10+'СЕТ СН'!$I$6-'СЕТ СН'!$I$22</f>
        <v>2480.8098555799997</v>
      </c>
      <c r="W123" s="36">
        <f>SUMIFS(СВЦЭМ!$C$39:$C$782,СВЦЭМ!$A$39:$A$782,$A123,СВЦЭМ!$B$39:$B$782,W$119)+'СЕТ СН'!$I$12+СВЦЭМ!$D$10+'СЕТ СН'!$I$6-'СЕТ СН'!$I$22</f>
        <v>2486.2698771200003</v>
      </c>
      <c r="X123" s="36">
        <f>SUMIFS(СВЦЭМ!$C$39:$C$782,СВЦЭМ!$A$39:$A$782,$A123,СВЦЭМ!$B$39:$B$782,X$119)+'СЕТ СН'!$I$12+СВЦЭМ!$D$10+'СЕТ СН'!$I$6-'СЕТ СН'!$I$22</f>
        <v>2516.6573058100003</v>
      </c>
      <c r="Y123" s="36">
        <f>SUMIFS(СВЦЭМ!$C$39:$C$782,СВЦЭМ!$A$39:$A$782,$A123,СВЦЭМ!$B$39:$B$782,Y$119)+'СЕТ СН'!$I$12+СВЦЭМ!$D$10+'СЕТ СН'!$I$6-'СЕТ СН'!$I$22</f>
        <v>2546.7266781600001</v>
      </c>
    </row>
    <row r="124" spans="1:27" ht="15.75" x14ac:dyDescent="0.2">
      <c r="A124" s="35">
        <f t="shared" si="3"/>
        <v>44931</v>
      </c>
      <c r="B124" s="36">
        <f>SUMIFS(СВЦЭМ!$C$39:$C$782,СВЦЭМ!$A$39:$A$782,$A124,СВЦЭМ!$B$39:$B$782,B$119)+'СЕТ СН'!$I$12+СВЦЭМ!$D$10+'СЕТ СН'!$I$6-'СЕТ СН'!$I$22</f>
        <v>2537.2802964100001</v>
      </c>
      <c r="C124" s="36">
        <f>SUMIFS(СВЦЭМ!$C$39:$C$782,СВЦЭМ!$A$39:$A$782,$A124,СВЦЭМ!$B$39:$B$782,C$119)+'СЕТ СН'!$I$12+СВЦЭМ!$D$10+'СЕТ СН'!$I$6-'СЕТ СН'!$I$22</f>
        <v>2524.27985524</v>
      </c>
      <c r="D124" s="36">
        <f>SUMIFS(СВЦЭМ!$C$39:$C$782,СВЦЭМ!$A$39:$A$782,$A124,СВЦЭМ!$B$39:$B$782,D$119)+'СЕТ СН'!$I$12+СВЦЭМ!$D$10+'СЕТ СН'!$I$6-'СЕТ СН'!$I$22</f>
        <v>2536.0396616400003</v>
      </c>
      <c r="E124" s="36">
        <f>SUMIFS(СВЦЭМ!$C$39:$C$782,СВЦЭМ!$A$39:$A$782,$A124,СВЦЭМ!$B$39:$B$782,E$119)+'СЕТ СН'!$I$12+СВЦЭМ!$D$10+'СЕТ СН'!$I$6-'СЕТ СН'!$I$22</f>
        <v>2554.4093700499998</v>
      </c>
      <c r="F124" s="36">
        <f>SUMIFS(СВЦЭМ!$C$39:$C$782,СВЦЭМ!$A$39:$A$782,$A124,СВЦЭМ!$B$39:$B$782,F$119)+'СЕТ СН'!$I$12+СВЦЭМ!$D$10+'СЕТ СН'!$I$6-'СЕТ СН'!$I$22</f>
        <v>2598.8060738499998</v>
      </c>
      <c r="G124" s="36">
        <f>SUMIFS(СВЦЭМ!$C$39:$C$782,СВЦЭМ!$A$39:$A$782,$A124,СВЦЭМ!$B$39:$B$782,G$119)+'СЕТ СН'!$I$12+СВЦЭМ!$D$10+'СЕТ СН'!$I$6-'СЕТ СН'!$I$22</f>
        <v>2595.9958261299998</v>
      </c>
      <c r="H124" s="36">
        <f>SUMIFS(СВЦЭМ!$C$39:$C$782,СВЦЭМ!$A$39:$A$782,$A124,СВЦЭМ!$B$39:$B$782,H$119)+'СЕТ СН'!$I$12+СВЦЭМ!$D$10+'СЕТ СН'!$I$6-'СЕТ СН'!$I$22</f>
        <v>2593.5931283899999</v>
      </c>
      <c r="I124" s="36">
        <f>SUMIFS(СВЦЭМ!$C$39:$C$782,СВЦЭМ!$A$39:$A$782,$A124,СВЦЭМ!$B$39:$B$782,I$119)+'СЕТ СН'!$I$12+СВЦЭМ!$D$10+'СЕТ СН'!$I$6-'СЕТ СН'!$I$22</f>
        <v>2592.7520449499998</v>
      </c>
      <c r="J124" s="36">
        <f>SUMIFS(СВЦЭМ!$C$39:$C$782,СВЦЭМ!$A$39:$A$782,$A124,СВЦЭМ!$B$39:$B$782,J$119)+'СЕТ СН'!$I$12+СВЦЭМ!$D$10+'СЕТ СН'!$I$6-'СЕТ СН'!$I$22</f>
        <v>2562.4264327500005</v>
      </c>
      <c r="K124" s="36">
        <f>SUMIFS(СВЦЭМ!$C$39:$C$782,СВЦЭМ!$A$39:$A$782,$A124,СВЦЭМ!$B$39:$B$782,K$119)+'СЕТ СН'!$I$12+СВЦЭМ!$D$10+'СЕТ СН'!$I$6-'СЕТ СН'!$I$22</f>
        <v>2513.0829498599996</v>
      </c>
      <c r="L124" s="36">
        <f>SUMIFS(СВЦЭМ!$C$39:$C$782,СВЦЭМ!$A$39:$A$782,$A124,СВЦЭМ!$B$39:$B$782,L$119)+'СЕТ СН'!$I$12+СВЦЭМ!$D$10+'СЕТ СН'!$I$6-'СЕТ СН'!$I$22</f>
        <v>2495.3305230400001</v>
      </c>
      <c r="M124" s="36">
        <f>SUMIFS(СВЦЭМ!$C$39:$C$782,СВЦЭМ!$A$39:$A$782,$A124,СВЦЭМ!$B$39:$B$782,M$119)+'СЕТ СН'!$I$12+СВЦЭМ!$D$10+'СЕТ СН'!$I$6-'СЕТ СН'!$I$22</f>
        <v>2490.1610878199999</v>
      </c>
      <c r="N124" s="36">
        <f>SUMIFS(СВЦЭМ!$C$39:$C$782,СВЦЭМ!$A$39:$A$782,$A124,СВЦЭМ!$B$39:$B$782,N$119)+'СЕТ СН'!$I$12+СВЦЭМ!$D$10+'СЕТ СН'!$I$6-'СЕТ СН'!$I$22</f>
        <v>2508.4312908499996</v>
      </c>
      <c r="O124" s="36">
        <f>SUMIFS(СВЦЭМ!$C$39:$C$782,СВЦЭМ!$A$39:$A$782,$A124,СВЦЭМ!$B$39:$B$782,O$119)+'СЕТ СН'!$I$12+СВЦЭМ!$D$10+'СЕТ СН'!$I$6-'СЕТ СН'!$I$22</f>
        <v>2526.8955216900004</v>
      </c>
      <c r="P124" s="36">
        <f>SUMIFS(СВЦЭМ!$C$39:$C$782,СВЦЭМ!$A$39:$A$782,$A124,СВЦЭМ!$B$39:$B$782,P$119)+'СЕТ СН'!$I$12+СВЦЭМ!$D$10+'СЕТ СН'!$I$6-'СЕТ СН'!$I$22</f>
        <v>2521.9306822300005</v>
      </c>
      <c r="Q124" s="36">
        <f>SUMIFS(СВЦЭМ!$C$39:$C$782,СВЦЭМ!$A$39:$A$782,$A124,СВЦЭМ!$B$39:$B$782,Q$119)+'СЕТ СН'!$I$12+СВЦЭМ!$D$10+'СЕТ СН'!$I$6-'СЕТ СН'!$I$22</f>
        <v>2530.2531997799997</v>
      </c>
      <c r="R124" s="36">
        <f>SUMIFS(СВЦЭМ!$C$39:$C$782,СВЦЭМ!$A$39:$A$782,$A124,СВЦЭМ!$B$39:$B$782,R$119)+'СЕТ СН'!$I$12+СВЦЭМ!$D$10+'СЕТ СН'!$I$6-'СЕТ СН'!$I$22</f>
        <v>2535.9113475699996</v>
      </c>
      <c r="S124" s="36">
        <f>SUMIFS(СВЦЭМ!$C$39:$C$782,СВЦЭМ!$A$39:$A$782,$A124,СВЦЭМ!$B$39:$B$782,S$119)+'СЕТ СН'!$I$12+СВЦЭМ!$D$10+'СЕТ СН'!$I$6-'СЕТ СН'!$I$22</f>
        <v>2558.5795723000001</v>
      </c>
      <c r="T124" s="36">
        <f>SUMIFS(СВЦЭМ!$C$39:$C$782,СВЦЭМ!$A$39:$A$782,$A124,СВЦЭМ!$B$39:$B$782,T$119)+'СЕТ СН'!$I$12+СВЦЭМ!$D$10+'СЕТ СН'!$I$6-'СЕТ СН'!$I$22</f>
        <v>2471.5684673699998</v>
      </c>
      <c r="U124" s="36">
        <f>SUMIFS(СВЦЭМ!$C$39:$C$782,СВЦЭМ!$A$39:$A$782,$A124,СВЦЭМ!$B$39:$B$782,U$119)+'СЕТ СН'!$I$12+СВЦЭМ!$D$10+'СЕТ СН'!$I$6-'СЕТ СН'!$I$22</f>
        <v>2486.6454451600002</v>
      </c>
      <c r="V124" s="36">
        <f>SUMIFS(СВЦЭМ!$C$39:$C$782,СВЦЭМ!$A$39:$A$782,$A124,СВЦЭМ!$B$39:$B$782,V$119)+'СЕТ СН'!$I$12+СВЦЭМ!$D$10+'СЕТ СН'!$I$6-'СЕТ СН'!$I$22</f>
        <v>2510.5726779300003</v>
      </c>
      <c r="W124" s="36">
        <f>SUMIFS(СВЦЭМ!$C$39:$C$782,СВЦЭМ!$A$39:$A$782,$A124,СВЦЭМ!$B$39:$B$782,W$119)+'СЕТ СН'!$I$12+СВЦЭМ!$D$10+'СЕТ СН'!$I$6-'СЕТ СН'!$I$22</f>
        <v>2510.8462381299996</v>
      </c>
      <c r="X124" s="36">
        <f>SUMIFS(СВЦЭМ!$C$39:$C$782,СВЦЭМ!$A$39:$A$782,$A124,СВЦЭМ!$B$39:$B$782,X$119)+'СЕТ СН'!$I$12+СВЦЭМ!$D$10+'СЕТ СН'!$I$6-'СЕТ СН'!$I$22</f>
        <v>2538.3016007100005</v>
      </c>
      <c r="Y124" s="36">
        <f>SUMIFS(СВЦЭМ!$C$39:$C$782,СВЦЭМ!$A$39:$A$782,$A124,СВЦЭМ!$B$39:$B$782,Y$119)+'СЕТ СН'!$I$12+СВЦЭМ!$D$10+'СЕТ СН'!$I$6-'СЕТ СН'!$I$22</f>
        <v>2564.7109320099999</v>
      </c>
    </row>
    <row r="125" spans="1:27" ht="15.75" x14ac:dyDescent="0.2">
      <c r="A125" s="35">
        <f t="shared" si="3"/>
        <v>44932</v>
      </c>
      <c r="B125" s="36">
        <f>SUMIFS(СВЦЭМ!$C$39:$C$782,СВЦЭМ!$A$39:$A$782,$A125,СВЦЭМ!$B$39:$B$782,B$119)+'СЕТ СН'!$I$12+СВЦЭМ!$D$10+'СЕТ СН'!$I$6-'СЕТ СН'!$I$22</f>
        <v>2452.7796403800003</v>
      </c>
      <c r="C125" s="36">
        <f>SUMIFS(СВЦЭМ!$C$39:$C$782,СВЦЭМ!$A$39:$A$782,$A125,СВЦЭМ!$B$39:$B$782,C$119)+'СЕТ СН'!$I$12+СВЦЭМ!$D$10+'СЕТ СН'!$I$6-'СЕТ СН'!$I$22</f>
        <v>2462.5840308099996</v>
      </c>
      <c r="D125" s="36">
        <f>SUMIFS(СВЦЭМ!$C$39:$C$782,СВЦЭМ!$A$39:$A$782,$A125,СВЦЭМ!$B$39:$B$782,D$119)+'СЕТ СН'!$I$12+СВЦЭМ!$D$10+'СЕТ СН'!$I$6-'СЕТ СН'!$I$22</f>
        <v>2475.1467642899997</v>
      </c>
      <c r="E125" s="36">
        <f>SUMIFS(СВЦЭМ!$C$39:$C$782,СВЦЭМ!$A$39:$A$782,$A125,СВЦЭМ!$B$39:$B$782,E$119)+'СЕТ СН'!$I$12+СВЦЭМ!$D$10+'СЕТ СН'!$I$6-'СЕТ СН'!$I$22</f>
        <v>2487.8346364899999</v>
      </c>
      <c r="F125" s="36">
        <f>SUMIFS(СВЦЭМ!$C$39:$C$782,СВЦЭМ!$A$39:$A$782,$A125,СВЦЭМ!$B$39:$B$782,F$119)+'СЕТ СН'!$I$12+СВЦЭМ!$D$10+'СЕТ СН'!$I$6-'СЕТ СН'!$I$22</f>
        <v>2476.5747281000004</v>
      </c>
      <c r="G125" s="36">
        <f>SUMIFS(СВЦЭМ!$C$39:$C$782,СВЦЭМ!$A$39:$A$782,$A125,СВЦЭМ!$B$39:$B$782,G$119)+'СЕТ СН'!$I$12+СВЦЭМ!$D$10+'СЕТ СН'!$I$6-'СЕТ СН'!$I$22</f>
        <v>2466.8488657500002</v>
      </c>
      <c r="H125" s="36">
        <f>SUMIFS(СВЦЭМ!$C$39:$C$782,СВЦЭМ!$A$39:$A$782,$A125,СВЦЭМ!$B$39:$B$782,H$119)+'СЕТ СН'!$I$12+СВЦЭМ!$D$10+'СЕТ СН'!$I$6-'СЕТ СН'!$I$22</f>
        <v>2441.5192222100004</v>
      </c>
      <c r="I125" s="36">
        <f>SUMIFS(СВЦЭМ!$C$39:$C$782,СВЦЭМ!$A$39:$A$782,$A125,СВЦЭМ!$B$39:$B$782,I$119)+'СЕТ СН'!$I$12+СВЦЭМ!$D$10+'СЕТ СН'!$I$6-'СЕТ СН'!$I$22</f>
        <v>2405.6965605599999</v>
      </c>
      <c r="J125" s="36">
        <f>SUMIFS(СВЦЭМ!$C$39:$C$782,СВЦЭМ!$A$39:$A$782,$A125,СВЦЭМ!$B$39:$B$782,J$119)+'СЕТ СН'!$I$12+СВЦЭМ!$D$10+'СЕТ СН'!$I$6-'СЕТ СН'!$I$22</f>
        <v>2343.0324964800002</v>
      </c>
      <c r="K125" s="36">
        <f>SUMIFS(СВЦЭМ!$C$39:$C$782,СВЦЭМ!$A$39:$A$782,$A125,СВЦЭМ!$B$39:$B$782,K$119)+'СЕТ СН'!$I$12+СВЦЭМ!$D$10+'СЕТ СН'!$I$6-'СЕТ СН'!$I$22</f>
        <v>2326.5489260000004</v>
      </c>
      <c r="L125" s="36">
        <f>SUMIFS(СВЦЭМ!$C$39:$C$782,СВЦЭМ!$A$39:$A$782,$A125,СВЦЭМ!$B$39:$B$782,L$119)+'СЕТ СН'!$I$12+СВЦЭМ!$D$10+'СЕТ СН'!$I$6-'СЕТ СН'!$I$22</f>
        <v>2326.229531</v>
      </c>
      <c r="M125" s="36">
        <f>SUMIFS(СВЦЭМ!$C$39:$C$782,СВЦЭМ!$A$39:$A$782,$A125,СВЦЭМ!$B$39:$B$782,M$119)+'СЕТ СН'!$I$12+СВЦЭМ!$D$10+'СЕТ СН'!$I$6-'СЕТ СН'!$I$22</f>
        <v>2339.7754755200003</v>
      </c>
      <c r="N125" s="36">
        <f>SUMIFS(СВЦЭМ!$C$39:$C$782,СВЦЭМ!$A$39:$A$782,$A125,СВЦЭМ!$B$39:$B$782,N$119)+'СЕТ СН'!$I$12+СВЦЭМ!$D$10+'СЕТ СН'!$I$6-'СЕТ СН'!$I$22</f>
        <v>2380.4543942600003</v>
      </c>
      <c r="O125" s="36">
        <f>SUMIFS(СВЦЭМ!$C$39:$C$782,СВЦЭМ!$A$39:$A$782,$A125,СВЦЭМ!$B$39:$B$782,O$119)+'СЕТ СН'!$I$12+СВЦЭМ!$D$10+'СЕТ СН'!$I$6-'СЕТ СН'!$I$22</f>
        <v>2401.7630861400003</v>
      </c>
      <c r="P125" s="36">
        <f>SUMIFS(СВЦЭМ!$C$39:$C$782,СВЦЭМ!$A$39:$A$782,$A125,СВЦЭМ!$B$39:$B$782,P$119)+'СЕТ СН'!$I$12+СВЦЭМ!$D$10+'СЕТ СН'!$I$6-'СЕТ СН'!$I$22</f>
        <v>2427.0228858</v>
      </c>
      <c r="Q125" s="36">
        <f>SUMIFS(СВЦЭМ!$C$39:$C$782,СВЦЭМ!$A$39:$A$782,$A125,СВЦЭМ!$B$39:$B$782,Q$119)+'СЕТ СН'!$I$12+СВЦЭМ!$D$10+'СЕТ СН'!$I$6-'СЕТ СН'!$I$22</f>
        <v>2433.5580495699996</v>
      </c>
      <c r="R125" s="36">
        <f>SUMIFS(СВЦЭМ!$C$39:$C$782,СВЦЭМ!$A$39:$A$782,$A125,СВЦЭМ!$B$39:$B$782,R$119)+'СЕТ СН'!$I$12+СВЦЭМ!$D$10+'СЕТ СН'!$I$6-'СЕТ СН'!$I$22</f>
        <v>2388.0703148499997</v>
      </c>
      <c r="S125" s="36">
        <f>SUMIFS(СВЦЭМ!$C$39:$C$782,СВЦЭМ!$A$39:$A$782,$A125,СВЦЭМ!$B$39:$B$782,S$119)+'СЕТ СН'!$I$12+СВЦЭМ!$D$10+'СЕТ СН'!$I$6-'СЕТ СН'!$I$22</f>
        <v>2363.1601762500004</v>
      </c>
      <c r="T125" s="36">
        <f>SUMIFS(СВЦЭМ!$C$39:$C$782,СВЦЭМ!$A$39:$A$782,$A125,СВЦЭМ!$B$39:$B$782,T$119)+'СЕТ СН'!$I$12+СВЦЭМ!$D$10+'СЕТ СН'!$I$6-'СЕТ СН'!$I$22</f>
        <v>2367.84268221</v>
      </c>
      <c r="U125" s="36">
        <f>SUMIFS(СВЦЭМ!$C$39:$C$782,СВЦЭМ!$A$39:$A$782,$A125,СВЦЭМ!$B$39:$B$782,U$119)+'СЕТ СН'!$I$12+СВЦЭМ!$D$10+'СЕТ СН'!$I$6-'СЕТ СН'!$I$22</f>
        <v>2369.1638446099996</v>
      </c>
      <c r="V125" s="36">
        <f>SUMIFS(СВЦЭМ!$C$39:$C$782,СВЦЭМ!$A$39:$A$782,$A125,СВЦЭМ!$B$39:$B$782,V$119)+'СЕТ СН'!$I$12+СВЦЭМ!$D$10+'СЕТ СН'!$I$6-'СЕТ СН'!$I$22</f>
        <v>2381.7777915699999</v>
      </c>
      <c r="W125" s="36">
        <f>SUMIFS(СВЦЭМ!$C$39:$C$782,СВЦЭМ!$A$39:$A$782,$A125,СВЦЭМ!$B$39:$B$782,W$119)+'СЕТ СН'!$I$12+СВЦЭМ!$D$10+'СЕТ СН'!$I$6-'СЕТ СН'!$I$22</f>
        <v>2384.5910846200004</v>
      </c>
      <c r="X125" s="36">
        <f>SUMIFS(СВЦЭМ!$C$39:$C$782,СВЦЭМ!$A$39:$A$782,$A125,СВЦЭМ!$B$39:$B$782,X$119)+'СЕТ СН'!$I$12+СВЦЭМ!$D$10+'СЕТ СН'!$I$6-'СЕТ СН'!$I$22</f>
        <v>2404.7975912100001</v>
      </c>
      <c r="Y125" s="36">
        <f>SUMIFS(СВЦЭМ!$C$39:$C$782,СВЦЭМ!$A$39:$A$782,$A125,СВЦЭМ!$B$39:$B$782,Y$119)+'СЕТ СН'!$I$12+СВЦЭМ!$D$10+'СЕТ СН'!$I$6-'СЕТ СН'!$I$22</f>
        <v>2459.32508917</v>
      </c>
    </row>
    <row r="126" spans="1:27" ht="15.75" x14ac:dyDescent="0.2">
      <c r="A126" s="35">
        <f t="shared" si="3"/>
        <v>44933</v>
      </c>
      <c r="B126" s="36">
        <f>SUMIFS(СВЦЭМ!$C$39:$C$782,СВЦЭМ!$A$39:$A$782,$A126,СВЦЭМ!$B$39:$B$782,B$119)+'СЕТ СН'!$I$12+СВЦЭМ!$D$10+'СЕТ СН'!$I$6-'СЕТ СН'!$I$22</f>
        <v>2534.8341226700004</v>
      </c>
      <c r="C126" s="36">
        <f>SUMIFS(СВЦЭМ!$C$39:$C$782,СВЦЭМ!$A$39:$A$782,$A126,СВЦЭМ!$B$39:$B$782,C$119)+'СЕТ СН'!$I$12+СВЦЭМ!$D$10+'СЕТ СН'!$I$6-'СЕТ СН'!$I$22</f>
        <v>2584.2415762500004</v>
      </c>
      <c r="D126" s="36">
        <f>SUMIFS(СВЦЭМ!$C$39:$C$782,СВЦЭМ!$A$39:$A$782,$A126,СВЦЭМ!$B$39:$B$782,D$119)+'СЕТ СН'!$I$12+СВЦЭМ!$D$10+'СЕТ СН'!$I$6-'СЕТ СН'!$I$22</f>
        <v>2601.4814852</v>
      </c>
      <c r="E126" s="36">
        <f>SUMIFS(СВЦЭМ!$C$39:$C$782,СВЦЭМ!$A$39:$A$782,$A126,СВЦЭМ!$B$39:$B$782,E$119)+'СЕТ СН'!$I$12+СВЦЭМ!$D$10+'СЕТ СН'!$I$6-'СЕТ СН'!$I$22</f>
        <v>2611.6172969600002</v>
      </c>
      <c r="F126" s="36">
        <f>SUMIFS(СВЦЭМ!$C$39:$C$782,СВЦЭМ!$A$39:$A$782,$A126,СВЦЭМ!$B$39:$B$782,F$119)+'СЕТ СН'!$I$12+СВЦЭМ!$D$10+'СЕТ СН'!$I$6-'СЕТ СН'!$I$22</f>
        <v>2579.7947412000003</v>
      </c>
      <c r="G126" s="36">
        <f>SUMIFS(СВЦЭМ!$C$39:$C$782,СВЦЭМ!$A$39:$A$782,$A126,СВЦЭМ!$B$39:$B$782,G$119)+'СЕТ СН'!$I$12+СВЦЭМ!$D$10+'СЕТ СН'!$I$6-'СЕТ СН'!$I$22</f>
        <v>2587.2435925</v>
      </c>
      <c r="H126" s="36">
        <f>SUMIFS(СВЦЭМ!$C$39:$C$782,СВЦЭМ!$A$39:$A$782,$A126,СВЦЭМ!$B$39:$B$782,H$119)+'СЕТ СН'!$I$12+СВЦЭМ!$D$10+'СЕТ СН'!$I$6-'СЕТ СН'!$I$22</f>
        <v>2546.2441362899999</v>
      </c>
      <c r="I126" s="36">
        <f>SUMIFS(СВЦЭМ!$C$39:$C$782,СВЦЭМ!$A$39:$A$782,$A126,СВЦЭМ!$B$39:$B$782,I$119)+'СЕТ СН'!$I$12+СВЦЭМ!$D$10+'СЕТ СН'!$I$6-'СЕТ СН'!$I$22</f>
        <v>2564.8179927600004</v>
      </c>
      <c r="J126" s="36">
        <f>SUMIFS(СВЦЭМ!$C$39:$C$782,СВЦЭМ!$A$39:$A$782,$A126,СВЦЭМ!$B$39:$B$782,J$119)+'СЕТ СН'!$I$12+СВЦЭМ!$D$10+'СЕТ СН'!$I$6-'СЕТ СН'!$I$22</f>
        <v>2495.2338071300001</v>
      </c>
      <c r="K126" s="36">
        <f>SUMIFS(СВЦЭМ!$C$39:$C$782,СВЦЭМ!$A$39:$A$782,$A126,СВЦЭМ!$B$39:$B$782,K$119)+'СЕТ СН'!$I$12+СВЦЭМ!$D$10+'СЕТ СН'!$I$6-'СЕТ СН'!$I$22</f>
        <v>2478.9867490300003</v>
      </c>
      <c r="L126" s="36">
        <f>SUMIFS(СВЦЭМ!$C$39:$C$782,СВЦЭМ!$A$39:$A$782,$A126,СВЦЭМ!$B$39:$B$782,L$119)+'СЕТ СН'!$I$12+СВЦЭМ!$D$10+'СЕТ СН'!$I$6-'СЕТ СН'!$I$22</f>
        <v>2458.0728453499996</v>
      </c>
      <c r="M126" s="36">
        <f>SUMIFS(СВЦЭМ!$C$39:$C$782,СВЦЭМ!$A$39:$A$782,$A126,СВЦЭМ!$B$39:$B$782,M$119)+'СЕТ СН'!$I$12+СВЦЭМ!$D$10+'СЕТ СН'!$I$6-'СЕТ СН'!$I$22</f>
        <v>2478.1932283200003</v>
      </c>
      <c r="N126" s="36">
        <f>SUMIFS(СВЦЭМ!$C$39:$C$782,СВЦЭМ!$A$39:$A$782,$A126,СВЦЭМ!$B$39:$B$782,N$119)+'СЕТ СН'!$I$12+СВЦЭМ!$D$10+'СЕТ СН'!$I$6-'СЕТ СН'!$I$22</f>
        <v>2508.7331352199999</v>
      </c>
      <c r="O126" s="36">
        <f>SUMIFS(СВЦЭМ!$C$39:$C$782,СВЦЭМ!$A$39:$A$782,$A126,СВЦЭМ!$B$39:$B$782,O$119)+'СЕТ СН'!$I$12+СВЦЭМ!$D$10+'СЕТ СН'!$I$6-'СЕТ СН'!$I$22</f>
        <v>2513.6519407100004</v>
      </c>
      <c r="P126" s="36">
        <f>SUMIFS(СВЦЭМ!$C$39:$C$782,СВЦЭМ!$A$39:$A$782,$A126,СВЦЭМ!$B$39:$B$782,P$119)+'СЕТ СН'!$I$12+СВЦЭМ!$D$10+'СЕТ СН'!$I$6-'СЕТ СН'!$I$22</f>
        <v>2528.8564127299996</v>
      </c>
      <c r="Q126" s="36">
        <f>SUMIFS(СВЦЭМ!$C$39:$C$782,СВЦЭМ!$A$39:$A$782,$A126,СВЦЭМ!$B$39:$B$782,Q$119)+'СЕТ СН'!$I$12+СВЦЭМ!$D$10+'СЕТ СН'!$I$6-'СЕТ СН'!$I$22</f>
        <v>2512.1628744400005</v>
      </c>
      <c r="R126" s="36">
        <f>SUMIFS(СВЦЭМ!$C$39:$C$782,СВЦЭМ!$A$39:$A$782,$A126,СВЦЭМ!$B$39:$B$782,R$119)+'СЕТ СН'!$I$12+СВЦЭМ!$D$10+'СЕТ СН'!$I$6-'СЕТ СН'!$I$22</f>
        <v>2488.0226314900001</v>
      </c>
      <c r="S126" s="36">
        <f>SUMIFS(СВЦЭМ!$C$39:$C$782,СВЦЭМ!$A$39:$A$782,$A126,СВЦЭМ!$B$39:$B$782,S$119)+'СЕТ СН'!$I$12+СВЦЭМ!$D$10+'СЕТ СН'!$I$6-'СЕТ СН'!$I$22</f>
        <v>2472.3761020399998</v>
      </c>
      <c r="T126" s="36">
        <f>SUMIFS(СВЦЭМ!$C$39:$C$782,СВЦЭМ!$A$39:$A$782,$A126,СВЦЭМ!$B$39:$B$782,T$119)+'СЕТ СН'!$I$12+СВЦЭМ!$D$10+'СЕТ СН'!$I$6-'СЕТ СН'!$I$22</f>
        <v>2468.5270134499997</v>
      </c>
      <c r="U126" s="36">
        <f>SUMIFS(СВЦЭМ!$C$39:$C$782,СВЦЭМ!$A$39:$A$782,$A126,СВЦЭМ!$B$39:$B$782,U$119)+'СЕТ СН'!$I$12+СВЦЭМ!$D$10+'СЕТ СН'!$I$6-'СЕТ СН'!$I$22</f>
        <v>2475.3810797899996</v>
      </c>
      <c r="V126" s="36">
        <f>SUMIFS(СВЦЭМ!$C$39:$C$782,СВЦЭМ!$A$39:$A$782,$A126,СВЦЭМ!$B$39:$B$782,V$119)+'СЕТ СН'!$I$12+СВЦЭМ!$D$10+'СЕТ СН'!$I$6-'СЕТ СН'!$I$22</f>
        <v>2505.5013030099999</v>
      </c>
      <c r="W126" s="36">
        <f>SUMIFS(СВЦЭМ!$C$39:$C$782,СВЦЭМ!$A$39:$A$782,$A126,СВЦЭМ!$B$39:$B$782,W$119)+'СЕТ СН'!$I$12+СВЦЭМ!$D$10+'СЕТ СН'!$I$6-'СЕТ СН'!$I$22</f>
        <v>2505.0038984299999</v>
      </c>
      <c r="X126" s="36">
        <f>SUMIFS(СВЦЭМ!$C$39:$C$782,СВЦЭМ!$A$39:$A$782,$A126,СВЦЭМ!$B$39:$B$782,X$119)+'СЕТ СН'!$I$12+СВЦЭМ!$D$10+'СЕТ СН'!$I$6-'СЕТ СН'!$I$22</f>
        <v>2484.3404686399999</v>
      </c>
      <c r="Y126" s="36">
        <f>SUMIFS(СВЦЭМ!$C$39:$C$782,СВЦЭМ!$A$39:$A$782,$A126,СВЦЭМ!$B$39:$B$782,Y$119)+'СЕТ СН'!$I$12+СВЦЭМ!$D$10+'СЕТ СН'!$I$6-'СЕТ СН'!$I$22</f>
        <v>2568.2421512199999</v>
      </c>
    </row>
    <row r="127" spans="1:27" ht="15.75" x14ac:dyDescent="0.2">
      <c r="A127" s="35">
        <f t="shared" si="3"/>
        <v>44934</v>
      </c>
      <c r="B127" s="36">
        <f>SUMIFS(СВЦЭМ!$C$39:$C$782,СВЦЭМ!$A$39:$A$782,$A127,СВЦЭМ!$B$39:$B$782,B$119)+'СЕТ СН'!$I$12+СВЦЭМ!$D$10+'СЕТ СН'!$I$6-'СЕТ СН'!$I$22</f>
        <v>2707.2876259499999</v>
      </c>
      <c r="C127" s="36">
        <f>SUMIFS(СВЦЭМ!$C$39:$C$782,СВЦЭМ!$A$39:$A$782,$A127,СВЦЭМ!$B$39:$B$782,C$119)+'СЕТ СН'!$I$12+СВЦЭМ!$D$10+'СЕТ СН'!$I$6-'СЕТ СН'!$I$22</f>
        <v>2735.1994188600002</v>
      </c>
      <c r="D127" s="36">
        <f>SUMIFS(СВЦЭМ!$C$39:$C$782,СВЦЭМ!$A$39:$A$782,$A127,СВЦЭМ!$B$39:$B$782,D$119)+'СЕТ СН'!$I$12+СВЦЭМ!$D$10+'СЕТ СН'!$I$6-'СЕТ СН'!$I$22</f>
        <v>2757.4057672400004</v>
      </c>
      <c r="E127" s="36">
        <f>SUMIFS(СВЦЭМ!$C$39:$C$782,СВЦЭМ!$A$39:$A$782,$A127,СВЦЭМ!$B$39:$B$782,E$119)+'СЕТ СН'!$I$12+СВЦЭМ!$D$10+'СЕТ СН'!$I$6-'СЕТ СН'!$I$22</f>
        <v>2760.97236909</v>
      </c>
      <c r="F127" s="36">
        <f>SUMIFS(СВЦЭМ!$C$39:$C$782,СВЦЭМ!$A$39:$A$782,$A127,СВЦЭМ!$B$39:$B$782,F$119)+'СЕТ СН'!$I$12+СВЦЭМ!$D$10+'СЕТ СН'!$I$6-'СЕТ СН'!$I$22</f>
        <v>2749.9537091500006</v>
      </c>
      <c r="G127" s="36">
        <f>SUMIFS(СВЦЭМ!$C$39:$C$782,СВЦЭМ!$A$39:$A$782,$A127,СВЦЭМ!$B$39:$B$782,G$119)+'СЕТ СН'!$I$12+СВЦЭМ!$D$10+'СЕТ СН'!$I$6-'СЕТ СН'!$I$22</f>
        <v>2755.1891570600001</v>
      </c>
      <c r="H127" s="36">
        <f>SUMIFS(СВЦЭМ!$C$39:$C$782,СВЦЭМ!$A$39:$A$782,$A127,СВЦЭМ!$B$39:$B$782,H$119)+'СЕТ СН'!$I$12+СВЦЭМ!$D$10+'СЕТ СН'!$I$6-'СЕТ СН'!$I$22</f>
        <v>2717.4591985300003</v>
      </c>
      <c r="I127" s="36">
        <f>SUMIFS(СВЦЭМ!$C$39:$C$782,СВЦЭМ!$A$39:$A$782,$A127,СВЦЭМ!$B$39:$B$782,I$119)+'СЕТ СН'!$I$12+СВЦЭМ!$D$10+'СЕТ СН'!$I$6-'СЕТ СН'!$I$22</f>
        <v>2679.7112231600004</v>
      </c>
      <c r="J127" s="36">
        <f>SUMIFS(СВЦЭМ!$C$39:$C$782,СВЦЭМ!$A$39:$A$782,$A127,СВЦЭМ!$B$39:$B$782,J$119)+'СЕТ СН'!$I$12+СВЦЭМ!$D$10+'СЕТ СН'!$I$6-'СЕТ СН'!$I$22</f>
        <v>2632.4197426399996</v>
      </c>
      <c r="K127" s="36">
        <f>SUMIFS(СВЦЭМ!$C$39:$C$782,СВЦЭМ!$A$39:$A$782,$A127,СВЦЭМ!$B$39:$B$782,K$119)+'СЕТ СН'!$I$12+СВЦЭМ!$D$10+'СЕТ СН'!$I$6-'СЕТ СН'!$I$22</f>
        <v>2606.8782026899999</v>
      </c>
      <c r="L127" s="36">
        <f>SUMIFS(СВЦЭМ!$C$39:$C$782,СВЦЭМ!$A$39:$A$782,$A127,СВЦЭМ!$B$39:$B$782,L$119)+'СЕТ СН'!$I$12+СВЦЭМ!$D$10+'СЕТ СН'!$I$6-'СЕТ СН'!$I$22</f>
        <v>2604.2452037200001</v>
      </c>
      <c r="M127" s="36">
        <f>SUMIFS(СВЦЭМ!$C$39:$C$782,СВЦЭМ!$A$39:$A$782,$A127,СВЦЭМ!$B$39:$B$782,M$119)+'СЕТ СН'!$I$12+СВЦЭМ!$D$10+'СЕТ СН'!$I$6-'СЕТ СН'!$I$22</f>
        <v>2626.8229356700003</v>
      </c>
      <c r="N127" s="36">
        <f>SUMIFS(СВЦЭМ!$C$39:$C$782,СВЦЭМ!$A$39:$A$782,$A127,СВЦЭМ!$B$39:$B$782,N$119)+'СЕТ СН'!$I$12+СВЦЭМ!$D$10+'СЕТ СН'!$I$6-'СЕТ СН'!$I$22</f>
        <v>2641.2567058300001</v>
      </c>
      <c r="O127" s="36">
        <f>SUMIFS(СВЦЭМ!$C$39:$C$782,СВЦЭМ!$A$39:$A$782,$A127,СВЦЭМ!$B$39:$B$782,O$119)+'СЕТ СН'!$I$12+СВЦЭМ!$D$10+'СЕТ СН'!$I$6-'СЕТ СН'!$I$22</f>
        <v>2659.2891849799998</v>
      </c>
      <c r="P127" s="36">
        <f>SUMIFS(СВЦЭМ!$C$39:$C$782,СВЦЭМ!$A$39:$A$782,$A127,СВЦЭМ!$B$39:$B$782,P$119)+'СЕТ СН'!$I$12+СВЦЭМ!$D$10+'СЕТ СН'!$I$6-'СЕТ СН'!$I$22</f>
        <v>2651.0388782800001</v>
      </c>
      <c r="Q127" s="36">
        <f>SUMIFS(СВЦЭМ!$C$39:$C$782,СВЦЭМ!$A$39:$A$782,$A127,СВЦЭМ!$B$39:$B$782,Q$119)+'СЕТ СН'!$I$12+СВЦЭМ!$D$10+'СЕТ СН'!$I$6-'СЕТ СН'!$I$22</f>
        <v>2649.6134025199999</v>
      </c>
      <c r="R127" s="36">
        <f>SUMIFS(СВЦЭМ!$C$39:$C$782,СВЦЭМ!$A$39:$A$782,$A127,СВЦЭМ!$B$39:$B$782,R$119)+'СЕТ СН'!$I$12+СВЦЭМ!$D$10+'СЕТ СН'!$I$6-'СЕТ СН'!$I$22</f>
        <v>2617.9055832599997</v>
      </c>
      <c r="S127" s="36">
        <f>SUMIFS(СВЦЭМ!$C$39:$C$782,СВЦЭМ!$A$39:$A$782,$A127,СВЦЭМ!$B$39:$B$782,S$119)+'СЕТ СН'!$I$12+СВЦЭМ!$D$10+'СЕТ СН'!$I$6-'СЕТ СН'!$I$22</f>
        <v>2537.6130487600003</v>
      </c>
      <c r="T127" s="36">
        <f>SUMIFS(СВЦЭМ!$C$39:$C$782,СВЦЭМ!$A$39:$A$782,$A127,СВЦЭМ!$B$39:$B$782,T$119)+'СЕТ СН'!$I$12+СВЦЭМ!$D$10+'СЕТ СН'!$I$6-'СЕТ СН'!$I$22</f>
        <v>2549.4008642099998</v>
      </c>
      <c r="U127" s="36">
        <f>SUMIFS(СВЦЭМ!$C$39:$C$782,СВЦЭМ!$A$39:$A$782,$A127,СВЦЭМ!$B$39:$B$782,U$119)+'СЕТ СН'!$I$12+СВЦЭМ!$D$10+'СЕТ СН'!$I$6-'СЕТ СН'!$I$22</f>
        <v>2562.9279698800001</v>
      </c>
      <c r="V127" s="36">
        <f>SUMIFS(СВЦЭМ!$C$39:$C$782,СВЦЭМ!$A$39:$A$782,$A127,СВЦЭМ!$B$39:$B$782,V$119)+'СЕТ СН'!$I$12+СВЦЭМ!$D$10+'СЕТ СН'!$I$6-'СЕТ СН'!$I$22</f>
        <v>2600.4612885300003</v>
      </c>
      <c r="W127" s="36">
        <f>SUMIFS(СВЦЭМ!$C$39:$C$782,СВЦЭМ!$A$39:$A$782,$A127,СВЦЭМ!$B$39:$B$782,W$119)+'СЕТ СН'!$I$12+СВЦЭМ!$D$10+'СЕТ СН'!$I$6-'СЕТ СН'!$I$22</f>
        <v>2620.4295871100003</v>
      </c>
      <c r="X127" s="36">
        <f>SUMIFS(СВЦЭМ!$C$39:$C$782,СВЦЭМ!$A$39:$A$782,$A127,СВЦЭМ!$B$39:$B$782,X$119)+'СЕТ СН'!$I$12+СВЦЭМ!$D$10+'СЕТ СН'!$I$6-'СЕТ СН'!$I$22</f>
        <v>2657.2560581199996</v>
      </c>
      <c r="Y127" s="36">
        <f>SUMIFS(СВЦЭМ!$C$39:$C$782,СВЦЭМ!$A$39:$A$782,$A127,СВЦЭМ!$B$39:$B$782,Y$119)+'СЕТ СН'!$I$12+СВЦЭМ!$D$10+'СЕТ СН'!$I$6-'СЕТ СН'!$I$22</f>
        <v>2707.8032946000003</v>
      </c>
    </row>
    <row r="128" spans="1:27" ht="15.75" x14ac:dyDescent="0.2">
      <c r="A128" s="35">
        <f t="shared" si="3"/>
        <v>44935</v>
      </c>
      <c r="B128" s="36">
        <f>SUMIFS(СВЦЭМ!$C$39:$C$782,СВЦЭМ!$A$39:$A$782,$A128,СВЦЭМ!$B$39:$B$782,B$119)+'СЕТ СН'!$I$12+СВЦЭМ!$D$10+'СЕТ СН'!$I$6-'СЕТ СН'!$I$22</f>
        <v>2631.3250327100004</v>
      </c>
      <c r="C128" s="36">
        <f>SUMIFS(СВЦЭМ!$C$39:$C$782,СВЦЭМ!$A$39:$A$782,$A128,СВЦЭМ!$B$39:$B$782,C$119)+'СЕТ СН'!$I$12+СВЦЭМ!$D$10+'СЕТ СН'!$I$6-'СЕТ СН'!$I$22</f>
        <v>2627.0163371400004</v>
      </c>
      <c r="D128" s="36">
        <f>SUMIFS(СВЦЭМ!$C$39:$C$782,СВЦЭМ!$A$39:$A$782,$A128,СВЦЭМ!$B$39:$B$782,D$119)+'СЕТ СН'!$I$12+СВЦЭМ!$D$10+'СЕТ СН'!$I$6-'СЕТ СН'!$I$22</f>
        <v>2604.6768992300003</v>
      </c>
      <c r="E128" s="36">
        <f>SUMIFS(СВЦЭМ!$C$39:$C$782,СВЦЭМ!$A$39:$A$782,$A128,СВЦЭМ!$B$39:$B$782,E$119)+'СЕТ СН'!$I$12+СВЦЭМ!$D$10+'СЕТ СН'!$I$6-'СЕТ СН'!$I$22</f>
        <v>2600.5648439699999</v>
      </c>
      <c r="F128" s="36">
        <f>SUMIFS(СВЦЭМ!$C$39:$C$782,СВЦЭМ!$A$39:$A$782,$A128,СВЦЭМ!$B$39:$B$782,F$119)+'СЕТ СН'!$I$12+СВЦЭМ!$D$10+'СЕТ СН'!$I$6-'СЕТ СН'!$I$22</f>
        <v>2609.5549742200001</v>
      </c>
      <c r="G128" s="36">
        <f>SUMIFS(СВЦЭМ!$C$39:$C$782,СВЦЭМ!$A$39:$A$782,$A128,СВЦЭМ!$B$39:$B$782,G$119)+'СЕТ СН'!$I$12+СВЦЭМ!$D$10+'СЕТ СН'!$I$6-'СЕТ СН'!$I$22</f>
        <v>2590.6811174499999</v>
      </c>
      <c r="H128" s="36">
        <f>SUMIFS(СВЦЭМ!$C$39:$C$782,СВЦЭМ!$A$39:$A$782,$A128,СВЦЭМ!$B$39:$B$782,H$119)+'СЕТ СН'!$I$12+СВЦЭМ!$D$10+'СЕТ СН'!$I$6-'СЕТ СН'!$I$22</f>
        <v>2605.1301954999999</v>
      </c>
      <c r="I128" s="36">
        <f>SUMIFS(СВЦЭМ!$C$39:$C$782,СВЦЭМ!$A$39:$A$782,$A128,СВЦЭМ!$B$39:$B$782,I$119)+'СЕТ СН'!$I$12+СВЦЭМ!$D$10+'СЕТ СН'!$I$6-'СЕТ СН'!$I$22</f>
        <v>2620.3230205</v>
      </c>
      <c r="J128" s="36">
        <f>SUMIFS(СВЦЭМ!$C$39:$C$782,СВЦЭМ!$A$39:$A$782,$A128,СВЦЭМ!$B$39:$B$782,J$119)+'СЕТ СН'!$I$12+СВЦЭМ!$D$10+'СЕТ СН'!$I$6-'СЕТ СН'!$I$22</f>
        <v>2646.6631979100002</v>
      </c>
      <c r="K128" s="36">
        <f>SUMIFS(СВЦЭМ!$C$39:$C$782,СВЦЭМ!$A$39:$A$782,$A128,СВЦЭМ!$B$39:$B$782,K$119)+'СЕТ СН'!$I$12+СВЦЭМ!$D$10+'СЕТ СН'!$I$6-'СЕТ СН'!$I$22</f>
        <v>2624.7278218299998</v>
      </c>
      <c r="L128" s="36">
        <f>SUMIFS(СВЦЭМ!$C$39:$C$782,СВЦЭМ!$A$39:$A$782,$A128,СВЦЭМ!$B$39:$B$782,L$119)+'СЕТ СН'!$I$12+СВЦЭМ!$D$10+'СЕТ СН'!$I$6-'СЕТ СН'!$I$22</f>
        <v>2602.3041303999998</v>
      </c>
      <c r="M128" s="36">
        <f>SUMIFS(СВЦЭМ!$C$39:$C$782,СВЦЭМ!$A$39:$A$782,$A128,СВЦЭМ!$B$39:$B$782,M$119)+'СЕТ СН'!$I$12+СВЦЭМ!$D$10+'СЕТ СН'!$I$6-'СЕТ СН'!$I$22</f>
        <v>2622.0532994100004</v>
      </c>
      <c r="N128" s="36">
        <f>SUMIFS(СВЦЭМ!$C$39:$C$782,СВЦЭМ!$A$39:$A$782,$A128,СВЦЭМ!$B$39:$B$782,N$119)+'СЕТ СН'!$I$12+СВЦЭМ!$D$10+'СЕТ СН'!$I$6-'СЕТ СН'!$I$22</f>
        <v>2593.5319076300002</v>
      </c>
      <c r="O128" s="36">
        <f>SUMIFS(СВЦЭМ!$C$39:$C$782,СВЦЭМ!$A$39:$A$782,$A128,СВЦЭМ!$B$39:$B$782,O$119)+'СЕТ СН'!$I$12+СВЦЭМ!$D$10+'СЕТ СН'!$I$6-'СЕТ СН'!$I$22</f>
        <v>2592.3870216900004</v>
      </c>
      <c r="P128" s="36">
        <f>SUMIFS(СВЦЭМ!$C$39:$C$782,СВЦЭМ!$A$39:$A$782,$A128,СВЦЭМ!$B$39:$B$782,P$119)+'СЕТ СН'!$I$12+СВЦЭМ!$D$10+'СЕТ СН'!$I$6-'СЕТ СН'!$I$22</f>
        <v>2601.9787074100004</v>
      </c>
      <c r="Q128" s="36">
        <f>SUMIFS(СВЦЭМ!$C$39:$C$782,СВЦЭМ!$A$39:$A$782,$A128,СВЦЭМ!$B$39:$B$782,Q$119)+'СЕТ СН'!$I$12+СВЦЭМ!$D$10+'СЕТ СН'!$I$6-'СЕТ СН'!$I$22</f>
        <v>2599.9016953800001</v>
      </c>
      <c r="R128" s="36">
        <f>SUMIFS(СВЦЭМ!$C$39:$C$782,СВЦЭМ!$A$39:$A$782,$A128,СВЦЭМ!$B$39:$B$782,R$119)+'СЕТ СН'!$I$12+СВЦЭМ!$D$10+'СЕТ СН'!$I$6-'СЕТ СН'!$I$22</f>
        <v>2615.1475740300002</v>
      </c>
      <c r="S128" s="36">
        <f>SUMIFS(СВЦЭМ!$C$39:$C$782,СВЦЭМ!$A$39:$A$782,$A128,СВЦЭМ!$B$39:$B$782,S$119)+'СЕТ СН'!$I$12+СВЦЭМ!$D$10+'СЕТ СН'!$I$6-'СЕТ СН'!$I$22</f>
        <v>2598.7894287600002</v>
      </c>
      <c r="T128" s="36">
        <f>SUMIFS(СВЦЭМ!$C$39:$C$782,СВЦЭМ!$A$39:$A$782,$A128,СВЦЭМ!$B$39:$B$782,T$119)+'СЕТ СН'!$I$12+СВЦЭМ!$D$10+'СЕТ СН'!$I$6-'СЕТ СН'!$I$22</f>
        <v>2570.5451778699999</v>
      </c>
      <c r="U128" s="36">
        <f>SUMIFS(СВЦЭМ!$C$39:$C$782,СВЦЭМ!$A$39:$A$782,$A128,СВЦЭМ!$B$39:$B$782,U$119)+'СЕТ СН'!$I$12+СВЦЭМ!$D$10+'СЕТ СН'!$I$6-'СЕТ СН'!$I$22</f>
        <v>2572.0507486799997</v>
      </c>
      <c r="V128" s="36">
        <f>SUMIFS(СВЦЭМ!$C$39:$C$782,СВЦЭМ!$A$39:$A$782,$A128,СВЦЭМ!$B$39:$B$782,V$119)+'СЕТ СН'!$I$12+СВЦЭМ!$D$10+'СЕТ СН'!$I$6-'СЕТ СН'!$I$22</f>
        <v>2616.5549580200004</v>
      </c>
      <c r="W128" s="36">
        <f>SUMIFS(СВЦЭМ!$C$39:$C$782,СВЦЭМ!$A$39:$A$782,$A128,СВЦЭМ!$B$39:$B$782,W$119)+'СЕТ СН'!$I$12+СВЦЭМ!$D$10+'СЕТ СН'!$I$6-'СЕТ СН'!$I$22</f>
        <v>2620.4379294299997</v>
      </c>
      <c r="X128" s="36">
        <f>SUMIFS(СВЦЭМ!$C$39:$C$782,СВЦЭМ!$A$39:$A$782,$A128,СВЦЭМ!$B$39:$B$782,X$119)+'СЕТ СН'!$I$12+СВЦЭМ!$D$10+'СЕТ СН'!$I$6-'СЕТ СН'!$I$22</f>
        <v>2630.4132980200002</v>
      </c>
      <c r="Y128" s="36">
        <f>SUMIFS(СВЦЭМ!$C$39:$C$782,СВЦЭМ!$A$39:$A$782,$A128,СВЦЭМ!$B$39:$B$782,Y$119)+'СЕТ СН'!$I$12+СВЦЭМ!$D$10+'СЕТ СН'!$I$6-'СЕТ СН'!$I$22</f>
        <v>2675.6609105500002</v>
      </c>
    </row>
    <row r="129" spans="1:25" ht="15.75" x14ac:dyDescent="0.2">
      <c r="A129" s="35">
        <f t="shared" si="3"/>
        <v>44936</v>
      </c>
      <c r="B129" s="36">
        <f>SUMIFS(СВЦЭМ!$C$39:$C$782,СВЦЭМ!$A$39:$A$782,$A129,СВЦЭМ!$B$39:$B$782,B$119)+'СЕТ СН'!$I$12+СВЦЭМ!$D$10+'СЕТ СН'!$I$6-'СЕТ СН'!$I$22</f>
        <v>2507.8215928999998</v>
      </c>
      <c r="C129" s="36">
        <f>SUMIFS(СВЦЭМ!$C$39:$C$782,СВЦЭМ!$A$39:$A$782,$A129,СВЦЭМ!$B$39:$B$782,C$119)+'СЕТ СН'!$I$12+СВЦЭМ!$D$10+'СЕТ СН'!$I$6-'СЕТ СН'!$I$22</f>
        <v>2549.0260530200003</v>
      </c>
      <c r="D129" s="36">
        <f>SUMIFS(СВЦЭМ!$C$39:$C$782,СВЦЭМ!$A$39:$A$782,$A129,СВЦЭМ!$B$39:$B$782,D$119)+'СЕТ СН'!$I$12+СВЦЭМ!$D$10+'СЕТ СН'!$I$6-'СЕТ СН'!$I$22</f>
        <v>2563.9833834700003</v>
      </c>
      <c r="E129" s="36">
        <f>SUMIFS(СВЦЭМ!$C$39:$C$782,СВЦЭМ!$A$39:$A$782,$A129,СВЦЭМ!$B$39:$B$782,E$119)+'СЕТ СН'!$I$12+СВЦЭМ!$D$10+'СЕТ СН'!$I$6-'СЕТ СН'!$I$22</f>
        <v>2569.0755168799997</v>
      </c>
      <c r="F129" s="36">
        <f>SUMIFS(СВЦЭМ!$C$39:$C$782,СВЦЭМ!$A$39:$A$782,$A129,СВЦЭМ!$B$39:$B$782,F$119)+'СЕТ СН'!$I$12+СВЦЭМ!$D$10+'СЕТ СН'!$I$6-'СЕТ СН'!$I$22</f>
        <v>2589.0107601299997</v>
      </c>
      <c r="G129" s="36">
        <f>SUMIFS(СВЦЭМ!$C$39:$C$782,СВЦЭМ!$A$39:$A$782,$A129,СВЦЭМ!$B$39:$B$782,G$119)+'СЕТ СН'!$I$12+СВЦЭМ!$D$10+'СЕТ СН'!$I$6-'СЕТ СН'!$I$22</f>
        <v>2588.3543031099998</v>
      </c>
      <c r="H129" s="36">
        <f>SUMIFS(СВЦЭМ!$C$39:$C$782,СВЦЭМ!$A$39:$A$782,$A129,СВЦЭМ!$B$39:$B$782,H$119)+'СЕТ СН'!$I$12+СВЦЭМ!$D$10+'СЕТ СН'!$I$6-'СЕТ СН'!$I$22</f>
        <v>2567.7847156500002</v>
      </c>
      <c r="I129" s="36">
        <f>SUMIFS(СВЦЭМ!$C$39:$C$782,СВЦЭМ!$A$39:$A$782,$A129,СВЦЭМ!$B$39:$B$782,I$119)+'СЕТ СН'!$I$12+СВЦЭМ!$D$10+'СЕТ СН'!$I$6-'СЕТ СН'!$I$22</f>
        <v>2543.4521068499998</v>
      </c>
      <c r="J129" s="36">
        <f>SUMIFS(СВЦЭМ!$C$39:$C$782,СВЦЭМ!$A$39:$A$782,$A129,СВЦЭМ!$B$39:$B$782,J$119)+'СЕТ СН'!$I$12+СВЦЭМ!$D$10+'СЕТ СН'!$I$6-'СЕТ СН'!$I$22</f>
        <v>2501.1299686599996</v>
      </c>
      <c r="K129" s="36">
        <f>SUMIFS(СВЦЭМ!$C$39:$C$782,СВЦЭМ!$A$39:$A$782,$A129,СВЦЭМ!$B$39:$B$782,K$119)+'СЕТ СН'!$I$12+СВЦЭМ!$D$10+'СЕТ СН'!$I$6-'СЕТ СН'!$I$22</f>
        <v>2489.8246282099999</v>
      </c>
      <c r="L129" s="36">
        <f>SUMIFS(СВЦЭМ!$C$39:$C$782,СВЦЭМ!$A$39:$A$782,$A129,СВЦЭМ!$B$39:$B$782,L$119)+'СЕТ СН'!$I$12+СВЦЭМ!$D$10+'СЕТ СН'!$I$6-'СЕТ СН'!$I$22</f>
        <v>2480.5190641099998</v>
      </c>
      <c r="M129" s="36">
        <f>SUMIFS(СВЦЭМ!$C$39:$C$782,СВЦЭМ!$A$39:$A$782,$A129,СВЦЭМ!$B$39:$B$782,M$119)+'СЕТ СН'!$I$12+СВЦЭМ!$D$10+'СЕТ СН'!$I$6-'СЕТ СН'!$I$22</f>
        <v>2480.6402982400004</v>
      </c>
      <c r="N129" s="36">
        <f>SUMIFS(СВЦЭМ!$C$39:$C$782,СВЦЭМ!$A$39:$A$782,$A129,СВЦЭМ!$B$39:$B$782,N$119)+'СЕТ СН'!$I$12+СВЦЭМ!$D$10+'СЕТ СН'!$I$6-'СЕТ СН'!$I$22</f>
        <v>2496.7619566900003</v>
      </c>
      <c r="O129" s="36">
        <f>SUMIFS(СВЦЭМ!$C$39:$C$782,СВЦЭМ!$A$39:$A$782,$A129,СВЦЭМ!$B$39:$B$782,O$119)+'СЕТ СН'!$I$12+СВЦЭМ!$D$10+'СЕТ СН'!$I$6-'СЕТ СН'!$I$22</f>
        <v>2508.39624465</v>
      </c>
      <c r="P129" s="36">
        <f>SUMIFS(СВЦЭМ!$C$39:$C$782,СВЦЭМ!$A$39:$A$782,$A129,СВЦЭМ!$B$39:$B$782,P$119)+'СЕТ СН'!$I$12+СВЦЭМ!$D$10+'СЕТ СН'!$I$6-'СЕТ СН'!$I$22</f>
        <v>2515.1363863500001</v>
      </c>
      <c r="Q129" s="36">
        <f>SUMIFS(СВЦЭМ!$C$39:$C$782,СВЦЭМ!$A$39:$A$782,$A129,СВЦЭМ!$B$39:$B$782,Q$119)+'СЕТ СН'!$I$12+СВЦЭМ!$D$10+'СЕТ СН'!$I$6-'СЕТ СН'!$I$22</f>
        <v>2529.4987461199999</v>
      </c>
      <c r="R129" s="36">
        <f>SUMIFS(СВЦЭМ!$C$39:$C$782,СВЦЭМ!$A$39:$A$782,$A129,СВЦЭМ!$B$39:$B$782,R$119)+'СЕТ СН'!$I$12+СВЦЭМ!$D$10+'СЕТ СН'!$I$6-'СЕТ СН'!$I$22</f>
        <v>2514.2587684299997</v>
      </c>
      <c r="S129" s="36">
        <f>SUMIFS(СВЦЭМ!$C$39:$C$782,СВЦЭМ!$A$39:$A$782,$A129,СВЦЭМ!$B$39:$B$782,S$119)+'СЕТ СН'!$I$12+СВЦЭМ!$D$10+'СЕТ СН'!$I$6-'СЕТ СН'!$I$22</f>
        <v>2467.2681446799998</v>
      </c>
      <c r="T129" s="36">
        <f>SUMIFS(СВЦЭМ!$C$39:$C$782,СВЦЭМ!$A$39:$A$782,$A129,СВЦЭМ!$B$39:$B$782,T$119)+'СЕТ СН'!$I$12+СВЦЭМ!$D$10+'СЕТ СН'!$I$6-'СЕТ СН'!$I$22</f>
        <v>2462.7897336599999</v>
      </c>
      <c r="U129" s="36">
        <f>SUMIFS(СВЦЭМ!$C$39:$C$782,СВЦЭМ!$A$39:$A$782,$A129,СВЦЭМ!$B$39:$B$782,U$119)+'СЕТ СН'!$I$12+СВЦЭМ!$D$10+'СЕТ СН'!$I$6-'СЕТ СН'!$I$22</f>
        <v>2454.6563874399999</v>
      </c>
      <c r="V129" s="36">
        <f>SUMIFS(СВЦЭМ!$C$39:$C$782,СВЦЭМ!$A$39:$A$782,$A129,СВЦЭМ!$B$39:$B$782,V$119)+'СЕТ СН'!$I$12+СВЦЭМ!$D$10+'СЕТ СН'!$I$6-'СЕТ СН'!$I$22</f>
        <v>2472.8854782500002</v>
      </c>
      <c r="W129" s="36">
        <f>SUMIFS(СВЦЭМ!$C$39:$C$782,СВЦЭМ!$A$39:$A$782,$A129,СВЦЭМ!$B$39:$B$782,W$119)+'СЕТ СН'!$I$12+СВЦЭМ!$D$10+'СЕТ СН'!$I$6-'СЕТ СН'!$I$22</f>
        <v>2473.7696599299998</v>
      </c>
      <c r="X129" s="36">
        <f>SUMIFS(СВЦЭМ!$C$39:$C$782,СВЦЭМ!$A$39:$A$782,$A129,СВЦЭМ!$B$39:$B$782,X$119)+'СЕТ СН'!$I$12+СВЦЭМ!$D$10+'СЕТ СН'!$I$6-'СЕТ СН'!$I$22</f>
        <v>2511.8163985700003</v>
      </c>
      <c r="Y129" s="36">
        <f>SUMIFS(СВЦЭМ!$C$39:$C$782,СВЦЭМ!$A$39:$A$782,$A129,СВЦЭМ!$B$39:$B$782,Y$119)+'СЕТ СН'!$I$12+СВЦЭМ!$D$10+'СЕТ СН'!$I$6-'СЕТ СН'!$I$22</f>
        <v>2536.3162884000003</v>
      </c>
    </row>
    <row r="130" spans="1:25" ht="15.75" x14ac:dyDescent="0.2">
      <c r="A130" s="35">
        <f t="shared" si="3"/>
        <v>44937</v>
      </c>
      <c r="B130" s="36">
        <f>SUMIFS(СВЦЭМ!$C$39:$C$782,СВЦЭМ!$A$39:$A$782,$A130,СВЦЭМ!$B$39:$B$782,B$119)+'СЕТ СН'!$I$12+СВЦЭМ!$D$10+'СЕТ СН'!$I$6-'СЕТ СН'!$I$22</f>
        <v>2467.7902537199998</v>
      </c>
      <c r="C130" s="36">
        <f>SUMIFS(СВЦЭМ!$C$39:$C$782,СВЦЭМ!$A$39:$A$782,$A130,СВЦЭМ!$B$39:$B$782,C$119)+'СЕТ СН'!$I$12+СВЦЭМ!$D$10+'СЕТ СН'!$I$6-'СЕТ СН'!$I$22</f>
        <v>2475.3434513800003</v>
      </c>
      <c r="D130" s="36">
        <f>SUMIFS(СВЦЭМ!$C$39:$C$782,СВЦЭМ!$A$39:$A$782,$A130,СВЦЭМ!$B$39:$B$782,D$119)+'СЕТ СН'!$I$12+СВЦЭМ!$D$10+'СЕТ СН'!$I$6-'СЕТ СН'!$I$22</f>
        <v>2470.4781135399999</v>
      </c>
      <c r="E130" s="36">
        <f>SUMIFS(СВЦЭМ!$C$39:$C$782,СВЦЭМ!$A$39:$A$782,$A130,СВЦЭМ!$B$39:$B$782,E$119)+'СЕТ СН'!$I$12+СВЦЭМ!$D$10+'СЕТ СН'!$I$6-'СЕТ СН'!$I$22</f>
        <v>2464.0855120200004</v>
      </c>
      <c r="F130" s="36">
        <f>SUMIFS(СВЦЭМ!$C$39:$C$782,СВЦЭМ!$A$39:$A$782,$A130,СВЦЭМ!$B$39:$B$782,F$119)+'СЕТ СН'!$I$12+СВЦЭМ!$D$10+'СЕТ СН'!$I$6-'СЕТ СН'!$I$22</f>
        <v>2466.5472759200002</v>
      </c>
      <c r="G130" s="36">
        <f>SUMIFS(СВЦЭМ!$C$39:$C$782,СВЦЭМ!$A$39:$A$782,$A130,СВЦЭМ!$B$39:$B$782,G$119)+'СЕТ СН'!$I$12+СВЦЭМ!$D$10+'СЕТ СН'!$I$6-'СЕТ СН'!$I$22</f>
        <v>2469.55417958</v>
      </c>
      <c r="H130" s="36">
        <f>SUMIFS(СВЦЭМ!$C$39:$C$782,СВЦЭМ!$A$39:$A$782,$A130,СВЦЭМ!$B$39:$B$782,H$119)+'СЕТ СН'!$I$12+СВЦЭМ!$D$10+'СЕТ СН'!$I$6-'СЕТ СН'!$I$22</f>
        <v>2461.05321757</v>
      </c>
      <c r="I130" s="36">
        <f>SUMIFS(СВЦЭМ!$C$39:$C$782,СВЦЭМ!$A$39:$A$782,$A130,СВЦЭМ!$B$39:$B$782,I$119)+'СЕТ СН'!$I$12+СВЦЭМ!$D$10+'СЕТ СН'!$I$6-'СЕТ СН'!$I$22</f>
        <v>2438.9480536700003</v>
      </c>
      <c r="J130" s="36">
        <f>SUMIFS(СВЦЭМ!$C$39:$C$782,СВЦЭМ!$A$39:$A$782,$A130,СВЦЭМ!$B$39:$B$782,J$119)+'СЕТ СН'!$I$12+СВЦЭМ!$D$10+'СЕТ СН'!$I$6-'СЕТ СН'!$I$22</f>
        <v>2401.1869414100001</v>
      </c>
      <c r="K130" s="36">
        <f>SUMIFS(СВЦЭМ!$C$39:$C$782,СВЦЭМ!$A$39:$A$782,$A130,СВЦЭМ!$B$39:$B$782,K$119)+'СЕТ СН'!$I$12+СВЦЭМ!$D$10+'СЕТ СН'!$I$6-'СЕТ СН'!$I$22</f>
        <v>2395.57374901</v>
      </c>
      <c r="L130" s="36">
        <f>SUMIFS(СВЦЭМ!$C$39:$C$782,СВЦЭМ!$A$39:$A$782,$A130,СВЦЭМ!$B$39:$B$782,L$119)+'СЕТ СН'!$I$12+СВЦЭМ!$D$10+'СЕТ СН'!$I$6-'СЕТ СН'!$I$22</f>
        <v>2408.53651584</v>
      </c>
      <c r="M130" s="36">
        <f>SUMIFS(СВЦЭМ!$C$39:$C$782,СВЦЭМ!$A$39:$A$782,$A130,СВЦЭМ!$B$39:$B$782,M$119)+'СЕТ СН'!$I$12+СВЦЭМ!$D$10+'СЕТ СН'!$I$6-'СЕТ СН'!$I$22</f>
        <v>2406.6832703500004</v>
      </c>
      <c r="N130" s="36">
        <f>SUMIFS(СВЦЭМ!$C$39:$C$782,СВЦЭМ!$A$39:$A$782,$A130,СВЦЭМ!$B$39:$B$782,N$119)+'СЕТ СН'!$I$12+СВЦЭМ!$D$10+'СЕТ СН'!$I$6-'СЕТ СН'!$I$22</f>
        <v>2444.0079672299998</v>
      </c>
      <c r="O130" s="36">
        <f>SUMIFS(СВЦЭМ!$C$39:$C$782,СВЦЭМ!$A$39:$A$782,$A130,СВЦЭМ!$B$39:$B$782,O$119)+'СЕТ СН'!$I$12+СВЦЭМ!$D$10+'СЕТ СН'!$I$6-'СЕТ СН'!$I$22</f>
        <v>2427.7675841199998</v>
      </c>
      <c r="P130" s="36">
        <f>SUMIFS(СВЦЭМ!$C$39:$C$782,СВЦЭМ!$A$39:$A$782,$A130,СВЦЭМ!$B$39:$B$782,P$119)+'СЕТ СН'!$I$12+СВЦЭМ!$D$10+'СЕТ СН'!$I$6-'СЕТ СН'!$I$22</f>
        <v>2442.2046063899998</v>
      </c>
      <c r="Q130" s="36">
        <f>SUMIFS(СВЦЭМ!$C$39:$C$782,СВЦЭМ!$A$39:$A$782,$A130,СВЦЭМ!$B$39:$B$782,Q$119)+'СЕТ СН'!$I$12+СВЦЭМ!$D$10+'СЕТ СН'!$I$6-'СЕТ СН'!$I$22</f>
        <v>2452.9542719199999</v>
      </c>
      <c r="R130" s="36">
        <f>SUMIFS(СВЦЭМ!$C$39:$C$782,СВЦЭМ!$A$39:$A$782,$A130,СВЦЭМ!$B$39:$B$782,R$119)+'СЕТ СН'!$I$12+СВЦЭМ!$D$10+'СЕТ СН'!$I$6-'СЕТ СН'!$I$22</f>
        <v>2469.71400842</v>
      </c>
      <c r="S130" s="36">
        <f>SUMIFS(СВЦЭМ!$C$39:$C$782,СВЦЭМ!$A$39:$A$782,$A130,СВЦЭМ!$B$39:$B$782,S$119)+'СЕТ СН'!$I$12+СВЦЭМ!$D$10+'СЕТ СН'!$I$6-'СЕТ СН'!$I$22</f>
        <v>2441.55918991</v>
      </c>
      <c r="T130" s="36">
        <f>SUMIFS(СВЦЭМ!$C$39:$C$782,СВЦЭМ!$A$39:$A$782,$A130,СВЦЭМ!$B$39:$B$782,T$119)+'СЕТ СН'!$I$12+СВЦЭМ!$D$10+'СЕТ СН'!$I$6-'СЕТ СН'!$I$22</f>
        <v>2405.7342656199999</v>
      </c>
      <c r="U130" s="36">
        <f>SUMIFS(СВЦЭМ!$C$39:$C$782,СВЦЭМ!$A$39:$A$782,$A130,СВЦЭМ!$B$39:$B$782,U$119)+'СЕТ СН'!$I$12+СВЦЭМ!$D$10+'СЕТ СН'!$I$6-'СЕТ СН'!$I$22</f>
        <v>2412.4563050799998</v>
      </c>
      <c r="V130" s="36">
        <f>SUMIFS(СВЦЭМ!$C$39:$C$782,СВЦЭМ!$A$39:$A$782,$A130,СВЦЭМ!$B$39:$B$782,V$119)+'СЕТ СН'!$I$12+СВЦЭМ!$D$10+'СЕТ СН'!$I$6-'СЕТ СН'!$I$22</f>
        <v>2432.9483540000001</v>
      </c>
      <c r="W130" s="36">
        <f>SUMIFS(СВЦЭМ!$C$39:$C$782,СВЦЭМ!$A$39:$A$782,$A130,СВЦЭМ!$B$39:$B$782,W$119)+'СЕТ СН'!$I$12+СВЦЭМ!$D$10+'СЕТ СН'!$I$6-'СЕТ СН'!$I$22</f>
        <v>2445.1535482099998</v>
      </c>
      <c r="X130" s="36">
        <f>SUMIFS(СВЦЭМ!$C$39:$C$782,СВЦЭМ!$A$39:$A$782,$A130,СВЦЭМ!$B$39:$B$782,X$119)+'СЕТ СН'!$I$12+СВЦЭМ!$D$10+'СЕТ СН'!$I$6-'СЕТ СН'!$I$22</f>
        <v>2456.0090787299996</v>
      </c>
      <c r="Y130" s="36">
        <f>SUMIFS(СВЦЭМ!$C$39:$C$782,СВЦЭМ!$A$39:$A$782,$A130,СВЦЭМ!$B$39:$B$782,Y$119)+'СЕТ СН'!$I$12+СВЦЭМ!$D$10+'СЕТ СН'!$I$6-'СЕТ СН'!$I$22</f>
        <v>2489.6845697400004</v>
      </c>
    </row>
    <row r="131" spans="1:25" ht="15.75" x14ac:dyDescent="0.2">
      <c r="A131" s="35">
        <f t="shared" si="3"/>
        <v>44938</v>
      </c>
      <c r="B131" s="36">
        <f>SUMIFS(СВЦЭМ!$C$39:$C$782,СВЦЭМ!$A$39:$A$782,$A131,СВЦЭМ!$B$39:$B$782,B$119)+'СЕТ СН'!$I$12+СВЦЭМ!$D$10+'СЕТ СН'!$I$6-'СЕТ СН'!$I$22</f>
        <v>2505.1145496199997</v>
      </c>
      <c r="C131" s="36">
        <f>SUMIFS(СВЦЭМ!$C$39:$C$782,СВЦЭМ!$A$39:$A$782,$A131,СВЦЭМ!$B$39:$B$782,C$119)+'СЕТ СН'!$I$12+СВЦЭМ!$D$10+'СЕТ СН'!$I$6-'СЕТ СН'!$I$22</f>
        <v>2545.4020768</v>
      </c>
      <c r="D131" s="36">
        <f>SUMIFS(СВЦЭМ!$C$39:$C$782,СВЦЭМ!$A$39:$A$782,$A131,СВЦЭМ!$B$39:$B$782,D$119)+'СЕТ СН'!$I$12+СВЦЭМ!$D$10+'СЕТ СН'!$I$6-'СЕТ СН'!$I$22</f>
        <v>2565.5299006499999</v>
      </c>
      <c r="E131" s="36">
        <f>SUMIFS(СВЦЭМ!$C$39:$C$782,СВЦЭМ!$A$39:$A$782,$A131,СВЦЭМ!$B$39:$B$782,E$119)+'СЕТ СН'!$I$12+СВЦЭМ!$D$10+'СЕТ СН'!$I$6-'СЕТ СН'!$I$22</f>
        <v>2564.5141958599997</v>
      </c>
      <c r="F131" s="36">
        <f>SUMIFS(СВЦЭМ!$C$39:$C$782,СВЦЭМ!$A$39:$A$782,$A131,СВЦЭМ!$B$39:$B$782,F$119)+'СЕТ СН'!$I$12+СВЦЭМ!$D$10+'СЕТ СН'!$I$6-'СЕТ СН'!$I$22</f>
        <v>2570.5813208099999</v>
      </c>
      <c r="G131" s="36">
        <f>SUMIFS(СВЦЭМ!$C$39:$C$782,СВЦЭМ!$A$39:$A$782,$A131,СВЦЭМ!$B$39:$B$782,G$119)+'СЕТ СН'!$I$12+СВЦЭМ!$D$10+'СЕТ СН'!$I$6-'СЕТ СН'!$I$22</f>
        <v>2557.8426932900002</v>
      </c>
      <c r="H131" s="36">
        <f>SUMIFS(СВЦЭМ!$C$39:$C$782,СВЦЭМ!$A$39:$A$782,$A131,СВЦЭМ!$B$39:$B$782,H$119)+'СЕТ СН'!$I$12+СВЦЭМ!$D$10+'СЕТ СН'!$I$6-'СЕТ СН'!$I$22</f>
        <v>2533.0167460299999</v>
      </c>
      <c r="I131" s="36">
        <f>SUMIFS(СВЦЭМ!$C$39:$C$782,СВЦЭМ!$A$39:$A$782,$A131,СВЦЭМ!$B$39:$B$782,I$119)+'СЕТ СН'!$I$12+СВЦЭМ!$D$10+'СЕТ СН'!$I$6-'СЕТ СН'!$I$22</f>
        <v>2477.7290358399996</v>
      </c>
      <c r="J131" s="36">
        <f>SUMIFS(СВЦЭМ!$C$39:$C$782,СВЦЭМ!$A$39:$A$782,$A131,СВЦЭМ!$B$39:$B$782,J$119)+'СЕТ СН'!$I$12+СВЦЭМ!$D$10+'СЕТ СН'!$I$6-'СЕТ СН'!$I$22</f>
        <v>2429.70918729</v>
      </c>
      <c r="K131" s="36">
        <f>SUMIFS(СВЦЭМ!$C$39:$C$782,СВЦЭМ!$A$39:$A$782,$A131,СВЦЭМ!$B$39:$B$782,K$119)+'СЕТ СН'!$I$12+СВЦЭМ!$D$10+'СЕТ СН'!$I$6-'СЕТ СН'!$I$22</f>
        <v>2424.4626895499996</v>
      </c>
      <c r="L131" s="36">
        <f>SUMIFS(СВЦЭМ!$C$39:$C$782,СВЦЭМ!$A$39:$A$782,$A131,СВЦЭМ!$B$39:$B$782,L$119)+'СЕТ СН'!$I$12+СВЦЭМ!$D$10+'СЕТ СН'!$I$6-'СЕТ СН'!$I$22</f>
        <v>2414.96829996</v>
      </c>
      <c r="M131" s="36">
        <f>SUMIFS(СВЦЭМ!$C$39:$C$782,СВЦЭМ!$A$39:$A$782,$A131,СВЦЭМ!$B$39:$B$782,M$119)+'СЕТ СН'!$I$12+СВЦЭМ!$D$10+'СЕТ СН'!$I$6-'СЕТ СН'!$I$22</f>
        <v>2407.0309047399996</v>
      </c>
      <c r="N131" s="36">
        <f>SUMIFS(СВЦЭМ!$C$39:$C$782,СВЦЭМ!$A$39:$A$782,$A131,СВЦЭМ!$B$39:$B$782,N$119)+'СЕТ СН'!$I$12+СВЦЭМ!$D$10+'СЕТ СН'!$I$6-'СЕТ СН'!$I$22</f>
        <v>2445.3879366199999</v>
      </c>
      <c r="O131" s="36">
        <f>SUMIFS(СВЦЭМ!$C$39:$C$782,СВЦЭМ!$A$39:$A$782,$A131,СВЦЭМ!$B$39:$B$782,O$119)+'СЕТ СН'!$I$12+СВЦЭМ!$D$10+'СЕТ СН'!$I$6-'СЕТ СН'!$I$22</f>
        <v>2451.6175674799997</v>
      </c>
      <c r="P131" s="36">
        <f>SUMIFS(СВЦЭМ!$C$39:$C$782,СВЦЭМ!$A$39:$A$782,$A131,СВЦЭМ!$B$39:$B$782,P$119)+'СЕТ СН'!$I$12+СВЦЭМ!$D$10+'СЕТ СН'!$I$6-'СЕТ СН'!$I$22</f>
        <v>2437.9508581500004</v>
      </c>
      <c r="Q131" s="36">
        <f>SUMIFS(СВЦЭМ!$C$39:$C$782,СВЦЭМ!$A$39:$A$782,$A131,СВЦЭМ!$B$39:$B$782,Q$119)+'СЕТ СН'!$I$12+СВЦЭМ!$D$10+'СЕТ СН'!$I$6-'СЕТ СН'!$I$22</f>
        <v>2444.6374926600001</v>
      </c>
      <c r="R131" s="36">
        <f>SUMIFS(СВЦЭМ!$C$39:$C$782,СВЦЭМ!$A$39:$A$782,$A131,СВЦЭМ!$B$39:$B$782,R$119)+'СЕТ СН'!$I$12+СВЦЭМ!$D$10+'СЕТ СН'!$I$6-'СЕТ СН'!$I$22</f>
        <v>2455.3227658699998</v>
      </c>
      <c r="S131" s="36">
        <f>SUMIFS(СВЦЭМ!$C$39:$C$782,СВЦЭМ!$A$39:$A$782,$A131,СВЦЭМ!$B$39:$B$782,S$119)+'СЕТ СН'!$I$12+СВЦЭМ!$D$10+'СЕТ СН'!$I$6-'СЕТ СН'!$I$22</f>
        <v>2446.5321793200001</v>
      </c>
      <c r="T131" s="36">
        <f>SUMIFS(СВЦЭМ!$C$39:$C$782,СВЦЭМ!$A$39:$A$782,$A131,СВЦЭМ!$B$39:$B$782,T$119)+'СЕТ СН'!$I$12+СВЦЭМ!$D$10+'СЕТ СН'!$I$6-'СЕТ СН'!$I$22</f>
        <v>2425.7994508199999</v>
      </c>
      <c r="U131" s="36">
        <f>SUMIFS(СВЦЭМ!$C$39:$C$782,СВЦЭМ!$A$39:$A$782,$A131,СВЦЭМ!$B$39:$B$782,U$119)+'СЕТ СН'!$I$12+СВЦЭМ!$D$10+'СЕТ СН'!$I$6-'СЕТ СН'!$I$22</f>
        <v>2410.5083704400004</v>
      </c>
      <c r="V131" s="36">
        <f>SUMIFS(СВЦЭМ!$C$39:$C$782,СВЦЭМ!$A$39:$A$782,$A131,СВЦЭМ!$B$39:$B$782,V$119)+'СЕТ СН'!$I$12+СВЦЭМ!$D$10+'СЕТ СН'!$I$6-'СЕТ СН'!$I$22</f>
        <v>2418.9618406600002</v>
      </c>
      <c r="W131" s="36">
        <f>SUMIFS(СВЦЭМ!$C$39:$C$782,СВЦЭМ!$A$39:$A$782,$A131,СВЦЭМ!$B$39:$B$782,W$119)+'СЕТ СН'!$I$12+СВЦЭМ!$D$10+'СЕТ СН'!$I$6-'СЕТ СН'!$I$22</f>
        <v>2428.5776747199998</v>
      </c>
      <c r="X131" s="36">
        <f>SUMIFS(СВЦЭМ!$C$39:$C$782,СВЦЭМ!$A$39:$A$782,$A131,СВЦЭМ!$B$39:$B$782,X$119)+'СЕТ СН'!$I$12+СВЦЭМ!$D$10+'СЕТ СН'!$I$6-'СЕТ СН'!$I$22</f>
        <v>2450.9972271500001</v>
      </c>
      <c r="Y131" s="36">
        <f>SUMIFS(СВЦЭМ!$C$39:$C$782,СВЦЭМ!$A$39:$A$782,$A131,СВЦЭМ!$B$39:$B$782,Y$119)+'СЕТ СН'!$I$12+СВЦЭМ!$D$10+'СЕТ СН'!$I$6-'СЕТ СН'!$I$22</f>
        <v>2460.2690007299998</v>
      </c>
    </row>
    <row r="132" spans="1:25" ht="15.75" x14ac:dyDescent="0.2">
      <c r="A132" s="35">
        <f t="shared" si="3"/>
        <v>44939</v>
      </c>
      <c r="B132" s="36">
        <f>SUMIFS(СВЦЭМ!$C$39:$C$782,СВЦЭМ!$A$39:$A$782,$A132,СВЦЭМ!$B$39:$B$782,B$119)+'СЕТ СН'!$I$12+СВЦЭМ!$D$10+'СЕТ СН'!$I$6-'СЕТ СН'!$I$22</f>
        <v>2587.2620216699997</v>
      </c>
      <c r="C132" s="36">
        <f>SUMIFS(СВЦЭМ!$C$39:$C$782,СВЦЭМ!$A$39:$A$782,$A132,СВЦЭМ!$B$39:$B$782,C$119)+'СЕТ СН'!$I$12+СВЦЭМ!$D$10+'СЕТ СН'!$I$6-'СЕТ СН'!$I$22</f>
        <v>2609.73355438</v>
      </c>
      <c r="D132" s="36">
        <f>SUMIFS(СВЦЭМ!$C$39:$C$782,СВЦЭМ!$A$39:$A$782,$A132,СВЦЭМ!$B$39:$B$782,D$119)+'СЕТ СН'!$I$12+СВЦЭМ!$D$10+'СЕТ СН'!$I$6-'СЕТ СН'!$I$22</f>
        <v>2610.7934440700001</v>
      </c>
      <c r="E132" s="36">
        <f>SUMIFS(СВЦЭМ!$C$39:$C$782,СВЦЭМ!$A$39:$A$782,$A132,СВЦЭМ!$B$39:$B$782,E$119)+'СЕТ СН'!$I$12+СВЦЭМ!$D$10+'СЕТ СН'!$I$6-'СЕТ СН'!$I$22</f>
        <v>2617.32883322</v>
      </c>
      <c r="F132" s="36">
        <f>SUMIFS(СВЦЭМ!$C$39:$C$782,СВЦЭМ!$A$39:$A$782,$A132,СВЦЭМ!$B$39:$B$782,F$119)+'СЕТ СН'!$I$12+СВЦЭМ!$D$10+'СЕТ СН'!$I$6-'СЕТ СН'!$I$22</f>
        <v>2609.27934809</v>
      </c>
      <c r="G132" s="36">
        <f>SUMIFS(СВЦЭМ!$C$39:$C$782,СВЦЭМ!$A$39:$A$782,$A132,СВЦЭМ!$B$39:$B$782,G$119)+'СЕТ СН'!$I$12+СВЦЭМ!$D$10+'СЕТ СН'!$I$6-'СЕТ СН'!$I$22</f>
        <v>2567.1749739200004</v>
      </c>
      <c r="H132" s="36">
        <f>SUMIFS(СВЦЭМ!$C$39:$C$782,СВЦЭМ!$A$39:$A$782,$A132,СВЦЭМ!$B$39:$B$782,H$119)+'СЕТ СН'!$I$12+СВЦЭМ!$D$10+'СЕТ СН'!$I$6-'СЕТ СН'!$I$22</f>
        <v>2502.21678823</v>
      </c>
      <c r="I132" s="36">
        <f>SUMIFS(СВЦЭМ!$C$39:$C$782,СВЦЭМ!$A$39:$A$782,$A132,СВЦЭМ!$B$39:$B$782,I$119)+'СЕТ СН'!$I$12+СВЦЭМ!$D$10+'СЕТ СН'!$I$6-'СЕТ СН'!$I$22</f>
        <v>2474.8840108200002</v>
      </c>
      <c r="J132" s="36">
        <f>SUMIFS(СВЦЭМ!$C$39:$C$782,СВЦЭМ!$A$39:$A$782,$A132,СВЦЭМ!$B$39:$B$782,J$119)+'СЕТ СН'!$I$12+СВЦЭМ!$D$10+'СЕТ СН'!$I$6-'СЕТ СН'!$I$22</f>
        <v>2451.9618163900004</v>
      </c>
      <c r="K132" s="36">
        <f>SUMIFS(СВЦЭМ!$C$39:$C$782,СВЦЭМ!$A$39:$A$782,$A132,СВЦЭМ!$B$39:$B$782,K$119)+'СЕТ СН'!$I$12+СВЦЭМ!$D$10+'СЕТ СН'!$I$6-'СЕТ СН'!$I$22</f>
        <v>2424.9744284099997</v>
      </c>
      <c r="L132" s="36">
        <f>SUMIFS(СВЦЭМ!$C$39:$C$782,СВЦЭМ!$A$39:$A$782,$A132,СВЦЭМ!$B$39:$B$782,L$119)+'СЕТ СН'!$I$12+СВЦЭМ!$D$10+'СЕТ СН'!$I$6-'СЕТ СН'!$I$22</f>
        <v>2416.5633765499997</v>
      </c>
      <c r="M132" s="36">
        <f>SUMIFS(СВЦЭМ!$C$39:$C$782,СВЦЭМ!$A$39:$A$782,$A132,СВЦЭМ!$B$39:$B$782,M$119)+'СЕТ СН'!$I$12+СВЦЭМ!$D$10+'СЕТ СН'!$I$6-'СЕТ СН'!$I$22</f>
        <v>2441.72015887</v>
      </c>
      <c r="N132" s="36">
        <f>SUMIFS(СВЦЭМ!$C$39:$C$782,СВЦЭМ!$A$39:$A$782,$A132,СВЦЭМ!$B$39:$B$782,N$119)+'СЕТ СН'!$I$12+СВЦЭМ!$D$10+'СЕТ СН'!$I$6-'СЕТ СН'!$I$22</f>
        <v>2475.6307526000001</v>
      </c>
      <c r="O132" s="36">
        <f>SUMIFS(СВЦЭМ!$C$39:$C$782,СВЦЭМ!$A$39:$A$782,$A132,СВЦЭМ!$B$39:$B$782,O$119)+'СЕТ СН'!$I$12+СВЦЭМ!$D$10+'СЕТ СН'!$I$6-'СЕТ СН'!$I$22</f>
        <v>2491.1382317099997</v>
      </c>
      <c r="P132" s="36">
        <f>SUMIFS(СВЦЭМ!$C$39:$C$782,СВЦЭМ!$A$39:$A$782,$A132,СВЦЭМ!$B$39:$B$782,P$119)+'СЕТ СН'!$I$12+СВЦЭМ!$D$10+'СЕТ СН'!$I$6-'СЕТ СН'!$I$22</f>
        <v>2476.7143087200002</v>
      </c>
      <c r="Q132" s="36">
        <f>SUMIFS(СВЦЭМ!$C$39:$C$782,СВЦЭМ!$A$39:$A$782,$A132,СВЦЭМ!$B$39:$B$782,Q$119)+'СЕТ СН'!$I$12+СВЦЭМ!$D$10+'СЕТ СН'!$I$6-'СЕТ СН'!$I$22</f>
        <v>2470.7605142299999</v>
      </c>
      <c r="R132" s="36">
        <f>SUMIFS(СВЦЭМ!$C$39:$C$782,СВЦЭМ!$A$39:$A$782,$A132,СВЦЭМ!$B$39:$B$782,R$119)+'СЕТ СН'!$I$12+СВЦЭМ!$D$10+'СЕТ СН'!$I$6-'СЕТ СН'!$I$22</f>
        <v>2455.6843071100002</v>
      </c>
      <c r="S132" s="36">
        <f>SUMIFS(СВЦЭМ!$C$39:$C$782,СВЦЭМ!$A$39:$A$782,$A132,СВЦЭМ!$B$39:$B$782,S$119)+'СЕТ СН'!$I$12+СВЦЭМ!$D$10+'СЕТ СН'!$I$6-'СЕТ СН'!$I$22</f>
        <v>2432.8482782800002</v>
      </c>
      <c r="T132" s="36">
        <f>SUMIFS(СВЦЭМ!$C$39:$C$782,СВЦЭМ!$A$39:$A$782,$A132,СВЦЭМ!$B$39:$B$782,T$119)+'СЕТ СН'!$I$12+СВЦЭМ!$D$10+'СЕТ СН'!$I$6-'СЕТ СН'!$I$22</f>
        <v>2431.6565937200003</v>
      </c>
      <c r="U132" s="36">
        <f>SUMIFS(СВЦЭМ!$C$39:$C$782,СВЦЭМ!$A$39:$A$782,$A132,СВЦЭМ!$B$39:$B$782,U$119)+'СЕТ СН'!$I$12+СВЦЭМ!$D$10+'СЕТ СН'!$I$6-'СЕТ СН'!$I$22</f>
        <v>2434.5325340400004</v>
      </c>
      <c r="V132" s="36">
        <f>SUMIFS(СВЦЭМ!$C$39:$C$782,СВЦЭМ!$A$39:$A$782,$A132,СВЦЭМ!$B$39:$B$782,V$119)+'СЕТ СН'!$I$12+СВЦЭМ!$D$10+'СЕТ СН'!$I$6-'СЕТ СН'!$I$22</f>
        <v>2448.1927119299999</v>
      </c>
      <c r="W132" s="36">
        <f>SUMIFS(СВЦЭМ!$C$39:$C$782,СВЦЭМ!$A$39:$A$782,$A132,СВЦЭМ!$B$39:$B$782,W$119)+'СЕТ СН'!$I$12+СВЦЭМ!$D$10+'СЕТ СН'!$I$6-'СЕТ СН'!$I$22</f>
        <v>2467.1631220199997</v>
      </c>
      <c r="X132" s="36">
        <f>SUMIFS(СВЦЭМ!$C$39:$C$782,СВЦЭМ!$A$39:$A$782,$A132,СВЦЭМ!$B$39:$B$782,X$119)+'СЕТ СН'!$I$12+СВЦЭМ!$D$10+'СЕТ СН'!$I$6-'СЕТ СН'!$I$22</f>
        <v>2502.8966191099998</v>
      </c>
      <c r="Y132" s="36">
        <f>SUMIFS(СВЦЭМ!$C$39:$C$782,СВЦЭМ!$A$39:$A$782,$A132,СВЦЭМ!$B$39:$B$782,Y$119)+'СЕТ СН'!$I$12+СВЦЭМ!$D$10+'СЕТ СН'!$I$6-'СЕТ СН'!$I$22</f>
        <v>2598.2424192600001</v>
      </c>
    </row>
    <row r="133" spans="1:25" ht="15.75" x14ac:dyDescent="0.2">
      <c r="A133" s="35">
        <f t="shared" si="3"/>
        <v>44940</v>
      </c>
      <c r="B133" s="36">
        <f>SUMIFS(СВЦЭМ!$C$39:$C$782,СВЦЭМ!$A$39:$A$782,$A133,СВЦЭМ!$B$39:$B$782,B$119)+'СЕТ СН'!$I$12+СВЦЭМ!$D$10+'СЕТ СН'!$I$6-'СЕТ СН'!$I$22</f>
        <v>2448.4340717000005</v>
      </c>
      <c r="C133" s="36">
        <f>SUMIFS(СВЦЭМ!$C$39:$C$782,СВЦЭМ!$A$39:$A$782,$A133,СВЦЭМ!$B$39:$B$782,C$119)+'СЕТ СН'!$I$12+СВЦЭМ!$D$10+'СЕТ СН'!$I$6-'СЕТ СН'!$I$22</f>
        <v>2438.4768285999999</v>
      </c>
      <c r="D133" s="36">
        <f>SUMIFS(СВЦЭМ!$C$39:$C$782,СВЦЭМ!$A$39:$A$782,$A133,СВЦЭМ!$B$39:$B$782,D$119)+'СЕТ СН'!$I$12+СВЦЭМ!$D$10+'СЕТ СН'!$I$6-'СЕТ СН'!$I$22</f>
        <v>2453.1750632499998</v>
      </c>
      <c r="E133" s="36">
        <f>SUMIFS(СВЦЭМ!$C$39:$C$782,СВЦЭМ!$A$39:$A$782,$A133,СВЦЭМ!$B$39:$B$782,E$119)+'СЕТ СН'!$I$12+СВЦЭМ!$D$10+'СЕТ СН'!$I$6-'СЕТ СН'!$I$22</f>
        <v>2434.7626994499997</v>
      </c>
      <c r="F133" s="36">
        <f>SUMIFS(СВЦЭМ!$C$39:$C$782,СВЦЭМ!$A$39:$A$782,$A133,СВЦЭМ!$B$39:$B$782,F$119)+'СЕТ СН'!$I$12+СВЦЭМ!$D$10+'СЕТ СН'!$I$6-'СЕТ СН'!$I$22</f>
        <v>2434.8270284099999</v>
      </c>
      <c r="G133" s="36">
        <f>SUMIFS(СВЦЭМ!$C$39:$C$782,СВЦЭМ!$A$39:$A$782,$A133,СВЦЭМ!$B$39:$B$782,G$119)+'СЕТ СН'!$I$12+СВЦЭМ!$D$10+'СЕТ СН'!$I$6-'СЕТ СН'!$I$22</f>
        <v>2395.3145944799999</v>
      </c>
      <c r="H133" s="36">
        <f>SUMIFS(СВЦЭМ!$C$39:$C$782,СВЦЭМ!$A$39:$A$782,$A133,СВЦЭМ!$B$39:$B$782,H$119)+'СЕТ СН'!$I$12+СВЦЭМ!$D$10+'СЕТ СН'!$I$6-'СЕТ СН'!$I$22</f>
        <v>2419.8623288300005</v>
      </c>
      <c r="I133" s="36">
        <f>SUMIFS(СВЦЭМ!$C$39:$C$782,СВЦЭМ!$A$39:$A$782,$A133,СВЦЭМ!$B$39:$B$782,I$119)+'СЕТ СН'!$I$12+СВЦЭМ!$D$10+'СЕТ СН'!$I$6-'СЕТ СН'!$I$22</f>
        <v>2441.0721507400003</v>
      </c>
      <c r="J133" s="36">
        <f>SUMIFS(СВЦЭМ!$C$39:$C$782,СВЦЭМ!$A$39:$A$782,$A133,СВЦЭМ!$B$39:$B$782,J$119)+'СЕТ СН'!$I$12+СВЦЭМ!$D$10+'СЕТ СН'!$I$6-'СЕТ СН'!$I$22</f>
        <v>2422.2210507299997</v>
      </c>
      <c r="K133" s="36">
        <f>SUMIFS(СВЦЭМ!$C$39:$C$782,СВЦЭМ!$A$39:$A$782,$A133,СВЦЭМ!$B$39:$B$782,K$119)+'СЕТ СН'!$I$12+СВЦЭМ!$D$10+'СЕТ СН'!$I$6-'СЕТ СН'!$I$22</f>
        <v>2419.8753578599999</v>
      </c>
      <c r="L133" s="36">
        <f>SUMIFS(СВЦЭМ!$C$39:$C$782,СВЦЭМ!$A$39:$A$782,$A133,СВЦЭМ!$B$39:$B$782,L$119)+'СЕТ СН'!$I$12+СВЦЭМ!$D$10+'СЕТ СН'!$I$6-'СЕТ СН'!$I$22</f>
        <v>2387.9141061600003</v>
      </c>
      <c r="M133" s="36">
        <f>SUMIFS(СВЦЭМ!$C$39:$C$782,СВЦЭМ!$A$39:$A$782,$A133,СВЦЭМ!$B$39:$B$782,M$119)+'СЕТ СН'!$I$12+СВЦЭМ!$D$10+'СЕТ СН'!$I$6-'СЕТ СН'!$I$22</f>
        <v>2386.6100523799996</v>
      </c>
      <c r="N133" s="36">
        <f>SUMIFS(СВЦЭМ!$C$39:$C$782,СВЦЭМ!$A$39:$A$782,$A133,СВЦЭМ!$B$39:$B$782,N$119)+'СЕТ СН'!$I$12+СВЦЭМ!$D$10+'СЕТ СН'!$I$6-'СЕТ СН'!$I$22</f>
        <v>2407.1880849400004</v>
      </c>
      <c r="O133" s="36">
        <f>SUMIFS(СВЦЭМ!$C$39:$C$782,СВЦЭМ!$A$39:$A$782,$A133,СВЦЭМ!$B$39:$B$782,O$119)+'СЕТ СН'!$I$12+СВЦЭМ!$D$10+'СЕТ СН'!$I$6-'СЕТ СН'!$I$22</f>
        <v>2412.3121934800001</v>
      </c>
      <c r="P133" s="36">
        <f>SUMIFS(СВЦЭМ!$C$39:$C$782,СВЦЭМ!$A$39:$A$782,$A133,СВЦЭМ!$B$39:$B$782,P$119)+'СЕТ СН'!$I$12+СВЦЭМ!$D$10+'СЕТ СН'!$I$6-'СЕТ СН'!$I$22</f>
        <v>2425.03321555</v>
      </c>
      <c r="Q133" s="36">
        <f>SUMIFS(СВЦЭМ!$C$39:$C$782,СВЦЭМ!$A$39:$A$782,$A133,СВЦЭМ!$B$39:$B$782,Q$119)+'СЕТ СН'!$I$12+СВЦЭМ!$D$10+'СЕТ СН'!$I$6-'СЕТ СН'!$I$22</f>
        <v>2413.15846547</v>
      </c>
      <c r="R133" s="36">
        <f>SUMIFS(СВЦЭМ!$C$39:$C$782,СВЦЭМ!$A$39:$A$782,$A133,СВЦЭМ!$B$39:$B$782,R$119)+'СЕТ СН'!$I$12+СВЦЭМ!$D$10+'СЕТ СН'!$I$6-'СЕТ СН'!$I$22</f>
        <v>2376.3054436800003</v>
      </c>
      <c r="S133" s="36">
        <f>SUMIFS(СВЦЭМ!$C$39:$C$782,СВЦЭМ!$A$39:$A$782,$A133,СВЦЭМ!$B$39:$B$782,S$119)+'СЕТ СН'!$I$12+СВЦЭМ!$D$10+'СЕТ СН'!$I$6-'СЕТ СН'!$I$22</f>
        <v>2332.8466580599998</v>
      </c>
      <c r="T133" s="36">
        <f>SUMIFS(СВЦЭМ!$C$39:$C$782,СВЦЭМ!$A$39:$A$782,$A133,СВЦЭМ!$B$39:$B$782,T$119)+'СЕТ СН'!$I$12+СВЦЭМ!$D$10+'СЕТ СН'!$I$6-'СЕТ СН'!$I$22</f>
        <v>2320.3893744799998</v>
      </c>
      <c r="U133" s="36">
        <f>SUMIFS(СВЦЭМ!$C$39:$C$782,СВЦЭМ!$A$39:$A$782,$A133,СВЦЭМ!$B$39:$B$782,U$119)+'СЕТ СН'!$I$12+СВЦЭМ!$D$10+'СЕТ СН'!$I$6-'СЕТ СН'!$I$22</f>
        <v>2325.73669384</v>
      </c>
      <c r="V133" s="36">
        <f>SUMIFS(СВЦЭМ!$C$39:$C$782,СВЦЭМ!$A$39:$A$782,$A133,СВЦЭМ!$B$39:$B$782,V$119)+'СЕТ СН'!$I$12+СВЦЭМ!$D$10+'СЕТ СН'!$I$6-'СЕТ СН'!$I$22</f>
        <v>2320.0906979399997</v>
      </c>
      <c r="W133" s="36">
        <f>SUMIFS(СВЦЭМ!$C$39:$C$782,СВЦЭМ!$A$39:$A$782,$A133,СВЦЭМ!$B$39:$B$782,W$119)+'СЕТ СН'!$I$12+СВЦЭМ!$D$10+'СЕТ СН'!$I$6-'СЕТ СН'!$I$22</f>
        <v>2341.5821047299996</v>
      </c>
      <c r="X133" s="36">
        <f>SUMIFS(СВЦЭМ!$C$39:$C$782,СВЦЭМ!$A$39:$A$782,$A133,СВЦЭМ!$B$39:$B$782,X$119)+'СЕТ СН'!$I$12+СВЦЭМ!$D$10+'СЕТ СН'!$I$6-'СЕТ СН'!$I$22</f>
        <v>2370.41970305</v>
      </c>
      <c r="Y133" s="36">
        <f>SUMIFS(СВЦЭМ!$C$39:$C$782,СВЦЭМ!$A$39:$A$782,$A133,СВЦЭМ!$B$39:$B$782,Y$119)+'СЕТ СН'!$I$12+СВЦЭМ!$D$10+'СЕТ СН'!$I$6-'СЕТ СН'!$I$22</f>
        <v>2394.9812284500003</v>
      </c>
    </row>
    <row r="134" spans="1:25" ht="15.75" x14ac:dyDescent="0.2">
      <c r="A134" s="35">
        <f t="shared" si="3"/>
        <v>44941</v>
      </c>
      <c r="B134" s="36">
        <f>SUMIFS(СВЦЭМ!$C$39:$C$782,СВЦЭМ!$A$39:$A$782,$A134,СВЦЭМ!$B$39:$B$782,B$119)+'СЕТ СН'!$I$12+СВЦЭМ!$D$10+'СЕТ СН'!$I$6-'СЕТ СН'!$I$22</f>
        <v>2618.4534343900004</v>
      </c>
      <c r="C134" s="36">
        <f>SUMIFS(СВЦЭМ!$C$39:$C$782,СВЦЭМ!$A$39:$A$782,$A134,СВЦЭМ!$B$39:$B$782,C$119)+'СЕТ СН'!$I$12+СВЦЭМ!$D$10+'СЕТ СН'!$I$6-'СЕТ СН'!$I$22</f>
        <v>2653.9093708099999</v>
      </c>
      <c r="D134" s="36">
        <f>SUMIFS(СВЦЭМ!$C$39:$C$782,СВЦЭМ!$A$39:$A$782,$A134,СВЦЭМ!$B$39:$B$782,D$119)+'СЕТ СН'!$I$12+СВЦЭМ!$D$10+'СЕТ СН'!$I$6-'СЕТ СН'!$I$22</f>
        <v>2671.8901639599999</v>
      </c>
      <c r="E134" s="36">
        <f>SUMIFS(СВЦЭМ!$C$39:$C$782,СВЦЭМ!$A$39:$A$782,$A134,СВЦЭМ!$B$39:$B$782,E$119)+'СЕТ СН'!$I$12+СВЦЭМ!$D$10+'СЕТ СН'!$I$6-'СЕТ СН'!$I$22</f>
        <v>2684.5267974400003</v>
      </c>
      <c r="F134" s="36">
        <f>SUMIFS(СВЦЭМ!$C$39:$C$782,СВЦЭМ!$A$39:$A$782,$A134,СВЦЭМ!$B$39:$B$782,F$119)+'СЕТ СН'!$I$12+СВЦЭМ!$D$10+'СЕТ СН'!$I$6-'СЕТ СН'!$I$22</f>
        <v>2677.2639597100006</v>
      </c>
      <c r="G134" s="36">
        <f>SUMIFS(СВЦЭМ!$C$39:$C$782,СВЦЭМ!$A$39:$A$782,$A134,СВЦЭМ!$B$39:$B$782,G$119)+'СЕТ СН'!$I$12+СВЦЭМ!$D$10+'СЕТ СН'!$I$6-'СЕТ СН'!$I$22</f>
        <v>2699.6479583299997</v>
      </c>
      <c r="H134" s="36">
        <f>SUMIFS(СВЦЭМ!$C$39:$C$782,СВЦЭМ!$A$39:$A$782,$A134,СВЦЭМ!$B$39:$B$782,H$119)+'СЕТ СН'!$I$12+СВЦЭМ!$D$10+'СЕТ СН'!$I$6-'СЕТ СН'!$I$22</f>
        <v>2682.2021907200005</v>
      </c>
      <c r="I134" s="36">
        <f>SUMIFS(СВЦЭМ!$C$39:$C$782,СВЦЭМ!$A$39:$A$782,$A134,СВЦЭМ!$B$39:$B$782,I$119)+'СЕТ СН'!$I$12+СВЦЭМ!$D$10+'СЕТ СН'!$I$6-'СЕТ СН'!$I$22</f>
        <v>2624.2248538200001</v>
      </c>
      <c r="J134" s="36">
        <f>SUMIFS(СВЦЭМ!$C$39:$C$782,СВЦЭМ!$A$39:$A$782,$A134,СВЦЭМ!$B$39:$B$782,J$119)+'СЕТ СН'!$I$12+СВЦЭМ!$D$10+'СЕТ СН'!$I$6-'СЕТ СН'!$I$22</f>
        <v>2558.78322389</v>
      </c>
      <c r="K134" s="36">
        <f>SUMIFS(СВЦЭМ!$C$39:$C$782,СВЦЭМ!$A$39:$A$782,$A134,СВЦЭМ!$B$39:$B$782,K$119)+'СЕТ СН'!$I$12+СВЦЭМ!$D$10+'СЕТ СН'!$I$6-'СЕТ СН'!$I$22</f>
        <v>2530.1748629800004</v>
      </c>
      <c r="L134" s="36">
        <f>SUMIFS(СВЦЭМ!$C$39:$C$782,СВЦЭМ!$A$39:$A$782,$A134,СВЦЭМ!$B$39:$B$782,L$119)+'СЕТ СН'!$I$12+СВЦЭМ!$D$10+'СЕТ СН'!$I$6-'СЕТ СН'!$I$22</f>
        <v>2523.3473669499999</v>
      </c>
      <c r="M134" s="36">
        <f>SUMIFS(СВЦЭМ!$C$39:$C$782,СВЦЭМ!$A$39:$A$782,$A134,СВЦЭМ!$B$39:$B$782,M$119)+'СЕТ СН'!$I$12+СВЦЭМ!$D$10+'СЕТ СН'!$I$6-'СЕТ СН'!$I$22</f>
        <v>2530.6063477300004</v>
      </c>
      <c r="N134" s="36">
        <f>SUMIFS(СВЦЭМ!$C$39:$C$782,СВЦЭМ!$A$39:$A$782,$A134,СВЦЭМ!$B$39:$B$782,N$119)+'СЕТ СН'!$I$12+СВЦЭМ!$D$10+'СЕТ СН'!$I$6-'СЕТ СН'!$I$22</f>
        <v>2533.2478137799999</v>
      </c>
      <c r="O134" s="36">
        <f>SUMIFS(СВЦЭМ!$C$39:$C$782,СВЦЭМ!$A$39:$A$782,$A134,СВЦЭМ!$B$39:$B$782,O$119)+'СЕТ СН'!$I$12+СВЦЭМ!$D$10+'СЕТ СН'!$I$6-'СЕТ СН'!$I$22</f>
        <v>2535.6696941500004</v>
      </c>
      <c r="P134" s="36">
        <f>SUMIFS(СВЦЭМ!$C$39:$C$782,СВЦЭМ!$A$39:$A$782,$A134,СВЦЭМ!$B$39:$B$782,P$119)+'СЕТ СН'!$I$12+СВЦЭМ!$D$10+'СЕТ СН'!$I$6-'СЕТ СН'!$I$22</f>
        <v>2551.8280020100001</v>
      </c>
      <c r="Q134" s="36">
        <f>SUMIFS(СВЦЭМ!$C$39:$C$782,СВЦЭМ!$A$39:$A$782,$A134,СВЦЭМ!$B$39:$B$782,Q$119)+'СЕТ СН'!$I$12+СВЦЭМ!$D$10+'СЕТ СН'!$I$6-'СЕТ СН'!$I$22</f>
        <v>2537.1405140200004</v>
      </c>
      <c r="R134" s="36">
        <f>SUMIFS(СВЦЭМ!$C$39:$C$782,СВЦЭМ!$A$39:$A$782,$A134,СВЦЭМ!$B$39:$B$782,R$119)+'СЕТ СН'!$I$12+СВЦЭМ!$D$10+'СЕТ СН'!$I$6-'СЕТ СН'!$I$22</f>
        <v>2516.2823339300003</v>
      </c>
      <c r="S134" s="36">
        <f>SUMIFS(СВЦЭМ!$C$39:$C$782,СВЦЭМ!$A$39:$A$782,$A134,СВЦЭМ!$B$39:$B$782,S$119)+'СЕТ СН'!$I$12+СВЦЭМ!$D$10+'СЕТ СН'!$I$6-'СЕТ СН'!$I$22</f>
        <v>2468.8973955000001</v>
      </c>
      <c r="T134" s="36">
        <f>SUMIFS(СВЦЭМ!$C$39:$C$782,СВЦЭМ!$A$39:$A$782,$A134,СВЦЭМ!$B$39:$B$782,T$119)+'СЕТ СН'!$I$12+СВЦЭМ!$D$10+'СЕТ СН'!$I$6-'СЕТ СН'!$I$22</f>
        <v>2442.0476565600002</v>
      </c>
      <c r="U134" s="36">
        <f>SUMIFS(СВЦЭМ!$C$39:$C$782,СВЦЭМ!$A$39:$A$782,$A134,СВЦЭМ!$B$39:$B$782,U$119)+'СЕТ СН'!$I$12+СВЦЭМ!$D$10+'СЕТ СН'!$I$6-'СЕТ СН'!$I$22</f>
        <v>2434.6655205500001</v>
      </c>
      <c r="V134" s="36">
        <f>SUMIFS(СВЦЭМ!$C$39:$C$782,СВЦЭМ!$A$39:$A$782,$A134,СВЦЭМ!$B$39:$B$782,V$119)+'СЕТ СН'!$I$12+СВЦЭМ!$D$10+'СЕТ СН'!$I$6-'СЕТ СН'!$I$22</f>
        <v>2466.77964582</v>
      </c>
      <c r="W134" s="36">
        <f>SUMIFS(СВЦЭМ!$C$39:$C$782,СВЦЭМ!$A$39:$A$782,$A134,СВЦЭМ!$B$39:$B$782,W$119)+'СЕТ СН'!$I$12+СВЦЭМ!$D$10+'СЕТ СН'!$I$6-'СЕТ СН'!$I$22</f>
        <v>2487.0711565600004</v>
      </c>
      <c r="X134" s="36">
        <f>SUMIFS(СВЦЭМ!$C$39:$C$782,СВЦЭМ!$A$39:$A$782,$A134,СВЦЭМ!$B$39:$B$782,X$119)+'СЕТ СН'!$I$12+СВЦЭМ!$D$10+'СЕТ СН'!$I$6-'СЕТ СН'!$I$22</f>
        <v>2495.8091991700003</v>
      </c>
      <c r="Y134" s="36">
        <f>SUMIFS(СВЦЭМ!$C$39:$C$782,СВЦЭМ!$A$39:$A$782,$A134,СВЦЭМ!$B$39:$B$782,Y$119)+'СЕТ СН'!$I$12+СВЦЭМ!$D$10+'СЕТ СН'!$I$6-'СЕТ СН'!$I$22</f>
        <v>2573.0931455899999</v>
      </c>
    </row>
    <row r="135" spans="1:25" ht="15.75" x14ac:dyDescent="0.2">
      <c r="A135" s="35">
        <f t="shared" si="3"/>
        <v>44942</v>
      </c>
      <c r="B135" s="36">
        <f>SUMIFS(СВЦЭМ!$C$39:$C$782,СВЦЭМ!$A$39:$A$782,$A135,СВЦЭМ!$B$39:$B$782,B$119)+'СЕТ СН'!$I$12+СВЦЭМ!$D$10+'СЕТ СН'!$I$6-'СЕТ СН'!$I$22</f>
        <v>2566.5170467400003</v>
      </c>
      <c r="C135" s="36">
        <f>SUMIFS(СВЦЭМ!$C$39:$C$782,СВЦЭМ!$A$39:$A$782,$A135,СВЦЭМ!$B$39:$B$782,C$119)+'СЕТ СН'!$I$12+СВЦЭМ!$D$10+'СЕТ СН'!$I$6-'СЕТ СН'!$I$22</f>
        <v>2589.0928010999996</v>
      </c>
      <c r="D135" s="36">
        <f>SUMIFS(СВЦЭМ!$C$39:$C$782,СВЦЭМ!$A$39:$A$782,$A135,СВЦЭМ!$B$39:$B$782,D$119)+'СЕТ СН'!$I$12+СВЦЭМ!$D$10+'СЕТ СН'!$I$6-'СЕТ СН'!$I$22</f>
        <v>2595.8900027600002</v>
      </c>
      <c r="E135" s="36">
        <f>SUMIFS(СВЦЭМ!$C$39:$C$782,СВЦЭМ!$A$39:$A$782,$A135,СВЦЭМ!$B$39:$B$782,E$119)+'СЕТ СН'!$I$12+СВЦЭМ!$D$10+'СЕТ СН'!$I$6-'СЕТ СН'!$I$22</f>
        <v>2599.2855748800002</v>
      </c>
      <c r="F135" s="36">
        <f>SUMIFS(СВЦЭМ!$C$39:$C$782,СВЦЭМ!$A$39:$A$782,$A135,СВЦЭМ!$B$39:$B$782,F$119)+'СЕТ СН'!$I$12+СВЦЭМ!$D$10+'СЕТ СН'!$I$6-'СЕТ СН'!$I$22</f>
        <v>2596.6854868800001</v>
      </c>
      <c r="G135" s="36">
        <f>SUMIFS(СВЦЭМ!$C$39:$C$782,СВЦЭМ!$A$39:$A$782,$A135,СВЦЭМ!$B$39:$B$782,G$119)+'СЕТ СН'!$I$12+СВЦЭМ!$D$10+'СЕТ СН'!$I$6-'СЕТ СН'!$I$22</f>
        <v>2584.3265121800005</v>
      </c>
      <c r="H135" s="36">
        <f>SUMIFS(СВЦЭМ!$C$39:$C$782,СВЦЭМ!$A$39:$A$782,$A135,СВЦЭМ!$B$39:$B$782,H$119)+'СЕТ СН'!$I$12+СВЦЭМ!$D$10+'СЕТ СН'!$I$6-'СЕТ СН'!$I$22</f>
        <v>2548.6941699899999</v>
      </c>
      <c r="I135" s="36">
        <f>SUMIFS(СВЦЭМ!$C$39:$C$782,СВЦЭМ!$A$39:$A$782,$A135,СВЦЭМ!$B$39:$B$782,I$119)+'СЕТ СН'!$I$12+СВЦЭМ!$D$10+'СЕТ СН'!$I$6-'СЕТ СН'!$I$22</f>
        <v>2515.7336684800002</v>
      </c>
      <c r="J135" s="36">
        <f>SUMIFS(СВЦЭМ!$C$39:$C$782,СВЦЭМ!$A$39:$A$782,$A135,СВЦЭМ!$B$39:$B$782,J$119)+'СЕТ СН'!$I$12+СВЦЭМ!$D$10+'СЕТ СН'!$I$6-'СЕТ СН'!$I$22</f>
        <v>2476.1741175300003</v>
      </c>
      <c r="K135" s="36">
        <f>SUMIFS(СВЦЭМ!$C$39:$C$782,СВЦЭМ!$A$39:$A$782,$A135,СВЦЭМ!$B$39:$B$782,K$119)+'СЕТ СН'!$I$12+СВЦЭМ!$D$10+'СЕТ СН'!$I$6-'СЕТ СН'!$I$22</f>
        <v>2462.19205771</v>
      </c>
      <c r="L135" s="36">
        <f>SUMIFS(СВЦЭМ!$C$39:$C$782,СВЦЭМ!$A$39:$A$782,$A135,СВЦЭМ!$B$39:$B$782,L$119)+'СЕТ СН'!$I$12+СВЦЭМ!$D$10+'СЕТ СН'!$I$6-'СЕТ СН'!$I$22</f>
        <v>2468.1596901800003</v>
      </c>
      <c r="M135" s="36">
        <f>SUMIFS(СВЦЭМ!$C$39:$C$782,СВЦЭМ!$A$39:$A$782,$A135,СВЦЭМ!$B$39:$B$782,M$119)+'СЕТ СН'!$I$12+СВЦЭМ!$D$10+'СЕТ СН'!$I$6-'СЕТ СН'!$I$22</f>
        <v>2499.5450149600001</v>
      </c>
      <c r="N135" s="36">
        <f>SUMIFS(СВЦЭМ!$C$39:$C$782,СВЦЭМ!$A$39:$A$782,$A135,СВЦЭМ!$B$39:$B$782,N$119)+'СЕТ СН'!$I$12+СВЦЭМ!$D$10+'СЕТ СН'!$I$6-'СЕТ СН'!$I$22</f>
        <v>2509.0224664300003</v>
      </c>
      <c r="O135" s="36">
        <f>SUMIFS(СВЦЭМ!$C$39:$C$782,СВЦЭМ!$A$39:$A$782,$A135,СВЦЭМ!$B$39:$B$782,O$119)+'СЕТ СН'!$I$12+СВЦЭМ!$D$10+'СЕТ СН'!$I$6-'СЕТ СН'!$I$22</f>
        <v>2521.9910711299999</v>
      </c>
      <c r="P135" s="36">
        <f>SUMIFS(СВЦЭМ!$C$39:$C$782,СВЦЭМ!$A$39:$A$782,$A135,СВЦЭМ!$B$39:$B$782,P$119)+'СЕТ СН'!$I$12+СВЦЭМ!$D$10+'СЕТ СН'!$I$6-'СЕТ СН'!$I$22</f>
        <v>2530.9653210500001</v>
      </c>
      <c r="Q135" s="36">
        <f>SUMIFS(СВЦЭМ!$C$39:$C$782,СВЦЭМ!$A$39:$A$782,$A135,СВЦЭМ!$B$39:$B$782,Q$119)+'СЕТ СН'!$I$12+СВЦЭМ!$D$10+'СЕТ СН'!$I$6-'СЕТ СН'!$I$22</f>
        <v>2534.3005331000004</v>
      </c>
      <c r="R135" s="36">
        <f>SUMIFS(СВЦЭМ!$C$39:$C$782,СВЦЭМ!$A$39:$A$782,$A135,СВЦЭМ!$B$39:$B$782,R$119)+'СЕТ СН'!$I$12+СВЦЭМ!$D$10+'СЕТ СН'!$I$6-'СЕТ СН'!$I$22</f>
        <v>2536.5005734400002</v>
      </c>
      <c r="S135" s="36">
        <f>SUMIFS(СВЦЭМ!$C$39:$C$782,СВЦЭМ!$A$39:$A$782,$A135,СВЦЭМ!$B$39:$B$782,S$119)+'СЕТ СН'!$I$12+СВЦЭМ!$D$10+'СЕТ СН'!$I$6-'СЕТ СН'!$I$22</f>
        <v>2501.05767973</v>
      </c>
      <c r="T135" s="36">
        <f>SUMIFS(СВЦЭМ!$C$39:$C$782,СВЦЭМ!$A$39:$A$782,$A135,СВЦЭМ!$B$39:$B$782,T$119)+'СЕТ СН'!$I$12+СВЦЭМ!$D$10+'СЕТ СН'!$I$6-'СЕТ СН'!$I$22</f>
        <v>2507.6722425899998</v>
      </c>
      <c r="U135" s="36">
        <f>SUMIFS(СВЦЭМ!$C$39:$C$782,СВЦЭМ!$A$39:$A$782,$A135,СВЦЭМ!$B$39:$B$782,U$119)+'СЕТ СН'!$I$12+СВЦЭМ!$D$10+'СЕТ СН'!$I$6-'СЕТ СН'!$I$22</f>
        <v>2498.5236206600002</v>
      </c>
      <c r="V135" s="36">
        <f>SUMIFS(СВЦЭМ!$C$39:$C$782,СВЦЭМ!$A$39:$A$782,$A135,СВЦЭМ!$B$39:$B$782,V$119)+'СЕТ СН'!$I$12+СВЦЭМ!$D$10+'СЕТ СН'!$I$6-'СЕТ СН'!$I$22</f>
        <v>2507.7755545800001</v>
      </c>
      <c r="W135" s="36">
        <f>SUMIFS(СВЦЭМ!$C$39:$C$782,СВЦЭМ!$A$39:$A$782,$A135,СВЦЭМ!$B$39:$B$782,W$119)+'СЕТ СН'!$I$12+СВЦЭМ!$D$10+'СЕТ СН'!$I$6-'СЕТ СН'!$I$22</f>
        <v>2508.4906722100004</v>
      </c>
      <c r="X135" s="36">
        <f>SUMIFS(СВЦЭМ!$C$39:$C$782,СВЦЭМ!$A$39:$A$782,$A135,СВЦЭМ!$B$39:$B$782,X$119)+'СЕТ СН'!$I$12+СВЦЭМ!$D$10+'СЕТ СН'!$I$6-'СЕТ СН'!$I$22</f>
        <v>2532.5700925399997</v>
      </c>
      <c r="Y135" s="36">
        <f>SUMIFS(СВЦЭМ!$C$39:$C$782,СВЦЭМ!$A$39:$A$782,$A135,СВЦЭМ!$B$39:$B$782,Y$119)+'СЕТ СН'!$I$12+СВЦЭМ!$D$10+'СЕТ СН'!$I$6-'СЕТ СН'!$I$22</f>
        <v>2569.5138325500002</v>
      </c>
    </row>
    <row r="136" spans="1:25" ht="15.75" x14ac:dyDescent="0.2">
      <c r="A136" s="35">
        <f t="shared" si="3"/>
        <v>44943</v>
      </c>
      <c r="B136" s="36">
        <f>SUMIFS(СВЦЭМ!$C$39:$C$782,СВЦЭМ!$A$39:$A$782,$A136,СВЦЭМ!$B$39:$B$782,B$119)+'СЕТ СН'!$I$12+СВЦЭМ!$D$10+'СЕТ СН'!$I$6-'СЕТ СН'!$I$22</f>
        <v>2586.4695097699996</v>
      </c>
      <c r="C136" s="36">
        <f>SUMIFS(СВЦЭМ!$C$39:$C$782,СВЦЭМ!$A$39:$A$782,$A136,СВЦЭМ!$B$39:$B$782,C$119)+'СЕТ СН'!$I$12+СВЦЭМ!$D$10+'СЕТ СН'!$I$6-'СЕТ СН'!$I$22</f>
        <v>2617.8944136199998</v>
      </c>
      <c r="D136" s="36">
        <f>SUMIFS(СВЦЭМ!$C$39:$C$782,СВЦЭМ!$A$39:$A$782,$A136,СВЦЭМ!$B$39:$B$782,D$119)+'СЕТ СН'!$I$12+СВЦЭМ!$D$10+'СЕТ СН'!$I$6-'СЕТ СН'!$I$22</f>
        <v>2626.6659318700003</v>
      </c>
      <c r="E136" s="36">
        <f>SUMIFS(СВЦЭМ!$C$39:$C$782,СВЦЭМ!$A$39:$A$782,$A136,СВЦЭМ!$B$39:$B$782,E$119)+'СЕТ СН'!$I$12+СВЦЭМ!$D$10+'СЕТ СН'!$I$6-'СЕТ СН'!$I$22</f>
        <v>2625.45837123</v>
      </c>
      <c r="F136" s="36">
        <f>SUMIFS(СВЦЭМ!$C$39:$C$782,СВЦЭМ!$A$39:$A$782,$A136,СВЦЭМ!$B$39:$B$782,F$119)+'СЕТ СН'!$I$12+СВЦЭМ!$D$10+'СЕТ СН'!$I$6-'СЕТ СН'!$I$22</f>
        <v>2627.5707718800004</v>
      </c>
      <c r="G136" s="36">
        <f>SUMIFS(СВЦЭМ!$C$39:$C$782,СВЦЭМ!$A$39:$A$782,$A136,СВЦЭМ!$B$39:$B$782,G$119)+'СЕТ СН'!$I$12+СВЦЭМ!$D$10+'СЕТ СН'!$I$6-'СЕТ СН'!$I$22</f>
        <v>2619.4408654600002</v>
      </c>
      <c r="H136" s="36">
        <f>SUMIFS(СВЦЭМ!$C$39:$C$782,СВЦЭМ!$A$39:$A$782,$A136,СВЦЭМ!$B$39:$B$782,H$119)+'СЕТ СН'!$I$12+СВЦЭМ!$D$10+'СЕТ СН'!$I$6-'СЕТ СН'!$I$22</f>
        <v>2592.6280084</v>
      </c>
      <c r="I136" s="36">
        <f>SUMIFS(СВЦЭМ!$C$39:$C$782,СВЦЭМ!$A$39:$A$782,$A136,СВЦЭМ!$B$39:$B$782,I$119)+'СЕТ СН'!$I$12+СВЦЭМ!$D$10+'СЕТ СН'!$I$6-'СЕТ СН'!$I$22</f>
        <v>2540.8718471000002</v>
      </c>
      <c r="J136" s="36">
        <f>SUMIFS(СВЦЭМ!$C$39:$C$782,СВЦЭМ!$A$39:$A$782,$A136,СВЦЭМ!$B$39:$B$782,J$119)+'СЕТ СН'!$I$12+СВЦЭМ!$D$10+'СЕТ СН'!$I$6-'СЕТ СН'!$I$22</f>
        <v>2490.94020335</v>
      </c>
      <c r="K136" s="36">
        <f>SUMIFS(СВЦЭМ!$C$39:$C$782,СВЦЭМ!$A$39:$A$782,$A136,СВЦЭМ!$B$39:$B$782,K$119)+'СЕТ СН'!$I$12+СВЦЭМ!$D$10+'СЕТ СН'!$I$6-'СЕТ СН'!$I$22</f>
        <v>2485.4346015199999</v>
      </c>
      <c r="L136" s="36">
        <f>SUMIFS(СВЦЭМ!$C$39:$C$782,СВЦЭМ!$A$39:$A$782,$A136,СВЦЭМ!$B$39:$B$782,L$119)+'СЕТ СН'!$I$12+СВЦЭМ!$D$10+'СЕТ СН'!$I$6-'СЕТ СН'!$I$22</f>
        <v>2472.0506933099996</v>
      </c>
      <c r="M136" s="36">
        <f>SUMIFS(СВЦЭМ!$C$39:$C$782,СВЦЭМ!$A$39:$A$782,$A136,СВЦЭМ!$B$39:$B$782,M$119)+'СЕТ СН'!$I$12+СВЦЭМ!$D$10+'СЕТ СН'!$I$6-'СЕТ СН'!$I$22</f>
        <v>2474.9038376099998</v>
      </c>
      <c r="N136" s="36">
        <f>SUMIFS(СВЦЭМ!$C$39:$C$782,СВЦЭМ!$A$39:$A$782,$A136,СВЦЭМ!$B$39:$B$782,N$119)+'СЕТ СН'!$I$12+СВЦЭМ!$D$10+'СЕТ СН'!$I$6-'СЕТ СН'!$I$22</f>
        <v>2494.0439783600004</v>
      </c>
      <c r="O136" s="36">
        <f>SUMIFS(СВЦЭМ!$C$39:$C$782,СВЦЭМ!$A$39:$A$782,$A136,СВЦЭМ!$B$39:$B$782,O$119)+'СЕТ СН'!$I$12+СВЦЭМ!$D$10+'СЕТ СН'!$I$6-'СЕТ СН'!$I$22</f>
        <v>2511.6205509700003</v>
      </c>
      <c r="P136" s="36">
        <f>SUMIFS(СВЦЭМ!$C$39:$C$782,СВЦЭМ!$A$39:$A$782,$A136,СВЦЭМ!$B$39:$B$782,P$119)+'СЕТ СН'!$I$12+СВЦЭМ!$D$10+'СЕТ СН'!$I$6-'СЕТ СН'!$I$22</f>
        <v>2530.8181003700001</v>
      </c>
      <c r="Q136" s="36">
        <f>SUMIFS(СВЦЭМ!$C$39:$C$782,СВЦЭМ!$A$39:$A$782,$A136,СВЦЭМ!$B$39:$B$782,Q$119)+'СЕТ СН'!$I$12+СВЦЭМ!$D$10+'СЕТ СН'!$I$6-'СЕТ СН'!$I$22</f>
        <v>2535.9183295000003</v>
      </c>
      <c r="R136" s="36">
        <f>SUMIFS(СВЦЭМ!$C$39:$C$782,СВЦЭМ!$A$39:$A$782,$A136,СВЦЭМ!$B$39:$B$782,R$119)+'СЕТ СН'!$I$12+СВЦЭМ!$D$10+'СЕТ СН'!$I$6-'СЕТ СН'!$I$22</f>
        <v>2497.0838335600001</v>
      </c>
      <c r="S136" s="36">
        <f>SUMIFS(СВЦЭМ!$C$39:$C$782,СВЦЭМ!$A$39:$A$782,$A136,СВЦЭМ!$B$39:$B$782,S$119)+'СЕТ СН'!$I$12+СВЦЭМ!$D$10+'СЕТ СН'!$I$6-'СЕТ СН'!$I$22</f>
        <v>2494.4374243100001</v>
      </c>
      <c r="T136" s="36">
        <f>SUMIFS(СВЦЭМ!$C$39:$C$782,СВЦЭМ!$A$39:$A$782,$A136,СВЦЭМ!$B$39:$B$782,T$119)+'СЕТ СН'!$I$12+СВЦЭМ!$D$10+'СЕТ СН'!$I$6-'СЕТ СН'!$I$22</f>
        <v>2468.6460458700003</v>
      </c>
      <c r="U136" s="36">
        <f>SUMIFS(СВЦЭМ!$C$39:$C$782,СВЦЭМ!$A$39:$A$782,$A136,СВЦЭМ!$B$39:$B$782,U$119)+'СЕТ СН'!$I$12+СВЦЭМ!$D$10+'СЕТ СН'!$I$6-'СЕТ СН'!$I$22</f>
        <v>2477.4369846600002</v>
      </c>
      <c r="V136" s="36">
        <f>SUMIFS(СВЦЭМ!$C$39:$C$782,СВЦЭМ!$A$39:$A$782,$A136,СВЦЭМ!$B$39:$B$782,V$119)+'СЕТ СН'!$I$12+СВЦЭМ!$D$10+'СЕТ СН'!$I$6-'СЕТ СН'!$I$22</f>
        <v>2504.5026339400001</v>
      </c>
      <c r="W136" s="36">
        <f>SUMIFS(СВЦЭМ!$C$39:$C$782,СВЦЭМ!$A$39:$A$782,$A136,СВЦЭМ!$B$39:$B$782,W$119)+'СЕТ СН'!$I$12+СВЦЭМ!$D$10+'СЕТ СН'!$I$6-'СЕТ СН'!$I$22</f>
        <v>2508.0192320200003</v>
      </c>
      <c r="X136" s="36">
        <f>SUMIFS(СВЦЭМ!$C$39:$C$782,СВЦЭМ!$A$39:$A$782,$A136,СВЦЭМ!$B$39:$B$782,X$119)+'СЕТ СН'!$I$12+СВЦЭМ!$D$10+'СЕТ СН'!$I$6-'СЕТ СН'!$I$22</f>
        <v>2515.7802320299998</v>
      </c>
      <c r="Y136" s="36">
        <f>SUMIFS(СВЦЭМ!$C$39:$C$782,СВЦЭМ!$A$39:$A$782,$A136,СВЦЭМ!$B$39:$B$782,Y$119)+'СЕТ СН'!$I$12+СВЦЭМ!$D$10+'СЕТ СН'!$I$6-'СЕТ СН'!$I$22</f>
        <v>2558.6023043000005</v>
      </c>
    </row>
    <row r="137" spans="1:25" ht="15.75" x14ac:dyDescent="0.2">
      <c r="A137" s="35">
        <f t="shared" si="3"/>
        <v>44944</v>
      </c>
      <c r="B137" s="36">
        <f>SUMIFS(СВЦЭМ!$C$39:$C$782,СВЦЭМ!$A$39:$A$782,$A137,СВЦЭМ!$B$39:$B$782,B$119)+'СЕТ СН'!$I$12+СВЦЭМ!$D$10+'СЕТ СН'!$I$6-'СЕТ СН'!$I$22</f>
        <v>2578.37938029</v>
      </c>
      <c r="C137" s="36">
        <f>SUMIFS(СВЦЭМ!$C$39:$C$782,СВЦЭМ!$A$39:$A$782,$A137,СВЦЭМ!$B$39:$B$782,C$119)+'СЕТ СН'!$I$12+СВЦЭМ!$D$10+'СЕТ СН'!$I$6-'СЕТ СН'!$I$22</f>
        <v>2609.7147725100003</v>
      </c>
      <c r="D137" s="36">
        <f>SUMIFS(СВЦЭМ!$C$39:$C$782,СВЦЭМ!$A$39:$A$782,$A137,СВЦЭМ!$B$39:$B$782,D$119)+'СЕТ СН'!$I$12+СВЦЭМ!$D$10+'СЕТ СН'!$I$6-'СЕТ СН'!$I$22</f>
        <v>2593.8107743999999</v>
      </c>
      <c r="E137" s="36">
        <f>SUMIFS(СВЦЭМ!$C$39:$C$782,СВЦЭМ!$A$39:$A$782,$A137,СВЦЭМ!$B$39:$B$782,E$119)+'СЕТ СН'!$I$12+СВЦЭМ!$D$10+'СЕТ СН'!$I$6-'СЕТ СН'!$I$22</f>
        <v>2596.4966063600004</v>
      </c>
      <c r="F137" s="36">
        <f>SUMIFS(СВЦЭМ!$C$39:$C$782,СВЦЭМ!$A$39:$A$782,$A137,СВЦЭМ!$B$39:$B$782,F$119)+'СЕТ СН'!$I$12+СВЦЭМ!$D$10+'СЕТ СН'!$I$6-'СЕТ СН'!$I$22</f>
        <v>2563.2327070000001</v>
      </c>
      <c r="G137" s="36">
        <f>SUMIFS(СВЦЭМ!$C$39:$C$782,СВЦЭМ!$A$39:$A$782,$A137,СВЦЭМ!$B$39:$B$782,G$119)+'СЕТ СН'!$I$12+СВЦЭМ!$D$10+'СЕТ СН'!$I$6-'СЕТ СН'!$I$22</f>
        <v>2516.45392636</v>
      </c>
      <c r="H137" s="36">
        <f>SUMIFS(СВЦЭМ!$C$39:$C$782,СВЦЭМ!$A$39:$A$782,$A137,СВЦЭМ!$B$39:$B$782,H$119)+'СЕТ СН'!$I$12+СВЦЭМ!$D$10+'СЕТ СН'!$I$6-'СЕТ СН'!$I$22</f>
        <v>2461.5455173700002</v>
      </c>
      <c r="I137" s="36">
        <f>SUMIFS(СВЦЭМ!$C$39:$C$782,СВЦЭМ!$A$39:$A$782,$A137,СВЦЭМ!$B$39:$B$782,I$119)+'СЕТ СН'!$I$12+СВЦЭМ!$D$10+'СЕТ СН'!$I$6-'СЕТ СН'!$I$22</f>
        <v>2443.3379799300001</v>
      </c>
      <c r="J137" s="36">
        <f>SUMIFS(СВЦЭМ!$C$39:$C$782,СВЦЭМ!$A$39:$A$782,$A137,СВЦЭМ!$B$39:$B$782,J$119)+'СЕТ СН'!$I$12+СВЦЭМ!$D$10+'СЕТ СН'!$I$6-'СЕТ СН'!$I$22</f>
        <v>2424.2606486799996</v>
      </c>
      <c r="K137" s="36">
        <f>SUMIFS(СВЦЭМ!$C$39:$C$782,СВЦЭМ!$A$39:$A$782,$A137,СВЦЭМ!$B$39:$B$782,K$119)+'СЕТ СН'!$I$12+СВЦЭМ!$D$10+'СЕТ СН'!$I$6-'СЕТ СН'!$I$22</f>
        <v>2416.0144347100004</v>
      </c>
      <c r="L137" s="36">
        <f>SUMIFS(СВЦЭМ!$C$39:$C$782,СВЦЭМ!$A$39:$A$782,$A137,СВЦЭМ!$B$39:$B$782,L$119)+'СЕТ СН'!$I$12+СВЦЭМ!$D$10+'СЕТ СН'!$I$6-'СЕТ СН'!$I$22</f>
        <v>2429.4894859100004</v>
      </c>
      <c r="M137" s="36">
        <f>SUMIFS(СВЦЭМ!$C$39:$C$782,СВЦЭМ!$A$39:$A$782,$A137,СВЦЭМ!$B$39:$B$782,M$119)+'СЕТ СН'!$I$12+СВЦЭМ!$D$10+'СЕТ СН'!$I$6-'СЕТ СН'!$I$22</f>
        <v>2435.3933178099996</v>
      </c>
      <c r="N137" s="36">
        <f>SUMIFS(СВЦЭМ!$C$39:$C$782,СВЦЭМ!$A$39:$A$782,$A137,СВЦЭМ!$B$39:$B$782,N$119)+'СЕТ СН'!$I$12+СВЦЭМ!$D$10+'СЕТ СН'!$I$6-'СЕТ СН'!$I$22</f>
        <v>2468.8142782200002</v>
      </c>
      <c r="O137" s="36">
        <f>SUMIFS(СВЦЭМ!$C$39:$C$782,СВЦЭМ!$A$39:$A$782,$A137,СВЦЭМ!$B$39:$B$782,O$119)+'СЕТ СН'!$I$12+СВЦЭМ!$D$10+'СЕТ СН'!$I$6-'СЕТ СН'!$I$22</f>
        <v>2497.0092089099999</v>
      </c>
      <c r="P137" s="36">
        <f>SUMIFS(СВЦЭМ!$C$39:$C$782,СВЦЭМ!$A$39:$A$782,$A137,СВЦЭМ!$B$39:$B$782,P$119)+'СЕТ СН'!$I$12+СВЦЭМ!$D$10+'СЕТ СН'!$I$6-'СЕТ СН'!$I$22</f>
        <v>2515.1117119999999</v>
      </c>
      <c r="Q137" s="36">
        <f>SUMIFS(СВЦЭМ!$C$39:$C$782,СВЦЭМ!$A$39:$A$782,$A137,СВЦЭМ!$B$39:$B$782,Q$119)+'СЕТ СН'!$I$12+СВЦЭМ!$D$10+'СЕТ СН'!$I$6-'СЕТ СН'!$I$22</f>
        <v>2519.2960040899998</v>
      </c>
      <c r="R137" s="36">
        <f>SUMIFS(СВЦЭМ!$C$39:$C$782,СВЦЭМ!$A$39:$A$782,$A137,СВЦЭМ!$B$39:$B$782,R$119)+'СЕТ СН'!$I$12+СВЦЭМ!$D$10+'СЕТ СН'!$I$6-'СЕТ СН'!$I$22</f>
        <v>2506.0555789700002</v>
      </c>
      <c r="S137" s="36">
        <f>SUMIFS(СВЦЭМ!$C$39:$C$782,СВЦЭМ!$A$39:$A$782,$A137,СВЦЭМ!$B$39:$B$782,S$119)+'СЕТ СН'!$I$12+СВЦЭМ!$D$10+'СЕТ СН'!$I$6-'СЕТ СН'!$I$22</f>
        <v>2468.69682276</v>
      </c>
      <c r="T137" s="36">
        <f>SUMIFS(СВЦЭМ!$C$39:$C$782,СВЦЭМ!$A$39:$A$782,$A137,СВЦЭМ!$B$39:$B$782,T$119)+'СЕТ СН'!$I$12+СВЦЭМ!$D$10+'СЕТ СН'!$I$6-'СЕТ СН'!$I$22</f>
        <v>2448.1597749900002</v>
      </c>
      <c r="U137" s="36">
        <f>SUMIFS(СВЦЭМ!$C$39:$C$782,СВЦЭМ!$A$39:$A$782,$A137,СВЦЭМ!$B$39:$B$782,U$119)+'СЕТ СН'!$I$12+СВЦЭМ!$D$10+'СЕТ СН'!$I$6-'СЕТ СН'!$I$22</f>
        <v>2450.4211360500003</v>
      </c>
      <c r="V137" s="36">
        <f>SUMIFS(СВЦЭМ!$C$39:$C$782,СВЦЭМ!$A$39:$A$782,$A137,СВЦЭМ!$B$39:$B$782,V$119)+'СЕТ СН'!$I$12+СВЦЭМ!$D$10+'СЕТ СН'!$I$6-'СЕТ СН'!$I$22</f>
        <v>2485.3256825400003</v>
      </c>
      <c r="W137" s="36">
        <f>SUMIFS(СВЦЭМ!$C$39:$C$782,СВЦЭМ!$A$39:$A$782,$A137,СВЦЭМ!$B$39:$B$782,W$119)+'СЕТ СН'!$I$12+СВЦЭМ!$D$10+'СЕТ СН'!$I$6-'СЕТ СН'!$I$22</f>
        <v>2494.6916736599997</v>
      </c>
      <c r="X137" s="36">
        <f>SUMIFS(СВЦЭМ!$C$39:$C$782,СВЦЭМ!$A$39:$A$782,$A137,СВЦЭМ!$B$39:$B$782,X$119)+'СЕТ СН'!$I$12+СВЦЭМ!$D$10+'СЕТ СН'!$I$6-'СЕТ СН'!$I$22</f>
        <v>2528.2889201400003</v>
      </c>
      <c r="Y137" s="36">
        <f>SUMIFS(СВЦЭМ!$C$39:$C$782,СВЦЭМ!$A$39:$A$782,$A137,СВЦЭМ!$B$39:$B$782,Y$119)+'СЕТ СН'!$I$12+СВЦЭМ!$D$10+'СЕТ СН'!$I$6-'СЕТ СН'!$I$22</f>
        <v>2570.9360569199998</v>
      </c>
    </row>
    <row r="138" spans="1:25" ht="15.75" x14ac:dyDescent="0.2">
      <c r="A138" s="35">
        <f t="shared" si="3"/>
        <v>44945</v>
      </c>
      <c r="B138" s="36">
        <f>SUMIFS(СВЦЭМ!$C$39:$C$782,СВЦЭМ!$A$39:$A$782,$A138,СВЦЭМ!$B$39:$B$782,B$119)+'СЕТ СН'!$I$12+СВЦЭМ!$D$10+'СЕТ СН'!$I$6-'СЕТ СН'!$I$22</f>
        <v>2506.55773245</v>
      </c>
      <c r="C138" s="36">
        <f>SUMIFS(СВЦЭМ!$C$39:$C$782,СВЦЭМ!$A$39:$A$782,$A138,СВЦЭМ!$B$39:$B$782,C$119)+'СЕТ СН'!$I$12+СВЦЭМ!$D$10+'СЕТ СН'!$I$6-'СЕТ СН'!$I$22</f>
        <v>2564.2856571100001</v>
      </c>
      <c r="D138" s="36">
        <f>SUMIFS(СВЦЭМ!$C$39:$C$782,СВЦЭМ!$A$39:$A$782,$A138,СВЦЭМ!$B$39:$B$782,D$119)+'СЕТ СН'!$I$12+СВЦЭМ!$D$10+'СЕТ СН'!$I$6-'СЕТ СН'!$I$22</f>
        <v>2558.7442437899999</v>
      </c>
      <c r="E138" s="36">
        <f>SUMIFS(СВЦЭМ!$C$39:$C$782,СВЦЭМ!$A$39:$A$782,$A138,СВЦЭМ!$B$39:$B$782,E$119)+'СЕТ СН'!$I$12+СВЦЭМ!$D$10+'СЕТ СН'!$I$6-'СЕТ СН'!$I$22</f>
        <v>2549.2184216200003</v>
      </c>
      <c r="F138" s="36">
        <f>SUMIFS(СВЦЭМ!$C$39:$C$782,СВЦЭМ!$A$39:$A$782,$A138,СВЦЭМ!$B$39:$B$782,F$119)+'СЕТ СН'!$I$12+СВЦЭМ!$D$10+'СЕТ СН'!$I$6-'СЕТ СН'!$I$22</f>
        <v>2537.8931646199999</v>
      </c>
      <c r="G138" s="36">
        <f>SUMIFS(СВЦЭМ!$C$39:$C$782,СВЦЭМ!$A$39:$A$782,$A138,СВЦЭМ!$B$39:$B$782,G$119)+'СЕТ СН'!$I$12+СВЦЭМ!$D$10+'СЕТ СН'!$I$6-'СЕТ СН'!$I$22</f>
        <v>2466.8823845500001</v>
      </c>
      <c r="H138" s="36">
        <f>SUMIFS(СВЦЭМ!$C$39:$C$782,СВЦЭМ!$A$39:$A$782,$A138,СВЦЭМ!$B$39:$B$782,H$119)+'СЕТ СН'!$I$12+СВЦЭМ!$D$10+'СЕТ СН'!$I$6-'СЕТ СН'!$I$22</f>
        <v>2463.11286802</v>
      </c>
      <c r="I138" s="36">
        <f>SUMIFS(СВЦЭМ!$C$39:$C$782,СВЦЭМ!$A$39:$A$782,$A138,СВЦЭМ!$B$39:$B$782,I$119)+'СЕТ СН'!$I$12+СВЦЭМ!$D$10+'СЕТ СН'!$I$6-'СЕТ СН'!$I$22</f>
        <v>2439.3556002000005</v>
      </c>
      <c r="J138" s="36">
        <f>SUMIFS(СВЦЭМ!$C$39:$C$782,СВЦЭМ!$A$39:$A$782,$A138,СВЦЭМ!$B$39:$B$782,J$119)+'СЕТ СН'!$I$12+СВЦЭМ!$D$10+'СЕТ СН'!$I$6-'СЕТ СН'!$I$22</f>
        <v>2400.6882746399997</v>
      </c>
      <c r="K138" s="36">
        <f>SUMIFS(СВЦЭМ!$C$39:$C$782,СВЦЭМ!$A$39:$A$782,$A138,СВЦЭМ!$B$39:$B$782,K$119)+'СЕТ СН'!$I$12+СВЦЭМ!$D$10+'СЕТ СН'!$I$6-'СЕТ СН'!$I$22</f>
        <v>2397.5946483600001</v>
      </c>
      <c r="L138" s="36">
        <f>SUMIFS(СВЦЭМ!$C$39:$C$782,СВЦЭМ!$A$39:$A$782,$A138,СВЦЭМ!$B$39:$B$782,L$119)+'СЕТ СН'!$I$12+СВЦЭМ!$D$10+'СЕТ СН'!$I$6-'СЕТ СН'!$I$22</f>
        <v>2415.7901934199999</v>
      </c>
      <c r="M138" s="36">
        <f>SUMIFS(СВЦЭМ!$C$39:$C$782,СВЦЭМ!$A$39:$A$782,$A138,СВЦЭМ!$B$39:$B$782,M$119)+'СЕТ СН'!$I$12+СВЦЭМ!$D$10+'СЕТ СН'!$I$6-'СЕТ СН'!$I$22</f>
        <v>2412.4551369000001</v>
      </c>
      <c r="N138" s="36">
        <f>SUMIFS(СВЦЭМ!$C$39:$C$782,СВЦЭМ!$A$39:$A$782,$A138,СВЦЭМ!$B$39:$B$782,N$119)+'СЕТ СН'!$I$12+СВЦЭМ!$D$10+'СЕТ СН'!$I$6-'СЕТ СН'!$I$22</f>
        <v>2440.1174215399997</v>
      </c>
      <c r="O138" s="36">
        <f>SUMIFS(СВЦЭМ!$C$39:$C$782,СВЦЭМ!$A$39:$A$782,$A138,СВЦЭМ!$B$39:$B$782,O$119)+'СЕТ СН'!$I$12+СВЦЭМ!$D$10+'СЕТ СН'!$I$6-'СЕТ СН'!$I$22</f>
        <v>2445.58257675</v>
      </c>
      <c r="P138" s="36">
        <f>SUMIFS(СВЦЭМ!$C$39:$C$782,СВЦЭМ!$A$39:$A$782,$A138,СВЦЭМ!$B$39:$B$782,P$119)+'СЕТ СН'!$I$12+СВЦЭМ!$D$10+'СЕТ СН'!$I$6-'СЕТ СН'!$I$22</f>
        <v>2453.5018885999998</v>
      </c>
      <c r="Q138" s="36">
        <f>SUMIFS(СВЦЭМ!$C$39:$C$782,СВЦЭМ!$A$39:$A$782,$A138,СВЦЭМ!$B$39:$B$782,Q$119)+'СЕТ СН'!$I$12+СВЦЭМ!$D$10+'СЕТ СН'!$I$6-'СЕТ СН'!$I$22</f>
        <v>2458.5674359499999</v>
      </c>
      <c r="R138" s="36">
        <f>SUMIFS(СВЦЭМ!$C$39:$C$782,СВЦЭМ!$A$39:$A$782,$A138,СВЦЭМ!$B$39:$B$782,R$119)+'СЕТ СН'!$I$12+СВЦЭМ!$D$10+'СЕТ СН'!$I$6-'СЕТ СН'!$I$22</f>
        <v>2455.0610284300001</v>
      </c>
      <c r="S138" s="36">
        <f>SUMIFS(СВЦЭМ!$C$39:$C$782,СВЦЭМ!$A$39:$A$782,$A138,СВЦЭМ!$B$39:$B$782,S$119)+'СЕТ СН'!$I$12+СВЦЭМ!$D$10+'СЕТ СН'!$I$6-'СЕТ СН'!$I$22</f>
        <v>2433.9281764099997</v>
      </c>
      <c r="T138" s="36">
        <f>SUMIFS(СВЦЭМ!$C$39:$C$782,СВЦЭМ!$A$39:$A$782,$A138,СВЦЭМ!$B$39:$B$782,T$119)+'СЕТ СН'!$I$12+СВЦЭМ!$D$10+'СЕТ СН'!$I$6-'СЕТ СН'!$I$22</f>
        <v>2399.8674678999996</v>
      </c>
      <c r="U138" s="36">
        <f>SUMIFS(СВЦЭМ!$C$39:$C$782,СВЦЭМ!$A$39:$A$782,$A138,СВЦЭМ!$B$39:$B$782,U$119)+'СЕТ СН'!$I$12+СВЦЭМ!$D$10+'СЕТ СН'!$I$6-'СЕТ СН'!$I$22</f>
        <v>2414.08320568</v>
      </c>
      <c r="V138" s="36">
        <f>SUMIFS(СВЦЭМ!$C$39:$C$782,СВЦЭМ!$A$39:$A$782,$A138,СВЦЭМ!$B$39:$B$782,V$119)+'СЕТ СН'!$I$12+СВЦЭМ!$D$10+'СЕТ СН'!$I$6-'СЕТ СН'!$I$22</f>
        <v>2436.1669914699996</v>
      </c>
      <c r="W138" s="36">
        <f>SUMIFS(СВЦЭМ!$C$39:$C$782,СВЦЭМ!$A$39:$A$782,$A138,СВЦЭМ!$B$39:$B$782,W$119)+'СЕТ СН'!$I$12+СВЦЭМ!$D$10+'СЕТ СН'!$I$6-'СЕТ СН'!$I$22</f>
        <v>2434.4650446599999</v>
      </c>
      <c r="X138" s="36">
        <f>SUMIFS(СВЦЭМ!$C$39:$C$782,СВЦЭМ!$A$39:$A$782,$A138,СВЦЭМ!$B$39:$B$782,X$119)+'СЕТ СН'!$I$12+СВЦЭМ!$D$10+'СЕТ СН'!$I$6-'СЕТ СН'!$I$22</f>
        <v>2449.8122805100002</v>
      </c>
      <c r="Y138" s="36">
        <f>SUMIFS(СВЦЭМ!$C$39:$C$782,СВЦЭМ!$A$39:$A$782,$A138,СВЦЭМ!$B$39:$B$782,Y$119)+'СЕТ СН'!$I$12+СВЦЭМ!$D$10+'СЕТ СН'!$I$6-'СЕТ СН'!$I$22</f>
        <v>2512.2104228899998</v>
      </c>
    </row>
    <row r="139" spans="1:25" ht="15.75" x14ac:dyDescent="0.2">
      <c r="A139" s="35">
        <f t="shared" si="3"/>
        <v>44946</v>
      </c>
      <c r="B139" s="36">
        <f>SUMIFS(СВЦЭМ!$C$39:$C$782,СВЦЭМ!$A$39:$A$782,$A139,СВЦЭМ!$B$39:$B$782,B$119)+'СЕТ СН'!$I$12+СВЦЭМ!$D$10+'СЕТ СН'!$I$6-'СЕТ СН'!$I$22</f>
        <v>2646.0603098000001</v>
      </c>
      <c r="C139" s="36">
        <f>SUMIFS(СВЦЭМ!$C$39:$C$782,СВЦЭМ!$A$39:$A$782,$A139,СВЦЭМ!$B$39:$B$782,C$119)+'СЕТ СН'!$I$12+СВЦЭМ!$D$10+'СЕТ СН'!$I$6-'СЕТ СН'!$I$22</f>
        <v>2676.4104943299999</v>
      </c>
      <c r="D139" s="36">
        <f>SUMIFS(СВЦЭМ!$C$39:$C$782,СВЦЭМ!$A$39:$A$782,$A139,СВЦЭМ!$B$39:$B$782,D$119)+'СЕТ СН'!$I$12+СВЦЭМ!$D$10+'СЕТ СН'!$I$6-'СЕТ СН'!$I$22</f>
        <v>2664.17661821</v>
      </c>
      <c r="E139" s="36">
        <f>SUMIFS(СВЦЭМ!$C$39:$C$782,СВЦЭМ!$A$39:$A$782,$A139,СВЦЭМ!$B$39:$B$782,E$119)+'СЕТ СН'!$I$12+СВЦЭМ!$D$10+'СЕТ СН'!$I$6-'СЕТ СН'!$I$22</f>
        <v>2652.2981949499999</v>
      </c>
      <c r="F139" s="36">
        <f>SUMIFS(СВЦЭМ!$C$39:$C$782,СВЦЭМ!$A$39:$A$782,$A139,СВЦЭМ!$B$39:$B$782,F$119)+'СЕТ СН'!$I$12+СВЦЭМ!$D$10+'СЕТ СН'!$I$6-'СЕТ СН'!$I$22</f>
        <v>2620.0040647100004</v>
      </c>
      <c r="G139" s="36">
        <f>SUMIFS(СВЦЭМ!$C$39:$C$782,СВЦЭМ!$A$39:$A$782,$A139,СВЦЭМ!$B$39:$B$782,G$119)+'СЕТ СН'!$I$12+СВЦЭМ!$D$10+'СЕТ СН'!$I$6-'СЕТ СН'!$I$22</f>
        <v>2569.2048777700002</v>
      </c>
      <c r="H139" s="36">
        <f>SUMIFS(СВЦЭМ!$C$39:$C$782,СВЦЭМ!$A$39:$A$782,$A139,СВЦЭМ!$B$39:$B$782,H$119)+'СЕТ СН'!$I$12+СВЦЭМ!$D$10+'СЕТ СН'!$I$6-'СЕТ СН'!$I$22</f>
        <v>2519.9605011000003</v>
      </c>
      <c r="I139" s="36">
        <f>SUMIFS(СВЦЭМ!$C$39:$C$782,СВЦЭМ!$A$39:$A$782,$A139,СВЦЭМ!$B$39:$B$782,I$119)+'СЕТ СН'!$I$12+СВЦЭМ!$D$10+'СЕТ СН'!$I$6-'СЕТ СН'!$I$22</f>
        <v>2514.4694770400001</v>
      </c>
      <c r="J139" s="36">
        <f>SUMIFS(СВЦЭМ!$C$39:$C$782,СВЦЭМ!$A$39:$A$782,$A139,СВЦЭМ!$B$39:$B$782,J$119)+'СЕТ СН'!$I$12+СВЦЭМ!$D$10+'СЕТ СН'!$I$6-'СЕТ СН'!$I$22</f>
        <v>2469.2689776899997</v>
      </c>
      <c r="K139" s="36">
        <f>SUMIFS(СВЦЭМ!$C$39:$C$782,СВЦЭМ!$A$39:$A$782,$A139,СВЦЭМ!$B$39:$B$782,K$119)+'СЕТ СН'!$I$12+СВЦЭМ!$D$10+'СЕТ СН'!$I$6-'СЕТ СН'!$I$22</f>
        <v>2458.4586571099999</v>
      </c>
      <c r="L139" s="36">
        <f>SUMIFS(СВЦЭМ!$C$39:$C$782,СВЦЭМ!$A$39:$A$782,$A139,СВЦЭМ!$B$39:$B$782,L$119)+'СЕТ СН'!$I$12+СВЦЭМ!$D$10+'СЕТ СН'!$I$6-'СЕТ СН'!$I$22</f>
        <v>2463.4897332700002</v>
      </c>
      <c r="M139" s="36">
        <f>SUMIFS(СВЦЭМ!$C$39:$C$782,СВЦЭМ!$A$39:$A$782,$A139,СВЦЭМ!$B$39:$B$782,M$119)+'СЕТ СН'!$I$12+СВЦЭМ!$D$10+'СЕТ СН'!$I$6-'СЕТ СН'!$I$22</f>
        <v>2503.4970427400003</v>
      </c>
      <c r="N139" s="36">
        <f>SUMIFS(СВЦЭМ!$C$39:$C$782,СВЦЭМ!$A$39:$A$782,$A139,СВЦЭМ!$B$39:$B$782,N$119)+'СЕТ СН'!$I$12+СВЦЭМ!$D$10+'СЕТ СН'!$I$6-'СЕТ СН'!$I$22</f>
        <v>2528.8277303300001</v>
      </c>
      <c r="O139" s="36">
        <f>SUMIFS(СВЦЭМ!$C$39:$C$782,СВЦЭМ!$A$39:$A$782,$A139,СВЦЭМ!$B$39:$B$782,O$119)+'СЕТ СН'!$I$12+СВЦЭМ!$D$10+'СЕТ СН'!$I$6-'СЕТ СН'!$I$22</f>
        <v>2529.3520726200004</v>
      </c>
      <c r="P139" s="36">
        <f>SUMIFS(СВЦЭМ!$C$39:$C$782,СВЦЭМ!$A$39:$A$782,$A139,СВЦЭМ!$B$39:$B$782,P$119)+'СЕТ СН'!$I$12+СВЦЭМ!$D$10+'СЕТ СН'!$I$6-'СЕТ СН'!$I$22</f>
        <v>2543.55012205</v>
      </c>
      <c r="Q139" s="36">
        <f>SUMIFS(СВЦЭМ!$C$39:$C$782,СВЦЭМ!$A$39:$A$782,$A139,СВЦЭМ!$B$39:$B$782,Q$119)+'СЕТ СН'!$I$12+СВЦЭМ!$D$10+'СЕТ СН'!$I$6-'СЕТ СН'!$I$22</f>
        <v>2538.8113030900004</v>
      </c>
      <c r="R139" s="36">
        <f>SUMIFS(СВЦЭМ!$C$39:$C$782,СВЦЭМ!$A$39:$A$782,$A139,СВЦЭМ!$B$39:$B$782,R$119)+'СЕТ СН'!$I$12+СВЦЭМ!$D$10+'СЕТ СН'!$I$6-'СЕТ СН'!$I$22</f>
        <v>2542.7858584100004</v>
      </c>
      <c r="S139" s="36">
        <f>SUMIFS(СВЦЭМ!$C$39:$C$782,СВЦЭМ!$A$39:$A$782,$A139,СВЦЭМ!$B$39:$B$782,S$119)+'СЕТ СН'!$I$12+СВЦЭМ!$D$10+'СЕТ СН'!$I$6-'СЕТ СН'!$I$22</f>
        <v>2498.4876989900004</v>
      </c>
      <c r="T139" s="36">
        <f>SUMIFS(СВЦЭМ!$C$39:$C$782,СВЦЭМ!$A$39:$A$782,$A139,СВЦЭМ!$B$39:$B$782,T$119)+'СЕТ СН'!$I$12+СВЦЭМ!$D$10+'СЕТ СН'!$I$6-'СЕТ СН'!$I$22</f>
        <v>2486.4868444000003</v>
      </c>
      <c r="U139" s="36">
        <f>SUMIFS(СВЦЭМ!$C$39:$C$782,СВЦЭМ!$A$39:$A$782,$A139,СВЦЭМ!$B$39:$B$782,U$119)+'СЕТ СН'!$I$12+СВЦЭМ!$D$10+'СЕТ СН'!$I$6-'СЕТ СН'!$I$22</f>
        <v>2505.1856243600005</v>
      </c>
      <c r="V139" s="36">
        <f>SUMIFS(СВЦЭМ!$C$39:$C$782,СВЦЭМ!$A$39:$A$782,$A139,СВЦЭМ!$B$39:$B$782,V$119)+'СЕТ СН'!$I$12+СВЦЭМ!$D$10+'СЕТ СН'!$I$6-'СЕТ СН'!$I$22</f>
        <v>2530.2944158600003</v>
      </c>
      <c r="W139" s="36">
        <f>SUMIFS(СВЦЭМ!$C$39:$C$782,СВЦЭМ!$A$39:$A$782,$A139,СВЦЭМ!$B$39:$B$782,W$119)+'СЕТ СН'!$I$12+СВЦЭМ!$D$10+'СЕТ СН'!$I$6-'СЕТ СН'!$I$22</f>
        <v>2536.1916411399998</v>
      </c>
      <c r="X139" s="36">
        <f>SUMIFS(СВЦЭМ!$C$39:$C$782,СВЦЭМ!$A$39:$A$782,$A139,СВЦЭМ!$B$39:$B$782,X$119)+'СЕТ СН'!$I$12+СВЦЭМ!$D$10+'СЕТ СН'!$I$6-'СЕТ СН'!$I$22</f>
        <v>2557.0920199900002</v>
      </c>
      <c r="Y139" s="36">
        <f>SUMIFS(СВЦЭМ!$C$39:$C$782,СВЦЭМ!$A$39:$A$782,$A139,СВЦЭМ!$B$39:$B$782,Y$119)+'СЕТ СН'!$I$12+СВЦЭМ!$D$10+'СЕТ СН'!$I$6-'СЕТ СН'!$I$22</f>
        <v>2641.95946912</v>
      </c>
    </row>
    <row r="140" spans="1:25" ht="15.75" x14ac:dyDescent="0.2">
      <c r="A140" s="35">
        <f t="shared" si="3"/>
        <v>44947</v>
      </c>
      <c r="B140" s="36">
        <f>SUMIFS(СВЦЭМ!$C$39:$C$782,СВЦЭМ!$A$39:$A$782,$A140,СВЦЭМ!$B$39:$B$782,B$119)+'СЕТ СН'!$I$12+СВЦЭМ!$D$10+'СЕТ СН'!$I$6-'СЕТ СН'!$I$22</f>
        <v>2642.9826608599997</v>
      </c>
      <c r="C140" s="36">
        <f>SUMIFS(СВЦЭМ!$C$39:$C$782,СВЦЭМ!$A$39:$A$782,$A140,СВЦЭМ!$B$39:$B$782,C$119)+'СЕТ СН'!$I$12+СВЦЭМ!$D$10+'СЕТ СН'!$I$6-'СЕТ СН'!$I$22</f>
        <v>2668.3296340799998</v>
      </c>
      <c r="D140" s="36">
        <f>SUMIFS(СВЦЭМ!$C$39:$C$782,СВЦЭМ!$A$39:$A$782,$A140,СВЦЭМ!$B$39:$B$782,D$119)+'СЕТ СН'!$I$12+СВЦЭМ!$D$10+'СЕТ СН'!$I$6-'СЕТ СН'!$I$22</f>
        <v>2670.6209263700002</v>
      </c>
      <c r="E140" s="36">
        <f>SUMIFS(СВЦЭМ!$C$39:$C$782,СВЦЭМ!$A$39:$A$782,$A140,СВЦЭМ!$B$39:$B$782,E$119)+'СЕТ СН'!$I$12+СВЦЭМ!$D$10+'СЕТ СН'!$I$6-'СЕТ СН'!$I$22</f>
        <v>2681.3172832600003</v>
      </c>
      <c r="F140" s="36">
        <f>SUMIFS(СВЦЭМ!$C$39:$C$782,СВЦЭМ!$A$39:$A$782,$A140,СВЦЭМ!$B$39:$B$782,F$119)+'СЕТ СН'!$I$12+СВЦЭМ!$D$10+'СЕТ СН'!$I$6-'СЕТ СН'!$I$22</f>
        <v>2661.7458183500003</v>
      </c>
      <c r="G140" s="36">
        <f>SUMIFS(СВЦЭМ!$C$39:$C$782,СВЦЭМ!$A$39:$A$782,$A140,СВЦЭМ!$B$39:$B$782,G$119)+'СЕТ СН'!$I$12+СВЦЭМ!$D$10+'СЕТ СН'!$I$6-'СЕТ СН'!$I$22</f>
        <v>2640.0971392700003</v>
      </c>
      <c r="H140" s="36">
        <f>SUMIFS(СВЦЭМ!$C$39:$C$782,СВЦЭМ!$A$39:$A$782,$A140,СВЦЭМ!$B$39:$B$782,H$119)+'СЕТ СН'!$I$12+СВЦЭМ!$D$10+'СЕТ СН'!$I$6-'СЕТ СН'!$I$22</f>
        <v>2594.3532554200001</v>
      </c>
      <c r="I140" s="36">
        <f>SUMIFS(СВЦЭМ!$C$39:$C$782,СВЦЭМ!$A$39:$A$782,$A140,СВЦЭМ!$B$39:$B$782,I$119)+'СЕТ СН'!$I$12+СВЦЭМ!$D$10+'СЕТ СН'!$I$6-'СЕТ СН'!$I$22</f>
        <v>2541.3671741400003</v>
      </c>
      <c r="J140" s="36">
        <f>SUMIFS(СВЦЭМ!$C$39:$C$782,СВЦЭМ!$A$39:$A$782,$A140,СВЦЭМ!$B$39:$B$782,J$119)+'СЕТ СН'!$I$12+СВЦЭМ!$D$10+'СЕТ СН'!$I$6-'СЕТ СН'!$I$22</f>
        <v>2477.3133227899998</v>
      </c>
      <c r="K140" s="36">
        <f>SUMIFS(СВЦЭМ!$C$39:$C$782,СВЦЭМ!$A$39:$A$782,$A140,СВЦЭМ!$B$39:$B$782,K$119)+'СЕТ СН'!$I$12+СВЦЭМ!$D$10+'СЕТ СН'!$I$6-'СЕТ СН'!$I$22</f>
        <v>2488.0045914700004</v>
      </c>
      <c r="L140" s="36">
        <f>SUMIFS(СВЦЭМ!$C$39:$C$782,СВЦЭМ!$A$39:$A$782,$A140,СВЦЭМ!$B$39:$B$782,L$119)+'СЕТ СН'!$I$12+СВЦЭМ!$D$10+'СЕТ СН'!$I$6-'СЕТ СН'!$I$22</f>
        <v>2479.8009841900002</v>
      </c>
      <c r="M140" s="36">
        <f>SUMIFS(СВЦЭМ!$C$39:$C$782,СВЦЭМ!$A$39:$A$782,$A140,СВЦЭМ!$B$39:$B$782,M$119)+'СЕТ СН'!$I$12+СВЦЭМ!$D$10+'СЕТ СН'!$I$6-'СЕТ СН'!$I$22</f>
        <v>2503.1816699500005</v>
      </c>
      <c r="N140" s="36">
        <f>SUMIFS(СВЦЭМ!$C$39:$C$782,СВЦЭМ!$A$39:$A$782,$A140,СВЦЭМ!$B$39:$B$782,N$119)+'СЕТ СН'!$I$12+СВЦЭМ!$D$10+'СЕТ СН'!$I$6-'СЕТ СН'!$I$22</f>
        <v>2537.4388347900003</v>
      </c>
      <c r="O140" s="36">
        <f>SUMIFS(СВЦЭМ!$C$39:$C$782,СВЦЭМ!$A$39:$A$782,$A140,СВЦЭМ!$B$39:$B$782,O$119)+'СЕТ СН'!$I$12+СВЦЭМ!$D$10+'СЕТ СН'!$I$6-'СЕТ СН'!$I$22</f>
        <v>2542.5739373500001</v>
      </c>
      <c r="P140" s="36">
        <f>SUMIFS(СВЦЭМ!$C$39:$C$782,СВЦЭМ!$A$39:$A$782,$A140,СВЦЭМ!$B$39:$B$782,P$119)+'СЕТ СН'!$I$12+СВЦЭМ!$D$10+'СЕТ СН'!$I$6-'СЕТ СН'!$I$22</f>
        <v>2562.0581740300004</v>
      </c>
      <c r="Q140" s="36">
        <f>SUMIFS(СВЦЭМ!$C$39:$C$782,СВЦЭМ!$A$39:$A$782,$A140,СВЦЭМ!$B$39:$B$782,Q$119)+'СЕТ СН'!$I$12+СВЦЭМ!$D$10+'СЕТ СН'!$I$6-'СЕТ СН'!$I$22</f>
        <v>2565.1682431299996</v>
      </c>
      <c r="R140" s="36">
        <f>SUMIFS(СВЦЭМ!$C$39:$C$782,СВЦЭМ!$A$39:$A$782,$A140,СВЦЭМ!$B$39:$B$782,R$119)+'СЕТ СН'!$I$12+СВЦЭМ!$D$10+'СЕТ СН'!$I$6-'СЕТ СН'!$I$22</f>
        <v>2536.89682791</v>
      </c>
      <c r="S140" s="36">
        <f>SUMIFS(СВЦЭМ!$C$39:$C$782,СВЦЭМ!$A$39:$A$782,$A140,СВЦЭМ!$B$39:$B$782,S$119)+'СЕТ СН'!$I$12+СВЦЭМ!$D$10+'СЕТ СН'!$I$6-'СЕТ СН'!$I$22</f>
        <v>2503.90893865</v>
      </c>
      <c r="T140" s="36">
        <f>SUMIFS(СВЦЭМ!$C$39:$C$782,СВЦЭМ!$A$39:$A$782,$A140,СВЦЭМ!$B$39:$B$782,T$119)+'СЕТ СН'!$I$12+СВЦЭМ!$D$10+'СЕТ СН'!$I$6-'СЕТ СН'!$I$22</f>
        <v>2507.5905996800002</v>
      </c>
      <c r="U140" s="36">
        <f>SUMIFS(СВЦЭМ!$C$39:$C$782,СВЦЭМ!$A$39:$A$782,$A140,СВЦЭМ!$B$39:$B$782,U$119)+'СЕТ СН'!$I$12+СВЦЭМ!$D$10+'СЕТ СН'!$I$6-'СЕТ СН'!$I$22</f>
        <v>2520.6447706199997</v>
      </c>
      <c r="V140" s="36">
        <f>SUMIFS(СВЦЭМ!$C$39:$C$782,СВЦЭМ!$A$39:$A$782,$A140,СВЦЭМ!$B$39:$B$782,V$119)+'СЕТ СН'!$I$12+СВЦЭМ!$D$10+'СЕТ СН'!$I$6-'СЕТ СН'!$I$22</f>
        <v>2543.4125352500005</v>
      </c>
      <c r="W140" s="36">
        <f>SUMIFS(СВЦЭМ!$C$39:$C$782,СВЦЭМ!$A$39:$A$782,$A140,СВЦЭМ!$B$39:$B$782,W$119)+'СЕТ СН'!$I$12+СВЦЭМ!$D$10+'СЕТ СН'!$I$6-'СЕТ СН'!$I$22</f>
        <v>2550.8621032800002</v>
      </c>
      <c r="X140" s="36">
        <f>SUMIFS(СВЦЭМ!$C$39:$C$782,СВЦЭМ!$A$39:$A$782,$A140,СВЦЭМ!$B$39:$B$782,X$119)+'СЕТ СН'!$I$12+СВЦЭМ!$D$10+'СЕТ СН'!$I$6-'СЕТ СН'!$I$22</f>
        <v>2590.82363145</v>
      </c>
      <c r="Y140" s="36">
        <f>SUMIFS(СВЦЭМ!$C$39:$C$782,СВЦЭМ!$A$39:$A$782,$A140,СВЦЭМ!$B$39:$B$782,Y$119)+'СЕТ СН'!$I$12+СВЦЭМ!$D$10+'СЕТ СН'!$I$6-'СЕТ СН'!$I$22</f>
        <v>2616.5003945899998</v>
      </c>
    </row>
    <row r="141" spans="1:25" ht="15.75" x14ac:dyDescent="0.2">
      <c r="A141" s="35">
        <f t="shared" si="3"/>
        <v>44948</v>
      </c>
      <c r="B141" s="36">
        <f>SUMIFS(СВЦЭМ!$C$39:$C$782,СВЦЭМ!$A$39:$A$782,$A141,СВЦЭМ!$B$39:$B$782,B$119)+'СЕТ СН'!$I$12+СВЦЭМ!$D$10+'СЕТ СН'!$I$6-'СЕТ СН'!$I$22</f>
        <v>2631.0264701300002</v>
      </c>
      <c r="C141" s="36">
        <f>SUMIFS(СВЦЭМ!$C$39:$C$782,СВЦЭМ!$A$39:$A$782,$A141,СВЦЭМ!$B$39:$B$782,C$119)+'СЕТ СН'!$I$12+СВЦЭМ!$D$10+'СЕТ СН'!$I$6-'СЕТ СН'!$I$22</f>
        <v>2672.3236830599999</v>
      </c>
      <c r="D141" s="36">
        <f>SUMIFS(СВЦЭМ!$C$39:$C$782,СВЦЭМ!$A$39:$A$782,$A141,СВЦЭМ!$B$39:$B$782,D$119)+'СЕТ СН'!$I$12+СВЦЭМ!$D$10+'СЕТ СН'!$I$6-'СЕТ СН'!$I$22</f>
        <v>2684.79534461</v>
      </c>
      <c r="E141" s="36">
        <f>SUMIFS(СВЦЭМ!$C$39:$C$782,СВЦЭМ!$A$39:$A$782,$A141,СВЦЭМ!$B$39:$B$782,E$119)+'СЕТ СН'!$I$12+СВЦЭМ!$D$10+'СЕТ СН'!$I$6-'СЕТ СН'!$I$22</f>
        <v>2693.3222143399998</v>
      </c>
      <c r="F141" s="36">
        <f>SUMIFS(СВЦЭМ!$C$39:$C$782,СВЦЭМ!$A$39:$A$782,$A141,СВЦЭМ!$B$39:$B$782,F$119)+'СЕТ СН'!$I$12+СВЦЭМ!$D$10+'СЕТ СН'!$I$6-'СЕТ СН'!$I$22</f>
        <v>2682.6346290800002</v>
      </c>
      <c r="G141" s="36">
        <f>SUMIFS(СВЦЭМ!$C$39:$C$782,СВЦЭМ!$A$39:$A$782,$A141,СВЦЭМ!$B$39:$B$782,G$119)+'СЕТ СН'!$I$12+СВЦЭМ!$D$10+'СЕТ СН'!$I$6-'СЕТ СН'!$I$22</f>
        <v>2680.3453853199999</v>
      </c>
      <c r="H141" s="36">
        <f>SUMIFS(СВЦЭМ!$C$39:$C$782,СВЦЭМ!$A$39:$A$782,$A141,СВЦЭМ!$B$39:$B$782,H$119)+'СЕТ СН'!$I$12+СВЦЭМ!$D$10+'СЕТ СН'!$I$6-'СЕТ СН'!$I$22</f>
        <v>2678.2355002800005</v>
      </c>
      <c r="I141" s="36">
        <f>SUMIFS(СВЦЭМ!$C$39:$C$782,СВЦЭМ!$A$39:$A$782,$A141,СВЦЭМ!$B$39:$B$782,I$119)+'СЕТ СН'!$I$12+СВЦЭМ!$D$10+'СЕТ СН'!$I$6-'СЕТ СН'!$I$22</f>
        <v>2688.8583251600003</v>
      </c>
      <c r="J141" s="36">
        <f>SUMIFS(СВЦЭМ!$C$39:$C$782,СВЦЭМ!$A$39:$A$782,$A141,СВЦЭМ!$B$39:$B$782,J$119)+'СЕТ СН'!$I$12+СВЦЭМ!$D$10+'СЕТ СН'!$I$6-'СЕТ СН'!$I$22</f>
        <v>2631.4382875199999</v>
      </c>
      <c r="K141" s="36">
        <f>SUMIFS(СВЦЭМ!$C$39:$C$782,СВЦЭМ!$A$39:$A$782,$A141,СВЦЭМ!$B$39:$B$782,K$119)+'СЕТ СН'!$I$12+СВЦЭМ!$D$10+'СЕТ СН'!$I$6-'СЕТ СН'!$I$22</f>
        <v>2569.4858207799998</v>
      </c>
      <c r="L141" s="36">
        <f>SUMIFS(СВЦЭМ!$C$39:$C$782,СВЦЭМ!$A$39:$A$782,$A141,СВЦЭМ!$B$39:$B$782,L$119)+'СЕТ СН'!$I$12+СВЦЭМ!$D$10+'СЕТ СН'!$I$6-'СЕТ СН'!$I$22</f>
        <v>2533.2140418999998</v>
      </c>
      <c r="M141" s="36">
        <f>SUMIFS(СВЦЭМ!$C$39:$C$782,СВЦЭМ!$A$39:$A$782,$A141,СВЦЭМ!$B$39:$B$782,M$119)+'СЕТ СН'!$I$12+СВЦЭМ!$D$10+'СЕТ СН'!$I$6-'СЕТ СН'!$I$22</f>
        <v>2523.6297817300001</v>
      </c>
      <c r="N141" s="36">
        <f>SUMIFS(СВЦЭМ!$C$39:$C$782,СВЦЭМ!$A$39:$A$782,$A141,СВЦЭМ!$B$39:$B$782,N$119)+'СЕТ СН'!$I$12+СВЦЭМ!$D$10+'СЕТ СН'!$I$6-'СЕТ СН'!$I$22</f>
        <v>2530.5604011699997</v>
      </c>
      <c r="O141" s="36">
        <f>SUMIFS(СВЦЭМ!$C$39:$C$782,СВЦЭМ!$A$39:$A$782,$A141,СВЦЭМ!$B$39:$B$782,O$119)+'СЕТ СН'!$I$12+СВЦЭМ!$D$10+'СЕТ СН'!$I$6-'СЕТ СН'!$I$22</f>
        <v>2548.56505406</v>
      </c>
      <c r="P141" s="36">
        <f>SUMIFS(СВЦЭМ!$C$39:$C$782,СВЦЭМ!$A$39:$A$782,$A141,СВЦЭМ!$B$39:$B$782,P$119)+'СЕТ СН'!$I$12+СВЦЭМ!$D$10+'СЕТ СН'!$I$6-'СЕТ СН'!$I$22</f>
        <v>2563.7707114200002</v>
      </c>
      <c r="Q141" s="36">
        <f>SUMIFS(СВЦЭМ!$C$39:$C$782,СВЦЭМ!$A$39:$A$782,$A141,СВЦЭМ!$B$39:$B$782,Q$119)+'СЕТ СН'!$I$12+СВЦЭМ!$D$10+'СЕТ СН'!$I$6-'СЕТ СН'!$I$22</f>
        <v>2579.0617221700004</v>
      </c>
      <c r="R141" s="36">
        <f>SUMIFS(СВЦЭМ!$C$39:$C$782,СВЦЭМ!$A$39:$A$782,$A141,СВЦЭМ!$B$39:$B$782,R$119)+'СЕТ СН'!$I$12+СВЦЭМ!$D$10+'СЕТ СН'!$I$6-'СЕТ СН'!$I$22</f>
        <v>2575.6017446100004</v>
      </c>
      <c r="S141" s="36">
        <f>SUMIFS(СВЦЭМ!$C$39:$C$782,СВЦЭМ!$A$39:$A$782,$A141,СВЦЭМ!$B$39:$B$782,S$119)+'СЕТ СН'!$I$12+СВЦЭМ!$D$10+'СЕТ СН'!$I$6-'СЕТ СН'!$I$22</f>
        <v>2534.07805164</v>
      </c>
      <c r="T141" s="36">
        <f>SUMIFS(СВЦЭМ!$C$39:$C$782,СВЦЭМ!$A$39:$A$782,$A141,СВЦЭМ!$B$39:$B$782,T$119)+'СЕТ СН'!$I$12+СВЦЭМ!$D$10+'СЕТ СН'!$I$6-'СЕТ СН'!$I$22</f>
        <v>2488.9172952500003</v>
      </c>
      <c r="U141" s="36">
        <f>SUMIFS(СВЦЭМ!$C$39:$C$782,СВЦЭМ!$A$39:$A$782,$A141,СВЦЭМ!$B$39:$B$782,U$119)+'СЕТ СН'!$I$12+СВЦЭМ!$D$10+'СЕТ СН'!$I$6-'СЕТ СН'!$I$22</f>
        <v>2496.9072365100001</v>
      </c>
      <c r="V141" s="36">
        <f>SUMIFS(СВЦЭМ!$C$39:$C$782,СВЦЭМ!$A$39:$A$782,$A141,СВЦЭМ!$B$39:$B$782,V$119)+'СЕТ СН'!$I$12+СВЦЭМ!$D$10+'СЕТ СН'!$I$6-'СЕТ СН'!$I$22</f>
        <v>2520.7592145600001</v>
      </c>
      <c r="W141" s="36">
        <f>SUMIFS(СВЦЭМ!$C$39:$C$782,СВЦЭМ!$A$39:$A$782,$A141,СВЦЭМ!$B$39:$B$782,W$119)+'СЕТ СН'!$I$12+СВЦЭМ!$D$10+'СЕТ СН'!$I$6-'СЕТ СН'!$I$22</f>
        <v>2517.72100976</v>
      </c>
      <c r="X141" s="36">
        <f>SUMIFS(СВЦЭМ!$C$39:$C$782,СВЦЭМ!$A$39:$A$782,$A141,СВЦЭМ!$B$39:$B$782,X$119)+'СЕТ СН'!$I$12+СВЦЭМ!$D$10+'СЕТ СН'!$I$6-'СЕТ СН'!$I$22</f>
        <v>2551.9186926399998</v>
      </c>
      <c r="Y141" s="36">
        <f>SUMIFS(СВЦЭМ!$C$39:$C$782,СВЦЭМ!$A$39:$A$782,$A141,СВЦЭМ!$B$39:$B$782,Y$119)+'СЕТ СН'!$I$12+СВЦЭМ!$D$10+'СЕТ СН'!$I$6-'СЕТ СН'!$I$22</f>
        <v>2590.06905869</v>
      </c>
    </row>
    <row r="142" spans="1:25" ht="15.75" x14ac:dyDescent="0.2">
      <c r="A142" s="35">
        <f t="shared" si="3"/>
        <v>44949</v>
      </c>
      <c r="B142" s="36">
        <f>SUMIFS(СВЦЭМ!$C$39:$C$782,СВЦЭМ!$A$39:$A$782,$A142,СВЦЭМ!$B$39:$B$782,B$119)+'СЕТ СН'!$I$12+СВЦЭМ!$D$10+'СЕТ СН'!$I$6-'СЕТ СН'!$I$22</f>
        <v>2612.7000586599997</v>
      </c>
      <c r="C142" s="36">
        <f>SUMIFS(СВЦЭМ!$C$39:$C$782,СВЦЭМ!$A$39:$A$782,$A142,СВЦЭМ!$B$39:$B$782,C$119)+'СЕТ СН'!$I$12+СВЦЭМ!$D$10+'СЕТ СН'!$I$6-'СЕТ СН'!$I$22</f>
        <v>2607.8063684999997</v>
      </c>
      <c r="D142" s="36">
        <f>SUMIFS(СВЦЭМ!$C$39:$C$782,СВЦЭМ!$A$39:$A$782,$A142,СВЦЭМ!$B$39:$B$782,D$119)+'СЕТ СН'!$I$12+СВЦЭМ!$D$10+'СЕТ СН'!$I$6-'СЕТ СН'!$I$22</f>
        <v>2584.2339252700003</v>
      </c>
      <c r="E142" s="36">
        <f>SUMIFS(СВЦЭМ!$C$39:$C$782,СВЦЭМ!$A$39:$A$782,$A142,СВЦЭМ!$B$39:$B$782,E$119)+'СЕТ СН'!$I$12+СВЦЭМ!$D$10+'СЕТ СН'!$I$6-'СЕТ СН'!$I$22</f>
        <v>2602.2187137800001</v>
      </c>
      <c r="F142" s="36">
        <f>SUMIFS(СВЦЭМ!$C$39:$C$782,СВЦЭМ!$A$39:$A$782,$A142,СВЦЭМ!$B$39:$B$782,F$119)+'СЕТ СН'!$I$12+СВЦЭМ!$D$10+'СЕТ СН'!$I$6-'СЕТ СН'!$I$22</f>
        <v>2608.3376629100003</v>
      </c>
      <c r="G142" s="36">
        <f>SUMIFS(СВЦЭМ!$C$39:$C$782,СВЦЭМ!$A$39:$A$782,$A142,СВЦЭМ!$B$39:$B$782,G$119)+'СЕТ СН'!$I$12+СВЦЭМ!$D$10+'СЕТ СН'!$I$6-'СЕТ СН'!$I$22</f>
        <v>2596.2587938099996</v>
      </c>
      <c r="H142" s="36">
        <f>SUMIFS(СВЦЭМ!$C$39:$C$782,СВЦЭМ!$A$39:$A$782,$A142,СВЦЭМ!$B$39:$B$782,H$119)+'СЕТ СН'!$I$12+СВЦЭМ!$D$10+'СЕТ СН'!$I$6-'СЕТ СН'!$I$22</f>
        <v>2625.57027225</v>
      </c>
      <c r="I142" s="36">
        <f>SUMIFS(СВЦЭМ!$C$39:$C$782,СВЦЭМ!$A$39:$A$782,$A142,СВЦЭМ!$B$39:$B$782,I$119)+'СЕТ СН'!$I$12+СВЦЭМ!$D$10+'СЕТ СН'!$I$6-'СЕТ СН'!$I$22</f>
        <v>2590.6087971400002</v>
      </c>
      <c r="J142" s="36">
        <f>SUMIFS(СВЦЭМ!$C$39:$C$782,СВЦЭМ!$A$39:$A$782,$A142,СВЦЭМ!$B$39:$B$782,J$119)+'СЕТ СН'!$I$12+СВЦЭМ!$D$10+'СЕТ СН'!$I$6-'СЕТ СН'!$I$22</f>
        <v>2529.7894529300002</v>
      </c>
      <c r="K142" s="36">
        <f>SUMIFS(СВЦЭМ!$C$39:$C$782,СВЦЭМ!$A$39:$A$782,$A142,СВЦЭМ!$B$39:$B$782,K$119)+'СЕТ СН'!$I$12+СВЦЭМ!$D$10+'СЕТ СН'!$I$6-'СЕТ СН'!$I$22</f>
        <v>2504.9036292999999</v>
      </c>
      <c r="L142" s="36">
        <f>SUMIFS(СВЦЭМ!$C$39:$C$782,СВЦЭМ!$A$39:$A$782,$A142,СВЦЭМ!$B$39:$B$782,L$119)+'СЕТ СН'!$I$12+СВЦЭМ!$D$10+'СЕТ СН'!$I$6-'СЕТ СН'!$I$22</f>
        <v>2483.5374331100002</v>
      </c>
      <c r="M142" s="36">
        <f>SUMIFS(СВЦЭМ!$C$39:$C$782,СВЦЭМ!$A$39:$A$782,$A142,СВЦЭМ!$B$39:$B$782,M$119)+'СЕТ СН'!$I$12+СВЦЭМ!$D$10+'СЕТ СН'!$I$6-'СЕТ СН'!$I$22</f>
        <v>2502.8590249199997</v>
      </c>
      <c r="N142" s="36">
        <f>SUMIFS(СВЦЭМ!$C$39:$C$782,СВЦЭМ!$A$39:$A$782,$A142,СВЦЭМ!$B$39:$B$782,N$119)+'СЕТ СН'!$I$12+СВЦЭМ!$D$10+'СЕТ СН'!$I$6-'СЕТ СН'!$I$22</f>
        <v>2533.5204457400005</v>
      </c>
      <c r="O142" s="36">
        <f>SUMIFS(СВЦЭМ!$C$39:$C$782,СВЦЭМ!$A$39:$A$782,$A142,СВЦЭМ!$B$39:$B$782,O$119)+'СЕТ СН'!$I$12+СВЦЭМ!$D$10+'СЕТ СН'!$I$6-'СЕТ СН'!$I$22</f>
        <v>2540.96396112</v>
      </c>
      <c r="P142" s="36">
        <f>SUMIFS(СВЦЭМ!$C$39:$C$782,СВЦЭМ!$A$39:$A$782,$A142,СВЦЭМ!$B$39:$B$782,P$119)+'СЕТ СН'!$I$12+СВЦЭМ!$D$10+'СЕТ СН'!$I$6-'СЕТ СН'!$I$22</f>
        <v>2555.3114152999997</v>
      </c>
      <c r="Q142" s="36">
        <f>SUMIFS(СВЦЭМ!$C$39:$C$782,СВЦЭМ!$A$39:$A$782,$A142,СВЦЭМ!$B$39:$B$782,Q$119)+'СЕТ СН'!$I$12+СВЦЭМ!$D$10+'СЕТ СН'!$I$6-'СЕТ СН'!$I$22</f>
        <v>2575.9798296700001</v>
      </c>
      <c r="R142" s="36">
        <f>SUMIFS(СВЦЭМ!$C$39:$C$782,СВЦЭМ!$A$39:$A$782,$A142,СВЦЭМ!$B$39:$B$782,R$119)+'СЕТ СН'!$I$12+СВЦЭМ!$D$10+'СЕТ СН'!$I$6-'СЕТ СН'!$I$22</f>
        <v>2566.7713768800004</v>
      </c>
      <c r="S142" s="36">
        <f>SUMIFS(СВЦЭМ!$C$39:$C$782,СВЦЭМ!$A$39:$A$782,$A142,СВЦЭМ!$B$39:$B$782,S$119)+'СЕТ СН'!$I$12+СВЦЭМ!$D$10+'СЕТ СН'!$I$6-'СЕТ СН'!$I$22</f>
        <v>2548.6301174700002</v>
      </c>
      <c r="T142" s="36">
        <f>SUMIFS(СВЦЭМ!$C$39:$C$782,СВЦЭМ!$A$39:$A$782,$A142,СВЦЭМ!$B$39:$B$782,T$119)+'СЕТ СН'!$I$12+СВЦЭМ!$D$10+'СЕТ СН'!$I$6-'СЕТ СН'!$I$22</f>
        <v>2495.6944152300002</v>
      </c>
      <c r="U142" s="36">
        <f>SUMIFS(СВЦЭМ!$C$39:$C$782,СВЦЭМ!$A$39:$A$782,$A142,СВЦЭМ!$B$39:$B$782,U$119)+'СЕТ СН'!$I$12+СВЦЭМ!$D$10+'СЕТ СН'!$I$6-'СЕТ СН'!$I$22</f>
        <v>2500.8008722800005</v>
      </c>
      <c r="V142" s="36">
        <f>SUMIFS(СВЦЭМ!$C$39:$C$782,СВЦЭМ!$A$39:$A$782,$A142,СВЦЭМ!$B$39:$B$782,V$119)+'СЕТ СН'!$I$12+СВЦЭМ!$D$10+'СЕТ СН'!$I$6-'СЕТ СН'!$I$22</f>
        <v>2525.5435067500002</v>
      </c>
      <c r="W142" s="36">
        <f>SUMIFS(СВЦЭМ!$C$39:$C$782,СВЦЭМ!$A$39:$A$782,$A142,СВЦЭМ!$B$39:$B$782,W$119)+'СЕТ СН'!$I$12+СВЦЭМ!$D$10+'СЕТ СН'!$I$6-'СЕТ СН'!$I$22</f>
        <v>2537.9695388299997</v>
      </c>
      <c r="X142" s="36">
        <f>SUMIFS(СВЦЭМ!$C$39:$C$782,СВЦЭМ!$A$39:$A$782,$A142,СВЦЭМ!$B$39:$B$782,X$119)+'СЕТ СН'!$I$12+СВЦЭМ!$D$10+'СЕТ СН'!$I$6-'СЕТ СН'!$I$22</f>
        <v>2534.2519172800003</v>
      </c>
      <c r="Y142" s="36">
        <f>SUMIFS(СВЦЭМ!$C$39:$C$782,СВЦЭМ!$A$39:$A$782,$A142,СВЦЭМ!$B$39:$B$782,Y$119)+'СЕТ СН'!$I$12+СВЦЭМ!$D$10+'СЕТ СН'!$I$6-'СЕТ СН'!$I$22</f>
        <v>2560.6581731400001</v>
      </c>
    </row>
    <row r="143" spans="1:25" ht="15.75" x14ac:dyDescent="0.2">
      <c r="A143" s="35">
        <f t="shared" si="3"/>
        <v>44950</v>
      </c>
      <c r="B143" s="36">
        <f>SUMIFS(СВЦЭМ!$C$39:$C$782,СВЦЭМ!$A$39:$A$782,$A143,СВЦЭМ!$B$39:$B$782,B$119)+'СЕТ СН'!$I$12+СВЦЭМ!$D$10+'СЕТ СН'!$I$6-'СЕТ СН'!$I$22</f>
        <v>2520.8935104499997</v>
      </c>
      <c r="C143" s="36">
        <f>SUMIFS(СВЦЭМ!$C$39:$C$782,СВЦЭМ!$A$39:$A$782,$A143,СВЦЭМ!$B$39:$B$782,C$119)+'СЕТ СН'!$I$12+СВЦЭМ!$D$10+'СЕТ СН'!$I$6-'СЕТ СН'!$I$22</f>
        <v>2519.9074577299998</v>
      </c>
      <c r="D143" s="36">
        <f>SUMIFS(СВЦЭМ!$C$39:$C$782,СВЦЭМ!$A$39:$A$782,$A143,СВЦЭМ!$B$39:$B$782,D$119)+'СЕТ СН'!$I$12+СВЦЭМ!$D$10+'СЕТ СН'!$I$6-'СЕТ СН'!$I$22</f>
        <v>2509.3140451400004</v>
      </c>
      <c r="E143" s="36">
        <f>SUMIFS(СВЦЭМ!$C$39:$C$782,СВЦЭМ!$A$39:$A$782,$A143,СВЦЭМ!$B$39:$B$782,E$119)+'СЕТ СН'!$I$12+СВЦЭМ!$D$10+'СЕТ СН'!$I$6-'СЕТ СН'!$I$22</f>
        <v>2505.7562817999997</v>
      </c>
      <c r="F143" s="36">
        <f>SUMIFS(СВЦЭМ!$C$39:$C$782,СВЦЭМ!$A$39:$A$782,$A143,СВЦЭМ!$B$39:$B$782,F$119)+'СЕТ СН'!$I$12+СВЦЭМ!$D$10+'СЕТ СН'!$I$6-'СЕТ СН'!$I$22</f>
        <v>2516.0621072000004</v>
      </c>
      <c r="G143" s="36">
        <f>SUMIFS(СВЦЭМ!$C$39:$C$782,СВЦЭМ!$A$39:$A$782,$A143,СВЦЭМ!$B$39:$B$782,G$119)+'СЕТ СН'!$I$12+СВЦЭМ!$D$10+'СЕТ СН'!$I$6-'СЕТ СН'!$I$22</f>
        <v>2500.9103156299998</v>
      </c>
      <c r="H143" s="36">
        <f>SUMIFS(СВЦЭМ!$C$39:$C$782,СВЦЭМ!$A$39:$A$782,$A143,СВЦЭМ!$B$39:$B$782,H$119)+'СЕТ СН'!$I$12+СВЦЭМ!$D$10+'СЕТ СН'!$I$6-'СЕТ СН'!$I$22</f>
        <v>2489.4505371200003</v>
      </c>
      <c r="I143" s="36">
        <f>SUMIFS(СВЦЭМ!$C$39:$C$782,СВЦЭМ!$A$39:$A$782,$A143,СВЦЭМ!$B$39:$B$782,I$119)+'СЕТ СН'!$I$12+СВЦЭМ!$D$10+'СЕТ СН'!$I$6-'СЕТ СН'!$I$22</f>
        <v>2479.7193676699999</v>
      </c>
      <c r="J143" s="36">
        <f>SUMIFS(СВЦЭМ!$C$39:$C$782,СВЦЭМ!$A$39:$A$782,$A143,СВЦЭМ!$B$39:$B$782,J$119)+'СЕТ СН'!$I$12+СВЦЭМ!$D$10+'СЕТ СН'!$I$6-'СЕТ СН'!$I$22</f>
        <v>2428.97035908</v>
      </c>
      <c r="K143" s="36">
        <f>SUMIFS(СВЦЭМ!$C$39:$C$782,СВЦЭМ!$A$39:$A$782,$A143,СВЦЭМ!$B$39:$B$782,K$119)+'СЕТ СН'!$I$12+СВЦЭМ!$D$10+'СЕТ СН'!$I$6-'СЕТ СН'!$I$22</f>
        <v>2402.7333901900001</v>
      </c>
      <c r="L143" s="36">
        <f>SUMIFS(СВЦЭМ!$C$39:$C$782,СВЦЭМ!$A$39:$A$782,$A143,СВЦЭМ!$B$39:$B$782,L$119)+'СЕТ СН'!$I$12+СВЦЭМ!$D$10+'СЕТ СН'!$I$6-'СЕТ СН'!$I$22</f>
        <v>2397.9467386899996</v>
      </c>
      <c r="M143" s="36">
        <f>SUMIFS(СВЦЭМ!$C$39:$C$782,СВЦЭМ!$A$39:$A$782,$A143,СВЦЭМ!$B$39:$B$782,M$119)+'СЕТ СН'!$I$12+СВЦЭМ!$D$10+'СЕТ СН'!$I$6-'СЕТ СН'!$I$22</f>
        <v>2411.9779943399999</v>
      </c>
      <c r="N143" s="36">
        <f>SUMIFS(СВЦЭМ!$C$39:$C$782,СВЦЭМ!$A$39:$A$782,$A143,СВЦЭМ!$B$39:$B$782,N$119)+'СЕТ СН'!$I$12+СВЦЭМ!$D$10+'СЕТ СН'!$I$6-'СЕТ СН'!$I$22</f>
        <v>2436.5831198899996</v>
      </c>
      <c r="O143" s="36">
        <f>SUMIFS(СВЦЭМ!$C$39:$C$782,СВЦЭМ!$A$39:$A$782,$A143,СВЦЭМ!$B$39:$B$782,O$119)+'СЕТ СН'!$I$12+СВЦЭМ!$D$10+'СЕТ СН'!$I$6-'СЕТ СН'!$I$22</f>
        <v>2440.6119356299996</v>
      </c>
      <c r="P143" s="36">
        <f>SUMIFS(СВЦЭМ!$C$39:$C$782,СВЦЭМ!$A$39:$A$782,$A143,СВЦЭМ!$B$39:$B$782,P$119)+'СЕТ СН'!$I$12+СВЦЭМ!$D$10+'СЕТ СН'!$I$6-'СЕТ СН'!$I$22</f>
        <v>2469.0385562299998</v>
      </c>
      <c r="Q143" s="36">
        <f>SUMIFS(СВЦЭМ!$C$39:$C$782,СВЦЭМ!$A$39:$A$782,$A143,СВЦЭМ!$B$39:$B$782,Q$119)+'СЕТ СН'!$I$12+СВЦЭМ!$D$10+'СЕТ СН'!$I$6-'СЕТ СН'!$I$22</f>
        <v>2475.8987920999998</v>
      </c>
      <c r="R143" s="36">
        <f>SUMIFS(СВЦЭМ!$C$39:$C$782,СВЦЭМ!$A$39:$A$782,$A143,СВЦЭМ!$B$39:$B$782,R$119)+'СЕТ СН'!$I$12+СВЦЭМ!$D$10+'СЕТ СН'!$I$6-'СЕТ СН'!$I$22</f>
        <v>2468.6254813699998</v>
      </c>
      <c r="S143" s="36">
        <f>SUMIFS(СВЦЭМ!$C$39:$C$782,СВЦЭМ!$A$39:$A$782,$A143,СВЦЭМ!$B$39:$B$782,S$119)+'СЕТ СН'!$I$12+СВЦЭМ!$D$10+'СЕТ СН'!$I$6-'СЕТ СН'!$I$22</f>
        <v>2439.3287399800001</v>
      </c>
      <c r="T143" s="36">
        <f>SUMIFS(СВЦЭМ!$C$39:$C$782,СВЦЭМ!$A$39:$A$782,$A143,СВЦЭМ!$B$39:$B$782,T$119)+'СЕТ СН'!$I$12+СВЦЭМ!$D$10+'СЕТ СН'!$I$6-'СЕТ СН'!$I$22</f>
        <v>2394.5668112200001</v>
      </c>
      <c r="U143" s="36">
        <f>SUMIFS(СВЦЭМ!$C$39:$C$782,СВЦЭМ!$A$39:$A$782,$A143,СВЦЭМ!$B$39:$B$782,U$119)+'СЕТ СН'!$I$12+СВЦЭМ!$D$10+'СЕТ СН'!$I$6-'СЕТ СН'!$I$22</f>
        <v>2403.6026226599997</v>
      </c>
      <c r="V143" s="36">
        <f>SUMIFS(СВЦЭМ!$C$39:$C$782,СВЦЭМ!$A$39:$A$782,$A143,СВЦЭМ!$B$39:$B$782,V$119)+'СЕТ СН'!$I$12+СВЦЭМ!$D$10+'СЕТ СН'!$I$6-'СЕТ СН'!$I$22</f>
        <v>2434.9773573399998</v>
      </c>
      <c r="W143" s="36">
        <f>SUMIFS(СВЦЭМ!$C$39:$C$782,СВЦЭМ!$A$39:$A$782,$A143,СВЦЭМ!$B$39:$B$782,W$119)+'СЕТ СН'!$I$12+СВЦЭМ!$D$10+'СЕТ СН'!$I$6-'СЕТ СН'!$I$22</f>
        <v>2440.5869786100002</v>
      </c>
      <c r="X143" s="36">
        <f>SUMIFS(СВЦЭМ!$C$39:$C$782,СВЦЭМ!$A$39:$A$782,$A143,СВЦЭМ!$B$39:$B$782,X$119)+'СЕТ СН'!$I$12+СВЦЭМ!$D$10+'СЕТ СН'!$I$6-'СЕТ СН'!$I$22</f>
        <v>2456.6251951800004</v>
      </c>
      <c r="Y143" s="36">
        <f>SUMIFS(СВЦЭМ!$C$39:$C$782,СВЦЭМ!$A$39:$A$782,$A143,СВЦЭМ!$B$39:$B$782,Y$119)+'СЕТ СН'!$I$12+СВЦЭМ!$D$10+'СЕТ СН'!$I$6-'СЕТ СН'!$I$22</f>
        <v>2475.1273381600004</v>
      </c>
    </row>
    <row r="144" spans="1:25" ht="15.75" x14ac:dyDescent="0.2">
      <c r="A144" s="35">
        <f t="shared" si="3"/>
        <v>44951</v>
      </c>
      <c r="B144" s="36">
        <f>SUMIFS(СВЦЭМ!$C$39:$C$782,СВЦЭМ!$A$39:$A$782,$A144,СВЦЭМ!$B$39:$B$782,B$119)+'СЕТ СН'!$I$12+СВЦЭМ!$D$10+'СЕТ СН'!$I$6-'СЕТ СН'!$I$22</f>
        <v>2534.3979357300004</v>
      </c>
      <c r="C144" s="36">
        <f>SUMIFS(СВЦЭМ!$C$39:$C$782,СВЦЭМ!$A$39:$A$782,$A144,СВЦЭМ!$B$39:$B$782,C$119)+'СЕТ СН'!$I$12+СВЦЭМ!$D$10+'СЕТ СН'!$I$6-'СЕТ СН'!$I$22</f>
        <v>2569.0945364099998</v>
      </c>
      <c r="D144" s="36">
        <f>SUMIFS(СВЦЭМ!$C$39:$C$782,СВЦЭМ!$A$39:$A$782,$A144,СВЦЭМ!$B$39:$B$782,D$119)+'СЕТ СН'!$I$12+СВЦЭМ!$D$10+'СЕТ СН'!$I$6-'СЕТ СН'!$I$22</f>
        <v>2580.1551966799998</v>
      </c>
      <c r="E144" s="36">
        <f>SUMIFS(СВЦЭМ!$C$39:$C$782,СВЦЭМ!$A$39:$A$782,$A144,СВЦЭМ!$B$39:$B$782,E$119)+'СЕТ СН'!$I$12+СВЦЭМ!$D$10+'СЕТ СН'!$I$6-'СЕТ СН'!$I$22</f>
        <v>2594.4341905000001</v>
      </c>
      <c r="F144" s="36">
        <f>SUMIFS(СВЦЭМ!$C$39:$C$782,СВЦЭМ!$A$39:$A$782,$A144,СВЦЭМ!$B$39:$B$782,F$119)+'СЕТ СН'!$I$12+СВЦЭМ!$D$10+'СЕТ СН'!$I$6-'СЕТ СН'!$I$22</f>
        <v>2588.2868361600003</v>
      </c>
      <c r="G144" s="36">
        <f>SUMIFS(СВЦЭМ!$C$39:$C$782,СВЦЭМ!$A$39:$A$782,$A144,СВЦЭМ!$B$39:$B$782,G$119)+'СЕТ СН'!$I$12+СВЦЭМ!$D$10+'СЕТ СН'!$I$6-'СЕТ СН'!$I$22</f>
        <v>2576.98078214</v>
      </c>
      <c r="H144" s="36">
        <f>SUMIFS(СВЦЭМ!$C$39:$C$782,СВЦЭМ!$A$39:$A$782,$A144,СВЦЭМ!$B$39:$B$782,H$119)+'СЕТ СН'!$I$12+СВЦЭМ!$D$10+'СЕТ СН'!$I$6-'СЕТ СН'!$I$22</f>
        <v>2575.31725078</v>
      </c>
      <c r="I144" s="36">
        <f>SUMIFS(СВЦЭМ!$C$39:$C$782,СВЦЭМ!$A$39:$A$782,$A144,СВЦЭМ!$B$39:$B$782,I$119)+'СЕТ СН'!$I$12+СВЦЭМ!$D$10+'СЕТ СН'!$I$6-'СЕТ СН'!$I$22</f>
        <v>2584.0286180399999</v>
      </c>
      <c r="J144" s="36">
        <f>SUMIFS(СВЦЭМ!$C$39:$C$782,СВЦЭМ!$A$39:$A$782,$A144,СВЦЭМ!$B$39:$B$782,J$119)+'СЕТ СН'!$I$12+СВЦЭМ!$D$10+'СЕТ СН'!$I$6-'СЕТ СН'!$I$22</f>
        <v>2553.0301357099997</v>
      </c>
      <c r="K144" s="36">
        <f>SUMIFS(СВЦЭМ!$C$39:$C$782,СВЦЭМ!$A$39:$A$782,$A144,СВЦЭМ!$B$39:$B$782,K$119)+'СЕТ СН'!$I$12+СВЦЭМ!$D$10+'СЕТ СН'!$I$6-'СЕТ СН'!$I$22</f>
        <v>2524.65739046</v>
      </c>
      <c r="L144" s="36">
        <f>SUMIFS(СВЦЭМ!$C$39:$C$782,СВЦЭМ!$A$39:$A$782,$A144,СВЦЭМ!$B$39:$B$782,L$119)+'СЕТ СН'!$I$12+СВЦЭМ!$D$10+'СЕТ СН'!$I$6-'СЕТ СН'!$I$22</f>
        <v>2488.66512547</v>
      </c>
      <c r="M144" s="36">
        <f>SUMIFS(СВЦЭМ!$C$39:$C$782,СВЦЭМ!$A$39:$A$782,$A144,СВЦЭМ!$B$39:$B$782,M$119)+'СЕТ СН'!$I$12+СВЦЭМ!$D$10+'СЕТ СН'!$I$6-'СЕТ СН'!$I$22</f>
        <v>2457.5103540199998</v>
      </c>
      <c r="N144" s="36">
        <f>SUMIFS(СВЦЭМ!$C$39:$C$782,СВЦЭМ!$A$39:$A$782,$A144,СВЦЭМ!$B$39:$B$782,N$119)+'СЕТ СН'!$I$12+СВЦЭМ!$D$10+'СЕТ СН'!$I$6-'СЕТ СН'!$I$22</f>
        <v>2473.1663181000004</v>
      </c>
      <c r="O144" s="36">
        <f>SUMIFS(СВЦЭМ!$C$39:$C$782,СВЦЭМ!$A$39:$A$782,$A144,СВЦЭМ!$B$39:$B$782,O$119)+'СЕТ СН'!$I$12+СВЦЭМ!$D$10+'СЕТ СН'!$I$6-'СЕТ СН'!$I$22</f>
        <v>2475.9380249799997</v>
      </c>
      <c r="P144" s="36">
        <f>SUMIFS(СВЦЭМ!$C$39:$C$782,СВЦЭМ!$A$39:$A$782,$A144,СВЦЭМ!$B$39:$B$782,P$119)+'СЕТ СН'!$I$12+СВЦЭМ!$D$10+'СЕТ СН'!$I$6-'СЕТ СН'!$I$22</f>
        <v>2485.9468616200002</v>
      </c>
      <c r="Q144" s="36">
        <f>SUMIFS(СВЦЭМ!$C$39:$C$782,СВЦЭМ!$A$39:$A$782,$A144,СВЦЭМ!$B$39:$B$782,Q$119)+'СЕТ СН'!$I$12+СВЦЭМ!$D$10+'СЕТ СН'!$I$6-'СЕТ СН'!$I$22</f>
        <v>2484.2182623500003</v>
      </c>
      <c r="R144" s="36">
        <f>SUMIFS(СВЦЭМ!$C$39:$C$782,СВЦЭМ!$A$39:$A$782,$A144,СВЦЭМ!$B$39:$B$782,R$119)+'СЕТ СН'!$I$12+СВЦЭМ!$D$10+'СЕТ СН'!$I$6-'СЕТ СН'!$I$22</f>
        <v>2471.9438894599998</v>
      </c>
      <c r="S144" s="36">
        <f>SUMIFS(СВЦЭМ!$C$39:$C$782,СВЦЭМ!$A$39:$A$782,$A144,СВЦЭМ!$B$39:$B$782,S$119)+'СЕТ СН'!$I$12+СВЦЭМ!$D$10+'СЕТ СН'!$I$6-'СЕТ СН'!$I$22</f>
        <v>2454.3941814700001</v>
      </c>
      <c r="T144" s="36">
        <f>SUMIFS(СВЦЭМ!$C$39:$C$782,СВЦЭМ!$A$39:$A$782,$A144,СВЦЭМ!$B$39:$B$782,T$119)+'СЕТ СН'!$I$12+СВЦЭМ!$D$10+'СЕТ СН'!$I$6-'СЕТ СН'!$I$22</f>
        <v>2434.6080776600002</v>
      </c>
      <c r="U144" s="36">
        <f>SUMIFS(СВЦЭМ!$C$39:$C$782,СВЦЭМ!$A$39:$A$782,$A144,СВЦЭМ!$B$39:$B$782,U$119)+'СЕТ СН'!$I$12+СВЦЭМ!$D$10+'СЕТ СН'!$I$6-'СЕТ СН'!$I$22</f>
        <v>2436.5056792100004</v>
      </c>
      <c r="V144" s="36">
        <f>SUMIFS(СВЦЭМ!$C$39:$C$782,СВЦЭМ!$A$39:$A$782,$A144,СВЦЭМ!$B$39:$B$782,V$119)+'СЕТ СН'!$I$12+СВЦЭМ!$D$10+'СЕТ СН'!$I$6-'СЕТ СН'!$I$22</f>
        <v>2453.8456943900001</v>
      </c>
      <c r="W144" s="36">
        <f>SUMIFS(СВЦЭМ!$C$39:$C$782,СВЦЭМ!$A$39:$A$782,$A144,СВЦЭМ!$B$39:$B$782,W$119)+'СЕТ СН'!$I$12+СВЦЭМ!$D$10+'СЕТ СН'!$I$6-'СЕТ СН'!$I$22</f>
        <v>2468.0243764099996</v>
      </c>
      <c r="X144" s="36">
        <f>SUMIFS(СВЦЭМ!$C$39:$C$782,СВЦЭМ!$A$39:$A$782,$A144,СВЦЭМ!$B$39:$B$782,X$119)+'СЕТ СН'!$I$12+СВЦЭМ!$D$10+'СЕТ СН'!$I$6-'СЕТ СН'!$I$22</f>
        <v>2484.3385300199998</v>
      </c>
      <c r="Y144" s="36">
        <f>SUMIFS(СВЦЭМ!$C$39:$C$782,СВЦЭМ!$A$39:$A$782,$A144,СВЦЭМ!$B$39:$B$782,Y$119)+'СЕТ СН'!$I$12+СВЦЭМ!$D$10+'СЕТ СН'!$I$6-'СЕТ СН'!$I$22</f>
        <v>2511.4480643500001</v>
      </c>
    </row>
    <row r="145" spans="1:26" ht="15.75" x14ac:dyDescent="0.2">
      <c r="A145" s="35">
        <f t="shared" si="3"/>
        <v>44952</v>
      </c>
      <c r="B145" s="36">
        <f>SUMIFS(СВЦЭМ!$C$39:$C$782,СВЦЭМ!$A$39:$A$782,$A145,СВЦЭМ!$B$39:$B$782,B$119)+'СЕТ СН'!$I$12+СВЦЭМ!$D$10+'СЕТ СН'!$I$6-'СЕТ СН'!$I$22</f>
        <v>2564.0582139600001</v>
      </c>
      <c r="C145" s="36">
        <f>SUMIFS(СВЦЭМ!$C$39:$C$782,СВЦЭМ!$A$39:$A$782,$A145,СВЦЭМ!$B$39:$B$782,C$119)+'СЕТ СН'!$I$12+СВЦЭМ!$D$10+'СЕТ СН'!$I$6-'СЕТ СН'!$I$22</f>
        <v>2612.2166362600001</v>
      </c>
      <c r="D145" s="36">
        <f>SUMIFS(СВЦЭМ!$C$39:$C$782,СВЦЭМ!$A$39:$A$782,$A145,СВЦЭМ!$B$39:$B$782,D$119)+'СЕТ СН'!$I$12+СВЦЭМ!$D$10+'СЕТ СН'!$I$6-'СЕТ СН'!$I$22</f>
        <v>2633.58369296</v>
      </c>
      <c r="E145" s="36">
        <f>SUMIFS(СВЦЭМ!$C$39:$C$782,СВЦЭМ!$A$39:$A$782,$A145,СВЦЭМ!$B$39:$B$782,E$119)+'СЕТ СН'!$I$12+СВЦЭМ!$D$10+'СЕТ СН'!$I$6-'СЕТ СН'!$I$22</f>
        <v>2618.5996728</v>
      </c>
      <c r="F145" s="36">
        <f>SUMIFS(СВЦЭМ!$C$39:$C$782,СВЦЭМ!$A$39:$A$782,$A145,СВЦЭМ!$B$39:$B$782,F$119)+'СЕТ СН'!$I$12+СВЦЭМ!$D$10+'СЕТ СН'!$I$6-'СЕТ СН'!$I$22</f>
        <v>2605.7775492000001</v>
      </c>
      <c r="G145" s="36">
        <f>SUMIFS(СВЦЭМ!$C$39:$C$782,СВЦЭМ!$A$39:$A$782,$A145,СВЦЭМ!$B$39:$B$782,G$119)+'СЕТ СН'!$I$12+СВЦЭМ!$D$10+'СЕТ СН'!$I$6-'СЕТ СН'!$I$22</f>
        <v>2608.62661217</v>
      </c>
      <c r="H145" s="36">
        <f>SUMIFS(СВЦЭМ!$C$39:$C$782,СВЦЭМ!$A$39:$A$782,$A145,СВЦЭМ!$B$39:$B$782,H$119)+'СЕТ СН'!$I$12+СВЦЭМ!$D$10+'СЕТ СН'!$I$6-'СЕТ СН'!$I$22</f>
        <v>2565.3576593300004</v>
      </c>
      <c r="I145" s="36">
        <f>SUMIFS(СВЦЭМ!$C$39:$C$782,СВЦЭМ!$A$39:$A$782,$A145,СВЦЭМ!$B$39:$B$782,I$119)+'СЕТ СН'!$I$12+СВЦЭМ!$D$10+'СЕТ СН'!$I$6-'СЕТ СН'!$I$22</f>
        <v>2542.9882536000005</v>
      </c>
      <c r="J145" s="36">
        <f>SUMIFS(СВЦЭМ!$C$39:$C$782,СВЦЭМ!$A$39:$A$782,$A145,СВЦЭМ!$B$39:$B$782,J$119)+'СЕТ СН'!$I$12+СВЦЭМ!$D$10+'СЕТ СН'!$I$6-'СЕТ СН'!$I$22</f>
        <v>2497.0453537800004</v>
      </c>
      <c r="K145" s="36">
        <f>SUMIFS(СВЦЭМ!$C$39:$C$782,СВЦЭМ!$A$39:$A$782,$A145,СВЦЭМ!$B$39:$B$782,K$119)+'СЕТ СН'!$I$12+СВЦЭМ!$D$10+'СЕТ СН'!$I$6-'СЕТ СН'!$I$22</f>
        <v>2451.0211990199996</v>
      </c>
      <c r="L145" s="36">
        <f>SUMIFS(СВЦЭМ!$C$39:$C$782,СВЦЭМ!$A$39:$A$782,$A145,СВЦЭМ!$B$39:$B$782,L$119)+'СЕТ СН'!$I$12+СВЦЭМ!$D$10+'СЕТ СН'!$I$6-'СЕТ СН'!$I$22</f>
        <v>2425.8949206400002</v>
      </c>
      <c r="M145" s="36">
        <f>SUMIFS(СВЦЭМ!$C$39:$C$782,СВЦЭМ!$A$39:$A$782,$A145,СВЦЭМ!$B$39:$B$782,M$119)+'СЕТ СН'!$I$12+СВЦЭМ!$D$10+'СЕТ СН'!$I$6-'СЕТ СН'!$I$22</f>
        <v>2431.9039825899999</v>
      </c>
      <c r="N145" s="36">
        <f>SUMIFS(СВЦЭМ!$C$39:$C$782,СВЦЭМ!$A$39:$A$782,$A145,СВЦЭМ!$B$39:$B$782,N$119)+'СЕТ СН'!$I$12+СВЦЭМ!$D$10+'СЕТ СН'!$I$6-'СЕТ СН'!$I$22</f>
        <v>2448.6686796699996</v>
      </c>
      <c r="O145" s="36">
        <f>SUMIFS(СВЦЭМ!$C$39:$C$782,СВЦЭМ!$A$39:$A$782,$A145,СВЦЭМ!$B$39:$B$782,O$119)+'СЕТ СН'!$I$12+СВЦЭМ!$D$10+'СЕТ СН'!$I$6-'СЕТ СН'!$I$22</f>
        <v>2443.9325657400004</v>
      </c>
      <c r="P145" s="36">
        <f>SUMIFS(СВЦЭМ!$C$39:$C$782,СВЦЭМ!$A$39:$A$782,$A145,СВЦЭМ!$B$39:$B$782,P$119)+'СЕТ СН'!$I$12+СВЦЭМ!$D$10+'СЕТ СН'!$I$6-'СЕТ СН'!$I$22</f>
        <v>2455.7840370100002</v>
      </c>
      <c r="Q145" s="36">
        <f>SUMIFS(СВЦЭМ!$C$39:$C$782,СВЦЭМ!$A$39:$A$782,$A145,СВЦЭМ!$B$39:$B$782,Q$119)+'СЕТ СН'!$I$12+СВЦЭМ!$D$10+'СЕТ СН'!$I$6-'СЕТ СН'!$I$22</f>
        <v>2471.6289562299999</v>
      </c>
      <c r="R145" s="36">
        <f>SUMIFS(СВЦЭМ!$C$39:$C$782,СВЦЭМ!$A$39:$A$782,$A145,СВЦЭМ!$B$39:$B$782,R$119)+'СЕТ СН'!$I$12+СВЦЭМ!$D$10+'СЕТ СН'!$I$6-'СЕТ СН'!$I$22</f>
        <v>2471.3753644799999</v>
      </c>
      <c r="S145" s="36">
        <f>SUMIFS(СВЦЭМ!$C$39:$C$782,СВЦЭМ!$A$39:$A$782,$A145,СВЦЭМ!$B$39:$B$782,S$119)+'СЕТ СН'!$I$12+СВЦЭМ!$D$10+'СЕТ СН'!$I$6-'СЕТ СН'!$I$22</f>
        <v>2460.0323032400001</v>
      </c>
      <c r="T145" s="36">
        <f>SUMIFS(СВЦЭМ!$C$39:$C$782,СВЦЭМ!$A$39:$A$782,$A145,СВЦЭМ!$B$39:$B$782,T$119)+'СЕТ СН'!$I$12+СВЦЭМ!$D$10+'СЕТ СН'!$I$6-'СЕТ СН'!$I$22</f>
        <v>2411.2650713800003</v>
      </c>
      <c r="U145" s="36">
        <f>SUMIFS(СВЦЭМ!$C$39:$C$782,СВЦЭМ!$A$39:$A$782,$A145,СВЦЭМ!$B$39:$B$782,U$119)+'СЕТ СН'!$I$12+СВЦЭМ!$D$10+'СЕТ СН'!$I$6-'СЕТ СН'!$I$22</f>
        <v>2413.7921353800002</v>
      </c>
      <c r="V145" s="36">
        <f>SUMIFS(СВЦЭМ!$C$39:$C$782,СВЦЭМ!$A$39:$A$782,$A145,СВЦЭМ!$B$39:$B$782,V$119)+'СЕТ СН'!$I$12+СВЦЭМ!$D$10+'СЕТ СН'!$I$6-'СЕТ СН'!$I$22</f>
        <v>2421.3150175299997</v>
      </c>
      <c r="W145" s="36">
        <f>SUMIFS(СВЦЭМ!$C$39:$C$782,СВЦЭМ!$A$39:$A$782,$A145,СВЦЭМ!$B$39:$B$782,W$119)+'СЕТ СН'!$I$12+СВЦЭМ!$D$10+'СЕТ СН'!$I$6-'СЕТ СН'!$I$22</f>
        <v>2441.7351131200003</v>
      </c>
      <c r="X145" s="36">
        <f>SUMIFS(СВЦЭМ!$C$39:$C$782,СВЦЭМ!$A$39:$A$782,$A145,СВЦЭМ!$B$39:$B$782,X$119)+'СЕТ СН'!$I$12+СВЦЭМ!$D$10+'СЕТ СН'!$I$6-'СЕТ СН'!$I$22</f>
        <v>2471.00990731</v>
      </c>
      <c r="Y145" s="36">
        <f>SUMIFS(СВЦЭМ!$C$39:$C$782,СВЦЭМ!$A$39:$A$782,$A145,СВЦЭМ!$B$39:$B$782,Y$119)+'СЕТ СН'!$I$12+СВЦЭМ!$D$10+'СЕТ СН'!$I$6-'СЕТ СН'!$I$22</f>
        <v>2503.6582100300002</v>
      </c>
    </row>
    <row r="146" spans="1:26" ht="15.75" x14ac:dyDescent="0.2">
      <c r="A146" s="35">
        <f t="shared" si="3"/>
        <v>44953</v>
      </c>
      <c r="B146" s="36">
        <f>SUMIFS(СВЦЭМ!$C$39:$C$782,СВЦЭМ!$A$39:$A$782,$A146,СВЦЭМ!$B$39:$B$782,B$119)+'СЕТ СН'!$I$12+СВЦЭМ!$D$10+'СЕТ СН'!$I$6-'СЕТ СН'!$I$22</f>
        <v>2547.2093647700003</v>
      </c>
      <c r="C146" s="36">
        <f>SUMIFS(СВЦЭМ!$C$39:$C$782,СВЦЭМ!$A$39:$A$782,$A146,СВЦЭМ!$B$39:$B$782,C$119)+'СЕТ СН'!$I$12+СВЦЭМ!$D$10+'СЕТ СН'!$I$6-'СЕТ СН'!$I$22</f>
        <v>2516.0169352900002</v>
      </c>
      <c r="D146" s="36">
        <f>SUMIFS(СВЦЭМ!$C$39:$C$782,СВЦЭМ!$A$39:$A$782,$A146,СВЦЭМ!$B$39:$B$782,D$119)+'СЕТ СН'!$I$12+СВЦЭМ!$D$10+'СЕТ СН'!$I$6-'СЕТ СН'!$I$22</f>
        <v>2514.5628393200004</v>
      </c>
      <c r="E146" s="36">
        <f>SUMIFS(СВЦЭМ!$C$39:$C$782,СВЦЭМ!$A$39:$A$782,$A146,СВЦЭМ!$B$39:$B$782,E$119)+'СЕТ СН'!$I$12+СВЦЭМ!$D$10+'СЕТ СН'!$I$6-'СЕТ СН'!$I$22</f>
        <v>2522.7651064700003</v>
      </c>
      <c r="F146" s="36">
        <f>SUMIFS(СВЦЭМ!$C$39:$C$782,СВЦЭМ!$A$39:$A$782,$A146,СВЦЭМ!$B$39:$B$782,F$119)+'СЕТ СН'!$I$12+СВЦЭМ!$D$10+'СЕТ СН'!$I$6-'СЕТ СН'!$I$22</f>
        <v>2533.1526145500002</v>
      </c>
      <c r="G146" s="36">
        <f>SUMIFS(СВЦЭМ!$C$39:$C$782,СВЦЭМ!$A$39:$A$782,$A146,СВЦЭМ!$B$39:$B$782,G$119)+'СЕТ СН'!$I$12+СВЦЭМ!$D$10+'СЕТ СН'!$I$6-'СЕТ СН'!$I$22</f>
        <v>2546.7784232699996</v>
      </c>
      <c r="H146" s="36">
        <f>SUMIFS(СВЦЭМ!$C$39:$C$782,СВЦЭМ!$A$39:$A$782,$A146,СВЦЭМ!$B$39:$B$782,H$119)+'СЕТ СН'!$I$12+СВЦЭМ!$D$10+'СЕТ СН'!$I$6-'СЕТ СН'!$I$22</f>
        <v>2533.88107416</v>
      </c>
      <c r="I146" s="36">
        <f>SUMIFS(СВЦЭМ!$C$39:$C$782,СВЦЭМ!$A$39:$A$782,$A146,СВЦЭМ!$B$39:$B$782,I$119)+'СЕТ СН'!$I$12+СВЦЭМ!$D$10+'СЕТ СН'!$I$6-'СЕТ СН'!$I$22</f>
        <v>2511.27249312</v>
      </c>
      <c r="J146" s="36">
        <f>SUMIFS(СВЦЭМ!$C$39:$C$782,СВЦЭМ!$A$39:$A$782,$A146,СВЦЭМ!$B$39:$B$782,J$119)+'СЕТ СН'!$I$12+СВЦЭМ!$D$10+'СЕТ СН'!$I$6-'СЕТ СН'!$I$22</f>
        <v>2455.6011630599996</v>
      </c>
      <c r="K146" s="36">
        <f>SUMIFS(СВЦЭМ!$C$39:$C$782,СВЦЭМ!$A$39:$A$782,$A146,СВЦЭМ!$B$39:$B$782,K$119)+'СЕТ СН'!$I$12+СВЦЭМ!$D$10+'СЕТ СН'!$I$6-'СЕТ СН'!$I$22</f>
        <v>2428.2099853700001</v>
      </c>
      <c r="L146" s="36">
        <f>SUMIFS(СВЦЭМ!$C$39:$C$782,СВЦЭМ!$A$39:$A$782,$A146,СВЦЭМ!$B$39:$B$782,L$119)+'СЕТ СН'!$I$12+СВЦЭМ!$D$10+'СЕТ СН'!$I$6-'СЕТ СН'!$I$22</f>
        <v>2412.3283453599997</v>
      </c>
      <c r="M146" s="36">
        <f>SUMIFS(СВЦЭМ!$C$39:$C$782,СВЦЭМ!$A$39:$A$782,$A146,СВЦЭМ!$B$39:$B$782,M$119)+'СЕТ СН'!$I$12+СВЦЭМ!$D$10+'СЕТ СН'!$I$6-'СЕТ СН'!$I$22</f>
        <v>2413.36166925</v>
      </c>
      <c r="N146" s="36">
        <f>SUMIFS(СВЦЭМ!$C$39:$C$782,СВЦЭМ!$A$39:$A$782,$A146,СВЦЭМ!$B$39:$B$782,N$119)+'СЕТ СН'!$I$12+СВЦЭМ!$D$10+'СЕТ СН'!$I$6-'СЕТ СН'!$I$22</f>
        <v>2452.6750185399997</v>
      </c>
      <c r="O146" s="36">
        <f>SUMIFS(СВЦЭМ!$C$39:$C$782,СВЦЭМ!$A$39:$A$782,$A146,СВЦЭМ!$B$39:$B$782,O$119)+'СЕТ СН'!$I$12+СВЦЭМ!$D$10+'СЕТ СН'!$I$6-'СЕТ СН'!$I$22</f>
        <v>2468.0058577700001</v>
      </c>
      <c r="P146" s="36">
        <f>SUMIFS(СВЦЭМ!$C$39:$C$782,СВЦЭМ!$A$39:$A$782,$A146,СВЦЭМ!$B$39:$B$782,P$119)+'СЕТ СН'!$I$12+СВЦЭМ!$D$10+'СЕТ СН'!$I$6-'СЕТ СН'!$I$22</f>
        <v>2497.1677677899997</v>
      </c>
      <c r="Q146" s="36">
        <f>SUMIFS(СВЦЭМ!$C$39:$C$782,СВЦЭМ!$A$39:$A$782,$A146,СВЦЭМ!$B$39:$B$782,Q$119)+'СЕТ СН'!$I$12+СВЦЭМ!$D$10+'СЕТ СН'!$I$6-'СЕТ СН'!$I$22</f>
        <v>2470.1577195</v>
      </c>
      <c r="R146" s="36">
        <f>SUMIFS(СВЦЭМ!$C$39:$C$782,СВЦЭМ!$A$39:$A$782,$A146,СВЦЭМ!$B$39:$B$782,R$119)+'СЕТ СН'!$I$12+СВЦЭМ!$D$10+'СЕТ СН'!$I$6-'СЕТ СН'!$I$22</f>
        <v>2487.0541533400001</v>
      </c>
      <c r="S146" s="36">
        <f>SUMIFS(СВЦЭМ!$C$39:$C$782,СВЦЭМ!$A$39:$A$782,$A146,СВЦЭМ!$B$39:$B$782,S$119)+'СЕТ СН'!$I$12+СВЦЭМ!$D$10+'СЕТ СН'!$I$6-'СЕТ СН'!$I$22</f>
        <v>2470.3684532200004</v>
      </c>
      <c r="T146" s="36">
        <f>SUMIFS(СВЦЭМ!$C$39:$C$782,СВЦЭМ!$A$39:$A$782,$A146,СВЦЭМ!$B$39:$B$782,T$119)+'СЕТ СН'!$I$12+СВЦЭМ!$D$10+'СЕТ СН'!$I$6-'СЕТ СН'!$I$22</f>
        <v>2427.2064865399998</v>
      </c>
      <c r="U146" s="36">
        <f>SUMIFS(СВЦЭМ!$C$39:$C$782,СВЦЭМ!$A$39:$A$782,$A146,СВЦЭМ!$B$39:$B$782,U$119)+'СЕТ СН'!$I$12+СВЦЭМ!$D$10+'СЕТ СН'!$I$6-'СЕТ СН'!$I$22</f>
        <v>2440.62641291</v>
      </c>
      <c r="V146" s="36">
        <f>SUMIFS(СВЦЭМ!$C$39:$C$782,СВЦЭМ!$A$39:$A$782,$A146,СВЦЭМ!$B$39:$B$782,V$119)+'СЕТ СН'!$I$12+СВЦЭМ!$D$10+'СЕТ СН'!$I$6-'СЕТ СН'!$I$22</f>
        <v>2468.5436314099998</v>
      </c>
      <c r="W146" s="36">
        <f>SUMIFS(СВЦЭМ!$C$39:$C$782,СВЦЭМ!$A$39:$A$782,$A146,СВЦЭМ!$B$39:$B$782,W$119)+'СЕТ СН'!$I$12+СВЦЭМ!$D$10+'СЕТ СН'!$I$6-'СЕТ СН'!$I$22</f>
        <v>2490.3880664099997</v>
      </c>
      <c r="X146" s="36">
        <f>SUMIFS(СВЦЭМ!$C$39:$C$782,СВЦЭМ!$A$39:$A$782,$A146,СВЦЭМ!$B$39:$B$782,X$119)+'СЕТ СН'!$I$12+СВЦЭМ!$D$10+'СЕТ СН'!$I$6-'СЕТ СН'!$I$22</f>
        <v>2497.8438683100003</v>
      </c>
      <c r="Y146" s="36">
        <f>SUMIFS(СВЦЭМ!$C$39:$C$782,СВЦЭМ!$A$39:$A$782,$A146,СВЦЭМ!$B$39:$B$782,Y$119)+'СЕТ СН'!$I$12+СВЦЭМ!$D$10+'СЕТ СН'!$I$6-'СЕТ СН'!$I$22</f>
        <v>2595.4420897299997</v>
      </c>
    </row>
    <row r="147" spans="1:26" ht="15.75" x14ac:dyDescent="0.2">
      <c r="A147" s="35">
        <f t="shared" si="3"/>
        <v>44954</v>
      </c>
      <c r="B147" s="36">
        <f>SUMIFS(СВЦЭМ!$C$39:$C$782,СВЦЭМ!$A$39:$A$782,$A147,СВЦЭМ!$B$39:$B$782,B$119)+'СЕТ СН'!$I$12+СВЦЭМ!$D$10+'СЕТ СН'!$I$6-'СЕТ СН'!$I$22</f>
        <v>2565.9701089099999</v>
      </c>
      <c r="C147" s="36">
        <f>SUMIFS(СВЦЭМ!$C$39:$C$782,СВЦЭМ!$A$39:$A$782,$A147,СВЦЭМ!$B$39:$B$782,C$119)+'СЕТ СН'!$I$12+СВЦЭМ!$D$10+'СЕТ СН'!$I$6-'СЕТ СН'!$I$22</f>
        <v>2596.8542026000005</v>
      </c>
      <c r="D147" s="36">
        <f>SUMIFS(СВЦЭМ!$C$39:$C$782,СВЦЭМ!$A$39:$A$782,$A147,СВЦЭМ!$B$39:$B$782,D$119)+'СЕТ СН'!$I$12+СВЦЭМ!$D$10+'СЕТ СН'!$I$6-'СЕТ СН'!$I$22</f>
        <v>2600.6452396699997</v>
      </c>
      <c r="E147" s="36">
        <f>SUMIFS(СВЦЭМ!$C$39:$C$782,СВЦЭМ!$A$39:$A$782,$A147,СВЦЭМ!$B$39:$B$782,E$119)+'СЕТ СН'!$I$12+СВЦЭМ!$D$10+'СЕТ СН'!$I$6-'СЕТ СН'!$I$22</f>
        <v>2596.1833302100003</v>
      </c>
      <c r="F147" s="36">
        <f>SUMIFS(СВЦЭМ!$C$39:$C$782,СВЦЭМ!$A$39:$A$782,$A147,СВЦЭМ!$B$39:$B$782,F$119)+'СЕТ СН'!$I$12+СВЦЭМ!$D$10+'СЕТ СН'!$I$6-'СЕТ СН'!$I$22</f>
        <v>2594.3150972700005</v>
      </c>
      <c r="G147" s="36">
        <f>SUMIFS(СВЦЭМ!$C$39:$C$782,СВЦЭМ!$A$39:$A$782,$A147,СВЦЭМ!$B$39:$B$782,G$119)+'СЕТ СН'!$I$12+СВЦЭМ!$D$10+'СЕТ СН'!$I$6-'СЕТ СН'!$I$22</f>
        <v>2596.6067924999998</v>
      </c>
      <c r="H147" s="36">
        <f>SUMIFS(СВЦЭМ!$C$39:$C$782,СВЦЭМ!$A$39:$A$782,$A147,СВЦЭМ!$B$39:$B$782,H$119)+'СЕТ СН'!$I$12+СВЦЭМ!$D$10+'СЕТ СН'!$I$6-'СЕТ СН'!$I$22</f>
        <v>2548.9501165000001</v>
      </c>
      <c r="I147" s="36">
        <f>SUMIFS(СВЦЭМ!$C$39:$C$782,СВЦЭМ!$A$39:$A$782,$A147,СВЦЭМ!$B$39:$B$782,I$119)+'СЕТ СН'!$I$12+СВЦЭМ!$D$10+'СЕТ СН'!$I$6-'СЕТ СН'!$I$22</f>
        <v>2568.8129064200002</v>
      </c>
      <c r="J147" s="36">
        <f>SUMIFS(СВЦЭМ!$C$39:$C$782,СВЦЭМ!$A$39:$A$782,$A147,СВЦЭМ!$B$39:$B$782,J$119)+'СЕТ СН'!$I$12+СВЦЭМ!$D$10+'СЕТ СН'!$I$6-'СЕТ СН'!$I$22</f>
        <v>2554.4480570799997</v>
      </c>
      <c r="K147" s="36">
        <f>SUMIFS(СВЦЭМ!$C$39:$C$782,СВЦЭМ!$A$39:$A$782,$A147,СВЦЭМ!$B$39:$B$782,K$119)+'СЕТ СН'!$I$12+СВЦЭМ!$D$10+'СЕТ СН'!$I$6-'СЕТ СН'!$I$22</f>
        <v>2462.7036421000003</v>
      </c>
      <c r="L147" s="36">
        <f>SUMIFS(СВЦЭМ!$C$39:$C$782,СВЦЭМ!$A$39:$A$782,$A147,СВЦЭМ!$B$39:$B$782,L$119)+'СЕТ СН'!$I$12+СВЦЭМ!$D$10+'СЕТ СН'!$I$6-'СЕТ СН'!$I$22</f>
        <v>2410.0270616600001</v>
      </c>
      <c r="M147" s="36">
        <f>SUMIFS(СВЦЭМ!$C$39:$C$782,СВЦЭМ!$A$39:$A$782,$A147,СВЦЭМ!$B$39:$B$782,M$119)+'СЕТ СН'!$I$12+СВЦЭМ!$D$10+'СЕТ СН'!$I$6-'СЕТ СН'!$I$22</f>
        <v>2414.8218226299996</v>
      </c>
      <c r="N147" s="36">
        <f>SUMIFS(СВЦЭМ!$C$39:$C$782,СВЦЭМ!$A$39:$A$782,$A147,СВЦЭМ!$B$39:$B$782,N$119)+'СЕТ СН'!$I$12+СВЦЭМ!$D$10+'СЕТ СН'!$I$6-'СЕТ СН'!$I$22</f>
        <v>2418.7748404599997</v>
      </c>
      <c r="O147" s="36">
        <f>SUMIFS(СВЦЭМ!$C$39:$C$782,СВЦЭМ!$A$39:$A$782,$A147,СВЦЭМ!$B$39:$B$782,O$119)+'СЕТ СН'!$I$12+СВЦЭМ!$D$10+'СЕТ СН'!$I$6-'СЕТ СН'!$I$22</f>
        <v>2421.0334594300002</v>
      </c>
      <c r="P147" s="36">
        <f>SUMIFS(СВЦЭМ!$C$39:$C$782,СВЦЭМ!$A$39:$A$782,$A147,СВЦЭМ!$B$39:$B$782,P$119)+'СЕТ СН'!$I$12+СВЦЭМ!$D$10+'СЕТ СН'!$I$6-'СЕТ СН'!$I$22</f>
        <v>2440.2288388899997</v>
      </c>
      <c r="Q147" s="36">
        <f>SUMIFS(СВЦЭМ!$C$39:$C$782,СВЦЭМ!$A$39:$A$782,$A147,СВЦЭМ!$B$39:$B$782,Q$119)+'СЕТ СН'!$I$12+СВЦЭМ!$D$10+'СЕТ СН'!$I$6-'СЕТ СН'!$I$22</f>
        <v>2453.06732336</v>
      </c>
      <c r="R147" s="36">
        <f>SUMIFS(СВЦЭМ!$C$39:$C$782,СВЦЭМ!$A$39:$A$782,$A147,СВЦЭМ!$B$39:$B$782,R$119)+'СЕТ СН'!$I$12+СВЦЭМ!$D$10+'СЕТ СН'!$I$6-'СЕТ СН'!$I$22</f>
        <v>2455.12023451</v>
      </c>
      <c r="S147" s="36">
        <f>SUMIFS(СВЦЭМ!$C$39:$C$782,СВЦЭМ!$A$39:$A$782,$A147,СВЦЭМ!$B$39:$B$782,S$119)+'СЕТ СН'!$I$12+СВЦЭМ!$D$10+'СЕТ СН'!$I$6-'СЕТ СН'!$I$22</f>
        <v>2430.2527474600001</v>
      </c>
      <c r="T147" s="36">
        <f>SUMIFS(СВЦЭМ!$C$39:$C$782,СВЦЭМ!$A$39:$A$782,$A147,СВЦЭМ!$B$39:$B$782,T$119)+'СЕТ СН'!$I$12+СВЦЭМ!$D$10+'СЕТ СН'!$I$6-'СЕТ СН'!$I$22</f>
        <v>2400.6190668400004</v>
      </c>
      <c r="U147" s="36">
        <f>SUMIFS(СВЦЭМ!$C$39:$C$782,СВЦЭМ!$A$39:$A$782,$A147,СВЦЭМ!$B$39:$B$782,U$119)+'СЕТ СН'!$I$12+СВЦЭМ!$D$10+'СЕТ СН'!$I$6-'СЕТ СН'!$I$22</f>
        <v>2399.71009693</v>
      </c>
      <c r="V147" s="36">
        <f>SUMIFS(СВЦЭМ!$C$39:$C$782,СВЦЭМ!$A$39:$A$782,$A147,СВЦЭМ!$B$39:$B$782,V$119)+'СЕТ СН'!$I$12+СВЦЭМ!$D$10+'СЕТ СН'!$I$6-'СЕТ СН'!$I$22</f>
        <v>2429.1552355499998</v>
      </c>
      <c r="W147" s="36">
        <f>SUMIFS(СВЦЭМ!$C$39:$C$782,СВЦЭМ!$A$39:$A$782,$A147,СВЦЭМ!$B$39:$B$782,W$119)+'СЕТ СН'!$I$12+СВЦЭМ!$D$10+'СЕТ СН'!$I$6-'СЕТ СН'!$I$22</f>
        <v>2431.2148850399999</v>
      </c>
      <c r="X147" s="36">
        <f>SUMIFS(СВЦЭМ!$C$39:$C$782,СВЦЭМ!$A$39:$A$782,$A147,СВЦЭМ!$B$39:$B$782,X$119)+'СЕТ СН'!$I$12+СВЦЭМ!$D$10+'СЕТ СН'!$I$6-'СЕТ СН'!$I$22</f>
        <v>2453.63967409</v>
      </c>
      <c r="Y147" s="36">
        <f>SUMIFS(СВЦЭМ!$C$39:$C$782,СВЦЭМ!$A$39:$A$782,$A147,СВЦЭМ!$B$39:$B$782,Y$119)+'СЕТ СН'!$I$12+СВЦЭМ!$D$10+'СЕТ СН'!$I$6-'СЕТ СН'!$I$22</f>
        <v>2489.4910672400001</v>
      </c>
    </row>
    <row r="148" spans="1:26" ht="15.75" x14ac:dyDescent="0.2">
      <c r="A148" s="35">
        <f t="shared" si="3"/>
        <v>44955</v>
      </c>
      <c r="B148" s="36">
        <f>SUMIFS(СВЦЭМ!$C$39:$C$782,СВЦЭМ!$A$39:$A$782,$A148,СВЦЭМ!$B$39:$B$782,B$119)+'СЕТ СН'!$I$12+СВЦЭМ!$D$10+'СЕТ СН'!$I$6-'СЕТ СН'!$I$22</f>
        <v>2489.0874089500003</v>
      </c>
      <c r="C148" s="36">
        <f>SUMIFS(СВЦЭМ!$C$39:$C$782,СВЦЭМ!$A$39:$A$782,$A148,СВЦЭМ!$B$39:$B$782,C$119)+'СЕТ СН'!$I$12+СВЦЭМ!$D$10+'СЕТ СН'!$I$6-'СЕТ СН'!$I$22</f>
        <v>2538.5521654000004</v>
      </c>
      <c r="D148" s="36">
        <f>SUMIFS(СВЦЭМ!$C$39:$C$782,СВЦЭМ!$A$39:$A$782,$A148,СВЦЭМ!$B$39:$B$782,D$119)+'СЕТ СН'!$I$12+СВЦЭМ!$D$10+'СЕТ СН'!$I$6-'СЕТ СН'!$I$22</f>
        <v>2558.8224855799999</v>
      </c>
      <c r="E148" s="36">
        <f>SUMIFS(СВЦЭМ!$C$39:$C$782,СВЦЭМ!$A$39:$A$782,$A148,СВЦЭМ!$B$39:$B$782,E$119)+'СЕТ СН'!$I$12+СВЦЭМ!$D$10+'СЕТ СН'!$I$6-'СЕТ СН'!$I$22</f>
        <v>2564.5639806700001</v>
      </c>
      <c r="F148" s="36">
        <f>SUMIFS(СВЦЭМ!$C$39:$C$782,СВЦЭМ!$A$39:$A$782,$A148,СВЦЭМ!$B$39:$B$782,F$119)+'СЕТ СН'!$I$12+СВЦЭМ!$D$10+'СЕТ СН'!$I$6-'СЕТ СН'!$I$22</f>
        <v>2571.34787117</v>
      </c>
      <c r="G148" s="36">
        <f>SUMIFS(СВЦЭМ!$C$39:$C$782,СВЦЭМ!$A$39:$A$782,$A148,СВЦЭМ!$B$39:$B$782,G$119)+'СЕТ СН'!$I$12+СВЦЭМ!$D$10+'СЕТ СН'!$I$6-'СЕТ СН'!$I$22</f>
        <v>2547.7288631800002</v>
      </c>
      <c r="H148" s="36">
        <f>SUMIFS(СВЦЭМ!$C$39:$C$782,СВЦЭМ!$A$39:$A$782,$A148,СВЦЭМ!$B$39:$B$782,H$119)+'СЕТ СН'!$I$12+СВЦЭМ!$D$10+'СЕТ СН'!$I$6-'СЕТ СН'!$I$22</f>
        <v>2539.4678199299997</v>
      </c>
      <c r="I148" s="36">
        <f>SUMIFS(СВЦЭМ!$C$39:$C$782,СВЦЭМ!$A$39:$A$782,$A148,СВЦЭМ!$B$39:$B$782,I$119)+'СЕТ СН'!$I$12+СВЦЭМ!$D$10+'СЕТ СН'!$I$6-'СЕТ СН'!$I$22</f>
        <v>2539.8955630600003</v>
      </c>
      <c r="J148" s="36">
        <f>SUMIFS(СВЦЭМ!$C$39:$C$782,СВЦЭМ!$A$39:$A$782,$A148,СВЦЭМ!$B$39:$B$782,J$119)+'СЕТ СН'!$I$12+СВЦЭМ!$D$10+'СЕТ СН'!$I$6-'СЕТ СН'!$I$22</f>
        <v>2479.7134182999998</v>
      </c>
      <c r="K148" s="36">
        <f>SUMIFS(СВЦЭМ!$C$39:$C$782,СВЦЭМ!$A$39:$A$782,$A148,СВЦЭМ!$B$39:$B$782,K$119)+'СЕТ СН'!$I$12+СВЦЭМ!$D$10+'СЕТ СН'!$I$6-'СЕТ СН'!$I$22</f>
        <v>2423.6885802400002</v>
      </c>
      <c r="L148" s="36">
        <f>SUMIFS(СВЦЭМ!$C$39:$C$782,СВЦЭМ!$A$39:$A$782,$A148,СВЦЭМ!$B$39:$B$782,L$119)+'СЕТ СН'!$I$12+СВЦЭМ!$D$10+'СЕТ СН'!$I$6-'СЕТ СН'!$I$22</f>
        <v>2405.3984694700002</v>
      </c>
      <c r="M148" s="36">
        <f>SUMIFS(СВЦЭМ!$C$39:$C$782,СВЦЭМ!$A$39:$A$782,$A148,СВЦЭМ!$B$39:$B$782,M$119)+'СЕТ СН'!$I$12+СВЦЭМ!$D$10+'СЕТ СН'!$I$6-'СЕТ СН'!$I$22</f>
        <v>2402.5944443199996</v>
      </c>
      <c r="N148" s="36">
        <f>SUMIFS(СВЦЭМ!$C$39:$C$782,СВЦЭМ!$A$39:$A$782,$A148,СВЦЭМ!$B$39:$B$782,N$119)+'СЕТ СН'!$I$12+СВЦЭМ!$D$10+'СЕТ СН'!$I$6-'СЕТ СН'!$I$22</f>
        <v>2429.3432665700002</v>
      </c>
      <c r="O148" s="36">
        <f>SUMIFS(СВЦЭМ!$C$39:$C$782,СВЦЭМ!$A$39:$A$782,$A148,СВЦЭМ!$B$39:$B$782,O$119)+'СЕТ СН'!$I$12+СВЦЭМ!$D$10+'СЕТ СН'!$I$6-'СЕТ СН'!$I$22</f>
        <v>2430.3654967299999</v>
      </c>
      <c r="P148" s="36">
        <f>SUMIFS(СВЦЭМ!$C$39:$C$782,СВЦЭМ!$A$39:$A$782,$A148,СВЦЭМ!$B$39:$B$782,P$119)+'СЕТ СН'!$I$12+СВЦЭМ!$D$10+'СЕТ СН'!$I$6-'СЕТ СН'!$I$22</f>
        <v>2450.8424371500005</v>
      </c>
      <c r="Q148" s="36">
        <f>SUMIFS(СВЦЭМ!$C$39:$C$782,СВЦЭМ!$A$39:$A$782,$A148,СВЦЭМ!$B$39:$B$782,Q$119)+'СЕТ СН'!$I$12+СВЦЭМ!$D$10+'СЕТ СН'!$I$6-'СЕТ СН'!$I$22</f>
        <v>2458.0018039200004</v>
      </c>
      <c r="R148" s="36">
        <f>SUMIFS(СВЦЭМ!$C$39:$C$782,СВЦЭМ!$A$39:$A$782,$A148,СВЦЭМ!$B$39:$B$782,R$119)+'СЕТ СН'!$I$12+СВЦЭМ!$D$10+'СЕТ СН'!$I$6-'СЕТ СН'!$I$22</f>
        <v>2449.1978522899999</v>
      </c>
      <c r="S148" s="36">
        <f>SUMIFS(СВЦЭМ!$C$39:$C$782,СВЦЭМ!$A$39:$A$782,$A148,СВЦЭМ!$B$39:$B$782,S$119)+'СЕТ СН'!$I$12+СВЦЭМ!$D$10+'СЕТ СН'!$I$6-'СЕТ СН'!$I$22</f>
        <v>2436.1052831400002</v>
      </c>
      <c r="T148" s="36">
        <f>SUMIFS(СВЦЭМ!$C$39:$C$782,СВЦЭМ!$A$39:$A$782,$A148,СВЦЭМ!$B$39:$B$782,T$119)+'СЕТ СН'!$I$12+СВЦЭМ!$D$10+'СЕТ СН'!$I$6-'СЕТ СН'!$I$22</f>
        <v>2390.43159913</v>
      </c>
      <c r="U148" s="36">
        <f>SUMIFS(СВЦЭМ!$C$39:$C$782,СВЦЭМ!$A$39:$A$782,$A148,СВЦЭМ!$B$39:$B$782,U$119)+'СЕТ СН'!$I$12+СВЦЭМ!$D$10+'СЕТ СН'!$I$6-'СЕТ СН'!$I$22</f>
        <v>2378.72666931</v>
      </c>
      <c r="V148" s="36">
        <f>SUMIFS(СВЦЭМ!$C$39:$C$782,СВЦЭМ!$A$39:$A$782,$A148,СВЦЭМ!$B$39:$B$782,V$119)+'СЕТ СН'!$I$12+СВЦЭМ!$D$10+'СЕТ СН'!$I$6-'СЕТ СН'!$I$22</f>
        <v>2404.0772468699997</v>
      </c>
      <c r="W148" s="36">
        <f>SUMIFS(СВЦЭМ!$C$39:$C$782,СВЦЭМ!$A$39:$A$782,$A148,СВЦЭМ!$B$39:$B$782,W$119)+'СЕТ СН'!$I$12+СВЦЭМ!$D$10+'СЕТ СН'!$I$6-'СЕТ СН'!$I$22</f>
        <v>2411.5462876000001</v>
      </c>
      <c r="X148" s="36">
        <f>SUMIFS(СВЦЭМ!$C$39:$C$782,СВЦЭМ!$A$39:$A$782,$A148,СВЦЭМ!$B$39:$B$782,X$119)+'СЕТ СН'!$I$12+СВЦЭМ!$D$10+'СЕТ СН'!$I$6-'СЕТ СН'!$I$22</f>
        <v>2439.2757679300003</v>
      </c>
      <c r="Y148" s="36">
        <f>SUMIFS(СВЦЭМ!$C$39:$C$782,СВЦЭМ!$A$39:$A$782,$A148,СВЦЭМ!$B$39:$B$782,Y$119)+'СЕТ СН'!$I$12+СВЦЭМ!$D$10+'СЕТ СН'!$I$6-'СЕТ СН'!$I$22</f>
        <v>2473.9196491399998</v>
      </c>
    </row>
    <row r="149" spans="1:26" ht="15.75" x14ac:dyDescent="0.2">
      <c r="A149" s="35">
        <f t="shared" si="3"/>
        <v>44956</v>
      </c>
      <c r="B149" s="36">
        <f>SUMIFS(СВЦЭМ!$C$39:$C$782,СВЦЭМ!$A$39:$A$782,$A149,СВЦЭМ!$B$39:$B$782,B$119)+'СЕТ СН'!$I$12+СВЦЭМ!$D$10+'СЕТ СН'!$I$6-'СЕТ СН'!$I$22</f>
        <v>2475.5352099800002</v>
      </c>
      <c r="C149" s="36">
        <f>SUMIFS(СВЦЭМ!$C$39:$C$782,СВЦЭМ!$A$39:$A$782,$A149,СВЦЭМ!$B$39:$B$782,C$119)+'СЕТ СН'!$I$12+СВЦЭМ!$D$10+'СЕТ СН'!$I$6-'СЕТ СН'!$I$22</f>
        <v>2502.9481708499998</v>
      </c>
      <c r="D149" s="36">
        <f>SUMIFS(СВЦЭМ!$C$39:$C$782,СВЦЭМ!$A$39:$A$782,$A149,СВЦЭМ!$B$39:$B$782,D$119)+'СЕТ СН'!$I$12+СВЦЭМ!$D$10+'СЕТ СН'!$I$6-'СЕТ СН'!$I$22</f>
        <v>2520.5029980299996</v>
      </c>
      <c r="E149" s="36">
        <f>SUMIFS(СВЦЭМ!$C$39:$C$782,СВЦЭМ!$A$39:$A$782,$A149,СВЦЭМ!$B$39:$B$782,E$119)+'СЕТ СН'!$I$12+СВЦЭМ!$D$10+'СЕТ СН'!$I$6-'СЕТ СН'!$I$22</f>
        <v>2511.1896630900001</v>
      </c>
      <c r="F149" s="36">
        <f>SUMIFS(СВЦЭМ!$C$39:$C$782,СВЦЭМ!$A$39:$A$782,$A149,СВЦЭМ!$B$39:$B$782,F$119)+'СЕТ СН'!$I$12+СВЦЭМ!$D$10+'СЕТ СН'!$I$6-'СЕТ СН'!$I$22</f>
        <v>2484.3587415299999</v>
      </c>
      <c r="G149" s="36">
        <f>SUMIFS(СВЦЭМ!$C$39:$C$782,СВЦЭМ!$A$39:$A$782,$A149,СВЦЭМ!$B$39:$B$782,G$119)+'СЕТ СН'!$I$12+СВЦЭМ!$D$10+'СЕТ СН'!$I$6-'СЕТ СН'!$I$22</f>
        <v>2505.14322816</v>
      </c>
      <c r="H149" s="36">
        <f>SUMIFS(СВЦЭМ!$C$39:$C$782,СВЦЭМ!$A$39:$A$782,$A149,СВЦЭМ!$B$39:$B$782,H$119)+'СЕТ СН'!$I$12+СВЦЭМ!$D$10+'СЕТ СН'!$I$6-'СЕТ СН'!$I$22</f>
        <v>2508.54133138</v>
      </c>
      <c r="I149" s="36">
        <f>SUMIFS(СВЦЭМ!$C$39:$C$782,СВЦЭМ!$A$39:$A$782,$A149,СВЦЭМ!$B$39:$B$782,I$119)+'СЕТ СН'!$I$12+СВЦЭМ!$D$10+'СЕТ СН'!$I$6-'СЕТ СН'!$I$22</f>
        <v>2507.1615768600004</v>
      </c>
      <c r="J149" s="36">
        <f>SUMIFS(СВЦЭМ!$C$39:$C$782,СВЦЭМ!$A$39:$A$782,$A149,СВЦЭМ!$B$39:$B$782,J$119)+'СЕТ СН'!$I$12+СВЦЭМ!$D$10+'СЕТ СН'!$I$6-'СЕТ СН'!$I$22</f>
        <v>2443.0689805900001</v>
      </c>
      <c r="K149" s="36">
        <f>SUMIFS(СВЦЭМ!$C$39:$C$782,СВЦЭМ!$A$39:$A$782,$A149,СВЦЭМ!$B$39:$B$782,K$119)+'СЕТ СН'!$I$12+СВЦЭМ!$D$10+'СЕТ СН'!$I$6-'СЕТ СН'!$I$22</f>
        <v>2412.2097285600003</v>
      </c>
      <c r="L149" s="36">
        <f>SUMIFS(СВЦЭМ!$C$39:$C$782,СВЦЭМ!$A$39:$A$782,$A149,СВЦЭМ!$B$39:$B$782,L$119)+'СЕТ СН'!$I$12+СВЦЭМ!$D$10+'СЕТ СН'!$I$6-'СЕТ СН'!$I$22</f>
        <v>2398.2057107000001</v>
      </c>
      <c r="M149" s="36">
        <f>SUMIFS(СВЦЭМ!$C$39:$C$782,СВЦЭМ!$A$39:$A$782,$A149,СВЦЭМ!$B$39:$B$782,M$119)+'СЕТ СН'!$I$12+СВЦЭМ!$D$10+'СЕТ СН'!$I$6-'СЕТ СН'!$I$22</f>
        <v>2405.3471917799998</v>
      </c>
      <c r="N149" s="36">
        <f>SUMIFS(СВЦЭМ!$C$39:$C$782,СВЦЭМ!$A$39:$A$782,$A149,СВЦЭМ!$B$39:$B$782,N$119)+'СЕТ СН'!$I$12+СВЦЭМ!$D$10+'СЕТ СН'!$I$6-'СЕТ СН'!$I$22</f>
        <v>2437.4113439000002</v>
      </c>
      <c r="O149" s="36">
        <f>SUMIFS(СВЦЭМ!$C$39:$C$782,СВЦЭМ!$A$39:$A$782,$A149,СВЦЭМ!$B$39:$B$782,O$119)+'СЕТ СН'!$I$12+СВЦЭМ!$D$10+'СЕТ СН'!$I$6-'СЕТ СН'!$I$22</f>
        <v>2414.2838018700004</v>
      </c>
      <c r="P149" s="36">
        <f>SUMIFS(СВЦЭМ!$C$39:$C$782,СВЦЭМ!$A$39:$A$782,$A149,СВЦЭМ!$B$39:$B$782,P$119)+'СЕТ СН'!$I$12+СВЦЭМ!$D$10+'СЕТ СН'!$I$6-'СЕТ СН'!$I$22</f>
        <v>2425.7319466700001</v>
      </c>
      <c r="Q149" s="36">
        <f>SUMIFS(СВЦЭМ!$C$39:$C$782,СВЦЭМ!$A$39:$A$782,$A149,СВЦЭМ!$B$39:$B$782,Q$119)+'СЕТ СН'!$I$12+СВЦЭМ!$D$10+'СЕТ СН'!$I$6-'СЕТ СН'!$I$22</f>
        <v>2429.3979165000001</v>
      </c>
      <c r="R149" s="36">
        <f>SUMIFS(СВЦЭМ!$C$39:$C$782,СВЦЭМ!$A$39:$A$782,$A149,СВЦЭМ!$B$39:$B$782,R$119)+'СЕТ СН'!$I$12+СВЦЭМ!$D$10+'СЕТ СН'!$I$6-'СЕТ СН'!$I$22</f>
        <v>2427.6930554199998</v>
      </c>
      <c r="S149" s="36">
        <f>SUMIFS(СВЦЭМ!$C$39:$C$782,СВЦЭМ!$A$39:$A$782,$A149,СВЦЭМ!$B$39:$B$782,S$119)+'СЕТ СН'!$I$12+СВЦЭМ!$D$10+'СЕТ СН'!$I$6-'СЕТ СН'!$I$22</f>
        <v>2403.2323728399997</v>
      </c>
      <c r="T149" s="36">
        <f>SUMIFS(СВЦЭМ!$C$39:$C$782,СВЦЭМ!$A$39:$A$782,$A149,СВЦЭМ!$B$39:$B$782,T$119)+'СЕТ СН'!$I$12+СВЦЭМ!$D$10+'СЕТ СН'!$I$6-'СЕТ СН'!$I$22</f>
        <v>2417.9090692299997</v>
      </c>
      <c r="U149" s="36">
        <f>SUMIFS(СВЦЭМ!$C$39:$C$782,СВЦЭМ!$A$39:$A$782,$A149,СВЦЭМ!$B$39:$B$782,U$119)+'СЕТ СН'!$I$12+СВЦЭМ!$D$10+'СЕТ СН'!$I$6-'СЕТ СН'!$I$22</f>
        <v>2427.5556354500004</v>
      </c>
      <c r="V149" s="36">
        <f>SUMIFS(СВЦЭМ!$C$39:$C$782,СВЦЭМ!$A$39:$A$782,$A149,СВЦЭМ!$B$39:$B$782,V$119)+'СЕТ СН'!$I$12+СВЦЭМ!$D$10+'СЕТ СН'!$I$6-'СЕТ СН'!$I$22</f>
        <v>2461.1177638199997</v>
      </c>
      <c r="W149" s="36">
        <f>SUMIFS(СВЦЭМ!$C$39:$C$782,СВЦЭМ!$A$39:$A$782,$A149,СВЦЭМ!$B$39:$B$782,W$119)+'СЕТ СН'!$I$12+СВЦЭМ!$D$10+'СЕТ СН'!$I$6-'СЕТ СН'!$I$22</f>
        <v>2477.2205126700001</v>
      </c>
      <c r="X149" s="36">
        <f>SUMIFS(СВЦЭМ!$C$39:$C$782,СВЦЭМ!$A$39:$A$782,$A149,СВЦЭМ!$B$39:$B$782,X$119)+'СЕТ СН'!$I$12+СВЦЭМ!$D$10+'СЕТ СН'!$I$6-'СЕТ СН'!$I$22</f>
        <v>2479.2595307499996</v>
      </c>
      <c r="Y149" s="36">
        <f>SUMIFS(СВЦЭМ!$C$39:$C$782,СВЦЭМ!$A$39:$A$782,$A149,СВЦЭМ!$B$39:$B$782,Y$119)+'СЕТ СН'!$I$12+СВЦЭМ!$D$10+'СЕТ СН'!$I$6-'СЕТ СН'!$I$22</f>
        <v>2488.4392203400002</v>
      </c>
    </row>
    <row r="150" spans="1:26" ht="15.75" x14ac:dyDescent="0.2">
      <c r="A150" s="35">
        <f t="shared" si="3"/>
        <v>44957</v>
      </c>
      <c r="B150" s="36">
        <f>SUMIFS(СВЦЭМ!$C$39:$C$782,СВЦЭМ!$A$39:$A$782,$A150,СВЦЭМ!$B$39:$B$782,B$119)+'СЕТ СН'!$I$12+СВЦЭМ!$D$10+'СЕТ СН'!$I$6-'СЕТ СН'!$I$22</f>
        <v>2487.3165330700003</v>
      </c>
      <c r="C150" s="36">
        <f>SUMIFS(СВЦЭМ!$C$39:$C$782,СВЦЭМ!$A$39:$A$782,$A150,СВЦЭМ!$B$39:$B$782,C$119)+'СЕТ СН'!$I$12+СВЦЭМ!$D$10+'СЕТ СН'!$I$6-'СЕТ СН'!$I$22</f>
        <v>2489.2005836799999</v>
      </c>
      <c r="D150" s="36">
        <f>SUMIFS(СВЦЭМ!$C$39:$C$782,СВЦЭМ!$A$39:$A$782,$A150,СВЦЭМ!$B$39:$B$782,D$119)+'СЕТ СН'!$I$12+СВЦЭМ!$D$10+'СЕТ СН'!$I$6-'СЕТ СН'!$I$22</f>
        <v>2500.20450901</v>
      </c>
      <c r="E150" s="36">
        <f>SUMIFS(СВЦЭМ!$C$39:$C$782,СВЦЭМ!$A$39:$A$782,$A150,СВЦЭМ!$B$39:$B$782,E$119)+'СЕТ СН'!$I$12+СВЦЭМ!$D$10+'СЕТ СН'!$I$6-'СЕТ СН'!$I$22</f>
        <v>2499.5483026600004</v>
      </c>
      <c r="F150" s="36">
        <f>SUMIFS(СВЦЭМ!$C$39:$C$782,СВЦЭМ!$A$39:$A$782,$A150,СВЦЭМ!$B$39:$B$782,F$119)+'СЕТ СН'!$I$12+СВЦЭМ!$D$10+'СЕТ СН'!$I$6-'СЕТ СН'!$I$22</f>
        <v>2499.71456554</v>
      </c>
      <c r="G150" s="36">
        <f>SUMIFS(СВЦЭМ!$C$39:$C$782,СВЦЭМ!$A$39:$A$782,$A150,СВЦЭМ!$B$39:$B$782,G$119)+'СЕТ СН'!$I$12+СВЦЭМ!$D$10+'СЕТ СН'!$I$6-'СЕТ СН'!$I$22</f>
        <v>2494.2278585599997</v>
      </c>
      <c r="H150" s="36">
        <f>SUMIFS(СВЦЭМ!$C$39:$C$782,СВЦЭМ!$A$39:$A$782,$A150,СВЦЭМ!$B$39:$B$782,H$119)+'СЕТ СН'!$I$12+СВЦЭМ!$D$10+'СЕТ СН'!$I$6-'СЕТ СН'!$I$22</f>
        <v>2461.7201967500005</v>
      </c>
      <c r="I150" s="36">
        <f>SUMIFS(СВЦЭМ!$C$39:$C$782,СВЦЭМ!$A$39:$A$782,$A150,СВЦЭМ!$B$39:$B$782,I$119)+'СЕТ СН'!$I$12+СВЦЭМ!$D$10+'СЕТ СН'!$I$6-'СЕТ СН'!$I$22</f>
        <v>2455.4640077200002</v>
      </c>
      <c r="J150" s="36">
        <f>SUMIFS(СВЦЭМ!$C$39:$C$782,СВЦЭМ!$A$39:$A$782,$A150,СВЦЭМ!$B$39:$B$782,J$119)+'СЕТ СН'!$I$12+СВЦЭМ!$D$10+'СЕТ СН'!$I$6-'СЕТ СН'!$I$22</f>
        <v>2412.3622193800002</v>
      </c>
      <c r="K150" s="36">
        <f>SUMIFS(СВЦЭМ!$C$39:$C$782,СВЦЭМ!$A$39:$A$782,$A150,СВЦЭМ!$B$39:$B$782,K$119)+'СЕТ СН'!$I$12+СВЦЭМ!$D$10+'СЕТ СН'!$I$6-'СЕТ СН'!$I$22</f>
        <v>2400.7629604699996</v>
      </c>
      <c r="L150" s="36">
        <f>SUMIFS(СВЦЭМ!$C$39:$C$782,СВЦЭМ!$A$39:$A$782,$A150,СВЦЭМ!$B$39:$B$782,L$119)+'СЕТ СН'!$I$12+СВЦЭМ!$D$10+'СЕТ СН'!$I$6-'СЕТ СН'!$I$22</f>
        <v>2396.5346654100003</v>
      </c>
      <c r="M150" s="36">
        <f>SUMIFS(СВЦЭМ!$C$39:$C$782,СВЦЭМ!$A$39:$A$782,$A150,СВЦЭМ!$B$39:$B$782,M$119)+'СЕТ СН'!$I$12+СВЦЭМ!$D$10+'СЕТ СН'!$I$6-'СЕТ СН'!$I$22</f>
        <v>2416.7159931300002</v>
      </c>
      <c r="N150" s="36">
        <f>SUMIFS(СВЦЭМ!$C$39:$C$782,СВЦЭМ!$A$39:$A$782,$A150,СВЦЭМ!$B$39:$B$782,N$119)+'СЕТ СН'!$I$12+СВЦЭМ!$D$10+'СЕТ СН'!$I$6-'СЕТ СН'!$I$22</f>
        <v>2438.1934855700001</v>
      </c>
      <c r="O150" s="36">
        <f>SUMIFS(СВЦЭМ!$C$39:$C$782,СВЦЭМ!$A$39:$A$782,$A150,СВЦЭМ!$B$39:$B$782,O$119)+'СЕТ СН'!$I$12+СВЦЭМ!$D$10+'СЕТ СН'!$I$6-'СЕТ СН'!$I$22</f>
        <v>2436.0531107400002</v>
      </c>
      <c r="P150" s="36">
        <f>SUMIFS(СВЦЭМ!$C$39:$C$782,СВЦЭМ!$A$39:$A$782,$A150,СВЦЭМ!$B$39:$B$782,P$119)+'СЕТ СН'!$I$12+СВЦЭМ!$D$10+'СЕТ СН'!$I$6-'СЕТ СН'!$I$22</f>
        <v>2450.2217867899999</v>
      </c>
      <c r="Q150" s="36">
        <f>SUMIFS(СВЦЭМ!$C$39:$C$782,СВЦЭМ!$A$39:$A$782,$A150,СВЦЭМ!$B$39:$B$782,Q$119)+'СЕТ СН'!$I$12+СВЦЭМ!$D$10+'СЕТ СН'!$I$6-'СЕТ СН'!$I$22</f>
        <v>2455.9356828</v>
      </c>
      <c r="R150" s="36">
        <f>SUMIFS(СВЦЭМ!$C$39:$C$782,СВЦЭМ!$A$39:$A$782,$A150,СВЦЭМ!$B$39:$B$782,R$119)+'СЕТ СН'!$I$12+СВЦЭМ!$D$10+'СЕТ СН'!$I$6-'СЕТ СН'!$I$22</f>
        <v>2453.5134667100001</v>
      </c>
      <c r="S150" s="36">
        <f>SUMIFS(СВЦЭМ!$C$39:$C$782,СВЦЭМ!$A$39:$A$782,$A150,СВЦЭМ!$B$39:$B$782,S$119)+'СЕТ СН'!$I$12+СВЦЭМ!$D$10+'СЕТ СН'!$I$6-'СЕТ СН'!$I$22</f>
        <v>2440.3670667400002</v>
      </c>
      <c r="T150" s="36">
        <f>SUMIFS(СВЦЭМ!$C$39:$C$782,СВЦЭМ!$A$39:$A$782,$A150,СВЦЭМ!$B$39:$B$782,T$119)+'СЕТ СН'!$I$12+СВЦЭМ!$D$10+'СЕТ СН'!$I$6-'СЕТ СН'!$I$22</f>
        <v>2412.9069220600004</v>
      </c>
      <c r="U150" s="36">
        <f>SUMIFS(СВЦЭМ!$C$39:$C$782,СВЦЭМ!$A$39:$A$782,$A150,СВЦЭМ!$B$39:$B$782,U$119)+'СЕТ СН'!$I$12+СВЦЭМ!$D$10+'СЕТ СН'!$I$6-'СЕТ СН'!$I$22</f>
        <v>2421.1324407900001</v>
      </c>
      <c r="V150" s="36">
        <f>SUMIFS(СВЦЭМ!$C$39:$C$782,СВЦЭМ!$A$39:$A$782,$A150,СВЦЭМ!$B$39:$B$782,V$119)+'СЕТ СН'!$I$12+СВЦЭМ!$D$10+'СЕТ СН'!$I$6-'СЕТ СН'!$I$22</f>
        <v>2432.6922124900002</v>
      </c>
      <c r="W150" s="36">
        <f>SUMIFS(СВЦЭМ!$C$39:$C$782,СВЦЭМ!$A$39:$A$782,$A150,СВЦЭМ!$B$39:$B$782,W$119)+'СЕТ СН'!$I$12+СВЦЭМ!$D$10+'СЕТ СН'!$I$6-'СЕТ СН'!$I$22</f>
        <v>2444.1125923400004</v>
      </c>
      <c r="X150" s="36">
        <f>SUMIFS(СВЦЭМ!$C$39:$C$782,СВЦЭМ!$A$39:$A$782,$A150,СВЦЭМ!$B$39:$B$782,X$119)+'СЕТ СН'!$I$12+СВЦЭМ!$D$10+'СЕТ СН'!$I$6-'СЕТ СН'!$I$22</f>
        <v>2437.2486392000001</v>
      </c>
      <c r="Y150" s="36">
        <f>SUMIFS(СВЦЭМ!$C$39:$C$782,СВЦЭМ!$A$39:$A$782,$A150,СВЦЭМ!$B$39:$B$782,Y$119)+'СЕТ СН'!$I$12+СВЦЭМ!$D$10+'СЕТ СН'!$I$6-'СЕТ СН'!$I$22</f>
        <v>2531.2275600800003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687572.64723378944</v>
      </c>
      <c r="O155" s="143"/>
      <c r="P155" s="142">
        <f>СВЦЭМ!$D$12+'СЕТ СН'!$F$13-'СЕТ СН'!$G$23</f>
        <v>687572.64723378944</v>
      </c>
      <c r="Q155" s="143"/>
      <c r="R155" s="142">
        <f>СВЦЭМ!$D$12+'СЕТ СН'!$F$13-'СЕТ СН'!$H$23</f>
        <v>687572.64723378944</v>
      </c>
      <c r="S155" s="143"/>
      <c r="T155" s="142">
        <f>СВЦЭМ!$D$12+'СЕТ СН'!$F$13-'СЕТ СН'!$I$23</f>
        <v>687572.64723378944</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582803.57999999996</v>
      </c>
      <c r="O159" s="147"/>
      <c r="P159" s="147">
        <f>'СЕТ СН'!$G$7</f>
        <v>958432.19</v>
      </c>
      <c r="Q159" s="147"/>
      <c r="R159" s="147">
        <f>'СЕТ СН'!$H$7</f>
        <v>1021971.76</v>
      </c>
      <c r="S159" s="147"/>
      <c r="T159" s="147">
        <f>'СЕТ СН'!$I$7</f>
        <v>771049.7</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SUMIFS(СВЦЭМ!$D$39:$D$782,СВЦЭМ!$A$39:$A$782,$A12,СВЦЭМ!$B$39:$B$782,B$11)+'СЕТ СН'!$F$14+СВЦЭМ!$D$10+'СЕТ СН'!$F$5-'СЕТ СН'!$F$24</f>
        <v>3152.7164292699999</v>
      </c>
      <c r="C12" s="36">
        <f>SUMIFS(СВЦЭМ!$D$39:$D$782,СВЦЭМ!$A$39:$A$782,$A12,СВЦЭМ!$B$39:$B$782,C$11)+'СЕТ СН'!$F$14+СВЦЭМ!$D$10+'СЕТ СН'!$F$5-'СЕТ СН'!$F$24</f>
        <v>3171.5064198299997</v>
      </c>
      <c r="D12" s="36">
        <f>SUMIFS(СВЦЭМ!$D$39:$D$782,СВЦЭМ!$A$39:$A$782,$A12,СВЦЭМ!$B$39:$B$782,D$11)+'СЕТ СН'!$F$14+СВЦЭМ!$D$10+'СЕТ СН'!$F$5-'СЕТ СН'!$F$24</f>
        <v>3118.6115175300001</v>
      </c>
      <c r="E12" s="36">
        <f>SUMIFS(СВЦЭМ!$D$39:$D$782,СВЦЭМ!$A$39:$A$782,$A12,СВЦЭМ!$B$39:$B$782,E$11)+'СЕТ СН'!$F$14+СВЦЭМ!$D$10+'СЕТ СН'!$F$5-'СЕТ СН'!$F$24</f>
        <v>3119.0090059699996</v>
      </c>
      <c r="F12" s="36">
        <f>SUMIFS(СВЦЭМ!$D$39:$D$782,СВЦЭМ!$A$39:$A$782,$A12,СВЦЭМ!$B$39:$B$782,F$11)+'СЕТ СН'!$F$14+СВЦЭМ!$D$10+'СЕТ СН'!$F$5-'СЕТ СН'!$F$24</f>
        <v>3117.8081166900001</v>
      </c>
      <c r="G12" s="36">
        <f>SUMIFS(СВЦЭМ!$D$39:$D$782,СВЦЭМ!$A$39:$A$782,$A12,СВЦЭМ!$B$39:$B$782,G$11)+'СЕТ СН'!$F$14+СВЦЭМ!$D$10+'СЕТ СН'!$F$5-'СЕТ СН'!$F$24</f>
        <v>3122.6916105500004</v>
      </c>
      <c r="H12" s="36">
        <f>SUMIFS(СВЦЭМ!$D$39:$D$782,СВЦЭМ!$A$39:$A$782,$A12,СВЦЭМ!$B$39:$B$782,H$11)+'СЕТ СН'!$F$14+СВЦЭМ!$D$10+'СЕТ СН'!$F$5-'СЕТ СН'!$F$24</f>
        <v>3124.0199688399998</v>
      </c>
      <c r="I12" s="36">
        <f>SUMIFS(СВЦЭМ!$D$39:$D$782,СВЦЭМ!$A$39:$A$782,$A12,СВЦЭМ!$B$39:$B$782,I$11)+'СЕТ СН'!$F$14+СВЦЭМ!$D$10+'СЕТ СН'!$F$5-'СЕТ СН'!$F$24</f>
        <v>3121.2797381700002</v>
      </c>
      <c r="J12" s="36">
        <f>SUMIFS(СВЦЭМ!$D$39:$D$782,СВЦЭМ!$A$39:$A$782,$A12,СВЦЭМ!$B$39:$B$782,J$11)+'СЕТ СН'!$F$14+СВЦЭМ!$D$10+'СЕТ СН'!$F$5-'СЕТ СН'!$F$24</f>
        <v>3121.7840376499998</v>
      </c>
      <c r="K12" s="36">
        <f>SUMIFS(СВЦЭМ!$D$39:$D$782,СВЦЭМ!$A$39:$A$782,$A12,СВЦЭМ!$B$39:$B$782,K$11)+'СЕТ СН'!$F$14+СВЦЭМ!$D$10+'СЕТ СН'!$F$5-'СЕТ СН'!$F$24</f>
        <v>3151.3296644800002</v>
      </c>
      <c r="L12" s="36">
        <f>SUMIFS(СВЦЭМ!$D$39:$D$782,СВЦЭМ!$A$39:$A$782,$A12,СВЦЭМ!$B$39:$B$782,L$11)+'СЕТ СН'!$F$14+СВЦЭМ!$D$10+'СЕТ СН'!$F$5-'СЕТ СН'!$F$24</f>
        <v>3137.5613505800002</v>
      </c>
      <c r="M12" s="36">
        <f>SUMIFS(СВЦЭМ!$D$39:$D$782,СВЦЭМ!$A$39:$A$782,$A12,СВЦЭМ!$B$39:$B$782,M$11)+'СЕТ СН'!$F$14+СВЦЭМ!$D$10+'СЕТ СН'!$F$5-'СЕТ СН'!$F$24</f>
        <v>3115.09382972</v>
      </c>
      <c r="N12" s="36">
        <f>SUMIFS(СВЦЭМ!$D$39:$D$782,СВЦЭМ!$A$39:$A$782,$A12,СВЦЭМ!$B$39:$B$782,N$11)+'СЕТ СН'!$F$14+СВЦЭМ!$D$10+'СЕТ СН'!$F$5-'СЕТ СН'!$F$24</f>
        <v>3100.2721294499997</v>
      </c>
      <c r="O12" s="36">
        <f>SUMIFS(СВЦЭМ!$D$39:$D$782,СВЦЭМ!$A$39:$A$782,$A12,СВЦЭМ!$B$39:$B$782,O$11)+'СЕТ СН'!$F$14+СВЦЭМ!$D$10+'СЕТ СН'!$F$5-'СЕТ СН'!$F$24</f>
        <v>3089.7657014200004</v>
      </c>
      <c r="P12" s="36">
        <f>SUMIFS(СВЦЭМ!$D$39:$D$782,СВЦЭМ!$A$39:$A$782,$A12,СВЦЭМ!$B$39:$B$782,P$11)+'СЕТ СН'!$F$14+СВЦЭМ!$D$10+'СЕТ СН'!$F$5-'СЕТ СН'!$F$24</f>
        <v>3115.4289594599995</v>
      </c>
      <c r="Q12" s="36">
        <f>SUMIFS(СВЦЭМ!$D$39:$D$782,СВЦЭМ!$A$39:$A$782,$A12,СВЦЭМ!$B$39:$B$782,Q$11)+'СЕТ СН'!$F$14+СВЦЭМ!$D$10+'СЕТ СН'!$F$5-'СЕТ СН'!$F$24</f>
        <v>3105.0291808100001</v>
      </c>
      <c r="R12" s="36">
        <f>SUMIFS(СВЦЭМ!$D$39:$D$782,СВЦЭМ!$A$39:$A$782,$A12,СВЦЭМ!$B$39:$B$782,R$11)+'СЕТ СН'!$F$14+СВЦЭМ!$D$10+'СЕТ СН'!$F$5-'СЕТ СН'!$F$24</f>
        <v>3092.0278547300004</v>
      </c>
      <c r="S12" s="36">
        <f>SUMIFS(СВЦЭМ!$D$39:$D$782,СВЦЭМ!$A$39:$A$782,$A12,СВЦЭМ!$B$39:$B$782,S$11)+'СЕТ СН'!$F$14+СВЦЭМ!$D$10+'СЕТ СН'!$F$5-'СЕТ СН'!$F$24</f>
        <v>3028.5781097199997</v>
      </c>
      <c r="T12" s="36">
        <f>SUMIFS(СВЦЭМ!$D$39:$D$782,СВЦЭМ!$A$39:$A$782,$A12,СВЦЭМ!$B$39:$B$782,T$11)+'СЕТ СН'!$F$14+СВЦЭМ!$D$10+'СЕТ СН'!$F$5-'СЕТ СН'!$F$24</f>
        <v>3011.2108304100002</v>
      </c>
      <c r="U12" s="36">
        <f>SUMIFS(СВЦЭМ!$D$39:$D$782,СВЦЭМ!$A$39:$A$782,$A12,СВЦЭМ!$B$39:$B$782,U$11)+'СЕТ СН'!$F$14+СВЦЭМ!$D$10+'СЕТ СН'!$F$5-'СЕТ СН'!$F$24</f>
        <v>3029.6455792799998</v>
      </c>
      <c r="V12" s="36">
        <f>SUMIFS(СВЦЭМ!$D$39:$D$782,СВЦЭМ!$A$39:$A$782,$A12,СВЦЭМ!$B$39:$B$782,V$11)+'СЕТ СН'!$F$14+СВЦЭМ!$D$10+'СЕТ СН'!$F$5-'СЕТ СН'!$F$24</f>
        <v>3034.2341401900003</v>
      </c>
      <c r="W12" s="36">
        <f>SUMIFS(СВЦЭМ!$D$39:$D$782,СВЦЭМ!$A$39:$A$782,$A12,СВЦЭМ!$B$39:$B$782,W$11)+'СЕТ СН'!$F$14+СВЦЭМ!$D$10+'СЕТ СН'!$F$5-'СЕТ СН'!$F$24</f>
        <v>3060.16167993</v>
      </c>
      <c r="X12" s="36">
        <f>SUMIFS(СВЦЭМ!$D$39:$D$782,СВЦЭМ!$A$39:$A$782,$A12,СВЦЭМ!$B$39:$B$782,X$11)+'СЕТ СН'!$F$14+СВЦЭМ!$D$10+'СЕТ СН'!$F$5-'СЕТ СН'!$F$24</f>
        <v>3096.5428703699999</v>
      </c>
      <c r="Y12" s="36">
        <f>SUMIFS(СВЦЭМ!$D$39:$D$782,СВЦЭМ!$A$39:$A$782,$A12,СВЦЭМ!$B$39:$B$782,Y$11)+'СЕТ СН'!$F$14+СВЦЭМ!$D$10+'СЕТ СН'!$F$5-'СЕТ СН'!$F$24</f>
        <v>3187.7332628000004</v>
      </c>
      <c r="AA12" s="45"/>
    </row>
    <row r="13" spans="1:27" ht="15.75" x14ac:dyDescent="0.2">
      <c r="A13" s="35">
        <f>A12+1</f>
        <v>44928</v>
      </c>
      <c r="B13" s="36">
        <f>SUMIFS(СВЦЭМ!$D$39:$D$782,СВЦЭМ!$A$39:$A$782,$A13,СВЦЭМ!$B$39:$B$782,B$11)+'СЕТ СН'!$F$14+СВЦЭМ!$D$10+'СЕТ СН'!$F$5-'СЕТ СН'!$F$24</f>
        <v>3172.4059690100003</v>
      </c>
      <c r="C13" s="36">
        <f>SUMIFS(СВЦЭМ!$D$39:$D$782,СВЦЭМ!$A$39:$A$782,$A13,СВЦЭМ!$B$39:$B$782,C$11)+'СЕТ СН'!$F$14+СВЦЭМ!$D$10+'СЕТ СН'!$F$5-'СЕТ СН'!$F$24</f>
        <v>3162.3824521099996</v>
      </c>
      <c r="D13" s="36">
        <f>SUMIFS(СВЦЭМ!$D$39:$D$782,СВЦЭМ!$A$39:$A$782,$A13,СВЦЭМ!$B$39:$B$782,D$11)+'СЕТ СН'!$F$14+СВЦЭМ!$D$10+'СЕТ СН'!$F$5-'СЕТ СН'!$F$24</f>
        <v>3173.4782805499999</v>
      </c>
      <c r="E13" s="36">
        <f>SUMIFS(СВЦЭМ!$D$39:$D$782,СВЦЭМ!$A$39:$A$782,$A13,СВЦЭМ!$B$39:$B$782,E$11)+'СЕТ СН'!$F$14+СВЦЭМ!$D$10+'СЕТ СН'!$F$5-'СЕТ СН'!$F$24</f>
        <v>3174.1427774699996</v>
      </c>
      <c r="F13" s="36">
        <f>SUMIFS(СВЦЭМ!$D$39:$D$782,СВЦЭМ!$A$39:$A$782,$A13,СВЦЭМ!$B$39:$B$782,F$11)+'СЕТ СН'!$F$14+СВЦЭМ!$D$10+'СЕТ СН'!$F$5-'СЕТ СН'!$F$24</f>
        <v>3157.7999602500004</v>
      </c>
      <c r="G13" s="36">
        <f>SUMIFS(СВЦЭМ!$D$39:$D$782,СВЦЭМ!$A$39:$A$782,$A13,СВЦЭМ!$B$39:$B$782,G$11)+'СЕТ СН'!$F$14+СВЦЭМ!$D$10+'СЕТ СН'!$F$5-'СЕТ СН'!$F$24</f>
        <v>3153.3015483099998</v>
      </c>
      <c r="H13" s="36">
        <f>SUMIFS(СВЦЭМ!$D$39:$D$782,СВЦЭМ!$A$39:$A$782,$A13,СВЦЭМ!$B$39:$B$782,H$11)+'СЕТ СН'!$F$14+СВЦЭМ!$D$10+'СЕТ СН'!$F$5-'СЕТ СН'!$F$24</f>
        <v>3125.8326791999998</v>
      </c>
      <c r="I13" s="36">
        <f>SUMIFS(СВЦЭМ!$D$39:$D$782,СВЦЭМ!$A$39:$A$782,$A13,СВЦЭМ!$B$39:$B$782,I$11)+'СЕТ СН'!$F$14+СВЦЭМ!$D$10+'СЕТ СН'!$F$5-'СЕТ СН'!$F$24</f>
        <v>3105.3345577399996</v>
      </c>
      <c r="J13" s="36">
        <f>SUMIFS(СВЦЭМ!$D$39:$D$782,СВЦЭМ!$A$39:$A$782,$A13,СВЦЭМ!$B$39:$B$782,J$11)+'СЕТ СН'!$F$14+СВЦЭМ!$D$10+'СЕТ СН'!$F$5-'СЕТ СН'!$F$24</f>
        <v>3080.2997018400001</v>
      </c>
      <c r="K13" s="36">
        <f>SUMIFS(СВЦЭМ!$D$39:$D$782,СВЦЭМ!$A$39:$A$782,$A13,СВЦЭМ!$B$39:$B$782,K$11)+'СЕТ СН'!$F$14+СВЦЭМ!$D$10+'СЕТ СН'!$F$5-'СЕТ СН'!$F$24</f>
        <v>3073.4447823800001</v>
      </c>
      <c r="L13" s="36">
        <f>SUMIFS(СВЦЭМ!$D$39:$D$782,СВЦЭМ!$A$39:$A$782,$A13,СВЦЭМ!$B$39:$B$782,L$11)+'СЕТ СН'!$F$14+СВЦЭМ!$D$10+'СЕТ СН'!$F$5-'СЕТ СН'!$F$24</f>
        <v>3067.8302021500003</v>
      </c>
      <c r="M13" s="36">
        <f>SUMIFS(СВЦЭМ!$D$39:$D$782,СВЦЭМ!$A$39:$A$782,$A13,СВЦЭМ!$B$39:$B$782,M$11)+'СЕТ СН'!$F$14+СВЦЭМ!$D$10+'СЕТ СН'!$F$5-'СЕТ СН'!$F$24</f>
        <v>3087.0329688700003</v>
      </c>
      <c r="N13" s="36">
        <f>SUMIFS(СВЦЭМ!$D$39:$D$782,СВЦЭМ!$A$39:$A$782,$A13,СВЦЭМ!$B$39:$B$782,N$11)+'СЕТ СН'!$F$14+СВЦЭМ!$D$10+'СЕТ СН'!$F$5-'СЕТ СН'!$F$24</f>
        <v>3080.8494982599996</v>
      </c>
      <c r="O13" s="36">
        <f>SUMIFS(СВЦЭМ!$D$39:$D$782,СВЦЭМ!$A$39:$A$782,$A13,СВЦЭМ!$B$39:$B$782,O$11)+'СЕТ СН'!$F$14+СВЦЭМ!$D$10+'СЕТ СН'!$F$5-'СЕТ СН'!$F$24</f>
        <v>3084.6011207499996</v>
      </c>
      <c r="P13" s="36">
        <f>SUMIFS(СВЦЭМ!$D$39:$D$782,СВЦЭМ!$A$39:$A$782,$A13,СВЦЭМ!$B$39:$B$782,P$11)+'СЕТ СН'!$F$14+СВЦЭМ!$D$10+'СЕТ СН'!$F$5-'СЕТ СН'!$F$24</f>
        <v>3088.8887908699999</v>
      </c>
      <c r="Q13" s="36">
        <f>SUMIFS(СВЦЭМ!$D$39:$D$782,СВЦЭМ!$A$39:$A$782,$A13,СВЦЭМ!$B$39:$B$782,Q$11)+'СЕТ СН'!$F$14+СВЦЭМ!$D$10+'СЕТ СН'!$F$5-'СЕТ СН'!$F$24</f>
        <v>3071.4051427200002</v>
      </c>
      <c r="R13" s="36">
        <f>SUMIFS(СВЦЭМ!$D$39:$D$782,СВЦЭМ!$A$39:$A$782,$A13,СВЦЭМ!$B$39:$B$782,R$11)+'СЕТ СН'!$F$14+СВЦЭМ!$D$10+'СЕТ СН'!$F$5-'СЕТ СН'!$F$24</f>
        <v>3044.1161040899997</v>
      </c>
      <c r="S13" s="36">
        <f>SUMIFS(СВЦЭМ!$D$39:$D$782,СВЦЭМ!$A$39:$A$782,$A13,СВЦЭМ!$B$39:$B$782,S$11)+'СЕТ СН'!$F$14+СВЦЭМ!$D$10+'СЕТ СН'!$F$5-'СЕТ СН'!$F$24</f>
        <v>3006.7778784399998</v>
      </c>
      <c r="T13" s="36">
        <f>SUMIFS(СВЦЭМ!$D$39:$D$782,СВЦЭМ!$A$39:$A$782,$A13,СВЦЭМ!$B$39:$B$782,T$11)+'СЕТ СН'!$F$14+СВЦЭМ!$D$10+'СЕТ СН'!$F$5-'СЕТ СН'!$F$24</f>
        <v>2985.7637976099995</v>
      </c>
      <c r="U13" s="36">
        <f>SUMIFS(СВЦЭМ!$D$39:$D$782,СВЦЭМ!$A$39:$A$782,$A13,СВЦЭМ!$B$39:$B$782,U$11)+'СЕТ СН'!$F$14+СВЦЭМ!$D$10+'СЕТ СН'!$F$5-'СЕТ СН'!$F$24</f>
        <v>3011.6295367399998</v>
      </c>
      <c r="V13" s="36">
        <f>SUMIFS(СВЦЭМ!$D$39:$D$782,СВЦЭМ!$A$39:$A$782,$A13,СВЦЭМ!$B$39:$B$782,V$11)+'СЕТ СН'!$F$14+СВЦЭМ!$D$10+'СЕТ СН'!$F$5-'СЕТ СН'!$F$24</f>
        <v>3031.4780531599999</v>
      </c>
      <c r="W13" s="36">
        <f>SUMIFS(СВЦЭМ!$D$39:$D$782,СВЦЭМ!$A$39:$A$782,$A13,СВЦЭМ!$B$39:$B$782,W$11)+'СЕТ СН'!$F$14+СВЦЭМ!$D$10+'СЕТ СН'!$F$5-'СЕТ СН'!$F$24</f>
        <v>3046.2022269999998</v>
      </c>
      <c r="X13" s="36">
        <f>SUMIFS(СВЦЭМ!$D$39:$D$782,СВЦЭМ!$A$39:$A$782,$A13,СВЦЭМ!$B$39:$B$782,X$11)+'СЕТ СН'!$F$14+СВЦЭМ!$D$10+'СЕТ СН'!$F$5-'СЕТ СН'!$F$24</f>
        <v>3084.8626256999996</v>
      </c>
      <c r="Y13" s="36">
        <f>SUMIFS(СВЦЭМ!$D$39:$D$782,СВЦЭМ!$A$39:$A$782,$A13,СВЦЭМ!$B$39:$B$782,Y$11)+'СЕТ СН'!$F$14+СВЦЭМ!$D$10+'СЕТ СН'!$F$5-'СЕТ СН'!$F$24</f>
        <v>3141.5097478099997</v>
      </c>
    </row>
    <row r="14" spans="1:27" ht="15.75" x14ac:dyDescent="0.2">
      <c r="A14" s="35">
        <f t="shared" ref="A14:A42" si="0">A13+1</f>
        <v>44929</v>
      </c>
      <c r="B14" s="36">
        <f>SUMIFS(СВЦЭМ!$D$39:$D$782,СВЦЭМ!$A$39:$A$782,$A14,СВЦЭМ!$B$39:$B$782,B$11)+'СЕТ СН'!$F$14+СВЦЭМ!$D$10+'СЕТ СН'!$F$5-'СЕТ СН'!$F$24</f>
        <v>3122.1681398499995</v>
      </c>
      <c r="C14" s="36">
        <f>SUMIFS(СВЦЭМ!$D$39:$D$782,СВЦЭМ!$A$39:$A$782,$A14,СВЦЭМ!$B$39:$B$782,C$11)+'СЕТ СН'!$F$14+СВЦЭМ!$D$10+'СЕТ СН'!$F$5-'СЕТ СН'!$F$24</f>
        <v>3094.3400232599997</v>
      </c>
      <c r="D14" s="36">
        <f>SUMIFS(СВЦЭМ!$D$39:$D$782,СВЦЭМ!$A$39:$A$782,$A14,СВЦЭМ!$B$39:$B$782,D$11)+'СЕТ СН'!$F$14+СВЦЭМ!$D$10+'СЕТ СН'!$F$5-'СЕТ СН'!$F$24</f>
        <v>3096.6972193499996</v>
      </c>
      <c r="E14" s="36">
        <f>SUMIFS(СВЦЭМ!$D$39:$D$782,СВЦЭМ!$A$39:$A$782,$A14,СВЦЭМ!$B$39:$B$782,E$11)+'СЕТ СН'!$F$14+СВЦЭМ!$D$10+'СЕТ СН'!$F$5-'СЕТ СН'!$F$24</f>
        <v>3076.1088246700001</v>
      </c>
      <c r="F14" s="36">
        <f>SUMIFS(СВЦЭМ!$D$39:$D$782,СВЦЭМ!$A$39:$A$782,$A14,СВЦЭМ!$B$39:$B$782,F$11)+'СЕТ СН'!$F$14+СВЦЭМ!$D$10+'СЕТ СН'!$F$5-'СЕТ СН'!$F$24</f>
        <v>3090.4064362700001</v>
      </c>
      <c r="G14" s="36">
        <f>SUMIFS(СВЦЭМ!$D$39:$D$782,СВЦЭМ!$A$39:$A$782,$A14,СВЦЭМ!$B$39:$B$782,G$11)+'СЕТ СН'!$F$14+СВЦЭМ!$D$10+'СЕТ СН'!$F$5-'СЕТ СН'!$F$24</f>
        <v>3096.8157100999997</v>
      </c>
      <c r="H14" s="36">
        <f>SUMIFS(СВЦЭМ!$D$39:$D$782,СВЦЭМ!$A$39:$A$782,$A14,СВЦЭМ!$B$39:$B$782,H$11)+'СЕТ СН'!$F$14+СВЦЭМ!$D$10+'СЕТ СН'!$F$5-'СЕТ СН'!$F$24</f>
        <v>3064.8222575999998</v>
      </c>
      <c r="I14" s="36">
        <f>SUMIFS(СВЦЭМ!$D$39:$D$782,СВЦЭМ!$A$39:$A$782,$A14,СВЦЭМ!$B$39:$B$782,I$11)+'СЕТ СН'!$F$14+СВЦЭМ!$D$10+'СЕТ СН'!$F$5-'СЕТ СН'!$F$24</f>
        <v>3040.7140326600002</v>
      </c>
      <c r="J14" s="36">
        <f>SUMIFS(СВЦЭМ!$D$39:$D$782,СВЦЭМ!$A$39:$A$782,$A14,СВЦЭМ!$B$39:$B$782,J$11)+'СЕТ СН'!$F$14+СВЦЭМ!$D$10+'СЕТ СН'!$F$5-'СЕТ СН'!$F$24</f>
        <v>3029.60845204</v>
      </c>
      <c r="K14" s="36">
        <f>SUMIFS(СВЦЭМ!$D$39:$D$782,СВЦЭМ!$A$39:$A$782,$A14,СВЦЭМ!$B$39:$B$782,K$11)+'СЕТ СН'!$F$14+СВЦЭМ!$D$10+'СЕТ СН'!$F$5-'СЕТ СН'!$F$24</f>
        <v>3044.4182045400003</v>
      </c>
      <c r="L14" s="36">
        <f>SUMIFS(СВЦЭМ!$D$39:$D$782,СВЦЭМ!$A$39:$A$782,$A14,СВЦЭМ!$B$39:$B$782,L$11)+'СЕТ СН'!$F$14+СВЦЭМ!$D$10+'СЕТ СН'!$F$5-'СЕТ СН'!$F$24</f>
        <v>3063.6712992000002</v>
      </c>
      <c r="M14" s="36">
        <f>SUMIFS(СВЦЭМ!$D$39:$D$782,СВЦЭМ!$A$39:$A$782,$A14,СВЦЭМ!$B$39:$B$782,M$11)+'СЕТ СН'!$F$14+СВЦЭМ!$D$10+'СЕТ СН'!$F$5-'СЕТ СН'!$F$24</f>
        <v>3068.8574205799996</v>
      </c>
      <c r="N14" s="36">
        <f>SUMIFS(СВЦЭМ!$D$39:$D$782,СВЦЭМ!$A$39:$A$782,$A14,СВЦЭМ!$B$39:$B$782,N$11)+'СЕТ СН'!$F$14+СВЦЭМ!$D$10+'СЕТ СН'!$F$5-'СЕТ СН'!$F$24</f>
        <v>3099.8573592800003</v>
      </c>
      <c r="O14" s="36">
        <f>SUMIFS(СВЦЭМ!$D$39:$D$782,СВЦЭМ!$A$39:$A$782,$A14,СВЦЭМ!$B$39:$B$782,O$11)+'СЕТ СН'!$F$14+СВЦЭМ!$D$10+'СЕТ СН'!$F$5-'СЕТ СН'!$F$24</f>
        <v>3113.3535925599999</v>
      </c>
      <c r="P14" s="36">
        <f>SUMIFS(СВЦЭМ!$D$39:$D$782,СВЦЭМ!$A$39:$A$782,$A14,СВЦЭМ!$B$39:$B$782,P$11)+'СЕТ СН'!$F$14+СВЦЭМ!$D$10+'СЕТ СН'!$F$5-'СЕТ СН'!$F$24</f>
        <v>3107.6085867199999</v>
      </c>
      <c r="Q14" s="36">
        <f>SUMIFS(СВЦЭМ!$D$39:$D$782,СВЦЭМ!$A$39:$A$782,$A14,СВЦЭМ!$B$39:$B$782,Q$11)+'СЕТ СН'!$F$14+СВЦЭМ!$D$10+'СЕТ СН'!$F$5-'СЕТ СН'!$F$24</f>
        <v>3095.4365514800002</v>
      </c>
      <c r="R14" s="36">
        <f>SUMIFS(СВЦЭМ!$D$39:$D$782,СВЦЭМ!$A$39:$A$782,$A14,СВЦЭМ!$B$39:$B$782,R$11)+'СЕТ СН'!$F$14+СВЦЭМ!$D$10+'СЕТ СН'!$F$5-'СЕТ СН'!$F$24</f>
        <v>3052.5841880199996</v>
      </c>
      <c r="S14" s="36">
        <f>SUMIFS(СВЦЭМ!$D$39:$D$782,СВЦЭМ!$A$39:$A$782,$A14,СВЦЭМ!$B$39:$B$782,S$11)+'СЕТ СН'!$F$14+СВЦЭМ!$D$10+'СЕТ СН'!$F$5-'СЕТ СН'!$F$24</f>
        <v>3027.9448225699998</v>
      </c>
      <c r="T14" s="36">
        <f>SUMIFS(СВЦЭМ!$D$39:$D$782,СВЦЭМ!$A$39:$A$782,$A14,СВЦЭМ!$B$39:$B$782,T$11)+'СЕТ СН'!$F$14+СВЦЭМ!$D$10+'СЕТ СН'!$F$5-'СЕТ СН'!$F$24</f>
        <v>3032.82201661</v>
      </c>
      <c r="U14" s="36">
        <f>SUMIFS(СВЦЭМ!$D$39:$D$782,СВЦЭМ!$A$39:$A$782,$A14,СВЦЭМ!$B$39:$B$782,U$11)+'СЕТ СН'!$F$14+СВЦЭМ!$D$10+'СЕТ СН'!$F$5-'СЕТ СН'!$F$24</f>
        <v>3037.1146497199998</v>
      </c>
      <c r="V14" s="36">
        <f>SUMIFS(СВЦЭМ!$D$39:$D$782,СВЦЭМ!$A$39:$A$782,$A14,СВЦЭМ!$B$39:$B$782,V$11)+'СЕТ СН'!$F$14+СВЦЭМ!$D$10+'СЕТ СН'!$F$5-'СЕТ СН'!$F$24</f>
        <v>3046.2753902100003</v>
      </c>
      <c r="W14" s="36">
        <f>SUMIFS(СВЦЭМ!$D$39:$D$782,СВЦЭМ!$A$39:$A$782,$A14,СВЦЭМ!$B$39:$B$782,W$11)+'СЕТ СН'!$F$14+СВЦЭМ!$D$10+'СЕТ СН'!$F$5-'СЕТ СН'!$F$24</f>
        <v>3075.2532379599998</v>
      </c>
      <c r="X14" s="36">
        <f>SUMIFS(СВЦЭМ!$D$39:$D$782,СВЦЭМ!$A$39:$A$782,$A14,СВЦЭМ!$B$39:$B$782,X$11)+'СЕТ СН'!$F$14+СВЦЭМ!$D$10+'СЕТ СН'!$F$5-'СЕТ СН'!$F$24</f>
        <v>3098.1346939100004</v>
      </c>
      <c r="Y14" s="36">
        <f>SUMIFS(СВЦЭМ!$D$39:$D$782,СВЦЭМ!$A$39:$A$782,$A14,СВЦЭМ!$B$39:$B$782,Y$11)+'СЕТ СН'!$F$14+СВЦЭМ!$D$10+'СЕТ СН'!$F$5-'СЕТ СН'!$F$24</f>
        <v>3148.9427874000003</v>
      </c>
    </row>
    <row r="15" spans="1:27" ht="15.75" x14ac:dyDescent="0.2">
      <c r="A15" s="35">
        <f t="shared" si="0"/>
        <v>44930</v>
      </c>
      <c r="B15" s="36">
        <f>SUMIFS(СВЦЭМ!$D$39:$D$782,СВЦЭМ!$A$39:$A$782,$A15,СВЦЭМ!$B$39:$B$782,B$11)+'СЕТ СН'!$F$14+СВЦЭМ!$D$10+'СЕТ СН'!$F$5-'СЕТ СН'!$F$24</f>
        <v>3110.2190856899997</v>
      </c>
      <c r="C15" s="36">
        <f>SUMIFS(СВЦЭМ!$D$39:$D$782,СВЦЭМ!$A$39:$A$782,$A15,СВЦЭМ!$B$39:$B$782,C$11)+'СЕТ СН'!$F$14+СВЦЭМ!$D$10+'СЕТ СН'!$F$5-'СЕТ СН'!$F$24</f>
        <v>3150.5454918300002</v>
      </c>
      <c r="D15" s="36">
        <f>SUMIFS(СВЦЭМ!$D$39:$D$782,СВЦЭМ!$A$39:$A$782,$A15,СВЦЭМ!$B$39:$B$782,D$11)+'СЕТ СН'!$F$14+СВЦЭМ!$D$10+'СЕТ СН'!$F$5-'СЕТ СН'!$F$24</f>
        <v>3174.7923565000001</v>
      </c>
      <c r="E15" s="36">
        <f>SUMIFS(СВЦЭМ!$D$39:$D$782,СВЦЭМ!$A$39:$A$782,$A15,СВЦЭМ!$B$39:$B$782,E$11)+'СЕТ СН'!$F$14+СВЦЭМ!$D$10+'СЕТ СН'!$F$5-'СЕТ СН'!$F$24</f>
        <v>3186.7568422300001</v>
      </c>
      <c r="F15" s="36">
        <f>SUMIFS(СВЦЭМ!$D$39:$D$782,СВЦЭМ!$A$39:$A$782,$A15,СВЦЭМ!$B$39:$B$782,F$11)+'СЕТ СН'!$F$14+СВЦЭМ!$D$10+'СЕТ СН'!$F$5-'СЕТ СН'!$F$24</f>
        <v>3163.2097168199998</v>
      </c>
      <c r="G15" s="36">
        <f>SUMIFS(СВЦЭМ!$D$39:$D$782,СВЦЭМ!$A$39:$A$782,$A15,СВЦЭМ!$B$39:$B$782,G$11)+'СЕТ СН'!$F$14+СВЦЭМ!$D$10+'СЕТ СН'!$F$5-'СЕТ СН'!$F$24</f>
        <v>3085.7608068</v>
      </c>
      <c r="H15" s="36">
        <f>SUMIFS(СВЦЭМ!$D$39:$D$782,СВЦЭМ!$A$39:$A$782,$A15,СВЦЭМ!$B$39:$B$782,H$11)+'СЕТ СН'!$F$14+СВЦЭМ!$D$10+'СЕТ СН'!$F$5-'СЕТ СН'!$F$24</f>
        <v>3069.9137883699996</v>
      </c>
      <c r="I15" s="36">
        <f>SUMIFS(СВЦЭМ!$D$39:$D$782,СВЦЭМ!$A$39:$A$782,$A15,СВЦЭМ!$B$39:$B$782,I$11)+'СЕТ СН'!$F$14+СВЦЭМ!$D$10+'СЕТ СН'!$F$5-'СЕТ СН'!$F$24</f>
        <v>3042.69691951</v>
      </c>
      <c r="J15" s="36">
        <f>SUMIFS(СВЦЭМ!$D$39:$D$782,СВЦЭМ!$A$39:$A$782,$A15,СВЦЭМ!$B$39:$B$782,J$11)+'СЕТ СН'!$F$14+СВЦЭМ!$D$10+'СЕТ СН'!$F$5-'СЕТ СН'!$F$24</f>
        <v>3012.9750107700002</v>
      </c>
      <c r="K15" s="36">
        <f>SUMIFS(СВЦЭМ!$D$39:$D$782,СВЦЭМ!$A$39:$A$782,$A15,СВЦЭМ!$B$39:$B$782,K$11)+'СЕТ СН'!$F$14+СВЦЭМ!$D$10+'СЕТ СН'!$F$5-'СЕТ СН'!$F$24</f>
        <v>3003.2275986799996</v>
      </c>
      <c r="L15" s="36">
        <f>SUMIFS(СВЦЭМ!$D$39:$D$782,СВЦЭМ!$A$39:$A$782,$A15,СВЦЭМ!$B$39:$B$782,L$11)+'СЕТ СН'!$F$14+СВЦЭМ!$D$10+'СЕТ СН'!$F$5-'СЕТ СН'!$F$24</f>
        <v>2992.0253176899996</v>
      </c>
      <c r="M15" s="36">
        <f>SUMIFS(СВЦЭМ!$D$39:$D$782,СВЦЭМ!$A$39:$A$782,$A15,СВЦЭМ!$B$39:$B$782,M$11)+'СЕТ СН'!$F$14+СВЦЭМ!$D$10+'СЕТ СН'!$F$5-'СЕТ СН'!$F$24</f>
        <v>2986.0469166599996</v>
      </c>
      <c r="N15" s="36">
        <f>SUMIFS(СВЦЭМ!$D$39:$D$782,СВЦЭМ!$A$39:$A$782,$A15,СВЦЭМ!$B$39:$B$782,N$11)+'СЕТ СН'!$F$14+СВЦЭМ!$D$10+'СЕТ СН'!$F$5-'СЕТ СН'!$F$24</f>
        <v>3008.5390397000001</v>
      </c>
      <c r="O15" s="36">
        <f>SUMIFS(СВЦЭМ!$D$39:$D$782,СВЦЭМ!$A$39:$A$782,$A15,СВЦЭМ!$B$39:$B$782,O$11)+'СЕТ СН'!$F$14+СВЦЭМ!$D$10+'СЕТ СН'!$F$5-'СЕТ СН'!$F$24</f>
        <v>3005.6718864699997</v>
      </c>
      <c r="P15" s="36">
        <f>SUMIFS(СВЦЭМ!$D$39:$D$782,СВЦЭМ!$A$39:$A$782,$A15,СВЦЭМ!$B$39:$B$782,P$11)+'СЕТ СН'!$F$14+СВЦЭМ!$D$10+'СЕТ СН'!$F$5-'СЕТ СН'!$F$24</f>
        <v>3013.6660535800002</v>
      </c>
      <c r="Q15" s="36">
        <f>SUMIFS(СВЦЭМ!$D$39:$D$782,СВЦЭМ!$A$39:$A$782,$A15,СВЦЭМ!$B$39:$B$782,Q$11)+'СЕТ СН'!$F$14+СВЦЭМ!$D$10+'СЕТ СН'!$F$5-'СЕТ СН'!$F$24</f>
        <v>3006.46196358</v>
      </c>
      <c r="R15" s="36">
        <f>SUMIFS(СВЦЭМ!$D$39:$D$782,СВЦЭМ!$A$39:$A$782,$A15,СВЦЭМ!$B$39:$B$782,R$11)+'СЕТ СН'!$F$14+СВЦЭМ!$D$10+'СЕТ СН'!$F$5-'СЕТ СН'!$F$24</f>
        <v>2999.9967070499997</v>
      </c>
      <c r="S15" s="36">
        <f>SUMIFS(СВЦЭМ!$D$39:$D$782,СВЦЭМ!$A$39:$A$782,$A15,СВЦЭМ!$B$39:$B$782,S$11)+'СЕТ СН'!$F$14+СВЦЭМ!$D$10+'СЕТ СН'!$F$5-'СЕТ СН'!$F$24</f>
        <v>2936.6380672100004</v>
      </c>
      <c r="T15" s="36">
        <f>SUMIFS(СВЦЭМ!$D$39:$D$782,СВЦЭМ!$A$39:$A$782,$A15,СВЦЭМ!$B$39:$B$782,T$11)+'СЕТ СН'!$F$14+СВЦЭМ!$D$10+'СЕТ СН'!$F$5-'СЕТ СН'!$F$24</f>
        <v>2940.8200476700003</v>
      </c>
      <c r="U15" s="36">
        <f>SUMIFS(СВЦЭМ!$D$39:$D$782,СВЦЭМ!$A$39:$A$782,$A15,СВЦЭМ!$B$39:$B$782,U$11)+'СЕТ СН'!$F$14+СВЦЭМ!$D$10+'СЕТ СН'!$F$5-'СЕТ СН'!$F$24</f>
        <v>2958.2100508900003</v>
      </c>
      <c r="V15" s="36">
        <f>SUMIFS(СВЦЭМ!$D$39:$D$782,СВЦЭМ!$A$39:$A$782,$A15,СВЦЭМ!$B$39:$B$782,V$11)+'СЕТ СН'!$F$14+СВЦЭМ!$D$10+'СЕТ СН'!$F$5-'СЕТ СН'!$F$24</f>
        <v>2971.8834115</v>
      </c>
      <c r="W15" s="36">
        <f>SUMIFS(СВЦЭМ!$D$39:$D$782,СВЦЭМ!$A$39:$A$782,$A15,СВЦЭМ!$B$39:$B$782,W$11)+'СЕТ СН'!$F$14+СВЦЭМ!$D$10+'СЕТ СН'!$F$5-'СЕТ СН'!$F$24</f>
        <v>2987.0481140700003</v>
      </c>
      <c r="X15" s="36">
        <f>SUMIFS(СВЦЭМ!$D$39:$D$782,СВЦЭМ!$A$39:$A$782,$A15,СВЦЭМ!$B$39:$B$782,X$11)+'СЕТ СН'!$F$14+СВЦЭМ!$D$10+'СЕТ СН'!$F$5-'СЕТ СН'!$F$24</f>
        <v>3011.4841327200002</v>
      </c>
      <c r="Y15" s="36">
        <f>SUMIFS(СВЦЭМ!$D$39:$D$782,СВЦЭМ!$A$39:$A$782,$A15,СВЦЭМ!$B$39:$B$782,Y$11)+'СЕТ СН'!$F$14+СВЦЭМ!$D$10+'СЕТ СН'!$F$5-'СЕТ СН'!$F$24</f>
        <v>3038.4114053599997</v>
      </c>
    </row>
    <row r="16" spans="1:27" ht="15.75" x14ac:dyDescent="0.2">
      <c r="A16" s="35">
        <f t="shared" si="0"/>
        <v>44931</v>
      </c>
      <c r="B16" s="36">
        <f>SUMIFS(СВЦЭМ!$D$39:$D$782,СВЦЭМ!$A$39:$A$782,$A16,СВЦЭМ!$B$39:$B$782,B$11)+'СЕТ СН'!$F$14+СВЦЭМ!$D$10+'СЕТ СН'!$F$5-'СЕТ СН'!$F$24</f>
        <v>3038.5539002699998</v>
      </c>
      <c r="C16" s="36">
        <f>SUMIFS(СВЦЭМ!$D$39:$D$782,СВЦЭМ!$A$39:$A$782,$A16,СВЦЭМ!$B$39:$B$782,C$11)+'СЕТ СН'!$F$14+СВЦЭМ!$D$10+'СЕТ СН'!$F$5-'СЕТ СН'!$F$24</f>
        <v>3015.4168390699997</v>
      </c>
      <c r="D16" s="36">
        <f>SUMIFS(СВЦЭМ!$D$39:$D$782,СВЦЭМ!$A$39:$A$782,$A16,СВЦЭМ!$B$39:$B$782,D$11)+'СЕТ СН'!$F$14+СВЦЭМ!$D$10+'СЕТ СН'!$F$5-'СЕТ СН'!$F$24</f>
        <v>3028.6961100099998</v>
      </c>
      <c r="E16" s="36">
        <f>SUMIFS(СВЦЭМ!$D$39:$D$782,СВЦЭМ!$A$39:$A$782,$A16,СВЦЭМ!$B$39:$B$782,E$11)+'СЕТ СН'!$F$14+СВЦЭМ!$D$10+'СЕТ СН'!$F$5-'СЕТ СН'!$F$24</f>
        <v>3046.8021963700003</v>
      </c>
      <c r="F16" s="36">
        <f>SUMIFS(СВЦЭМ!$D$39:$D$782,СВЦЭМ!$A$39:$A$782,$A16,СВЦЭМ!$B$39:$B$782,F$11)+'СЕТ СН'!$F$14+СВЦЭМ!$D$10+'СЕТ СН'!$F$5-'СЕТ СН'!$F$24</f>
        <v>3097.3846593500002</v>
      </c>
      <c r="G16" s="36">
        <f>SUMIFS(СВЦЭМ!$D$39:$D$782,СВЦЭМ!$A$39:$A$782,$A16,СВЦЭМ!$B$39:$B$782,G$11)+'СЕТ СН'!$F$14+СВЦЭМ!$D$10+'СЕТ СН'!$F$5-'СЕТ СН'!$F$24</f>
        <v>3092.4666681299996</v>
      </c>
      <c r="H16" s="36">
        <f>SUMIFS(СВЦЭМ!$D$39:$D$782,СВЦЭМ!$A$39:$A$782,$A16,СВЦЭМ!$B$39:$B$782,H$11)+'СЕТ СН'!$F$14+СВЦЭМ!$D$10+'СЕТ СН'!$F$5-'СЕТ СН'!$F$24</f>
        <v>3092.7673527899997</v>
      </c>
      <c r="I16" s="36">
        <f>SUMIFS(СВЦЭМ!$D$39:$D$782,СВЦЭМ!$A$39:$A$782,$A16,СВЦЭМ!$B$39:$B$782,I$11)+'СЕТ СН'!$F$14+СВЦЭМ!$D$10+'СЕТ СН'!$F$5-'СЕТ СН'!$F$24</f>
        <v>3078.9528900899995</v>
      </c>
      <c r="J16" s="36">
        <f>SUMIFS(СВЦЭМ!$D$39:$D$782,СВЦЭМ!$A$39:$A$782,$A16,СВЦЭМ!$B$39:$B$782,J$11)+'СЕТ СН'!$F$14+СВЦЭМ!$D$10+'СЕТ СН'!$F$5-'СЕТ СН'!$F$24</f>
        <v>3059.5193659999995</v>
      </c>
      <c r="K16" s="36">
        <f>SUMIFS(СВЦЭМ!$D$39:$D$782,СВЦЭМ!$A$39:$A$782,$A16,СВЦЭМ!$B$39:$B$782,K$11)+'СЕТ СН'!$F$14+СВЦЭМ!$D$10+'СЕТ СН'!$F$5-'СЕТ СН'!$F$24</f>
        <v>3014.00232486</v>
      </c>
      <c r="L16" s="36">
        <f>SUMIFS(СВЦЭМ!$D$39:$D$782,СВЦЭМ!$A$39:$A$782,$A16,СВЦЭМ!$B$39:$B$782,L$11)+'СЕТ СН'!$F$14+СВЦЭМ!$D$10+'СЕТ СН'!$F$5-'СЕТ СН'!$F$24</f>
        <v>2996.3547556499998</v>
      </c>
      <c r="M16" s="36">
        <f>SUMIFS(СВЦЭМ!$D$39:$D$782,СВЦЭМ!$A$39:$A$782,$A16,СВЦЭМ!$B$39:$B$782,M$11)+'СЕТ СН'!$F$14+СВЦЭМ!$D$10+'СЕТ СН'!$F$5-'СЕТ СН'!$F$24</f>
        <v>2989.5589933600004</v>
      </c>
      <c r="N16" s="36">
        <f>SUMIFS(СВЦЭМ!$D$39:$D$782,СВЦЭМ!$A$39:$A$782,$A16,СВЦЭМ!$B$39:$B$782,N$11)+'СЕТ СН'!$F$14+СВЦЭМ!$D$10+'СЕТ СН'!$F$5-'СЕТ СН'!$F$24</f>
        <v>3001.9007151799997</v>
      </c>
      <c r="O16" s="36">
        <f>SUMIFS(СВЦЭМ!$D$39:$D$782,СВЦЭМ!$A$39:$A$782,$A16,СВЦЭМ!$B$39:$B$782,O$11)+'СЕТ СН'!$F$14+СВЦЭМ!$D$10+'СЕТ СН'!$F$5-'СЕТ СН'!$F$24</f>
        <v>3024.3509891399999</v>
      </c>
      <c r="P16" s="36">
        <f>SUMIFS(СВЦЭМ!$D$39:$D$782,СВЦЭМ!$A$39:$A$782,$A16,СВЦЭМ!$B$39:$B$782,P$11)+'СЕТ СН'!$F$14+СВЦЭМ!$D$10+'СЕТ СН'!$F$5-'СЕТ СН'!$F$24</f>
        <v>3021.8036067100002</v>
      </c>
      <c r="Q16" s="36">
        <f>SUMIFS(СВЦЭМ!$D$39:$D$782,СВЦЭМ!$A$39:$A$782,$A16,СВЦЭМ!$B$39:$B$782,Q$11)+'СЕТ СН'!$F$14+СВЦЭМ!$D$10+'СЕТ СН'!$F$5-'СЕТ СН'!$F$24</f>
        <v>3028.9441568499997</v>
      </c>
      <c r="R16" s="36">
        <f>SUMIFS(СВЦЭМ!$D$39:$D$782,СВЦЭМ!$A$39:$A$782,$A16,СВЦЭМ!$B$39:$B$782,R$11)+'СЕТ СН'!$F$14+СВЦЭМ!$D$10+'СЕТ СН'!$F$5-'СЕТ СН'!$F$24</f>
        <v>3035.9842097499995</v>
      </c>
      <c r="S16" s="36">
        <f>SUMIFS(СВЦЭМ!$D$39:$D$782,СВЦЭМ!$A$39:$A$782,$A16,СВЦЭМ!$B$39:$B$782,S$11)+'СЕТ СН'!$F$14+СВЦЭМ!$D$10+'СЕТ СН'!$F$5-'СЕТ СН'!$F$24</f>
        <v>3060.9522175700004</v>
      </c>
      <c r="T16" s="36">
        <f>SUMIFS(СВЦЭМ!$D$39:$D$782,СВЦЭМ!$A$39:$A$782,$A16,СВЦЭМ!$B$39:$B$782,T$11)+'СЕТ СН'!$F$14+СВЦЭМ!$D$10+'СЕТ СН'!$F$5-'СЕТ СН'!$F$24</f>
        <v>2974.7629454300004</v>
      </c>
      <c r="U16" s="36">
        <f>SUMIFS(СВЦЭМ!$D$39:$D$782,СВЦЭМ!$A$39:$A$782,$A16,СВЦЭМ!$B$39:$B$782,U$11)+'СЕТ СН'!$F$14+СВЦЭМ!$D$10+'СЕТ СН'!$F$5-'СЕТ СН'!$F$24</f>
        <v>2990.4149276999997</v>
      </c>
      <c r="V16" s="36">
        <f>SUMIFS(СВЦЭМ!$D$39:$D$782,СВЦЭМ!$A$39:$A$782,$A16,СВЦЭМ!$B$39:$B$782,V$11)+'СЕТ СН'!$F$14+СВЦЭМ!$D$10+'СЕТ СН'!$F$5-'СЕТ СН'!$F$24</f>
        <v>3002.6445916700004</v>
      </c>
      <c r="W16" s="36">
        <f>SUMIFS(СВЦЭМ!$D$39:$D$782,СВЦЭМ!$A$39:$A$782,$A16,СВЦЭМ!$B$39:$B$782,W$11)+'СЕТ СН'!$F$14+СВЦЭМ!$D$10+'СЕТ СН'!$F$5-'СЕТ СН'!$F$24</f>
        <v>3012.5907263099998</v>
      </c>
      <c r="X16" s="36">
        <f>SUMIFS(СВЦЭМ!$D$39:$D$782,СВЦЭМ!$A$39:$A$782,$A16,СВЦЭМ!$B$39:$B$782,X$11)+'СЕТ СН'!$F$14+СВЦЭМ!$D$10+'СЕТ СН'!$F$5-'СЕТ СН'!$F$24</f>
        <v>3040.14414253</v>
      </c>
      <c r="Y16" s="36">
        <f>SUMIFS(СВЦЭМ!$D$39:$D$782,СВЦЭМ!$A$39:$A$782,$A16,СВЦЭМ!$B$39:$B$782,Y$11)+'СЕТ СН'!$F$14+СВЦЭМ!$D$10+'СЕТ СН'!$F$5-'СЕТ СН'!$F$24</f>
        <v>3057.77299623</v>
      </c>
    </row>
    <row r="17" spans="1:25" ht="15.75" x14ac:dyDescent="0.2">
      <c r="A17" s="35">
        <f t="shared" si="0"/>
        <v>44932</v>
      </c>
      <c r="B17" s="36">
        <f>SUMIFS(СВЦЭМ!$D$39:$D$782,СВЦЭМ!$A$39:$A$782,$A17,СВЦЭМ!$B$39:$B$782,B$11)+'СЕТ СН'!$F$14+СВЦЭМ!$D$10+'СЕТ СН'!$F$5-'СЕТ СН'!$F$24</f>
        <v>2948.5308587</v>
      </c>
      <c r="C17" s="36">
        <f>SUMIFS(СВЦЭМ!$D$39:$D$782,СВЦЭМ!$A$39:$A$782,$A17,СВЦЭМ!$B$39:$B$782,C$11)+'СЕТ СН'!$F$14+СВЦЭМ!$D$10+'СЕТ СН'!$F$5-'СЕТ СН'!$F$24</f>
        <v>2970.1633486600003</v>
      </c>
      <c r="D17" s="36">
        <f>SUMIFS(СВЦЭМ!$D$39:$D$782,СВЦЭМ!$A$39:$A$782,$A17,СВЦЭМ!$B$39:$B$782,D$11)+'СЕТ СН'!$F$14+СВЦЭМ!$D$10+'СЕТ СН'!$F$5-'СЕТ СН'!$F$24</f>
        <v>2984.2409615400002</v>
      </c>
      <c r="E17" s="36">
        <f>SUMIFS(СВЦЭМ!$D$39:$D$782,СВЦЭМ!$A$39:$A$782,$A17,СВЦЭМ!$B$39:$B$782,E$11)+'СЕТ СН'!$F$14+СВЦЭМ!$D$10+'СЕТ СН'!$F$5-'СЕТ СН'!$F$24</f>
        <v>2981.8272681999997</v>
      </c>
      <c r="F17" s="36">
        <f>SUMIFS(СВЦЭМ!$D$39:$D$782,СВЦЭМ!$A$39:$A$782,$A17,СВЦЭМ!$B$39:$B$782,F$11)+'СЕТ СН'!$F$14+СВЦЭМ!$D$10+'СЕТ СН'!$F$5-'СЕТ СН'!$F$24</f>
        <v>2974.6019123400001</v>
      </c>
      <c r="G17" s="36">
        <f>SUMIFS(СВЦЭМ!$D$39:$D$782,СВЦЭМ!$A$39:$A$782,$A17,СВЦЭМ!$B$39:$B$782,G$11)+'СЕТ СН'!$F$14+СВЦЭМ!$D$10+'СЕТ СН'!$F$5-'СЕТ СН'!$F$24</f>
        <v>2961.8642084800003</v>
      </c>
      <c r="H17" s="36">
        <f>SUMIFS(СВЦЭМ!$D$39:$D$782,СВЦЭМ!$A$39:$A$782,$A17,СВЦЭМ!$B$39:$B$782,H$11)+'СЕТ СН'!$F$14+СВЦЭМ!$D$10+'СЕТ СН'!$F$5-'СЕТ СН'!$F$24</f>
        <v>2941.1601385900003</v>
      </c>
      <c r="I17" s="36">
        <f>SUMIFS(СВЦЭМ!$D$39:$D$782,СВЦЭМ!$A$39:$A$782,$A17,СВЦЭМ!$B$39:$B$782,I$11)+'СЕТ СН'!$F$14+СВЦЭМ!$D$10+'СЕТ СН'!$F$5-'СЕТ СН'!$F$24</f>
        <v>2892.1597854000001</v>
      </c>
      <c r="J17" s="36">
        <f>SUMIFS(СВЦЭМ!$D$39:$D$782,СВЦЭМ!$A$39:$A$782,$A17,СВЦЭМ!$B$39:$B$782,J$11)+'СЕТ СН'!$F$14+СВЦЭМ!$D$10+'СЕТ СН'!$F$5-'СЕТ СН'!$F$24</f>
        <v>2843.3135706800003</v>
      </c>
      <c r="K17" s="36">
        <f>SUMIFS(СВЦЭМ!$D$39:$D$782,СВЦЭМ!$A$39:$A$782,$A17,СВЦЭМ!$B$39:$B$782,K$11)+'СЕТ СН'!$F$14+СВЦЭМ!$D$10+'СЕТ СН'!$F$5-'СЕТ СН'!$F$24</f>
        <v>2828.0089626199997</v>
      </c>
      <c r="L17" s="36">
        <f>SUMIFS(СВЦЭМ!$D$39:$D$782,СВЦЭМ!$A$39:$A$782,$A17,СВЦЭМ!$B$39:$B$782,L$11)+'СЕТ СН'!$F$14+СВЦЭМ!$D$10+'СЕТ СН'!$F$5-'СЕТ СН'!$F$24</f>
        <v>2827.4405865600002</v>
      </c>
      <c r="M17" s="36">
        <f>SUMIFS(СВЦЭМ!$D$39:$D$782,СВЦЭМ!$A$39:$A$782,$A17,СВЦЭМ!$B$39:$B$782,M$11)+'СЕТ СН'!$F$14+СВЦЭМ!$D$10+'СЕТ СН'!$F$5-'СЕТ СН'!$F$24</f>
        <v>2845.7871779400002</v>
      </c>
      <c r="N17" s="36">
        <f>SUMIFS(СВЦЭМ!$D$39:$D$782,СВЦЭМ!$A$39:$A$782,$A17,СВЦЭМ!$B$39:$B$782,N$11)+'СЕТ СН'!$F$14+СВЦЭМ!$D$10+'СЕТ СН'!$F$5-'СЕТ СН'!$F$24</f>
        <v>2873.6859790500002</v>
      </c>
      <c r="O17" s="36">
        <f>SUMIFS(СВЦЭМ!$D$39:$D$782,СВЦЭМ!$A$39:$A$782,$A17,СВЦЭМ!$B$39:$B$782,O$11)+'СЕТ СН'!$F$14+СВЦЭМ!$D$10+'СЕТ СН'!$F$5-'СЕТ СН'!$F$24</f>
        <v>2901.25424673</v>
      </c>
      <c r="P17" s="36">
        <f>SUMIFS(СВЦЭМ!$D$39:$D$782,СВЦЭМ!$A$39:$A$782,$A17,СВЦЭМ!$B$39:$B$782,P$11)+'СЕТ СН'!$F$14+СВЦЭМ!$D$10+'СЕТ СН'!$F$5-'СЕТ СН'!$F$24</f>
        <v>2927.1725368500001</v>
      </c>
      <c r="Q17" s="36">
        <f>SUMIFS(СВЦЭМ!$D$39:$D$782,СВЦЭМ!$A$39:$A$782,$A17,СВЦЭМ!$B$39:$B$782,Q$11)+'СЕТ СН'!$F$14+СВЦЭМ!$D$10+'СЕТ СН'!$F$5-'СЕТ СН'!$F$24</f>
        <v>2931.5442072099995</v>
      </c>
      <c r="R17" s="36">
        <f>SUMIFS(СВЦЭМ!$D$39:$D$782,СВЦЭМ!$A$39:$A$782,$A17,СВЦЭМ!$B$39:$B$782,R$11)+'СЕТ СН'!$F$14+СВЦЭМ!$D$10+'СЕТ СН'!$F$5-'СЕТ СН'!$F$24</f>
        <v>2884.4957675699998</v>
      </c>
      <c r="S17" s="36">
        <f>SUMIFS(СВЦЭМ!$D$39:$D$782,СВЦЭМ!$A$39:$A$782,$A17,СВЦЭМ!$B$39:$B$782,S$11)+'СЕТ СН'!$F$14+СВЦЭМ!$D$10+'СЕТ СН'!$F$5-'СЕТ СН'!$F$24</f>
        <v>2863.0104966299996</v>
      </c>
      <c r="T17" s="36">
        <f>SUMIFS(СВЦЭМ!$D$39:$D$782,СВЦЭМ!$A$39:$A$782,$A17,СВЦЭМ!$B$39:$B$782,T$11)+'СЕТ СН'!$F$14+СВЦЭМ!$D$10+'СЕТ СН'!$F$5-'СЕТ СН'!$F$24</f>
        <v>2869.5051317699999</v>
      </c>
      <c r="U17" s="36">
        <f>SUMIFS(СВЦЭМ!$D$39:$D$782,СВЦЭМ!$A$39:$A$782,$A17,СВЦЭМ!$B$39:$B$782,U$11)+'СЕТ СН'!$F$14+СВЦЭМ!$D$10+'СЕТ СН'!$F$5-'СЕТ СН'!$F$24</f>
        <v>2872.3798367999998</v>
      </c>
      <c r="V17" s="36">
        <f>SUMIFS(СВЦЭМ!$D$39:$D$782,СВЦЭМ!$A$39:$A$782,$A17,СВЦЭМ!$B$39:$B$782,V$11)+'СЕТ СН'!$F$14+СВЦЭМ!$D$10+'СЕТ СН'!$F$5-'СЕТ СН'!$F$24</f>
        <v>2873.5684834699996</v>
      </c>
      <c r="W17" s="36">
        <f>SUMIFS(СВЦЭМ!$D$39:$D$782,СВЦЭМ!$A$39:$A$782,$A17,СВЦЭМ!$B$39:$B$782,W$11)+'СЕТ СН'!$F$14+СВЦЭМ!$D$10+'СЕТ СН'!$F$5-'СЕТ СН'!$F$24</f>
        <v>2885.4859783800002</v>
      </c>
      <c r="X17" s="36">
        <f>SUMIFS(СВЦЭМ!$D$39:$D$782,СВЦЭМ!$A$39:$A$782,$A17,СВЦЭМ!$B$39:$B$782,X$11)+'СЕТ СН'!$F$14+СВЦЭМ!$D$10+'СЕТ СН'!$F$5-'СЕТ СН'!$F$24</f>
        <v>2899.0222582099996</v>
      </c>
      <c r="Y17" s="36">
        <f>SUMIFS(СВЦЭМ!$D$39:$D$782,СВЦЭМ!$A$39:$A$782,$A17,СВЦЭМ!$B$39:$B$782,Y$11)+'СЕТ СН'!$F$14+СВЦЭМ!$D$10+'СЕТ СН'!$F$5-'СЕТ СН'!$F$24</f>
        <v>2950.58313017</v>
      </c>
    </row>
    <row r="18" spans="1:25" ht="15.75" x14ac:dyDescent="0.2">
      <c r="A18" s="35">
        <f t="shared" si="0"/>
        <v>44933</v>
      </c>
      <c r="B18" s="36">
        <f>SUMIFS(СВЦЭМ!$D$39:$D$782,СВЦЭМ!$A$39:$A$782,$A18,СВЦЭМ!$B$39:$B$782,B$11)+'СЕТ СН'!$F$14+СВЦЭМ!$D$10+'СЕТ СН'!$F$5-'СЕТ СН'!$F$24</f>
        <v>3032.6051989999996</v>
      </c>
      <c r="C18" s="36">
        <f>SUMIFS(СВЦЭМ!$D$39:$D$782,СВЦЭМ!$A$39:$A$782,$A18,СВЦЭМ!$B$39:$B$782,C$11)+'СЕТ СН'!$F$14+СВЦЭМ!$D$10+'СЕТ СН'!$F$5-'СЕТ СН'!$F$24</f>
        <v>3077.4630301300003</v>
      </c>
      <c r="D18" s="36">
        <f>SUMIFS(СВЦЭМ!$D$39:$D$782,СВЦЭМ!$A$39:$A$782,$A18,СВЦЭМ!$B$39:$B$782,D$11)+'СЕТ СН'!$F$14+СВЦЭМ!$D$10+'СЕТ СН'!$F$5-'СЕТ СН'!$F$24</f>
        <v>3093.3038903799998</v>
      </c>
      <c r="E18" s="36">
        <f>SUMIFS(СВЦЭМ!$D$39:$D$782,СВЦЭМ!$A$39:$A$782,$A18,СВЦЭМ!$B$39:$B$782,E$11)+'СЕТ СН'!$F$14+СВЦЭМ!$D$10+'СЕТ СН'!$F$5-'СЕТ СН'!$F$24</f>
        <v>3100.7221052699997</v>
      </c>
      <c r="F18" s="36">
        <f>SUMIFS(СВЦЭМ!$D$39:$D$782,СВЦЭМ!$A$39:$A$782,$A18,СВЦЭМ!$B$39:$B$782,F$11)+'СЕТ СН'!$F$14+СВЦЭМ!$D$10+'СЕТ СН'!$F$5-'СЕТ СН'!$F$24</f>
        <v>3086.3736891400004</v>
      </c>
      <c r="G18" s="36">
        <f>SUMIFS(СВЦЭМ!$D$39:$D$782,СВЦЭМ!$A$39:$A$782,$A18,СВЦЭМ!$B$39:$B$782,G$11)+'СЕТ СН'!$F$14+СВЦЭМ!$D$10+'СЕТ СН'!$F$5-'СЕТ СН'!$F$24</f>
        <v>3079.9146182300001</v>
      </c>
      <c r="H18" s="36">
        <f>SUMIFS(СВЦЭМ!$D$39:$D$782,СВЦЭМ!$A$39:$A$782,$A18,СВЦЭМ!$B$39:$B$782,H$11)+'СЕТ СН'!$F$14+СВЦЭМ!$D$10+'СЕТ СН'!$F$5-'СЕТ СН'!$F$24</f>
        <v>3054.7070597599995</v>
      </c>
      <c r="I18" s="36">
        <f>SUMIFS(СВЦЭМ!$D$39:$D$782,СВЦЭМ!$A$39:$A$782,$A18,СВЦЭМ!$B$39:$B$782,I$11)+'СЕТ СН'!$F$14+СВЦЭМ!$D$10+'СЕТ СН'!$F$5-'СЕТ СН'!$F$24</f>
        <v>3049.15537692</v>
      </c>
      <c r="J18" s="36">
        <f>SUMIFS(СВЦЭМ!$D$39:$D$782,СВЦЭМ!$A$39:$A$782,$A18,СВЦЭМ!$B$39:$B$782,J$11)+'СЕТ СН'!$F$14+СВЦЭМ!$D$10+'СЕТ СН'!$F$5-'СЕТ СН'!$F$24</f>
        <v>2993.5347182599999</v>
      </c>
      <c r="K18" s="36">
        <f>SUMIFS(СВЦЭМ!$D$39:$D$782,СВЦЭМ!$A$39:$A$782,$A18,СВЦЭМ!$B$39:$B$782,K$11)+'СЕТ СН'!$F$14+СВЦЭМ!$D$10+'СЕТ СН'!$F$5-'СЕТ СН'!$F$24</f>
        <v>2976.3452434700002</v>
      </c>
      <c r="L18" s="36">
        <f>SUMIFS(СВЦЭМ!$D$39:$D$782,СВЦЭМ!$A$39:$A$782,$A18,СВЦЭМ!$B$39:$B$782,L$11)+'СЕТ СН'!$F$14+СВЦЭМ!$D$10+'СЕТ СН'!$F$5-'СЕТ СН'!$F$24</f>
        <v>2953.6925048100002</v>
      </c>
      <c r="M18" s="36">
        <f>SUMIFS(СВЦЭМ!$D$39:$D$782,СВЦЭМ!$A$39:$A$782,$A18,СВЦЭМ!$B$39:$B$782,M$11)+'СЕТ СН'!$F$14+СВЦЭМ!$D$10+'СЕТ СН'!$F$5-'СЕТ СН'!$F$24</f>
        <v>2973.1009914899996</v>
      </c>
      <c r="N18" s="36">
        <f>SUMIFS(СВЦЭМ!$D$39:$D$782,СВЦЭМ!$A$39:$A$782,$A18,СВЦЭМ!$B$39:$B$782,N$11)+'СЕТ СН'!$F$14+СВЦЭМ!$D$10+'СЕТ СН'!$F$5-'СЕТ СН'!$F$24</f>
        <v>3001.36645529</v>
      </c>
      <c r="O18" s="36">
        <f>SUMIFS(СВЦЭМ!$D$39:$D$782,СВЦЭМ!$A$39:$A$782,$A18,СВЦЭМ!$B$39:$B$782,O$11)+'СЕТ СН'!$F$14+СВЦЭМ!$D$10+'СЕТ СН'!$F$5-'СЕТ СН'!$F$24</f>
        <v>3008.9367369399997</v>
      </c>
      <c r="P18" s="36">
        <f>SUMIFS(СВЦЭМ!$D$39:$D$782,СВЦЭМ!$A$39:$A$782,$A18,СВЦЭМ!$B$39:$B$782,P$11)+'СЕТ СН'!$F$14+СВЦЭМ!$D$10+'СЕТ СН'!$F$5-'СЕТ СН'!$F$24</f>
        <v>3026.2215146099998</v>
      </c>
      <c r="Q18" s="36">
        <f>SUMIFS(СВЦЭМ!$D$39:$D$782,СВЦЭМ!$A$39:$A$782,$A18,СВЦЭМ!$B$39:$B$782,Q$11)+'СЕТ СН'!$F$14+СВЦЭМ!$D$10+'СЕТ СН'!$F$5-'СЕТ СН'!$F$24</f>
        <v>3016.9518810999998</v>
      </c>
      <c r="R18" s="36">
        <f>SUMIFS(СВЦЭМ!$D$39:$D$782,СВЦЭМ!$A$39:$A$782,$A18,СВЦЭМ!$B$39:$B$782,R$11)+'СЕТ СН'!$F$14+СВЦЭМ!$D$10+'СЕТ СН'!$F$5-'СЕТ СН'!$F$24</f>
        <v>2988.9044716799999</v>
      </c>
      <c r="S18" s="36">
        <f>SUMIFS(СВЦЭМ!$D$39:$D$782,СВЦЭМ!$A$39:$A$782,$A18,СВЦЭМ!$B$39:$B$782,S$11)+'СЕТ СН'!$F$14+СВЦЭМ!$D$10+'СЕТ СН'!$F$5-'СЕТ СН'!$F$24</f>
        <v>2976.0287068400003</v>
      </c>
      <c r="T18" s="36">
        <f>SUMIFS(СВЦЭМ!$D$39:$D$782,СВЦЭМ!$A$39:$A$782,$A18,СВЦЭМ!$B$39:$B$782,T$11)+'СЕТ СН'!$F$14+СВЦЭМ!$D$10+'СЕТ СН'!$F$5-'СЕТ СН'!$F$24</f>
        <v>2971.0887752500003</v>
      </c>
      <c r="U18" s="36">
        <f>SUMIFS(СВЦЭМ!$D$39:$D$782,СВЦЭМ!$A$39:$A$782,$A18,СВЦЭМ!$B$39:$B$782,U$11)+'СЕТ СН'!$F$14+СВЦЭМ!$D$10+'СЕТ СН'!$F$5-'СЕТ СН'!$F$24</f>
        <v>2976.64193815</v>
      </c>
      <c r="V18" s="36">
        <f>SUMIFS(СВЦЭМ!$D$39:$D$782,СВЦЭМ!$A$39:$A$782,$A18,СВЦЭМ!$B$39:$B$782,V$11)+'СЕТ СН'!$F$14+СВЦЭМ!$D$10+'СЕТ СН'!$F$5-'СЕТ СН'!$F$24</f>
        <v>2999.0857168399998</v>
      </c>
      <c r="W18" s="36">
        <f>SUMIFS(СВЦЭМ!$D$39:$D$782,СВЦЭМ!$A$39:$A$782,$A18,СВЦЭМ!$B$39:$B$782,W$11)+'СЕТ СН'!$F$14+СВЦЭМ!$D$10+'СЕТ СН'!$F$5-'СЕТ СН'!$F$24</f>
        <v>3007.0427703899995</v>
      </c>
      <c r="X18" s="36">
        <f>SUMIFS(СВЦЭМ!$D$39:$D$782,СВЦЭМ!$A$39:$A$782,$A18,СВЦЭМ!$B$39:$B$782,X$11)+'СЕТ СН'!$F$14+СВЦЭМ!$D$10+'СЕТ СН'!$F$5-'СЕТ СН'!$F$24</f>
        <v>2993.4271797399997</v>
      </c>
      <c r="Y18" s="36">
        <f>SUMIFS(СВЦЭМ!$D$39:$D$782,СВЦЭМ!$A$39:$A$782,$A18,СВЦЭМ!$B$39:$B$782,Y$11)+'СЕТ СН'!$F$14+СВЦЭМ!$D$10+'СЕТ СН'!$F$5-'СЕТ СН'!$F$24</f>
        <v>3059.2881591899995</v>
      </c>
    </row>
    <row r="19" spans="1:25" ht="15.75" x14ac:dyDescent="0.2">
      <c r="A19" s="35">
        <f t="shared" si="0"/>
        <v>44934</v>
      </c>
      <c r="B19" s="36">
        <f>SUMIFS(СВЦЭМ!$D$39:$D$782,СВЦЭМ!$A$39:$A$782,$A19,СВЦЭМ!$B$39:$B$782,B$11)+'СЕТ СН'!$F$14+СВЦЭМ!$D$10+'СЕТ СН'!$F$5-'СЕТ СН'!$F$24</f>
        <v>3203.3706713399997</v>
      </c>
      <c r="C19" s="36">
        <f>SUMIFS(СВЦЭМ!$D$39:$D$782,СВЦЭМ!$A$39:$A$782,$A19,СВЦЭМ!$B$39:$B$782,C$11)+'СЕТ СН'!$F$14+СВЦЭМ!$D$10+'СЕТ СН'!$F$5-'СЕТ СН'!$F$24</f>
        <v>3227.8604719100003</v>
      </c>
      <c r="D19" s="36">
        <f>SUMIFS(СВЦЭМ!$D$39:$D$782,СВЦЭМ!$A$39:$A$782,$A19,СВЦЭМ!$B$39:$B$782,D$11)+'СЕТ СН'!$F$14+СВЦЭМ!$D$10+'СЕТ СН'!$F$5-'СЕТ СН'!$F$24</f>
        <v>3249.85564557</v>
      </c>
      <c r="E19" s="36">
        <f>SUMIFS(СВЦЭМ!$D$39:$D$782,СВЦЭМ!$A$39:$A$782,$A19,СВЦЭМ!$B$39:$B$782,E$11)+'СЕТ СН'!$F$14+СВЦЭМ!$D$10+'СЕТ СН'!$F$5-'СЕТ СН'!$F$24</f>
        <v>3250.7930004400005</v>
      </c>
      <c r="F19" s="36">
        <f>SUMIFS(СВЦЭМ!$D$39:$D$782,СВЦЭМ!$A$39:$A$782,$A19,СВЦЭМ!$B$39:$B$782,F$11)+'СЕТ СН'!$F$14+СВЦЭМ!$D$10+'СЕТ СН'!$F$5-'СЕТ СН'!$F$24</f>
        <v>3254.84052866</v>
      </c>
      <c r="G19" s="36">
        <f>SUMIFS(СВЦЭМ!$D$39:$D$782,СВЦЭМ!$A$39:$A$782,$A19,СВЦЭМ!$B$39:$B$782,G$11)+'СЕТ СН'!$F$14+СВЦЭМ!$D$10+'СЕТ СН'!$F$5-'СЕТ СН'!$F$24</f>
        <v>3241.3457021499999</v>
      </c>
      <c r="H19" s="36">
        <f>SUMIFS(СВЦЭМ!$D$39:$D$782,СВЦЭМ!$A$39:$A$782,$A19,СВЦЭМ!$B$39:$B$782,H$11)+'СЕТ СН'!$F$14+СВЦЭМ!$D$10+'СЕТ СН'!$F$5-'СЕТ СН'!$F$24</f>
        <v>3221.8876671899998</v>
      </c>
      <c r="I19" s="36">
        <f>SUMIFS(СВЦЭМ!$D$39:$D$782,СВЦЭМ!$A$39:$A$782,$A19,СВЦЭМ!$B$39:$B$782,I$11)+'СЕТ СН'!$F$14+СВЦЭМ!$D$10+'СЕТ СН'!$F$5-'СЕТ СН'!$F$24</f>
        <v>3160.0494062600001</v>
      </c>
      <c r="J19" s="36">
        <f>SUMIFS(СВЦЭМ!$D$39:$D$782,СВЦЭМ!$A$39:$A$782,$A19,СВЦЭМ!$B$39:$B$782,J$11)+'СЕТ СН'!$F$14+СВЦЭМ!$D$10+'СЕТ СН'!$F$5-'СЕТ СН'!$F$24</f>
        <v>3130.8265220599997</v>
      </c>
      <c r="K19" s="36">
        <f>SUMIFS(СВЦЭМ!$D$39:$D$782,СВЦЭМ!$A$39:$A$782,$A19,СВЦЭМ!$B$39:$B$782,K$11)+'СЕТ СН'!$F$14+СВЦЭМ!$D$10+'СЕТ СН'!$F$5-'СЕТ СН'!$F$24</f>
        <v>3104.2735316600001</v>
      </c>
      <c r="L19" s="36">
        <f>SUMIFS(СВЦЭМ!$D$39:$D$782,СВЦЭМ!$A$39:$A$782,$A19,СВЦЭМ!$B$39:$B$782,L$11)+'СЕТ СН'!$F$14+СВЦЭМ!$D$10+'СЕТ СН'!$F$5-'СЕТ СН'!$F$24</f>
        <v>3101.5271284999999</v>
      </c>
      <c r="M19" s="36">
        <f>SUMIFS(СВЦЭМ!$D$39:$D$782,СВЦЭМ!$A$39:$A$782,$A19,СВЦЭМ!$B$39:$B$782,M$11)+'СЕТ СН'!$F$14+СВЦЭМ!$D$10+'СЕТ СН'!$F$5-'СЕТ СН'!$F$24</f>
        <v>3119.1793133900001</v>
      </c>
      <c r="N19" s="36">
        <f>SUMIFS(СВЦЭМ!$D$39:$D$782,СВЦЭМ!$A$39:$A$782,$A19,СВЦЭМ!$B$39:$B$782,N$11)+'СЕТ СН'!$F$14+СВЦЭМ!$D$10+'СЕТ СН'!$F$5-'СЕТ СН'!$F$24</f>
        <v>3128.4965101799999</v>
      </c>
      <c r="O19" s="36">
        <f>SUMIFS(СВЦЭМ!$D$39:$D$782,СВЦЭМ!$A$39:$A$782,$A19,СВЦЭМ!$B$39:$B$782,O$11)+'СЕТ СН'!$F$14+СВЦЭМ!$D$10+'СЕТ СН'!$F$5-'СЕТ СН'!$F$24</f>
        <v>3152.2495508800002</v>
      </c>
      <c r="P19" s="36">
        <f>SUMIFS(СВЦЭМ!$D$39:$D$782,СВЦЭМ!$A$39:$A$782,$A19,СВЦЭМ!$B$39:$B$782,P$11)+'СЕТ СН'!$F$14+СВЦЭМ!$D$10+'СЕТ СН'!$F$5-'СЕТ СН'!$F$24</f>
        <v>3156.5991607699998</v>
      </c>
      <c r="Q19" s="36">
        <f>SUMIFS(СВЦЭМ!$D$39:$D$782,СВЦЭМ!$A$39:$A$782,$A19,СВЦЭМ!$B$39:$B$782,Q$11)+'СЕТ СН'!$F$14+СВЦЭМ!$D$10+'СЕТ СН'!$F$5-'СЕТ СН'!$F$24</f>
        <v>3146.7160813399996</v>
      </c>
      <c r="R19" s="36">
        <f>SUMIFS(СВЦЭМ!$D$39:$D$782,СВЦЭМ!$A$39:$A$782,$A19,СВЦЭМ!$B$39:$B$782,R$11)+'СЕТ СН'!$F$14+СВЦЭМ!$D$10+'СЕТ СН'!$F$5-'СЕТ СН'!$F$24</f>
        <v>3117.1347312600001</v>
      </c>
      <c r="S19" s="36">
        <f>SUMIFS(СВЦЭМ!$D$39:$D$782,СВЦЭМ!$A$39:$A$782,$A19,СВЦЭМ!$B$39:$B$782,S$11)+'СЕТ СН'!$F$14+СВЦЭМ!$D$10+'СЕТ СН'!$F$5-'СЕТ СН'!$F$24</f>
        <v>3039.3906096399996</v>
      </c>
      <c r="T19" s="36">
        <f>SUMIFS(СВЦЭМ!$D$39:$D$782,СВЦЭМ!$A$39:$A$782,$A19,СВЦЭМ!$B$39:$B$782,T$11)+'СЕТ СН'!$F$14+СВЦЭМ!$D$10+'СЕТ СН'!$F$5-'СЕТ СН'!$F$24</f>
        <v>3052.0016058399997</v>
      </c>
      <c r="U19" s="36">
        <f>SUMIFS(СВЦЭМ!$D$39:$D$782,СВЦЭМ!$A$39:$A$782,$A19,СВЦЭМ!$B$39:$B$782,U$11)+'СЕТ СН'!$F$14+СВЦЭМ!$D$10+'СЕТ СН'!$F$5-'СЕТ СН'!$F$24</f>
        <v>3065.61217837</v>
      </c>
      <c r="V19" s="36">
        <f>SUMIFS(СВЦЭМ!$D$39:$D$782,СВЦЭМ!$A$39:$A$782,$A19,СВЦЭМ!$B$39:$B$782,V$11)+'СЕТ СН'!$F$14+СВЦЭМ!$D$10+'СЕТ СН'!$F$5-'СЕТ СН'!$F$24</f>
        <v>3091.4244539000001</v>
      </c>
      <c r="W19" s="36">
        <f>SUMIFS(СВЦЭМ!$D$39:$D$782,СВЦЭМ!$A$39:$A$782,$A19,СВЦЭМ!$B$39:$B$782,W$11)+'СЕТ СН'!$F$14+СВЦЭМ!$D$10+'СЕТ СН'!$F$5-'СЕТ СН'!$F$24</f>
        <v>3120.8352396700002</v>
      </c>
      <c r="X19" s="36">
        <f>SUMIFS(СВЦЭМ!$D$39:$D$782,СВЦЭМ!$A$39:$A$782,$A19,СВЦЭМ!$B$39:$B$782,X$11)+'СЕТ СН'!$F$14+СВЦЭМ!$D$10+'СЕТ СН'!$F$5-'СЕТ СН'!$F$24</f>
        <v>3150.5318366800002</v>
      </c>
      <c r="Y19" s="36">
        <f>SUMIFS(СВЦЭМ!$D$39:$D$782,СВЦЭМ!$A$39:$A$782,$A19,СВЦЭМ!$B$39:$B$782,Y$11)+'СЕТ СН'!$F$14+СВЦЭМ!$D$10+'СЕТ СН'!$F$5-'СЕТ СН'!$F$24</f>
        <v>3198.8456192800004</v>
      </c>
    </row>
    <row r="20" spans="1:25" ht="15.75" x14ac:dyDescent="0.2">
      <c r="A20" s="35">
        <f t="shared" si="0"/>
        <v>44935</v>
      </c>
      <c r="B20" s="36">
        <f>SUMIFS(СВЦЭМ!$D$39:$D$782,СВЦЭМ!$A$39:$A$782,$A20,СВЦЭМ!$B$39:$B$782,B$11)+'СЕТ СН'!$F$14+СВЦЭМ!$D$10+'СЕТ СН'!$F$5-'СЕТ СН'!$F$24</f>
        <v>3139.69504848</v>
      </c>
      <c r="C20" s="36">
        <f>SUMIFS(СВЦЭМ!$D$39:$D$782,СВЦЭМ!$A$39:$A$782,$A20,СВЦЭМ!$B$39:$B$782,C$11)+'СЕТ СН'!$F$14+СВЦЭМ!$D$10+'СЕТ СН'!$F$5-'СЕТ СН'!$F$24</f>
        <v>3119.5512936200003</v>
      </c>
      <c r="D20" s="36">
        <f>SUMIFS(СВЦЭМ!$D$39:$D$782,СВЦЭМ!$A$39:$A$782,$A20,СВЦЭМ!$B$39:$B$782,D$11)+'СЕТ СН'!$F$14+СВЦЭМ!$D$10+'СЕТ СН'!$F$5-'СЕТ СН'!$F$24</f>
        <v>3098.1788493000004</v>
      </c>
      <c r="E20" s="36">
        <f>SUMIFS(СВЦЭМ!$D$39:$D$782,СВЦЭМ!$A$39:$A$782,$A20,СВЦЭМ!$B$39:$B$782,E$11)+'СЕТ СН'!$F$14+СВЦЭМ!$D$10+'СЕТ СН'!$F$5-'СЕТ СН'!$F$24</f>
        <v>3094.0567535700002</v>
      </c>
      <c r="F20" s="36">
        <f>SUMIFS(СВЦЭМ!$D$39:$D$782,СВЦЭМ!$A$39:$A$782,$A20,СВЦЭМ!$B$39:$B$782,F$11)+'СЕТ СН'!$F$14+СВЦЭМ!$D$10+'СЕТ СН'!$F$5-'СЕТ СН'!$F$24</f>
        <v>3106.6682422900003</v>
      </c>
      <c r="G20" s="36">
        <f>SUMIFS(СВЦЭМ!$D$39:$D$782,СВЦЭМ!$A$39:$A$782,$A20,СВЦЭМ!$B$39:$B$782,G$11)+'СЕТ СН'!$F$14+СВЦЭМ!$D$10+'СЕТ СН'!$F$5-'СЕТ СН'!$F$24</f>
        <v>3091.1918243</v>
      </c>
      <c r="H20" s="36">
        <f>SUMIFS(СВЦЭМ!$D$39:$D$782,СВЦЭМ!$A$39:$A$782,$A20,СВЦЭМ!$B$39:$B$782,H$11)+'СЕТ СН'!$F$14+СВЦЭМ!$D$10+'СЕТ СН'!$F$5-'СЕТ СН'!$F$24</f>
        <v>3105.7102275099996</v>
      </c>
      <c r="I20" s="36">
        <f>SUMIFS(СВЦЭМ!$D$39:$D$782,СВЦЭМ!$A$39:$A$782,$A20,СВЦЭМ!$B$39:$B$782,I$11)+'СЕТ СН'!$F$14+СВЦЭМ!$D$10+'СЕТ СН'!$F$5-'СЕТ СН'!$F$24</f>
        <v>3102.6198556899999</v>
      </c>
      <c r="J20" s="36">
        <f>SUMIFS(СВЦЭМ!$D$39:$D$782,СВЦЭМ!$A$39:$A$782,$A20,СВЦЭМ!$B$39:$B$782,J$11)+'СЕТ СН'!$F$14+СВЦЭМ!$D$10+'СЕТ СН'!$F$5-'СЕТ СН'!$F$24</f>
        <v>3146.1997483499999</v>
      </c>
      <c r="K20" s="36">
        <f>SUMIFS(СВЦЭМ!$D$39:$D$782,СВЦЭМ!$A$39:$A$782,$A20,СВЦЭМ!$B$39:$B$782,K$11)+'СЕТ СН'!$F$14+СВЦЭМ!$D$10+'СЕТ СН'!$F$5-'СЕТ СН'!$F$24</f>
        <v>3125.5747505700001</v>
      </c>
      <c r="L20" s="36">
        <f>SUMIFS(СВЦЭМ!$D$39:$D$782,СВЦЭМ!$A$39:$A$782,$A20,СВЦЭМ!$B$39:$B$782,L$11)+'СЕТ СН'!$F$14+СВЦЭМ!$D$10+'СЕТ СН'!$F$5-'СЕТ СН'!$F$24</f>
        <v>3103.8223121299998</v>
      </c>
      <c r="M20" s="36">
        <f>SUMIFS(СВЦЭМ!$D$39:$D$782,СВЦЭМ!$A$39:$A$782,$A20,СВЦЭМ!$B$39:$B$782,M$11)+'СЕТ СН'!$F$14+СВЦЭМ!$D$10+'СЕТ СН'!$F$5-'СЕТ СН'!$F$24</f>
        <v>3122.6570787499995</v>
      </c>
      <c r="N20" s="36">
        <f>SUMIFS(СВЦЭМ!$D$39:$D$782,СВЦЭМ!$A$39:$A$782,$A20,СВЦЭМ!$B$39:$B$782,N$11)+'СЕТ СН'!$F$14+СВЦЭМ!$D$10+'СЕТ СН'!$F$5-'СЕТ СН'!$F$24</f>
        <v>3097.6464876600003</v>
      </c>
      <c r="O20" s="36">
        <f>SUMIFS(СВЦЭМ!$D$39:$D$782,СВЦЭМ!$A$39:$A$782,$A20,СВЦЭМ!$B$39:$B$782,O$11)+'СЕТ СН'!$F$14+СВЦЭМ!$D$10+'СЕТ СН'!$F$5-'СЕТ СН'!$F$24</f>
        <v>3093.3810315800001</v>
      </c>
      <c r="P20" s="36">
        <f>SUMIFS(СВЦЭМ!$D$39:$D$782,СВЦЭМ!$A$39:$A$782,$A20,СВЦЭМ!$B$39:$B$782,P$11)+'СЕТ СН'!$F$14+СВЦЭМ!$D$10+'СЕТ СН'!$F$5-'СЕТ СН'!$F$24</f>
        <v>3103.0259302000004</v>
      </c>
      <c r="Q20" s="36">
        <f>SUMIFS(СВЦЭМ!$D$39:$D$782,СВЦЭМ!$A$39:$A$782,$A20,СВЦЭМ!$B$39:$B$782,Q$11)+'СЕТ СН'!$F$14+СВЦЭМ!$D$10+'СЕТ СН'!$F$5-'СЕТ СН'!$F$24</f>
        <v>3099.9817020600003</v>
      </c>
      <c r="R20" s="36">
        <f>SUMIFS(СВЦЭМ!$D$39:$D$782,СВЦЭМ!$A$39:$A$782,$A20,СВЦЭМ!$B$39:$B$782,R$11)+'СЕТ СН'!$F$14+СВЦЭМ!$D$10+'СЕТ СН'!$F$5-'СЕТ СН'!$F$24</f>
        <v>3112.3739309800003</v>
      </c>
      <c r="S20" s="36">
        <f>SUMIFS(СВЦЭМ!$D$39:$D$782,СВЦЭМ!$A$39:$A$782,$A20,СВЦЭМ!$B$39:$B$782,S$11)+'СЕТ СН'!$F$14+СВЦЭМ!$D$10+'СЕТ СН'!$F$5-'СЕТ СН'!$F$24</f>
        <v>3099.1257204100002</v>
      </c>
      <c r="T20" s="36">
        <f>SUMIFS(СВЦЭМ!$D$39:$D$782,СВЦЭМ!$A$39:$A$782,$A20,СВЦЭМ!$B$39:$B$782,T$11)+'СЕТ СН'!$F$14+СВЦЭМ!$D$10+'СЕТ СН'!$F$5-'СЕТ СН'!$F$24</f>
        <v>3072.0151933300003</v>
      </c>
      <c r="U20" s="36">
        <f>SUMIFS(СВЦЭМ!$D$39:$D$782,СВЦЭМ!$A$39:$A$782,$A20,СВЦЭМ!$B$39:$B$782,U$11)+'СЕТ СН'!$F$14+СВЦЭМ!$D$10+'СЕТ СН'!$F$5-'СЕТ СН'!$F$24</f>
        <v>3073.2586851799997</v>
      </c>
      <c r="V20" s="36">
        <f>SUMIFS(СВЦЭМ!$D$39:$D$782,СВЦЭМ!$A$39:$A$782,$A20,СВЦЭМ!$B$39:$B$782,V$11)+'СЕТ СН'!$F$14+СВЦЭМ!$D$10+'СЕТ СН'!$F$5-'СЕТ СН'!$F$24</f>
        <v>3110.8849711499997</v>
      </c>
      <c r="W20" s="36">
        <f>SUMIFS(СВЦЭМ!$D$39:$D$782,СВЦЭМ!$A$39:$A$782,$A20,СВЦЭМ!$B$39:$B$782,W$11)+'СЕТ СН'!$F$14+СВЦЭМ!$D$10+'СЕТ СН'!$F$5-'СЕТ СН'!$F$24</f>
        <v>3122.8302576400001</v>
      </c>
      <c r="X20" s="36">
        <f>SUMIFS(СВЦЭМ!$D$39:$D$782,СВЦЭМ!$A$39:$A$782,$A20,СВЦЭМ!$B$39:$B$782,X$11)+'СЕТ СН'!$F$14+СВЦЭМ!$D$10+'СЕТ СН'!$F$5-'СЕТ СН'!$F$24</f>
        <v>3127.0303292799999</v>
      </c>
      <c r="Y20" s="36">
        <f>SUMIFS(СВЦЭМ!$D$39:$D$782,СВЦЭМ!$A$39:$A$782,$A20,СВЦЭМ!$B$39:$B$782,Y$11)+'СЕТ СН'!$F$14+СВЦЭМ!$D$10+'СЕТ СН'!$F$5-'СЕТ СН'!$F$24</f>
        <v>3167.9687387000004</v>
      </c>
    </row>
    <row r="21" spans="1:25" ht="15.75" x14ac:dyDescent="0.2">
      <c r="A21" s="35">
        <f t="shared" si="0"/>
        <v>44936</v>
      </c>
      <c r="B21" s="36">
        <f>SUMIFS(СВЦЭМ!$D$39:$D$782,СВЦЭМ!$A$39:$A$782,$A21,СВЦЭМ!$B$39:$B$782,B$11)+'СЕТ СН'!$F$14+СВЦЭМ!$D$10+'СЕТ СН'!$F$5-'СЕТ СН'!$F$24</f>
        <v>3018.73676626</v>
      </c>
      <c r="C21" s="36">
        <f>SUMIFS(СВЦЭМ!$D$39:$D$782,СВЦЭМ!$A$39:$A$782,$A21,СВЦЭМ!$B$39:$B$782,C$11)+'СЕТ СН'!$F$14+СВЦЭМ!$D$10+'СЕТ СН'!$F$5-'СЕТ СН'!$F$24</f>
        <v>3043.3168740800002</v>
      </c>
      <c r="D21" s="36">
        <f>SUMIFS(СВЦЭМ!$D$39:$D$782,СВЦЭМ!$A$39:$A$782,$A21,СВЦЭМ!$B$39:$B$782,D$11)+'СЕТ СН'!$F$14+СВЦЭМ!$D$10+'СЕТ СН'!$F$5-'СЕТ СН'!$F$24</f>
        <v>3056.0267927799996</v>
      </c>
      <c r="E21" s="36">
        <f>SUMIFS(СВЦЭМ!$D$39:$D$782,СВЦЭМ!$A$39:$A$782,$A21,СВЦЭМ!$B$39:$B$782,E$11)+'СЕТ СН'!$F$14+СВЦЭМ!$D$10+'СЕТ СН'!$F$5-'СЕТ СН'!$F$24</f>
        <v>3061.5465024200003</v>
      </c>
      <c r="F21" s="36">
        <f>SUMIFS(СВЦЭМ!$D$39:$D$782,СВЦЭМ!$A$39:$A$782,$A21,СВЦЭМ!$B$39:$B$782,F$11)+'СЕТ СН'!$F$14+СВЦЭМ!$D$10+'СЕТ СН'!$F$5-'СЕТ СН'!$F$24</f>
        <v>3088.0198633500004</v>
      </c>
      <c r="G21" s="36">
        <f>SUMIFS(СВЦЭМ!$D$39:$D$782,СВЦЭМ!$A$39:$A$782,$A21,СВЦЭМ!$B$39:$B$782,G$11)+'СЕТ СН'!$F$14+СВЦЭМ!$D$10+'СЕТ СН'!$F$5-'СЕТ СН'!$F$24</f>
        <v>3085.0318769799997</v>
      </c>
      <c r="H21" s="36">
        <f>SUMIFS(СВЦЭМ!$D$39:$D$782,СВЦЭМ!$A$39:$A$782,$A21,СВЦЭМ!$B$39:$B$782,H$11)+'СЕТ СН'!$F$14+СВЦЭМ!$D$10+'СЕТ СН'!$F$5-'СЕТ СН'!$F$24</f>
        <v>3065.1025290600001</v>
      </c>
      <c r="I21" s="36">
        <f>SUMIFS(СВЦЭМ!$D$39:$D$782,СВЦЭМ!$A$39:$A$782,$A21,СВЦЭМ!$B$39:$B$782,I$11)+'СЕТ СН'!$F$14+СВЦЭМ!$D$10+'СЕТ СН'!$F$5-'СЕТ СН'!$F$24</f>
        <v>3030.82898312</v>
      </c>
      <c r="J21" s="36">
        <f>SUMIFS(СВЦЭМ!$D$39:$D$782,СВЦЭМ!$A$39:$A$782,$A21,СВЦЭМ!$B$39:$B$782,J$11)+'СЕТ СН'!$F$14+СВЦЭМ!$D$10+'СЕТ СН'!$F$5-'СЕТ СН'!$F$24</f>
        <v>3002.6334908700001</v>
      </c>
      <c r="K21" s="36">
        <f>SUMIFS(СВЦЭМ!$D$39:$D$782,СВЦЭМ!$A$39:$A$782,$A21,СВЦЭМ!$B$39:$B$782,K$11)+'СЕТ СН'!$F$14+СВЦЭМ!$D$10+'СЕТ СН'!$F$5-'СЕТ СН'!$F$24</f>
        <v>2989.5619247900004</v>
      </c>
      <c r="L21" s="36">
        <f>SUMIFS(СВЦЭМ!$D$39:$D$782,СВЦЭМ!$A$39:$A$782,$A21,СВЦЭМ!$B$39:$B$782,L$11)+'СЕТ СН'!$F$14+СВЦЭМ!$D$10+'СЕТ СН'!$F$5-'СЕТ СН'!$F$24</f>
        <v>2980.2029112600003</v>
      </c>
      <c r="M21" s="36">
        <f>SUMIFS(СВЦЭМ!$D$39:$D$782,СВЦЭМ!$A$39:$A$782,$A21,СВЦЭМ!$B$39:$B$782,M$11)+'СЕТ СН'!$F$14+СВЦЭМ!$D$10+'СЕТ СН'!$F$5-'СЕТ СН'!$F$24</f>
        <v>2991.2058312299996</v>
      </c>
      <c r="N21" s="36">
        <f>SUMIFS(СВЦЭМ!$D$39:$D$782,СВЦЭМ!$A$39:$A$782,$A21,СВЦЭМ!$B$39:$B$782,N$11)+'СЕТ СН'!$F$14+СВЦЭМ!$D$10+'СЕТ СН'!$F$5-'СЕТ СН'!$F$24</f>
        <v>2988.4883471699995</v>
      </c>
      <c r="O21" s="36">
        <f>SUMIFS(СВЦЭМ!$D$39:$D$782,СВЦЭМ!$A$39:$A$782,$A21,СВЦЭМ!$B$39:$B$782,O$11)+'СЕТ СН'!$F$14+СВЦЭМ!$D$10+'СЕТ СН'!$F$5-'СЕТ СН'!$F$24</f>
        <v>3002.9515934299998</v>
      </c>
      <c r="P21" s="36">
        <f>SUMIFS(СВЦЭМ!$D$39:$D$782,СВЦЭМ!$A$39:$A$782,$A21,СВЦЭМ!$B$39:$B$782,P$11)+'СЕТ СН'!$F$14+СВЦЭМ!$D$10+'СЕТ СН'!$F$5-'СЕТ СН'!$F$24</f>
        <v>3012.8697991500003</v>
      </c>
      <c r="Q21" s="36">
        <f>SUMIFS(СВЦЭМ!$D$39:$D$782,СВЦЭМ!$A$39:$A$782,$A21,СВЦЭМ!$B$39:$B$782,Q$11)+'СЕТ СН'!$F$14+СВЦЭМ!$D$10+'СЕТ СН'!$F$5-'СЕТ СН'!$F$24</f>
        <v>3029.5969316000001</v>
      </c>
      <c r="R21" s="36">
        <f>SUMIFS(СВЦЭМ!$D$39:$D$782,СВЦЭМ!$A$39:$A$782,$A21,СВЦЭМ!$B$39:$B$782,R$11)+'СЕТ СН'!$F$14+СВЦЭМ!$D$10+'СЕТ СН'!$F$5-'СЕТ СН'!$F$24</f>
        <v>3008.6881179900001</v>
      </c>
      <c r="S21" s="36">
        <f>SUMIFS(СВЦЭМ!$D$39:$D$782,СВЦЭМ!$A$39:$A$782,$A21,СВЦЭМ!$B$39:$B$782,S$11)+'СЕТ СН'!$F$14+СВЦЭМ!$D$10+'СЕТ СН'!$F$5-'СЕТ СН'!$F$24</f>
        <v>2968.1634761100004</v>
      </c>
      <c r="T21" s="36">
        <f>SUMIFS(СВЦЭМ!$D$39:$D$782,СВЦЭМ!$A$39:$A$782,$A21,СВЦЭМ!$B$39:$B$782,T$11)+'СЕТ СН'!$F$14+СВЦЭМ!$D$10+'СЕТ СН'!$F$5-'СЕТ СН'!$F$24</f>
        <v>2962.5094224599998</v>
      </c>
      <c r="U21" s="36">
        <f>SUMIFS(СВЦЭМ!$D$39:$D$782,СВЦЭМ!$A$39:$A$782,$A21,СВЦЭМ!$B$39:$B$782,U$11)+'СЕТ СН'!$F$14+СВЦЭМ!$D$10+'СЕТ СН'!$F$5-'СЕТ СН'!$F$24</f>
        <v>2956.6171120600002</v>
      </c>
      <c r="V21" s="36">
        <f>SUMIFS(СВЦЭМ!$D$39:$D$782,СВЦЭМ!$A$39:$A$782,$A21,СВЦЭМ!$B$39:$B$782,V$11)+'СЕТ СН'!$F$14+СВЦЭМ!$D$10+'СЕТ СН'!$F$5-'СЕТ СН'!$F$24</f>
        <v>2964.52939668</v>
      </c>
      <c r="W21" s="36">
        <f>SUMIFS(СВЦЭМ!$D$39:$D$782,СВЦЭМ!$A$39:$A$782,$A21,СВЦЭМ!$B$39:$B$782,W$11)+'СЕТ СН'!$F$14+СВЦЭМ!$D$10+'СЕТ СН'!$F$5-'СЕТ СН'!$F$24</f>
        <v>2975.3405217899999</v>
      </c>
      <c r="X21" s="36">
        <f>SUMIFS(СВЦЭМ!$D$39:$D$782,СВЦЭМ!$A$39:$A$782,$A21,СВЦЭМ!$B$39:$B$782,X$11)+'СЕТ СН'!$F$14+СВЦЭМ!$D$10+'СЕТ СН'!$F$5-'СЕТ СН'!$F$24</f>
        <v>3006.3989798100001</v>
      </c>
      <c r="Y21" s="36">
        <f>SUMIFS(СВЦЭМ!$D$39:$D$782,СВЦЭМ!$A$39:$A$782,$A21,СВЦЭМ!$B$39:$B$782,Y$11)+'СЕТ СН'!$F$14+СВЦЭМ!$D$10+'СЕТ СН'!$F$5-'СЕТ СН'!$F$24</f>
        <v>3029.3453779499996</v>
      </c>
    </row>
    <row r="22" spans="1:25" ht="15.75" x14ac:dyDescent="0.2">
      <c r="A22" s="35">
        <f t="shared" si="0"/>
        <v>44937</v>
      </c>
      <c r="B22" s="36">
        <f>SUMIFS(СВЦЭМ!$D$39:$D$782,СВЦЭМ!$A$39:$A$782,$A22,СВЦЭМ!$B$39:$B$782,B$11)+'СЕТ СН'!$F$14+СВЦЭМ!$D$10+'СЕТ СН'!$F$5-'СЕТ СН'!$F$24</f>
        <v>2960.3511043500002</v>
      </c>
      <c r="C22" s="36">
        <f>SUMIFS(СВЦЭМ!$D$39:$D$782,СВЦЭМ!$A$39:$A$782,$A22,СВЦЭМ!$B$39:$B$782,C$11)+'СЕТ СН'!$F$14+СВЦЭМ!$D$10+'СЕТ СН'!$F$5-'СЕТ СН'!$F$24</f>
        <v>2967.6516760300001</v>
      </c>
      <c r="D22" s="36">
        <f>SUMIFS(СВЦЭМ!$D$39:$D$782,СВЦЭМ!$A$39:$A$782,$A22,СВЦЭМ!$B$39:$B$782,D$11)+'СЕТ СН'!$F$14+СВЦЭМ!$D$10+'СЕТ СН'!$F$5-'СЕТ СН'!$F$24</f>
        <v>2959.4532293499997</v>
      </c>
      <c r="E22" s="36">
        <f>SUMIFS(СВЦЭМ!$D$39:$D$782,СВЦЭМ!$A$39:$A$782,$A22,СВЦЭМ!$B$39:$B$782,E$11)+'СЕТ СН'!$F$14+СВЦЭМ!$D$10+'СЕТ СН'!$F$5-'СЕТ СН'!$F$24</f>
        <v>2955.2618582699997</v>
      </c>
      <c r="F22" s="36">
        <f>SUMIFS(СВЦЭМ!$D$39:$D$782,СВЦЭМ!$A$39:$A$782,$A22,СВЦЭМ!$B$39:$B$782,F$11)+'СЕТ СН'!$F$14+СВЦЭМ!$D$10+'СЕТ СН'!$F$5-'СЕТ СН'!$F$24</f>
        <v>2950.3508264499997</v>
      </c>
      <c r="G22" s="36">
        <f>SUMIFS(СВЦЭМ!$D$39:$D$782,СВЦЭМ!$A$39:$A$782,$A22,СВЦЭМ!$B$39:$B$782,G$11)+'СЕТ СН'!$F$14+СВЦЭМ!$D$10+'СЕТ СН'!$F$5-'СЕТ СН'!$F$24</f>
        <v>2955.86287739</v>
      </c>
      <c r="H22" s="36">
        <f>SUMIFS(СВЦЭМ!$D$39:$D$782,СВЦЭМ!$A$39:$A$782,$A22,СВЦЭМ!$B$39:$B$782,H$11)+'СЕТ СН'!$F$14+СВЦЭМ!$D$10+'СЕТ СН'!$F$5-'СЕТ СН'!$F$24</f>
        <v>2944.0791796200001</v>
      </c>
      <c r="I22" s="36">
        <f>SUMIFS(СВЦЭМ!$D$39:$D$782,СВЦЭМ!$A$39:$A$782,$A22,СВЦЭМ!$B$39:$B$782,I$11)+'СЕТ СН'!$F$14+СВЦЭМ!$D$10+'СЕТ СН'!$F$5-'СЕТ СН'!$F$24</f>
        <v>2931.5395210699999</v>
      </c>
      <c r="J22" s="36">
        <f>SUMIFS(СВЦЭМ!$D$39:$D$782,СВЦЭМ!$A$39:$A$782,$A22,СВЦЭМ!$B$39:$B$782,J$11)+'СЕТ СН'!$F$14+СВЦЭМ!$D$10+'СЕТ СН'!$F$5-'СЕТ СН'!$F$24</f>
        <v>2906.8621832299996</v>
      </c>
      <c r="K22" s="36">
        <f>SUMIFS(СВЦЭМ!$D$39:$D$782,СВЦЭМ!$A$39:$A$782,$A22,СВЦЭМ!$B$39:$B$782,K$11)+'СЕТ СН'!$F$14+СВЦЭМ!$D$10+'СЕТ СН'!$F$5-'СЕТ СН'!$F$24</f>
        <v>2896.3814368599997</v>
      </c>
      <c r="L22" s="36">
        <f>SUMIFS(СВЦЭМ!$D$39:$D$782,СВЦЭМ!$A$39:$A$782,$A22,СВЦЭМ!$B$39:$B$782,L$11)+'СЕТ СН'!$F$14+СВЦЭМ!$D$10+'СЕТ СН'!$F$5-'СЕТ СН'!$F$24</f>
        <v>2906.6914360299997</v>
      </c>
      <c r="M22" s="36">
        <f>SUMIFS(СВЦЭМ!$D$39:$D$782,СВЦЭМ!$A$39:$A$782,$A22,СВЦЭМ!$B$39:$B$782,M$11)+'СЕТ СН'!$F$14+СВЦЭМ!$D$10+'СЕТ СН'!$F$5-'СЕТ СН'!$F$24</f>
        <v>2916.91498228</v>
      </c>
      <c r="N22" s="36">
        <f>SUMIFS(СВЦЭМ!$D$39:$D$782,СВЦЭМ!$A$39:$A$782,$A22,СВЦЭМ!$B$39:$B$782,N$11)+'СЕТ СН'!$F$14+СВЦЭМ!$D$10+'СЕТ СН'!$F$5-'СЕТ СН'!$F$24</f>
        <v>2943.0723924399999</v>
      </c>
      <c r="O22" s="36">
        <f>SUMIFS(СВЦЭМ!$D$39:$D$782,СВЦЭМ!$A$39:$A$782,$A22,СВЦЭМ!$B$39:$B$782,O$11)+'СЕТ СН'!$F$14+СВЦЭМ!$D$10+'СЕТ СН'!$F$5-'СЕТ СН'!$F$24</f>
        <v>2919.3324679199995</v>
      </c>
      <c r="P22" s="36">
        <f>SUMIFS(СВЦЭМ!$D$39:$D$782,СВЦЭМ!$A$39:$A$782,$A22,СВЦЭМ!$B$39:$B$782,P$11)+'СЕТ СН'!$F$14+СВЦЭМ!$D$10+'СЕТ СН'!$F$5-'СЕТ СН'!$F$24</f>
        <v>2932.7081858199999</v>
      </c>
      <c r="Q22" s="36">
        <f>SUMIFS(СВЦЭМ!$D$39:$D$782,СВЦЭМ!$A$39:$A$782,$A22,СВЦЭМ!$B$39:$B$782,Q$11)+'СЕТ СН'!$F$14+СВЦЭМ!$D$10+'СЕТ СН'!$F$5-'СЕТ СН'!$F$24</f>
        <v>2944.3449888699997</v>
      </c>
      <c r="R22" s="36">
        <f>SUMIFS(СВЦЭМ!$D$39:$D$782,СВЦЭМ!$A$39:$A$782,$A22,СВЦЭМ!$B$39:$B$782,R$11)+'СЕТ СН'!$F$14+СВЦЭМ!$D$10+'СЕТ СН'!$F$5-'СЕТ СН'!$F$24</f>
        <v>2959.1758513699997</v>
      </c>
      <c r="S22" s="36">
        <f>SUMIFS(СВЦЭМ!$D$39:$D$782,СВЦЭМ!$A$39:$A$782,$A22,СВЦЭМ!$B$39:$B$782,S$11)+'СЕТ СН'!$F$14+СВЦЭМ!$D$10+'СЕТ СН'!$F$5-'СЕТ СН'!$F$24</f>
        <v>2930.7254639299999</v>
      </c>
      <c r="T22" s="36">
        <f>SUMIFS(СВЦЭМ!$D$39:$D$782,СВЦЭМ!$A$39:$A$782,$A22,СВЦЭМ!$B$39:$B$782,T$11)+'СЕТ СН'!$F$14+СВЦЭМ!$D$10+'СЕТ СН'!$F$5-'СЕТ СН'!$F$24</f>
        <v>2895.0032107300003</v>
      </c>
      <c r="U22" s="36">
        <f>SUMIFS(СВЦЭМ!$D$39:$D$782,СВЦЭМ!$A$39:$A$782,$A22,СВЦЭМ!$B$39:$B$782,U$11)+'СЕТ СН'!$F$14+СВЦЭМ!$D$10+'СЕТ СН'!$F$5-'СЕТ СН'!$F$24</f>
        <v>2904.5415061100002</v>
      </c>
      <c r="V22" s="36">
        <f>SUMIFS(СВЦЭМ!$D$39:$D$782,СВЦЭМ!$A$39:$A$782,$A22,СВЦЭМ!$B$39:$B$782,V$11)+'СЕТ СН'!$F$14+СВЦЭМ!$D$10+'СЕТ СН'!$F$5-'СЕТ СН'!$F$24</f>
        <v>2926.8174029100001</v>
      </c>
      <c r="W22" s="36">
        <f>SUMIFS(СВЦЭМ!$D$39:$D$782,СВЦЭМ!$A$39:$A$782,$A22,СВЦЭМ!$B$39:$B$782,W$11)+'СЕТ СН'!$F$14+СВЦЭМ!$D$10+'СЕТ СН'!$F$5-'СЕТ СН'!$F$24</f>
        <v>2936.8560357300003</v>
      </c>
      <c r="X22" s="36">
        <f>SUMIFS(СВЦЭМ!$D$39:$D$782,СВЦЭМ!$A$39:$A$782,$A22,СВЦЭМ!$B$39:$B$782,X$11)+'СЕТ СН'!$F$14+СВЦЭМ!$D$10+'СЕТ СН'!$F$5-'СЕТ СН'!$F$24</f>
        <v>2946.0654175899999</v>
      </c>
      <c r="Y22" s="36">
        <f>SUMIFS(СВЦЭМ!$D$39:$D$782,СВЦЭМ!$A$39:$A$782,$A22,СВЦЭМ!$B$39:$B$782,Y$11)+'СЕТ СН'!$F$14+СВЦЭМ!$D$10+'СЕТ СН'!$F$5-'СЕТ СН'!$F$24</f>
        <v>2976.7155972800001</v>
      </c>
    </row>
    <row r="23" spans="1:25" ht="15.75" x14ac:dyDescent="0.2">
      <c r="A23" s="35">
        <f t="shared" si="0"/>
        <v>44938</v>
      </c>
      <c r="B23" s="36">
        <f>SUMIFS(СВЦЭМ!$D$39:$D$782,СВЦЭМ!$A$39:$A$782,$A23,СВЦЭМ!$B$39:$B$782,B$11)+'СЕТ СН'!$F$14+СВЦЭМ!$D$10+'СЕТ СН'!$F$5-'СЕТ СН'!$F$24</f>
        <v>2995.2494524100002</v>
      </c>
      <c r="C23" s="36">
        <f>SUMIFS(СВЦЭМ!$D$39:$D$782,СВЦЭМ!$A$39:$A$782,$A23,СВЦЭМ!$B$39:$B$782,C$11)+'СЕТ СН'!$F$14+СВЦЭМ!$D$10+'СЕТ СН'!$F$5-'СЕТ СН'!$F$24</f>
        <v>3028.5995296900001</v>
      </c>
      <c r="D23" s="36">
        <f>SUMIFS(СВЦЭМ!$D$39:$D$782,СВЦЭМ!$A$39:$A$782,$A23,СВЦЭМ!$B$39:$B$782,D$11)+'СЕТ СН'!$F$14+СВЦЭМ!$D$10+'СЕТ СН'!$F$5-'СЕТ СН'!$F$24</f>
        <v>3051.0972392800004</v>
      </c>
      <c r="E23" s="36">
        <f>SUMIFS(СВЦЭМ!$D$39:$D$782,СВЦЭМ!$A$39:$A$782,$A23,СВЦЭМ!$B$39:$B$782,E$11)+'СЕТ СН'!$F$14+СВЦЭМ!$D$10+'СЕТ СН'!$F$5-'СЕТ СН'!$F$24</f>
        <v>3054.3352544299996</v>
      </c>
      <c r="F23" s="36">
        <f>SUMIFS(СВЦЭМ!$D$39:$D$782,СВЦЭМ!$A$39:$A$782,$A23,СВЦЭМ!$B$39:$B$782,F$11)+'СЕТ СН'!$F$14+СВЦЭМ!$D$10+'СЕТ СН'!$F$5-'СЕТ СН'!$F$24</f>
        <v>3055.1240595299996</v>
      </c>
      <c r="G23" s="36">
        <f>SUMIFS(СВЦЭМ!$D$39:$D$782,СВЦЭМ!$A$39:$A$782,$A23,СВЦЭМ!$B$39:$B$782,G$11)+'СЕТ СН'!$F$14+СВЦЭМ!$D$10+'СЕТ СН'!$F$5-'СЕТ СН'!$F$24</f>
        <v>3044.7353554399997</v>
      </c>
      <c r="H23" s="36">
        <f>SUMIFS(СВЦЭМ!$D$39:$D$782,СВЦЭМ!$A$39:$A$782,$A23,СВЦЭМ!$B$39:$B$782,H$11)+'СЕТ СН'!$F$14+СВЦЭМ!$D$10+'СЕТ СН'!$F$5-'СЕТ СН'!$F$24</f>
        <v>3017.3883350099995</v>
      </c>
      <c r="I23" s="36">
        <f>SUMIFS(СВЦЭМ!$D$39:$D$782,СВЦЭМ!$A$39:$A$782,$A23,СВЦЭМ!$B$39:$B$782,I$11)+'СЕТ СН'!$F$14+СВЦЭМ!$D$10+'СЕТ СН'!$F$5-'СЕТ СН'!$F$24</f>
        <v>2971.6947889399999</v>
      </c>
      <c r="J23" s="36">
        <f>SUMIFS(СВЦЭМ!$D$39:$D$782,СВЦЭМ!$A$39:$A$782,$A23,СВЦЭМ!$B$39:$B$782,J$11)+'СЕТ СН'!$F$14+СВЦЭМ!$D$10+'СЕТ СН'!$F$5-'СЕТ СН'!$F$24</f>
        <v>2925.1788211800003</v>
      </c>
      <c r="K23" s="36">
        <f>SUMIFS(СВЦЭМ!$D$39:$D$782,СВЦЭМ!$A$39:$A$782,$A23,СВЦЭМ!$B$39:$B$782,K$11)+'СЕТ СН'!$F$14+СВЦЭМ!$D$10+'СЕТ СН'!$F$5-'СЕТ СН'!$F$24</f>
        <v>2924.6797784299997</v>
      </c>
      <c r="L23" s="36">
        <f>SUMIFS(СВЦЭМ!$D$39:$D$782,СВЦЭМ!$A$39:$A$782,$A23,СВЦЭМ!$B$39:$B$782,L$11)+'СЕТ СН'!$F$14+СВЦЭМ!$D$10+'СЕТ СН'!$F$5-'СЕТ СН'!$F$24</f>
        <v>2914.2943385799999</v>
      </c>
      <c r="M23" s="36">
        <f>SUMIFS(СВЦЭМ!$D$39:$D$782,СВЦЭМ!$A$39:$A$782,$A23,СВЦЭМ!$B$39:$B$782,M$11)+'СЕТ СН'!$F$14+СВЦЭМ!$D$10+'СЕТ СН'!$F$5-'СЕТ СН'!$F$24</f>
        <v>2914.0645179200001</v>
      </c>
      <c r="N23" s="36">
        <f>SUMIFS(СВЦЭМ!$D$39:$D$782,СВЦЭМ!$A$39:$A$782,$A23,СВЦЭМ!$B$39:$B$782,N$11)+'СЕТ СН'!$F$14+СВЦЭМ!$D$10+'СЕТ СН'!$F$5-'СЕТ СН'!$F$24</f>
        <v>2938.54892449</v>
      </c>
      <c r="O23" s="36">
        <f>SUMIFS(СВЦЭМ!$D$39:$D$782,СВЦЭМ!$A$39:$A$782,$A23,СВЦЭМ!$B$39:$B$782,O$11)+'СЕТ СН'!$F$14+СВЦЭМ!$D$10+'СЕТ СН'!$F$5-'СЕТ СН'!$F$24</f>
        <v>2945.9000313300003</v>
      </c>
      <c r="P23" s="36">
        <f>SUMIFS(СВЦЭМ!$D$39:$D$782,СВЦЭМ!$A$39:$A$782,$A23,СВЦЭМ!$B$39:$B$782,P$11)+'СЕТ СН'!$F$14+СВЦЭМ!$D$10+'СЕТ СН'!$F$5-'СЕТ СН'!$F$24</f>
        <v>2929.9074631900003</v>
      </c>
      <c r="Q23" s="36">
        <f>SUMIFS(СВЦЭМ!$D$39:$D$782,СВЦЭМ!$A$39:$A$782,$A23,СВЦЭМ!$B$39:$B$782,Q$11)+'СЕТ СН'!$F$14+СВЦЭМ!$D$10+'СЕТ СН'!$F$5-'СЕТ СН'!$F$24</f>
        <v>2938.9922301799998</v>
      </c>
      <c r="R23" s="36">
        <f>SUMIFS(СВЦЭМ!$D$39:$D$782,СВЦЭМ!$A$39:$A$782,$A23,СВЦЭМ!$B$39:$B$782,R$11)+'СЕТ СН'!$F$14+СВЦЭМ!$D$10+'СЕТ СН'!$F$5-'СЕТ СН'!$F$24</f>
        <v>2950.1656930700001</v>
      </c>
      <c r="S23" s="36">
        <f>SUMIFS(СВЦЭМ!$D$39:$D$782,СВЦЭМ!$A$39:$A$782,$A23,СВЦЭМ!$B$39:$B$782,S$11)+'СЕТ СН'!$F$14+СВЦЭМ!$D$10+'СЕТ СН'!$F$5-'СЕТ СН'!$F$24</f>
        <v>2949.2677978199999</v>
      </c>
      <c r="T23" s="36">
        <f>SUMIFS(СВЦЭМ!$D$39:$D$782,СВЦЭМ!$A$39:$A$782,$A23,СВЦЭМ!$B$39:$B$782,T$11)+'СЕТ СН'!$F$14+СВЦЭМ!$D$10+'СЕТ СН'!$F$5-'СЕТ СН'!$F$24</f>
        <v>2920.8485047900003</v>
      </c>
      <c r="U23" s="36">
        <f>SUMIFS(СВЦЭМ!$D$39:$D$782,СВЦЭМ!$A$39:$A$782,$A23,СВЦЭМ!$B$39:$B$782,U$11)+'СЕТ СН'!$F$14+СВЦЭМ!$D$10+'СЕТ СН'!$F$5-'СЕТ СН'!$F$24</f>
        <v>2906.5615987000001</v>
      </c>
      <c r="V23" s="36">
        <f>SUMIFS(СВЦЭМ!$D$39:$D$782,СВЦЭМ!$A$39:$A$782,$A23,СВЦЭМ!$B$39:$B$782,V$11)+'СЕТ СН'!$F$14+СВЦЭМ!$D$10+'СЕТ СН'!$F$5-'СЕТ СН'!$F$24</f>
        <v>2913.8865231999998</v>
      </c>
      <c r="W23" s="36">
        <f>SUMIFS(СВЦЭМ!$D$39:$D$782,СВЦЭМ!$A$39:$A$782,$A23,СВЦЭМ!$B$39:$B$782,W$11)+'СЕТ СН'!$F$14+СВЦЭМ!$D$10+'СЕТ СН'!$F$5-'СЕТ СН'!$F$24</f>
        <v>2924.3202726</v>
      </c>
      <c r="X23" s="36">
        <f>SUMIFS(СВЦЭМ!$D$39:$D$782,СВЦЭМ!$A$39:$A$782,$A23,СВЦЭМ!$B$39:$B$782,X$11)+'СЕТ СН'!$F$14+СВЦЭМ!$D$10+'СЕТ СН'!$F$5-'СЕТ СН'!$F$24</f>
        <v>2945.9234954000003</v>
      </c>
      <c r="Y23" s="36">
        <f>SUMIFS(СВЦЭМ!$D$39:$D$782,СВЦЭМ!$A$39:$A$782,$A23,СВЦЭМ!$B$39:$B$782,Y$11)+'СЕТ СН'!$F$14+СВЦЭМ!$D$10+'СЕТ СН'!$F$5-'СЕТ СН'!$F$24</f>
        <v>2952.7411659399995</v>
      </c>
    </row>
    <row r="24" spans="1:25" ht="15.75" x14ac:dyDescent="0.2">
      <c r="A24" s="35">
        <f t="shared" si="0"/>
        <v>44939</v>
      </c>
      <c r="B24" s="36">
        <f>SUMIFS(СВЦЭМ!$D$39:$D$782,СВЦЭМ!$A$39:$A$782,$A24,СВЦЭМ!$B$39:$B$782,B$11)+'СЕТ СН'!$F$14+СВЦЭМ!$D$10+'СЕТ СН'!$F$5-'СЕТ СН'!$F$24</f>
        <v>3083.6401132800002</v>
      </c>
      <c r="C24" s="36">
        <f>SUMIFS(СВЦЭМ!$D$39:$D$782,СВЦЭМ!$A$39:$A$782,$A24,СВЦЭМ!$B$39:$B$782,C$11)+'СЕТ СН'!$F$14+СВЦЭМ!$D$10+'СЕТ СН'!$F$5-'СЕТ СН'!$F$24</f>
        <v>3102.3549301200001</v>
      </c>
      <c r="D24" s="36">
        <f>SUMIFS(СВЦЭМ!$D$39:$D$782,СВЦЭМ!$A$39:$A$782,$A24,СВЦЭМ!$B$39:$B$782,D$11)+'СЕТ СН'!$F$14+СВЦЭМ!$D$10+'СЕТ СН'!$F$5-'СЕТ СН'!$F$24</f>
        <v>3103.6639807199999</v>
      </c>
      <c r="E24" s="36">
        <f>SUMIFS(СВЦЭМ!$D$39:$D$782,СВЦЭМ!$A$39:$A$782,$A24,СВЦЭМ!$B$39:$B$782,E$11)+'СЕТ СН'!$F$14+СВЦЭМ!$D$10+'СЕТ СН'!$F$5-'СЕТ СН'!$F$24</f>
        <v>3111.5058363999997</v>
      </c>
      <c r="F24" s="36">
        <f>SUMIFS(СВЦЭМ!$D$39:$D$782,СВЦЭМ!$A$39:$A$782,$A24,СВЦЭМ!$B$39:$B$782,F$11)+'СЕТ СН'!$F$14+СВЦЭМ!$D$10+'СЕТ СН'!$F$5-'СЕТ СН'!$F$24</f>
        <v>3098.9879454700003</v>
      </c>
      <c r="G24" s="36">
        <f>SUMIFS(СВЦЭМ!$D$39:$D$782,СВЦЭМ!$A$39:$A$782,$A24,СВЦЭМ!$B$39:$B$782,G$11)+'СЕТ СН'!$F$14+СВЦЭМ!$D$10+'СЕТ СН'!$F$5-'СЕТ СН'!$F$24</f>
        <v>3059.1669716799997</v>
      </c>
      <c r="H24" s="36">
        <f>SUMIFS(СВЦЭМ!$D$39:$D$782,СВЦЭМ!$A$39:$A$782,$A24,СВЦЭМ!$B$39:$B$782,H$11)+'СЕТ СН'!$F$14+СВЦЭМ!$D$10+'СЕТ СН'!$F$5-'СЕТ СН'!$F$24</f>
        <v>2994.05067994</v>
      </c>
      <c r="I24" s="36">
        <f>SUMIFS(СВЦЭМ!$D$39:$D$782,СВЦЭМ!$A$39:$A$782,$A24,СВЦЭМ!$B$39:$B$782,I$11)+'СЕТ СН'!$F$14+СВЦЭМ!$D$10+'СЕТ СН'!$F$5-'СЕТ СН'!$F$24</f>
        <v>2969.2677045</v>
      </c>
      <c r="J24" s="36">
        <f>SUMIFS(СВЦЭМ!$D$39:$D$782,СВЦЭМ!$A$39:$A$782,$A24,СВЦЭМ!$B$39:$B$782,J$11)+'СЕТ СН'!$F$14+СВЦЭМ!$D$10+'СЕТ СН'!$F$5-'СЕТ СН'!$F$24</f>
        <v>2950.5872401300003</v>
      </c>
      <c r="K24" s="36">
        <f>SUMIFS(СВЦЭМ!$D$39:$D$782,СВЦЭМ!$A$39:$A$782,$A24,СВЦЭМ!$B$39:$B$782,K$11)+'СЕТ СН'!$F$14+СВЦЭМ!$D$10+'СЕТ СН'!$F$5-'СЕТ СН'!$F$24</f>
        <v>2926.1794737299997</v>
      </c>
      <c r="L24" s="36">
        <f>SUMIFS(СВЦЭМ!$D$39:$D$782,СВЦЭМ!$A$39:$A$782,$A24,СВЦЭМ!$B$39:$B$782,L$11)+'СЕТ СН'!$F$14+СВЦЭМ!$D$10+'СЕТ СН'!$F$5-'СЕТ СН'!$F$24</f>
        <v>2915.8644156</v>
      </c>
      <c r="M24" s="36">
        <f>SUMIFS(СВЦЭМ!$D$39:$D$782,СВЦЭМ!$A$39:$A$782,$A24,СВЦЭМ!$B$39:$B$782,M$11)+'СЕТ СН'!$F$14+СВЦЭМ!$D$10+'СЕТ СН'!$F$5-'СЕТ СН'!$F$24</f>
        <v>2940.6329548399999</v>
      </c>
      <c r="N24" s="36">
        <f>SUMIFS(СВЦЭМ!$D$39:$D$782,СВЦЭМ!$A$39:$A$782,$A24,СВЦЭМ!$B$39:$B$782,N$11)+'СЕТ СН'!$F$14+СВЦЭМ!$D$10+'СЕТ СН'!$F$5-'СЕТ СН'!$F$24</f>
        <v>2968.3610134600003</v>
      </c>
      <c r="O24" s="36">
        <f>SUMIFS(СВЦЭМ!$D$39:$D$782,СВЦЭМ!$A$39:$A$782,$A24,СВЦЭМ!$B$39:$B$782,O$11)+'СЕТ СН'!$F$14+СВЦЭМ!$D$10+'СЕТ СН'!$F$5-'СЕТ СН'!$F$24</f>
        <v>2986.4580389699995</v>
      </c>
      <c r="P24" s="36">
        <f>SUMIFS(СВЦЭМ!$D$39:$D$782,СВЦЭМ!$A$39:$A$782,$A24,СВЦЭМ!$B$39:$B$782,P$11)+'СЕТ СН'!$F$14+СВЦЭМ!$D$10+'СЕТ СН'!$F$5-'СЕТ СН'!$F$24</f>
        <v>2972.1443058300001</v>
      </c>
      <c r="Q24" s="36">
        <f>SUMIFS(СВЦЭМ!$D$39:$D$782,СВЦЭМ!$A$39:$A$782,$A24,СВЦЭМ!$B$39:$B$782,Q$11)+'СЕТ СН'!$F$14+СВЦЭМ!$D$10+'СЕТ СН'!$F$5-'СЕТ СН'!$F$24</f>
        <v>2970.44541123</v>
      </c>
      <c r="R24" s="36">
        <f>SUMIFS(СВЦЭМ!$D$39:$D$782,СВЦЭМ!$A$39:$A$782,$A24,СВЦЭМ!$B$39:$B$782,R$11)+'СЕТ СН'!$F$14+СВЦЭМ!$D$10+'СЕТ СН'!$F$5-'СЕТ СН'!$F$24</f>
        <v>2954.3929411099998</v>
      </c>
      <c r="S24" s="36">
        <f>SUMIFS(СВЦЭМ!$D$39:$D$782,СВЦЭМ!$A$39:$A$782,$A24,СВЦЭМ!$B$39:$B$782,S$11)+'СЕТ СН'!$F$14+СВЦЭМ!$D$10+'СЕТ СН'!$F$5-'СЕТ СН'!$F$24</f>
        <v>2930.4092769500003</v>
      </c>
      <c r="T24" s="36">
        <f>SUMIFS(СВЦЭМ!$D$39:$D$782,СВЦЭМ!$A$39:$A$782,$A24,СВЦЭМ!$B$39:$B$782,T$11)+'СЕТ СН'!$F$14+СВЦЭМ!$D$10+'СЕТ СН'!$F$5-'СЕТ СН'!$F$24</f>
        <v>2926.0781174100002</v>
      </c>
      <c r="U24" s="36">
        <f>SUMIFS(СВЦЭМ!$D$39:$D$782,СВЦЭМ!$A$39:$A$782,$A24,СВЦЭМ!$B$39:$B$782,U$11)+'СЕТ СН'!$F$14+СВЦЭМ!$D$10+'СЕТ СН'!$F$5-'СЕТ СН'!$F$24</f>
        <v>2940.8439417199997</v>
      </c>
      <c r="V24" s="36">
        <f>SUMIFS(СВЦЭМ!$D$39:$D$782,СВЦЭМ!$A$39:$A$782,$A24,СВЦЭМ!$B$39:$B$782,V$11)+'СЕТ СН'!$F$14+СВЦЭМ!$D$10+'СЕТ СН'!$F$5-'СЕТ СН'!$F$24</f>
        <v>2945.7033951599997</v>
      </c>
      <c r="W24" s="36">
        <f>SUMIFS(СВЦЭМ!$D$39:$D$782,СВЦЭМ!$A$39:$A$782,$A24,СВЦЭМ!$B$39:$B$782,W$11)+'СЕТ СН'!$F$14+СВЦЭМ!$D$10+'СЕТ СН'!$F$5-'СЕТ СН'!$F$24</f>
        <v>2964.5476355399996</v>
      </c>
      <c r="X24" s="36">
        <f>SUMIFS(СВЦЭМ!$D$39:$D$782,СВЦЭМ!$A$39:$A$782,$A24,СВЦЭМ!$B$39:$B$782,X$11)+'СЕТ СН'!$F$14+СВЦЭМ!$D$10+'СЕТ СН'!$F$5-'СЕТ СН'!$F$24</f>
        <v>3005.6645824699999</v>
      </c>
      <c r="Y24" s="36">
        <f>SUMIFS(СВЦЭМ!$D$39:$D$782,СВЦЭМ!$A$39:$A$782,$A24,СВЦЭМ!$B$39:$B$782,Y$11)+'СЕТ СН'!$F$14+СВЦЭМ!$D$10+'СЕТ СН'!$F$5-'СЕТ СН'!$F$24</f>
        <v>3090.7939379099998</v>
      </c>
    </row>
    <row r="25" spans="1:25" ht="15.75" x14ac:dyDescent="0.2">
      <c r="A25" s="35">
        <f t="shared" si="0"/>
        <v>44940</v>
      </c>
      <c r="B25" s="36">
        <f>SUMIFS(СВЦЭМ!$D$39:$D$782,СВЦЭМ!$A$39:$A$782,$A25,СВЦЭМ!$B$39:$B$782,B$11)+'СЕТ СН'!$F$14+СВЦЭМ!$D$10+'СЕТ СН'!$F$5-'СЕТ СН'!$F$24</f>
        <v>2956.8190579800003</v>
      </c>
      <c r="C25" s="36">
        <f>SUMIFS(СВЦЭМ!$D$39:$D$782,СВЦЭМ!$A$39:$A$782,$A25,СВЦЭМ!$B$39:$B$782,C$11)+'СЕТ СН'!$F$14+СВЦЭМ!$D$10+'СЕТ СН'!$F$5-'СЕТ СН'!$F$24</f>
        <v>2934.1841833999997</v>
      </c>
      <c r="D25" s="36">
        <f>SUMIFS(СВЦЭМ!$D$39:$D$782,СВЦЭМ!$A$39:$A$782,$A25,СВЦЭМ!$B$39:$B$782,D$11)+'СЕТ СН'!$F$14+СВЦЭМ!$D$10+'СЕТ СН'!$F$5-'СЕТ СН'!$F$24</f>
        <v>2948.4873683099995</v>
      </c>
      <c r="E25" s="36">
        <f>SUMIFS(СВЦЭМ!$D$39:$D$782,СВЦЭМ!$A$39:$A$782,$A25,СВЦЭМ!$B$39:$B$782,E$11)+'СЕТ СН'!$F$14+СВЦЭМ!$D$10+'СЕТ СН'!$F$5-'СЕТ СН'!$F$24</f>
        <v>2932.4685913699996</v>
      </c>
      <c r="F25" s="36">
        <f>SUMIFS(СВЦЭМ!$D$39:$D$782,СВЦЭМ!$A$39:$A$782,$A25,СВЦЭМ!$B$39:$B$782,F$11)+'СЕТ СН'!$F$14+СВЦЭМ!$D$10+'СЕТ СН'!$F$5-'СЕТ СН'!$F$24</f>
        <v>2930.5750998200001</v>
      </c>
      <c r="G25" s="36">
        <f>SUMIFS(СВЦЭМ!$D$39:$D$782,СВЦЭМ!$A$39:$A$782,$A25,СВЦЭМ!$B$39:$B$782,G$11)+'СЕТ СН'!$F$14+СВЦЭМ!$D$10+'СЕТ СН'!$F$5-'СЕТ СН'!$F$24</f>
        <v>2905.5820468800002</v>
      </c>
      <c r="H25" s="36">
        <f>SUMIFS(СВЦЭМ!$D$39:$D$782,СВЦЭМ!$A$39:$A$782,$A25,СВЦЭМ!$B$39:$B$782,H$11)+'СЕТ СН'!$F$14+СВЦЭМ!$D$10+'СЕТ СН'!$F$5-'СЕТ СН'!$F$24</f>
        <v>2914.5375942299997</v>
      </c>
      <c r="I25" s="36">
        <f>SUMIFS(СВЦЭМ!$D$39:$D$782,СВЦЭМ!$A$39:$A$782,$A25,СВЦЭМ!$B$39:$B$782,I$11)+'СЕТ СН'!$F$14+СВЦЭМ!$D$10+'СЕТ СН'!$F$5-'СЕТ СН'!$F$24</f>
        <v>2940.1133041699995</v>
      </c>
      <c r="J25" s="36">
        <f>SUMIFS(СВЦЭМ!$D$39:$D$782,СВЦЭМ!$A$39:$A$782,$A25,СВЦЭМ!$B$39:$B$782,J$11)+'СЕТ СН'!$F$14+СВЦЭМ!$D$10+'СЕТ СН'!$F$5-'СЕТ СН'!$F$24</f>
        <v>2920.7402909399998</v>
      </c>
      <c r="K25" s="36">
        <f>SUMIFS(СВЦЭМ!$D$39:$D$782,СВЦЭМ!$A$39:$A$782,$A25,СВЦЭМ!$B$39:$B$782,K$11)+'СЕТ СН'!$F$14+СВЦЭМ!$D$10+'СЕТ СН'!$F$5-'СЕТ СН'!$F$24</f>
        <v>2920.1280394699997</v>
      </c>
      <c r="L25" s="36">
        <f>SUMIFS(СВЦЭМ!$D$39:$D$782,СВЦЭМ!$A$39:$A$782,$A25,СВЦЭМ!$B$39:$B$782,L$11)+'СЕТ СН'!$F$14+СВЦЭМ!$D$10+'СЕТ СН'!$F$5-'СЕТ СН'!$F$24</f>
        <v>2886.1531892000003</v>
      </c>
      <c r="M25" s="36">
        <f>SUMIFS(СВЦЭМ!$D$39:$D$782,СВЦЭМ!$A$39:$A$782,$A25,СВЦЭМ!$B$39:$B$782,M$11)+'СЕТ СН'!$F$14+СВЦЭМ!$D$10+'СЕТ СН'!$F$5-'СЕТ СН'!$F$24</f>
        <v>2884.6999258699998</v>
      </c>
      <c r="N25" s="36">
        <f>SUMIFS(СВЦЭМ!$D$39:$D$782,СВЦЭМ!$A$39:$A$782,$A25,СВЦЭМ!$B$39:$B$782,N$11)+'СЕТ СН'!$F$14+СВЦЭМ!$D$10+'СЕТ СН'!$F$5-'СЕТ СН'!$F$24</f>
        <v>2903.0254053600001</v>
      </c>
      <c r="O25" s="36">
        <f>SUMIFS(СВЦЭМ!$D$39:$D$782,СВЦЭМ!$A$39:$A$782,$A25,СВЦЭМ!$B$39:$B$782,O$11)+'СЕТ СН'!$F$14+СВЦЭМ!$D$10+'СЕТ СН'!$F$5-'СЕТ СН'!$F$24</f>
        <v>2922.2129677000003</v>
      </c>
      <c r="P25" s="36">
        <f>SUMIFS(СВЦЭМ!$D$39:$D$782,СВЦЭМ!$A$39:$A$782,$A25,СВЦЭМ!$B$39:$B$782,P$11)+'СЕТ СН'!$F$14+СВЦЭМ!$D$10+'СЕТ СН'!$F$5-'СЕТ СН'!$F$24</f>
        <v>2932.2425646700003</v>
      </c>
      <c r="Q25" s="36">
        <f>SUMIFS(СВЦЭМ!$D$39:$D$782,СВЦЭМ!$A$39:$A$782,$A25,СВЦЭМ!$B$39:$B$782,Q$11)+'СЕТ СН'!$F$14+СВЦЭМ!$D$10+'СЕТ СН'!$F$5-'СЕТ СН'!$F$24</f>
        <v>2911.8453474899998</v>
      </c>
      <c r="R25" s="36">
        <f>SUMIFS(СВЦЭМ!$D$39:$D$782,СВЦЭМ!$A$39:$A$782,$A25,СВЦЭМ!$B$39:$B$782,R$11)+'СЕТ СН'!$F$14+СВЦЭМ!$D$10+'СЕТ СН'!$F$5-'СЕТ СН'!$F$24</f>
        <v>2872.8300601600004</v>
      </c>
      <c r="S25" s="36">
        <f>SUMIFS(СВЦЭМ!$D$39:$D$782,СВЦЭМ!$A$39:$A$782,$A25,СВЦЭМ!$B$39:$B$782,S$11)+'СЕТ СН'!$F$14+СВЦЭМ!$D$10+'СЕТ СН'!$F$5-'СЕТ СН'!$F$24</f>
        <v>2831.1562187099998</v>
      </c>
      <c r="T25" s="36">
        <f>SUMIFS(СВЦЭМ!$D$39:$D$782,СВЦЭМ!$A$39:$A$782,$A25,СВЦЭМ!$B$39:$B$782,T$11)+'СЕТ СН'!$F$14+СВЦЭМ!$D$10+'СЕТ СН'!$F$5-'СЕТ СН'!$F$24</f>
        <v>2816.3651090200001</v>
      </c>
      <c r="U25" s="36">
        <f>SUMIFS(СВЦЭМ!$D$39:$D$782,СВЦЭМ!$A$39:$A$782,$A25,СВЦЭМ!$B$39:$B$782,U$11)+'СЕТ СН'!$F$14+СВЦЭМ!$D$10+'СЕТ СН'!$F$5-'СЕТ СН'!$F$24</f>
        <v>2821.4944163999999</v>
      </c>
      <c r="V25" s="36">
        <f>SUMIFS(СВЦЭМ!$D$39:$D$782,СВЦЭМ!$A$39:$A$782,$A25,СВЦЭМ!$B$39:$B$782,V$11)+'СЕТ СН'!$F$14+СВЦЭМ!$D$10+'СЕТ СН'!$F$5-'СЕТ СН'!$F$24</f>
        <v>2829.9519784200002</v>
      </c>
      <c r="W25" s="36">
        <f>SUMIFS(СВЦЭМ!$D$39:$D$782,СВЦЭМ!$A$39:$A$782,$A25,СВЦЭМ!$B$39:$B$782,W$11)+'СЕТ СН'!$F$14+СВЦЭМ!$D$10+'СЕТ СН'!$F$5-'СЕТ СН'!$F$24</f>
        <v>2840.22543933</v>
      </c>
      <c r="X25" s="36">
        <f>SUMIFS(СВЦЭМ!$D$39:$D$782,СВЦЭМ!$A$39:$A$782,$A25,СВЦЭМ!$B$39:$B$782,X$11)+'СЕТ СН'!$F$14+СВЦЭМ!$D$10+'СЕТ СН'!$F$5-'СЕТ СН'!$F$24</f>
        <v>2868.5162632000001</v>
      </c>
      <c r="Y25" s="36">
        <f>SUMIFS(СВЦЭМ!$D$39:$D$782,СВЦЭМ!$A$39:$A$782,$A25,СВЦЭМ!$B$39:$B$782,Y$11)+'СЕТ СН'!$F$14+СВЦЭМ!$D$10+'СЕТ СН'!$F$5-'СЕТ СН'!$F$24</f>
        <v>2890.6837523000004</v>
      </c>
    </row>
    <row r="26" spans="1:25" ht="15.75" x14ac:dyDescent="0.2">
      <c r="A26" s="35">
        <f t="shared" si="0"/>
        <v>44941</v>
      </c>
      <c r="B26" s="36">
        <f>SUMIFS(СВЦЭМ!$D$39:$D$782,СВЦЭМ!$A$39:$A$782,$A26,СВЦЭМ!$B$39:$B$782,B$11)+'СЕТ СН'!$F$14+СВЦЭМ!$D$10+'СЕТ СН'!$F$5-'СЕТ СН'!$F$24</f>
        <v>3127.9518009800004</v>
      </c>
      <c r="C26" s="36">
        <f>SUMIFS(СВЦЭМ!$D$39:$D$782,СВЦЭМ!$A$39:$A$782,$A26,СВЦЭМ!$B$39:$B$782,C$11)+'СЕТ СН'!$F$14+СВЦЭМ!$D$10+'СЕТ СН'!$F$5-'СЕТ СН'!$F$24</f>
        <v>3146.2369216799998</v>
      </c>
      <c r="D26" s="36">
        <f>SUMIFS(СВЦЭМ!$D$39:$D$782,СВЦЭМ!$A$39:$A$782,$A26,СВЦЭМ!$B$39:$B$782,D$11)+'СЕТ СН'!$F$14+СВЦЭМ!$D$10+'СЕТ СН'!$F$5-'СЕТ СН'!$F$24</f>
        <v>3164.5781496999998</v>
      </c>
      <c r="E26" s="36">
        <f>SUMIFS(СВЦЭМ!$D$39:$D$782,СВЦЭМ!$A$39:$A$782,$A26,СВЦЭМ!$B$39:$B$782,E$11)+'СЕТ СН'!$F$14+СВЦЭМ!$D$10+'СЕТ СН'!$F$5-'СЕТ СН'!$F$24</f>
        <v>3175.6239912399997</v>
      </c>
      <c r="F26" s="36">
        <f>SUMIFS(СВЦЭМ!$D$39:$D$782,СВЦЭМ!$A$39:$A$782,$A26,СВЦЭМ!$B$39:$B$782,F$11)+'СЕТ СН'!$F$14+СВЦЭМ!$D$10+'СЕТ СН'!$F$5-'СЕТ СН'!$F$24</f>
        <v>3165.3069733900002</v>
      </c>
      <c r="G26" s="36">
        <f>SUMIFS(СВЦЭМ!$D$39:$D$782,СВЦЭМ!$A$39:$A$782,$A26,СВЦЭМ!$B$39:$B$782,G$11)+'СЕТ СН'!$F$14+СВЦЭМ!$D$10+'СЕТ СН'!$F$5-'СЕТ СН'!$F$24</f>
        <v>3191.6746280300003</v>
      </c>
      <c r="H26" s="36">
        <f>SUMIFS(СВЦЭМ!$D$39:$D$782,СВЦЭМ!$A$39:$A$782,$A26,СВЦЭМ!$B$39:$B$782,H$11)+'СЕТ СН'!$F$14+СВЦЭМ!$D$10+'СЕТ СН'!$F$5-'СЕТ СН'!$F$24</f>
        <v>3174.5293295800002</v>
      </c>
      <c r="I26" s="36">
        <f>SUMIFS(СВЦЭМ!$D$39:$D$782,СВЦЭМ!$A$39:$A$782,$A26,СВЦЭМ!$B$39:$B$782,I$11)+'СЕТ СН'!$F$14+СВЦЭМ!$D$10+'СЕТ СН'!$F$5-'СЕТ СН'!$F$24</f>
        <v>3116.4289980800004</v>
      </c>
      <c r="J26" s="36">
        <f>SUMIFS(СВЦЭМ!$D$39:$D$782,СВЦЭМ!$A$39:$A$782,$A26,СВЦЭМ!$B$39:$B$782,J$11)+'СЕТ СН'!$F$14+СВЦЭМ!$D$10+'СЕТ СН'!$F$5-'СЕТ СН'!$F$24</f>
        <v>3049.3449437099998</v>
      </c>
      <c r="K26" s="36">
        <f>SUMIFS(СВЦЭМ!$D$39:$D$782,СВЦЭМ!$A$39:$A$782,$A26,СВЦЭМ!$B$39:$B$782,K$11)+'СЕТ СН'!$F$14+СВЦЭМ!$D$10+'СЕТ СН'!$F$5-'СЕТ СН'!$F$24</f>
        <v>3027.7076304499997</v>
      </c>
      <c r="L26" s="36">
        <f>SUMIFS(СВЦЭМ!$D$39:$D$782,СВЦЭМ!$A$39:$A$782,$A26,СВЦЭМ!$B$39:$B$782,L$11)+'СЕТ СН'!$F$14+СВЦЭМ!$D$10+'СЕТ СН'!$F$5-'СЕТ СН'!$F$24</f>
        <v>3017.6316242100002</v>
      </c>
      <c r="M26" s="36">
        <f>SUMIFS(СВЦЭМ!$D$39:$D$782,СВЦЭМ!$A$39:$A$782,$A26,СВЦЭМ!$B$39:$B$782,M$11)+'СЕТ СН'!$F$14+СВЦЭМ!$D$10+'СЕТ СН'!$F$5-'СЕТ СН'!$F$24</f>
        <v>3021.2730857899996</v>
      </c>
      <c r="N26" s="36">
        <f>SUMIFS(СВЦЭМ!$D$39:$D$782,СВЦЭМ!$A$39:$A$782,$A26,СВЦЭМ!$B$39:$B$782,N$11)+'СЕТ СН'!$F$14+СВЦЭМ!$D$10+'СЕТ СН'!$F$5-'СЕТ СН'!$F$24</f>
        <v>3023.7398739099999</v>
      </c>
      <c r="O26" s="36">
        <f>SUMIFS(СВЦЭМ!$D$39:$D$782,СВЦЭМ!$A$39:$A$782,$A26,СВЦЭМ!$B$39:$B$782,O$11)+'СЕТ СН'!$F$14+СВЦЭМ!$D$10+'СЕТ СН'!$F$5-'СЕТ СН'!$F$24</f>
        <v>3026.2621434900002</v>
      </c>
      <c r="P26" s="36">
        <f>SUMIFS(СВЦЭМ!$D$39:$D$782,СВЦЭМ!$A$39:$A$782,$A26,СВЦЭМ!$B$39:$B$782,P$11)+'СЕТ СН'!$F$14+СВЦЭМ!$D$10+'СЕТ СН'!$F$5-'СЕТ СН'!$F$24</f>
        <v>3040.0082271000001</v>
      </c>
      <c r="Q26" s="36">
        <f>SUMIFS(СВЦЭМ!$D$39:$D$782,СВЦЭМ!$A$39:$A$782,$A26,СВЦЭМ!$B$39:$B$782,Q$11)+'СЕТ СН'!$F$14+СВЦЭМ!$D$10+'СЕТ СН'!$F$5-'СЕТ СН'!$F$24</f>
        <v>3025.7877179400002</v>
      </c>
      <c r="R26" s="36">
        <f>SUMIFS(СВЦЭМ!$D$39:$D$782,СВЦЭМ!$A$39:$A$782,$A26,СВЦЭМ!$B$39:$B$782,R$11)+'СЕТ СН'!$F$14+СВЦЭМ!$D$10+'СЕТ СН'!$F$5-'СЕТ СН'!$F$24</f>
        <v>3005.6974546000001</v>
      </c>
      <c r="S26" s="36">
        <f>SUMIFS(СВЦЭМ!$D$39:$D$782,СВЦЭМ!$A$39:$A$782,$A26,СВЦЭМ!$B$39:$B$782,S$11)+'СЕТ СН'!$F$14+СВЦЭМ!$D$10+'СЕТ СН'!$F$5-'СЕТ СН'!$F$24</f>
        <v>2963.5706954999996</v>
      </c>
      <c r="T26" s="36">
        <f>SUMIFS(СВЦЭМ!$D$39:$D$782,СВЦЭМ!$A$39:$A$782,$A26,СВЦЭМ!$B$39:$B$782,T$11)+'СЕТ СН'!$F$14+СВЦЭМ!$D$10+'СЕТ СН'!$F$5-'СЕТ СН'!$F$24</f>
        <v>2930.9435714399997</v>
      </c>
      <c r="U26" s="36">
        <f>SUMIFS(СВЦЭМ!$D$39:$D$782,СВЦЭМ!$A$39:$A$782,$A26,СВЦЭМ!$B$39:$B$782,U$11)+'СЕТ СН'!$F$14+СВЦЭМ!$D$10+'СЕТ СН'!$F$5-'СЕТ СН'!$F$24</f>
        <v>2928.2586949999995</v>
      </c>
      <c r="V26" s="36">
        <f>SUMIFS(СВЦЭМ!$D$39:$D$782,СВЦЭМ!$A$39:$A$782,$A26,СВЦЭМ!$B$39:$B$782,V$11)+'СЕТ СН'!$F$14+СВЦЭМ!$D$10+'СЕТ СН'!$F$5-'СЕТ СН'!$F$24</f>
        <v>2961.8292967099997</v>
      </c>
      <c r="W26" s="36">
        <f>SUMIFS(СВЦЭМ!$D$39:$D$782,СВЦЭМ!$A$39:$A$782,$A26,СВЦЭМ!$B$39:$B$782,W$11)+'СЕТ СН'!$F$14+СВЦЭМ!$D$10+'СЕТ СН'!$F$5-'СЕТ СН'!$F$24</f>
        <v>2981.5084304599995</v>
      </c>
      <c r="X26" s="36">
        <f>SUMIFS(СВЦЭМ!$D$39:$D$782,СВЦЭМ!$A$39:$A$782,$A26,СВЦЭМ!$B$39:$B$782,X$11)+'СЕТ СН'!$F$14+СВЦЭМ!$D$10+'СЕТ СН'!$F$5-'СЕТ СН'!$F$24</f>
        <v>3006.5166524300002</v>
      </c>
      <c r="Y26" s="36">
        <f>SUMIFS(СВЦЭМ!$D$39:$D$782,СВЦЭМ!$A$39:$A$782,$A26,СВЦЭМ!$B$39:$B$782,Y$11)+'СЕТ СН'!$F$14+СВЦЭМ!$D$10+'СЕТ СН'!$F$5-'СЕТ СН'!$F$24</f>
        <v>3064.4249225399999</v>
      </c>
    </row>
    <row r="27" spans="1:25" ht="15.75" x14ac:dyDescent="0.2">
      <c r="A27" s="35">
        <f t="shared" si="0"/>
        <v>44942</v>
      </c>
      <c r="B27" s="36">
        <f>SUMIFS(СВЦЭМ!$D$39:$D$782,СВЦЭМ!$A$39:$A$782,$A27,СВЦЭМ!$B$39:$B$782,B$11)+'СЕТ СН'!$F$14+СВЦЭМ!$D$10+'СЕТ СН'!$F$5-'СЕТ СН'!$F$24</f>
        <v>3056.1772215000001</v>
      </c>
      <c r="C27" s="36">
        <f>SUMIFS(СВЦЭМ!$D$39:$D$782,СВЦЭМ!$A$39:$A$782,$A27,СВЦЭМ!$B$39:$B$782,C$11)+'СЕТ СН'!$F$14+СВЦЭМ!$D$10+'СЕТ СН'!$F$5-'СЕТ СН'!$F$24</f>
        <v>3077.4725144499998</v>
      </c>
      <c r="D27" s="36">
        <f>SUMIFS(СВЦЭМ!$D$39:$D$782,СВЦЭМ!$A$39:$A$782,$A27,СВЦЭМ!$B$39:$B$782,D$11)+'СЕТ СН'!$F$14+СВЦЭМ!$D$10+'СЕТ СН'!$F$5-'СЕТ СН'!$F$24</f>
        <v>3082.5724591199996</v>
      </c>
      <c r="E27" s="36">
        <f>SUMIFS(СВЦЭМ!$D$39:$D$782,СВЦЭМ!$A$39:$A$782,$A27,СВЦЭМ!$B$39:$B$782,E$11)+'СЕТ СН'!$F$14+СВЦЭМ!$D$10+'СЕТ СН'!$F$5-'СЕТ СН'!$F$24</f>
        <v>3088.5463341499999</v>
      </c>
      <c r="F27" s="36">
        <f>SUMIFS(СВЦЭМ!$D$39:$D$782,СВЦЭМ!$A$39:$A$782,$A27,СВЦЭМ!$B$39:$B$782,F$11)+'СЕТ СН'!$F$14+СВЦЭМ!$D$10+'СЕТ СН'!$F$5-'СЕТ СН'!$F$24</f>
        <v>3085.2786414900002</v>
      </c>
      <c r="G27" s="36">
        <f>SUMIFS(СВЦЭМ!$D$39:$D$782,СВЦЭМ!$A$39:$A$782,$A27,СВЦЭМ!$B$39:$B$782,G$11)+'СЕТ СН'!$F$14+СВЦЭМ!$D$10+'СЕТ СН'!$F$5-'СЕТ СН'!$F$24</f>
        <v>3076.8903117</v>
      </c>
      <c r="H27" s="36">
        <f>SUMIFS(СВЦЭМ!$D$39:$D$782,СВЦЭМ!$A$39:$A$782,$A27,СВЦЭМ!$B$39:$B$782,H$11)+'СЕТ СН'!$F$14+СВЦЭМ!$D$10+'СЕТ СН'!$F$5-'СЕТ СН'!$F$24</f>
        <v>3038.8552813300003</v>
      </c>
      <c r="I27" s="36">
        <f>SUMIFS(СВЦЭМ!$D$39:$D$782,СВЦЭМ!$A$39:$A$782,$A27,СВЦЭМ!$B$39:$B$782,I$11)+'СЕТ СН'!$F$14+СВЦЭМ!$D$10+'СЕТ СН'!$F$5-'СЕТ СН'!$F$24</f>
        <v>3010.6346008099999</v>
      </c>
      <c r="J27" s="36">
        <f>SUMIFS(СВЦЭМ!$D$39:$D$782,СВЦЭМ!$A$39:$A$782,$A27,СВЦЭМ!$B$39:$B$782,J$11)+'СЕТ СН'!$F$14+СВЦЭМ!$D$10+'СЕТ СН'!$F$5-'СЕТ СН'!$F$24</f>
        <v>2974.5881644000001</v>
      </c>
      <c r="K27" s="36">
        <f>SUMIFS(СВЦЭМ!$D$39:$D$782,СВЦЭМ!$A$39:$A$782,$A27,СВЦЭМ!$B$39:$B$782,K$11)+'СЕТ СН'!$F$14+СВЦЭМ!$D$10+'СЕТ СН'!$F$5-'СЕТ СН'!$F$24</f>
        <v>2962.4292067699998</v>
      </c>
      <c r="L27" s="36">
        <f>SUMIFS(СВЦЭМ!$D$39:$D$782,СВЦЭМ!$A$39:$A$782,$A27,СВЦЭМ!$B$39:$B$782,L$11)+'СЕТ СН'!$F$14+СВЦЭМ!$D$10+'СЕТ СН'!$F$5-'СЕТ СН'!$F$24</f>
        <v>2974.6808726700001</v>
      </c>
      <c r="M27" s="36">
        <f>SUMIFS(СВЦЭМ!$D$39:$D$782,СВЦЭМ!$A$39:$A$782,$A27,СВЦЭМ!$B$39:$B$782,M$11)+'СЕТ СН'!$F$14+СВЦЭМ!$D$10+'СЕТ СН'!$F$5-'СЕТ СН'!$F$24</f>
        <v>2992.5608817900002</v>
      </c>
      <c r="N27" s="36">
        <f>SUMIFS(СВЦЭМ!$D$39:$D$782,СВЦЭМ!$A$39:$A$782,$A27,СВЦЭМ!$B$39:$B$782,N$11)+'СЕТ СН'!$F$14+СВЦЭМ!$D$10+'СЕТ СН'!$F$5-'СЕТ СН'!$F$24</f>
        <v>3001.6741596100001</v>
      </c>
      <c r="O27" s="36">
        <f>SUMIFS(СВЦЭМ!$D$39:$D$782,СВЦЭМ!$A$39:$A$782,$A27,СВЦЭМ!$B$39:$B$782,O$11)+'СЕТ СН'!$F$14+СВЦЭМ!$D$10+'СЕТ СН'!$F$5-'СЕТ СН'!$F$24</f>
        <v>3015.2154880099997</v>
      </c>
      <c r="P27" s="36">
        <f>SUMIFS(СВЦЭМ!$D$39:$D$782,СВЦЭМ!$A$39:$A$782,$A27,СВЦЭМ!$B$39:$B$782,P$11)+'СЕТ СН'!$F$14+СВЦЭМ!$D$10+'СЕТ СН'!$F$5-'СЕТ СН'!$F$24</f>
        <v>3028.6627742199998</v>
      </c>
      <c r="Q27" s="36">
        <f>SUMIFS(СВЦЭМ!$D$39:$D$782,СВЦЭМ!$A$39:$A$782,$A27,СВЦЭМ!$B$39:$B$782,Q$11)+'СЕТ СН'!$F$14+СВЦЭМ!$D$10+'СЕТ СН'!$F$5-'СЕТ СН'!$F$24</f>
        <v>3031.6420930599998</v>
      </c>
      <c r="R27" s="36">
        <f>SUMIFS(СВЦЭМ!$D$39:$D$782,СВЦЭМ!$A$39:$A$782,$A27,СВЦЭМ!$B$39:$B$782,R$11)+'СЕТ СН'!$F$14+СВЦЭМ!$D$10+'СЕТ СН'!$F$5-'СЕТ СН'!$F$24</f>
        <v>3034.26589212</v>
      </c>
      <c r="S27" s="36">
        <f>SUMIFS(СВЦЭМ!$D$39:$D$782,СВЦЭМ!$A$39:$A$782,$A27,СВЦЭМ!$B$39:$B$782,S$11)+'СЕТ СН'!$F$14+СВЦЭМ!$D$10+'СЕТ СН'!$F$5-'СЕТ СН'!$F$24</f>
        <v>2995.1080659899999</v>
      </c>
      <c r="T27" s="36">
        <f>SUMIFS(СВЦЭМ!$D$39:$D$782,СВЦЭМ!$A$39:$A$782,$A27,СВЦЭМ!$B$39:$B$782,T$11)+'СЕТ СН'!$F$14+СВЦЭМ!$D$10+'СЕТ СН'!$F$5-'СЕТ СН'!$F$24</f>
        <v>2996.1743690399999</v>
      </c>
      <c r="U27" s="36">
        <f>SUMIFS(СВЦЭМ!$D$39:$D$782,СВЦЭМ!$A$39:$A$782,$A27,СВЦЭМ!$B$39:$B$782,U$11)+'СЕТ СН'!$F$14+СВЦЭМ!$D$10+'СЕТ СН'!$F$5-'СЕТ СН'!$F$24</f>
        <v>2991.4476956799999</v>
      </c>
      <c r="V27" s="36">
        <f>SUMIFS(СВЦЭМ!$D$39:$D$782,СВЦЭМ!$A$39:$A$782,$A27,СВЦЭМ!$B$39:$B$782,V$11)+'СЕТ СН'!$F$14+СВЦЭМ!$D$10+'СЕТ СН'!$F$5-'СЕТ СН'!$F$24</f>
        <v>3000.4813036100004</v>
      </c>
      <c r="W27" s="36">
        <f>SUMIFS(СВЦЭМ!$D$39:$D$782,СВЦЭМ!$A$39:$A$782,$A27,СВЦЭМ!$B$39:$B$782,W$11)+'СЕТ СН'!$F$14+СВЦЭМ!$D$10+'СЕТ СН'!$F$5-'СЕТ СН'!$F$24</f>
        <v>3016.2317193199997</v>
      </c>
      <c r="X27" s="36">
        <f>SUMIFS(СВЦЭМ!$D$39:$D$782,СВЦЭМ!$A$39:$A$782,$A27,СВЦЭМ!$B$39:$B$782,X$11)+'СЕТ СН'!$F$14+СВЦЭМ!$D$10+'СЕТ СН'!$F$5-'СЕТ СН'!$F$24</f>
        <v>3030.0367340599996</v>
      </c>
      <c r="Y27" s="36">
        <f>SUMIFS(СВЦЭМ!$D$39:$D$782,СВЦЭМ!$A$39:$A$782,$A27,СВЦЭМ!$B$39:$B$782,Y$11)+'СЕТ СН'!$F$14+СВЦЭМ!$D$10+'СЕТ СН'!$F$5-'СЕТ СН'!$F$24</f>
        <v>3063.6305266099998</v>
      </c>
    </row>
    <row r="28" spans="1:25" ht="15.75" x14ac:dyDescent="0.2">
      <c r="A28" s="35">
        <f t="shared" si="0"/>
        <v>44943</v>
      </c>
      <c r="B28" s="36">
        <f>SUMIFS(СВЦЭМ!$D$39:$D$782,СВЦЭМ!$A$39:$A$782,$A28,СВЦЭМ!$B$39:$B$782,B$11)+'СЕТ СН'!$F$14+СВЦЭМ!$D$10+'СЕТ СН'!$F$5-'СЕТ СН'!$F$24</f>
        <v>3081.1247742200003</v>
      </c>
      <c r="C28" s="36">
        <f>SUMIFS(СВЦЭМ!$D$39:$D$782,СВЦЭМ!$A$39:$A$782,$A28,СВЦЭМ!$B$39:$B$782,C$11)+'СЕТ СН'!$F$14+СВЦЭМ!$D$10+'СЕТ СН'!$F$5-'СЕТ СН'!$F$24</f>
        <v>3109.2485672100001</v>
      </c>
      <c r="D28" s="36">
        <f>SUMIFS(СВЦЭМ!$D$39:$D$782,СВЦЭМ!$A$39:$A$782,$A28,СВЦЭМ!$B$39:$B$782,D$11)+'СЕТ СН'!$F$14+СВЦЭМ!$D$10+'СЕТ СН'!$F$5-'СЕТ СН'!$F$24</f>
        <v>3116.88099435</v>
      </c>
      <c r="E28" s="36">
        <f>SUMIFS(СВЦЭМ!$D$39:$D$782,СВЦЭМ!$A$39:$A$782,$A28,СВЦЭМ!$B$39:$B$782,E$11)+'СЕТ СН'!$F$14+СВЦЭМ!$D$10+'СЕТ СН'!$F$5-'СЕТ СН'!$F$24</f>
        <v>3115.1941239500002</v>
      </c>
      <c r="F28" s="36">
        <f>SUMIFS(СВЦЭМ!$D$39:$D$782,СВЦЭМ!$A$39:$A$782,$A28,СВЦЭМ!$B$39:$B$782,F$11)+'СЕТ СН'!$F$14+СВЦЭМ!$D$10+'СЕТ СН'!$F$5-'СЕТ СН'!$F$24</f>
        <v>3114.8462930300002</v>
      </c>
      <c r="G28" s="36">
        <f>SUMIFS(СВЦЭМ!$D$39:$D$782,СВЦЭМ!$A$39:$A$782,$A28,СВЦЭМ!$B$39:$B$782,G$11)+'СЕТ СН'!$F$14+СВЦЭМ!$D$10+'СЕТ СН'!$F$5-'СЕТ СН'!$F$24</f>
        <v>3109.0075078099999</v>
      </c>
      <c r="H28" s="36">
        <f>SUMIFS(СВЦЭМ!$D$39:$D$782,СВЦЭМ!$A$39:$A$782,$A28,СВЦЭМ!$B$39:$B$782,H$11)+'СЕТ СН'!$F$14+СВЦЭМ!$D$10+'СЕТ СН'!$F$5-'СЕТ СН'!$F$24</f>
        <v>3084.24989792</v>
      </c>
      <c r="I28" s="36">
        <f>SUMIFS(СВЦЭМ!$D$39:$D$782,СВЦЭМ!$A$39:$A$782,$A28,СВЦЭМ!$B$39:$B$782,I$11)+'СЕТ СН'!$F$14+СВЦЭМ!$D$10+'СЕТ СН'!$F$5-'СЕТ СН'!$F$24</f>
        <v>3035.8874985299999</v>
      </c>
      <c r="J28" s="36">
        <f>SUMIFS(СВЦЭМ!$D$39:$D$782,СВЦЭМ!$A$39:$A$782,$A28,СВЦЭМ!$B$39:$B$782,J$11)+'СЕТ СН'!$F$14+СВЦЭМ!$D$10+'СЕТ СН'!$F$5-'СЕТ СН'!$F$24</f>
        <v>2995.6137127299999</v>
      </c>
      <c r="K28" s="36">
        <f>SUMIFS(СВЦЭМ!$D$39:$D$782,СВЦЭМ!$A$39:$A$782,$A28,СВЦЭМ!$B$39:$B$782,K$11)+'СЕТ СН'!$F$14+СВЦЭМ!$D$10+'СЕТ СН'!$F$5-'СЕТ СН'!$F$24</f>
        <v>2985.6657797099997</v>
      </c>
      <c r="L28" s="36">
        <f>SUMIFS(СВЦЭМ!$D$39:$D$782,СВЦЭМ!$A$39:$A$782,$A28,СВЦЭМ!$B$39:$B$782,L$11)+'СЕТ СН'!$F$14+СВЦЭМ!$D$10+'СЕТ СН'!$F$5-'СЕТ СН'!$F$24</f>
        <v>2969.3686246500001</v>
      </c>
      <c r="M28" s="36">
        <f>SUMIFS(СВЦЭМ!$D$39:$D$782,СВЦЭМ!$A$39:$A$782,$A28,СВЦЭМ!$B$39:$B$782,M$11)+'СЕТ СН'!$F$14+СВЦЭМ!$D$10+'СЕТ СН'!$F$5-'СЕТ СН'!$F$24</f>
        <v>2972.1224586999997</v>
      </c>
      <c r="N28" s="36">
        <f>SUMIFS(СВЦЭМ!$D$39:$D$782,СВЦЭМ!$A$39:$A$782,$A28,СВЦЭМ!$B$39:$B$782,N$11)+'СЕТ СН'!$F$14+СВЦЭМ!$D$10+'СЕТ СН'!$F$5-'СЕТ СН'!$F$24</f>
        <v>2989.1561048200001</v>
      </c>
      <c r="O28" s="36">
        <f>SUMIFS(СВЦЭМ!$D$39:$D$782,СВЦЭМ!$A$39:$A$782,$A28,СВЦЭМ!$B$39:$B$782,O$11)+'СЕТ СН'!$F$14+СВЦЭМ!$D$10+'СЕТ СН'!$F$5-'СЕТ СН'!$F$24</f>
        <v>3003.01103203</v>
      </c>
      <c r="P28" s="36">
        <f>SUMIFS(СВЦЭМ!$D$39:$D$782,СВЦЭМ!$A$39:$A$782,$A28,СВЦЭМ!$B$39:$B$782,P$11)+'СЕТ СН'!$F$14+СВЦЭМ!$D$10+'СЕТ СН'!$F$5-'СЕТ СН'!$F$24</f>
        <v>3021.6784791999999</v>
      </c>
      <c r="Q28" s="36">
        <f>SUMIFS(СВЦЭМ!$D$39:$D$782,СВЦЭМ!$A$39:$A$782,$A28,СВЦЭМ!$B$39:$B$782,Q$11)+'СЕТ СН'!$F$14+СВЦЭМ!$D$10+'СЕТ СН'!$F$5-'СЕТ СН'!$F$24</f>
        <v>3029.3333634199998</v>
      </c>
      <c r="R28" s="36">
        <f>SUMIFS(СВЦЭМ!$D$39:$D$782,СВЦЭМ!$A$39:$A$782,$A28,СВЦЭМ!$B$39:$B$782,R$11)+'СЕТ СН'!$F$14+СВЦЭМ!$D$10+'СЕТ СН'!$F$5-'СЕТ СН'!$F$24</f>
        <v>2990.9980604700004</v>
      </c>
      <c r="S28" s="36">
        <f>SUMIFS(СВЦЭМ!$D$39:$D$782,СВЦЭМ!$A$39:$A$782,$A28,СВЦЭМ!$B$39:$B$782,S$11)+'СЕТ СН'!$F$14+СВЦЭМ!$D$10+'СЕТ СН'!$F$5-'СЕТ СН'!$F$24</f>
        <v>2989.2035582400003</v>
      </c>
      <c r="T28" s="36">
        <f>SUMIFS(СВЦЭМ!$D$39:$D$782,СВЦЭМ!$A$39:$A$782,$A28,СВЦЭМ!$B$39:$B$782,T$11)+'СЕТ СН'!$F$14+СВЦЭМ!$D$10+'СЕТ СН'!$F$5-'СЕТ СН'!$F$24</f>
        <v>2962.9907037800003</v>
      </c>
      <c r="U28" s="36">
        <f>SUMIFS(СВЦЭМ!$D$39:$D$782,СВЦЭМ!$A$39:$A$782,$A28,СВЦЭМ!$B$39:$B$782,U$11)+'СЕТ СН'!$F$14+СВЦЭМ!$D$10+'СЕТ СН'!$F$5-'СЕТ СН'!$F$24</f>
        <v>2975.1397428</v>
      </c>
      <c r="V28" s="36">
        <f>SUMIFS(СВЦЭМ!$D$39:$D$782,СВЦЭМ!$A$39:$A$782,$A28,СВЦЭМ!$B$39:$B$782,V$11)+'СЕТ СН'!$F$14+СВЦЭМ!$D$10+'СЕТ СН'!$F$5-'СЕТ СН'!$F$24</f>
        <v>2997.86587065</v>
      </c>
      <c r="W28" s="36">
        <f>SUMIFS(СВЦЭМ!$D$39:$D$782,СВЦЭМ!$A$39:$A$782,$A28,СВЦЭМ!$B$39:$B$782,W$11)+'СЕТ СН'!$F$14+СВЦЭМ!$D$10+'СЕТ СН'!$F$5-'СЕТ СН'!$F$24</f>
        <v>3008.4641208599996</v>
      </c>
      <c r="X28" s="36">
        <f>SUMIFS(СВЦЭМ!$D$39:$D$782,СВЦЭМ!$A$39:$A$782,$A28,СВЦЭМ!$B$39:$B$782,X$11)+'СЕТ СН'!$F$14+СВЦЭМ!$D$10+'СЕТ СН'!$F$5-'СЕТ СН'!$F$24</f>
        <v>3018.8779603100002</v>
      </c>
      <c r="Y28" s="36">
        <f>SUMIFS(СВЦЭМ!$D$39:$D$782,СВЦЭМ!$A$39:$A$782,$A28,СВЦЭМ!$B$39:$B$782,Y$11)+'СЕТ СН'!$F$14+СВЦЭМ!$D$10+'СЕТ СН'!$F$5-'СЕТ СН'!$F$24</f>
        <v>3048.6871687900002</v>
      </c>
    </row>
    <row r="29" spans="1:25" ht="15.75" x14ac:dyDescent="0.2">
      <c r="A29" s="35">
        <f t="shared" si="0"/>
        <v>44944</v>
      </c>
      <c r="B29" s="36">
        <f>SUMIFS(СВЦЭМ!$D$39:$D$782,СВЦЭМ!$A$39:$A$782,$A29,СВЦЭМ!$B$39:$B$782,B$11)+'СЕТ СН'!$F$14+СВЦЭМ!$D$10+'СЕТ СН'!$F$5-'СЕТ СН'!$F$24</f>
        <v>3082.1899924299996</v>
      </c>
      <c r="C29" s="36">
        <f>SUMIFS(СВЦЭМ!$D$39:$D$782,СВЦЭМ!$A$39:$A$782,$A29,СВЦЭМ!$B$39:$B$782,C$11)+'СЕТ СН'!$F$14+СВЦЭМ!$D$10+'СЕТ СН'!$F$5-'СЕТ СН'!$F$24</f>
        <v>3102.3559767099996</v>
      </c>
      <c r="D29" s="36">
        <f>SUMIFS(СВЦЭМ!$D$39:$D$782,СВЦЭМ!$A$39:$A$782,$A29,СВЦЭМ!$B$39:$B$782,D$11)+'СЕТ СН'!$F$14+СВЦЭМ!$D$10+'СЕТ СН'!$F$5-'СЕТ СН'!$F$24</f>
        <v>3086.1901310200001</v>
      </c>
      <c r="E29" s="36">
        <f>SUMIFS(СВЦЭМ!$D$39:$D$782,СВЦЭМ!$A$39:$A$782,$A29,СВЦЭМ!$B$39:$B$782,E$11)+'СЕТ СН'!$F$14+СВЦЭМ!$D$10+'СЕТ СН'!$F$5-'СЕТ СН'!$F$24</f>
        <v>3090.17190372</v>
      </c>
      <c r="F29" s="36">
        <f>SUMIFS(СВЦЭМ!$D$39:$D$782,СВЦЭМ!$A$39:$A$782,$A29,СВЦЭМ!$B$39:$B$782,F$11)+'СЕТ СН'!$F$14+СВЦЭМ!$D$10+'СЕТ СН'!$F$5-'СЕТ СН'!$F$24</f>
        <v>3060.0450825400003</v>
      </c>
      <c r="G29" s="36">
        <f>SUMIFS(СВЦЭМ!$D$39:$D$782,СВЦЭМ!$A$39:$A$782,$A29,СВЦЭМ!$B$39:$B$782,G$11)+'СЕТ СН'!$F$14+СВЦЭМ!$D$10+'СЕТ СН'!$F$5-'СЕТ СН'!$F$24</f>
        <v>3009.1319125199998</v>
      </c>
      <c r="H29" s="36">
        <f>SUMIFS(СВЦЭМ!$D$39:$D$782,СВЦЭМ!$A$39:$A$782,$A29,СВЦЭМ!$B$39:$B$782,H$11)+'СЕТ СН'!$F$14+СВЦЭМ!$D$10+'СЕТ СН'!$F$5-'СЕТ СН'!$F$24</f>
        <v>2959.6505448600001</v>
      </c>
      <c r="I29" s="36">
        <f>SUMIFS(СВЦЭМ!$D$39:$D$782,СВЦЭМ!$A$39:$A$782,$A29,СВЦЭМ!$B$39:$B$782,I$11)+'СЕТ СН'!$F$14+СВЦЭМ!$D$10+'СЕТ СН'!$F$5-'СЕТ СН'!$F$24</f>
        <v>2931.4200941600002</v>
      </c>
      <c r="J29" s="36">
        <f>SUMIFS(СВЦЭМ!$D$39:$D$782,СВЦЭМ!$A$39:$A$782,$A29,СВЦЭМ!$B$39:$B$782,J$11)+'СЕТ СН'!$F$14+СВЦЭМ!$D$10+'СЕТ СН'!$F$5-'СЕТ СН'!$F$24</f>
        <v>2922.5453985300001</v>
      </c>
      <c r="K29" s="36">
        <f>SUMIFS(СВЦЭМ!$D$39:$D$782,СВЦЭМ!$A$39:$A$782,$A29,СВЦЭМ!$B$39:$B$782,K$11)+'СЕТ СН'!$F$14+СВЦЭМ!$D$10+'СЕТ СН'!$F$5-'СЕТ СН'!$F$24</f>
        <v>2917.3764910500004</v>
      </c>
      <c r="L29" s="36">
        <f>SUMIFS(СВЦЭМ!$D$39:$D$782,СВЦЭМ!$A$39:$A$782,$A29,СВЦЭМ!$B$39:$B$782,L$11)+'СЕТ СН'!$F$14+СВЦЭМ!$D$10+'СЕТ СН'!$F$5-'СЕТ СН'!$F$24</f>
        <v>2931.4783164700002</v>
      </c>
      <c r="M29" s="36">
        <f>SUMIFS(СВЦЭМ!$D$39:$D$782,СВЦЭМ!$A$39:$A$782,$A29,СВЦЭМ!$B$39:$B$782,M$11)+'СЕТ СН'!$F$14+СВЦЭМ!$D$10+'СЕТ СН'!$F$5-'СЕТ СН'!$F$24</f>
        <v>2933.3459134799996</v>
      </c>
      <c r="N29" s="36">
        <f>SUMIFS(СВЦЭМ!$D$39:$D$782,СВЦЭМ!$A$39:$A$782,$A29,СВЦЭМ!$B$39:$B$782,N$11)+'СЕТ СН'!$F$14+СВЦЭМ!$D$10+'СЕТ СН'!$F$5-'СЕТ СН'!$F$24</f>
        <v>2959.1258304900002</v>
      </c>
      <c r="O29" s="36">
        <f>SUMIFS(СВЦЭМ!$D$39:$D$782,СВЦЭМ!$A$39:$A$782,$A29,СВЦЭМ!$B$39:$B$782,O$11)+'СЕТ СН'!$F$14+СВЦЭМ!$D$10+'СЕТ СН'!$F$5-'СЕТ СН'!$F$24</f>
        <v>2995.6868952200002</v>
      </c>
      <c r="P29" s="36">
        <f>SUMIFS(СВЦЭМ!$D$39:$D$782,СВЦЭМ!$A$39:$A$782,$A29,СВЦЭМ!$B$39:$B$782,P$11)+'СЕТ СН'!$F$14+СВЦЭМ!$D$10+'СЕТ СН'!$F$5-'СЕТ СН'!$F$24</f>
        <v>3014.6932002499998</v>
      </c>
      <c r="Q29" s="36">
        <f>SUMIFS(СВЦЭМ!$D$39:$D$782,СВЦЭМ!$A$39:$A$782,$A29,СВЦЭМ!$B$39:$B$782,Q$11)+'СЕТ СН'!$F$14+СВЦЭМ!$D$10+'СЕТ СН'!$F$5-'СЕТ СН'!$F$24</f>
        <v>3019.5577440099996</v>
      </c>
      <c r="R29" s="36">
        <f>SUMIFS(СВЦЭМ!$D$39:$D$782,СВЦЭМ!$A$39:$A$782,$A29,СВЦЭМ!$B$39:$B$782,R$11)+'СЕТ СН'!$F$14+СВЦЭМ!$D$10+'СЕТ СН'!$F$5-'СЕТ СН'!$F$24</f>
        <v>3006.2632070500003</v>
      </c>
      <c r="S29" s="36">
        <f>SUMIFS(СВЦЭМ!$D$39:$D$782,СВЦЭМ!$A$39:$A$782,$A29,СВЦЭМ!$B$39:$B$782,S$11)+'СЕТ СН'!$F$14+СВЦЭМ!$D$10+'СЕТ СН'!$F$5-'СЕТ СН'!$F$24</f>
        <v>2970.1335496399997</v>
      </c>
      <c r="T29" s="36">
        <f>SUMIFS(СВЦЭМ!$D$39:$D$782,СВЦЭМ!$A$39:$A$782,$A29,СВЦЭМ!$B$39:$B$782,T$11)+'СЕТ СН'!$F$14+СВЦЭМ!$D$10+'СЕТ СН'!$F$5-'СЕТ СН'!$F$24</f>
        <v>2948.8786825300003</v>
      </c>
      <c r="U29" s="36">
        <f>SUMIFS(СВЦЭМ!$D$39:$D$782,СВЦЭМ!$A$39:$A$782,$A29,СВЦЭМ!$B$39:$B$782,U$11)+'СЕТ СН'!$F$14+СВЦЭМ!$D$10+'СЕТ СН'!$F$5-'СЕТ СН'!$F$24</f>
        <v>2952.6475308999998</v>
      </c>
      <c r="V29" s="36">
        <f>SUMIFS(СВЦЭМ!$D$39:$D$782,СВЦЭМ!$A$39:$A$782,$A29,СВЦЭМ!$B$39:$B$782,V$11)+'СЕТ СН'!$F$14+СВЦЭМ!$D$10+'СЕТ СН'!$F$5-'СЕТ СН'!$F$24</f>
        <v>2978.1588707299998</v>
      </c>
      <c r="W29" s="36">
        <f>SUMIFS(СВЦЭМ!$D$39:$D$782,СВЦЭМ!$A$39:$A$782,$A29,СВЦЭМ!$B$39:$B$782,W$11)+'СЕТ СН'!$F$14+СВЦЭМ!$D$10+'СЕТ СН'!$F$5-'СЕТ СН'!$F$24</f>
        <v>2995.7703882400001</v>
      </c>
      <c r="X29" s="36">
        <f>SUMIFS(СВЦЭМ!$D$39:$D$782,СВЦЭМ!$A$39:$A$782,$A29,СВЦЭМ!$B$39:$B$782,X$11)+'СЕТ СН'!$F$14+СВЦЭМ!$D$10+'СЕТ СН'!$F$5-'СЕТ СН'!$F$24</f>
        <v>3025.7334902800003</v>
      </c>
      <c r="Y29" s="36">
        <f>SUMIFS(СВЦЭМ!$D$39:$D$782,СВЦЭМ!$A$39:$A$782,$A29,СВЦЭМ!$B$39:$B$782,Y$11)+'СЕТ СН'!$F$14+СВЦЭМ!$D$10+'СЕТ СН'!$F$5-'СЕТ СН'!$F$24</f>
        <v>3063.6906651399995</v>
      </c>
    </row>
    <row r="30" spans="1:25" ht="15.75" x14ac:dyDescent="0.2">
      <c r="A30" s="35">
        <f t="shared" si="0"/>
        <v>44945</v>
      </c>
      <c r="B30" s="36">
        <f>SUMIFS(СВЦЭМ!$D$39:$D$782,СВЦЭМ!$A$39:$A$782,$A30,СВЦЭМ!$B$39:$B$782,B$11)+'СЕТ СН'!$F$14+СВЦЭМ!$D$10+'СЕТ СН'!$F$5-'СЕТ СН'!$F$24</f>
        <v>3009.6459419900002</v>
      </c>
      <c r="C30" s="36">
        <f>SUMIFS(СВЦЭМ!$D$39:$D$782,СВЦЭМ!$A$39:$A$782,$A30,СВЦЭМ!$B$39:$B$782,C$11)+'СЕТ СН'!$F$14+СВЦЭМ!$D$10+'СЕТ СН'!$F$5-'СЕТ СН'!$F$24</f>
        <v>3057.7698016599998</v>
      </c>
      <c r="D30" s="36">
        <f>SUMIFS(СВЦЭМ!$D$39:$D$782,СВЦЭМ!$A$39:$A$782,$A30,СВЦЭМ!$B$39:$B$782,D$11)+'СЕТ СН'!$F$14+СВЦЭМ!$D$10+'СЕТ СН'!$F$5-'СЕТ СН'!$F$24</f>
        <v>3050.9053565599997</v>
      </c>
      <c r="E30" s="36">
        <f>SUMIFS(СВЦЭМ!$D$39:$D$782,СВЦЭМ!$A$39:$A$782,$A30,СВЦЭМ!$B$39:$B$782,E$11)+'СЕТ СН'!$F$14+СВЦЭМ!$D$10+'СЕТ СН'!$F$5-'СЕТ СН'!$F$24</f>
        <v>3043.4052405700004</v>
      </c>
      <c r="F30" s="36">
        <f>SUMIFS(СВЦЭМ!$D$39:$D$782,СВЦЭМ!$A$39:$A$782,$A30,СВЦЭМ!$B$39:$B$782,F$11)+'СЕТ СН'!$F$14+СВЦЭМ!$D$10+'СЕТ СН'!$F$5-'СЕТ СН'!$F$24</f>
        <v>3035.9304148399997</v>
      </c>
      <c r="G30" s="36">
        <f>SUMIFS(СВЦЭМ!$D$39:$D$782,СВЦЭМ!$A$39:$A$782,$A30,СВЦЭМ!$B$39:$B$782,G$11)+'СЕТ СН'!$F$14+СВЦЭМ!$D$10+'СЕТ СН'!$F$5-'СЕТ СН'!$F$24</f>
        <v>2969.6567573700004</v>
      </c>
      <c r="H30" s="36">
        <f>SUMIFS(СВЦЭМ!$D$39:$D$782,СВЦЭМ!$A$39:$A$782,$A30,СВЦЭМ!$B$39:$B$782,H$11)+'СЕТ СН'!$F$14+СВЦЭМ!$D$10+'СЕТ СН'!$F$5-'СЕТ СН'!$F$24</f>
        <v>2962.7228865500001</v>
      </c>
      <c r="I30" s="36">
        <f>SUMIFS(СВЦЭМ!$D$39:$D$782,СВЦЭМ!$A$39:$A$782,$A30,СВЦЭМ!$B$39:$B$782,I$11)+'СЕТ СН'!$F$14+СВЦЭМ!$D$10+'СЕТ СН'!$F$5-'СЕТ СН'!$F$24</f>
        <v>2926.7349667899998</v>
      </c>
      <c r="J30" s="36">
        <f>SUMIFS(СВЦЭМ!$D$39:$D$782,СВЦЭМ!$A$39:$A$782,$A30,СВЦЭМ!$B$39:$B$782,J$11)+'СЕТ СН'!$F$14+СВЦЭМ!$D$10+'СЕТ СН'!$F$5-'СЕТ СН'!$F$24</f>
        <v>2898.6958174900001</v>
      </c>
      <c r="K30" s="36">
        <f>SUMIFS(СВЦЭМ!$D$39:$D$782,СВЦЭМ!$A$39:$A$782,$A30,СВЦЭМ!$B$39:$B$782,K$11)+'СЕТ СН'!$F$14+СВЦЭМ!$D$10+'СЕТ СН'!$F$5-'СЕТ СН'!$F$24</f>
        <v>2899.5335923399998</v>
      </c>
      <c r="L30" s="36">
        <f>SUMIFS(СВЦЭМ!$D$39:$D$782,СВЦЭМ!$A$39:$A$782,$A30,СВЦЭМ!$B$39:$B$782,L$11)+'СЕТ СН'!$F$14+СВЦЭМ!$D$10+'СЕТ СН'!$F$5-'СЕТ СН'!$F$24</f>
        <v>2917.5925252699999</v>
      </c>
      <c r="M30" s="36">
        <f>SUMIFS(СВЦЭМ!$D$39:$D$782,СВЦЭМ!$A$39:$A$782,$A30,СВЦЭМ!$B$39:$B$782,M$11)+'СЕТ СН'!$F$14+СВЦЭМ!$D$10+'СЕТ СН'!$F$5-'СЕТ СН'!$F$24</f>
        <v>2911.8890849199997</v>
      </c>
      <c r="N30" s="36">
        <f>SUMIFS(СВЦЭМ!$D$39:$D$782,СВЦЭМ!$A$39:$A$782,$A30,СВЦЭМ!$B$39:$B$782,N$11)+'СЕТ СН'!$F$14+СВЦЭМ!$D$10+'СЕТ СН'!$F$5-'СЕТ СН'!$F$24</f>
        <v>2933.5756372899996</v>
      </c>
      <c r="O30" s="36">
        <f>SUMIFS(СВЦЭМ!$D$39:$D$782,СВЦЭМ!$A$39:$A$782,$A30,СВЦЭМ!$B$39:$B$782,O$11)+'СЕТ СН'!$F$14+СВЦЭМ!$D$10+'СЕТ СН'!$F$5-'СЕТ СН'!$F$24</f>
        <v>2944.4902836700003</v>
      </c>
      <c r="P30" s="36">
        <f>SUMIFS(СВЦЭМ!$D$39:$D$782,СВЦЭМ!$A$39:$A$782,$A30,СВЦЭМ!$B$39:$B$782,P$11)+'СЕТ СН'!$F$14+СВЦЭМ!$D$10+'СЕТ СН'!$F$5-'СЕТ СН'!$F$24</f>
        <v>2951.6433163499996</v>
      </c>
      <c r="Q30" s="36">
        <f>SUMIFS(СВЦЭМ!$D$39:$D$782,СВЦЭМ!$A$39:$A$782,$A30,СВЦЭМ!$B$39:$B$782,Q$11)+'СЕТ СН'!$F$14+СВЦЭМ!$D$10+'СЕТ СН'!$F$5-'СЕТ СН'!$F$24</f>
        <v>2958.1551202000001</v>
      </c>
      <c r="R30" s="36">
        <f>SUMIFS(СВЦЭМ!$D$39:$D$782,СВЦЭМ!$A$39:$A$782,$A30,СВЦЭМ!$B$39:$B$782,R$11)+'СЕТ СН'!$F$14+СВЦЭМ!$D$10+'СЕТ СН'!$F$5-'СЕТ СН'!$F$24</f>
        <v>2953.27172384</v>
      </c>
      <c r="S30" s="36">
        <f>SUMIFS(СВЦЭМ!$D$39:$D$782,СВЦЭМ!$A$39:$A$782,$A30,СВЦЭМ!$B$39:$B$782,S$11)+'СЕТ СН'!$F$14+СВЦЭМ!$D$10+'СЕТ СН'!$F$5-'СЕТ СН'!$F$24</f>
        <v>2935.6134271499996</v>
      </c>
      <c r="T30" s="36">
        <f>SUMIFS(СВЦЭМ!$D$39:$D$782,СВЦЭМ!$A$39:$A$782,$A30,СВЦЭМ!$B$39:$B$782,T$11)+'СЕТ СН'!$F$14+СВЦЭМ!$D$10+'СЕТ СН'!$F$5-'СЕТ СН'!$F$24</f>
        <v>2902.4612251999997</v>
      </c>
      <c r="U30" s="36">
        <f>SUMIFS(СВЦЭМ!$D$39:$D$782,СВЦЭМ!$A$39:$A$782,$A30,СВЦЭМ!$B$39:$B$782,U$11)+'СЕТ СН'!$F$14+СВЦЭМ!$D$10+'СЕТ СН'!$F$5-'СЕТ СН'!$F$24</f>
        <v>2915.9366527000002</v>
      </c>
      <c r="V30" s="36">
        <f>SUMIFS(СВЦЭМ!$D$39:$D$782,СВЦЭМ!$A$39:$A$782,$A30,СВЦЭМ!$B$39:$B$782,V$11)+'СЕТ СН'!$F$14+СВЦЭМ!$D$10+'СЕТ СН'!$F$5-'СЕТ СН'!$F$24</f>
        <v>2928.32614302</v>
      </c>
      <c r="W30" s="36">
        <f>SUMIFS(СВЦЭМ!$D$39:$D$782,СВЦЭМ!$A$39:$A$782,$A30,СВЦЭМ!$B$39:$B$782,W$11)+'СЕТ СН'!$F$14+СВЦЭМ!$D$10+'СЕТ СН'!$F$5-'СЕТ СН'!$F$24</f>
        <v>2936.5818570000001</v>
      </c>
      <c r="X30" s="36">
        <f>SUMIFS(СВЦЭМ!$D$39:$D$782,СВЦЭМ!$A$39:$A$782,$A30,СВЦЭМ!$B$39:$B$782,X$11)+'СЕТ СН'!$F$14+СВЦЭМ!$D$10+'СЕТ СН'!$F$5-'СЕТ СН'!$F$24</f>
        <v>2947.7938807499995</v>
      </c>
      <c r="Y30" s="36">
        <f>SUMIFS(СВЦЭМ!$D$39:$D$782,СВЦЭМ!$A$39:$A$782,$A30,СВЦЭМ!$B$39:$B$782,Y$11)+'СЕТ СН'!$F$14+СВЦЭМ!$D$10+'СЕТ СН'!$F$5-'СЕТ СН'!$F$24</f>
        <v>3005.3412056300003</v>
      </c>
    </row>
    <row r="31" spans="1:25" ht="15.75" x14ac:dyDescent="0.2">
      <c r="A31" s="35">
        <f t="shared" si="0"/>
        <v>44946</v>
      </c>
      <c r="B31" s="36">
        <f>SUMIFS(СВЦЭМ!$D$39:$D$782,СВЦЭМ!$A$39:$A$782,$A31,СВЦЭМ!$B$39:$B$782,B$11)+'СЕТ СН'!$F$14+СВЦЭМ!$D$10+'СЕТ СН'!$F$5-'СЕТ СН'!$F$24</f>
        <v>3137.3577664100003</v>
      </c>
      <c r="C31" s="36">
        <f>SUMIFS(СВЦЭМ!$D$39:$D$782,СВЦЭМ!$A$39:$A$782,$A31,СВЦЭМ!$B$39:$B$782,C$11)+'СЕТ СН'!$F$14+СВЦЭМ!$D$10+'СЕТ СН'!$F$5-'СЕТ СН'!$F$24</f>
        <v>3164.1910293700003</v>
      </c>
      <c r="D31" s="36">
        <f>SUMIFS(СВЦЭМ!$D$39:$D$782,СВЦЭМ!$A$39:$A$782,$A31,СВЦЭМ!$B$39:$B$782,D$11)+'СЕТ СН'!$F$14+СВЦЭМ!$D$10+'СЕТ СН'!$F$5-'СЕТ СН'!$F$24</f>
        <v>3152.3921768</v>
      </c>
      <c r="E31" s="36">
        <f>SUMIFS(СВЦЭМ!$D$39:$D$782,СВЦЭМ!$A$39:$A$782,$A31,СВЦЭМ!$B$39:$B$782,E$11)+'СЕТ СН'!$F$14+СВЦЭМ!$D$10+'СЕТ СН'!$F$5-'СЕТ СН'!$F$24</f>
        <v>3141.1066372100004</v>
      </c>
      <c r="F31" s="36">
        <f>SUMIFS(СВЦЭМ!$D$39:$D$782,СВЦЭМ!$A$39:$A$782,$A31,СВЦЭМ!$B$39:$B$782,F$11)+'СЕТ СН'!$F$14+СВЦЭМ!$D$10+'СЕТ СН'!$F$5-'СЕТ СН'!$F$24</f>
        <v>3112.2909381500003</v>
      </c>
      <c r="G31" s="36">
        <f>SUMIFS(СВЦЭМ!$D$39:$D$782,СВЦЭМ!$A$39:$A$782,$A31,СВЦЭМ!$B$39:$B$782,G$11)+'СЕТ СН'!$F$14+СВЦЭМ!$D$10+'СЕТ СН'!$F$5-'СЕТ СН'!$F$24</f>
        <v>3059.4146802300002</v>
      </c>
      <c r="H31" s="36">
        <f>SUMIFS(СВЦЭМ!$D$39:$D$782,СВЦЭМ!$A$39:$A$782,$A31,СВЦЭМ!$B$39:$B$782,H$11)+'СЕТ СН'!$F$14+СВЦЭМ!$D$10+'СЕТ СН'!$F$5-'СЕТ СН'!$F$24</f>
        <v>3023.45999407</v>
      </c>
      <c r="I31" s="36">
        <f>SUMIFS(СВЦЭМ!$D$39:$D$782,СВЦЭМ!$A$39:$A$782,$A31,СВЦЭМ!$B$39:$B$782,I$11)+'СЕТ СН'!$F$14+СВЦЭМ!$D$10+'СЕТ СН'!$F$5-'СЕТ СН'!$F$24</f>
        <v>2993.9673998099997</v>
      </c>
      <c r="J31" s="36">
        <f>SUMIFS(СВЦЭМ!$D$39:$D$782,СВЦЭМ!$A$39:$A$782,$A31,СВЦЭМ!$B$39:$B$782,J$11)+'СЕТ СН'!$F$14+СВЦЭМ!$D$10+'СЕТ СН'!$F$5-'СЕТ СН'!$F$24</f>
        <v>2963.5628192900003</v>
      </c>
      <c r="K31" s="36">
        <f>SUMIFS(СВЦЭМ!$D$39:$D$782,СВЦЭМ!$A$39:$A$782,$A31,СВЦЭМ!$B$39:$B$782,K$11)+'СЕТ СН'!$F$14+СВЦЭМ!$D$10+'СЕТ СН'!$F$5-'СЕТ СН'!$F$24</f>
        <v>2958.5243456199996</v>
      </c>
      <c r="L31" s="36">
        <f>SUMIFS(СВЦЭМ!$D$39:$D$782,СВЦЭМ!$A$39:$A$782,$A31,СВЦЭМ!$B$39:$B$782,L$11)+'СЕТ СН'!$F$14+СВЦЭМ!$D$10+'СЕТ СН'!$F$5-'СЕТ СН'!$F$24</f>
        <v>2964.1683062599996</v>
      </c>
      <c r="M31" s="36">
        <f>SUMIFS(СВЦЭМ!$D$39:$D$782,СВЦЭМ!$A$39:$A$782,$A31,СВЦЭМ!$B$39:$B$782,M$11)+'СЕТ СН'!$F$14+СВЦЭМ!$D$10+'СЕТ СН'!$F$5-'СЕТ СН'!$F$24</f>
        <v>3001.1012727400002</v>
      </c>
      <c r="N31" s="36">
        <f>SUMIFS(СВЦЭМ!$D$39:$D$782,СВЦЭМ!$A$39:$A$782,$A31,СВЦЭМ!$B$39:$B$782,N$11)+'СЕТ СН'!$F$14+СВЦЭМ!$D$10+'СЕТ СН'!$F$5-'СЕТ СН'!$F$24</f>
        <v>3015.49856559</v>
      </c>
      <c r="O31" s="36">
        <f>SUMIFS(СВЦЭМ!$D$39:$D$782,СВЦЭМ!$A$39:$A$782,$A31,СВЦЭМ!$B$39:$B$782,O$11)+'СЕТ СН'!$F$14+СВЦЭМ!$D$10+'СЕТ СН'!$F$5-'СЕТ СН'!$F$24</f>
        <v>3027.4215156500004</v>
      </c>
      <c r="P31" s="36">
        <f>SUMIFS(СВЦЭМ!$D$39:$D$782,СВЦЭМ!$A$39:$A$782,$A31,СВЦЭМ!$B$39:$B$782,P$11)+'СЕТ СН'!$F$14+СВЦЭМ!$D$10+'СЕТ СН'!$F$5-'СЕТ СН'!$F$24</f>
        <v>3041.0118000000002</v>
      </c>
      <c r="Q31" s="36">
        <f>SUMIFS(СВЦЭМ!$D$39:$D$782,СВЦЭМ!$A$39:$A$782,$A31,СВЦЭМ!$B$39:$B$782,Q$11)+'СЕТ СН'!$F$14+СВЦЭМ!$D$10+'СЕТ СН'!$F$5-'СЕТ СН'!$F$24</f>
        <v>3036.4926592000002</v>
      </c>
      <c r="R31" s="36">
        <f>SUMIFS(СВЦЭМ!$D$39:$D$782,СВЦЭМ!$A$39:$A$782,$A31,СВЦЭМ!$B$39:$B$782,R$11)+'СЕТ СН'!$F$14+СВЦЭМ!$D$10+'СЕТ СН'!$F$5-'СЕТ СН'!$F$24</f>
        <v>3040.98330136</v>
      </c>
      <c r="S31" s="36">
        <f>SUMIFS(СВЦЭМ!$D$39:$D$782,СВЦЭМ!$A$39:$A$782,$A31,СВЦЭМ!$B$39:$B$782,S$11)+'СЕТ СН'!$F$14+СВЦЭМ!$D$10+'СЕТ СН'!$F$5-'СЕТ СН'!$F$24</f>
        <v>2999.3128699600002</v>
      </c>
      <c r="T31" s="36">
        <f>SUMIFS(СВЦЭМ!$D$39:$D$782,СВЦЭМ!$A$39:$A$782,$A31,СВЦЭМ!$B$39:$B$782,T$11)+'СЕТ СН'!$F$14+СВЦЭМ!$D$10+'СЕТ СН'!$F$5-'СЕТ СН'!$F$24</f>
        <v>2986.8870258699999</v>
      </c>
      <c r="U31" s="36">
        <f>SUMIFS(СВЦЭМ!$D$39:$D$782,СВЦЭМ!$A$39:$A$782,$A31,СВЦЭМ!$B$39:$B$782,U$11)+'СЕТ СН'!$F$14+СВЦЭМ!$D$10+'СЕТ СН'!$F$5-'СЕТ СН'!$F$24</f>
        <v>3005.8333974799998</v>
      </c>
      <c r="V31" s="36">
        <f>SUMIFS(СВЦЭМ!$D$39:$D$782,СВЦЭМ!$A$39:$A$782,$A31,СВЦЭМ!$B$39:$B$782,V$11)+'СЕТ СН'!$F$14+СВЦЭМ!$D$10+'СЕТ СН'!$F$5-'СЕТ СН'!$F$24</f>
        <v>3015.6006809800001</v>
      </c>
      <c r="W31" s="36">
        <f>SUMIFS(СВЦЭМ!$D$39:$D$782,СВЦЭМ!$A$39:$A$782,$A31,СВЦЭМ!$B$39:$B$782,W$11)+'СЕТ СН'!$F$14+СВЦЭМ!$D$10+'СЕТ СН'!$F$5-'СЕТ СН'!$F$24</f>
        <v>3033.5340352000003</v>
      </c>
      <c r="X31" s="36">
        <f>SUMIFS(СВЦЭМ!$D$39:$D$782,СВЦЭМ!$A$39:$A$782,$A31,СВЦЭМ!$B$39:$B$782,X$11)+'СЕТ СН'!$F$14+СВЦЭМ!$D$10+'СЕТ СН'!$F$5-'СЕТ СН'!$F$24</f>
        <v>3046.5262562199996</v>
      </c>
      <c r="Y31" s="36">
        <f>SUMIFS(СВЦЭМ!$D$39:$D$782,СВЦЭМ!$A$39:$A$782,$A31,СВЦЭМ!$B$39:$B$782,Y$11)+'СЕТ СН'!$F$14+СВЦЭМ!$D$10+'СЕТ СН'!$F$5-'СЕТ СН'!$F$24</f>
        <v>3128.7802188200003</v>
      </c>
    </row>
    <row r="32" spans="1:25" ht="15.75" x14ac:dyDescent="0.2">
      <c r="A32" s="35">
        <f t="shared" si="0"/>
        <v>44947</v>
      </c>
      <c r="B32" s="36">
        <f>SUMIFS(СВЦЭМ!$D$39:$D$782,СВЦЭМ!$A$39:$A$782,$A32,СВЦЭМ!$B$39:$B$782,B$11)+'СЕТ СН'!$F$14+СВЦЭМ!$D$10+'СЕТ СН'!$F$5-'СЕТ СН'!$F$24</f>
        <v>3146.0803048199996</v>
      </c>
      <c r="C32" s="36">
        <f>SUMIFS(СВЦЭМ!$D$39:$D$782,СВЦЭМ!$A$39:$A$782,$A32,СВЦЭМ!$B$39:$B$782,C$11)+'СЕТ СН'!$F$14+СВЦЭМ!$D$10+'СЕТ СН'!$F$5-'СЕТ СН'!$F$24</f>
        <v>3162.3911929300002</v>
      </c>
      <c r="D32" s="36">
        <f>SUMIFS(СВЦЭМ!$D$39:$D$782,СВЦЭМ!$A$39:$A$782,$A32,СВЦЭМ!$B$39:$B$782,D$11)+'СЕТ СН'!$F$14+СВЦЭМ!$D$10+'СЕТ СН'!$F$5-'СЕТ СН'!$F$24</f>
        <v>3162.9561904399998</v>
      </c>
      <c r="E32" s="36">
        <f>SUMIFS(СВЦЭМ!$D$39:$D$782,СВЦЭМ!$A$39:$A$782,$A32,СВЦЭМ!$B$39:$B$782,E$11)+'СЕТ СН'!$F$14+СВЦЭМ!$D$10+'СЕТ СН'!$F$5-'СЕТ СН'!$F$24</f>
        <v>3171.3822575499998</v>
      </c>
      <c r="F32" s="36">
        <f>SUMIFS(СВЦЭМ!$D$39:$D$782,СВЦЭМ!$A$39:$A$782,$A32,СВЦЭМ!$B$39:$B$782,F$11)+'СЕТ СН'!$F$14+СВЦЭМ!$D$10+'СЕТ СН'!$F$5-'СЕТ СН'!$F$24</f>
        <v>3157.9743438899995</v>
      </c>
      <c r="G32" s="36">
        <f>SUMIFS(СВЦЭМ!$D$39:$D$782,СВЦЭМ!$A$39:$A$782,$A32,СВЦЭМ!$B$39:$B$782,G$11)+'СЕТ СН'!$F$14+СВЦЭМ!$D$10+'СЕТ СН'!$F$5-'СЕТ СН'!$F$24</f>
        <v>3135.89872879</v>
      </c>
      <c r="H32" s="36">
        <f>SUMIFS(СВЦЭМ!$D$39:$D$782,СВЦЭМ!$A$39:$A$782,$A32,СВЦЭМ!$B$39:$B$782,H$11)+'СЕТ СН'!$F$14+СВЦЭМ!$D$10+'СЕТ СН'!$F$5-'СЕТ СН'!$F$24</f>
        <v>3092.4756938199998</v>
      </c>
      <c r="I32" s="36">
        <f>SUMIFS(СВЦЭМ!$D$39:$D$782,СВЦЭМ!$A$39:$A$782,$A32,СВЦЭМ!$B$39:$B$782,I$11)+'СЕТ СН'!$F$14+СВЦЭМ!$D$10+'СЕТ СН'!$F$5-'СЕТ СН'!$F$24</f>
        <v>3025.4906158200001</v>
      </c>
      <c r="J32" s="36">
        <f>SUMIFS(СВЦЭМ!$D$39:$D$782,СВЦЭМ!$A$39:$A$782,$A32,СВЦЭМ!$B$39:$B$782,J$11)+'СЕТ СН'!$F$14+СВЦЭМ!$D$10+'СЕТ СН'!$F$5-'СЕТ СН'!$F$24</f>
        <v>2971.4250994699996</v>
      </c>
      <c r="K32" s="36">
        <f>SUMIFS(СВЦЭМ!$D$39:$D$782,СВЦЭМ!$A$39:$A$782,$A32,СВЦЭМ!$B$39:$B$782,K$11)+'СЕТ СН'!$F$14+СВЦЭМ!$D$10+'СЕТ СН'!$F$5-'СЕТ СН'!$F$24</f>
        <v>2987.8362916699998</v>
      </c>
      <c r="L32" s="36">
        <f>SUMIFS(СВЦЭМ!$D$39:$D$782,СВЦЭМ!$A$39:$A$782,$A32,СВЦЭМ!$B$39:$B$782,L$11)+'СЕТ СН'!$F$14+СВЦЭМ!$D$10+'СЕТ СН'!$F$5-'СЕТ СН'!$F$24</f>
        <v>2980.5640294100003</v>
      </c>
      <c r="M32" s="36">
        <f>SUMIFS(СВЦЭМ!$D$39:$D$782,СВЦЭМ!$A$39:$A$782,$A32,СВЦЭМ!$B$39:$B$782,M$11)+'СЕТ СН'!$F$14+СВЦЭМ!$D$10+'СЕТ СН'!$F$5-'СЕТ СН'!$F$24</f>
        <v>3002.2628545099997</v>
      </c>
      <c r="N32" s="36">
        <f>SUMIFS(СВЦЭМ!$D$39:$D$782,СВЦЭМ!$A$39:$A$782,$A32,СВЦЭМ!$B$39:$B$782,N$11)+'СЕТ СН'!$F$14+СВЦЭМ!$D$10+'СЕТ СН'!$F$5-'СЕТ СН'!$F$24</f>
        <v>3024.46792164</v>
      </c>
      <c r="O32" s="36">
        <f>SUMIFS(СВЦЭМ!$D$39:$D$782,СВЦЭМ!$A$39:$A$782,$A32,СВЦЭМ!$B$39:$B$782,O$11)+'СЕТ СН'!$F$14+СВЦЭМ!$D$10+'СЕТ СН'!$F$5-'СЕТ СН'!$F$24</f>
        <v>3041.7594558000001</v>
      </c>
      <c r="P32" s="36">
        <f>SUMIFS(СВЦЭМ!$D$39:$D$782,СВЦЭМ!$A$39:$A$782,$A32,СВЦЭМ!$B$39:$B$782,P$11)+'СЕТ СН'!$F$14+СВЦЭМ!$D$10+'СЕТ СН'!$F$5-'СЕТ СН'!$F$24</f>
        <v>3062.5995878499998</v>
      </c>
      <c r="Q32" s="36">
        <f>SUMIFS(СВЦЭМ!$D$39:$D$782,СВЦЭМ!$A$39:$A$782,$A32,СВЦЭМ!$B$39:$B$782,Q$11)+'СЕТ СН'!$F$14+СВЦЭМ!$D$10+'СЕТ СН'!$F$5-'СЕТ СН'!$F$24</f>
        <v>3065.5643596099999</v>
      </c>
      <c r="R32" s="36">
        <f>SUMIFS(СВЦЭМ!$D$39:$D$782,СВЦЭМ!$A$39:$A$782,$A32,СВЦЭМ!$B$39:$B$782,R$11)+'СЕТ СН'!$F$14+СВЦЭМ!$D$10+'СЕТ СН'!$F$5-'СЕТ СН'!$F$24</f>
        <v>3038.8990400399998</v>
      </c>
      <c r="S32" s="36">
        <f>SUMIFS(СВЦЭМ!$D$39:$D$782,СВЦЭМ!$A$39:$A$782,$A32,СВЦЭМ!$B$39:$B$782,S$11)+'СЕТ СН'!$F$14+СВЦЭМ!$D$10+'СЕТ СН'!$F$5-'СЕТ СН'!$F$24</f>
        <v>3007.6745184299998</v>
      </c>
      <c r="T32" s="36">
        <f>SUMIFS(СВЦЭМ!$D$39:$D$782,СВЦЭМ!$A$39:$A$782,$A32,СВЦЭМ!$B$39:$B$782,T$11)+'СЕТ СН'!$F$14+СВЦЭМ!$D$10+'СЕТ СН'!$F$5-'СЕТ СН'!$F$24</f>
        <v>3010.9274109600001</v>
      </c>
      <c r="U32" s="36">
        <f>SUMIFS(СВЦЭМ!$D$39:$D$782,СВЦЭМ!$A$39:$A$782,$A32,СВЦЭМ!$B$39:$B$782,U$11)+'СЕТ СН'!$F$14+СВЦЭМ!$D$10+'СЕТ СН'!$F$5-'СЕТ СН'!$F$24</f>
        <v>3024.8506940400002</v>
      </c>
      <c r="V32" s="36">
        <f>SUMIFS(СВЦЭМ!$D$39:$D$782,СВЦЭМ!$A$39:$A$782,$A32,СВЦЭМ!$B$39:$B$782,V$11)+'СЕТ СН'!$F$14+СВЦЭМ!$D$10+'СЕТ СН'!$F$5-'СЕТ СН'!$F$24</f>
        <v>3038.3895672400004</v>
      </c>
      <c r="W32" s="36">
        <f>SUMIFS(СВЦЭМ!$D$39:$D$782,СВЦЭМ!$A$39:$A$782,$A32,СВЦЭМ!$B$39:$B$782,W$11)+'СЕТ СН'!$F$14+СВЦЭМ!$D$10+'СЕТ СН'!$F$5-'СЕТ СН'!$F$24</f>
        <v>3053.1783022</v>
      </c>
      <c r="X32" s="36">
        <f>SUMIFS(СВЦЭМ!$D$39:$D$782,СВЦЭМ!$A$39:$A$782,$A32,СВЦЭМ!$B$39:$B$782,X$11)+'СЕТ СН'!$F$14+СВЦЭМ!$D$10+'СЕТ СН'!$F$5-'СЕТ СН'!$F$24</f>
        <v>3088.4965233200001</v>
      </c>
      <c r="Y32" s="36">
        <f>SUMIFS(СВЦЭМ!$D$39:$D$782,СВЦЭМ!$A$39:$A$782,$A32,СВЦЭМ!$B$39:$B$782,Y$11)+'СЕТ СН'!$F$14+СВЦЭМ!$D$10+'СЕТ СН'!$F$5-'СЕТ СН'!$F$24</f>
        <v>3113.0395203400003</v>
      </c>
    </row>
    <row r="33" spans="1:27" ht="15.75" x14ac:dyDescent="0.2">
      <c r="A33" s="35">
        <f t="shared" si="0"/>
        <v>44948</v>
      </c>
      <c r="B33" s="36">
        <f>SUMIFS(СВЦЭМ!$D$39:$D$782,СВЦЭМ!$A$39:$A$782,$A33,СВЦЭМ!$B$39:$B$782,B$11)+'СЕТ СН'!$F$14+СВЦЭМ!$D$10+'СЕТ СН'!$F$5-'СЕТ СН'!$F$24</f>
        <v>3130.9653186699998</v>
      </c>
      <c r="C33" s="36">
        <f>SUMIFS(СВЦЭМ!$D$39:$D$782,СВЦЭМ!$A$39:$A$782,$A33,СВЦЭМ!$B$39:$B$782,C$11)+'СЕТ СН'!$F$14+СВЦЭМ!$D$10+'СЕТ СН'!$F$5-'СЕТ СН'!$F$24</f>
        <v>3170.6119034000003</v>
      </c>
      <c r="D33" s="36">
        <f>SUMIFS(СВЦЭМ!$D$39:$D$782,СВЦЭМ!$A$39:$A$782,$A33,СВЦЭМ!$B$39:$B$782,D$11)+'СЕТ СН'!$F$14+СВЦЭМ!$D$10+'СЕТ СН'!$F$5-'СЕТ СН'!$F$24</f>
        <v>3181.3820603499998</v>
      </c>
      <c r="E33" s="36">
        <f>SUMIFS(СВЦЭМ!$D$39:$D$782,СВЦЭМ!$A$39:$A$782,$A33,СВЦЭМ!$B$39:$B$782,E$11)+'СЕТ СН'!$F$14+СВЦЭМ!$D$10+'СЕТ СН'!$F$5-'СЕТ СН'!$F$24</f>
        <v>3198.2513979100004</v>
      </c>
      <c r="F33" s="36">
        <f>SUMIFS(СВЦЭМ!$D$39:$D$782,СВЦЭМ!$A$39:$A$782,$A33,СВЦЭМ!$B$39:$B$782,F$11)+'СЕТ СН'!$F$14+СВЦЭМ!$D$10+'СЕТ СН'!$F$5-'СЕТ СН'!$F$24</f>
        <v>3183.1193834699998</v>
      </c>
      <c r="G33" s="36">
        <f>SUMIFS(СВЦЭМ!$D$39:$D$782,СВЦЭМ!$A$39:$A$782,$A33,СВЦЭМ!$B$39:$B$782,G$11)+'СЕТ СН'!$F$14+СВЦЭМ!$D$10+'СЕТ СН'!$F$5-'СЕТ СН'!$F$24</f>
        <v>3179.0628297200001</v>
      </c>
      <c r="H33" s="36">
        <f>SUMIFS(СВЦЭМ!$D$39:$D$782,СВЦЭМ!$A$39:$A$782,$A33,СВЦЭМ!$B$39:$B$782,H$11)+'СЕТ СН'!$F$14+СВЦЭМ!$D$10+'СЕТ СН'!$F$5-'СЕТ СН'!$F$24</f>
        <v>3179.6970985999997</v>
      </c>
      <c r="I33" s="36">
        <f>SUMIFS(СВЦЭМ!$D$39:$D$782,СВЦЭМ!$A$39:$A$782,$A33,СВЦЭМ!$B$39:$B$782,I$11)+'СЕТ СН'!$F$14+СВЦЭМ!$D$10+'СЕТ СН'!$F$5-'СЕТ СН'!$F$24</f>
        <v>3175.5558448599995</v>
      </c>
      <c r="J33" s="36">
        <f>SUMIFS(СВЦЭМ!$D$39:$D$782,СВЦЭМ!$A$39:$A$782,$A33,СВЦЭМ!$B$39:$B$782,J$11)+'СЕТ СН'!$F$14+СВЦЭМ!$D$10+'СЕТ СН'!$F$5-'СЕТ СН'!$F$24</f>
        <v>3128.3415425399999</v>
      </c>
      <c r="K33" s="36">
        <f>SUMIFS(СВЦЭМ!$D$39:$D$782,СВЦЭМ!$A$39:$A$782,$A33,СВЦЭМ!$B$39:$B$782,K$11)+'СЕТ СН'!$F$14+СВЦЭМ!$D$10+'СЕТ СН'!$F$5-'СЕТ СН'!$F$24</f>
        <v>3071.1464366399996</v>
      </c>
      <c r="L33" s="36">
        <f>SUMIFS(СВЦЭМ!$D$39:$D$782,СВЦЭМ!$A$39:$A$782,$A33,СВЦЭМ!$B$39:$B$782,L$11)+'СЕТ СН'!$F$14+СВЦЭМ!$D$10+'СЕТ СН'!$F$5-'СЕТ СН'!$F$24</f>
        <v>3034.6551747000003</v>
      </c>
      <c r="M33" s="36">
        <f>SUMIFS(СВЦЭМ!$D$39:$D$782,СВЦЭМ!$A$39:$A$782,$A33,СВЦЭМ!$B$39:$B$782,M$11)+'СЕТ СН'!$F$14+СВЦЭМ!$D$10+'СЕТ СН'!$F$5-'СЕТ СН'!$F$24</f>
        <v>3022.9022217299998</v>
      </c>
      <c r="N33" s="36">
        <f>SUMIFS(СВЦЭМ!$D$39:$D$782,СВЦЭМ!$A$39:$A$782,$A33,СВЦЭМ!$B$39:$B$782,N$11)+'СЕТ СН'!$F$14+СВЦЭМ!$D$10+'СЕТ СН'!$F$5-'СЕТ СН'!$F$24</f>
        <v>3022.3825237199999</v>
      </c>
      <c r="O33" s="36">
        <f>SUMIFS(СВЦЭМ!$D$39:$D$782,СВЦЭМ!$A$39:$A$782,$A33,СВЦЭМ!$B$39:$B$782,O$11)+'СЕТ СН'!$F$14+СВЦЭМ!$D$10+'СЕТ СН'!$F$5-'СЕТ СН'!$F$24</f>
        <v>3048.1543404699996</v>
      </c>
      <c r="P33" s="36">
        <f>SUMIFS(СВЦЭМ!$D$39:$D$782,СВЦЭМ!$A$39:$A$782,$A33,СВЦЭМ!$B$39:$B$782,P$11)+'СЕТ СН'!$F$14+СВЦЭМ!$D$10+'СЕТ СН'!$F$5-'СЕТ СН'!$F$24</f>
        <v>3063.2050147600003</v>
      </c>
      <c r="Q33" s="36">
        <f>SUMIFS(СВЦЭМ!$D$39:$D$782,СВЦЭМ!$A$39:$A$782,$A33,СВЦЭМ!$B$39:$B$782,Q$11)+'СЕТ СН'!$F$14+СВЦЭМ!$D$10+'СЕТ СН'!$F$5-'СЕТ СН'!$F$24</f>
        <v>3076.9260722899999</v>
      </c>
      <c r="R33" s="36">
        <f>SUMIFS(СВЦЭМ!$D$39:$D$782,СВЦЭМ!$A$39:$A$782,$A33,СВЦЭМ!$B$39:$B$782,R$11)+'СЕТ СН'!$F$14+СВЦЭМ!$D$10+'СЕТ СН'!$F$5-'СЕТ СН'!$F$24</f>
        <v>3076.9742758700004</v>
      </c>
      <c r="S33" s="36">
        <f>SUMIFS(СВЦЭМ!$D$39:$D$782,СВЦЭМ!$A$39:$A$782,$A33,СВЦЭМ!$B$39:$B$782,S$11)+'СЕТ СН'!$F$14+СВЦЭМ!$D$10+'СЕТ СН'!$F$5-'СЕТ СН'!$F$24</f>
        <v>3035.6698217200001</v>
      </c>
      <c r="T33" s="36">
        <f>SUMIFS(СВЦЭМ!$D$39:$D$782,СВЦЭМ!$A$39:$A$782,$A33,СВЦЭМ!$B$39:$B$782,T$11)+'СЕТ СН'!$F$14+СВЦЭМ!$D$10+'СЕТ СН'!$F$5-'СЕТ СН'!$F$24</f>
        <v>2989.9547828499999</v>
      </c>
      <c r="U33" s="36">
        <f>SUMIFS(СВЦЭМ!$D$39:$D$782,СВЦЭМ!$A$39:$A$782,$A33,СВЦЭМ!$B$39:$B$782,U$11)+'СЕТ СН'!$F$14+СВЦЭМ!$D$10+'СЕТ СН'!$F$5-'СЕТ СН'!$F$24</f>
        <v>2998.02759006</v>
      </c>
      <c r="V33" s="36">
        <f>SUMIFS(СВЦЭМ!$D$39:$D$782,СВЦЭМ!$A$39:$A$782,$A33,СВЦЭМ!$B$39:$B$782,V$11)+'СЕТ СН'!$F$14+СВЦЭМ!$D$10+'СЕТ СН'!$F$5-'СЕТ СН'!$F$24</f>
        <v>3013.7182379899996</v>
      </c>
      <c r="W33" s="36">
        <f>SUMIFS(СВЦЭМ!$D$39:$D$782,СВЦЭМ!$A$39:$A$782,$A33,СВЦЭМ!$B$39:$B$782,W$11)+'СЕТ СН'!$F$14+СВЦЭМ!$D$10+'СЕТ СН'!$F$5-'СЕТ СН'!$F$24</f>
        <v>3017.5651168200002</v>
      </c>
      <c r="X33" s="36">
        <f>SUMIFS(СВЦЭМ!$D$39:$D$782,СВЦЭМ!$A$39:$A$782,$A33,СВЦЭМ!$B$39:$B$782,X$11)+'СЕТ СН'!$F$14+СВЦЭМ!$D$10+'СЕТ СН'!$F$5-'СЕТ СН'!$F$24</f>
        <v>3053.7735542299997</v>
      </c>
      <c r="Y33" s="36">
        <f>SUMIFS(СВЦЭМ!$D$39:$D$782,СВЦЭМ!$A$39:$A$782,$A33,СВЦЭМ!$B$39:$B$782,Y$11)+'СЕТ СН'!$F$14+СВЦЭМ!$D$10+'СЕТ СН'!$F$5-'СЕТ СН'!$F$24</f>
        <v>3091.0061097199996</v>
      </c>
    </row>
    <row r="34" spans="1:27" ht="15.75" x14ac:dyDescent="0.2">
      <c r="A34" s="35">
        <f t="shared" si="0"/>
        <v>44949</v>
      </c>
      <c r="B34" s="36">
        <f>SUMIFS(СВЦЭМ!$D$39:$D$782,СВЦЭМ!$A$39:$A$782,$A34,СВЦЭМ!$B$39:$B$782,B$11)+'СЕТ СН'!$F$14+СВЦЭМ!$D$10+'СЕТ СН'!$F$5-'СЕТ СН'!$F$24</f>
        <v>3111.5128361199995</v>
      </c>
      <c r="C34" s="36">
        <f>SUMIFS(СВЦЭМ!$D$39:$D$782,СВЦЭМ!$A$39:$A$782,$A34,СВЦЭМ!$B$39:$B$782,C$11)+'СЕТ СН'!$F$14+СВЦЭМ!$D$10+'СЕТ СН'!$F$5-'СЕТ СН'!$F$24</f>
        <v>3106.8849785499997</v>
      </c>
      <c r="D34" s="36">
        <f>SUMIFS(СВЦЭМ!$D$39:$D$782,СВЦЭМ!$A$39:$A$782,$A34,СВЦЭМ!$B$39:$B$782,D$11)+'СЕТ СН'!$F$14+СВЦЭМ!$D$10+'СЕТ СН'!$F$5-'СЕТ СН'!$F$24</f>
        <v>3090.9812581400001</v>
      </c>
      <c r="E34" s="36">
        <f>SUMIFS(СВЦЭМ!$D$39:$D$782,СВЦЭМ!$A$39:$A$782,$A34,СВЦЭМ!$B$39:$B$782,E$11)+'СЕТ СН'!$F$14+СВЦЭМ!$D$10+'СЕТ СН'!$F$5-'СЕТ СН'!$F$24</f>
        <v>3109.2469083699998</v>
      </c>
      <c r="F34" s="36">
        <f>SUMIFS(СВЦЭМ!$D$39:$D$782,СВЦЭМ!$A$39:$A$782,$A34,СВЦЭМ!$B$39:$B$782,F$11)+'СЕТ СН'!$F$14+СВЦЭМ!$D$10+'СЕТ СН'!$F$5-'СЕТ СН'!$F$24</f>
        <v>3106.3108565100001</v>
      </c>
      <c r="G34" s="36">
        <f>SUMIFS(СВЦЭМ!$D$39:$D$782,СВЦЭМ!$A$39:$A$782,$A34,СВЦЭМ!$B$39:$B$782,G$11)+'СЕТ СН'!$F$14+СВЦЭМ!$D$10+'СЕТ СН'!$F$5-'СЕТ СН'!$F$24</f>
        <v>3095.3251696400002</v>
      </c>
      <c r="H34" s="36">
        <f>SUMIFS(СВЦЭМ!$D$39:$D$782,СВЦЭМ!$A$39:$A$782,$A34,СВЦЭМ!$B$39:$B$782,H$11)+'СЕТ СН'!$F$14+СВЦЭМ!$D$10+'СЕТ СН'!$F$5-'СЕТ СН'!$F$24</f>
        <v>3125.9237640499996</v>
      </c>
      <c r="I34" s="36">
        <f>SUMIFS(СВЦЭМ!$D$39:$D$782,СВЦЭМ!$A$39:$A$782,$A34,СВЦЭМ!$B$39:$B$782,I$11)+'СЕТ СН'!$F$14+СВЦЭМ!$D$10+'СЕТ СН'!$F$5-'СЕТ СН'!$F$24</f>
        <v>3073.3566783099996</v>
      </c>
      <c r="J34" s="36">
        <f>SUMIFS(СВЦЭМ!$D$39:$D$782,СВЦЭМ!$A$39:$A$782,$A34,СВЦЭМ!$B$39:$B$782,J$11)+'СЕТ СН'!$F$14+СВЦЭМ!$D$10+'СЕТ СН'!$F$5-'СЕТ СН'!$F$24</f>
        <v>3024.4220549700003</v>
      </c>
      <c r="K34" s="36">
        <f>SUMIFS(СВЦЭМ!$D$39:$D$782,СВЦЭМ!$A$39:$A$782,$A34,СВЦЭМ!$B$39:$B$782,K$11)+'СЕТ СН'!$F$14+СВЦЭМ!$D$10+'СЕТ СН'!$F$5-'СЕТ СН'!$F$24</f>
        <v>3003.7413248699995</v>
      </c>
      <c r="L34" s="36">
        <f>SUMIFS(СВЦЭМ!$D$39:$D$782,СВЦЭМ!$A$39:$A$782,$A34,СВЦЭМ!$B$39:$B$782,L$11)+'СЕТ СН'!$F$14+СВЦЭМ!$D$10+'СЕТ СН'!$F$5-'СЕТ СН'!$F$24</f>
        <v>2985.0253301699995</v>
      </c>
      <c r="M34" s="36">
        <f>SUMIFS(СВЦЭМ!$D$39:$D$782,СВЦЭМ!$A$39:$A$782,$A34,СВЦЭМ!$B$39:$B$782,M$11)+'СЕТ СН'!$F$14+СВЦЭМ!$D$10+'СЕТ СН'!$F$5-'СЕТ СН'!$F$24</f>
        <v>3001.4622864299999</v>
      </c>
      <c r="N34" s="36">
        <f>SUMIFS(СВЦЭМ!$D$39:$D$782,СВЦЭМ!$A$39:$A$782,$A34,СВЦЭМ!$B$39:$B$782,N$11)+'СЕТ СН'!$F$14+СВЦЭМ!$D$10+'СЕТ СН'!$F$5-'СЕТ СН'!$F$24</f>
        <v>3026.3965504199996</v>
      </c>
      <c r="O34" s="36">
        <f>SUMIFS(СВЦЭМ!$D$39:$D$782,СВЦЭМ!$A$39:$A$782,$A34,СВЦЭМ!$B$39:$B$782,O$11)+'СЕТ СН'!$F$14+СВЦЭМ!$D$10+'СЕТ СН'!$F$5-'СЕТ СН'!$F$24</f>
        <v>3039.53470234</v>
      </c>
      <c r="P34" s="36">
        <f>SUMIFS(СВЦЭМ!$D$39:$D$782,СВЦЭМ!$A$39:$A$782,$A34,СВЦЭМ!$B$39:$B$782,P$11)+'СЕТ СН'!$F$14+СВЦЭМ!$D$10+'СЕТ СН'!$F$5-'СЕТ СН'!$F$24</f>
        <v>3053.5848673600003</v>
      </c>
      <c r="Q34" s="36">
        <f>SUMIFS(СВЦЭМ!$D$39:$D$782,СВЦЭМ!$A$39:$A$782,$A34,СВЦЭМ!$B$39:$B$782,Q$11)+'СЕТ СН'!$F$14+СВЦЭМ!$D$10+'СЕТ СН'!$F$5-'СЕТ СН'!$F$24</f>
        <v>3073.8954600400002</v>
      </c>
      <c r="R34" s="36">
        <f>SUMIFS(СВЦЭМ!$D$39:$D$782,СВЦЭМ!$A$39:$A$782,$A34,СВЦЭМ!$B$39:$B$782,R$11)+'СЕТ СН'!$F$14+СВЦЭМ!$D$10+'СЕТ СН'!$F$5-'СЕТ СН'!$F$24</f>
        <v>3067.5934825799995</v>
      </c>
      <c r="S34" s="36">
        <f>SUMIFS(СВЦЭМ!$D$39:$D$782,СВЦЭМ!$A$39:$A$782,$A34,СВЦЭМ!$B$39:$B$782,S$11)+'СЕТ СН'!$F$14+СВЦЭМ!$D$10+'СЕТ СН'!$F$5-'СЕТ СН'!$F$24</f>
        <v>3050.1116557799996</v>
      </c>
      <c r="T34" s="36">
        <f>SUMIFS(СВЦЭМ!$D$39:$D$782,СВЦЭМ!$A$39:$A$782,$A34,СВЦЭМ!$B$39:$B$782,T$11)+'СЕТ СН'!$F$14+СВЦЭМ!$D$10+'СЕТ СН'!$F$5-'СЕТ СН'!$F$24</f>
        <v>2999.1181632099997</v>
      </c>
      <c r="U34" s="36">
        <f>SUMIFS(СВЦЭМ!$D$39:$D$782,СВЦЭМ!$A$39:$A$782,$A34,СВЦЭМ!$B$39:$B$782,U$11)+'СЕТ СН'!$F$14+СВЦЭМ!$D$10+'СЕТ СН'!$F$5-'СЕТ СН'!$F$24</f>
        <v>3003.9749028899996</v>
      </c>
      <c r="V34" s="36">
        <f>SUMIFS(СВЦЭМ!$D$39:$D$782,СВЦЭМ!$A$39:$A$782,$A34,СВЦЭМ!$B$39:$B$782,V$11)+'СЕТ СН'!$F$14+СВЦЭМ!$D$10+'СЕТ СН'!$F$5-'СЕТ СН'!$F$24</f>
        <v>3020.4210578700004</v>
      </c>
      <c r="W34" s="36">
        <f>SUMIFS(СВЦЭМ!$D$39:$D$782,СВЦЭМ!$A$39:$A$782,$A34,СВЦЭМ!$B$39:$B$782,W$11)+'СЕТ СН'!$F$14+СВЦЭМ!$D$10+'СЕТ СН'!$F$5-'СЕТ СН'!$F$24</f>
        <v>3037.1056527700002</v>
      </c>
      <c r="X34" s="36">
        <f>SUMIFS(СВЦЭМ!$D$39:$D$782,СВЦЭМ!$A$39:$A$782,$A34,СВЦЭМ!$B$39:$B$782,X$11)+'СЕТ СН'!$F$14+СВЦЭМ!$D$10+'СЕТ СН'!$F$5-'СЕТ СН'!$F$24</f>
        <v>3036.2782569399997</v>
      </c>
      <c r="Y34" s="36">
        <f>SUMIFS(СВЦЭМ!$D$39:$D$782,СВЦЭМ!$A$39:$A$782,$A34,СВЦЭМ!$B$39:$B$782,Y$11)+'СЕТ СН'!$F$14+СВЦЭМ!$D$10+'СЕТ СН'!$F$5-'СЕТ СН'!$F$24</f>
        <v>3060.1895901500002</v>
      </c>
    </row>
    <row r="35" spans="1:27" ht="15.75" x14ac:dyDescent="0.2">
      <c r="A35" s="35">
        <f t="shared" si="0"/>
        <v>44950</v>
      </c>
      <c r="B35" s="36">
        <f>SUMIFS(СВЦЭМ!$D$39:$D$782,СВЦЭМ!$A$39:$A$782,$A35,СВЦЭМ!$B$39:$B$782,B$11)+'СЕТ СН'!$F$14+СВЦЭМ!$D$10+'СЕТ СН'!$F$5-'СЕТ СН'!$F$24</f>
        <v>3021.04215449</v>
      </c>
      <c r="C35" s="36">
        <f>SUMIFS(СВЦЭМ!$D$39:$D$782,СВЦЭМ!$A$39:$A$782,$A35,СВЦЭМ!$B$39:$B$782,C$11)+'СЕТ СН'!$F$14+СВЦЭМ!$D$10+'СЕТ СН'!$F$5-'СЕТ СН'!$F$24</f>
        <v>3018.1750323899996</v>
      </c>
      <c r="D35" s="36">
        <f>SUMIFS(СВЦЭМ!$D$39:$D$782,СВЦЭМ!$A$39:$A$782,$A35,СВЦЭМ!$B$39:$B$782,D$11)+'СЕТ СН'!$F$14+СВЦЭМ!$D$10+'СЕТ СН'!$F$5-'СЕТ СН'!$F$24</f>
        <v>3008.78602254</v>
      </c>
      <c r="E35" s="36">
        <f>SUMIFS(СВЦЭМ!$D$39:$D$782,СВЦЭМ!$A$39:$A$782,$A35,СВЦЭМ!$B$39:$B$782,E$11)+'СЕТ СН'!$F$14+СВЦЭМ!$D$10+'СЕТ СН'!$F$5-'СЕТ СН'!$F$24</f>
        <v>3004.6333029500001</v>
      </c>
      <c r="F35" s="36">
        <f>SUMIFS(СВЦЭМ!$D$39:$D$782,СВЦЭМ!$A$39:$A$782,$A35,СВЦЭМ!$B$39:$B$782,F$11)+'СЕТ СН'!$F$14+СВЦЭМ!$D$10+'СЕТ СН'!$F$5-'СЕТ СН'!$F$24</f>
        <v>3016.3300352999995</v>
      </c>
      <c r="G35" s="36">
        <f>SUMIFS(СВЦЭМ!$D$39:$D$782,СВЦЭМ!$A$39:$A$782,$A35,СВЦЭМ!$B$39:$B$782,G$11)+'СЕТ СН'!$F$14+СВЦЭМ!$D$10+'СЕТ СН'!$F$5-'СЕТ СН'!$F$24</f>
        <v>3000.6786079599997</v>
      </c>
      <c r="H35" s="36">
        <f>SUMIFS(СВЦЭМ!$D$39:$D$782,СВЦЭМ!$A$39:$A$782,$A35,СВЦЭМ!$B$39:$B$782,H$11)+'СЕТ СН'!$F$14+СВЦЭМ!$D$10+'СЕТ СН'!$F$5-'СЕТ СН'!$F$24</f>
        <v>2989.5189557599997</v>
      </c>
      <c r="I35" s="36">
        <f>SUMIFS(СВЦЭМ!$D$39:$D$782,СВЦЭМ!$A$39:$A$782,$A35,СВЦЭМ!$B$39:$B$782,I$11)+'СЕТ СН'!$F$14+СВЦЭМ!$D$10+'СЕТ СН'!$F$5-'СЕТ СН'!$F$24</f>
        <v>2964.40823421</v>
      </c>
      <c r="J35" s="36">
        <f>SUMIFS(СВЦЭМ!$D$39:$D$782,СВЦЭМ!$A$39:$A$782,$A35,СВЦЭМ!$B$39:$B$782,J$11)+'СЕТ СН'!$F$14+СВЦЭМ!$D$10+'СЕТ СН'!$F$5-'СЕТ СН'!$F$24</f>
        <v>2927.3406487399998</v>
      </c>
      <c r="K35" s="36">
        <f>SUMIFS(СВЦЭМ!$D$39:$D$782,СВЦЭМ!$A$39:$A$782,$A35,СВЦЭМ!$B$39:$B$782,K$11)+'СЕТ СН'!$F$14+СВЦЭМ!$D$10+'СЕТ СН'!$F$5-'СЕТ СН'!$F$24</f>
        <v>2904.4241327500004</v>
      </c>
      <c r="L35" s="36">
        <f>SUMIFS(СВЦЭМ!$D$39:$D$782,СВЦЭМ!$A$39:$A$782,$A35,СВЦЭМ!$B$39:$B$782,L$11)+'СЕТ СН'!$F$14+СВЦЭМ!$D$10+'СЕТ СН'!$F$5-'СЕТ СН'!$F$24</f>
        <v>2901.4652482499996</v>
      </c>
      <c r="M35" s="36">
        <f>SUMIFS(СВЦЭМ!$D$39:$D$782,СВЦЭМ!$A$39:$A$782,$A35,СВЦЭМ!$B$39:$B$782,M$11)+'СЕТ СН'!$F$14+СВЦЭМ!$D$10+'СЕТ СН'!$F$5-'СЕТ СН'!$F$24</f>
        <v>2913.0379916399997</v>
      </c>
      <c r="N35" s="36">
        <f>SUMIFS(СВЦЭМ!$D$39:$D$782,СВЦЭМ!$A$39:$A$782,$A35,СВЦЭМ!$B$39:$B$782,N$11)+'СЕТ СН'!$F$14+СВЦЭМ!$D$10+'СЕТ СН'!$F$5-'СЕТ СН'!$F$24</f>
        <v>2931.0728890099999</v>
      </c>
      <c r="O35" s="36">
        <f>SUMIFS(СВЦЭМ!$D$39:$D$782,СВЦЭМ!$A$39:$A$782,$A35,СВЦЭМ!$B$39:$B$782,O$11)+'СЕТ СН'!$F$14+СВЦЭМ!$D$10+'СЕТ СН'!$F$5-'СЕТ СН'!$F$24</f>
        <v>2940.7023255100003</v>
      </c>
      <c r="P35" s="36">
        <f>SUMIFS(СВЦЭМ!$D$39:$D$782,СВЦЭМ!$A$39:$A$782,$A35,СВЦЭМ!$B$39:$B$782,P$11)+'СЕТ СН'!$F$14+СВЦЭМ!$D$10+'СЕТ СН'!$F$5-'СЕТ СН'!$F$24</f>
        <v>2967.9847484299999</v>
      </c>
      <c r="Q35" s="36">
        <f>SUMIFS(СВЦЭМ!$D$39:$D$782,СВЦЭМ!$A$39:$A$782,$A35,СВЦЭМ!$B$39:$B$782,Q$11)+'СЕТ СН'!$F$14+СВЦЭМ!$D$10+'СЕТ СН'!$F$5-'СЕТ СН'!$F$24</f>
        <v>2974.3592238600004</v>
      </c>
      <c r="R35" s="36">
        <f>SUMIFS(СВЦЭМ!$D$39:$D$782,СВЦЭМ!$A$39:$A$782,$A35,СВЦЭМ!$B$39:$B$782,R$11)+'СЕТ СН'!$F$14+СВЦЭМ!$D$10+'СЕТ СН'!$F$5-'СЕТ СН'!$F$24</f>
        <v>2970.4843838999996</v>
      </c>
      <c r="S35" s="36">
        <f>SUMIFS(СВЦЭМ!$D$39:$D$782,СВЦЭМ!$A$39:$A$782,$A35,СВЦЭМ!$B$39:$B$782,S$11)+'СЕТ СН'!$F$14+СВЦЭМ!$D$10+'СЕТ СН'!$F$5-'СЕТ СН'!$F$24</f>
        <v>2941.3753913099999</v>
      </c>
      <c r="T35" s="36">
        <f>SUMIFS(СВЦЭМ!$D$39:$D$782,СВЦЭМ!$A$39:$A$782,$A35,СВЦЭМ!$B$39:$B$782,T$11)+'СЕТ СН'!$F$14+СВЦЭМ!$D$10+'СЕТ СН'!$F$5-'СЕТ СН'!$F$24</f>
        <v>2898.0719106400002</v>
      </c>
      <c r="U35" s="36">
        <f>SUMIFS(СВЦЭМ!$D$39:$D$782,СВЦЭМ!$A$39:$A$782,$A35,СВЦЭМ!$B$39:$B$782,U$11)+'СЕТ СН'!$F$14+СВЦЭМ!$D$10+'СЕТ СН'!$F$5-'СЕТ СН'!$F$24</f>
        <v>2908.4530351699996</v>
      </c>
      <c r="V35" s="36">
        <f>SUMIFS(СВЦЭМ!$D$39:$D$782,СВЦЭМ!$A$39:$A$782,$A35,СВЦЭМ!$B$39:$B$782,V$11)+'СЕТ СН'!$F$14+СВЦЭМ!$D$10+'СЕТ СН'!$F$5-'СЕТ СН'!$F$24</f>
        <v>2930.0505946200001</v>
      </c>
      <c r="W35" s="36">
        <f>SUMIFS(СВЦЭМ!$D$39:$D$782,СВЦЭМ!$A$39:$A$782,$A35,СВЦЭМ!$B$39:$B$782,W$11)+'СЕТ СН'!$F$14+СВЦЭМ!$D$10+'СЕТ СН'!$F$5-'СЕТ СН'!$F$24</f>
        <v>2940.0188329700004</v>
      </c>
      <c r="X35" s="36">
        <f>SUMIFS(СВЦЭМ!$D$39:$D$782,СВЦЭМ!$A$39:$A$782,$A35,СВЦЭМ!$B$39:$B$782,X$11)+'СЕТ СН'!$F$14+СВЦЭМ!$D$10+'СЕТ СН'!$F$5-'СЕТ СН'!$F$24</f>
        <v>2958.215193</v>
      </c>
      <c r="Y35" s="36">
        <f>SUMIFS(СВЦЭМ!$D$39:$D$782,СВЦЭМ!$A$39:$A$782,$A35,СВЦЭМ!$B$39:$B$782,Y$11)+'СЕТ СН'!$F$14+СВЦЭМ!$D$10+'СЕТ СН'!$F$5-'СЕТ СН'!$F$24</f>
        <v>2975.79026514</v>
      </c>
    </row>
    <row r="36" spans="1:27" ht="15.75" x14ac:dyDescent="0.2">
      <c r="A36" s="35">
        <f t="shared" si="0"/>
        <v>44951</v>
      </c>
      <c r="B36" s="36">
        <f>SUMIFS(СВЦЭМ!$D$39:$D$782,СВЦЭМ!$A$39:$A$782,$A36,СВЦЭМ!$B$39:$B$782,B$11)+'СЕТ СН'!$F$14+СВЦЭМ!$D$10+'СЕТ СН'!$F$5-'СЕТ СН'!$F$24</f>
        <v>3034.9035351100001</v>
      </c>
      <c r="C36" s="36">
        <f>SUMIFS(СВЦЭМ!$D$39:$D$782,СВЦЭМ!$A$39:$A$782,$A36,СВЦЭМ!$B$39:$B$782,C$11)+'СЕТ СН'!$F$14+СВЦЭМ!$D$10+'СЕТ СН'!$F$5-'СЕТ СН'!$F$24</f>
        <v>3067.6088957499996</v>
      </c>
      <c r="D36" s="36">
        <f>SUMIFS(СВЦЭМ!$D$39:$D$782,СВЦЭМ!$A$39:$A$782,$A36,СВЦЭМ!$B$39:$B$782,D$11)+'СЕТ СН'!$F$14+СВЦЭМ!$D$10+'СЕТ СН'!$F$5-'СЕТ СН'!$F$24</f>
        <v>3077.5720923199997</v>
      </c>
      <c r="E36" s="36">
        <f>SUMIFS(СВЦЭМ!$D$39:$D$782,СВЦЭМ!$A$39:$A$782,$A36,СВЦЭМ!$B$39:$B$782,E$11)+'СЕТ СН'!$F$14+СВЦЭМ!$D$10+'СЕТ СН'!$F$5-'СЕТ СН'!$F$24</f>
        <v>3089.0473126300003</v>
      </c>
      <c r="F36" s="36">
        <f>SUMIFS(СВЦЭМ!$D$39:$D$782,СВЦЭМ!$A$39:$A$782,$A36,СВЦЭМ!$B$39:$B$782,F$11)+'СЕТ СН'!$F$14+СВЦЭМ!$D$10+'СЕТ СН'!$F$5-'СЕТ СН'!$F$24</f>
        <v>3085.9122975800001</v>
      </c>
      <c r="G36" s="36">
        <f>SUMIFS(СВЦЭМ!$D$39:$D$782,СВЦЭМ!$A$39:$A$782,$A36,СВЦЭМ!$B$39:$B$782,G$11)+'СЕТ СН'!$F$14+СВЦЭМ!$D$10+'СЕТ СН'!$F$5-'СЕТ СН'!$F$24</f>
        <v>3075.2386628200002</v>
      </c>
      <c r="H36" s="36">
        <f>SUMIFS(СВЦЭМ!$D$39:$D$782,СВЦЭМ!$A$39:$A$782,$A36,СВЦЭМ!$B$39:$B$782,H$11)+'СЕТ СН'!$F$14+СВЦЭМ!$D$10+'СЕТ СН'!$F$5-'СЕТ СН'!$F$24</f>
        <v>3074.9390628299998</v>
      </c>
      <c r="I36" s="36">
        <f>SUMIFS(СВЦЭМ!$D$39:$D$782,СВЦЭМ!$A$39:$A$782,$A36,СВЦЭМ!$B$39:$B$782,I$11)+'СЕТ СН'!$F$14+СВЦЭМ!$D$10+'СЕТ СН'!$F$5-'СЕТ СН'!$F$24</f>
        <v>3072.5645185100002</v>
      </c>
      <c r="J36" s="36">
        <f>SUMIFS(СВЦЭМ!$D$39:$D$782,СВЦЭМ!$A$39:$A$782,$A36,СВЦЭМ!$B$39:$B$782,J$11)+'СЕТ СН'!$F$14+СВЦЭМ!$D$10+'СЕТ СН'!$F$5-'СЕТ СН'!$F$24</f>
        <v>3051.6021612599998</v>
      </c>
      <c r="K36" s="36">
        <f>SUMIFS(СВЦЭМ!$D$39:$D$782,СВЦЭМ!$A$39:$A$782,$A36,СВЦЭМ!$B$39:$B$782,K$11)+'СЕТ СН'!$F$14+СВЦЭМ!$D$10+'СЕТ СН'!$F$5-'СЕТ СН'!$F$24</f>
        <v>3026.6919603300003</v>
      </c>
      <c r="L36" s="36">
        <f>SUMIFS(СВЦЭМ!$D$39:$D$782,СВЦЭМ!$A$39:$A$782,$A36,СВЦЭМ!$B$39:$B$782,L$11)+'СЕТ СН'!$F$14+СВЦЭМ!$D$10+'СЕТ СН'!$F$5-'СЕТ СН'!$F$24</f>
        <v>2992.0725653199997</v>
      </c>
      <c r="M36" s="36">
        <f>SUMIFS(СВЦЭМ!$D$39:$D$782,СВЦЭМ!$A$39:$A$782,$A36,СВЦЭМ!$B$39:$B$782,M$11)+'СЕТ СН'!$F$14+СВЦЭМ!$D$10+'СЕТ СН'!$F$5-'СЕТ СН'!$F$24</f>
        <v>2958.0525344199996</v>
      </c>
      <c r="N36" s="36">
        <f>SUMIFS(СВЦЭМ!$D$39:$D$782,СВЦЭМ!$A$39:$A$782,$A36,СВЦЭМ!$B$39:$B$782,N$11)+'СЕТ СН'!$F$14+СВЦЭМ!$D$10+'СЕТ СН'!$F$5-'СЕТ СН'!$F$24</f>
        <v>2970.3979301999998</v>
      </c>
      <c r="O36" s="36">
        <f>SUMIFS(СВЦЭМ!$D$39:$D$782,СВЦЭМ!$A$39:$A$782,$A36,СВЦЭМ!$B$39:$B$782,O$11)+'СЕТ СН'!$F$14+СВЦЭМ!$D$10+'СЕТ СН'!$F$5-'СЕТ СН'!$F$24</f>
        <v>2976.6542640799998</v>
      </c>
      <c r="P36" s="36">
        <f>SUMIFS(СВЦЭМ!$D$39:$D$782,СВЦЭМ!$A$39:$A$782,$A36,СВЦЭМ!$B$39:$B$782,P$11)+'СЕТ СН'!$F$14+СВЦЭМ!$D$10+'СЕТ СН'!$F$5-'СЕТ СН'!$F$24</f>
        <v>2986.4387135199995</v>
      </c>
      <c r="Q36" s="36">
        <f>SUMIFS(СВЦЭМ!$D$39:$D$782,СВЦЭМ!$A$39:$A$782,$A36,СВЦЭМ!$B$39:$B$782,Q$11)+'СЕТ СН'!$F$14+СВЦЭМ!$D$10+'СЕТ СН'!$F$5-'СЕТ СН'!$F$24</f>
        <v>2985.1592569200002</v>
      </c>
      <c r="R36" s="36">
        <f>SUMIFS(СВЦЭМ!$D$39:$D$782,СВЦЭМ!$A$39:$A$782,$A36,СВЦЭМ!$B$39:$B$782,R$11)+'СЕТ СН'!$F$14+СВЦЭМ!$D$10+'СЕТ СН'!$F$5-'СЕТ СН'!$F$24</f>
        <v>2975.0882636300003</v>
      </c>
      <c r="S36" s="36">
        <f>SUMIFS(СВЦЭМ!$D$39:$D$782,СВЦЭМ!$A$39:$A$782,$A36,СВЦЭМ!$B$39:$B$782,S$11)+'СЕТ СН'!$F$14+СВЦЭМ!$D$10+'СЕТ СН'!$F$5-'СЕТ СН'!$F$24</f>
        <v>2956.4150028499998</v>
      </c>
      <c r="T36" s="36">
        <f>SUMIFS(СВЦЭМ!$D$39:$D$782,СВЦЭМ!$A$39:$A$782,$A36,СВЦЭМ!$B$39:$B$782,T$11)+'СЕТ СН'!$F$14+СВЦЭМ!$D$10+'СЕТ СН'!$F$5-'СЕТ СН'!$F$24</f>
        <v>2937.0009871900002</v>
      </c>
      <c r="U36" s="36">
        <f>SUMIFS(СВЦЭМ!$D$39:$D$782,СВЦЭМ!$A$39:$A$782,$A36,СВЦЭМ!$B$39:$B$782,U$11)+'СЕТ СН'!$F$14+СВЦЭМ!$D$10+'СЕТ СН'!$F$5-'СЕТ СН'!$F$24</f>
        <v>2941.2039822799998</v>
      </c>
      <c r="V36" s="36">
        <f>SUMIFS(СВЦЭМ!$D$39:$D$782,СВЦЭМ!$A$39:$A$782,$A36,СВЦЭМ!$B$39:$B$782,V$11)+'СЕТ СН'!$F$14+СВЦЭМ!$D$10+'СЕТ СН'!$F$5-'СЕТ СН'!$F$24</f>
        <v>2953.6918461599998</v>
      </c>
      <c r="W36" s="36">
        <f>SUMIFS(СВЦЭМ!$D$39:$D$782,СВЦЭМ!$A$39:$A$782,$A36,СВЦЭМ!$B$39:$B$782,W$11)+'СЕТ СН'!$F$14+СВЦЭМ!$D$10+'СЕТ СН'!$F$5-'СЕТ СН'!$F$24</f>
        <v>2966.9203126700004</v>
      </c>
      <c r="X36" s="36">
        <f>SUMIFS(СВЦЭМ!$D$39:$D$782,СВЦЭМ!$A$39:$A$782,$A36,СВЦЭМ!$B$39:$B$782,X$11)+'СЕТ СН'!$F$14+СВЦЭМ!$D$10+'СЕТ СН'!$F$5-'СЕТ СН'!$F$24</f>
        <v>2986.3513763399997</v>
      </c>
      <c r="Y36" s="36">
        <f>SUMIFS(СВЦЭМ!$D$39:$D$782,СВЦЭМ!$A$39:$A$782,$A36,СВЦЭМ!$B$39:$B$782,Y$11)+'СЕТ СН'!$F$14+СВЦЭМ!$D$10+'СЕТ СН'!$F$5-'СЕТ СН'!$F$24</f>
        <v>3012.6913059600001</v>
      </c>
    </row>
    <row r="37" spans="1:27" ht="15.75" x14ac:dyDescent="0.2">
      <c r="A37" s="35">
        <f t="shared" si="0"/>
        <v>44952</v>
      </c>
      <c r="B37" s="36">
        <f>SUMIFS(СВЦЭМ!$D$39:$D$782,СВЦЭМ!$A$39:$A$782,$A37,СВЦЭМ!$B$39:$B$782,B$11)+'СЕТ СН'!$F$14+СВЦЭМ!$D$10+'СЕТ СН'!$F$5-'СЕТ СН'!$F$24</f>
        <v>3066.7251543599996</v>
      </c>
      <c r="C37" s="36">
        <f>SUMIFS(СВЦЭМ!$D$39:$D$782,СВЦЭМ!$A$39:$A$782,$A37,СВЦЭМ!$B$39:$B$782,C$11)+'СЕТ СН'!$F$14+СВЦЭМ!$D$10+'СЕТ СН'!$F$5-'СЕТ СН'!$F$24</f>
        <v>3111.3437244099996</v>
      </c>
      <c r="D37" s="36">
        <f>SUMIFS(СВЦЭМ!$D$39:$D$782,СВЦЭМ!$A$39:$A$782,$A37,СВЦЭМ!$B$39:$B$782,D$11)+'СЕТ СН'!$F$14+СВЦЭМ!$D$10+'СЕТ СН'!$F$5-'СЕТ СН'!$F$24</f>
        <v>3131.00601981</v>
      </c>
      <c r="E37" s="36">
        <f>SUMIFS(СВЦЭМ!$D$39:$D$782,СВЦЭМ!$A$39:$A$782,$A37,СВЦЭМ!$B$39:$B$782,E$11)+'СЕТ СН'!$F$14+СВЦЭМ!$D$10+'СЕТ СН'!$F$5-'СЕТ СН'!$F$24</f>
        <v>3115.5551971699997</v>
      </c>
      <c r="F37" s="36">
        <f>SUMIFS(СВЦЭМ!$D$39:$D$782,СВЦЭМ!$A$39:$A$782,$A37,СВЦЭМ!$B$39:$B$782,F$11)+'СЕТ СН'!$F$14+СВЦЭМ!$D$10+'СЕТ СН'!$F$5-'СЕТ СН'!$F$24</f>
        <v>3105.2453262099998</v>
      </c>
      <c r="G37" s="36">
        <f>SUMIFS(СВЦЭМ!$D$39:$D$782,СВЦЭМ!$A$39:$A$782,$A37,СВЦЭМ!$B$39:$B$782,G$11)+'СЕТ СН'!$F$14+СВЦЭМ!$D$10+'СЕТ СН'!$F$5-'СЕТ СН'!$F$24</f>
        <v>3107.5477487899998</v>
      </c>
      <c r="H37" s="36">
        <f>SUMIFS(СВЦЭМ!$D$39:$D$782,СВЦЭМ!$A$39:$A$782,$A37,СВЦЭМ!$B$39:$B$782,H$11)+'СЕТ СН'!$F$14+СВЦЭМ!$D$10+'СЕТ СН'!$F$5-'СЕТ СН'!$F$24</f>
        <v>3065.3394564600003</v>
      </c>
      <c r="I37" s="36">
        <f>SUMIFS(СВЦЭМ!$D$39:$D$782,СВЦЭМ!$A$39:$A$782,$A37,СВЦЭМ!$B$39:$B$782,I$11)+'СЕТ СН'!$F$14+СВЦЭМ!$D$10+'СЕТ СН'!$F$5-'СЕТ СН'!$F$24</f>
        <v>3032.5052274399995</v>
      </c>
      <c r="J37" s="36">
        <f>SUMIFS(СВЦЭМ!$D$39:$D$782,СВЦЭМ!$A$39:$A$782,$A37,СВЦЭМ!$B$39:$B$782,J$11)+'СЕТ СН'!$F$14+СВЦЭМ!$D$10+'СЕТ СН'!$F$5-'СЕТ СН'!$F$24</f>
        <v>2998.6881124499996</v>
      </c>
      <c r="K37" s="36">
        <f>SUMIFS(СВЦЭМ!$D$39:$D$782,СВЦЭМ!$A$39:$A$782,$A37,СВЦЭМ!$B$39:$B$782,K$11)+'СЕТ СН'!$F$14+СВЦЭМ!$D$10+'СЕТ СН'!$F$5-'СЕТ СН'!$F$24</f>
        <v>2955.1805983900003</v>
      </c>
      <c r="L37" s="36">
        <f>SUMIFS(СВЦЭМ!$D$39:$D$782,СВЦЭМ!$A$39:$A$782,$A37,СВЦЭМ!$B$39:$B$782,L$11)+'СЕТ СН'!$F$14+СВЦЭМ!$D$10+'СЕТ СН'!$F$5-'СЕТ СН'!$F$24</f>
        <v>2930.56548045</v>
      </c>
      <c r="M37" s="36">
        <f>SUMIFS(СВЦЭМ!$D$39:$D$782,СВЦЭМ!$A$39:$A$782,$A37,СВЦЭМ!$B$39:$B$782,M$11)+'СЕТ СН'!$F$14+СВЦЭМ!$D$10+'СЕТ СН'!$F$5-'СЕТ СН'!$F$24</f>
        <v>2932.0595505199999</v>
      </c>
      <c r="N37" s="36">
        <f>SUMIFS(СВЦЭМ!$D$39:$D$782,СВЦЭМ!$A$39:$A$782,$A37,СВЦЭМ!$B$39:$B$782,N$11)+'СЕТ СН'!$F$14+СВЦЭМ!$D$10+'СЕТ СН'!$F$5-'СЕТ СН'!$F$24</f>
        <v>2943.2995462500003</v>
      </c>
      <c r="O37" s="36">
        <f>SUMIFS(СВЦЭМ!$D$39:$D$782,СВЦЭМ!$A$39:$A$782,$A37,СВЦЭМ!$B$39:$B$782,O$11)+'СЕТ СН'!$F$14+СВЦЭМ!$D$10+'СЕТ СН'!$F$5-'СЕТ СН'!$F$24</f>
        <v>2941.6039151900004</v>
      </c>
      <c r="P37" s="36">
        <f>SUMIFS(СВЦЭМ!$D$39:$D$782,СВЦЭМ!$A$39:$A$782,$A37,СВЦЭМ!$B$39:$B$782,P$11)+'СЕТ СН'!$F$14+СВЦЭМ!$D$10+'СЕТ СН'!$F$5-'СЕТ СН'!$F$24</f>
        <v>2955.4432312999998</v>
      </c>
      <c r="Q37" s="36">
        <f>SUMIFS(СВЦЭМ!$D$39:$D$782,СВЦЭМ!$A$39:$A$782,$A37,СВЦЭМ!$B$39:$B$782,Q$11)+'СЕТ СН'!$F$14+СВЦЭМ!$D$10+'СЕТ СН'!$F$5-'СЕТ СН'!$F$24</f>
        <v>2970.9882656899999</v>
      </c>
      <c r="R37" s="36">
        <f>SUMIFS(СВЦЭМ!$D$39:$D$782,СВЦЭМ!$A$39:$A$782,$A37,СВЦЭМ!$B$39:$B$782,R$11)+'СЕТ СН'!$F$14+СВЦЭМ!$D$10+'СЕТ СН'!$F$5-'СЕТ СН'!$F$24</f>
        <v>2975.25291062</v>
      </c>
      <c r="S37" s="36">
        <f>SUMIFS(СВЦЭМ!$D$39:$D$782,СВЦЭМ!$A$39:$A$782,$A37,СВЦЭМ!$B$39:$B$782,S$11)+'СЕТ СН'!$F$14+СВЦЭМ!$D$10+'СЕТ СН'!$F$5-'СЕТ СН'!$F$24</f>
        <v>2963.6260035799996</v>
      </c>
      <c r="T37" s="36">
        <f>SUMIFS(СВЦЭМ!$D$39:$D$782,СВЦЭМ!$A$39:$A$782,$A37,СВЦЭМ!$B$39:$B$782,T$11)+'СЕТ СН'!$F$14+СВЦЭМ!$D$10+'СЕТ СН'!$F$5-'СЕТ СН'!$F$24</f>
        <v>2913.7194449400004</v>
      </c>
      <c r="U37" s="36">
        <f>SUMIFS(СВЦЭМ!$D$39:$D$782,СВЦЭМ!$A$39:$A$782,$A37,СВЦЭМ!$B$39:$B$782,U$11)+'СЕТ СН'!$F$14+СВЦЭМ!$D$10+'СЕТ СН'!$F$5-'СЕТ СН'!$F$24</f>
        <v>2916.6437268199998</v>
      </c>
      <c r="V37" s="36">
        <f>SUMIFS(СВЦЭМ!$D$39:$D$782,СВЦЭМ!$A$39:$A$782,$A37,СВЦЭМ!$B$39:$B$782,V$11)+'СЕТ СН'!$F$14+СВЦЭМ!$D$10+'СЕТ СН'!$F$5-'СЕТ СН'!$F$24</f>
        <v>2925.0594403799996</v>
      </c>
      <c r="W37" s="36">
        <f>SUMIFS(СВЦЭМ!$D$39:$D$782,СВЦЭМ!$A$39:$A$782,$A37,СВЦЭМ!$B$39:$B$782,W$11)+'СЕТ СН'!$F$14+СВЦЭМ!$D$10+'СЕТ СН'!$F$5-'СЕТ СН'!$F$24</f>
        <v>2942.4086561799995</v>
      </c>
      <c r="X37" s="36">
        <f>SUMIFS(СВЦЭМ!$D$39:$D$782,СВЦЭМ!$A$39:$A$782,$A37,СВЦЭМ!$B$39:$B$782,X$11)+'СЕТ СН'!$F$14+СВЦЭМ!$D$10+'СЕТ СН'!$F$5-'СЕТ СН'!$F$24</f>
        <v>2972.8800307000001</v>
      </c>
      <c r="Y37" s="36">
        <f>SUMIFS(СВЦЭМ!$D$39:$D$782,СВЦЭМ!$A$39:$A$782,$A37,СВЦЭМ!$B$39:$B$782,Y$11)+'СЕТ СН'!$F$14+СВЦЭМ!$D$10+'СЕТ СН'!$F$5-'СЕТ СН'!$F$24</f>
        <v>3004.9265163199998</v>
      </c>
    </row>
    <row r="38" spans="1:27" ht="15.75" x14ac:dyDescent="0.2">
      <c r="A38" s="35">
        <f t="shared" si="0"/>
        <v>44953</v>
      </c>
      <c r="B38" s="36">
        <f>SUMIFS(СВЦЭМ!$D$39:$D$782,СВЦЭМ!$A$39:$A$782,$A38,СВЦЭМ!$B$39:$B$782,B$11)+'СЕТ СН'!$F$14+СВЦЭМ!$D$10+'СЕТ СН'!$F$5-'СЕТ СН'!$F$24</f>
        <v>3046.8736418299995</v>
      </c>
      <c r="C38" s="36">
        <f>SUMIFS(СВЦЭМ!$D$39:$D$782,СВЦЭМ!$A$39:$A$782,$A38,СВЦЭМ!$B$39:$B$782,C$11)+'СЕТ СН'!$F$14+СВЦЭМ!$D$10+'СЕТ СН'!$F$5-'СЕТ СН'!$F$24</f>
        <v>3014.6073590099995</v>
      </c>
      <c r="D38" s="36">
        <f>SUMIFS(СВЦЭМ!$D$39:$D$782,СВЦЭМ!$A$39:$A$782,$A38,СВЦЭМ!$B$39:$B$782,D$11)+'СЕТ СН'!$F$14+СВЦЭМ!$D$10+'СЕТ СН'!$F$5-'СЕТ СН'!$F$24</f>
        <v>3012.1681661100001</v>
      </c>
      <c r="E38" s="36">
        <f>SUMIFS(СВЦЭМ!$D$39:$D$782,СВЦЭМ!$A$39:$A$782,$A38,СВЦЭМ!$B$39:$B$782,E$11)+'СЕТ СН'!$F$14+СВЦЭМ!$D$10+'СЕТ СН'!$F$5-'СЕТ СН'!$F$24</f>
        <v>3024.79603391</v>
      </c>
      <c r="F38" s="36">
        <f>SUMIFS(СВЦЭМ!$D$39:$D$782,СВЦЭМ!$A$39:$A$782,$A38,СВЦЭМ!$B$39:$B$782,F$11)+'СЕТ СН'!$F$14+СВЦЭМ!$D$10+'СЕТ СН'!$F$5-'СЕТ СН'!$F$24</f>
        <v>3032.4155387600003</v>
      </c>
      <c r="G38" s="36">
        <f>SUMIFS(СВЦЭМ!$D$39:$D$782,СВЦЭМ!$A$39:$A$782,$A38,СВЦЭМ!$B$39:$B$782,G$11)+'СЕТ СН'!$F$14+СВЦЭМ!$D$10+'СЕТ СН'!$F$5-'СЕТ СН'!$F$24</f>
        <v>3045.1468257300003</v>
      </c>
      <c r="H38" s="36">
        <f>SUMIFS(СВЦЭМ!$D$39:$D$782,СВЦЭМ!$A$39:$A$782,$A38,СВЦЭМ!$B$39:$B$782,H$11)+'СЕТ СН'!$F$14+СВЦЭМ!$D$10+'СЕТ СН'!$F$5-'СЕТ СН'!$F$24</f>
        <v>3033.0709890899998</v>
      </c>
      <c r="I38" s="36">
        <f>SUMIFS(СВЦЭМ!$D$39:$D$782,СВЦЭМ!$A$39:$A$782,$A38,СВЦЭМ!$B$39:$B$782,I$11)+'СЕТ СН'!$F$14+СВЦЭМ!$D$10+'СЕТ СН'!$F$5-'СЕТ СН'!$F$24</f>
        <v>2995.1536786200004</v>
      </c>
      <c r="J38" s="36">
        <f>SUMIFS(СВЦЭМ!$D$39:$D$782,СВЦЭМ!$A$39:$A$782,$A38,СВЦЭМ!$B$39:$B$782,J$11)+'СЕТ СН'!$F$14+СВЦЭМ!$D$10+'СЕТ СН'!$F$5-'СЕТ СН'!$F$24</f>
        <v>2953.6230658000004</v>
      </c>
      <c r="K38" s="36">
        <f>SUMIFS(СВЦЭМ!$D$39:$D$782,СВЦЭМ!$A$39:$A$782,$A38,СВЦЭМ!$B$39:$B$782,K$11)+'СЕТ СН'!$F$14+СВЦЭМ!$D$10+'СЕТ СН'!$F$5-'СЕТ СН'!$F$24</f>
        <v>2930.6102434900004</v>
      </c>
      <c r="L38" s="36">
        <f>SUMIFS(СВЦЭМ!$D$39:$D$782,СВЦЭМ!$A$39:$A$782,$A38,СВЦЭМ!$B$39:$B$782,L$11)+'СЕТ СН'!$F$14+СВЦЭМ!$D$10+'СЕТ СН'!$F$5-'СЕТ СН'!$F$24</f>
        <v>2915.2019423700003</v>
      </c>
      <c r="M38" s="36">
        <f>SUMIFS(СВЦЭМ!$D$39:$D$782,СВЦЭМ!$A$39:$A$782,$A38,СВЦЭМ!$B$39:$B$782,M$11)+'СЕТ СН'!$F$14+СВЦЭМ!$D$10+'СЕТ СН'!$F$5-'СЕТ СН'!$F$24</f>
        <v>2912.2400338099997</v>
      </c>
      <c r="N38" s="36">
        <f>SUMIFS(СВЦЭМ!$D$39:$D$782,СВЦЭМ!$A$39:$A$782,$A38,СВЦЭМ!$B$39:$B$782,N$11)+'СЕТ СН'!$F$14+СВЦЭМ!$D$10+'СЕТ СН'!$F$5-'СЕТ СН'!$F$24</f>
        <v>2943.8309383899996</v>
      </c>
      <c r="O38" s="36">
        <f>SUMIFS(СВЦЭМ!$D$39:$D$782,СВЦЭМ!$A$39:$A$782,$A38,СВЦЭМ!$B$39:$B$782,O$11)+'СЕТ СН'!$F$14+СВЦЭМ!$D$10+'СЕТ СН'!$F$5-'СЕТ СН'!$F$24</f>
        <v>2966.4582592799998</v>
      </c>
      <c r="P38" s="36">
        <f>SUMIFS(СВЦЭМ!$D$39:$D$782,СВЦЭМ!$A$39:$A$782,$A38,СВЦЭМ!$B$39:$B$782,P$11)+'СЕТ СН'!$F$14+СВЦЭМ!$D$10+'СЕТ СН'!$F$5-'СЕТ СН'!$F$24</f>
        <v>2996.6710218999997</v>
      </c>
      <c r="Q38" s="36">
        <f>SUMIFS(СВЦЭМ!$D$39:$D$782,СВЦЭМ!$A$39:$A$782,$A38,СВЦЭМ!$B$39:$B$782,Q$11)+'СЕТ СН'!$F$14+СВЦЭМ!$D$10+'СЕТ СН'!$F$5-'СЕТ СН'!$F$24</f>
        <v>2970.0440232299998</v>
      </c>
      <c r="R38" s="36">
        <f>SUMIFS(СВЦЭМ!$D$39:$D$782,СВЦЭМ!$A$39:$A$782,$A38,СВЦЭМ!$B$39:$B$782,R$11)+'СЕТ СН'!$F$14+СВЦЭМ!$D$10+'СЕТ СН'!$F$5-'СЕТ СН'!$F$24</f>
        <v>2989.4408270100002</v>
      </c>
      <c r="S38" s="36">
        <f>SUMIFS(СВЦЭМ!$D$39:$D$782,СВЦЭМ!$A$39:$A$782,$A38,СВЦЭМ!$B$39:$B$782,S$11)+'СЕТ СН'!$F$14+СВЦЭМ!$D$10+'СЕТ СН'!$F$5-'СЕТ СН'!$F$24</f>
        <v>2970.3539550300002</v>
      </c>
      <c r="T38" s="36">
        <f>SUMIFS(СВЦЭМ!$D$39:$D$782,СВЦЭМ!$A$39:$A$782,$A38,СВЦЭМ!$B$39:$B$782,T$11)+'СЕТ СН'!$F$14+СВЦЭМ!$D$10+'СЕТ СН'!$F$5-'СЕТ СН'!$F$24</f>
        <v>2927.7387791299998</v>
      </c>
      <c r="U38" s="36">
        <f>SUMIFS(СВЦЭМ!$D$39:$D$782,СВЦЭМ!$A$39:$A$782,$A38,СВЦЭМ!$B$39:$B$782,U$11)+'СЕТ СН'!$F$14+СВЦЭМ!$D$10+'СЕТ СН'!$F$5-'СЕТ СН'!$F$24</f>
        <v>2935.9656449100003</v>
      </c>
      <c r="V38" s="36">
        <f>SUMIFS(СВЦЭМ!$D$39:$D$782,СВЦЭМ!$A$39:$A$782,$A38,СВЦЭМ!$B$39:$B$782,V$11)+'СЕТ СН'!$F$14+СВЦЭМ!$D$10+'СЕТ СН'!$F$5-'СЕТ СН'!$F$24</f>
        <v>2961.5442488099998</v>
      </c>
      <c r="W38" s="36">
        <f>SUMIFS(СВЦЭМ!$D$39:$D$782,СВЦЭМ!$A$39:$A$782,$A38,СВЦЭМ!$B$39:$B$782,W$11)+'СЕТ СН'!$F$14+СВЦЭМ!$D$10+'СЕТ СН'!$F$5-'СЕТ СН'!$F$24</f>
        <v>2994.8276040600003</v>
      </c>
      <c r="X38" s="36">
        <f>SUMIFS(СВЦЭМ!$D$39:$D$782,СВЦЭМ!$A$39:$A$782,$A38,СВЦЭМ!$B$39:$B$782,X$11)+'СЕТ СН'!$F$14+СВЦЭМ!$D$10+'СЕТ СН'!$F$5-'СЕТ СН'!$F$24</f>
        <v>3007.1647437199999</v>
      </c>
      <c r="Y38" s="36">
        <f>SUMIFS(СВЦЭМ!$D$39:$D$782,СВЦЭМ!$A$39:$A$782,$A38,СВЦЭМ!$B$39:$B$782,Y$11)+'СЕТ СН'!$F$14+СВЦЭМ!$D$10+'СЕТ СН'!$F$5-'СЕТ СН'!$F$24</f>
        <v>3091.8618346200001</v>
      </c>
    </row>
    <row r="39" spans="1:27" ht="15.75" x14ac:dyDescent="0.2">
      <c r="A39" s="35">
        <f t="shared" si="0"/>
        <v>44954</v>
      </c>
      <c r="B39" s="36">
        <f>SUMIFS(СВЦЭМ!$D$39:$D$782,СВЦЭМ!$A$39:$A$782,$A39,СВЦЭМ!$B$39:$B$782,B$11)+'СЕТ СН'!$F$14+СВЦЭМ!$D$10+'СЕТ СН'!$F$5-'СЕТ СН'!$F$24</f>
        <v>3062.8400272500003</v>
      </c>
      <c r="C39" s="36">
        <f>SUMIFS(СВЦЭМ!$D$39:$D$782,СВЦЭМ!$A$39:$A$782,$A39,СВЦЭМ!$B$39:$B$782,C$11)+'СЕТ СН'!$F$14+СВЦЭМ!$D$10+'СЕТ СН'!$F$5-'СЕТ СН'!$F$24</f>
        <v>3103.2492982200001</v>
      </c>
      <c r="D39" s="36">
        <f>SUMIFS(СВЦЭМ!$D$39:$D$782,СВЦЭМ!$A$39:$A$782,$A39,СВЦЭМ!$B$39:$B$782,D$11)+'СЕТ СН'!$F$14+СВЦЭМ!$D$10+'СЕТ СН'!$F$5-'СЕТ СН'!$F$24</f>
        <v>3100.1014641800002</v>
      </c>
      <c r="E39" s="36">
        <f>SUMIFS(СВЦЭМ!$D$39:$D$782,СВЦЭМ!$A$39:$A$782,$A39,СВЦЭМ!$B$39:$B$782,E$11)+'СЕТ СН'!$F$14+СВЦЭМ!$D$10+'СЕТ СН'!$F$5-'СЕТ СН'!$F$24</f>
        <v>3096.2006832099996</v>
      </c>
      <c r="F39" s="36">
        <f>SUMIFS(СВЦЭМ!$D$39:$D$782,СВЦЭМ!$A$39:$A$782,$A39,СВЦЭМ!$B$39:$B$782,F$11)+'СЕТ СН'!$F$14+СВЦЭМ!$D$10+'СЕТ СН'!$F$5-'СЕТ СН'!$F$24</f>
        <v>3090.8110442199995</v>
      </c>
      <c r="G39" s="36">
        <f>SUMIFS(СВЦЭМ!$D$39:$D$782,СВЦЭМ!$A$39:$A$782,$A39,СВЦЭМ!$B$39:$B$782,G$11)+'СЕТ СН'!$F$14+СВЦЭМ!$D$10+'СЕТ СН'!$F$5-'СЕТ СН'!$F$24</f>
        <v>3093.8018179199998</v>
      </c>
      <c r="H39" s="36">
        <f>SUMIFS(СВЦЭМ!$D$39:$D$782,СВЦЭМ!$A$39:$A$782,$A39,СВЦЭМ!$B$39:$B$782,H$11)+'СЕТ СН'!$F$14+СВЦЭМ!$D$10+'СЕТ СН'!$F$5-'СЕТ СН'!$F$24</f>
        <v>3045.7784729499999</v>
      </c>
      <c r="I39" s="36">
        <f>SUMIFS(СВЦЭМ!$D$39:$D$782,СВЦЭМ!$A$39:$A$782,$A39,СВЦЭМ!$B$39:$B$782,I$11)+'СЕТ СН'!$F$14+СВЦЭМ!$D$10+'СЕТ СН'!$F$5-'СЕТ СН'!$F$24</f>
        <v>3048.9667557900002</v>
      </c>
      <c r="J39" s="36">
        <f>SUMIFS(СВЦЭМ!$D$39:$D$782,СВЦЭМ!$A$39:$A$782,$A39,СВЦЭМ!$B$39:$B$782,J$11)+'СЕТ СН'!$F$14+СВЦЭМ!$D$10+'СЕТ СН'!$F$5-'СЕТ СН'!$F$24</f>
        <v>3046.3056075900004</v>
      </c>
      <c r="K39" s="36">
        <f>SUMIFS(СВЦЭМ!$D$39:$D$782,СВЦЭМ!$A$39:$A$782,$A39,СВЦЭМ!$B$39:$B$782,K$11)+'СЕТ СН'!$F$14+СВЦЭМ!$D$10+'СЕТ СН'!$F$5-'СЕТ СН'!$F$24</f>
        <v>2963.0100467000002</v>
      </c>
      <c r="L39" s="36">
        <f>SUMIFS(СВЦЭМ!$D$39:$D$782,СВЦЭМ!$A$39:$A$782,$A39,СВЦЭМ!$B$39:$B$782,L$11)+'СЕТ СН'!$F$14+СВЦЭМ!$D$10+'СЕТ СН'!$F$5-'СЕТ СН'!$F$24</f>
        <v>2915.4730415100003</v>
      </c>
      <c r="M39" s="36">
        <f>SUMIFS(СВЦЭМ!$D$39:$D$782,СВЦЭМ!$A$39:$A$782,$A39,СВЦЭМ!$B$39:$B$782,M$11)+'СЕТ СН'!$F$14+СВЦЭМ!$D$10+'СЕТ СН'!$F$5-'СЕТ СН'!$F$24</f>
        <v>2908.3834575700002</v>
      </c>
      <c r="N39" s="36">
        <f>SUMIFS(СВЦЭМ!$D$39:$D$782,СВЦЭМ!$A$39:$A$782,$A39,СВЦЭМ!$B$39:$B$782,N$11)+'СЕТ СН'!$F$14+СВЦЭМ!$D$10+'СЕТ СН'!$F$5-'СЕТ СН'!$F$24</f>
        <v>2912.1037782200001</v>
      </c>
      <c r="O39" s="36">
        <f>SUMIFS(СВЦЭМ!$D$39:$D$782,СВЦЭМ!$A$39:$A$782,$A39,СВЦЭМ!$B$39:$B$782,O$11)+'СЕТ СН'!$F$14+СВЦЭМ!$D$10+'СЕТ СН'!$F$5-'СЕТ СН'!$F$24</f>
        <v>2921.9323747199996</v>
      </c>
      <c r="P39" s="36">
        <f>SUMIFS(СВЦЭМ!$D$39:$D$782,СВЦЭМ!$A$39:$A$782,$A39,СВЦЭМ!$B$39:$B$782,P$11)+'СЕТ СН'!$F$14+СВЦЭМ!$D$10+'СЕТ СН'!$F$5-'СЕТ СН'!$F$24</f>
        <v>2941.2568252399997</v>
      </c>
      <c r="Q39" s="36">
        <f>SUMIFS(СВЦЭМ!$D$39:$D$782,СВЦЭМ!$A$39:$A$782,$A39,СВЦЭМ!$B$39:$B$782,Q$11)+'СЕТ СН'!$F$14+СВЦЭМ!$D$10+'СЕТ СН'!$F$5-'СЕТ СН'!$F$24</f>
        <v>2953.0978196799997</v>
      </c>
      <c r="R39" s="36">
        <f>SUMIFS(СВЦЭМ!$D$39:$D$782,СВЦЭМ!$A$39:$A$782,$A39,СВЦЭМ!$B$39:$B$782,R$11)+'СЕТ СН'!$F$14+СВЦЭМ!$D$10+'СЕТ СН'!$F$5-'СЕТ СН'!$F$24</f>
        <v>2958.6943666300003</v>
      </c>
      <c r="S39" s="36">
        <f>SUMIFS(СВЦЭМ!$D$39:$D$782,СВЦЭМ!$A$39:$A$782,$A39,СВЦЭМ!$B$39:$B$782,S$11)+'СЕТ СН'!$F$14+СВЦЭМ!$D$10+'СЕТ СН'!$F$5-'СЕТ СН'!$F$24</f>
        <v>2933.1961321199997</v>
      </c>
      <c r="T39" s="36">
        <f>SUMIFS(СВЦЭМ!$D$39:$D$782,СВЦЭМ!$A$39:$A$782,$A39,СВЦЭМ!$B$39:$B$782,T$11)+'СЕТ СН'!$F$14+СВЦЭМ!$D$10+'СЕТ СН'!$F$5-'СЕТ СН'!$F$24</f>
        <v>2904.2503657500001</v>
      </c>
      <c r="U39" s="36">
        <f>SUMIFS(СВЦЭМ!$D$39:$D$782,СВЦЭМ!$A$39:$A$782,$A39,СВЦЭМ!$B$39:$B$782,U$11)+'СЕТ СН'!$F$14+СВЦЭМ!$D$10+'СЕТ СН'!$F$5-'СЕТ СН'!$F$24</f>
        <v>2902.78405587</v>
      </c>
      <c r="V39" s="36">
        <f>SUMIFS(СВЦЭМ!$D$39:$D$782,СВЦЭМ!$A$39:$A$782,$A39,СВЦЭМ!$B$39:$B$782,V$11)+'СЕТ СН'!$F$14+СВЦЭМ!$D$10+'СЕТ СН'!$F$5-'СЕТ СН'!$F$24</f>
        <v>2921.3280496899997</v>
      </c>
      <c r="W39" s="36">
        <f>SUMIFS(СВЦЭМ!$D$39:$D$782,СВЦЭМ!$A$39:$A$782,$A39,СВЦЭМ!$B$39:$B$782,W$11)+'СЕТ СН'!$F$14+СВЦЭМ!$D$10+'СЕТ СН'!$F$5-'СЕТ СН'!$F$24</f>
        <v>2930.1107787800001</v>
      </c>
      <c r="X39" s="36">
        <f>SUMIFS(СВЦЭМ!$D$39:$D$782,СВЦЭМ!$A$39:$A$782,$A39,СВЦЭМ!$B$39:$B$782,X$11)+'СЕТ СН'!$F$14+СВЦЭМ!$D$10+'СЕТ СН'!$F$5-'СЕТ СН'!$F$24</f>
        <v>2952.24435085</v>
      </c>
      <c r="Y39" s="36">
        <f>SUMIFS(СВЦЭМ!$D$39:$D$782,СВЦЭМ!$A$39:$A$782,$A39,СВЦЭМ!$B$39:$B$782,Y$11)+'СЕТ СН'!$F$14+СВЦЭМ!$D$10+'СЕТ СН'!$F$5-'СЕТ СН'!$F$24</f>
        <v>2988.0659990799995</v>
      </c>
    </row>
    <row r="40" spans="1:27" ht="15.75" x14ac:dyDescent="0.2">
      <c r="A40" s="35">
        <f t="shared" si="0"/>
        <v>44955</v>
      </c>
      <c r="B40" s="36">
        <f>SUMIFS(СВЦЭМ!$D$39:$D$782,СВЦЭМ!$A$39:$A$782,$A40,СВЦЭМ!$B$39:$B$782,B$11)+'СЕТ СН'!$F$14+СВЦЭМ!$D$10+'СЕТ СН'!$F$5-'СЕТ СН'!$F$24</f>
        <v>2988.24510173</v>
      </c>
      <c r="C40" s="36">
        <f>SUMIFS(СВЦЭМ!$D$39:$D$782,СВЦЭМ!$A$39:$A$782,$A40,СВЦЭМ!$B$39:$B$782,C$11)+'СЕТ СН'!$F$14+СВЦЭМ!$D$10+'СЕТ СН'!$F$5-'СЕТ СН'!$F$24</f>
        <v>3036.8878705799998</v>
      </c>
      <c r="D40" s="36">
        <f>SUMIFS(СВЦЭМ!$D$39:$D$782,СВЦЭМ!$A$39:$A$782,$A40,СВЦЭМ!$B$39:$B$782,D$11)+'СЕТ СН'!$F$14+СВЦЭМ!$D$10+'СЕТ СН'!$F$5-'СЕТ СН'!$F$24</f>
        <v>3057.3427061100001</v>
      </c>
      <c r="E40" s="36">
        <f>SUMIFS(СВЦЭМ!$D$39:$D$782,СВЦЭМ!$A$39:$A$782,$A40,СВЦЭМ!$B$39:$B$782,E$11)+'СЕТ СН'!$F$14+СВЦЭМ!$D$10+'СЕТ СН'!$F$5-'СЕТ СН'!$F$24</f>
        <v>3064.7629124899995</v>
      </c>
      <c r="F40" s="36">
        <f>SUMIFS(СВЦЭМ!$D$39:$D$782,СВЦЭМ!$A$39:$A$782,$A40,СВЦЭМ!$B$39:$B$782,F$11)+'СЕТ СН'!$F$14+СВЦЭМ!$D$10+'СЕТ СН'!$F$5-'СЕТ СН'!$F$24</f>
        <v>3068.9999903500002</v>
      </c>
      <c r="G40" s="36">
        <f>SUMIFS(СВЦЭМ!$D$39:$D$782,СВЦЭМ!$A$39:$A$782,$A40,СВЦЭМ!$B$39:$B$782,G$11)+'СЕТ СН'!$F$14+СВЦЭМ!$D$10+'СЕТ СН'!$F$5-'СЕТ СН'!$F$24</f>
        <v>3048.5532268300003</v>
      </c>
      <c r="H40" s="36">
        <f>SUMIFS(СВЦЭМ!$D$39:$D$782,СВЦЭМ!$A$39:$A$782,$A40,СВЦЭМ!$B$39:$B$782,H$11)+'СЕТ СН'!$F$14+СВЦЭМ!$D$10+'СЕТ СН'!$F$5-'СЕТ СН'!$F$24</f>
        <v>3040.5528787599997</v>
      </c>
      <c r="I40" s="36">
        <f>SUMIFS(СВЦЭМ!$D$39:$D$782,СВЦЭМ!$A$39:$A$782,$A40,СВЦЭМ!$B$39:$B$782,I$11)+'СЕТ СН'!$F$14+СВЦЭМ!$D$10+'СЕТ СН'!$F$5-'СЕТ СН'!$F$24</f>
        <v>3023.3064378199997</v>
      </c>
      <c r="J40" s="36">
        <f>SUMIFS(СВЦЭМ!$D$39:$D$782,СВЦЭМ!$A$39:$A$782,$A40,СВЦЭМ!$B$39:$B$782,J$11)+'СЕТ СН'!$F$14+СВЦЭМ!$D$10+'СЕТ СН'!$F$5-'СЕТ СН'!$F$24</f>
        <v>2974.2219920699999</v>
      </c>
      <c r="K40" s="36">
        <f>SUMIFS(СВЦЭМ!$D$39:$D$782,СВЦЭМ!$A$39:$A$782,$A40,СВЦЭМ!$B$39:$B$782,K$11)+'СЕТ СН'!$F$14+СВЦЭМ!$D$10+'СЕТ СН'!$F$5-'СЕТ СН'!$F$24</f>
        <v>2922.9823413399999</v>
      </c>
      <c r="L40" s="36">
        <f>SUMIFS(СВЦЭМ!$D$39:$D$782,СВЦЭМ!$A$39:$A$782,$A40,СВЦЭМ!$B$39:$B$782,L$11)+'СЕТ СН'!$F$14+СВЦЭМ!$D$10+'СЕТ СН'!$F$5-'СЕТ СН'!$F$24</f>
        <v>2905.7900200900003</v>
      </c>
      <c r="M40" s="36">
        <f>SUMIFS(СВЦЭМ!$D$39:$D$782,СВЦЭМ!$A$39:$A$782,$A40,СВЦЭМ!$B$39:$B$782,M$11)+'СЕТ СН'!$F$14+СВЦЭМ!$D$10+'СЕТ СН'!$F$5-'СЕТ СН'!$F$24</f>
        <v>2906.0968577200001</v>
      </c>
      <c r="N40" s="36">
        <f>SUMIFS(СВЦЭМ!$D$39:$D$782,СВЦЭМ!$A$39:$A$782,$A40,СВЦЭМ!$B$39:$B$782,N$11)+'СЕТ СН'!$F$14+СВЦЭМ!$D$10+'СЕТ СН'!$F$5-'СЕТ СН'!$F$24</f>
        <v>2918.3230627299999</v>
      </c>
      <c r="O40" s="36">
        <f>SUMIFS(СВЦЭМ!$D$39:$D$782,СВЦЭМ!$A$39:$A$782,$A40,СВЦЭМ!$B$39:$B$782,O$11)+'СЕТ СН'!$F$14+СВЦЭМ!$D$10+'СЕТ СН'!$F$5-'СЕТ СН'!$F$24</f>
        <v>2932.0861905700003</v>
      </c>
      <c r="P40" s="36">
        <f>SUMIFS(СВЦЭМ!$D$39:$D$782,СВЦЭМ!$A$39:$A$782,$A40,СВЦЭМ!$B$39:$B$782,P$11)+'СЕТ СН'!$F$14+СВЦЭМ!$D$10+'СЕТ СН'!$F$5-'СЕТ СН'!$F$24</f>
        <v>2948.3137295300003</v>
      </c>
      <c r="Q40" s="36">
        <f>SUMIFS(СВЦЭМ!$D$39:$D$782,СВЦЭМ!$A$39:$A$782,$A40,СВЦЭМ!$B$39:$B$782,Q$11)+'СЕТ СН'!$F$14+СВЦЭМ!$D$10+'СЕТ СН'!$F$5-'СЕТ СН'!$F$24</f>
        <v>2957.2537131400004</v>
      </c>
      <c r="R40" s="36">
        <f>SUMIFS(СВЦЭМ!$D$39:$D$782,СВЦЭМ!$A$39:$A$782,$A40,СВЦЭМ!$B$39:$B$782,R$11)+'СЕТ СН'!$F$14+СВЦЭМ!$D$10+'СЕТ СН'!$F$5-'СЕТ СН'!$F$24</f>
        <v>2951.7299671999999</v>
      </c>
      <c r="S40" s="36">
        <f>SUMIFS(СВЦЭМ!$D$39:$D$782,СВЦЭМ!$A$39:$A$782,$A40,СВЦЭМ!$B$39:$B$782,S$11)+'СЕТ СН'!$F$14+СВЦЭМ!$D$10+'СЕТ СН'!$F$5-'СЕТ СН'!$F$24</f>
        <v>2938.3244151400004</v>
      </c>
      <c r="T40" s="36">
        <f>SUMIFS(СВЦЭМ!$D$39:$D$782,СВЦЭМ!$A$39:$A$782,$A40,СВЦЭМ!$B$39:$B$782,T$11)+'СЕТ СН'!$F$14+СВЦЭМ!$D$10+'СЕТ СН'!$F$5-'СЕТ СН'!$F$24</f>
        <v>2894.1295273099995</v>
      </c>
      <c r="U40" s="36">
        <f>SUMIFS(СВЦЭМ!$D$39:$D$782,СВЦЭМ!$A$39:$A$782,$A40,СВЦЭМ!$B$39:$B$782,U$11)+'СЕТ СН'!$F$14+СВЦЭМ!$D$10+'СЕТ СН'!$F$5-'СЕТ СН'!$F$24</f>
        <v>2882.2020972399996</v>
      </c>
      <c r="V40" s="36">
        <f>SUMIFS(СВЦЭМ!$D$39:$D$782,СВЦЭМ!$A$39:$A$782,$A40,СВЦЭМ!$B$39:$B$782,V$11)+'СЕТ СН'!$F$14+СВЦЭМ!$D$10+'СЕТ СН'!$F$5-'СЕТ СН'!$F$24</f>
        <v>2897.9808523399997</v>
      </c>
      <c r="W40" s="36">
        <f>SUMIFS(СВЦЭМ!$D$39:$D$782,СВЦЭМ!$A$39:$A$782,$A40,СВЦЭМ!$B$39:$B$782,W$11)+'СЕТ СН'!$F$14+СВЦЭМ!$D$10+'СЕТ СН'!$F$5-'СЕТ СН'!$F$24</f>
        <v>2909.8834228400001</v>
      </c>
      <c r="X40" s="36">
        <f>SUMIFS(СВЦЭМ!$D$39:$D$782,СВЦЭМ!$A$39:$A$782,$A40,СВЦЭМ!$B$39:$B$782,X$11)+'СЕТ СН'!$F$14+СВЦЭМ!$D$10+'СЕТ СН'!$F$5-'СЕТ СН'!$F$24</f>
        <v>2939.8258214400003</v>
      </c>
      <c r="Y40" s="36">
        <f>SUMIFS(СВЦЭМ!$D$39:$D$782,СВЦЭМ!$A$39:$A$782,$A40,СВЦЭМ!$B$39:$B$782,Y$11)+'СЕТ СН'!$F$14+СВЦЭМ!$D$10+'СЕТ СН'!$F$5-'СЕТ СН'!$F$24</f>
        <v>2972.8935587099995</v>
      </c>
    </row>
    <row r="41" spans="1:27" ht="15.75" x14ac:dyDescent="0.2">
      <c r="A41" s="35">
        <f t="shared" si="0"/>
        <v>44956</v>
      </c>
      <c r="B41" s="36">
        <f>SUMIFS(СВЦЭМ!$D$39:$D$782,СВЦЭМ!$A$39:$A$782,$A41,СВЦЭМ!$B$39:$B$782,B$11)+'СЕТ СН'!$F$14+СВЦЭМ!$D$10+'СЕТ СН'!$F$5-'СЕТ СН'!$F$24</f>
        <v>2973.1980790099997</v>
      </c>
      <c r="C41" s="36">
        <f>SUMIFS(СВЦЭМ!$D$39:$D$782,СВЦЭМ!$A$39:$A$782,$A41,СВЦЭМ!$B$39:$B$782,C$11)+'СЕТ СН'!$F$14+СВЦЭМ!$D$10+'СЕТ СН'!$F$5-'СЕТ СН'!$F$24</f>
        <v>3000.0207891500004</v>
      </c>
      <c r="D41" s="36">
        <f>SUMIFS(СВЦЭМ!$D$39:$D$782,СВЦЭМ!$A$39:$A$782,$A41,СВЦЭМ!$B$39:$B$782,D$11)+'СЕТ СН'!$F$14+СВЦЭМ!$D$10+'СЕТ СН'!$F$5-'СЕТ СН'!$F$24</f>
        <v>3018.5581609700002</v>
      </c>
      <c r="E41" s="36">
        <f>SUMIFS(СВЦЭМ!$D$39:$D$782,СВЦЭМ!$A$39:$A$782,$A41,СВЦЭМ!$B$39:$B$782,E$11)+'СЕТ СН'!$F$14+СВЦЭМ!$D$10+'СЕТ СН'!$F$5-'СЕТ СН'!$F$24</f>
        <v>3009.7881145299998</v>
      </c>
      <c r="F41" s="36">
        <f>SUMIFS(СВЦЭМ!$D$39:$D$782,СВЦЭМ!$A$39:$A$782,$A41,СВЦЭМ!$B$39:$B$782,F$11)+'СЕТ СН'!$F$14+СВЦЭМ!$D$10+'СЕТ СН'!$F$5-'СЕТ СН'!$F$24</f>
        <v>2986.1563776499997</v>
      </c>
      <c r="G41" s="36">
        <f>SUMIFS(СВЦЭМ!$D$39:$D$782,СВЦЭМ!$A$39:$A$782,$A41,СВЦЭМ!$B$39:$B$782,G$11)+'СЕТ СН'!$F$14+СВЦЭМ!$D$10+'СЕТ СН'!$F$5-'СЕТ СН'!$F$24</f>
        <v>3006.6639080599998</v>
      </c>
      <c r="H41" s="36">
        <f>SUMIFS(СВЦЭМ!$D$39:$D$782,СВЦЭМ!$A$39:$A$782,$A41,СВЦЭМ!$B$39:$B$782,H$11)+'СЕТ СН'!$F$14+СВЦЭМ!$D$10+'СЕТ СН'!$F$5-'СЕТ СН'!$F$24</f>
        <v>3010.8973300500002</v>
      </c>
      <c r="I41" s="36">
        <f>SUMIFS(СВЦЭМ!$D$39:$D$782,СВЦЭМ!$A$39:$A$782,$A41,СВЦЭМ!$B$39:$B$782,I$11)+'СЕТ СН'!$F$14+СВЦЭМ!$D$10+'СЕТ СН'!$F$5-'СЕТ СН'!$F$24</f>
        <v>2991.5038891200002</v>
      </c>
      <c r="J41" s="36">
        <f>SUMIFS(СВЦЭМ!$D$39:$D$782,СВЦЭМ!$A$39:$A$782,$A41,СВЦЭМ!$B$39:$B$782,J$11)+'СЕТ СН'!$F$14+СВЦЭМ!$D$10+'СЕТ СН'!$F$5-'СЕТ СН'!$F$24</f>
        <v>2941.7673606199996</v>
      </c>
      <c r="K41" s="36">
        <f>SUMIFS(СВЦЭМ!$D$39:$D$782,СВЦЭМ!$A$39:$A$782,$A41,СВЦЭМ!$B$39:$B$782,K$11)+'СЕТ СН'!$F$14+СВЦЭМ!$D$10+'СЕТ СН'!$F$5-'СЕТ СН'!$F$24</f>
        <v>2914.9363414099998</v>
      </c>
      <c r="L41" s="36">
        <f>SUMIFS(СВЦЭМ!$D$39:$D$782,СВЦЭМ!$A$39:$A$782,$A41,СВЦЭМ!$B$39:$B$782,L$11)+'СЕТ СН'!$F$14+СВЦЭМ!$D$10+'СЕТ СН'!$F$5-'СЕТ СН'!$F$24</f>
        <v>2902.5972455000001</v>
      </c>
      <c r="M41" s="36">
        <f>SUMIFS(СВЦЭМ!$D$39:$D$782,СВЦЭМ!$A$39:$A$782,$A41,СВЦЭМ!$B$39:$B$782,M$11)+'СЕТ СН'!$F$14+СВЦЭМ!$D$10+'СЕТ СН'!$F$5-'СЕТ СН'!$F$24</f>
        <v>2906.7519927100002</v>
      </c>
      <c r="N41" s="36">
        <f>SUMIFS(СВЦЭМ!$D$39:$D$782,СВЦЭМ!$A$39:$A$782,$A41,СВЦЭМ!$B$39:$B$782,N$11)+'СЕТ СН'!$F$14+СВЦЭМ!$D$10+'СЕТ СН'!$F$5-'СЕТ СН'!$F$24</f>
        <v>2930.24890349</v>
      </c>
      <c r="O41" s="36">
        <f>SUMIFS(СВЦЭМ!$D$39:$D$782,СВЦЭМ!$A$39:$A$782,$A41,СВЦЭМ!$B$39:$B$782,O$11)+'СЕТ СН'!$F$14+СВЦЭМ!$D$10+'СЕТ СН'!$F$5-'СЕТ СН'!$F$24</f>
        <v>2916.1885584499996</v>
      </c>
      <c r="P41" s="36">
        <f>SUMIFS(СВЦЭМ!$D$39:$D$782,СВЦЭМ!$A$39:$A$782,$A41,СВЦЭМ!$B$39:$B$782,P$11)+'СЕТ СН'!$F$14+СВЦЭМ!$D$10+'СЕТ СН'!$F$5-'СЕТ СН'!$F$24</f>
        <v>2927.5589306800002</v>
      </c>
      <c r="Q41" s="36">
        <f>SUMIFS(СВЦЭМ!$D$39:$D$782,СВЦЭМ!$A$39:$A$782,$A41,СВЦЭМ!$B$39:$B$782,Q$11)+'СЕТ СН'!$F$14+СВЦЭМ!$D$10+'СЕТ СН'!$F$5-'СЕТ СН'!$F$24</f>
        <v>2931.8794751799996</v>
      </c>
      <c r="R41" s="36">
        <f>SUMIFS(СВЦЭМ!$D$39:$D$782,СВЦЭМ!$A$39:$A$782,$A41,СВЦЭМ!$B$39:$B$782,R$11)+'СЕТ СН'!$F$14+СВЦЭМ!$D$10+'СЕТ СН'!$F$5-'СЕТ СН'!$F$24</f>
        <v>2930.6818962199995</v>
      </c>
      <c r="S41" s="36">
        <f>SUMIFS(СВЦЭМ!$D$39:$D$782,СВЦЭМ!$A$39:$A$782,$A41,СВЦЭМ!$B$39:$B$782,S$11)+'СЕТ СН'!$F$14+СВЦЭМ!$D$10+'СЕТ СН'!$F$5-'СЕТ СН'!$F$24</f>
        <v>2907.2657255200002</v>
      </c>
      <c r="T41" s="36">
        <f>SUMIFS(СВЦЭМ!$D$39:$D$782,СВЦЭМ!$A$39:$A$782,$A41,СВЦЭМ!$B$39:$B$782,T$11)+'СЕТ СН'!$F$14+СВЦЭМ!$D$10+'СЕТ СН'!$F$5-'СЕТ СН'!$F$24</f>
        <v>2921.7724904899997</v>
      </c>
      <c r="U41" s="36">
        <f>SUMIFS(СВЦЭМ!$D$39:$D$782,СВЦЭМ!$A$39:$A$782,$A41,СВЦЭМ!$B$39:$B$782,U$11)+'СЕТ СН'!$F$14+СВЦЭМ!$D$10+'СЕТ СН'!$F$5-'СЕТ СН'!$F$24</f>
        <v>2930.3420231199998</v>
      </c>
      <c r="V41" s="36">
        <f>SUMIFS(СВЦЭМ!$D$39:$D$782,СВЦЭМ!$A$39:$A$782,$A41,СВЦЭМ!$B$39:$B$782,V$11)+'СЕТ СН'!$F$14+СВЦЭМ!$D$10+'СЕТ СН'!$F$5-'СЕТ СН'!$F$24</f>
        <v>2961.0927498800002</v>
      </c>
      <c r="W41" s="36">
        <f>SUMIFS(СВЦЭМ!$D$39:$D$782,СВЦЭМ!$A$39:$A$782,$A41,СВЦЭМ!$B$39:$B$782,W$11)+'СЕТ СН'!$F$14+СВЦЭМ!$D$10+'СЕТ СН'!$F$5-'СЕТ СН'!$F$24</f>
        <v>2977.1511934800001</v>
      </c>
      <c r="X41" s="36">
        <f>SUMIFS(СВЦЭМ!$D$39:$D$782,СВЦЭМ!$A$39:$A$782,$A41,СВЦЭМ!$B$39:$B$782,X$11)+'СЕТ СН'!$F$14+СВЦЭМ!$D$10+'СЕТ СН'!$F$5-'СЕТ СН'!$F$24</f>
        <v>2981.9922388100003</v>
      </c>
      <c r="Y41" s="36">
        <f>SUMIFS(СВЦЭМ!$D$39:$D$782,СВЦЭМ!$A$39:$A$782,$A41,СВЦЭМ!$B$39:$B$782,Y$11)+'СЕТ СН'!$F$14+СВЦЭМ!$D$10+'СЕТ СН'!$F$5-'СЕТ СН'!$F$24</f>
        <v>2990.1440168099998</v>
      </c>
    </row>
    <row r="42" spans="1:27" ht="15.75" x14ac:dyDescent="0.2">
      <c r="A42" s="35">
        <f t="shared" si="0"/>
        <v>44957</v>
      </c>
      <c r="B42" s="36">
        <f>SUMIFS(СВЦЭМ!$D$39:$D$782,СВЦЭМ!$A$39:$A$782,$A42,СВЦЭМ!$B$39:$B$782,B$11)+'СЕТ СН'!$F$14+СВЦЭМ!$D$10+'СЕТ СН'!$F$5-'СЕТ СН'!$F$24</f>
        <v>2987.0606404999999</v>
      </c>
      <c r="C42" s="36">
        <f>SUMIFS(СВЦЭМ!$D$39:$D$782,СВЦЭМ!$A$39:$A$782,$A42,СВЦЭМ!$B$39:$B$782,C$11)+'СЕТ СН'!$F$14+СВЦЭМ!$D$10+'СЕТ СН'!$F$5-'СЕТ СН'!$F$24</f>
        <v>2989.0838703299996</v>
      </c>
      <c r="D42" s="36">
        <f>SUMIFS(СВЦЭМ!$D$39:$D$782,СВЦЭМ!$A$39:$A$782,$A42,СВЦЭМ!$B$39:$B$782,D$11)+'СЕТ СН'!$F$14+СВЦЭМ!$D$10+'СЕТ СН'!$F$5-'СЕТ СН'!$F$24</f>
        <v>2999.2234375600001</v>
      </c>
      <c r="E42" s="36">
        <f>SUMIFS(СВЦЭМ!$D$39:$D$782,СВЦЭМ!$A$39:$A$782,$A42,СВЦЭМ!$B$39:$B$782,E$11)+'СЕТ СН'!$F$14+СВЦЭМ!$D$10+'СЕТ СН'!$F$5-'СЕТ СН'!$F$24</f>
        <v>2999.0202691100003</v>
      </c>
      <c r="F42" s="36">
        <f>SUMIFS(СВЦЭМ!$D$39:$D$782,СВЦЭМ!$A$39:$A$782,$A42,СВЦЭМ!$B$39:$B$782,F$11)+'СЕТ СН'!$F$14+СВЦЭМ!$D$10+'СЕТ СН'!$F$5-'СЕТ СН'!$F$24</f>
        <v>2998.8417177600004</v>
      </c>
      <c r="G42" s="36">
        <f>SUMIFS(СВЦЭМ!$D$39:$D$782,СВЦЭМ!$A$39:$A$782,$A42,СВЦЭМ!$B$39:$B$782,G$11)+'СЕТ СН'!$F$14+СВЦЭМ!$D$10+'СЕТ СН'!$F$5-'СЕТ СН'!$F$24</f>
        <v>2994.5988885899997</v>
      </c>
      <c r="H42" s="36">
        <f>SUMIFS(СВЦЭМ!$D$39:$D$782,СВЦЭМ!$A$39:$A$782,$A42,СВЦЭМ!$B$39:$B$782,H$11)+'СЕТ СН'!$F$14+СВЦЭМ!$D$10+'СЕТ СН'!$F$5-'СЕТ СН'!$F$24</f>
        <v>2961.9218098700003</v>
      </c>
      <c r="I42" s="36">
        <f>SUMIFS(СВЦЭМ!$D$39:$D$782,СВЦЭМ!$A$39:$A$782,$A42,СВЦЭМ!$B$39:$B$782,I$11)+'СЕТ СН'!$F$14+СВЦЭМ!$D$10+'СЕТ СН'!$F$5-'СЕТ СН'!$F$24</f>
        <v>2940.8360994699997</v>
      </c>
      <c r="J42" s="36">
        <f>SUMIFS(СВЦЭМ!$D$39:$D$782,СВЦЭМ!$A$39:$A$782,$A42,СВЦЭМ!$B$39:$B$782,J$11)+'СЕТ СН'!$F$14+СВЦЭМ!$D$10+'СЕТ СН'!$F$5-'СЕТ СН'!$F$24</f>
        <v>2908.5122155199997</v>
      </c>
      <c r="K42" s="36">
        <f>SUMIFS(СВЦЭМ!$D$39:$D$782,СВЦЭМ!$A$39:$A$782,$A42,СВЦЭМ!$B$39:$B$782,K$11)+'СЕТ СН'!$F$14+СВЦЭМ!$D$10+'СЕТ СН'!$F$5-'СЕТ СН'!$F$24</f>
        <v>2902.5191739599995</v>
      </c>
      <c r="L42" s="36">
        <f>SUMIFS(СВЦЭМ!$D$39:$D$782,СВЦЭМ!$A$39:$A$782,$A42,СВЦЭМ!$B$39:$B$782,L$11)+'СЕТ СН'!$F$14+СВЦЭМ!$D$10+'СЕТ СН'!$F$5-'СЕТ СН'!$F$24</f>
        <v>2898.8565891199996</v>
      </c>
      <c r="M42" s="36">
        <f>SUMIFS(СВЦЭМ!$D$39:$D$782,СВЦЭМ!$A$39:$A$782,$A42,СВЦЭМ!$B$39:$B$782,M$11)+'СЕТ СН'!$F$14+СВЦЭМ!$D$10+'СЕТ СН'!$F$5-'СЕТ СН'!$F$24</f>
        <v>2916.4272630300002</v>
      </c>
      <c r="N42" s="36">
        <f>SUMIFS(СВЦЭМ!$D$39:$D$782,СВЦЭМ!$A$39:$A$782,$A42,СВЦЭМ!$B$39:$B$782,N$11)+'СЕТ СН'!$F$14+СВЦЭМ!$D$10+'СЕТ СН'!$F$5-'СЕТ СН'!$F$24</f>
        <v>2931.64518477</v>
      </c>
      <c r="O42" s="36">
        <f>SUMIFS(СВЦЭМ!$D$39:$D$782,СВЦЭМ!$A$39:$A$782,$A42,СВЦЭМ!$B$39:$B$782,O$11)+'СЕТ СН'!$F$14+СВЦЭМ!$D$10+'СЕТ СН'!$F$5-'СЕТ СН'!$F$24</f>
        <v>2934.83497687</v>
      </c>
      <c r="P42" s="36">
        <f>SUMIFS(СВЦЭМ!$D$39:$D$782,СВЦЭМ!$A$39:$A$782,$A42,СВЦЭМ!$B$39:$B$782,P$11)+'СЕТ СН'!$F$14+СВЦЭМ!$D$10+'СЕТ СН'!$F$5-'СЕТ СН'!$F$24</f>
        <v>2950.7473434900003</v>
      </c>
      <c r="Q42" s="36">
        <f>SUMIFS(СВЦЭМ!$D$39:$D$782,СВЦЭМ!$A$39:$A$782,$A42,СВЦЭМ!$B$39:$B$782,Q$11)+'СЕТ СН'!$F$14+СВЦЭМ!$D$10+'СЕТ СН'!$F$5-'СЕТ СН'!$F$24</f>
        <v>2953.8099828799996</v>
      </c>
      <c r="R42" s="36">
        <f>SUMIFS(СВЦЭМ!$D$39:$D$782,СВЦЭМ!$A$39:$A$782,$A42,СВЦЭМ!$B$39:$B$782,R$11)+'СЕТ СН'!$F$14+СВЦЭМ!$D$10+'СЕТ СН'!$F$5-'СЕТ СН'!$F$24</f>
        <v>2955.7144381099997</v>
      </c>
      <c r="S42" s="36">
        <f>SUMIFS(СВЦЭМ!$D$39:$D$782,СВЦЭМ!$A$39:$A$782,$A42,СВЦЭМ!$B$39:$B$782,S$11)+'СЕТ СН'!$F$14+СВЦЭМ!$D$10+'СЕТ СН'!$F$5-'СЕТ СН'!$F$24</f>
        <v>2942.0364537300002</v>
      </c>
      <c r="T42" s="36">
        <f>SUMIFS(СВЦЭМ!$D$39:$D$782,СВЦЭМ!$A$39:$A$782,$A42,СВЦЭМ!$B$39:$B$782,T$11)+'СЕТ СН'!$F$14+СВЦЭМ!$D$10+'СЕТ СН'!$F$5-'СЕТ СН'!$F$24</f>
        <v>2914.3043542300002</v>
      </c>
      <c r="U42" s="36">
        <f>SUMIFS(СВЦЭМ!$D$39:$D$782,СВЦЭМ!$A$39:$A$782,$A42,СВЦЭМ!$B$39:$B$782,U$11)+'СЕТ СН'!$F$14+СВЦЭМ!$D$10+'СЕТ СН'!$F$5-'СЕТ СН'!$F$24</f>
        <v>2916.3372494799996</v>
      </c>
      <c r="V42" s="36">
        <f>SUMIFS(СВЦЭМ!$D$39:$D$782,СВЦЭМ!$A$39:$A$782,$A42,СВЦЭМ!$B$39:$B$782,V$11)+'СЕТ СН'!$F$14+СВЦЭМ!$D$10+'СЕТ СН'!$F$5-'СЕТ СН'!$F$24</f>
        <v>2926.4436523699997</v>
      </c>
      <c r="W42" s="36">
        <f>SUMIFS(СВЦЭМ!$D$39:$D$782,СВЦЭМ!$A$39:$A$782,$A42,СВЦЭМ!$B$39:$B$782,W$11)+'СЕТ СН'!$F$14+СВЦЭМ!$D$10+'СЕТ СН'!$F$5-'СЕТ СН'!$F$24</f>
        <v>2943.4754534000003</v>
      </c>
      <c r="X42" s="36">
        <f>SUMIFS(СВЦЭМ!$D$39:$D$782,СВЦЭМ!$A$39:$A$782,$A42,СВЦЭМ!$B$39:$B$782,X$11)+'СЕТ СН'!$F$14+СВЦЭМ!$D$10+'СЕТ СН'!$F$5-'СЕТ СН'!$F$24</f>
        <v>2933.15540272</v>
      </c>
      <c r="Y42" s="36">
        <f>SUMIFS(СВЦЭМ!$D$39:$D$782,СВЦЭМ!$A$39:$A$782,$A42,СВЦЭМ!$B$39:$B$782,Y$11)+'СЕТ СН'!$F$14+СВЦЭМ!$D$10+'СЕТ СН'!$F$5-'СЕТ СН'!$F$24</f>
        <v>3026.02249768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01.01.2023</v>
      </c>
      <c r="B48" s="36">
        <f>SUMIFS(СВЦЭМ!$D$39:$D$782,СВЦЭМ!$A$39:$A$782,$A48,СВЦЭМ!$B$39:$B$782,B$47)+'СЕТ СН'!$G$14+СВЦЭМ!$D$10+'СЕТ СН'!$G$5-'СЕТ СН'!$G$24</f>
        <v>4010.9364292700002</v>
      </c>
      <c r="C48" s="36">
        <f>SUMIFS(СВЦЭМ!$D$39:$D$782,СВЦЭМ!$A$39:$A$782,$A48,СВЦЭМ!$B$39:$B$782,C$47)+'СЕТ СН'!$G$14+СВЦЭМ!$D$10+'СЕТ СН'!$G$5-'СЕТ СН'!$G$24</f>
        <v>4029.7264198299999</v>
      </c>
      <c r="D48" s="36">
        <f>SUMIFS(СВЦЭМ!$D$39:$D$782,СВЦЭМ!$A$39:$A$782,$A48,СВЦЭМ!$B$39:$B$782,D$47)+'СЕТ СН'!$G$14+СВЦЭМ!$D$10+'СЕТ СН'!$G$5-'СЕТ СН'!$G$24</f>
        <v>3976.8315175299999</v>
      </c>
      <c r="E48" s="36">
        <f>SUMIFS(СВЦЭМ!$D$39:$D$782,СВЦЭМ!$A$39:$A$782,$A48,СВЦЭМ!$B$39:$B$782,E$47)+'СЕТ СН'!$G$14+СВЦЭМ!$D$10+'СЕТ СН'!$G$5-'СЕТ СН'!$G$24</f>
        <v>3977.2290059699999</v>
      </c>
      <c r="F48" s="36">
        <f>SUMIFS(СВЦЭМ!$D$39:$D$782,СВЦЭМ!$A$39:$A$782,$A48,СВЦЭМ!$B$39:$B$782,F$47)+'СЕТ СН'!$G$14+СВЦЭМ!$D$10+'СЕТ СН'!$G$5-'СЕТ СН'!$G$24</f>
        <v>3976.0281166899999</v>
      </c>
      <c r="G48" s="36">
        <f>SUMIFS(СВЦЭМ!$D$39:$D$782,СВЦЭМ!$A$39:$A$782,$A48,СВЦЭМ!$B$39:$B$782,G$47)+'СЕТ СН'!$G$14+СВЦЭМ!$D$10+'СЕТ СН'!$G$5-'СЕТ СН'!$G$24</f>
        <v>3980.9116105500002</v>
      </c>
      <c r="H48" s="36">
        <f>SUMIFS(СВЦЭМ!$D$39:$D$782,СВЦЭМ!$A$39:$A$782,$A48,СВЦЭМ!$B$39:$B$782,H$47)+'СЕТ СН'!$G$14+СВЦЭМ!$D$10+'СЕТ СН'!$G$5-'СЕТ СН'!$G$24</f>
        <v>3982.2399688400001</v>
      </c>
      <c r="I48" s="36">
        <f>SUMIFS(СВЦЭМ!$D$39:$D$782,СВЦЭМ!$A$39:$A$782,$A48,СВЦЭМ!$B$39:$B$782,I$47)+'СЕТ СН'!$G$14+СВЦЭМ!$D$10+'СЕТ СН'!$G$5-'СЕТ СН'!$G$24</f>
        <v>3979.49973817</v>
      </c>
      <c r="J48" s="36">
        <f>SUMIFS(СВЦЭМ!$D$39:$D$782,СВЦЭМ!$A$39:$A$782,$A48,СВЦЭМ!$B$39:$B$782,J$47)+'СЕТ СН'!$G$14+СВЦЭМ!$D$10+'СЕТ СН'!$G$5-'СЕТ СН'!$G$24</f>
        <v>3980.0040376500001</v>
      </c>
      <c r="K48" s="36">
        <f>SUMIFS(СВЦЭМ!$D$39:$D$782,СВЦЭМ!$A$39:$A$782,$A48,СВЦЭМ!$B$39:$B$782,K$47)+'СЕТ СН'!$G$14+СВЦЭМ!$D$10+'СЕТ СН'!$G$5-'СЕТ СН'!$G$24</f>
        <v>4009.54966448</v>
      </c>
      <c r="L48" s="36">
        <f>SUMIFS(СВЦЭМ!$D$39:$D$782,СВЦЭМ!$A$39:$A$782,$A48,СВЦЭМ!$B$39:$B$782,L$47)+'СЕТ СН'!$G$14+СВЦЭМ!$D$10+'СЕТ СН'!$G$5-'СЕТ СН'!$G$24</f>
        <v>3995.78135058</v>
      </c>
      <c r="M48" s="36">
        <f>SUMIFS(СВЦЭМ!$D$39:$D$782,СВЦЭМ!$A$39:$A$782,$A48,СВЦЭМ!$B$39:$B$782,M$47)+'СЕТ СН'!$G$14+СВЦЭМ!$D$10+'СЕТ СН'!$G$5-'СЕТ СН'!$G$24</f>
        <v>3973.3138297199998</v>
      </c>
      <c r="N48" s="36">
        <f>SUMIFS(СВЦЭМ!$D$39:$D$782,СВЦЭМ!$A$39:$A$782,$A48,СВЦЭМ!$B$39:$B$782,N$47)+'СЕТ СН'!$G$14+СВЦЭМ!$D$10+'СЕТ СН'!$G$5-'СЕТ СН'!$G$24</f>
        <v>3958.49212945</v>
      </c>
      <c r="O48" s="36">
        <f>SUMIFS(СВЦЭМ!$D$39:$D$782,СВЦЭМ!$A$39:$A$782,$A48,СВЦЭМ!$B$39:$B$782,O$47)+'СЕТ СН'!$G$14+СВЦЭМ!$D$10+'СЕТ СН'!$G$5-'СЕТ СН'!$G$24</f>
        <v>3947.9857014200002</v>
      </c>
      <c r="P48" s="36">
        <f>SUMIFS(СВЦЭМ!$D$39:$D$782,СВЦЭМ!$A$39:$A$782,$A48,СВЦЭМ!$B$39:$B$782,P$47)+'СЕТ СН'!$G$14+СВЦЭМ!$D$10+'СЕТ СН'!$G$5-'СЕТ СН'!$G$24</f>
        <v>3973.6489594599998</v>
      </c>
      <c r="Q48" s="36">
        <f>SUMIFS(СВЦЭМ!$D$39:$D$782,СВЦЭМ!$A$39:$A$782,$A48,СВЦЭМ!$B$39:$B$782,Q$47)+'СЕТ СН'!$G$14+СВЦЭМ!$D$10+'СЕТ СН'!$G$5-'СЕТ СН'!$G$24</f>
        <v>3963.2491808099999</v>
      </c>
      <c r="R48" s="36">
        <f>SUMIFS(СВЦЭМ!$D$39:$D$782,СВЦЭМ!$A$39:$A$782,$A48,СВЦЭМ!$B$39:$B$782,R$47)+'СЕТ СН'!$G$14+СВЦЭМ!$D$10+'СЕТ СН'!$G$5-'СЕТ СН'!$G$24</f>
        <v>3950.2478547300002</v>
      </c>
      <c r="S48" s="36">
        <f>SUMIFS(СВЦЭМ!$D$39:$D$782,СВЦЭМ!$A$39:$A$782,$A48,СВЦЭМ!$B$39:$B$782,S$47)+'СЕТ СН'!$G$14+СВЦЭМ!$D$10+'СЕТ СН'!$G$5-'СЕТ СН'!$G$24</f>
        <v>3886.79810972</v>
      </c>
      <c r="T48" s="36">
        <f>SUMIFS(СВЦЭМ!$D$39:$D$782,СВЦЭМ!$A$39:$A$782,$A48,СВЦЭМ!$B$39:$B$782,T$47)+'СЕТ СН'!$G$14+СВЦЭМ!$D$10+'СЕТ СН'!$G$5-'СЕТ СН'!$G$24</f>
        <v>3869.43083041</v>
      </c>
      <c r="U48" s="36">
        <f>SUMIFS(СВЦЭМ!$D$39:$D$782,СВЦЭМ!$A$39:$A$782,$A48,СВЦЭМ!$B$39:$B$782,U$47)+'СЕТ СН'!$G$14+СВЦЭМ!$D$10+'СЕТ СН'!$G$5-'СЕТ СН'!$G$24</f>
        <v>3887.86557928</v>
      </c>
      <c r="V48" s="36">
        <f>SUMIFS(СВЦЭМ!$D$39:$D$782,СВЦЭМ!$A$39:$A$782,$A48,СВЦЭМ!$B$39:$B$782,V$47)+'СЕТ СН'!$G$14+СВЦЭМ!$D$10+'СЕТ СН'!$G$5-'СЕТ СН'!$G$24</f>
        <v>3892.4541401900001</v>
      </c>
      <c r="W48" s="36">
        <f>SUMIFS(СВЦЭМ!$D$39:$D$782,СВЦЭМ!$A$39:$A$782,$A48,СВЦЭМ!$B$39:$B$782,W$47)+'СЕТ СН'!$G$14+СВЦЭМ!$D$10+'СЕТ СН'!$G$5-'СЕТ СН'!$G$24</f>
        <v>3918.3816799299998</v>
      </c>
      <c r="X48" s="36">
        <f>SUMIFS(СВЦЭМ!$D$39:$D$782,СВЦЭМ!$A$39:$A$782,$A48,СВЦЭМ!$B$39:$B$782,X$47)+'СЕТ СН'!$G$14+СВЦЭМ!$D$10+'СЕТ СН'!$G$5-'СЕТ СН'!$G$24</f>
        <v>3954.7628703700002</v>
      </c>
      <c r="Y48" s="36">
        <f>SUMIFS(СВЦЭМ!$D$39:$D$782,СВЦЭМ!$A$39:$A$782,$A48,СВЦЭМ!$B$39:$B$782,Y$47)+'СЕТ СН'!$G$14+СВЦЭМ!$D$10+'СЕТ СН'!$G$5-'СЕТ СН'!$G$24</f>
        <v>4045.9532628000002</v>
      </c>
      <c r="AA48" s="45"/>
    </row>
    <row r="49" spans="1:25" ht="15.75" x14ac:dyDescent="0.2">
      <c r="A49" s="35">
        <f>A48+1</f>
        <v>44928</v>
      </c>
      <c r="B49" s="36">
        <f>SUMIFS(СВЦЭМ!$D$39:$D$782,СВЦЭМ!$A$39:$A$782,$A49,СВЦЭМ!$B$39:$B$782,B$47)+'СЕТ СН'!$G$14+СВЦЭМ!$D$10+'СЕТ СН'!$G$5-'СЕТ СН'!$G$24</f>
        <v>4030.6259690100001</v>
      </c>
      <c r="C49" s="36">
        <f>SUMIFS(СВЦЭМ!$D$39:$D$782,СВЦЭМ!$A$39:$A$782,$A49,СВЦЭМ!$B$39:$B$782,C$47)+'СЕТ СН'!$G$14+СВЦЭМ!$D$10+'СЕТ СН'!$G$5-'СЕТ СН'!$G$24</f>
        <v>4020.6024521099998</v>
      </c>
      <c r="D49" s="36">
        <f>SUMIFS(СВЦЭМ!$D$39:$D$782,СВЦЭМ!$A$39:$A$782,$A49,СВЦЭМ!$B$39:$B$782,D$47)+'СЕТ СН'!$G$14+СВЦЭМ!$D$10+'СЕТ СН'!$G$5-'СЕТ СН'!$G$24</f>
        <v>4031.6982805500002</v>
      </c>
      <c r="E49" s="36">
        <f>SUMIFS(СВЦЭМ!$D$39:$D$782,СВЦЭМ!$A$39:$A$782,$A49,СВЦЭМ!$B$39:$B$782,E$47)+'СЕТ СН'!$G$14+СВЦЭМ!$D$10+'СЕТ СН'!$G$5-'СЕТ СН'!$G$24</f>
        <v>4032.3627774699999</v>
      </c>
      <c r="F49" s="36">
        <f>SUMIFS(СВЦЭМ!$D$39:$D$782,СВЦЭМ!$A$39:$A$782,$A49,СВЦЭМ!$B$39:$B$782,F$47)+'СЕТ СН'!$G$14+СВЦЭМ!$D$10+'СЕТ СН'!$G$5-'СЕТ СН'!$G$24</f>
        <v>4016.0199602500002</v>
      </c>
      <c r="G49" s="36">
        <f>SUMIFS(СВЦЭМ!$D$39:$D$782,СВЦЭМ!$A$39:$A$782,$A49,СВЦЭМ!$B$39:$B$782,G$47)+'СЕТ СН'!$G$14+СВЦЭМ!$D$10+'СЕТ СН'!$G$5-'СЕТ СН'!$G$24</f>
        <v>4011.5215483100001</v>
      </c>
      <c r="H49" s="36">
        <f>SUMIFS(СВЦЭМ!$D$39:$D$782,СВЦЭМ!$A$39:$A$782,$A49,СВЦЭМ!$B$39:$B$782,H$47)+'СЕТ СН'!$G$14+СВЦЭМ!$D$10+'СЕТ СН'!$G$5-'СЕТ СН'!$G$24</f>
        <v>3984.0526792000001</v>
      </c>
      <c r="I49" s="36">
        <f>SUMIFS(СВЦЭМ!$D$39:$D$782,СВЦЭМ!$A$39:$A$782,$A49,СВЦЭМ!$B$39:$B$782,I$47)+'СЕТ СН'!$G$14+СВЦЭМ!$D$10+'СЕТ СН'!$G$5-'СЕТ СН'!$G$24</f>
        <v>3963.5545577399998</v>
      </c>
      <c r="J49" s="36">
        <f>SUMIFS(СВЦЭМ!$D$39:$D$782,СВЦЭМ!$A$39:$A$782,$A49,СВЦЭМ!$B$39:$B$782,J$47)+'СЕТ СН'!$G$14+СВЦЭМ!$D$10+'СЕТ СН'!$G$5-'СЕТ СН'!$G$24</f>
        <v>3938.5197018399999</v>
      </c>
      <c r="K49" s="36">
        <f>SUMIFS(СВЦЭМ!$D$39:$D$782,СВЦЭМ!$A$39:$A$782,$A49,СВЦЭМ!$B$39:$B$782,K$47)+'СЕТ СН'!$G$14+СВЦЭМ!$D$10+'СЕТ СН'!$G$5-'СЕТ СН'!$G$24</f>
        <v>3931.6647823799999</v>
      </c>
      <c r="L49" s="36">
        <f>SUMIFS(СВЦЭМ!$D$39:$D$782,СВЦЭМ!$A$39:$A$782,$A49,СВЦЭМ!$B$39:$B$782,L$47)+'СЕТ СН'!$G$14+СВЦЭМ!$D$10+'СЕТ СН'!$G$5-'СЕТ СН'!$G$24</f>
        <v>3926.0502021500001</v>
      </c>
      <c r="M49" s="36">
        <f>SUMIFS(СВЦЭМ!$D$39:$D$782,СВЦЭМ!$A$39:$A$782,$A49,СВЦЭМ!$B$39:$B$782,M$47)+'СЕТ СН'!$G$14+СВЦЭМ!$D$10+'СЕТ СН'!$G$5-'СЕТ СН'!$G$24</f>
        <v>3945.2529688700001</v>
      </c>
      <c r="N49" s="36">
        <f>SUMIFS(СВЦЭМ!$D$39:$D$782,СВЦЭМ!$A$39:$A$782,$A49,СВЦЭМ!$B$39:$B$782,N$47)+'СЕТ СН'!$G$14+СВЦЭМ!$D$10+'СЕТ СН'!$G$5-'СЕТ СН'!$G$24</f>
        <v>3939.0694982599998</v>
      </c>
      <c r="O49" s="36">
        <f>SUMIFS(СВЦЭМ!$D$39:$D$782,СВЦЭМ!$A$39:$A$782,$A49,СВЦЭМ!$B$39:$B$782,O$47)+'СЕТ СН'!$G$14+СВЦЭМ!$D$10+'СЕТ СН'!$G$5-'СЕТ СН'!$G$24</f>
        <v>3942.8211207499999</v>
      </c>
      <c r="P49" s="36">
        <f>SUMIFS(СВЦЭМ!$D$39:$D$782,СВЦЭМ!$A$39:$A$782,$A49,СВЦЭМ!$B$39:$B$782,P$47)+'СЕТ СН'!$G$14+СВЦЭМ!$D$10+'СЕТ СН'!$G$5-'СЕТ СН'!$G$24</f>
        <v>3947.1087908700001</v>
      </c>
      <c r="Q49" s="36">
        <f>SUMIFS(СВЦЭМ!$D$39:$D$782,СВЦЭМ!$A$39:$A$782,$A49,СВЦЭМ!$B$39:$B$782,Q$47)+'СЕТ СН'!$G$14+СВЦЭМ!$D$10+'СЕТ СН'!$G$5-'СЕТ СН'!$G$24</f>
        <v>3929.62514272</v>
      </c>
      <c r="R49" s="36">
        <f>SUMIFS(СВЦЭМ!$D$39:$D$782,СВЦЭМ!$A$39:$A$782,$A49,СВЦЭМ!$B$39:$B$782,R$47)+'СЕТ СН'!$G$14+СВЦЭМ!$D$10+'СЕТ СН'!$G$5-'СЕТ СН'!$G$24</f>
        <v>3902.3361040899999</v>
      </c>
      <c r="S49" s="36">
        <f>SUMIFS(СВЦЭМ!$D$39:$D$782,СВЦЭМ!$A$39:$A$782,$A49,СВЦЭМ!$B$39:$B$782,S$47)+'СЕТ СН'!$G$14+СВЦЭМ!$D$10+'СЕТ СН'!$G$5-'СЕТ СН'!$G$24</f>
        <v>3864.99787844</v>
      </c>
      <c r="T49" s="36">
        <f>SUMIFS(СВЦЭМ!$D$39:$D$782,СВЦЭМ!$A$39:$A$782,$A49,СВЦЭМ!$B$39:$B$782,T$47)+'СЕТ СН'!$G$14+СВЦЭМ!$D$10+'СЕТ СН'!$G$5-'СЕТ СН'!$G$24</f>
        <v>3843.9837976099998</v>
      </c>
      <c r="U49" s="36">
        <f>SUMIFS(СВЦЭМ!$D$39:$D$782,СВЦЭМ!$A$39:$A$782,$A49,СВЦЭМ!$B$39:$B$782,U$47)+'СЕТ СН'!$G$14+СВЦЭМ!$D$10+'СЕТ СН'!$G$5-'СЕТ СН'!$G$24</f>
        <v>3869.8495367400001</v>
      </c>
      <c r="V49" s="36">
        <f>SUMIFS(СВЦЭМ!$D$39:$D$782,СВЦЭМ!$A$39:$A$782,$A49,СВЦЭМ!$B$39:$B$782,V$47)+'СЕТ СН'!$G$14+СВЦЭМ!$D$10+'СЕТ СН'!$G$5-'СЕТ СН'!$G$24</f>
        <v>3889.6980531600002</v>
      </c>
      <c r="W49" s="36">
        <f>SUMIFS(СВЦЭМ!$D$39:$D$782,СВЦЭМ!$A$39:$A$782,$A49,СВЦЭМ!$B$39:$B$782,W$47)+'СЕТ СН'!$G$14+СВЦЭМ!$D$10+'СЕТ СН'!$G$5-'СЕТ СН'!$G$24</f>
        <v>3904.422227</v>
      </c>
      <c r="X49" s="36">
        <f>SUMIFS(СВЦЭМ!$D$39:$D$782,СВЦЭМ!$A$39:$A$782,$A49,СВЦЭМ!$B$39:$B$782,X$47)+'СЕТ СН'!$G$14+СВЦЭМ!$D$10+'СЕТ СН'!$G$5-'СЕТ СН'!$G$24</f>
        <v>3943.0826256999999</v>
      </c>
      <c r="Y49" s="36">
        <f>SUMIFS(СВЦЭМ!$D$39:$D$782,СВЦЭМ!$A$39:$A$782,$A49,СВЦЭМ!$B$39:$B$782,Y$47)+'СЕТ СН'!$G$14+СВЦЭМ!$D$10+'СЕТ СН'!$G$5-'СЕТ СН'!$G$24</f>
        <v>3999.7297478099999</v>
      </c>
    </row>
    <row r="50" spans="1:25" ht="15.75" x14ac:dyDescent="0.2">
      <c r="A50" s="35">
        <f t="shared" ref="A50:A78" si="1">A49+1</f>
        <v>44929</v>
      </c>
      <c r="B50" s="36">
        <f>SUMIFS(СВЦЭМ!$D$39:$D$782,СВЦЭМ!$A$39:$A$782,$A50,СВЦЭМ!$B$39:$B$782,B$47)+'СЕТ СН'!$G$14+СВЦЭМ!$D$10+'СЕТ СН'!$G$5-'СЕТ СН'!$G$24</f>
        <v>3980.3881398499998</v>
      </c>
      <c r="C50" s="36">
        <f>SUMIFS(СВЦЭМ!$D$39:$D$782,СВЦЭМ!$A$39:$A$782,$A50,СВЦЭМ!$B$39:$B$782,C$47)+'СЕТ СН'!$G$14+СВЦЭМ!$D$10+'СЕТ СН'!$G$5-'СЕТ СН'!$G$24</f>
        <v>3952.56002326</v>
      </c>
      <c r="D50" s="36">
        <f>SUMIFS(СВЦЭМ!$D$39:$D$782,СВЦЭМ!$A$39:$A$782,$A50,СВЦЭМ!$B$39:$B$782,D$47)+'СЕТ СН'!$G$14+СВЦЭМ!$D$10+'СЕТ СН'!$G$5-'СЕТ СН'!$G$24</f>
        <v>3954.9172193499999</v>
      </c>
      <c r="E50" s="36">
        <f>SUMIFS(СВЦЭМ!$D$39:$D$782,СВЦЭМ!$A$39:$A$782,$A50,СВЦЭМ!$B$39:$B$782,E$47)+'СЕТ СН'!$G$14+СВЦЭМ!$D$10+'СЕТ СН'!$G$5-'СЕТ СН'!$G$24</f>
        <v>3934.3288246699999</v>
      </c>
      <c r="F50" s="36">
        <f>SUMIFS(СВЦЭМ!$D$39:$D$782,СВЦЭМ!$A$39:$A$782,$A50,СВЦЭМ!$B$39:$B$782,F$47)+'СЕТ СН'!$G$14+СВЦЭМ!$D$10+'СЕТ СН'!$G$5-'СЕТ СН'!$G$24</f>
        <v>3948.6264362699999</v>
      </c>
      <c r="G50" s="36">
        <f>SUMIFS(СВЦЭМ!$D$39:$D$782,СВЦЭМ!$A$39:$A$782,$A50,СВЦЭМ!$B$39:$B$782,G$47)+'СЕТ СН'!$G$14+СВЦЭМ!$D$10+'СЕТ СН'!$G$5-'СЕТ СН'!$G$24</f>
        <v>3955.0357101</v>
      </c>
      <c r="H50" s="36">
        <f>SUMIFS(СВЦЭМ!$D$39:$D$782,СВЦЭМ!$A$39:$A$782,$A50,СВЦЭМ!$B$39:$B$782,H$47)+'СЕТ СН'!$G$14+СВЦЭМ!$D$10+'СЕТ СН'!$G$5-'СЕТ СН'!$G$24</f>
        <v>3923.0422576000001</v>
      </c>
      <c r="I50" s="36">
        <f>SUMIFS(СВЦЭМ!$D$39:$D$782,СВЦЭМ!$A$39:$A$782,$A50,СВЦЭМ!$B$39:$B$782,I$47)+'СЕТ СН'!$G$14+СВЦЭМ!$D$10+'СЕТ СН'!$G$5-'СЕТ СН'!$G$24</f>
        <v>3898.93403266</v>
      </c>
      <c r="J50" s="36">
        <f>SUMIFS(СВЦЭМ!$D$39:$D$782,СВЦЭМ!$A$39:$A$782,$A50,СВЦЭМ!$B$39:$B$782,J$47)+'СЕТ СН'!$G$14+СВЦЭМ!$D$10+'СЕТ СН'!$G$5-'СЕТ СН'!$G$24</f>
        <v>3887.8284520399998</v>
      </c>
      <c r="K50" s="36">
        <f>SUMIFS(СВЦЭМ!$D$39:$D$782,СВЦЭМ!$A$39:$A$782,$A50,СВЦЭМ!$B$39:$B$782,K$47)+'СЕТ СН'!$G$14+СВЦЭМ!$D$10+'СЕТ СН'!$G$5-'СЕТ СН'!$G$24</f>
        <v>3902.6382045400001</v>
      </c>
      <c r="L50" s="36">
        <f>SUMIFS(СВЦЭМ!$D$39:$D$782,СВЦЭМ!$A$39:$A$782,$A50,СВЦЭМ!$B$39:$B$782,L$47)+'СЕТ СН'!$G$14+СВЦЭМ!$D$10+'СЕТ СН'!$G$5-'СЕТ СН'!$G$24</f>
        <v>3921.8912992</v>
      </c>
      <c r="M50" s="36">
        <f>SUMIFS(СВЦЭМ!$D$39:$D$782,СВЦЭМ!$A$39:$A$782,$A50,СВЦЭМ!$B$39:$B$782,M$47)+'СЕТ СН'!$G$14+СВЦЭМ!$D$10+'СЕТ СН'!$G$5-'СЕТ СН'!$G$24</f>
        <v>3927.0774205799999</v>
      </c>
      <c r="N50" s="36">
        <f>SUMIFS(СВЦЭМ!$D$39:$D$782,СВЦЭМ!$A$39:$A$782,$A50,СВЦЭМ!$B$39:$B$782,N$47)+'СЕТ СН'!$G$14+СВЦЭМ!$D$10+'СЕТ СН'!$G$5-'СЕТ СН'!$G$24</f>
        <v>3958.0773592800001</v>
      </c>
      <c r="O50" s="36">
        <f>SUMIFS(СВЦЭМ!$D$39:$D$782,СВЦЭМ!$A$39:$A$782,$A50,СВЦЭМ!$B$39:$B$782,O$47)+'СЕТ СН'!$G$14+СВЦЭМ!$D$10+'СЕТ СН'!$G$5-'СЕТ СН'!$G$24</f>
        <v>3971.5735925600002</v>
      </c>
      <c r="P50" s="36">
        <f>SUMIFS(СВЦЭМ!$D$39:$D$782,СВЦЭМ!$A$39:$A$782,$A50,СВЦЭМ!$B$39:$B$782,P$47)+'СЕТ СН'!$G$14+СВЦЭМ!$D$10+'СЕТ СН'!$G$5-'СЕТ СН'!$G$24</f>
        <v>3965.8285867200002</v>
      </c>
      <c r="Q50" s="36">
        <f>SUMIFS(СВЦЭМ!$D$39:$D$782,СВЦЭМ!$A$39:$A$782,$A50,СВЦЭМ!$B$39:$B$782,Q$47)+'СЕТ СН'!$G$14+СВЦЭМ!$D$10+'СЕТ СН'!$G$5-'СЕТ СН'!$G$24</f>
        <v>3953.65655148</v>
      </c>
      <c r="R50" s="36">
        <f>SUMIFS(СВЦЭМ!$D$39:$D$782,СВЦЭМ!$A$39:$A$782,$A50,СВЦЭМ!$B$39:$B$782,R$47)+'СЕТ СН'!$G$14+СВЦЭМ!$D$10+'СЕТ СН'!$G$5-'СЕТ СН'!$G$24</f>
        <v>3910.8041880199999</v>
      </c>
      <c r="S50" s="36">
        <f>SUMIFS(СВЦЭМ!$D$39:$D$782,СВЦЭМ!$A$39:$A$782,$A50,СВЦЭМ!$B$39:$B$782,S$47)+'СЕТ СН'!$G$14+СВЦЭМ!$D$10+'СЕТ СН'!$G$5-'СЕТ СН'!$G$24</f>
        <v>3886.1648225700001</v>
      </c>
      <c r="T50" s="36">
        <f>SUMIFS(СВЦЭМ!$D$39:$D$782,СВЦЭМ!$A$39:$A$782,$A50,СВЦЭМ!$B$39:$B$782,T$47)+'СЕТ СН'!$G$14+СВЦЭМ!$D$10+'СЕТ СН'!$G$5-'СЕТ СН'!$G$24</f>
        <v>3891.0420166099998</v>
      </c>
      <c r="U50" s="36">
        <f>SUMIFS(СВЦЭМ!$D$39:$D$782,СВЦЭМ!$A$39:$A$782,$A50,СВЦЭМ!$B$39:$B$782,U$47)+'СЕТ СН'!$G$14+СВЦЭМ!$D$10+'СЕТ СН'!$G$5-'СЕТ СН'!$G$24</f>
        <v>3895.33464972</v>
      </c>
      <c r="V50" s="36">
        <f>SUMIFS(СВЦЭМ!$D$39:$D$782,СВЦЭМ!$A$39:$A$782,$A50,СВЦЭМ!$B$39:$B$782,V$47)+'СЕТ СН'!$G$14+СВЦЭМ!$D$10+'СЕТ СН'!$G$5-'СЕТ СН'!$G$24</f>
        <v>3904.4953902100001</v>
      </c>
      <c r="W50" s="36">
        <f>SUMIFS(СВЦЭМ!$D$39:$D$782,СВЦЭМ!$A$39:$A$782,$A50,СВЦЭМ!$B$39:$B$782,W$47)+'СЕТ СН'!$G$14+СВЦЭМ!$D$10+'СЕТ СН'!$G$5-'СЕТ СН'!$G$24</f>
        <v>3933.47323796</v>
      </c>
      <c r="X50" s="36">
        <f>SUMIFS(СВЦЭМ!$D$39:$D$782,СВЦЭМ!$A$39:$A$782,$A50,СВЦЭМ!$B$39:$B$782,X$47)+'СЕТ СН'!$G$14+СВЦЭМ!$D$10+'СЕТ СН'!$G$5-'СЕТ СН'!$G$24</f>
        <v>3956.3546939100002</v>
      </c>
      <c r="Y50" s="36">
        <f>SUMIFS(СВЦЭМ!$D$39:$D$782,СВЦЭМ!$A$39:$A$782,$A50,СВЦЭМ!$B$39:$B$782,Y$47)+'СЕТ СН'!$G$14+СВЦЭМ!$D$10+'СЕТ СН'!$G$5-'СЕТ СН'!$G$24</f>
        <v>4007.1627874000001</v>
      </c>
    </row>
    <row r="51" spans="1:25" ht="15.75" x14ac:dyDescent="0.2">
      <c r="A51" s="35">
        <f t="shared" si="1"/>
        <v>44930</v>
      </c>
      <c r="B51" s="36">
        <f>SUMIFS(СВЦЭМ!$D$39:$D$782,СВЦЭМ!$A$39:$A$782,$A51,СВЦЭМ!$B$39:$B$782,B$47)+'СЕТ СН'!$G$14+СВЦЭМ!$D$10+'СЕТ СН'!$G$5-'СЕТ СН'!$G$24</f>
        <v>3968.43908569</v>
      </c>
      <c r="C51" s="36">
        <f>SUMIFS(СВЦЭМ!$D$39:$D$782,СВЦЭМ!$A$39:$A$782,$A51,СВЦЭМ!$B$39:$B$782,C$47)+'СЕТ СН'!$G$14+СВЦЭМ!$D$10+'СЕТ СН'!$G$5-'СЕТ СН'!$G$24</f>
        <v>4008.7654918300004</v>
      </c>
      <c r="D51" s="36">
        <f>SUMIFS(СВЦЭМ!$D$39:$D$782,СВЦЭМ!$A$39:$A$782,$A51,СВЦЭМ!$B$39:$B$782,D$47)+'СЕТ СН'!$G$14+СВЦЭМ!$D$10+'СЕТ СН'!$G$5-'СЕТ СН'!$G$24</f>
        <v>4033.0123565000004</v>
      </c>
      <c r="E51" s="36">
        <f>SUMIFS(СВЦЭМ!$D$39:$D$782,СВЦЭМ!$A$39:$A$782,$A51,СВЦЭМ!$B$39:$B$782,E$47)+'СЕТ СН'!$G$14+СВЦЭМ!$D$10+'СЕТ СН'!$G$5-'СЕТ СН'!$G$24</f>
        <v>4044.9768422300003</v>
      </c>
      <c r="F51" s="36">
        <f>SUMIFS(СВЦЭМ!$D$39:$D$782,СВЦЭМ!$A$39:$A$782,$A51,СВЦЭМ!$B$39:$B$782,F$47)+'СЕТ СН'!$G$14+СВЦЭМ!$D$10+'СЕТ СН'!$G$5-'СЕТ СН'!$G$24</f>
        <v>4021.4297168200001</v>
      </c>
      <c r="G51" s="36">
        <f>SUMIFS(СВЦЭМ!$D$39:$D$782,СВЦЭМ!$A$39:$A$782,$A51,СВЦЭМ!$B$39:$B$782,G$47)+'СЕТ СН'!$G$14+СВЦЭМ!$D$10+'СЕТ СН'!$G$5-'СЕТ СН'!$G$24</f>
        <v>3943.9808068000002</v>
      </c>
      <c r="H51" s="36">
        <f>SUMIFS(СВЦЭМ!$D$39:$D$782,СВЦЭМ!$A$39:$A$782,$A51,СВЦЭМ!$B$39:$B$782,H$47)+'СЕТ СН'!$G$14+СВЦЭМ!$D$10+'СЕТ СН'!$G$5-'СЕТ СН'!$G$24</f>
        <v>3928.1337883699998</v>
      </c>
      <c r="I51" s="36">
        <f>SUMIFS(СВЦЭМ!$D$39:$D$782,СВЦЭМ!$A$39:$A$782,$A51,СВЦЭМ!$B$39:$B$782,I$47)+'СЕТ СН'!$G$14+СВЦЭМ!$D$10+'СЕТ СН'!$G$5-'СЕТ СН'!$G$24</f>
        <v>3900.9169195099998</v>
      </c>
      <c r="J51" s="36">
        <f>SUMIFS(СВЦЭМ!$D$39:$D$782,СВЦЭМ!$A$39:$A$782,$A51,СВЦЭМ!$B$39:$B$782,J$47)+'СЕТ СН'!$G$14+СВЦЭМ!$D$10+'СЕТ СН'!$G$5-'СЕТ СН'!$G$24</f>
        <v>3871.19501077</v>
      </c>
      <c r="K51" s="36">
        <f>SUMIFS(СВЦЭМ!$D$39:$D$782,СВЦЭМ!$A$39:$A$782,$A51,СВЦЭМ!$B$39:$B$782,K$47)+'СЕТ СН'!$G$14+СВЦЭМ!$D$10+'СЕТ СН'!$G$5-'СЕТ СН'!$G$24</f>
        <v>3861.4475986799998</v>
      </c>
      <c r="L51" s="36">
        <f>SUMIFS(СВЦЭМ!$D$39:$D$782,СВЦЭМ!$A$39:$A$782,$A51,СВЦЭМ!$B$39:$B$782,L$47)+'СЕТ СН'!$G$14+СВЦЭМ!$D$10+'СЕТ СН'!$G$5-'СЕТ СН'!$G$24</f>
        <v>3850.2453176899999</v>
      </c>
      <c r="M51" s="36">
        <f>SUMIFS(СВЦЭМ!$D$39:$D$782,СВЦЭМ!$A$39:$A$782,$A51,СВЦЭМ!$B$39:$B$782,M$47)+'СЕТ СН'!$G$14+СВЦЭМ!$D$10+'СЕТ СН'!$G$5-'СЕТ СН'!$G$24</f>
        <v>3844.2669166599999</v>
      </c>
      <c r="N51" s="36">
        <f>SUMIFS(СВЦЭМ!$D$39:$D$782,СВЦЭМ!$A$39:$A$782,$A51,СВЦЭМ!$B$39:$B$782,N$47)+'СЕТ СН'!$G$14+СВЦЭМ!$D$10+'СЕТ СН'!$G$5-'СЕТ СН'!$G$24</f>
        <v>3866.7590396999999</v>
      </c>
      <c r="O51" s="36">
        <f>SUMIFS(СВЦЭМ!$D$39:$D$782,СВЦЭМ!$A$39:$A$782,$A51,СВЦЭМ!$B$39:$B$782,O$47)+'СЕТ СН'!$G$14+СВЦЭМ!$D$10+'СЕТ СН'!$G$5-'СЕТ СН'!$G$24</f>
        <v>3863.8918864699999</v>
      </c>
      <c r="P51" s="36">
        <f>SUMIFS(СВЦЭМ!$D$39:$D$782,СВЦЭМ!$A$39:$A$782,$A51,СВЦЭМ!$B$39:$B$782,P$47)+'СЕТ СН'!$G$14+СВЦЭМ!$D$10+'СЕТ СН'!$G$5-'СЕТ СН'!$G$24</f>
        <v>3871.88605358</v>
      </c>
      <c r="Q51" s="36">
        <f>SUMIFS(СВЦЭМ!$D$39:$D$782,СВЦЭМ!$A$39:$A$782,$A51,СВЦЭМ!$B$39:$B$782,Q$47)+'СЕТ СН'!$G$14+СВЦЭМ!$D$10+'СЕТ СН'!$G$5-'СЕТ СН'!$G$24</f>
        <v>3864.6819635799998</v>
      </c>
      <c r="R51" s="36">
        <f>SUMIFS(СВЦЭМ!$D$39:$D$782,СВЦЭМ!$A$39:$A$782,$A51,СВЦЭМ!$B$39:$B$782,R$47)+'СЕТ СН'!$G$14+СВЦЭМ!$D$10+'СЕТ СН'!$G$5-'СЕТ СН'!$G$24</f>
        <v>3858.21670705</v>
      </c>
      <c r="S51" s="36">
        <f>SUMIFS(СВЦЭМ!$D$39:$D$782,СВЦЭМ!$A$39:$A$782,$A51,СВЦЭМ!$B$39:$B$782,S$47)+'СЕТ СН'!$G$14+СВЦЭМ!$D$10+'СЕТ СН'!$G$5-'СЕТ СН'!$G$24</f>
        <v>3794.8580672100002</v>
      </c>
      <c r="T51" s="36">
        <f>SUMIFS(СВЦЭМ!$D$39:$D$782,СВЦЭМ!$A$39:$A$782,$A51,СВЦЭМ!$B$39:$B$782,T$47)+'СЕТ СН'!$G$14+СВЦЭМ!$D$10+'СЕТ СН'!$G$5-'СЕТ СН'!$G$24</f>
        <v>3799.0400476700001</v>
      </c>
      <c r="U51" s="36">
        <f>SUMIFS(СВЦЭМ!$D$39:$D$782,СВЦЭМ!$A$39:$A$782,$A51,СВЦЭМ!$B$39:$B$782,U$47)+'СЕТ СН'!$G$14+СВЦЭМ!$D$10+'СЕТ СН'!$G$5-'СЕТ СН'!$G$24</f>
        <v>3816.4300508900001</v>
      </c>
      <c r="V51" s="36">
        <f>SUMIFS(СВЦЭМ!$D$39:$D$782,СВЦЭМ!$A$39:$A$782,$A51,СВЦЭМ!$B$39:$B$782,V$47)+'СЕТ СН'!$G$14+СВЦЭМ!$D$10+'СЕТ СН'!$G$5-'СЕТ СН'!$G$24</f>
        <v>3830.1034114999998</v>
      </c>
      <c r="W51" s="36">
        <f>SUMIFS(СВЦЭМ!$D$39:$D$782,СВЦЭМ!$A$39:$A$782,$A51,СВЦЭМ!$B$39:$B$782,W$47)+'СЕТ СН'!$G$14+СВЦЭМ!$D$10+'СЕТ СН'!$G$5-'СЕТ СН'!$G$24</f>
        <v>3845.2681140700001</v>
      </c>
      <c r="X51" s="36">
        <f>SUMIFS(СВЦЭМ!$D$39:$D$782,СВЦЭМ!$A$39:$A$782,$A51,СВЦЭМ!$B$39:$B$782,X$47)+'СЕТ СН'!$G$14+СВЦЭМ!$D$10+'СЕТ СН'!$G$5-'СЕТ СН'!$G$24</f>
        <v>3869.70413272</v>
      </c>
      <c r="Y51" s="36">
        <f>SUMIFS(СВЦЭМ!$D$39:$D$782,СВЦЭМ!$A$39:$A$782,$A51,СВЦЭМ!$B$39:$B$782,Y$47)+'СЕТ СН'!$G$14+СВЦЭМ!$D$10+'СЕТ СН'!$G$5-'СЕТ СН'!$G$24</f>
        <v>3896.6314053599999</v>
      </c>
    </row>
    <row r="52" spans="1:25" ht="15.75" x14ac:dyDescent="0.2">
      <c r="A52" s="35">
        <f t="shared" si="1"/>
        <v>44931</v>
      </c>
      <c r="B52" s="36">
        <f>SUMIFS(СВЦЭМ!$D$39:$D$782,СВЦЭМ!$A$39:$A$782,$A52,СВЦЭМ!$B$39:$B$782,B$47)+'СЕТ СН'!$G$14+СВЦЭМ!$D$10+'СЕТ СН'!$G$5-'СЕТ СН'!$G$24</f>
        <v>3896.77390027</v>
      </c>
      <c r="C52" s="36">
        <f>SUMIFS(СВЦЭМ!$D$39:$D$782,СВЦЭМ!$A$39:$A$782,$A52,СВЦЭМ!$B$39:$B$782,C$47)+'СЕТ СН'!$G$14+СВЦЭМ!$D$10+'СЕТ СН'!$G$5-'СЕТ СН'!$G$24</f>
        <v>3873.63683907</v>
      </c>
      <c r="D52" s="36">
        <f>SUMIFS(СВЦЭМ!$D$39:$D$782,СВЦЭМ!$A$39:$A$782,$A52,СВЦЭМ!$B$39:$B$782,D$47)+'СЕТ СН'!$G$14+СВЦЭМ!$D$10+'СЕТ СН'!$G$5-'СЕТ СН'!$G$24</f>
        <v>3886.91611001</v>
      </c>
      <c r="E52" s="36">
        <f>SUMIFS(СВЦЭМ!$D$39:$D$782,СВЦЭМ!$A$39:$A$782,$A52,СВЦЭМ!$B$39:$B$782,E$47)+'СЕТ СН'!$G$14+СВЦЭМ!$D$10+'СЕТ СН'!$G$5-'СЕТ СН'!$G$24</f>
        <v>3905.0221963700001</v>
      </c>
      <c r="F52" s="36">
        <f>SUMIFS(СВЦЭМ!$D$39:$D$782,СВЦЭМ!$A$39:$A$782,$A52,СВЦЭМ!$B$39:$B$782,F$47)+'СЕТ СН'!$G$14+СВЦЭМ!$D$10+'СЕТ СН'!$G$5-'СЕТ СН'!$G$24</f>
        <v>3955.60465935</v>
      </c>
      <c r="G52" s="36">
        <f>SUMIFS(СВЦЭМ!$D$39:$D$782,СВЦЭМ!$A$39:$A$782,$A52,СВЦЭМ!$B$39:$B$782,G$47)+'СЕТ СН'!$G$14+СВЦЭМ!$D$10+'СЕТ СН'!$G$5-'СЕТ СН'!$G$24</f>
        <v>3950.6866681299998</v>
      </c>
      <c r="H52" s="36">
        <f>SUMIFS(СВЦЭМ!$D$39:$D$782,СВЦЭМ!$A$39:$A$782,$A52,СВЦЭМ!$B$39:$B$782,H$47)+'СЕТ СН'!$G$14+СВЦЭМ!$D$10+'СЕТ СН'!$G$5-'СЕТ СН'!$G$24</f>
        <v>3950.9873527899999</v>
      </c>
      <c r="I52" s="36">
        <f>SUMIFS(СВЦЭМ!$D$39:$D$782,СВЦЭМ!$A$39:$A$782,$A52,СВЦЭМ!$B$39:$B$782,I$47)+'СЕТ СН'!$G$14+СВЦЭМ!$D$10+'СЕТ СН'!$G$5-'СЕТ СН'!$G$24</f>
        <v>3937.1728900899998</v>
      </c>
      <c r="J52" s="36">
        <f>SUMIFS(СВЦЭМ!$D$39:$D$782,СВЦЭМ!$A$39:$A$782,$A52,СВЦЭМ!$B$39:$B$782,J$47)+'СЕТ СН'!$G$14+СВЦЭМ!$D$10+'СЕТ СН'!$G$5-'СЕТ СН'!$G$24</f>
        <v>3917.7393659999998</v>
      </c>
      <c r="K52" s="36">
        <f>SUMIFS(СВЦЭМ!$D$39:$D$782,СВЦЭМ!$A$39:$A$782,$A52,СВЦЭМ!$B$39:$B$782,K$47)+'СЕТ СН'!$G$14+СВЦЭМ!$D$10+'СЕТ СН'!$G$5-'СЕТ СН'!$G$24</f>
        <v>3872.2223248599998</v>
      </c>
      <c r="L52" s="36">
        <f>SUMIFS(СВЦЭМ!$D$39:$D$782,СВЦЭМ!$A$39:$A$782,$A52,СВЦЭМ!$B$39:$B$782,L$47)+'СЕТ СН'!$G$14+СВЦЭМ!$D$10+'СЕТ СН'!$G$5-'СЕТ СН'!$G$24</f>
        <v>3854.57475565</v>
      </c>
      <c r="M52" s="36">
        <f>SUMIFS(СВЦЭМ!$D$39:$D$782,СВЦЭМ!$A$39:$A$782,$A52,СВЦЭМ!$B$39:$B$782,M$47)+'СЕТ СН'!$G$14+СВЦЭМ!$D$10+'СЕТ СН'!$G$5-'СЕТ СН'!$G$24</f>
        <v>3847.7789933600002</v>
      </c>
      <c r="N52" s="36">
        <f>SUMIFS(СВЦЭМ!$D$39:$D$782,СВЦЭМ!$A$39:$A$782,$A52,СВЦЭМ!$B$39:$B$782,N$47)+'СЕТ СН'!$G$14+СВЦЭМ!$D$10+'СЕТ СН'!$G$5-'СЕТ СН'!$G$24</f>
        <v>3860.1207151799999</v>
      </c>
      <c r="O52" s="36">
        <f>SUMIFS(СВЦЭМ!$D$39:$D$782,СВЦЭМ!$A$39:$A$782,$A52,СВЦЭМ!$B$39:$B$782,O$47)+'СЕТ СН'!$G$14+СВЦЭМ!$D$10+'СЕТ СН'!$G$5-'СЕТ СН'!$G$24</f>
        <v>3882.5709891400002</v>
      </c>
      <c r="P52" s="36">
        <f>SUMIFS(СВЦЭМ!$D$39:$D$782,СВЦЭМ!$A$39:$A$782,$A52,СВЦЭМ!$B$39:$B$782,P$47)+'СЕТ СН'!$G$14+СВЦЭМ!$D$10+'СЕТ СН'!$G$5-'СЕТ СН'!$G$24</f>
        <v>3880.02360671</v>
      </c>
      <c r="Q52" s="36">
        <f>SUMIFS(СВЦЭМ!$D$39:$D$782,СВЦЭМ!$A$39:$A$782,$A52,СВЦЭМ!$B$39:$B$782,Q$47)+'СЕТ СН'!$G$14+СВЦЭМ!$D$10+'СЕТ СН'!$G$5-'СЕТ СН'!$G$24</f>
        <v>3887.1641568499999</v>
      </c>
      <c r="R52" s="36">
        <f>SUMIFS(СВЦЭМ!$D$39:$D$782,СВЦЭМ!$A$39:$A$782,$A52,СВЦЭМ!$B$39:$B$782,R$47)+'СЕТ СН'!$G$14+СВЦЭМ!$D$10+'СЕТ СН'!$G$5-'СЕТ СН'!$G$24</f>
        <v>3894.2042097499998</v>
      </c>
      <c r="S52" s="36">
        <f>SUMIFS(СВЦЭМ!$D$39:$D$782,СВЦЭМ!$A$39:$A$782,$A52,СВЦЭМ!$B$39:$B$782,S$47)+'СЕТ СН'!$G$14+СВЦЭМ!$D$10+'СЕТ СН'!$G$5-'СЕТ СН'!$G$24</f>
        <v>3919.1722175700002</v>
      </c>
      <c r="T52" s="36">
        <f>SUMIFS(СВЦЭМ!$D$39:$D$782,СВЦЭМ!$A$39:$A$782,$A52,СВЦЭМ!$B$39:$B$782,T$47)+'СЕТ СН'!$G$14+СВЦЭМ!$D$10+'СЕТ СН'!$G$5-'СЕТ СН'!$G$24</f>
        <v>3832.9829454300002</v>
      </c>
      <c r="U52" s="36">
        <f>SUMIFS(СВЦЭМ!$D$39:$D$782,СВЦЭМ!$A$39:$A$782,$A52,СВЦЭМ!$B$39:$B$782,U$47)+'СЕТ СН'!$G$14+СВЦЭМ!$D$10+'СЕТ СН'!$G$5-'СЕТ СН'!$G$24</f>
        <v>3848.6349276999999</v>
      </c>
      <c r="V52" s="36">
        <f>SUMIFS(СВЦЭМ!$D$39:$D$782,СВЦЭМ!$A$39:$A$782,$A52,СВЦЭМ!$B$39:$B$782,V$47)+'СЕТ СН'!$G$14+СВЦЭМ!$D$10+'СЕТ СН'!$G$5-'СЕТ СН'!$G$24</f>
        <v>3860.8645916700002</v>
      </c>
      <c r="W52" s="36">
        <f>SUMIFS(СВЦЭМ!$D$39:$D$782,СВЦЭМ!$A$39:$A$782,$A52,СВЦЭМ!$B$39:$B$782,W$47)+'СЕТ СН'!$G$14+СВЦЭМ!$D$10+'СЕТ СН'!$G$5-'СЕТ СН'!$G$24</f>
        <v>3870.8107263100001</v>
      </c>
      <c r="X52" s="36">
        <f>SUMIFS(СВЦЭМ!$D$39:$D$782,СВЦЭМ!$A$39:$A$782,$A52,СВЦЭМ!$B$39:$B$782,X$47)+'СЕТ СН'!$G$14+СВЦЭМ!$D$10+'СЕТ СН'!$G$5-'СЕТ СН'!$G$24</f>
        <v>3898.3641425300002</v>
      </c>
      <c r="Y52" s="36">
        <f>SUMIFS(СВЦЭМ!$D$39:$D$782,СВЦЭМ!$A$39:$A$782,$A52,СВЦЭМ!$B$39:$B$782,Y$47)+'СЕТ СН'!$G$14+СВЦЭМ!$D$10+'СЕТ СН'!$G$5-'СЕТ СН'!$G$24</f>
        <v>3915.9929962299998</v>
      </c>
    </row>
    <row r="53" spans="1:25" ht="15.75" x14ac:dyDescent="0.2">
      <c r="A53" s="35">
        <f t="shared" si="1"/>
        <v>44932</v>
      </c>
      <c r="B53" s="36">
        <f>SUMIFS(СВЦЭМ!$D$39:$D$782,СВЦЭМ!$A$39:$A$782,$A53,СВЦЭМ!$B$39:$B$782,B$47)+'СЕТ СН'!$G$14+СВЦЭМ!$D$10+'СЕТ СН'!$G$5-'СЕТ СН'!$G$24</f>
        <v>3806.7508587000002</v>
      </c>
      <c r="C53" s="36">
        <f>SUMIFS(СВЦЭМ!$D$39:$D$782,СВЦЭМ!$A$39:$A$782,$A53,СВЦЭМ!$B$39:$B$782,C$47)+'СЕТ СН'!$G$14+СВЦЭМ!$D$10+'СЕТ СН'!$G$5-'СЕТ СН'!$G$24</f>
        <v>3828.3833486600001</v>
      </c>
      <c r="D53" s="36">
        <f>SUMIFS(СВЦЭМ!$D$39:$D$782,СВЦЭМ!$A$39:$A$782,$A53,СВЦЭМ!$B$39:$B$782,D$47)+'СЕТ СН'!$G$14+СВЦЭМ!$D$10+'СЕТ СН'!$G$5-'СЕТ СН'!$G$24</f>
        <v>3842.46096154</v>
      </c>
      <c r="E53" s="36">
        <f>SUMIFS(СВЦЭМ!$D$39:$D$782,СВЦЭМ!$A$39:$A$782,$A53,СВЦЭМ!$B$39:$B$782,E$47)+'СЕТ СН'!$G$14+СВЦЭМ!$D$10+'СЕТ СН'!$G$5-'СЕТ СН'!$G$24</f>
        <v>3840.0472682</v>
      </c>
      <c r="F53" s="36">
        <f>SUMIFS(СВЦЭМ!$D$39:$D$782,СВЦЭМ!$A$39:$A$782,$A53,СВЦЭМ!$B$39:$B$782,F$47)+'СЕТ СН'!$G$14+СВЦЭМ!$D$10+'СЕТ СН'!$G$5-'СЕТ СН'!$G$24</f>
        <v>3832.8219123399999</v>
      </c>
      <c r="G53" s="36">
        <f>SUMIFS(СВЦЭМ!$D$39:$D$782,СВЦЭМ!$A$39:$A$782,$A53,СВЦЭМ!$B$39:$B$782,G$47)+'СЕТ СН'!$G$14+СВЦЭМ!$D$10+'СЕТ СН'!$G$5-'СЕТ СН'!$G$24</f>
        <v>3820.0842084800001</v>
      </c>
      <c r="H53" s="36">
        <f>SUMIFS(СВЦЭМ!$D$39:$D$782,СВЦЭМ!$A$39:$A$782,$A53,СВЦЭМ!$B$39:$B$782,H$47)+'СЕТ СН'!$G$14+СВЦЭМ!$D$10+'СЕТ СН'!$G$5-'СЕТ СН'!$G$24</f>
        <v>3799.3801385900001</v>
      </c>
      <c r="I53" s="36">
        <f>SUMIFS(СВЦЭМ!$D$39:$D$782,СВЦЭМ!$A$39:$A$782,$A53,СВЦЭМ!$B$39:$B$782,I$47)+'СЕТ СН'!$G$14+СВЦЭМ!$D$10+'СЕТ СН'!$G$5-'СЕТ СН'!$G$24</f>
        <v>3750.3797853999999</v>
      </c>
      <c r="J53" s="36">
        <f>SUMIFS(СВЦЭМ!$D$39:$D$782,СВЦЭМ!$A$39:$A$782,$A53,СВЦЭМ!$B$39:$B$782,J$47)+'СЕТ СН'!$G$14+СВЦЭМ!$D$10+'СЕТ СН'!$G$5-'СЕТ СН'!$G$24</f>
        <v>3701.5335706800001</v>
      </c>
      <c r="K53" s="36">
        <f>SUMIFS(СВЦЭМ!$D$39:$D$782,СВЦЭМ!$A$39:$A$782,$A53,СВЦЭМ!$B$39:$B$782,K$47)+'СЕТ СН'!$G$14+СВЦЭМ!$D$10+'СЕТ СН'!$G$5-'СЕТ СН'!$G$24</f>
        <v>3686.2289626199999</v>
      </c>
      <c r="L53" s="36">
        <f>SUMIFS(СВЦЭМ!$D$39:$D$782,СВЦЭМ!$A$39:$A$782,$A53,СВЦЭМ!$B$39:$B$782,L$47)+'СЕТ СН'!$G$14+СВЦЭМ!$D$10+'СЕТ СН'!$G$5-'СЕТ СН'!$G$24</f>
        <v>3685.66058656</v>
      </c>
      <c r="M53" s="36">
        <f>SUMIFS(СВЦЭМ!$D$39:$D$782,СВЦЭМ!$A$39:$A$782,$A53,СВЦЭМ!$B$39:$B$782,M$47)+'СЕТ СН'!$G$14+СВЦЭМ!$D$10+'СЕТ СН'!$G$5-'СЕТ СН'!$G$24</f>
        <v>3704.00717794</v>
      </c>
      <c r="N53" s="36">
        <f>SUMIFS(СВЦЭМ!$D$39:$D$782,СВЦЭМ!$A$39:$A$782,$A53,СВЦЭМ!$B$39:$B$782,N$47)+'СЕТ СН'!$G$14+СВЦЭМ!$D$10+'СЕТ СН'!$G$5-'СЕТ СН'!$G$24</f>
        <v>3731.90597905</v>
      </c>
      <c r="O53" s="36">
        <f>SUMIFS(СВЦЭМ!$D$39:$D$782,СВЦЭМ!$A$39:$A$782,$A53,СВЦЭМ!$B$39:$B$782,O$47)+'СЕТ СН'!$G$14+СВЦЭМ!$D$10+'СЕТ СН'!$G$5-'СЕТ СН'!$G$24</f>
        <v>3759.4742467299998</v>
      </c>
      <c r="P53" s="36">
        <f>SUMIFS(СВЦЭМ!$D$39:$D$782,СВЦЭМ!$A$39:$A$782,$A53,СВЦЭМ!$B$39:$B$782,P$47)+'СЕТ СН'!$G$14+СВЦЭМ!$D$10+'СЕТ СН'!$G$5-'СЕТ СН'!$G$24</f>
        <v>3785.3925368499999</v>
      </c>
      <c r="Q53" s="36">
        <f>SUMIFS(СВЦЭМ!$D$39:$D$782,СВЦЭМ!$A$39:$A$782,$A53,СВЦЭМ!$B$39:$B$782,Q$47)+'СЕТ СН'!$G$14+СВЦЭМ!$D$10+'СЕТ СН'!$G$5-'СЕТ СН'!$G$24</f>
        <v>3789.7642072099998</v>
      </c>
      <c r="R53" s="36">
        <f>SUMIFS(СВЦЭМ!$D$39:$D$782,СВЦЭМ!$A$39:$A$782,$A53,СВЦЭМ!$B$39:$B$782,R$47)+'СЕТ СН'!$G$14+СВЦЭМ!$D$10+'СЕТ СН'!$G$5-'СЕТ СН'!$G$24</f>
        <v>3742.71576757</v>
      </c>
      <c r="S53" s="36">
        <f>SUMIFS(СВЦЭМ!$D$39:$D$782,СВЦЭМ!$A$39:$A$782,$A53,СВЦЭМ!$B$39:$B$782,S$47)+'СЕТ СН'!$G$14+СВЦЭМ!$D$10+'СЕТ СН'!$G$5-'СЕТ СН'!$G$24</f>
        <v>3721.2304966299998</v>
      </c>
      <c r="T53" s="36">
        <f>SUMIFS(СВЦЭМ!$D$39:$D$782,СВЦЭМ!$A$39:$A$782,$A53,СВЦЭМ!$B$39:$B$782,T$47)+'СЕТ СН'!$G$14+СВЦЭМ!$D$10+'СЕТ СН'!$G$5-'СЕТ СН'!$G$24</f>
        <v>3727.7251317700002</v>
      </c>
      <c r="U53" s="36">
        <f>SUMIFS(СВЦЭМ!$D$39:$D$782,СВЦЭМ!$A$39:$A$782,$A53,СВЦЭМ!$B$39:$B$782,U$47)+'СЕТ СН'!$G$14+СВЦЭМ!$D$10+'СЕТ СН'!$G$5-'СЕТ СН'!$G$24</f>
        <v>3730.5998368</v>
      </c>
      <c r="V53" s="36">
        <f>SUMIFS(СВЦЭМ!$D$39:$D$782,СВЦЭМ!$A$39:$A$782,$A53,СВЦЭМ!$B$39:$B$782,V$47)+'СЕТ СН'!$G$14+СВЦЭМ!$D$10+'СЕТ СН'!$G$5-'СЕТ СН'!$G$24</f>
        <v>3731.7884834699998</v>
      </c>
      <c r="W53" s="36">
        <f>SUMIFS(СВЦЭМ!$D$39:$D$782,СВЦЭМ!$A$39:$A$782,$A53,СВЦЭМ!$B$39:$B$782,W$47)+'СЕТ СН'!$G$14+СВЦЭМ!$D$10+'СЕТ СН'!$G$5-'СЕТ СН'!$G$24</f>
        <v>3743.70597838</v>
      </c>
      <c r="X53" s="36">
        <f>SUMIFS(СВЦЭМ!$D$39:$D$782,СВЦЭМ!$A$39:$A$782,$A53,СВЦЭМ!$B$39:$B$782,X$47)+'СЕТ СН'!$G$14+СВЦЭМ!$D$10+'СЕТ СН'!$G$5-'СЕТ СН'!$G$24</f>
        <v>3757.2422582099998</v>
      </c>
      <c r="Y53" s="36">
        <f>SUMIFS(СВЦЭМ!$D$39:$D$782,СВЦЭМ!$A$39:$A$782,$A53,СВЦЭМ!$B$39:$B$782,Y$47)+'СЕТ СН'!$G$14+СВЦЭМ!$D$10+'СЕТ СН'!$G$5-'СЕТ СН'!$G$24</f>
        <v>3808.8031301699998</v>
      </c>
    </row>
    <row r="54" spans="1:25" ht="15.75" x14ac:dyDescent="0.2">
      <c r="A54" s="35">
        <f t="shared" si="1"/>
        <v>44933</v>
      </c>
      <c r="B54" s="36">
        <f>SUMIFS(СВЦЭМ!$D$39:$D$782,СВЦЭМ!$A$39:$A$782,$A54,СВЦЭМ!$B$39:$B$782,B$47)+'СЕТ СН'!$G$14+СВЦЭМ!$D$10+'СЕТ СН'!$G$5-'СЕТ СН'!$G$24</f>
        <v>3890.8251989999999</v>
      </c>
      <c r="C54" s="36">
        <f>SUMIFS(СВЦЭМ!$D$39:$D$782,СВЦЭМ!$A$39:$A$782,$A54,СВЦЭМ!$B$39:$B$782,C$47)+'СЕТ СН'!$G$14+СВЦЭМ!$D$10+'СЕТ СН'!$G$5-'СЕТ СН'!$G$24</f>
        <v>3935.6830301300001</v>
      </c>
      <c r="D54" s="36">
        <f>SUMIFS(СВЦЭМ!$D$39:$D$782,СВЦЭМ!$A$39:$A$782,$A54,СВЦЭМ!$B$39:$B$782,D$47)+'СЕТ СН'!$G$14+СВЦЭМ!$D$10+'СЕТ СН'!$G$5-'СЕТ СН'!$G$24</f>
        <v>3951.52389038</v>
      </c>
      <c r="E54" s="36">
        <f>SUMIFS(СВЦЭМ!$D$39:$D$782,СВЦЭМ!$A$39:$A$782,$A54,СВЦЭМ!$B$39:$B$782,E$47)+'СЕТ СН'!$G$14+СВЦЭМ!$D$10+'СЕТ СН'!$G$5-'СЕТ СН'!$G$24</f>
        <v>3958.94210527</v>
      </c>
      <c r="F54" s="36">
        <f>SUMIFS(СВЦЭМ!$D$39:$D$782,СВЦЭМ!$A$39:$A$782,$A54,СВЦЭМ!$B$39:$B$782,F$47)+'СЕТ СН'!$G$14+СВЦЭМ!$D$10+'СЕТ СН'!$G$5-'СЕТ СН'!$G$24</f>
        <v>3944.5936891400002</v>
      </c>
      <c r="G54" s="36">
        <f>SUMIFS(СВЦЭМ!$D$39:$D$782,СВЦЭМ!$A$39:$A$782,$A54,СВЦЭМ!$B$39:$B$782,G$47)+'СЕТ СН'!$G$14+СВЦЭМ!$D$10+'СЕТ СН'!$G$5-'СЕТ СН'!$G$24</f>
        <v>3938.1346182299999</v>
      </c>
      <c r="H54" s="36">
        <f>SUMIFS(СВЦЭМ!$D$39:$D$782,СВЦЭМ!$A$39:$A$782,$A54,СВЦЭМ!$B$39:$B$782,H$47)+'СЕТ СН'!$G$14+СВЦЭМ!$D$10+'СЕТ СН'!$G$5-'СЕТ СН'!$G$24</f>
        <v>3912.9270597599998</v>
      </c>
      <c r="I54" s="36">
        <f>SUMIFS(СВЦЭМ!$D$39:$D$782,СВЦЭМ!$A$39:$A$782,$A54,СВЦЭМ!$B$39:$B$782,I$47)+'СЕТ СН'!$G$14+СВЦЭМ!$D$10+'СЕТ СН'!$G$5-'СЕТ СН'!$G$24</f>
        <v>3907.3753769199998</v>
      </c>
      <c r="J54" s="36">
        <f>SUMIFS(СВЦЭМ!$D$39:$D$782,СВЦЭМ!$A$39:$A$782,$A54,СВЦЭМ!$B$39:$B$782,J$47)+'СЕТ СН'!$G$14+СВЦЭМ!$D$10+'СЕТ СН'!$G$5-'СЕТ СН'!$G$24</f>
        <v>3851.7547182600001</v>
      </c>
      <c r="K54" s="36">
        <f>SUMIFS(СВЦЭМ!$D$39:$D$782,СВЦЭМ!$A$39:$A$782,$A54,СВЦЭМ!$B$39:$B$782,K$47)+'СЕТ СН'!$G$14+СВЦЭМ!$D$10+'СЕТ СН'!$G$5-'СЕТ СН'!$G$24</f>
        <v>3834.56524347</v>
      </c>
      <c r="L54" s="36">
        <f>SUMIFS(СВЦЭМ!$D$39:$D$782,СВЦЭМ!$A$39:$A$782,$A54,СВЦЭМ!$B$39:$B$782,L$47)+'СЕТ СН'!$G$14+СВЦЭМ!$D$10+'СЕТ СН'!$G$5-'СЕТ СН'!$G$24</f>
        <v>3811.91250481</v>
      </c>
      <c r="M54" s="36">
        <f>SUMIFS(СВЦЭМ!$D$39:$D$782,СВЦЭМ!$A$39:$A$782,$A54,СВЦЭМ!$B$39:$B$782,M$47)+'СЕТ СН'!$G$14+СВЦЭМ!$D$10+'СЕТ СН'!$G$5-'СЕТ СН'!$G$24</f>
        <v>3831.3209914899999</v>
      </c>
      <c r="N54" s="36">
        <f>SUMIFS(СВЦЭМ!$D$39:$D$782,СВЦЭМ!$A$39:$A$782,$A54,СВЦЭМ!$B$39:$B$782,N$47)+'СЕТ СН'!$G$14+СВЦЭМ!$D$10+'СЕТ СН'!$G$5-'СЕТ СН'!$G$24</f>
        <v>3859.5864552899998</v>
      </c>
      <c r="O54" s="36">
        <f>SUMIFS(СВЦЭМ!$D$39:$D$782,СВЦЭМ!$A$39:$A$782,$A54,СВЦЭМ!$B$39:$B$782,O$47)+'СЕТ СН'!$G$14+СВЦЭМ!$D$10+'СЕТ СН'!$G$5-'СЕТ СН'!$G$24</f>
        <v>3867.15673694</v>
      </c>
      <c r="P54" s="36">
        <f>SUMIFS(СВЦЭМ!$D$39:$D$782,СВЦЭМ!$A$39:$A$782,$A54,СВЦЭМ!$B$39:$B$782,P$47)+'СЕТ СН'!$G$14+СВЦЭМ!$D$10+'СЕТ СН'!$G$5-'СЕТ СН'!$G$24</f>
        <v>3884.44151461</v>
      </c>
      <c r="Q54" s="36">
        <f>SUMIFS(СВЦЭМ!$D$39:$D$782,СВЦЭМ!$A$39:$A$782,$A54,СВЦЭМ!$B$39:$B$782,Q$47)+'СЕТ СН'!$G$14+СВЦЭМ!$D$10+'СЕТ СН'!$G$5-'СЕТ СН'!$G$24</f>
        <v>3875.1718811000001</v>
      </c>
      <c r="R54" s="36">
        <f>SUMIFS(СВЦЭМ!$D$39:$D$782,СВЦЭМ!$A$39:$A$782,$A54,СВЦЭМ!$B$39:$B$782,R$47)+'СЕТ СН'!$G$14+СВЦЭМ!$D$10+'СЕТ СН'!$G$5-'СЕТ СН'!$G$24</f>
        <v>3847.1244716800002</v>
      </c>
      <c r="S54" s="36">
        <f>SUMIFS(СВЦЭМ!$D$39:$D$782,СВЦЭМ!$A$39:$A$782,$A54,СВЦЭМ!$B$39:$B$782,S$47)+'СЕТ СН'!$G$14+СВЦЭМ!$D$10+'СЕТ СН'!$G$5-'СЕТ СН'!$G$24</f>
        <v>3834.2487068400001</v>
      </c>
      <c r="T54" s="36">
        <f>SUMIFS(СВЦЭМ!$D$39:$D$782,СВЦЭМ!$A$39:$A$782,$A54,СВЦЭМ!$B$39:$B$782,T$47)+'СЕТ СН'!$G$14+СВЦЭМ!$D$10+'СЕТ СН'!$G$5-'СЕТ СН'!$G$24</f>
        <v>3829.3087752500001</v>
      </c>
      <c r="U54" s="36">
        <f>SUMIFS(СВЦЭМ!$D$39:$D$782,СВЦЭМ!$A$39:$A$782,$A54,СВЦЭМ!$B$39:$B$782,U$47)+'СЕТ СН'!$G$14+СВЦЭМ!$D$10+'СЕТ СН'!$G$5-'СЕТ СН'!$G$24</f>
        <v>3834.8619381499998</v>
      </c>
      <c r="V54" s="36">
        <f>SUMIFS(СВЦЭМ!$D$39:$D$782,СВЦЭМ!$A$39:$A$782,$A54,СВЦЭМ!$B$39:$B$782,V$47)+'СЕТ СН'!$G$14+СВЦЭМ!$D$10+'СЕТ СН'!$G$5-'СЕТ СН'!$G$24</f>
        <v>3857.3057168400001</v>
      </c>
      <c r="W54" s="36">
        <f>SUMIFS(СВЦЭМ!$D$39:$D$782,СВЦЭМ!$A$39:$A$782,$A54,СВЦЭМ!$B$39:$B$782,W$47)+'СЕТ СН'!$G$14+СВЦЭМ!$D$10+'СЕТ СН'!$G$5-'СЕТ СН'!$G$24</f>
        <v>3865.2627703899998</v>
      </c>
      <c r="X54" s="36">
        <f>SUMIFS(СВЦЭМ!$D$39:$D$782,СВЦЭМ!$A$39:$A$782,$A54,СВЦЭМ!$B$39:$B$782,X$47)+'СЕТ СН'!$G$14+СВЦЭМ!$D$10+'СЕТ СН'!$G$5-'СЕТ СН'!$G$24</f>
        <v>3851.64717974</v>
      </c>
      <c r="Y54" s="36">
        <f>SUMIFS(СВЦЭМ!$D$39:$D$782,СВЦЭМ!$A$39:$A$782,$A54,СВЦЭМ!$B$39:$B$782,Y$47)+'СЕТ СН'!$G$14+СВЦЭМ!$D$10+'СЕТ СН'!$G$5-'СЕТ СН'!$G$24</f>
        <v>3917.5081591899998</v>
      </c>
    </row>
    <row r="55" spans="1:25" ht="15.75" x14ac:dyDescent="0.2">
      <c r="A55" s="35">
        <f t="shared" si="1"/>
        <v>44934</v>
      </c>
      <c r="B55" s="36">
        <f>SUMIFS(СВЦЭМ!$D$39:$D$782,СВЦЭМ!$A$39:$A$782,$A55,СВЦЭМ!$B$39:$B$782,B$47)+'СЕТ СН'!$G$14+СВЦЭМ!$D$10+'СЕТ СН'!$G$5-'СЕТ СН'!$G$24</f>
        <v>4061.59067134</v>
      </c>
      <c r="C55" s="36">
        <f>SUMIFS(СВЦЭМ!$D$39:$D$782,СВЦЭМ!$A$39:$A$782,$A55,СВЦЭМ!$B$39:$B$782,C$47)+'СЕТ СН'!$G$14+СВЦЭМ!$D$10+'СЕТ СН'!$G$5-'СЕТ СН'!$G$24</f>
        <v>4086.0804719100001</v>
      </c>
      <c r="D55" s="36">
        <f>SUMIFS(СВЦЭМ!$D$39:$D$782,СВЦЭМ!$A$39:$A$782,$A55,СВЦЭМ!$B$39:$B$782,D$47)+'СЕТ СН'!$G$14+СВЦЭМ!$D$10+'СЕТ СН'!$G$5-'СЕТ СН'!$G$24</f>
        <v>4108.0756455700002</v>
      </c>
      <c r="E55" s="36">
        <f>SUMIFS(СВЦЭМ!$D$39:$D$782,СВЦЭМ!$A$39:$A$782,$A55,СВЦЭМ!$B$39:$B$782,E$47)+'СЕТ СН'!$G$14+СВЦЭМ!$D$10+'СЕТ СН'!$G$5-'СЕТ СН'!$G$24</f>
        <v>4109.0130004399998</v>
      </c>
      <c r="F55" s="36">
        <f>SUMIFS(СВЦЭМ!$D$39:$D$782,СВЦЭМ!$A$39:$A$782,$A55,СВЦЭМ!$B$39:$B$782,F$47)+'СЕТ СН'!$G$14+СВЦЭМ!$D$10+'СЕТ СН'!$G$5-'СЕТ СН'!$G$24</f>
        <v>4113.0605286600003</v>
      </c>
      <c r="G55" s="36">
        <f>SUMIFS(СВЦЭМ!$D$39:$D$782,СВЦЭМ!$A$39:$A$782,$A55,СВЦЭМ!$B$39:$B$782,G$47)+'СЕТ СН'!$G$14+СВЦЭМ!$D$10+'СЕТ СН'!$G$5-'СЕТ СН'!$G$24</f>
        <v>4099.5657021500001</v>
      </c>
      <c r="H55" s="36">
        <f>SUMIFS(СВЦЭМ!$D$39:$D$782,СВЦЭМ!$A$39:$A$782,$A55,СВЦЭМ!$B$39:$B$782,H$47)+'СЕТ СН'!$G$14+СВЦЭМ!$D$10+'СЕТ СН'!$G$5-'СЕТ СН'!$G$24</f>
        <v>4080.10766719</v>
      </c>
      <c r="I55" s="36">
        <f>SUMIFS(СВЦЭМ!$D$39:$D$782,СВЦЭМ!$A$39:$A$782,$A55,СВЦЭМ!$B$39:$B$782,I$47)+'СЕТ СН'!$G$14+СВЦЭМ!$D$10+'СЕТ СН'!$G$5-'СЕТ СН'!$G$24</f>
        <v>4018.2694062600003</v>
      </c>
      <c r="J55" s="36">
        <f>SUMIFS(СВЦЭМ!$D$39:$D$782,СВЦЭМ!$A$39:$A$782,$A55,СВЦЭМ!$B$39:$B$782,J$47)+'СЕТ СН'!$G$14+СВЦЭМ!$D$10+'СЕТ СН'!$G$5-'СЕТ СН'!$G$24</f>
        <v>3989.0465220599999</v>
      </c>
      <c r="K55" s="36">
        <f>SUMIFS(СВЦЭМ!$D$39:$D$782,СВЦЭМ!$A$39:$A$782,$A55,СВЦЭМ!$B$39:$B$782,K$47)+'СЕТ СН'!$G$14+СВЦЭМ!$D$10+'СЕТ СН'!$G$5-'СЕТ СН'!$G$24</f>
        <v>3962.4935316599999</v>
      </c>
      <c r="L55" s="36">
        <f>SUMIFS(СВЦЭМ!$D$39:$D$782,СВЦЭМ!$A$39:$A$782,$A55,СВЦЭМ!$B$39:$B$782,L$47)+'СЕТ СН'!$G$14+СВЦЭМ!$D$10+'СЕТ СН'!$G$5-'СЕТ СН'!$G$24</f>
        <v>3959.7471285000001</v>
      </c>
      <c r="M55" s="36">
        <f>SUMIFS(СВЦЭМ!$D$39:$D$782,СВЦЭМ!$A$39:$A$782,$A55,СВЦЭМ!$B$39:$B$782,M$47)+'СЕТ СН'!$G$14+СВЦЭМ!$D$10+'СЕТ СН'!$G$5-'СЕТ СН'!$G$24</f>
        <v>3977.3993133899999</v>
      </c>
      <c r="N55" s="36">
        <f>SUMIFS(СВЦЭМ!$D$39:$D$782,СВЦЭМ!$A$39:$A$782,$A55,СВЦЭМ!$B$39:$B$782,N$47)+'СЕТ СН'!$G$14+СВЦЭМ!$D$10+'СЕТ СН'!$G$5-'СЕТ СН'!$G$24</f>
        <v>3986.7165101800001</v>
      </c>
      <c r="O55" s="36">
        <f>SUMIFS(СВЦЭМ!$D$39:$D$782,СВЦЭМ!$A$39:$A$782,$A55,СВЦЭМ!$B$39:$B$782,O$47)+'СЕТ СН'!$G$14+СВЦЭМ!$D$10+'СЕТ СН'!$G$5-'СЕТ СН'!$G$24</f>
        <v>4010.46955088</v>
      </c>
      <c r="P55" s="36">
        <f>SUMIFS(СВЦЭМ!$D$39:$D$782,СВЦЭМ!$A$39:$A$782,$A55,СВЦЭМ!$B$39:$B$782,P$47)+'СЕТ СН'!$G$14+СВЦЭМ!$D$10+'СЕТ СН'!$G$5-'СЕТ СН'!$G$24</f>
        <v>4014.8191607700001</v>
      </c>
      <c r="Q55" s="36">
        <f>SUMIFS(СВЦЭМ!$D$39:$D$782,СВЦЭМ!$A$39:$A$782,$A55,СВЦЭМ!$B$39:$B$782,Q$47)+'СЕТ СН'!$G$14+СВЦЭМ!$D$10+'СЕТ СН'!$G$5-'СЕТ СН'!$G$24</f>
        <v>4004.9360813399999</v>
      </c>
      <c r="R55" s="36">
        <f>SUMIFS(СВЦЭМ!$D$39:$D$782,СВЦЭМ!$A$39:$A$782,$A55,СВЦЭМ!$B$39:$B$782,R$47)+'СЕТ СН'!$G$14+СВЦЭМ!$D$10+'СЕТ СН'!$G$5-'СЕТ СН'!$G$24</f>
        <v>3975.3547312599999</v>
      </c>
      <c r="S55" s="36">
        <f>SUMIFS(СВЦЭМ!$D$39:$D$782,СВЦЭМ!$A$39:$A$782,$A55,СВЦЭМ!$B$39:$B$782,S$47)+'СЕТ СН'!$G$14+СВЦЭМ!$D$10+'СЕТ СН'!$G$5-'СЕТ СН'!$G$24</f>
        <v>3897.6106096399999</v>
      </c>
      <c r="T55" s="36">
        <f>SUMIFS(СВЦЭМ!$D$39:$D$782,СВЦЭМ!$A$39:$A$782,$A55,СВЦЭМ!$B$39:$B$782,T$47)+'СЕТ СН'!$G$14+СВЦЭМ!$D$10+'СЕТ СН'!$G$5-'СЕТ СН'!$G$24</f>
        <v>3910.2216058399999</v>
      </c>
      <c r="U55" s="36">
        <f>SUMIFS(СВЦЭМ!$D$39:$D$782,СВЦЭМ!$A$39:$A$782,$A55,СВЦЭМ!$B$39:$B$782,U$47)+'СЕТ СН'!$G$14+СВЦЭМ!$D$10+'СЕТ СН'!$G$5-'СЕТ СН'!$G$24</f>
        <v>3923.8321783699998</v>
      </c>
      <c r="V55" s="36">
        <f>SUMIFS(СВЦЭМ!$D$39:$D$782,СВЦЭМ!$A$39:$A$782,$A55,СВЦЭМ!$B$39:$B$782,V$47)+'СЕТ СН'!$G$14+СВЦЭМ!$D$10+'СЕТ СН'!$G$5-'СЕТ СН'!$G$24</f>
        <v>3949.6444538999999</v>
      </c>
      <c r="W55" s="36">
        <f>SUMIFS(СВЦЭМ!$D$39:$D$782,СВЦЭМ!$A$39:$A$782,$A55,СВЦЭМ!$B$39:$B$782,W$47)+'СЕТ СН'!$G$14+СВЦЭМ!$D$10+'СЕТ СН'!$G$5-'СЕТ СН'!$G$24</f>
        <v>3979.05523967</v>
      </c>
      <c r="X55" s="36">
        <f>SUMIFS(СВЦЭМ!$D$39:$D$782,СВЦЭМ!$A$39:$A$782,$A55,СВЦЭМ!$B$39:$B$782,X$47)+'СЕТ СН'!$G$14+СВЦЭМ!$D$10+'СЕТ СН'!$G$5-'СЕТ СН'!$G$24</f>
        <v>4008.75183668</v>
      </c>
      <c r="Y55" s="36">
        <f>SUMIFS(СВЦЭМ!$D$39:$D$782,СВЦЭМ!$A$39:$A$782,$A55,СВЦЭМ!$B$39:$B$782,Y$47)+'СЕТ СН'!$G$14+СВЦЭМ!$D$10+'СЕТ СН'!$G$5-'СЕТ СН'!$G$24</f>
        <v>4057.0656192800002</v>
      </c>
    </row>
    <row r="56" spans="1:25" ht="15.75" x14ac:dyDescent="0.2">
      <c r="A56" s="35">
        <f t="shared" si="1"/>
        <v>44935</v>
      </c>
      <c r="B56" s="36">
        <f>SUMIFS(СВЦЭМ!$D$39:$D$782,СВЦЭМ!$A$39:$A$782,$A56,СВЦЭМ!$B$39:$B$782,B$47)+'СЕТ СН'!$G$14+СВЦЭМ!$D$10+'СЕТ СН'!$G$5-'СЕТ СН'!$G$24</f>
        <v>3997.9150484799998</v>
      </c>
      <c r="C56" s="36">
        <f>SUMIFS(СВЦЭМ!$D$39:$D$782,СВЦЭМ!$A$39:$A$782,$A56,СВЦЭМ!$B$39:$B$782,C$47)+'СЕТ СН'!$G$14+СВЦЭМ!$D$10+'СЕТ СН'!$G$5-'СЕТ СН'!$G$24</f>
        <v>3977.7712936200001</v>
      </c>
      <c r="D56" s="36">
        <f>SUMIFS(СВЦЭМ!$D$39:$D$782,СВЦЭМ!$A$39:$A$782,$A56,СВЦЭМ!$B$39:$B$782,D$47)+'СЕТ СН'!$G$14+СВЦЭМ!$D$10+'СЕТ СН'!$G$5-'СЕТ СН'!$G$24</f>
        <v>3956.3988493000002</v>
      </c>
      <c r="E56" s="36">
        <f>SUMIFS(СВЦЭМ!$D$39:$D$782,СВЦЭМ!$A$39:$A$782,$A56,СВЦЭМ!$B$39:$B$782,E$47)+'СЕТ СН'!$G$14+СВЦЭМ!$D$10+'СЕТ СН'!$G$5-'СЕТ СН'!$G$24</f>
        <v>3952.27675357</v>
      </c>
      <c r="F56" s="36">
        <f>SUMIFS(СВЦЭМ!$D$39:$D$782,СВЦЭМ!$A$39:$A$782,$A56,СВЦЭМ!$B$39:$B$782,F$47)+'СЕТ СН'!$G$14+СВЦЭМ!$D$10+'СЕТ СН'!$G$5-'СЕТ СН'!$G$24</f>
        <v>3964.8882422900001</v>
      </c>
      <c r="G56" s="36">
        <f>SUMIFS(СВЦЭМ!$D$39:$D$782,СВЦЭМ!$A$39:$A$782,$A56,СВЦЭМ!$B$39:$B$782,G$47)+'СЕТ СН'!$G$14+СВЦЭМ!$D$10+'СЕТ СН'!$G$5-'СЕТ СН'!$G$24</f>
        <v>3949.4118242999998</v>
      </c>
      <c r="H56" s="36">
        <f>SUMIFS(СВЦЭМ!$D$39:$D$782,СВЦЭМ!$A$39:$A$782,$A56,СВЦЭМ!$B$39:$B$782,H$47)+'СЕТ СН'!$G$14+СВЦЭМ!$D$10+'СЕТ СН'!$G$5-'СЕТ СН'!$G$24</f>
        <v>3963.9302275099999</v>
      </c>
      <c r="I56" s="36">
        <f>SUMIFS(СВЦЭМ!$D$39:$D$782,СВЦЭМ!$A$39:$A$782,$A56,СВЦЭМ!$B$39:$B$782,I$47)+'СЕТ СН'!$G$14+СВЦЭМ!$D$10+'СЕТ СН'!$G$5-'СЕТ СН'!$G$24</f>
        <v>3960.8398556900001</v>
      </c>
      <c r="J56" s="36">
        <f>SUMIFS(СВЦЭМ!$D$39:$D$782,СВЦЭМ!$A$39:$A$782,$A56,СВЦЭМ!$B$39:$B$782,J$47)+'СЕТ СН'!$G$14+СВЦЭМ!$D$10+'СЕТ СН'!$G$5-'СЕТ СН'!$G$24</f>
        <v>4004.4197483500002</v>
      </c>
      <c r="K56" s="36">
        <f>SUMIFS(СВЦЭМ!$D$39:$D$782,СВЦЭМ!$A$39:$A$782,$A56,СВЦЭМ!$B$39:$B$782,K$47)+'СЕТ СН'!$G$14+СВЦЭМ!$D$10+'СЕТ СН'!$G$5-'СЕТ СН'!$G$24</f>
        <v>3983.7947505699999</v>
      </c>
      <c r="L56" s="36">
        <f>SUMIFS(СВЦЭМ!$D$39:$D$782,СВЦЭМ!$A$39:$A$782,$A56,СВЦЭМ!$B$39:$B$782,L$47)+'СЕТ СН'!$G$14+СВЦЭМ!$D$10+'СЕТ СН'!$G$5-'СЕТ СН'!$G$24</f>
        <v>3962.04231213</v>
      </c>
      <c r="M56" s="36">
        <f>SUMIFS(СВЦЭМ!$D$39:$D$782,СВЦЭМ!$A$39:$A$782,$A56,СВЦЭМ!$B$39:$B$782,M$47)+'СЕТ СН'!$G$14+СВЦЭМ!$D$10+'СЕТ СН'!$G$5-'СЕТ СН'!$G$24</f>
        <v>3980.8770787499998</v>
      </c>
      <c r="N56" s="36">
        <f>SUMIFS(СВЦЭМ!$D$39:$D$782,СВЦЭМ!$A$39:$A$782,$A56,СВЦЭМ!$B$39:$B$782,N$47)+'СЕТ СН'!$G$14+СВЦЭМ!$D$10+'СЕТ СН'!$G$5-'СЕТ СН'!$G$24</f>
        <v>3955.8664876600001</v>
      </c>
      <c r="O56" s="36">
        <f>SUMIFS(СВЦЭМ!$D$39:$D$782,СВЦЭМ!$A$39:$A$782,$A56,СВЦЭМ!$B$39:$B$782,O$47)+'СЕТ СН'!$G$14+СВЦЭМ!$D$10+'СЕТ СН'!$G$5-'СЕТ СН'!$G$24</f>
        <v>3951.6010315799999</v>
      </c>
      <c r="P56" s="36">
        <f>SUMIFS(СВЦЭМ!$D$39:$D$782,СВЦЭМ!$A$39:$A$782,$A56,СВЦЭМ!$B$39:$B$782,P$47)+'СЕТ СН'!$G$14+СВЦЭМ!$D$10+'СЕТ СН'!$G$5-'СЕТ СН'!$G$24</f>
        <v>3961.2459302000002</v>
      </c>
      <c r="Q56" s="36">
        <f>SUMIFS(СВЦЭМ!$D$39:$D$782,СВЦЭМ!$A$39:$A$782,$A56,СВЦЭМ!$B$39:$B$782,Q$47)+'СЕТ СН'!$G$14+СВЦЭМ!$D$10+'СЕТ СН'!$G$5-'СЕТ СН'!$G$24</f>
        <v>3958.2017020600001</v>
      </c>
      <c r="R56" s="36">
        <f>SUMIFS(СВЦЭМ!$D$39:$D$782,СВЦЭМ!$A$39:$A$782,$A56,СВЦЭМ!$B$39:$B$782,R$47)+'СЕТ СН'!$G$14+СВЦЭМ!$D$10+'СЕТ СН'!$G$5-'СЕТ СН'!$G$24</f>
        <v>3970.5939309800001</v>
      </c>
      <c r="S56" s="36">
        <f>SUMIFS(СВЦЭМ!$D$39:$D$782,СВЦЭМ!$A$39:$A$782,$A56,СВЦЭМ!$B$39:$B$782,S$47)+'СЕТ СН'!$G$14+СВЦЭМ!$D$10+'СЕТ СН'!$G$5-'СЕТ СН'!$G$24</f>
        <v>3957.34572041</v>
      </c>
      <c r="T56" s="36">
        <f>SUMIFS(СВЦЭМ!$D$39:$D$782,СВЦЭМ!$A$39:$A$782,$A56,СВЦЭМ!$B$39:$B$782,T$47)+'СЕТ СН'!$G$14+СВЦЭМ!$D$10+'СЕТ СН'!$G$5-'СЕТ СН'!$G$24</f>
        <v>3930.2351933300001</v>
      </c>
      <c r="U56" s="36">
        <f>SUMIFS(СВЦЭМ!$D$39:$D$782,СВЦЭМ!$A$39:$A$782,$A56,СВЦЭМ!$B$39:$B$782,U$47)+'СЕТ СН'!$G$14+СВЦЭМ!$D$10+'СЕТ СН'!$G$5-'СЕТ СН'!$G$24</f>
        <v>3931.47868518</v>
      </c>
      <c r="V56" s="36">
        <f>SUMIFS(СВЦЭМ!$D$39:$D$782,СВЦЭМ!$A$39:$A$782,$A56,СВЦЭМ!$B$39:$B$782,V$47)+'СЕТ СН'!$G$14+СВЦЭМ!$D$10+'СЕТ СН'!$G$5-'СЕТ СН'!$G$24</f>
        <v>3969.10497115</v>
      </c>
      <c r="W56" s="36">
        <f>SUMIFS(СВЦЭМ!$D$39:$D$782,СВЦЭМ!$A$39:$A$782,$A56,СВЦЭМ!$B$39:$B$782,W$47)+'СЕТ СН'!$G$14+СВЦЭМ!$D$10+'СЕТ СН'!$G$5-'СЕТ СН'!$G$24</f>
        <v>3981.0502576399999</v>
      </c>
      <c r="X56" s="36">
        <f>SUMIFS(СВЦЭМ!$D$39:$D$782,СВЦЭМ!$A$39:$A$782,$A56,СВЦЭМ!$B$39:$B$782,X$47)+'СЕТ СН'!$G$14+СВЦЭМ!$D$10+'СЕТ СН'!$G$5-'СЕТ СН'!$G$24</f>
        <v>3985.2503292800002</v>
      </c>
      <c r="Y56" s="36">
        <f>SUMIFS(СВЦЭМ!$D$39:$D$782,СВЦЭМ!$A$39:$A$782,$A56,СВЦЭМ!$B$39:$B$782,Y$47)+'СЕТ СН'!$G$14+СВЦЭМ!$D$10+'СЕТ СН'!$G$5-'СЕТ СН'!$G$24</f>
        <v>4026.1887387000002</v>
      </c>
    </row>
    <row r="57" spans="1:25" ht="15.75" x14ac:dyDescent="0.2">
      <c r="A57" s="35">
        <f t="shared" si="1"/>
        <v>44936</v>
      </c>
      <c r="B57" s="36">
        <f>SUMIFS(СВЦЭМ!$D$39:$D$782,СВЦЭМ!$A$39:$A$782,$A57,СВЦЭМ!$B$39:$B$782,B$47)+'СЕТ СН'!$G$14+СВЦЭМ!$D$10+'СЕТ СН'!$G$5-'СЕТ СН'!$G$24</f>
        <v>3876.9567662599998</v>
      </c>
      <c r="C57" s="36">
        <f>SUMIFS(СВЦЭМ!$D$39:$D$782,СВЦЭМ!$A$39:$A$782,$A57,СВЦЭМ!$B$39:$B$782,C$47)+'СЕТ СН'!$G$14+СВЦЭМ!$D$10+'СЕТ СН'!$G$5-'СЕТ СН'!$G$24</f>
        <v>3901.53687408</v>
      </c>
      <c r="D57" s="36">
        <f>SUMIFS(СВЦЭМ!$D$39:$D$782,СВЦЭМ!$A$39:$A$782,$A57,СВЦЭМ!$B$39:$B$782,D$47)+'СЕТ СН'!$G$14+СВЦЭМ!$D$10+'СЕТ СН'!$G$5-'СЕТ СН'!$G$24</f>
        <v>3914.2467927799999</v>
      </c>
      <c r="E57" s="36">
        <f>SUMIFS(СВЦЭМ!$D$39:$D$782,СВЦЭМ!$A$39:$A$782,$A57,СВЦЭМ!$B$39:$B$782,E$47)+'СЕТ СН'!$G$14+СВЦЭМ!$D$10+'СЕТ СН'!$G$5-'СЕТ СН'!$G$24</f>
        <v>3919.7665024200001</v>
      </c>
      <c r="F57" s="36">
        <f>SUMIFS(СВЦЭМ!$D$39:$D$782,СВЦЭМ!$A$39:$A$782,$A57,СВЦЭМ!$B$39:$B$782,F$47)+'СЕТ СН'!$G$14+СВЦЭМ!$D$10+'СЕТ СН'!$G$5-'СЕТ СН'!$G$24</f>
        <v>3946.2398633500002</v>
      </c>
      <c r="G57" s="36">
        <f>SUMIFS(СВЦЭМ!$D$39:$D$782,СВЦЭМ!$A$39:$A$782,$A57,СВЦЭМ!$B$39:$B$782,G$47)+'СЕТ СН'!$G$14+СВЦЭМ!$D$10+'СЕТ СН'!$G$5-'СЕТ СН'!$G$24</f>
        <v>3943.2518769799999</v>
      </c>
      <c r="H57" s="36">
        <f>SUMIFS(СВЦЭМ!$D$39:$D$782,СВЦЭМ!$A$39:$A$782,$A57,СВЦЭМ!$B$39:$B$782,H$47)+'СЕТ СН'!$G$14+СВЦЭМ!$D$10+'СЕТ СН'!$G$5-'СЕТ СН'!$G$24</f>
        <v>3923.3225290599999</v>
      </c>
      <c r="I57" s="36">
        <f>SUMIFS(СВЦЭМ!$D$39:$D$782,СВЦЭМ!$A$39:$A$782,$A57,СВЦЭМ!$B$39:$B$782,I$47)+'СЕТ СН'!$G$14+СВЦЭМ!$D$10+'СЕТ СН'!$G$5-'СЕТ СН'!$G$24</f>
        <v>3889.0489831199998</v>
      </c>
      <c r="J57" s="36">
        <f>SUMIFS(СВЦЭМ!$D$39:$D$782,СВЦЭМ!$A$39:$A$782,$A57,СВЦЭМ!$B$39:$B$782,J$47)+'СЕТ СН'!$G$14+СВЦЭМ!$D$10+'СЕТ СН'!$G$5-'СЕТ СН'!$G$24</f>
        <v>3860.8534908699999</v>
      </c>
      <c r="K57" s="36">
        <f>SUMIFS(СВЦЭМ!$D$39:$D$782,СВЦЭМ!$A$39:$A$782,$A57,СВЦЭМ!$B$39:$B$782,K$47)+'СЕТ СН'!$G$14+СВЦЭМ!$D$10+'СЕТ СН'!$G$5-'СЕТ СН'!$G$24</f>
        <v>3847.7819247900002</v>
      </c>
      <c r="L57" s="36">
        <f>SUMIFS(СВЦЭМ!$D$39:$D$782,СВЦЭМ!$A$39:$A$782,$A57,СВЦЭМ!$B$39:$B$782,L$47)+'СЕТ СН'!$G$14+СВЦЭМ!$D$10+'СЕТ СН'!$G$5-'СЕТ СН'!$G$24</f>
        <v>3838.4229112600001</v>
      </c>
      <c r="M57" s="36">
        <f>SUMIFS(СВЦЭМ!$D$39:$D$782,СВЦЭМ!$A$39:$A$782,$A57,СВЦЭМ!$B$39:$B$782,M$47)+'СЕТ СН'!$G$14+СВЦЭМ!$D$10+'СЕТ СН'!$G$5-'СЕТ СН'!$G$24</f>
        <v>3849.4258312299999</v>
      </c>
      <c r="N57" s="36">
        <f>SUMIFS(СВЦЭМ!$D$39:$D$782,СВЦЭМ!$A$39:$A$782,$A57,СВЦЭМ!$B$39:$B$782,N$47)+'СЕТ СН'!$G$14+СВЦЭМ!$D$10+'СЕТ СН'!$G$5-'СЕТ СН'!$G$24</f>
        <v>3846.7083471699998</v>
      </c>
      <c r="O57" s="36">
        <f>SUMIFS(СВЦЭМ!$D$39:$D$782,СВЦЭМ!$A$39:$A$782,$A57,СВЦЭМ!$B$39:$B$782,O$47)+'СЕТ СН'!$G$14+СВЦЭМ!$D$10+'СЕТ СН'!$G$5-'СЕТ СН'!$G$24</f>
        <v>3861.17159343</v>
      </c>
      <c r="P57" s="36">
        <f>SUMIFS(СВЦЭМ!$D$39:$D$782,СВЦЭМ!$A$39:$A$782,$A57,СВЦЭМ!$B$39:$B$782,P$47)+'СЕТ СН'!$G$14+СВЦЭМ!$D$10+'СЕТ СН'!$G$5-'СЕТ СН'!$G$24</f>
        <v>3871.0897991500001</v>
      </c>
      <c r="Q57" s="36">
        <f>SUMIFS(СВЦЭМ!$D$39:$D$782,СВЦЭМ!$A$39:$A$782,$A57,СВЦЭМ!$B$39:$B$782,Q$47)+'СЕТ СН'!$G$14+СВЦЭМ!$D$10+'СЕТ СН'!$G$5-'СЕТ СН'!$G$24</f>
        <v>3887.8169315999999</v>
      </c>
      <c r="R57" s="36">
        <f>SUMIFS(СВЦЭМ!$D$39:$D$782,СВЦЭМ!$A$39:$A$782,$A57,СВЦЭМ!$B$39:$B$782,R$47)+'СЕТ СН'!$G$14+СВЦЭМ!$D$10+'СЕТ СН'!$G$5-'СЕТ СН'!$G$24</f>
        <v>3866.9081179899999</v>
      </c>
      <c r="S57" s="36">
        <f>SUMIFS(СВЦЭМ!$D$39:$D$782,СВЦЭМ!$A$39:$A$782,$A57,СВЦЭМ!$B$39:$B$782,S$47)+'СЕТ СН'!$G$14+СВЦЭМ!$D$10+'СЕТ СН'!$G$5-'СЕТ СН'!$G$24</f>
        <v>3826.3834761100002</v>
      </c>
      <c r="T57" s="36">
        <f>SUMIFS(СВЦЭМ!$D$39:$D$782,СВЦЭМ!$A$39:$A$782,$A57,СВЦЭМ!$B$39:$B$782,T$47)+'СЕТ СН'!$G$14+СВЦЭМ!$D$10+'СЕТ СН'!$G$5-'СЕТ СН'!$G$24</f>
        <v>3820.72942246</v>
      </c>
      <c r="U57" s="36">
        <f>SUMIFS(СВЦЭМ!$D$39:$D$782,СВЦЭМ!$A$39:$A$782,$A57,СВЦЭМ!$B$39:$B$782,U$47)+'СЕТ СН'!$G$14+СВЦЭМ!$D$10+'СЕТ СН'!$G$5-'СЕТ СН'!$G$24</f>
        <v>3814.83711206</v>
      </c>
      <c r="V57" s="36">
        <f>SUMIFS(СВЦЭМ!$D$39:$D$782,СВЦЭМ!$A$39:$A$782,$A57,СВЦЭМ!$B$39:$B$782,V$47)+'СЕТ СН'!$G$14+СВЦЭМ!$D$10+'СЕТ СН'!$G$5-'СЕТ СН'!$G$24</f>
        <v>3822.7493966799998</v>
      </c>
      <c r="W57" s="36">
        <f>SUMIFS(СВЦЭМ!$D$39:$D$782,СВЦЭМ!$A$39:$A$782,$A57,СВЦЭМ!$B$39:$B$782,W$47)+'СЕТ СН'!$G$14+СВЦЭМ!$D$10+'СЕТ СН'!$G$5-'СЕТ СН'!$G$24</f>
        <v>3833.5605217900002</v>
      </c>
      <c r="X57" s="36">
        <f>SUMIFS(СВЦЭМ!$D$39:$D$782,СВЦЭМ!$A$39:$A$782,$A57,СВЦЭМ!$B$39:$B$782,X$47)+'СЕТ СН'!$G$14+СВЦЭМ!$D$10+'СЕТ СН'!$G$5-'СЕТ СН'!$G$24</f>
        <v>3864.6189798099999</v>
      </c>
      <c r="Y57" s="36">
        <f>SUMIFS(СВЦЭМ!$D$39:$D$782,СВЦЭМ!$A$39:$A$782,$A57,СВЦЭМ!$B$39:$B$782,Y$47)+'СЕТ СН'!$G$14+СВЦЭМ!$D$10+'СЕТ СН'!$G$5-'СЕТ СН'!$G$24</f>
        <v>3887.5653779499999</v>
      </c>
    </row>
    <row r="58" spans="1:25" ht="15.75" x14ac:dyDescent="0.2">
      <c r="A58" s="35">
        <f t="shared" si="1"/>
        <v>44937</v>
      </c>
      <c r="B58" s="36">
        <f>SUMIFS(СВЦЭМ!$D$39:$D$782,СВЦЭМ!$A$39:$A$782,$A58,СВЦЭМ!$B$39:$B$782,B$47)+'СЕТ СН'!$G$14+СВЦЭМ!$D$10+'СЕТ СН'!$G$5-'СЕТ СН'!$G$24</f>
        <v>3818.57110435</v>
      </c>
      <c r="C58" s="36">
        <f>SUMIFS(СВЦЭМ!$D$39:$D$782,СВЦЭМ!$A$39:$A$782,$A58,СВЦЭМ!$B$39:$B$782,C$47)+'СЕТ СН'!$G$14+СВЦЭМ!$D$10+'СЕТ СН'!$G$5-'СЕТ СН'!$G$24</f>
        <v>3825.8716760299999</v>
      </c>
      <c r="D58" s="36">
        <f>SUMIFS(СВЦЭМ!$D$39:$D$782,СВЦЭМ!$A$39:$A$782,$A58,СВЦЭМ!$B$39:$B$782,D$47)+'СЕТ СН'!$G$14+СВЦЭМ!$D$10+'СЕТ СН'!$G$5-'СЕТ СН'!$G$24</f>
        <v>3817.6732293499999</v>
      </c>
      <c r="E58" s="36">
        <f>SUMIFS(СВЦЭМ!$D$39:$D$782,СВЦЭМ!$A$39:$A$782,$A58,СВЦЭМ!$B$39:$B$782,E$47)+'СЕТ СН'!$G$14+СВЦЭМ!$D$10+'СЕТ СН'!$G$5-'СЕТ СН'!$G$24</f>
        <v>3813.48185827</v>
      </c>
      <c r="F58" s="36">
        <f>SUMIFS(СВЦЭМ!$D$39:$D$782,СВЦЭМ!$A$39:$A$782,$A58,СВЦЭМ!$B$39:$B$782,F$47)+'СЕТ СН'!$G$14+СВЦЭМ!$D$10+'СЕТ СН'!$G$5-'СЕТ СН'!$G$24</f>
        <v>3808.5708264499999</v>
      </c>
      <c r="G58" s="36">
        <f>SUMIFS(СВЦЭМ!$D$39:$D$782,СВЦЭМ!$A$39:$A$782,$A58,СВЦЭМ!$B$39:$B$782,G$47)+'СЕТ СН'!$G$14+СВЦЭМ!$D$10+'СЕТ СН'!$G$5-'СЕТ СН'!$G$24</f>
        <v>3814.0828773899998</v>
      </c>
      <c r="H58" s="36">
        <f>SUMIFS(СВЦЭМ!$D$39:$D$782,СВЦЭМ!$A$39:$A$782,$A58,СВЦЭМ!$B$39:$B$782,H$47)+'СЕТ СН'!$G$14+СВЦЭМ!$D$10+'СЕТ СН'!$G$5-'СЕТ СН'!$G$24</f>
        <v>3802.2991796199999</v>
      </c>
      <c r="I58" s="36">
        <f>SUMIFS(СВЦЭМ!$D$39:$D$782,СВЦЭМ!$A$39:$A$782,$A58,СВЦЭМ!$B$39:$B$782,I$47)+'СЕТ СН'!$G$14+СВЦЭМ!$D$10+'СЕТ СН'!$G$5-'СЕТ СН'!$G$24</f>
        <v>3789.7595210700001</v>
      </c>
      <c r="J58" s="36">
        <f>SUMIFS(СВЦЭМ!$D$39:$D$782,СВЦЭМ!$A$39:$A$782,$A58,СВЦЭМ!$B$39:$B$782,J$47)+'СЕТ СН'!$G$14+СВЦЭМ!$D$10+'СЕТ СН'!$G$5-'СЕТ СН'!$G$24</f>
        <v>3765.0821832299998</v>
      </c>
      <c r="K58" s="36">
        <f>SUMIFS(СВЦЭМ!$D$39:$D$782,СВЦЭМ!$A$39:$A$782,$A58,СВЦЭМ!$B$39:$B$782,K$47)+'СЕТ СН'!$G$14+СВЦЭМ!$D$10+'СЕТ СН'!$G$5-'СЕТ СН'!$G$24</f>
        <v>3754.6014368599999</v>
      </c>
      <c r="L58" s="36">
        <f>SUMIFS(СВЦЭМ!$D$39:$D$782,СВЦЭМ!$A$39:$A$782,$A58,СВЦЭМ!$B$39:$B$782,L$47)+'СЕТ СН'!$G$14+СВЦЭМ!$D$10+'СЕТ СН'!$G$5-'СЕТ СН'!$G$24</f>
        <v>3764.91143603</v>
      </c>
      <c r="M58" s="36">
        <f>SUMIFS(СВЦЭМ!$D$39:$D$782,СВЦЭМ!$A$39:$A$782,$A58,СВЦЭМ!$B$39:$B$782,M$47)+'СЕТ СН'!$G$14+СВЦЭМ!$D$10+'СЕТ СН'!$G$5-'СЕТ СН'!$G$24</f>
        <v>3775.1349822799998</v>
      </c>
      <c r="N58" s="36">
        <f>SUMIFS(СВЦЭМ!$D$39:$D$782,СВЦЭМ!$A$39:$A$782,$A58,СВЦЭМ!$B$39:$B$782,N$47)+'СЕТ СН'!$G$14+СВЦЭМ!$D$10+'СЕТ СН'!$G$5-'СЕТ СН'!$G$24</f>
        <v>3801.2923924400002</v>
      </c>
      <c r="O58" s="36">
        <f>SUMIFS(СВЦЭМ!$D$39:$D$782,СВЦЭМ!$A$39:$A$782,$A58,СВЦЭМ!$B$39:$B$782,O$47)+'СЕТ СН'!$G$14+СВЦЭМ!$D$10+'СЕТ СН'!$G$5-'СЕТ СН'!$G$24</f>
        <v>3777.5524679199998</v>
      </c>
      <c r="P58" s="36">
        <f>SUMIFS(СВЦЭМ!$D$39:$D$782,СВЦЭМ!$A$39:$A$782,$A58,СВЦЭМ!$B$39:$B$782,P$47)+'СЕТ СН'!$G$14+СВЦЭМ!$D$10+'СЕТ СН'!$G$5-'СЕТ СН'!$G$24</f>
        <v>3790.9281858200002</v>
      </c>
      <c r="Q58" s="36">
        <f>SUMIFS(СВЦЭМ!$D$39:$D$782,СВЦЭМ!$A$39:$A$782,$A58,СВЦЭМ!$B$39:$B$782,Q$47)+'СЕТ СН'!$G$14+СВЦЭМ!$D$10+'СЕТ СН'!$G$5-'СЕТ СН'!$G$24</f>
        <v>3802.56498887</v>
      </c>
      <c r="R58" s="36">
        <f>SUMIFS(СВЦЭМ!$D$39:$D$782,СВЦЭМ!$A$39:$A$782,$A58,СВЦЭМ!$B$39:$B$782,R$47)+'СЕТ СН'!$G$14+СВЦЭМ!$D$10+'СЕТ СН'!$G$5-'СЕТ СН'!$G$24</f>
        <v>3817.3958513699999</v>
      </c>
      <c r="S58" s="36">
        <f>SUMIFS(СВЦЭМ!$D$39:$D$782,СВЦЭМ!$A$39:$A$782,$A58,СВЦЭМ!$B$39:$B$782,S$47)+'СЕТ СН'!$G$14+СВЦЭМ!$D$10+'СЕТ СН'!$G$5-'СЕТ СН'!$G$24</f>
        <v>3788.9454639300002</v>
      </c>
      <c r="T58" s="36">
        <f>SUMIFS(СВЦЭМ!$D$39:$D$782,СВЦЭМ!$A$39:$A$782,$A58,СВЦЭМ!$B$39:$B$782,T$47)+'СЕТ СН'!$G$14+СВЦЭМ!$D$10+'СЕТ СН'!$G$5-'СЕТ СН'!$G$24</f>
        <v>3753.2232107300001</v>
      </c>
      <c r="U58" s="36">
        <f>SUMIFS(СВЦЭМ!$D$39:$D$782,СВЦЭМ!$A$39:$A$782,$A58,СВЦЭМ!$B$39:$B$782,U$47)+'СЕТ СН'!$G$14+СВЦЭМ!$D$10+'СЕТ СН'!$G$5-'СЕТ СН'!$G$24</f>
        <v>3762.76150611</v>
      </c>
      <c r="V58" s="36">
        <f>SUMIFS(СВЦЭМ!$D$39:$D$782,СВЦЭМ!$A$39:$A$782,$A58,СВЦЭМ!$B$39:$B$782,V$47)+'СЕТ СН'!$G$14+СВЦЭМ!$D$10+'СЕТ СН'!$G$5-'СЕТ СН'!$G$24</f>
        <v>3785.0374029099999</v>
      </c>
      <c r="W58" s="36">
        <f>SUMIFS(СВЦЭМ!$D$39:$D$782,СВЦЭМ!$A$39:$A$782,$A58,СВЦЭМ!$B$39:$B$782,W$47)+'СЕТ СН'!$G$14+СВЦЭМ!$D$10+'СЕТ СН'!$G$5-'СЕТ СН'!$G$24</f>
        <v>3795.0760357300001</v>
      </c>
      <c r="X58" s="36">
        <f>SUMIFS(СВЦЭМ!$D$39:$D$782,СВЦЭМ!$A$39:$A$782,$A58,СВЦЭМ!$B$39:$B$782,X$47)+'СЕТ СН'!$G$14+СВЦЭМ!$D$10+'СЕТ СН'!$G$5-'СЕТ СН'!$G$24</f>
        <v>3804.2854175900002</v>
      </c>
      <c r="Y58" s="36">
        <f>SUMIFS(СВЦЭМ!$D$39:$D$782,СВЦЭМ!$A$39:$A$782,$A58,СВЦЭМ!$B$39:$B$782,Y$47)+'СЕТ СН'!$G$14+СВЦЭМ!$D$10+'СЕТ СН'!$G$5-'СЕТ СН'!$G$24</f>
        <v>3834.9355972799999</v>
      </c>
    </row>
    <row r="59" spans="1:25" ht="15.75" x14ac:dyDescent="0.2">
      <c r="A59" s="35">
        <f t="shared" si="1"/>
        <v>44938</v>
      </c>
      <c r="B59" s="36">
        <f>SUMIFS(СВЦЭМ!$D$39:$D$782,СВЦЭМ!$A$39:$A$782,$A59,СВЦЭМ!$B$39:$B$782,B$47)+'СЕТ СН'!$G$14+СВЦЭМ!$D$10+'СЕТ СН'!$G$5-'СЕТ СН'!$G$24</f>
        <v>3853.46945241</v>
      </c>
      <c r="C59" s="36">
        <f>SUMIFS(СВЦЭМ!$D$39:$D$782,СВЦЭМ!$A$39:$A$782,$A59,СВЦЭМ!$B$39:$B$782,C$47)+'СЕТ СН'!$G$14+СВЦЭМ!$D$10+'СЕТ СН'!$G$5-'СЕТ СН'!$G$24</f>
        <v>3886.8195296899999</v>
      </c>
      <c r="D59" s="36">
        <f>SUMIFS(СВЦЭМ!$D$39:$D$782,СВЦЭМ!$A$39:$A$782,$A59,СВЦЭМ!$B$39:$B$782,D$47)+'СЕТ СН'!$G$14+СВЦЭМ!$D$10+'СЕТ СН'!$G$5-'СЕТ СН'!$G$24</f>
        <v>3909.3172392800002</v>
      </c>
      <c r="E59" s="36">
        <f>SUMIFS(СВЦЭМ!$D$39:$D$782,СВЦЭМ!$A$39:$A$782,$A59,СВЦЭМ!$B$39:$B$782,E$47)+'СЕТ СН'!$G$14+СВЦЭМ!$D$10+'СЕТ СН'!$G$5-'СЕТ СН'!$G$24</f>
        <v>3912.5552544299999</v>
      </c>
      <c r="F59" s="36">
        <f>SUMIFS(СВЦЭМ!$D$39:$D$782,СВЦЭМ!$A$39:$A$782,$A59,СВЦЭМ!$B$39:$B$782,F$47)+'СЕТ СН'!$G$14+СВЦЭМ!$D$10+'СЕТ СН'!$G$5-'СЕТ СН'!$G$24</f>
        <v>3913.3440595299999</v>
      </c>
      <c r="G59" s="36">
        <f>SUMIFS(СВЦЭМ!$D$39:$D$782,СВЦЭМ!$A$39:$A$782,$A59,СВЦЭМ!$B$39:$B$782,G$47)+'СЕТ СН'!$G$14+СВЦЭМ!$D$10+'СЕТ СН'!$G$5-'СЕТ СН'!$G$24</f>
        <v>3902.9553554399999</v>
      </c>
      <c r="H59" s="36">
        <f>SUMIFS(СВЦЭМ!$D$39:$D$782,СВЦЭМ!$A$39:$A$782,$A59,СВЦЭМ!$B$39:$B$782,H$47)+'СЕТ СН'!$G$14+СВЦЭМ!$D$10+'СЕТ СН'!$G$5-'СЕТ СН'!$G$24</f>
        <v>3875.6083350099998</v>
      </c>
      <c r="I59" s="36">
        <f>SUMIFS(СВЦЭМ!$D$39:$D$782,СВЦЭМ!$A$39:$A$782,$A59,СВЦЭМ!$B$39:$B$782,I$47)+'СЕТ СН'!$G$14+СВЦЭМ!$D$10+'СЕТ СН'!$G$5-'СЕТ СН'!$G$24</f>
        <v>3829.9147889400001</v>
      </c>
      <c r="J59" s="36">
        <f>SUMIFS(СВЦЭМ!$D$39:$D$782,СВЦЭМ!$A$39:$A$782,$A59,СВЦЭМ!$B$39:$B$782,J$47)+'СЕТ СН'!$G$14+СВЦЭМ!$D$10+'СЕТ СН'!$G$5-'СЕТ СН'!$G$24</f>
        <v>3783.3988211800001</v>
      </c>
      <c r="K59" s="36">
        <f>SUMIFS(СВЦЭМ!$D$39:$D$782,СВЦЭМ!$A$39:$A$782,$A59,СВЦЭМ!$B$39:$B$782,K$47)+'СЕТ СН'!$G$14+СВЦЭМ!$D$10+'СЕТ СН'!$G$5-'СЕТ СН'!$G$24</f>
        <v>3782.89977843</v>
      </c>
      <c r="L59" s="36">
        <f>SUMIFS(СВЦЭМ!$D$39:$D$782,СВЦЭМ!$A$39:$A$782,$A59,СВЦЭМ!$B$39:$B$782,L$47)+'СЕТ СН'!$G$14+СВЦЭМ!$D$10+'СЕТ СН'!$G$5-'СЕТ СН'!$G$24</f>
        <v>3772.5143385800002</v>
      </c>
      <c r="M59" s="36">
        <f>SUMIFS(СВЦЭМ!$D$39:$D$782,СВЦЭМ!$A$39:$A$782,$A59,СВЦЭМ!$B$39:$B$782,M$47)+'СЕТ СН'!$G$14+СВЦЭМ!$D$10+'СЕТ СН'!$G$5-'СЕТ СН'!$G$24</f>
        <v>3772.2845179199999</v>
      </c>
      <c r="N59" s="36">
        <f>SUMIFS(СВЦЭМ!$D$39:$D$782,СВЦЭМ!$A$39:$A$782,$A59,СВЦЭМ!$B$39:$B$782,N$47)+'СЕТ СН'!$G$14+СВЦЭМ!$D$10+'СЕТ СН'!$G$5-'СЕТ СН'!$G$24</f>
        <v>3796.7689244899998</v>
      </c>
      <c r="O59" s="36">
        <f>SUMIFS(СВЦЭМ!$D$39:$D$782,СВЦЭМ!$A$39:$A$782,$A59,СВЦЭМ!$B$39:$B$782,O$47)+'СЕТ СН'!$G$14+СВЦЭМ!$D$10+'СЕТ СН'!$G$5-'СЕТ СН'!$G$24</f>
        <v>3804.1200313300001</v>
      </c>
      <c r="P59" s="36">
        <f>SUMIFS(СВЦЭМ!$D$39:$D$782,СВЦЭМ!$A$39:$A$782,$A59,СВЦЭМ!$B$39:$B$782,P$47)+'СЕТ СН'!$G$14+СВЦЭМ!$D$10+'СЕТ СН'!$G$5-'СЕТ СН'!$G$24</f>
        <v>3788.1274631900001</v>
      </c>
      <c r="Q59" s="36">
        <f>SUMIFS(СВЦЭМ!$D$39:$D$782,СВЦЭМ!$A$39:$A$782,$A59,СВЦЭМ!$B$39:$B$782,Q$47)+'СЕТ СН'!$G$14+СВЦЭМ!$D$10+'СЕТ СН'!$G$5-'СЕТ СН'!$G$24</f>
        <v>3797.21223018</v>
      </c>
      <c r="R59" s="36">
        <f>SUMIFS(СВЦЭМ!$D$39:$D$782,СВЦЭМ!$A$39:$A$782,$A59,СВЦЭМ!$B$39:$B$782,R$47)+'СЕТ СН'!$G$14+СВЦЭМ!$D$10+'СЕТ СН'!$G$5-'СЕТ СН'!$G$24</f>
        <v>3808.3856930699999</v>
      </c>
      <c r="S59" s="36">
        <f>SUMIFS(СВЦЭМ!$D$39:$D$782,СВЦЭМ!$A$39:$A$782,$A59,СВЦЭМ!$B$39:$B$782,S$47)+'СЕТ СН'!$G$14+СВЦЭМ!$D$10+'СЕТ СН'!$G$5-'СЕТ СН'!$G$24</f>
        <v>3807.4877978200002</v>
      </c>
      <c r="T59" s="36">
        <f>SUMIFS(СВЦЭМ!$D$39:$D$782,СВЦЭМ!$A$39:$A$782,$A59,СВЦЭМ!$B$39:$B$782,T$47)+'СЕТ СН'!$G$14+СВЦЭМ!$D$10+'СЕТ СН'!$G$5-'СЕТ СН'!$G$24</f>
        <v>3779.0685047900001</v>
      </c>
      <c r="U59" s="36">
        <f>SUMIFS(СВЦЭМ!$D$39:$D$782,СВЦЭМ!$A$39:$A$782,$A59,СВЦЭМ!$B$39:$B$782,U$47)+'СЕТ СН'!$G$14+СВЦЭМ!$D$10+'СЕТ СН'!$G$5-'СЕТ СН'!$G$24</f>
        <v>3764.7815986999999</v>
      </c>
      <c r="V59" s="36">
        <f>SUMIFS(СВЦЭМ!$D$39:$D$782,СВЦЭМ!$A$39:$A$782,$A59,СВЦЭМ!$B$39:$B$782,V$47)+'СЕТ СН'!$G$14+СВЦЭМ!$D$10+'СЕТ СН'!$G$5-'СЕТ СН'!$G$24</f>
        <v>3772.1065232000001</v>
      </c>
      <c r="W59" s="36">
        <f>SUMIFS(СВЦЭМ!$D$39:$D$782,СВЦЭМ!$A$39:$A$782,$A59,СВЦЭМ!$B$39:$B$782,W$47)+'СЕТ СН'!$G$14+СВЦЭМ!$D$10+'СЕТ СН'!$G$5-'СЕТ СН'!$G$24</f>
        <v>3782.5402726000002</v>
      </c>
      <c r="X59" s="36">
        <f>SUMIFS(СВЦЭМ!$D$39:$D$782,СВЦЭМ!$A$39:$A$782,$A59,СВЦЭМ!$B$39:$B$782,X$47)+'СЕТ СН'!$G$14+СВЦЭМ!$D$10+'СЕТ СН'!$G$5-'СЕТ СН'!$G$24</f>
        <v>3804.1434954000001</v>
      </c>
      <c r="Y59" s="36">
        <f>SUMIFS(СВЦЭМ!$D$39:$D$782,СВЦЭМ!$A$39:$A$782,$A59,СВЦЭМ!$B$39:$B$782,Y$47)+'СЕТ СН'!$G$14+СВЦЭМ!$D$10+'СЕТ СН'!$G$5-'СЕТ СН'!$G$24</f>
        <v>3810.9611659399998</v>
      </c>
    </row>
    <row r="60" spans="1:25" ht="15.75" x14ac:dyDescent="0.2">
      <c r="A60" s="35">
        <f t="shared" si="1"/>
        <v>44939</v>
      </c>
      <c r="B60" s="36">
        <f>SUMIFS(СВЦЭМ!$D$39:$D$782,СВЦЭМ!$A$39:$A$782,$A60,СВЦЭМ!$B$39:$B$782,B$47)+'СЕТ СН'!$G$14+СВЦЭМ!$D$10+'СЕТ СН'!$G$5-'СЕТ СН'!$G$24</f>
        <v>3941.86011328</v>
      </c>
      <c r="C60" s="36">
        <f>SUMIFS(СВЦЭМ!$D$39:$D$782,СВЦЭМ!$A$39:$A$782,$A60,СВЦЭМ!$B$39:$B$782,C$47)+'СЕТ СН'!$G$14+СВЦЭМ!$D$10+'СЕТ СН'!$G$5-'СЕТ СН'!$G$24</f>
        <v>3960.5749301199999</v>
      </c>
      <c r="D60" s="36">
        <f>SUMIFS(СВЦЭМ!$D$39:$D$782,СВЦЭМ!$A$39:$A$782,$A60,СВЦЭМ!$B$39:$B$782,D$47)+'СЕТ СН'!$G$14+СВЦЭМ!$D$10+'СЕТ СН'!$G$5-'СЕТ СН'!$G$24</f>
        <v>3961.8839807200002</v>
      </c>
      <c r="E60" s="36">
        <f>SUMIFS(СВЦЭМ!$D$39:$D$782,СВЦЭМ!$A$39:$A$782,$A60,СВЦЭМ!$B$39:$B$782,E$47)+'СЕТ СН'!$G$14+СВЦЭМ!$D$10+'СЕТ СН'!$G$5-'СЕТ СН'!$G$24</f>
        <v>3969.7258363999999</v>
      </c>
      <c r="F60" s="36">
        <f>SUMIFS(СВЦЭМ!$D$39:$D$782,СВЦЭМ!$A$39:$A$782,$A60,СВЦЭМ!$B$39:$B$782,F$47)+'СЕТ СН'!$G$14+СВЦЭМ!$D$10+'СЕТ СН'!$G$5-'СЕТ СН'!$G$24</f>
        <v>3957.2079454700001</v>
      </c>
      <c r="G60" s="36">
        <f>SUMIFS(СВЦЭМ!$D$39:$D$782,СВЦЭМ!$A$39:$A$782,$A60,СВЦЭМ!$B$39:$B$782,G$47)+'СЕТ СН'!$G$14+СВЦЭМ!$D$10+'СЕТ СН'!$G$5-'СЕТ СН'!$G$24</f>
        <v>3917.38697168</v>
      </c>
      <c r="H60" s="36">
        <f>SUMIFS(СВЦЭМ!$D$39:$D$782,СВЦЭМ!$A$39:$A$782,$A60,СВЦЭМ!$B$39:$B$782,H$47)+'СЕТ СН'!$G$14+СВЦЭМ!$D$10+'СЕТ СН'!$G$5-'СЕТ СН'!$G$24</f>
        <v>3852.2706799399998</v>
      </c>
      <c r="I60" s="36">
        <f>SUMIFS(СВЦЭМ!$D$39:$D$782,СВЦЭМ!$A$39:$A$782,$A60,СВЦЭМ!$B$39:$B$782,I$47)+'СЕТ СН'!$G$14+СВЦЭМ!$D$10+'СЕТ СН'!$G$5-'СЕТ СН'!$G$24</f>
        <v>3827.4877044999998</v>
      </c>
      <c r="J60" s="36">
        <f>SUMIFS(СВЦЭМ!$D$39:$D$782,СВЦЭМ!$A$39:$A$782,$A60,СВЦЭМ!$B$39:$B$782,J$47)+'СЕТ СН'!$G$14+СВЦЭМ!$D$10+'СЕТ СН'!$G$5-'СЕТ СН'!$G$24</f>
        <v>3808.8072401300001</v>
      </c>
      <c r="K60" s="36">
        <f>SUMIFS(СВЦЭМ!$D$39:$D$782,СВЦЭМ!$A$39:$A$782,$A60,СВЦЭМ!$B$39:$B$782,K$47)+'СЕТ СН'!$G$14+СВЦЭМ!$D$10+'СЕТ СН'!$G$5-'СЕТ СН'!$G$24</f>
        <v>3784.39947373</v>
      </c>
      <c r="L60" s="36">
        <f>SUMIFS(СВЦЭМ!$D$39:$D$782,СВЦЭМ!$A$39:$A$782,$A60,СВЦЭМ!$B$39:$B$782,L$47)+'СЕТ СН'!$G$14+СВЦЭМ!$D$10+'СЕТ СН'!$G$5-'СЕТ СН'!$G$24</f>
        <v>3774.0844155999998</v>
      </c>
      <c r="M60" s="36">
        <f>SUMIFS(СВЦЭМ!$D$39:$D$782,СВЦЭМ!$A$39:$A$782,$A60,СВЦЭМ!$B$39:$B$782,M$47)+'СЕТ СН'!$G$14+СВЦЭМ!$D$10+'СЕТ СН'!$G$5-'СЕТ СН'!$G$24</f>
        <v>3798.8529548400002</v>
      </c>
      <c r="N60" s="36">
        <f>SUMIFS(СВЦЭМ!$D$39:$D$782,СВЦЭМ!$A$39:$A$782,$A60,СВЦЭМ!$B$39:$B$782,N$47)+'СЕТ СН'!$G$14+СВЦЭМ!$D$10+'СЕТ СН'!$G$5-'СЕТ СН'!$G$24</f>
        <v>3826.5810134600001</v>
      </c>
      <c r="O60" s="36">
        <f>SUMIFS(СВЦЭМ!$D$39:$D$782,СВЦЭМ!$A$39:$A$782,$A60,СВЦЭМ!$B$39:$B$782,O$47)+'СЕТ СН'!$G$14+СВЦЭМ!$D$10+'СЕТ СН'!$G$5-'СЕТ СН'!$G$24</f>
        <v>3844.6780389699998</v>
      </c>
      <c r="P60" s="36">
        <f>SUMIFS(СВЦЭМ!$D$39:$D$782,СВЦЭМ!$A$39:$A$782,$A60,СВЦЭМ!$B$39:$B$782,P$47)+'СЕТ СН'!$G$14+СВЦЭМ!$D$10+'СЕТ СН'!$G$5-'СЕТ СН'!$G$24</f>
        <v>3830.3643058299999</v>
      </c>
      <c r="Q60" s="36">
        <f>SUMIFS(СВЦЭМ!$D$39:$D$782,СВЦЭМ!$A$39:$A$782,$A60,СВЦЭМ!$B$39:$B$782,Q$47)+'СЕТ СН'!$G$14+СВЦЭМ!$D$10+'СЕТ СН'!$G$5-'СЕТ СН'!$G$24</f>
        <v>3828.6654112299998</v>
      </c>
      <c r="R60" s="36">
        <f>SUMIFS(СВЦЭМ!$D$39:$D$782,СВЦЭМ!$A$39:$A$782,$A60,СВЦЭМ!$B$39:$B$782,R$47)+'СЕТ СН'!$G$14+СВЦЭМ!$D$10+'СЕТ СН'!$G$5-'СЕТ СН'!$G$24</f>
        <v>3812.6129411100001</v>
      </c>
      <c r="S60" s="36">
        <f>SUMIFS(СВЦЭМ!$D$39:$D$782,СВЦЭМ!$A$39:$A$782,$A60,СВЦЭМ!$B$39:$B$782,S$47)+'СЕТ СН'!$G$14+СВЦЭМ!$D$10+'СЕТ СН'!$G$5-'СЕТ СН'!$G$24</f>
        <v>3788.6292769500001</v>
      </c>
      <c r="T60" s="36">
        <f>SUMIFS(СВЦЭМ!$D$39:$D$782,СВЦЭМ!$A$39:$A$782,$A60,СВЦЭМ!$B$39:$B$782,T$47)+'СЕТ СН'!$G$14+СВЦЭМ!$D$10+'СЕТ СН'!$G$5-'СЕТ СН'!$G$24</f>
        <v>3784.29811741</v>
      </c>
      <c r="U60" s="36">
        <f>SUMIFS(СВЦЭМ!$D$39:$D$782,СВЦЭМ!$A$39:$A$782,$A60,СВЦЭМ!$B$39:$B$782,U$47)+'СЕТ СН'!$G$14+СВЦЭМ!$D$10+'СЕТ СН'!$G$5-'СЕТ СН'!$G$24</f>
        <v>3799.06394172</v>
      </c>
      <c r="V60" s="36">
        <f>SUMIFS(СВЦЭМ!$D$39:$D$782,СВЦЭМ!$A$39:$A$782,$A60,СВЦЭМ!$B$39:$B$782,V$47)+'СЕТ СН'!$G$14+СВЦЭМ!$D$10+'СЕТ СН'!$G$5-'СЕТ СН'!$G$24</f>
        <v>3803.9233951599999</v>
      </c>
      <c r="W60" s="36">
        <f>SUMIFS(СВЦЭМ!$D$39:$D$782,СВЦЭМ!$A$39:$A$782,$A60,СВЦЭМ!$B$39:$B$782,W$47)+'СЕТ СН'!$G$14+СВЦЭМ!$D$10+'СЕТ СН'!$G$5-'СЕТ СН'!$G$24</f>
        <v>3822.7676355399999</v>
      </c>
      <c r="X60" s="36">
        <f>SUMIFS(СВЦЭМ!$D$39:$D$782,СВЦЭМ!$A$39:$A$782,$A60,СВЦЭМ!$B$39:$B$782,X$47)+'СЕТ СН'!$G$14+СВЦЭМ!$D$10+'СЕТ СН'!$G$5-'СЕТ СН'!$G$24</f>
        <v>3863.8845824700002</v>
      </c>
      <c r="Y60" s="36">
        <f>SUMIFS(СВЦЭМ!$D$39:$D$782,СВЦЭМ!$A$39:$A$782,$A60,СВЦЭМ!$B$39:$B$782,Y$47)+'СЕТ СН'!$G$14+СВЦЭМ!$D$10+'СЕТ СН'!$G$5-'СЕТ СН'!$G$24</f>
        <v>3949.0139379100001</v>
      </c>
    </row>
    <row r="61" spans="1:25" ht="15.75" x14ac:dyDescent="0.2">
      <c r="A61" s="35">
        <f t="shared" si="1"/>
        <v>44940</v>
      </c>
      <c r="B61" s="36">
        <f>SUMIFS(СВЦЭМ!$D$39:$D$782,СВЦЭМ!$A$39:$A$782,$A61,СВЦЭМ!$B$39:$B$782,B$47)+'СЕТ СН'!$G$14+СВЦЭМ!$D$10+'СЕТ СН'!$G$5-'СЕТ СН'!$G$24</f>
        <v>3815.0390579800001</v>
      </c>
      <c r="C61" s="36">
        <f>SUMIFS(СВЦЭМ!$D$39:$D$782,СВЦЭМ!$A$39:$A$782,$A61,СВЦЭМ!$B$39:$B$782,C$47)+'СЕТ СН'!$G$14+СВЦЭМ!$D$10+'СЕТ СН'!$G$5-'СЕТ СН'!$G$24</f>
        <v>3792.4041834</v>
      </c>
      <c r="D61" s="36">
        <f>SUMIFS(СВЦЭМ!$D$39:$D$782,СВЦЭМ!$A$39:$A$782,$A61,СВЦЭМ!$B$39:$B$782,D$47)+'СЕТ СН'!$G$14+СВЦЭМ!$D$10+'СЕТ СН'!$G$5-'СЕТ СН'!$G$24</f>
        <v>3806.7073683099998</v>
      </c>
      <c r="E61" s="36">
        <f>SUMIFS(СВЦЭМ!$D$39:$D$782,СВЦЭМ!$A$39:$A$782,$A61,СВЦЭМ!$B$39:$B$782,E$47)+'СЕТ СН'!$G$14+СВЦЭМ!$D$10+'СЕТ СН'!$G$5-'СЕТ СН'!$G$24</f>
        <v>3790.6885913699998</v>
      </c>
      <c r="F61" s="36">
        <f>SUMIFS(СВЦЭМ!$D$39:$D$782,СВЦЭМ!$A$39:$A$782,$A61,СВЦЭМ!$B$39:$B$782,F$47)+'СЕТ СН'!$G$14+СВЦЭМ!$D$10+'СЕТ СН'!$G$5-'СЕТ СН'!$G$24</f>
        <v>3788.7950998199999</v>
      </c>
      <c r="G61" s="36">
        <f>SUMIFS(СВЦЭМ!$D$39:$D$782,СВЦЭМ!$A$39:$A$782,$A61,СВЦЭМ!$B$39:$B$782,G$47)+'СЕТ СН'!$G$14+СВЦЭМ!$D$10+'СЕТ СН'!$G$5-'СЕТ СН'!$G$24</f>
        <v>3763.80204688</v>
      </c>
      <c r="H61" s="36">
        <f>SUMIFS(СВЦЭМ!$D$39:$D$782,СВЦЭМ!$A$39:$A$782,$A61,СВЦЭМ!$B$39:$B$782,H$47)+'СЕТ СН'!$G$14+СВЦЭМ!$D$10+'СЕТ СН'!$G$5-'СЕТ СН'!$G$24</f>
        <v>3772.75759423</v>
      </c>
      <c r="I61" s="36">
        <f>SUMIFS(СВЦЭМ!$D$39:$D$782,СВЦЭМ!$A$39:$A$782,$A61,СВЦЭМ!$B$39:$B$782,I$47)+'СЕТ СН'!$G$14+СВЦЭМ!$D$10+'СЕТ СН'!$G$5-'СЕТ СН'!$G$24</f>
        <v>3798.3333041699998</v>
      </c>
      <c r="J61" s="36">
        <f>SUMIFS(СВЦЭМ!$D$39:$D$782,СВЦЭМ!$A$39:$A$782,$A61,СВЦЭМ!$B$39:$B$782,J$47)+'СЕТ СН'!$G$14+СВЦЭМ!$D$10+'СЕТ СН'!$G$5-'СЕТ СН'!$G$24</f>
        <v>3778.96029094</v>
      </c>
      <c r="K61" s="36">
        <f>SUMIFS(СВЦЭМ!$D$39:$D$782,СВЦЭМ!$A$39:$A$782,$A61,СВЦЭМ!$B$39:$B$782,K$47)+'СЕТ СН'!$G$14+СВЦЭМ!$D$10+'СЕТ СН'!$G$5-'СЕТ СН'!$G$24</f>
        <v>3778.34803947</v>
      </c>
      <c r="L61" s="36">
        <f>SUMIFS(СВЦЭМ!$D$39:$D$782,СВЦЭМ!$A$39:$A$782,$A61,СВЦЭМ!$B$39:$B$782,L$47)+'СЕТ СН'!$G$14+СВЦЭМ!$D$10+'СЕТ СН'!$G$5-'СЕТ СН'!$G$24</f>
        <v>3744.3731892000001</v>
      </c>
      <c r="M61" s="36">
        <f>SUMIFS(СВЦЭМ!$D$39:$D$782,СВЦЭМ!$A$39:$A$782,$A61,СВЦЭМ!$B$39:$B$782,M$47)+'СЕТ СН'!$G$14+СВЦЭМ!$D$10+'СЕТ СН'!$G$5-'СЕТ СН'!$G$24</f>
        <v>3742.91992587</v>
      </c>
      <c r="N61" s="36">
        <f>SUMIFS(СВЦЭМ!$D$39:$D$782,СВЦЭМ!$A$39:$A$782,$A61,СВЦЭМ!$B$39:$B$782,N$47)+'СЕТ СН'!$G$14+СВЦЭМ!$D$10+'СЕТ СН'!$G$5-'СЕТ СН'!$G$24</f>
        <v>3761.2454053599999</v>
      </c>
      <c r="O61" s="36">
        <f>SUMIFS(СВЦЭМ!$D$39:$D$782,СВЦЭМ!$A$39:$A$782,$A61,СВЦЭМ!$B$39:$B$782,O$47)+'СЕТ СН'!$G$14+СВЦЭМ!$D$10+'СЕТ СН'!$G$5-'СЕТ СН'!$G$24</f>
        <v>3780.4329677000001</v>
      </c>
      <c r="P61" s="36">
        <f>SUMIFS(СВЦЭМ!$D$39:$D$782,СВЦЭМ!$A$39:$A$782,$A61,СВЦЭМ!$B$39:$B$782,P$47)+'СЕТ СН'!$G$14+СВЦЭМ!$D$10+'СЕТ СН'!$G$5-'СЕТ СН'!$G$24</f>
        <v>3790.4625646700001</v>
      </c>
      <c r="Q61" s="36">
        <f>SUMIFS(СВЦЭМ!$D$39:$D$782,СВЦЭМ!$A$39:$A$782,$A61,СВЦЭМ!$B$39:$B$782,Q$47)+'СЕТ СН'!$G$14+СВЦЭМ!$D$10+'СЕТ СН'!$G$5-'СЕТ СН'!$G$24</f>
        <v>3770.06534749</v>
      </c>
      <c r="R61" s="36">
        <f>SUMIFS(СВЦЭМ!$D$39:$D$782,СВЦЭМ!$A$39:$A$782,$A61,СВЦЭМ!$B$39:$B$782,R$47)+'СЕТ СН'!$G$14+СВЦЭМ!$D$10+'СЕТ СН'!$G$5-'СЕТ СН'!$G$24</f>
        <v>3731.0500601600002</v>
      </c>
      <c r="S61" s="36">
        <f>SUMIFS(СВЦЭМ!$D$39:$D$782,СВЦЭМ!$A$39:$A$782,$A61,СВЦЭМ!$B$39:$B$782,S$47)+'СЕТ СН'!$G$14+СВЦЭМ!$D$10+'СЕТ СН'!$G$5-'СЕТ СН'!$G$24</f>
        <v>3689.3762187100001</v>
      </c>
      <c r="T61" s="36">
        <f>SUMIFS(СВЦЭМ!$D$39:$D$782,СВЦЭМ!$A$39:$A$782,$A61,СВЦЭМ!$B$39:$B$782,T$47)+'СЕТ СН'!$G$14+СВЦЭМ!$D$10+'СЕТ СН'!$G$5-'СЕТ СН'!$G$24</f>
        <v>3674.5851090199999</v>
      </c>
      <c r="U61" s="36">
        <f>SUMIFS(СВЦЭМ!$D$39:$D$782,СВЦЭМ!$A$39:$A$782,$A61,СВЦЭМ!$B$39:$B$782,U$47)+'СЕТ СН'!$G$14+СВЦЭМ!$D$10+'СЕТ СН'!$G$5-'СЕТ СН'!$G$24</f>
        <v>3679.7144164000001</v>
      </c>
      <c r="V61" s="36">
        <f>SUMIFS(СВЦЭМ!$D$39:$D$782,СВЦЭМ!$A$39:$A$782,$A61,СВЦЭМ!$B$39:$B$782,V$47)+'СЕТ СН'!$G$14+СВЦЭМ!$D$10+'СЕТ СН'!$G$5-'СЕТ СН'!$G$24</f>
        <v>3688.17197842</v>
      </c>
      <c r="W61" s="36">
        <f>SUMIFS(СВЦЭМ!$D$39:$D$782,СВЦЭМ!$A$39:$A$782,$A61,СВЦЭМ!$B$39:$B$782,W$47)+'СЕТ СН'!$G$14+СВЦЭМ!$D$10+'СЕТ СН'!$G$5-'СЕТ СН'!$G$24</f>
        <v>3698.4454393299998</v>
      </c>
      <c r="X61" s="36">
        <f>SUMIFS(СВЦЭМ!$D$39:$D$782,СВЦЭМ!$A$39:$A$782,$A61,СВЦЭМ!$B$39:$B$782,X$47)+'СЕТ СН'!$G$14+СВЦЭМ!$D$10+'СЕТ СН'!$G$5-'СЕТ СН'!$G$24</f>
        <v>3726.7362631999999</v>
      </c>
      <c r="Y61" s="36">
        <f>SUMIFS(СВЦЭМ!$D$39:$D$782,СВЦЭМ!$A$39:$A$782,$A61,СВЦЭМ!$B$39:$B$782,Y$47)+'СЕТ СН'!$G$14+СВЦЭМ!$D$10+'СЕТ СН'!$G$5-'СЕТ СН'!$G$24</f>
        <v>3748.9037523000002</v>
      </c>
    </row>
    <row r="62" spans="1:25" ht="15.75" x14ac:dyDescent="0.2">
      <c r="A62" s="35">
        <f t="shared" si="1"/>
        <v>44941</v>
      </c>
      <c r="B62" s="36">
        <f>SUMIFS(СВЦЭМ!$D$39:$D$782,СВЦЭМ!$A$39:$A$782,$A62,СВЦЭМ!$B$39:$B$782,B$47)+'СЕТ СН'!$G$14+СВЦЭМ!$D$10+'СЕТ СН'!$G$5-'СЕТ СН'!$G$24</f>
        <v>3986.1718009800002</v>
      </c>
      <c r="C62" s="36">
        <f>SUMIFS(СВЦЭМ!$D$39:$D$782,СВЦЭМ!$A$39:$A$782,$A62,СВЦЭМ!$B$39:$B$782,C$47)+'СЕТ СН'!$G$14+СВЦЭМ!$D$10+'СЕТ СН'!$G$5-'СЕТ СН'!$G$24</f>
        <v>4004.4569216800001</v>
      </c>
      <c r="D62" s="36">
        <f>SUMIFS(СВЦЭМ!$D$39:$D$782,СВЦЭМ!$A$39:$A$782,$A62,СВЦЭМ!$B$39:$B$782,D$47)+'СЕТ СН'!$G$14+СВЦЭМ!$D$10+'СЕТ СН'!$G$5-'СЕТ СН'!$G$24</f>
        <v>4022.7981497000001</v>
      </c>
      <c r="E62" s="36">
        <f>SUMIFS(СВЦЭМ!$D$39:$D$782,СВЦЭМ!$A$39:$A$782,$A62,СВЦЭМ!$B$39:$B$782,E$47)+'СЕТ СН'!$G$14+СВЦЭМ!$D$10+'СЕТ СН'!$G$5-'СЕТ СН'!$G$24</f>
        <v>4033.8439912399999</v>
      </c>
      <c r="F62" s="36">
        <f>SUMIFS(СВЦЭМ!$D$39:$D$782,СВЦЭМ!$A$39:$A$782,$A62,СВЦЭМ!$B$39:$B$782,F$47)+'СЕТ СН'!$G$14+СВЦЭМ!$D$10+'СЕТ СН'!$G$5-'СЕТ СН'!$G$24</f>
        <v>4023.5269733900004</v>
      </c>
      <c r="G62" s="36">
        <f>SUMIFS(СВЦЭМ!$D$39:$D$782,СВЦЭМ!$A$39:$A$782,$A62,СВЦЭМ!$B$39:$B$782,G$47)+'СЕТ СН'!$G$14+СВЦЭМ!$D$10+'СЕТ СН'!$G$5-'СЕТ СН'!$G$24</f>
        <v>4049.8946280300001</v>
      </c>
      <c r="H62" s="36">
        <f>SUMIFS(СВЦЭМ!$D$39:$D$782,СВЦЭМ!$A$39:$A$782,$A62,СВЦЭМ!$B$39:$B$782,H$47)+'СЕТ СН'!$G$14+СВЦЭМ!$D$10+'СЕТ СН'!$G$5-'СЕТ СН'!$G$24</f>
        <v>4032.74932958</v>
      </c>
      <c r="I62" s="36">
        <f>SUMIFS(СВЦЭМ!$D$39:$D$782,СВЦЭМ!$A$39:$A$782,$A62,СВЦЭМ!$B$39:$B$782,I$47)+'СЕТ СН'!$G$14+СВЦЭМ!$D$10+'СЕТ СН'!$G$5-'СЕТ СН'!$G$24</f>
        <v>3974.6489980800002</v>
      </c>
      <c r="J62" s="36">
        <f>SUMIFS(СВЦЭМ!$D$39:$D$782,СВЦЭМ!$A$39:$A$782,$A62,СВЦЭМ!$B$39:$B$782,J$47)+'СЕТ СН'!$G$14+СВЦЭМ!$D$10+'СЕТ СН'!$G$5-'СЕТ СН'!$G$24</f>
        <v>3907.5649437100001</v>
      </c>
      <c r="K62" s="36">
        <f>SUMIFS(СВЦЭМ!$D$39:$D$782,СВЦЭМ!$A$39:$A$782,$A62,СВЦЭМ!$B$39:$B$782,K$47)+'СЕТ СН'!$G$14+СВЦЭМ!$D$10+'СЕТ СН'!$G$5-'СЕТ СН'!$G$24</f>
        <v>3885.9276304499999</v>
      </c>
      <c r="L62" s="36">
        <f>SUMIFS(СВЦЭМ!$D$39:$D$782,СВЦЭМ!$A$39:$A$782,$A62,СВЦЭМ!$B$39:$B$782,L$47)+'СЕТ СН'!$G$14+СВЦЭМ!$D$10+'СЕТ СН'!$G$5-'СЕТ СН'!$G$24</f>
        <v>3875.85162421</v>
      </c>
      <c r="M62" s="36">
        <f>SUMIFS(СВЦЭМ!$D$39:$D$782,СВЦЭМ!$A$39:$A$782,$A62,СВЦЭМ!$B$39:$B$782,M$47)+'СЕТ СН'!$G$14+СВЦЭМ!$D$10+'СЕТ СН'!$G$5-'СЕТ СН'!$G$24</f>
        <v>3879.4930857899999</v>
      </c>
      <c r="N62" s="36">
        <f>SUMIFS(СВЦЭМ!$D$39:$D$782,СВЦЭМ!$A$39:$A$782,$A62,СВЦЭМ!$B$39:$B$782,N$47)+'СЕТ СН'!$G$14+СВЦЭМ!$D$10+'СЕТ СН'!$G$5-'СЕТ СН'!$G$24</f>
        <v>3881.9598739100002</v>
      </c>
      <c r="O62" s="36">
        <f>SUMIFS(СВЦЭМ!$D$39:$D$782,СВЦЭМ!$A$39:$A$782,$A62,СВЦЭМ!$B$39:$B$782,O$47)+'СЕТ СН'!$G$14+СВЦЭМ!$D$10+'СЕТ СН'!$G$5-'СЕТ СН'!$G$24</f>
        <v>3884.48214349</v>
      </c>
      <c r="P62" s="36">
        <f>SUMIFS(СВЦЭМ!$D$39:$D$782,СВЦЭМ!$A$39:$A$782,$A62,СВЦЭМ!$B$39:$B$782,P$47)+'СЕТ СН'!$G$14+СВЦЭМ!$D$10+'СЕТ СН'!$G$5-'СЕТ СН'!$G$24</f>
        <v>3898.2282270999999</v>
      </c>
      <c r="Q62" s="36">
        <f>SUMIFS(СВЦЭМ!$D$39:$D$782,СВЦЭМ!$A$39:$A$782,$A62,СВЦЭМ!$B$39:$B$782,Q$47)+'СЕТ СН'!$G$14+СВЦЭМ!$D$10+'СЕТ СН'!$G$5-'СЕТ СН'!$G$24</f>
        <v>3884.00771794</v>
      </c>
      <c r="R62" s="36">
        <f>SUMIFS(СВЦЭМ!$D$39:$D$782,СВЦЭМ!$A$39:$A$782,$A62,СВЦЭМ!$B$39:$B$782,R$47)+'СЕТ СН'!$G$14+СВЦЭМ!$D$10+'СЕТ СН'!$G$5-'СЕТ СН'!$G$24</f>
        <v>3863.9174545999999</v>
      </c>
      <c r="S62" s="36">
        <f>SUMIFS(СВЦЭМ!$D$39:$D$782,СВЦЭМ!$A$39:$A$782,$A62,СВЦЭМ!$B$39:$B$782,S$47)+'СЕТ СН'!$G$14+СВЦЭМ!$D$10+'СЕТ СН'!$G$5-'СЕТ СН'!$G$24</f>
        <v>3821.7906954999999</v>
      </c>
      <c r="T62" s="36">
        <f>SUMIFS(СВЦЭМ!$D$39:$D$782,СВЦЭМ!$A$39:$A$782,$A62,СВЦЭМ!$B$39:$B$782,T$47)+'СЕТ СН'!$G$14+СВЦЭМ!$D$10+'СЕТ СН'!$G$5-'СЕТ СН'!$G$24</f>
        <v>3789.1635714399999</v>
      </c>
      <c r="U62" s="36">
        <f>SUMIFS(СВЦЭМ!$D$39:$D$782,СВЦЭМ!$A$39:$A$782,$A62,СВЦЭМ!$B$39:$B$782,U$47)+'СЕТ СН'!$G$14+СВЦЭМ!$D$10+'СЕТ СН'!$G$5-'СЕТ СН'!$G$24</f>
        <v>3786.4786949999998</v>
      </c>
      <c r="V62" s="36">
        <f>SUMIFS(СВЦЭМ!$D$39:$D$782,СВЦЭМ!$A$39:$A$782,$A62,СВЦЭМ!$B$39:$B$782,V$47)+'СЕТ СН'!$G$14+СВЦЭМ!$D$10+'СЕТ СН'!$G$5-'СЕТ СН'!$G$24</f>
        <v>3820.0492967099999</v>
      </c>
      <c r="W62" s="36">
        <f>SUMIFS(СВЦЭМ!$D$39:$D$782,СВЦЭМ!$A$39:$A$782,$A62,СВЦЭМ!$B$39:$B$782,W$47)+'СЕТ СН'!$G$14+СВЦЭМ!$D$10+'СЕТ СН'!$G$5-'СЕТ СН'!$G$24</f>
        <v>3839.7284304599998</v>
      </c>
      <c r="X62" s="36">
        <f>SUMIFS(СВЦЭМ!$D$39:$D$782,СВЦЭМ!$A$39:$A$782,$A62,СВЦЭМ!$B$39:$B$782,X$47)+'СЕТ СН'!$G$14+СВЦЭМ!$D$10+'СЕТ СН'!$G$5-'СЕТ СН'!$G$24</f>
        <v>3864.73665243</v>
      </c>
      <c r="Y62" s="36">
        <f>SUMIFS(СВЦЭМ!$D$39:$D$782,СВЦЭМ!$A$39:$A$782,$A62,СВЦЭМ!$B$39:$B$782,Y$47)+'СЕТ СН'!$G$14+СВЦЭМ!$D$10+'СЕТ СН'!$G$5-'СЕТ СН'!$G$24</f>
        <v>3922.6449225400002</v>
      </c>
    </row>
    <row r="63" spans="1:25" ht="15.75" x14ac:dyDescent="0.2">
      <c r="A63" s="35">
        <f t="shared" si="1"/>
        <v>44942</v>
      </c>
      <c r="B63" s="36">
        <f>SUMIFS(СВЦЭМ!$D$39:$D$782,СВЦЭМ!$A$39:$A$782,$A63,СВЦЭМ!$B$39:$B$782,B$47)+'СЕТ СН'!$G$14+СВЦЭМ!$D$10+'СЕТ СН'!$G$5-'СЕТ СН'!$G$24</f>
        <v>3914.3972214999999</v>
      </c>
      <c r="C63" s="36">
        <f>SUMIFS(СВЦЭМ!$D$39:$D$782,СВЦЭМ!$A$39:$A$782,$A63,СВЦЭМ!$B$39:$B$782,C$47)+'СЕТ СН'!$G$14+СВЦЭМ!$D$10+'СЕТ СН'!$G$5-'СЕТ СН'!$G$24</f>
        <v>3935.6925144500001</v>
      </c>
      <c r="D63" s="36">
        <f>SUMIFS(СВЦЭМ!$D$39:$D$782,СВЦЭМ!$A$39:$A$782,$A63,СВЦЭМ!$B$39:$B$782,D$47)+'СЕТ СН'!$G$14+СВЦЭМ!$D$10+'СЕТ СН'!$G$5-'СЕТ СН'!$G$24</f>
        <v>3940.7924591199999</v>
      </c>
      <c r="E63" s="36">
        <f>SUMIFS(СВЦЭМ!$D$39:$D$782,СВЦЭМ!$A$39:$A$782,$A63,СВЦЭМ!$B$39:$B$782,E$47)+'СЕТ СН'!$G$14+СВЦЭМ!$D$10+'СЕТ СН'!$G$5-'СЕТ СН'!$G$24</f>
        <v>3946.7663341500001</v>
      </c>
      <c r="F63" s="36">
        <f>SUMIFS(СВЦЭМ!$D$39:$D$782,СВЦЭМ!$A$39:$A$782,$A63,СВЦЭМ!$B$39:$B$782,F$47)+'СЕТ СН'!$G$14+СВЦЭМ!$D$10+'СЕТ СН'!$G$5-'СЕТ СН'!$G$24</f>
        <v>3943.49864149</v>
      </c>
      <c r="G63" s="36">
        <f>SUMIFS(СВЦЭМ!$D$39:$D$782,СВЦЭМ!$A$39:$A$782,$A63,СВЦЭМ!$B$39:$B$782,G$47)+'СЕТ СН'!$G$14+СВЦЭМ!$D$10+'СЕТ СН'!$G$5-'СЕТ СН'!$G$24</f>
        <v>3935.1103116999998</v>
      </c>
      <c r="H63" s="36">
        <f>SUMIFS(СВЦЭМ!$D$39:$D$782,СВЦЭМ!$A$39:$A$782,$A63,СВЦЭМ!$B$39:$B$782,H$47)+'СЕТ СН'!$G$14+СВЦЭМ!$D$10+'СЕТ СН'!$G$5-'СЕТ СН'!$G$24</f>
        <v>3897.0752813300001</v>
      </c>
      <c r="I63" s="36">
        <f>SUMIFS(СВЦЭМ!$D$39:$D$782,СВЦЭМ!$A$39:$A$782,$A63,СВЦЭМ!$B$39:$B$782,I$47)+'СЕТ СН'!$G$14+СВЦЭМ!$D$10+'СЕТ СН'!$G$5-'СЕТ СН'!$G$24</f>
        <v>3868.8546008100002</v>
      </c>
      <c r="J63" s="36">
        <f>SUMIFS(СВЦЭМ!$D$39:$D$782,СВЦЭМ!$A$39:$A$782,$A63,СВЦЭМ!$B$39:$B$782,J$47)+'СЕТ СН'!$G$14+СВЦЭМ!$D$10+'СЕТ СН'!$G$5-'СЕТ СН'!$G$24</f>
        <v>3832.8081643999999</v>
      </c>
      <c r="K63" s="36">
        <f>SUMIFS(СВЦЭМ!$D$39:$D$782,СВЦЭМ!$A$39:$A$782,$A63,СВЦЭМ!$B$39:$B$782,K$47)+'СЕТ СН'!$G$14+СВЦЭМ!$D$10+'СЕТ СН'!$G$5-'СЕТ СН'!$G$24</f>
        <v>3820.6492067700001</v>
      </c>
      <c r="L63" s="36">
        <f>SUMIFS(СВЦЭМ!$D$39:$D$782,СВЦЭМ!$A$39:$A$782,$A63,СВЦЭМ!$B$39:$B$782,L$47)+'СЕТ СН'!$G$14+СВЦЭМ!$D$10+'СЕТ СН'!$G$5-'СЕТ СН'!$G$24</f>
        <v>3832.9008726699999</v>
      </c>
      <c r="M63" s="36">
        <f>SUMIFS(СВЦЭМ!$D$39:$D$782,СВЦЭМ!$A$39:$A$782,$A63,СВЦЭМ!$B$39:$B$782,M$47)+'СЕТ СН'!$G$14+СВЦЭМ!$D$10+'СЕТ СН'!$G$5-'СЕТ СН'!$G$24</f>
        <v>3850.78088179</v>
      </c>
      <c r="N63" s="36">
        <f>SUMIFS(СВЦЭМ!$D$39:$D$782,СВЦЭМ!$A$39:$A$782,$A63,СВЦЭМ!$B$39:$B$782,N$47)+'СЕТ СН'!$G$14+СВЦЭМ!$D$10+'СЕТ СН'!$G$5-'СЕТ СН'!$G$24</f>
        <v>3859.8941596099999</v>
      </c>
      <c r="O63" s="36">
        <f>SUMIFS(СВЦЭМ!$D$39:$D$782,СВЦЭМ!$A$39:$A$782,$A63,СВЦЭМ!$B$39:$B$782,O$47)+'СЕТ СН'!$G$14+СВЦЭМ!$D$10+'СЕТ СН'!$G$5-'СЕТ СН'!$G$24</f>
        <v>3873.43548801</v>
      </c>
      <c r="P63" s="36">
        <f>SUMIFS(СВЦЭМ!$D$39:$D$782,СВЦЭМ!$A$39:$A$782,$A63,СВЦЭМ!$B$39:$B$782,P$47)+'СЕТ СН'!$G$14+СВЦЭМ!$D$10+'СЕТ СН'!$G$5-'СЕТ СН'!$G$24</f>
        <v>3886.8827742200001</v>
      </c>
      <c r="Q63" s="36">
        <f>SUMIFS(СВЦЭМ!$D$39:$D$782,СВЦЭМ!$A$39:$A$782,$A63,СВЦЭМ!$B$39:$B$782,Q$47)+'СЕТ СН'!$G$14+СВЦЭМ!$D$10+'СЕТ СН'!$G$5-'СЕТ СН'!$G$24</f>
        <v>3889.86209306</v>
      </c>
      <c r="R63" s="36">
        <f>SUMIFS(СВЦЭМ!$D$39:$D$782,СВЦЭМ!$A$39:$A$782,$A63,СВЦЭМ!$B$39:$B$782,R$47)+'СЕТ СН'!$G$14+СВЦЭМ!$D$10+'СЕТ СН'!$G$5-'СЕТ СН'!$G$24</f>
        <v>3892.4858921199998</v>
      </c>
      <c r="S63" s="36">
        <f>SUMIFS(СВЦЭМ!$D$39:$D$782,СВЦЭМ!$A$39:$A$782,$A63,СВЦЭМ!$B$39:$B$782,S$47)+'СЕТ СН'!$G$14+СВЦЭМ!$D$10+'СЕТ СН'!$G$5-'СЕТ СН'!$G$24</f>
        <v>3853.3280659900001</v>
      </c>
      <c r="T63" s="36">
        <f>SUMIFS(СВЦЭМ!$D$39:$D$782,СВЦЭМ!$A$39:$A$782,$A63,СВЦЭМ!$B$39:$B$782,T$47)+'СЕТ СН'!$G$14+СВЦЭМ!$D$10+'СЕТ СН'!$G$5-'СЕТ СН'!$G$24</f>
        <v>3854.3943690400001</v>
      </c>
      <c r="U63" s="36">
        <f>SUMIFS(СВЦЭМ!$D$39:$D$782,СВЦЭМ!$A$39:$A$782,$A63,СВЦЭМ!$B$39:$B$782,U$47)+'СЕТ СН'!$G$14+СВЦЭМ!$D$10+'СЕТ СН'!$G$5-'СЕТ СН'!$G$24</f>
        <v>3849.6676956800002</v>
      </c>
      <c r="V63" s="36">
        <f>SUMIFS(СВЦЭМ!$D$39:$D$782,СВЦЭМ!$A$39:$A$782,$A63,СВЦЭМ!$B$39:$B$782,V$47)+'СЕТ СН'!$G$14+СВЦЭМ!$D$10+'СЕТ СН'!$G$5-'СЕТ СН'!$G$24</f>
        <v>3858.7013036100002</v>
      </c>
      <c r="W63" s="36">
        <f>SUMIFS(СВЦЭМ!$D$39:$D$782,СВЦЭМ!$A$39:$A$782,$A63,СВЦЭМ!$B$39:$B$782,W$47)+'СЕТ СН'!$G$14+СВЦЭМ!$D$10+'СЕТ СН'!$G$5-'СЕТ СН'!$G$24</f>
        <v>3874.4517193199999</v>
      </c>
      <c r="X63" s="36">
        <f>SUMIFS(СВЦЭМ!$D$39:$D$782,СВЦЭМ!$A$39:$A$782,$A63,СВЦЭМ!$B$39:$B$782,X$47)+'СЕТ СН'!$G$14+СВЦЭМ!$D$10+'СЕТ СН'!$G$5-'СЕТ СН'!$G$24</f>
        <v>3888.2567340599999</v>
      </c>
      <c r="Y63" s="36">
        <f>SUMIFS(СВЦЭМ!$D$39:$D$782,СВЦЭМ!$A$39:$A$782,$A63,СВЦЭМ!$B$39:$B$782,Y$47)+'СЕТ СН'!$G$14+СВЦЭМ!$D$10+'СЕТ СН'!$G$5-'СЕТ СН'!$G$24</f>
        <v>3921.8505266100001</v>
      </c>
    </row>
    <row r="64" spans="1:25" ht="15.75" x14ac:dyDescent="0.2">
      <c r="A64" s="35">
        <f t="shared" si="1"/>
        <v>44943</v>
      </c>
      <c r="B64" s="36">
        <f>SUMIFS(СВЦЭМ!$D$39:$D$782,СВЦЭМ!$A$39:$A$782,$A64,СВЦЭМ!$B$39:$B$782,B$47)+'СЕТ СН'!$G$14+СВЦЭМ!$D$10+'СЕТ СН'!$G$5-'СЕТ СН'!$G$24</f>
        <v>3939.3447742200001</v>
      </c>
      <c r="C64" s="36">
        <f>SUMIFS(СВЦЭМ!$D$39:$D$782,СВЦЭМ!$A$39:$A$782,$A64,СВЦЭМ!$B$39:$B$782,C$47)+'СЕТ СН'!$G$14+СВЦЭМ!$D$10+'СЕТ СН'!$G$5-'СЕТ СН'!$G$24</f>
        <v>3967.4685672099999</v>
      </c>
      <c r="D64" s="36">
        <f>SUMIFS(СВЦЭМ!$D$39:$D$782,СВЦЭМ!$A$39:$A$782,$A64,СВЦЭМ!$B$39:$B$782,D$47)+'СЕТ СН'!$G$14+СВЦЭМ!$D$10+'СЕТ СН'!$G$5-'СЕТ СН'!$G$24</f>
        <v>3975.1009943499998</v>
      </c>
      <c r="E64" s="36">
        <f>SUMIFS(СВЦЭМ!$D$39:$D$782,СВЦЭМ!$A$39:$A$782,$A64,СВЦЭМ!$B$39:$B$782,E$47)+'СЕТ СН'!$G$14+СВЦЭМ!$D$10+'СЕТ СН'!$G$5-'СЕТ СН'!$G$24</f>
        <v>3973.41412395</v>
      </c>
      <c r="F64" s="36">
        <f>SUMIFS(СВЦЭМ!$D$39:$D$782,СВЦЭМ!$A$39:$A$782,$A64,СВЦЭМ!$B$39:$B$782,F$47)+'СЕТ СН'!$G$14+СВЦЭМ!$D$10+'СЕТ СН'!$G$5-'СЕТ СН'!$G$24</f>
        <v>3973.06629303</v>
      </c>
      <c r="G64" s="36">
        <f>SUMIFS(СВЦЭМ!$D$39:$D$782,СВЦЭМ!$A$39:$A$782,$A64,СВЦЭМ!$B$39:$B$782,G$47)+'СЕТ СН'!$G$14+СВЦЭМ!$D$10+'СЕТ СН'!$G$5-'СЕТ СН'!$G$24</f>
        <v>3967.2275078100001</v>
      </c>
      <c r="H64" s="36">
        <f>SUMIFS(СВЦЭМ!$D$39:$D$782,СВЦЭМ!$A$39:$A$782,$A64,СВЦЭМ!$B$39:$B$782,H$47)+'СЕТ СН'!$G$14+СВЦЭМ!$D$10+'СЕТ СН'!$G$5-'СЕТ СН'!$G$24</f>
        <v>3942.4698979199998</v>
      </c>
      <c r="I64" s="36">
        <f>SUMIFS(СВЦЭМ!$D$39:$D$782,СВЦЭМ!$A$39:$A$782,$A64,СВЦЭМ!$B$39:$B$782,I$47)+'СЕТ СН'!$G$14+СВЦЭМ!$D$10+'СЕТ СН'!$G$5-'СЕТ СН'!$G$24</f>
        <v>3894.1074985300002</v>
      </c>
      <c r="J64" s="36">
        <f>SUMIFS(СВЦЭМ!$D$39:$D$782,СВЦЭМ!$A$39:$A$782,$A64,СВЦЭМ!$B$39:$B$782,J$47)+'СЕТ СН'!$G$14+СВЦЭМ!$D$10+'СЕТ СН'!$G$5-'СЕТ СН'!$G$24</f>
        <v>3853.8337127300001</v>
      </c>
      <c r="K64" s="36">
        <f>SUMIFS(СВЦЭМ!$D$39:$D$782,СВЦЭМ!$A$39:$A$782,$A64,СВЦЭМ!$B$39:$B$782,K$47)+'СЕТ СН'!$G$14+СВЦЭМ!$D$10+'СЕТ СН'!$G$5-'СЕТ СН'!$G$24</f>
        <v>3843.88577971</v>
      </c>
      <c r="L64" s="36">
        <f>SUMIFS(СВЦЭМ!$D$39:$D$782,СВЦЭМ!$A$39:$A$782,$A64,СВЦЭМ!$B$39:$B$782,L$47)+'СЕТ СН'!$G$14+СВЦЭМ!$D$10+'СЕТ СН'!$G$5-'СЕТ СН'!$G$24</f>
        <v>3827.5886246499999</v>
      </c>
      <c r="M64" s="36">
        <f>SUMIFS(СВЦЭМ!$D$39:$D$782,СВЦЭМ!$A$39:$A$782,$A64,СВЦЭМ!$B$39:$B$782,M$47)+'СЕТ СН'!$G$14+СВЦЭМ!$D$10+'СЕТ СН'!$G$5-'СЕТ СН'!$G$24</f>
        <v>3830.3424587</v>
      </c>
      <c r="N64" s="36">
        <f>SUMIFS(СВЦЭМ!$D$39:$D$782,СВЦЭМ!$A$39:$A$782,$A64,СВЦЭМ!$B$39:$B$782,N$47)+'СЕТ СН'!$G$14+СВЦЭМ!$D$10+'СЕТ СН'!$G$5-'СЕТ СН'!$G$24</f>
        <v>3847.3761048199999</v>
      </c>
      <c r="O64" s="36">
        <f>SUMIFS(СВЦЭМ!$D$39:$D$782,СВЦЭМ!$A$39:$A$782,$A64,СВЦЭМ!$B$39:$B$782,O$47)+'СЕТ СН'!$G$14+СВЦЭМ!$D$10+'СЕТ СН'!$G$5-'СЕТ СН'!$G$24</f>
        <v>3861.2310320299998</v>
      </c>
      <c r="P64" s="36">
        <f>SUMIFS(СВЦЭМ!$D$39:$D$782,СВЦЭМ!$A$39:$A$782,$A64,СВЦЭМ!$B$39:$B$782,P$47)+'СЕТ СН'!$G$14+СВЦЭМ!$D$10+'СЕТ СН'!$G$5-'СЕТ СН'!$G$24</f>
        <v>3879.8984792000001</v>
      </c>
      <c r="Q64" s="36">
        <f>SUMIFS(СВЦЭМ!$D$39:$D$782,СВЦЭМ!$A$39:$A$782,$A64,СВЦЭМ!$B$39:$B$782,Q$47)+'СЕТ СН'!$G$14+СВЦЭМ!$D$10+'СЕТ СН'!$G$5-'СЕТ СН'!$G$24</f>
        <v>3887.5533634200001</v>
      </c>
      <c r="R64" s="36">
        <f>SUMIFS(СВЦЭМ!$D$39:$D$782,СВЦЭМ!$A$39:$A$782,$A64,СВЦЭМ!$B$39:$B$782,R$47)+'СЕТ СН'!$G$14+СВЦЭМ!$D$10+'СЕТ СН'!$G$5-'СЕТ СН'!$G$24</f>
        <v>3849.2180604700002</v>
      </c>
      <c r="S64" s="36">
        <f>SUMIFS(СВЦЭМ!$D$39:$D$782,СВЦЭМ!$A$39:$A$782,$A64,СВЦЭМ!$B$39:$B$782,S$47)+'СЕТ СН'!$G$14+СВЦЭМ!$D$10+'СЕТ СН'!$G$5-'СЕТ СН'!$G$24</f>
        <v>3847.4235582400001</v>
      </c>
      <c r="T64" s="36">
        <f>SUMIFS(СВЦЭМ!$D$39:$D$782,СВЦЭМ!$A$39:$A$782,$A64,СВЦЭМ!$B$39:$B$782,T$47)+'СЕТ СН'!$G$14+СВЦЭМ!$D$10+'СЕТ СН'!$G$5-'СЕТ СН'!$G$24</f>
        <v>3821.2107037800001</v>
      </c>
      <c r="U64" s="36">
        <f>SUMIFS(СВЦЭМ!$D$39:$D$782,СВЦЭМ!$A$39:$A$782,$A64,СВЦЭМ!$B$39:$B$782,U$47)+'СЕТ СН'!$G$14+СВЦЭМ!$D$10+'СЕТ СН'!$G$5-'СЕТ СН'!$G$24</f>
        <v>3833.3597427999998</v>
      </c>
      <c r="V64" s="36">
        <f>SUMIFS(СВЦЭМ!$D$39:$D$782,СВЦЭМ!$A$39:$A$782,$A64,СВЦЭМ!$B$39:$B$782,V$47)+'СЕТ СН'!$G$14+СВЦЭМ!$D$10+'СЕТ СН'!$G$5-'СЕТ СН'!$G$24</f>
        <v>3856.0858706499998</v>
      </c>
      <c r="W64" s="36">
        <f>SUMIFS(СВЦЭМ!$D$39:$D$782,СВЦЭМ!$A$39:$A$782,$A64,СВЦЭМ!$B$39:$B$782,W$47)+'СЕТ СН'!$G$14+СВЦЭМ!$D$10+'СЕТ СН'!$G$5-'СЕТ СН'!$G$24</f>
        <v>3866.6841208599999</v>
      </c>
      <c r="X64" s="36">
        <f>SUMIFS(СВЦЭМ!$D$39:$D$782,СВЦЭМ!$A$39:$A$782,$A64,СВЦЭМ!$B$39:$B$782,X$47)+'СЕТ СН'!$G$14+СВЦЭМ!$D$10+'СЕТ СН'!$G$5-'СЕТ СН'!$G$24</f>
        <v>3877.09796031</v>
      </c>
      <c r="Y64" s="36">
        <f>SUMIFS(СВЦЭМ!$D$39:$D$782,СВЦЭМ!$A$39:$A$782,$A64,СВЦЭМ!$B$39:$B$782,Y$47)+'СЕТ СН'!$G$14+СВЦЭМ!$D$10+'СЕТ СН'!$G$5-'СЕТ СН'!$G$24</f>
        <v>3906.90716879</v>
      </c>
    </row>
    <row r="65" spans="1:26" ht="15.75" x14ac:dyDescent="0.2">
      <c r="A65" s="35">
        <f t="shared" si="1"/>
        <v>44944</v>
      </c>
      <c r="B65" s="36">
        <f>SUMIFS(СВЦЭМ!$D$39:$D$782,СВЦЭМ!$A$39:$A$782,$A65,СВЦЭМ!$B$39:$B$782,B$47)+'СЕТ СН'!$G$14+СВЦЭМ!$D$10+'СЕТ СН'!$G$5-'СЕТ СН'!$G$24</f>
        <v>3940.4099924299999</v>
      </c>
      <c r="C65" s="36">
        <f>SUMIFS(СВЦЭМ!$D$39:$D$782,СВЦЭМ!$A$39:$A$782,$A65,СВЦЭМ!$B$39:$B$782,C$47)+'СЕТ СН'!$G$14+СВЦЭМ!$D$10+'СЕТ СН'!$G$5-'СЕТ СН'!$G$24</f>
        <v>3960.5759767099998</v>
      </c>
      <c r="D65" s="36">
        <f>SUMIFS(СВЦЭМ!$D$39:$D$782,СВЦЭМ!$A$39:$A$782,$A65,СВЦЭМ!$B$39:$B$782,D$47)+'СЕТ СН'!$G$14+СВЦЭМ!$D$10+'СЕТ СН'!$G$5-'СЕТ СН'!$G$24</f>
        <v>3944.4101310199999</v>
      </c>
      <c r="E65" s="36">
        <f>SUMIFS(СВЦЭМ!$D$39:$D$782,СВЦЭМ!$A$39:$A$782,$A65,СВЦЭМ!$B$39:$B$782,E$47)+'СЕТ СН'!$G$14+СВЦЭМ!$D$10+'СЕТ СН'!$G$5-'СЕТ СН'!$G$24</f>
        <v>3948.3919037199998</v>
      </c>
      <c r="F65" s="36">
        <f>SUMIFS(СВЦЭМ!$D$39:$D$782,СВЦЭМ!$A$39:$A$782,$A65,СВЦЭМ!$B$39:$B$782,F$47)+'СЕТ СН'!$G$14+СВЦЭМ!$D$10+'СЕТ СН'!$G$5-'СЕТ СН'!$G$24</f>
        <v>3918.2650825400001</v>
      </c>
      <c r="G65" s="36">
        <f>SUMIFS(СВЦЭМ!$D$39:$D$782,СВЦЭМ!$A$39:$A$782,$A65,СВЦЭМ!$B$39:$B$782,G$47)+'СЕТ СН'!$G$14+СВЦЭМ!$D$10+'СЕТ СН'!$G$5-'СЕТ СН'!$G$24</f>
        <v>3867.35191252</v>
      </c>
      <c r="H65" s="36">
        <f>SUMIFS(СВЦЭМ!$D$39:$D$782,СВЦЭМ!$A$39:$A$782,$A65,СВЦЭМ!$B$39:$B$782,H$47)+'СЕТ СН'!$G$14+СВЦЭМ!$D$10+'СЕТ СН'!$G$5-'СЕТ СН'!$G$24</f>
        <v>3817.8705448599999</v>
      </c>
      <c r="I65" s="36">
        <f>SUMIFS(СВЦЭМ!$D$39:$D$782,СВЦЭМ!$A$39:$A$782,$A65,СВЦЭМ!$B$39:$B$782,I$47)+'СЕТ СН'!$G$14+СВЦЭМ!$D$10+'СЕТ СН'!$G$5-'СЕТ СН'!$G$24</f>
        <v>3789.64009416</v>
      </c>
      <c r="J65" s="36">
        <f>SUMIFS(СВЦЭМ!$D$39:$D$782,СВЦЭМ!$A$39:$A$782,$A65,СВЦЭМ!$B$39:$B$782,J$47)+'СЕТ СН'!$G$14+СВЦЭМ!$D$10+'СЕТ СН'!$G$5-'СЕТ СН'!$G$24</f>
        <v>3780.7653985299999</v>
      </c>
      <c r="K65" s="36">
        <f>SUMIFS(СВЦЭМ!$D$39:$D$782,СВЦЭМ!$A$39:$A$782,$A65,СВЦЭМ!$B$39:$B$782,K$47)+'СЕТ СН'!$G$14+СВЦЭМ!$D$10+'СЕТ СН'!$G$5-'СЕТ СН'!$G$24</f>
        <v>3775.5964910500002</v>
      </c>
      <c r="L65" s="36">
        <f>SUMIFS(СВЦЭМ!$D$39:$D$782,СВЦЭМ!$A$39:$A$782,$A65,СВЦЭМ!$B$39:$B$782,L$47)+'СЕТ СН'!$G$14+СВЦЭМ!$D$10+'СЕТ СН'!$G$5-'СЕТ СН'!$G$24</f>
        <v>3789.69831647</v>
      </c>
      <c r="M65" s="36">
        <f>SUMIFS(СВЦЭМ!$D$39:$D$782,СВЦЭМ!$A$39:$A$782,$A65,СВЦЭМ!$B$39:$B$782,M$47)+'СЕТ СН'!$G$14+СВЦЭМ!$D$10+'СЕТ СН'!$G$5-'СЕТ СН'!$G$24</f>
        <v>3791.5659134799998</v>
      </c>
      <c r="N65" s="36">
        <f>SUMIFS(СВЦЭМ!$D$39:$D$782,СВЦЭМ!$A$39:$A$782,$A65,СВЦЭМ!$B$39:$B$782,N$47)+'СЕТ СН'!$G$14+СВЦЭМ!$D$10+'СЕТ СН'!$G$5-'СЕТ СН'!$G$24</f>
        <v>3817.34583049</v>
      </c>
      <c r="O65" s="36">
        <f>SUMIFS(СВЦЭМ!$D$39:$D$782,СВЦЭМ!$A$39:$A$782,$A65,СВЦЭМ!$B$39:$B$782,O$47)+'СЕТ СН'!$G$14+СВЦЭМ!$D$10+'СЕТ СН'!$G$5-'СЕТ СН'!$G$24</f>
        <v>3853.90689522</v>
      </c>
      <c r="P65" s="36">
        <f>SUMIFS(СВЦЭМ!$D$39:$D$782,СВЦЭМ!$A$39:$A$782,$A65,СВЦЭМ!$B$39:$B$782,P$47)+'СЕТ СН'!$G$14+СВЦЭМ!$D$10+'СЕТ СН'!$G$5-'СЕТ СН'!$G$24</f>
        <v>3872.91320025</v>
      </c>
      <c r="Q65" s="36">
        <f>SUMIFS(СВЦЭМ!$D$39:$D$782,СВЦЭМ!$A$39:$A$782,$A65,СВЦЭМ!$B$39:$B$782,Q$47)+'СЕТ СН'!$G$14+СВЦЭМ!$D$10+'СЕТ СН'!$G$5-'СЕТ СН'!$G$24</f>
        <v>3877.7777440099999</v>
      </c>
      <c r="R65" s="36">
        <f>SUMIFS(СВЦЭМ!$D$39:$D$782,СВЦЭМ!$A$39:$A$782,$A65,СВЦЭМ!$B$39:$B$782,R$47)+'СЕТ СН'!$G$14+СВЦЭМ!$D$10+'СЕТ СН'!$G$5-'СЕТ СН'!$G$24</f>
        <v>3864.4832070500001</v>
      </c>
      <c r="S65" s="36">
        <f>SUMIFS(СВЦЭМ!$D$39:$D$782,СВЦЭМ!$A$39:$A$782,$A65,СВЦЭМ!$B$39:$B$782,S$47)+'СЕТ СН'!$G$14+СВЦЭМ!$D$10+'СЕТ СН'!$G$5-'СЕТ СН'!$G$24</f>
        <v>3828.35354964</v>
      </c>
      <c r="T65" s="36">
        <f>SUMIFS(СВЦЭМ!$D$39:$D$782,СВЦЭМ!$A$39:$A$782,$A65,СВЦЭМ!$B$39:$B$782,T$47)+'СЕТ СН'!$G$14+СВЦЭМ!$D$10+'СЕТ СН'!$G$5-'СЕТ СН'!$G$24</f>
        <v>3807.0986825300001</v>
      </c>
      <c r="U65" s="36">
        <f>SUMIFS(СВЦЭМ!$D$39:$D$782,СВЦЭМ!$A$39:$A$782,$A65,СВЦЭМ!$B$39:$B$782,U$47)+'СЕТ СН'!$G$14+СВЦЭМ!$D$10+'СЕТ СН'!$G$5-'СЕТ СН'!$G$24</f>
        <v>3810.8675309</v>
      </c>
      <c r="V65" s="36">
        <f>SUMIFS(СВЦЭМ!$D$39:$D$782,СВЦЭМ!$A$39:$A$782,$A65,СВЦЭМ!$B$39:$B$782,V$47)+'СЕТ СН'!$G$14+СВЦЭМ!$D$10+'СЕТ СН'!$G$5-'СЕТ СН'!$G$24</f>
        <v>3836.37887073</v>
      </c>
      <c r="W65" s="36">
        <f>SUMIFS(СВЦЭМ!$D$39:$D$782,СВЦЭМ!$A$39:$A$782,$A65,СВЦЭМ!$B$39:$B$782,W$47)+'СЕТ СН'!$G$14+СВЦЭМ!$D$10+'СЕТ СН'!$G$5-'СЕТ СН'!$G$24</f>
        <v>3853.9903882399999</v>
      </c>
      <c r="X65" s="36">
        <f>SUMIFS(СВЦЭМ!$D$39:$D$782,СВЦЭМ!$A$39:$A$782,$A65,СВЦЭМ!$B$39:$B$782,X$47)+'СЕТ СН'!$G$14+СВЦЭМ!$D$10+'СЕТ СН'!$G$5-'СЕТ СН'!$G$24</f>
        <v>3883.9534902800001</v>
      </c>
      <c r="Y65" s="36">
        <f>SUMIFS(СВЦЭМ!$D$39:$D$782,СВЦЭМ!$A$39:$A$782,$A65,СВЦЭМ!$B$39:$B$782,Y$47)+'СЕТ СН'!$G$14+СВЦЭМ!$D$10+'СЕТ СН'!$G$5-'СЕТ СН'!$G$24</f>
        <v>3921.9106651399998</v>
      </c>
    </row>
    <row r="66" spans="1:26" ht="15.75" x14ac:dyDescent="0.2">
      <c r="A66" s="35">
        <f t="shared" si="1"/>
        <v>44945</v>
      </c>
      <c r="B66" s="36">
        <f>SUMIFS(СВЦЭМ!$D$39:$D$782,СВЦЭМ!$A$39:$A$782,$A66,СВЦЭМ!$B$39:$B$782,B$47)+'СЕТ СН'!$G$14+СВЦЭМ!$D$10+'СЕТ СН'!$G$5-'СЕТ СН'!$G$24</f>
        <v>3867.86594199</v>
      </c>
      <c r="C66" s="36">
        <f>SUMIFS(СВЦЭМ!$D$39:$D$782,СВЦЭМ!$A$39:$A$782,$A66,СВЦЭМ!$B$39:$B$782,C$47)+'СЕТ СН'!$G$14+СВЦЭМ!$D$10+'СЕТ СН'!$G$5-'СЕТ СН'!$G$24</f>
        <v>3915.98980166</v>
      </c>
      <c r="D66" s="36">
        <f>SUMIFS(СВЦЭМ!$D$39:$D$782,СВЦЭМ!$A$39:$A$782,$A66,СВЦЭМ!$B$39:$B$782,D$47)+'СЕТ СН'!$G$14+СВЦЭМ!$D$10+'СЕТ СН'!$G$5-'СЕТ СН'!$G$24</f>
        <v>3909.12535656</v>
      </c>
      <c r="E66" s="36">
        <f>SUMIFS(СВЦЭМ!$D$39:$D$782,СВЦЭМ!$A$39:$A$782,$A66,СВЦЭМ!$B$39:$B$782,E$47)+'СЕТ СН'!$G$14+СВЦЭМ!$D$10+'СЕТ СН'!$G$5-'СЕТ СН'!$G$24</f>
        <v>3901.6252405700002</v>
      </c>
      <c r="F66" s="36">
        <f>SUMIFS(СВЦЭМ!$D$39:$D$782,СВЦЭМ!$A$39:$A$782,$A66,СВЦЭМ!$B$39:$B$782,F$47)+'СЕТ СН'!$G$14+СВЦЭМ!$D$10+'СЕТ СН'!$G$5-'СЕТ СН'!$G$24</f>
        <v>3894.1504148399999</v>
      </c>
      <c r="G66" s="36">
        <f>SUMIFS(СВЦЭМ!$D$39:$D$782,СВЦЭМ!$A$39:$A$782,$A66,СВЦЭМ!$B$39:$B$782,G$47)+'СЕТ СН'!$G$14+СВЦЭМ!$D$10+'СЕТ СН'!$G$5-'СЕТ СН'!$G$24</f>
        <v>3827.8767573700002</v>
      </c>
      <c r="H66" s="36">
        <f>SUMIFS(СВЦЭМ!$D$39:$D$782,СВЦЭМ!$A$39:$A$782,$A66,СВЦЭМ!$B$39:$B$782,H$47)+'СЕТ СН'!$G$14+СВЦЭМ!$D$10+'СЕТ СН'!$G$5-'СЕТ СН'!$G$24</f>
        <v>3820.9428865499999</v>
      </c>
      <c r="I66" s="36">
        <f>SUMIFS(СВЦЭМ!$D$39:$D$782,СВЦЭМ!$A$39:$A$782,$A66,СВЦЭМ!$B$39:$B$782,I$47)+'СЕТ СН'!$G$14+СВЦЭМ!$D$10+'СЕТ СН'!$G$5-'СЕТ СН'!$G$24</f>
        <v>3784.9549667900001</v>
      </c>
      <c r="J66" s="36">
        <f>SUMIFS(СВЦЭМ!$D$39:$D$782,СВЦЭМ!$A$39:$A$782,$A66,СВЦЭМ!$B$39:$B$782,J$47)+'СЕТ СН'!$G$14+СВЦЭМ!$D$10+'СЕТ СН'!$G$5-'СЕТ СН'!$G$24</f>
        <v>3756.9158174899999</v>
      </c>
      <c r="K66" s="36">
        <f>SUMIFS(СВЦЭМ!$D$39:$D$782,СВЦЭМ!$A$39:$A$782,$A66,СВЦЭМ!$B$39:$B$782,K$47)+'СЕТ СН'!$G$14+СВЦЭМ!$D$10+'СЕТ СН'!$G$5-'СЕТ СН'!$G$24</f>
        <v>3757.7535923400001</v>
      </c>
      <c r="L66" s="36">
        <f>SUMIFS(СВЦЭМ!$D$39:$D$782,СВЦЭМ!$A$39:$A$782,$A66,СВЦЭМ!$B$39:$B$782,L$47)+'СЕТ СН'!$G$14+СВЦЭМ!$D$10+'СЕТ СН'!$G$5-'СЕТ СН'!$G$24</f>
        <v>3775.8125252700002</v>
      </c>
      <c r="M66" s="36">
        <f>SUMIFS(СВЦЭМ!$D$39:$D$782,СВЦЭМ!$A$39:$A$782,$A66,СВЦЭМ!$B$39:$B$782,M$47)+'СЕТ СН'!$G$14+СВЦЭМ!$D$10+'СЕТ СН'!$G$5-'СЕТ СН'!$G$24</f>
        <v>3770.10908492</v>
      </c>
      <c r="N66" s="36">
        <f>SUMIFS(СВЦЭМ!$D$39:$D$782,СВЦЭМ!$A$39:$A$782,$A66,СВЦЭМ!$B$39:$B$782,N$47)+'СЕТ СН'!$G$14+СВЦЭМ!$D$10+'СЕТ СН'!$G$5-'СЕТ СН'!$G$24</f>
        <v>3791.7956372899998</v>
      </c>
      <c r="O66" s="36">
        <f>SUMIFS(СВЦЭМ!$D$39:$D$782,СВЦЭМ!$A$39:$A$782,$A66,СВЦЭМ!$B$39:$B$782,O$47)+'СЕТ СН'!$G$14+СВЦЭМ!$D$10+'СЕТ СН'!$G$5-'СЕТ СН'!$G$24</f>
        <v>3802.7102836700001</v>
      </c>
      <c r="P66" s="36">
        <f>SUMIFS(СВЦЭМ!$D$39:$D$782,СВЦЭМ!$A$39:$A$782,$A66,СВЦЭМ!$B$39:$B$782,P$47)+'СЕТ СН'!$G$14+СВЦЭМ!$D$10+'СЕТ СН'!$G$5-'СЕТ СН'!$G$24</f>
        <v>3809.8633163499999</v>
      </c>
      <c r="Q66" s="36">
        <f>SUMIFS(СВЦЭМ!$D$39:$D$782,СВЦЭМ!$A$39:$A$782,$A66,СВЦЭМ!$B$39:$B$782,Q$47)+'СЕТ СН'!$G$14+СВЦЭМ!$D$10+'СЕТ СН'!$G$5-'СЕТ СН'!$G$24</f>
        <v>3816.3751201999999</v>
      </c>
      <c r="R66" s="36">
        <f>SUMIFS(СВЦЭМ!$D$39:$D$782,СВЦЭМ!$A$39:$A$782,$A66,СВЦЭМ!$B$39:$B$782,R$47)+'СЕТ СН'!$G$14+СВЦЭМ!$D$10+'СЕТ СН'!$G$5-'СЕТ СН'!$G$24</f>
        <v>3811.4917238399998</v>
      </c>
      <c r="S66" s="36">
        <f>SUMIFS(СВЦЭМ!$D$39:$D$782,СВЦЭМ!$A$39:$A$782,$A66,СВЦЭМ!$B$39:$B$782,S$47)+'СЕТ СН'!$G$14+СВЦЭМ!$D$10+'СЕТ СН'!$G$5-'СЕТ СН'!$G$24</f>
        <v>3793.8334271499998</v>
      </c>
      <c r="T66" s="36">
        <f>SUMIFS(СВЦЭМ!$D$39:$D$782,СВЦЭМ!$A$39:$A$782,$A66,СВЦЭМ!$B$39:$B$782,T$47)+'СЕТ СН'!$G$14+СВЦЭМ!$D$10+'СЕТ СН'!$G$5-'СЕТ СН'!$G$24</f>
        <v>3760.6812252</v>
      </c>
      <c r="U66" s="36">
        <f>SUMIFS(СВЦЭМ!$D$39:$D$782,СВЦЭМ!$A$39:$A$782,$A66,СВЦЭМ!$B$39:$B$782,U$47)+'СЕТ СН'!$G$14+СВЦЭМ!$D$10+'СЕТ СН'!$G$5-'СЕТ СН'!$G$24</f>
        <v>3774.1566527</v>
      </c>
      <c r="V66" s="36">
        <f>SUMIFS(СВЦЭМ!$D$39:$D$782,СВЦЭМ!$A$39:$A$782,$A66,СВЦЭМ!$B$39:$B$782,V$47)+'СЕТ СН'!$G$14+СВЦЭМ!$D$10+'СЕТ СН'!$G$5-'СЕТ СН'!$G$24</f>
        <v>3786.5461430199998</v>
      </c>
      <c r="W66" s="36">
        <f>SUMIFS(СВЦЭМ!$D$39:$D$782,СВЦЭМ!$A$39:$A$782,$A66,СВЦЭМ!$B$39:$B$782,W$47)+'СЕТ СН'!$G$14+СВЦЭМ!$D$10+'СЕТ СН'!$G$5-'СЕТ СН'!$G$24</f>
        <v>3794.8018569999999</v>
      </c>
      <c r="X66" s="36">
        <f>SUMIFS(СВЦЭМ!$D$39:$D$782,СВЦЭМ!$A$39:$A$782,$A66,СВЦЭМ!$B$39:$B$782,X$47)+'СЕТ СН'!$G$14+СВЦЭМ!$D$10+'СЕТ СН'!$G$5-'СЕТ СН'!$G$24</f>
        <v>3806.0138807499998</v>
      </c>
      <c r="Y66" s="36">
        <f>SUMIFS(СВЦЭМ!$D$39:$D$782,СВЦЭМ!$A$39:$A$782,$A66,СВЦЭМ!$B$39:$B$782,Y$47)+'СЕТ СН'!$G$14+СВЦЭМ!$D$10+'СЕТ СН'!$G$5-'СЕТ СН'!$G$24</f>
        <v>3863.5612056300001</v>
      </c>
    </row>
    <row r="67" spans="1:26" ht="15.75" x14ac:dyDescent="0.2">
      <c r="A67" s="35">
        <f t="shared" si="1"/>
        <v>44946</v>
      </c>
      <c r="B67" s="36">
        <f>SUMIFS(СВЦЭМ!$D$39:$D$782,СВЦЭМ!$A$39:$A$782,$A67,СВЦЭМ!$B$39:$B$782,B$47)+'СЕТ СН'!$G$14+СВЦЭМ!$D$10+'СЕТ СН'!$G$5-'СЕТ СН'!$G$24</f>
        <v>3995.5777664100001</v>
      </c>
      <c r="C67" s="36">
        <f>SUMIFS(СВЦЭМ!$D$39:$D$782,СВЦЭМ!$A$39:$A$782,$A67,СВЦЭМ!$B$39:$B$782,C$47)+'СЕТ СН'!$G$14+СВЦЭМ!$D$10+'СЕТ СН'!$G$5-'СЕТ СН'!$G$24</f>
        <v>4022.4110293700001</v>
      </c>
      <c r="D67" s="36">
        <f>SUMIFS(СВЦЭМ!$D$39:$D$782,СВЦЭМ!$A$39:$A$782,$A67,СВЦЭМ!$B$39:$B$782,D$47)+'СЕТ СН'!$G$14+СВЦЭМ!$D$10+'СЕТ СН'!$G$5-'СЕТ СН'!$G$24</f>
        <v>4010.6121768000003</v>
      </c>
      <c r="E67" s="36">
        <f>SUMIFS(СВЦЭМ!$D$39:$D$782,СВЦЭМ!$A$39:$A$782,$A67,СВЦЭМ!$B$39:$B$782,E$47)+'СЕТ СН'!$G$14+СВЦЭМ!$D$10+'СЕТ СН'!$G$5-'СЕТ СН'!$G$24</f>
        <v>3999.3266372100002</v>
      </c>
      <c r="F67" s="36">
        <f>SUMIFS(СВЦЭМ!$D$39:$D$782,СВЦЭМ!$A$39:$A$782,$A67,СВЦЭМ!$B$39:$B$782,F$47)+'СЕТ СН'!$G$14+СВЦЭМ!$D$10+'СЕТ СН'!$G$5-'СЕТ СН'!$G$24</f>
        <v>3970.5109381500001</v>
      </c>
      <c r="G67" s="36">
        <f>SUMIFS(СВЦЭМ!$D$39:$D$782,СВЦЭМ!$A$39:$A$782,$A67,СВЦЭМ!$B$39:$B$782,G$47)+'СЕТ СН'!$G$14+СВЦЭМ!$D$10+'СЕТ СН'!$G$5-'СЕТ СН'!$G$24</f>
        <v>3917.63468023</v>
      </c>
      <c r="H67" s="36">
        <f>SUMIFS(СВЦЭМ!$D$39:$D$782,СВЦЭМ!$A$39:$A$782,$A67,СВЦЭМ!$B$39:$B$782,H$47)+'СЕТ СН'!$G$14+СВЦЭМ!$D$10+'СЕТ СН'!$G$5-'СЕТ СН'!$G$24</f>
        <v>3881.6799940699998</v>
      </c>
      <c r="I67" s="36">
        <f>SUMIFS(СВЦЭМ!$D$39:$D$782,СВЦЭМ!$A$39:$A$782,$A67,СВЦЭМ!$B$39:$B$782,I$47)+'СЕТ СН'!$G$14+СВЦЭМ!$D$10+'СЕТ СН'!$G$5-'СЕТ СН'!$G$24</f>
        <v>3852.18739981</v>
      </c>
      <c r="J67" s="36">
        <f>SUMIFS(СВЦЭМ!$D$39:$D$782,СВЦЭМ!$A$39:$A$782,$A67,СВЦЭМ!$B$39:$B$782,J$47)+'СЕТ СН'!$G$14+СВЦЭМ!$D$10+'СЕТ СН'!$G$5-'СЕТ СН'!$G$24</f>
        <v>3821.7828192900001</v>
      </c>
      <c r="K67" s="36">
        <f>SUMIFS(СВЦЭМ!$D$39:$D$782,СВЦЭМ!$A$39:$A$782,$A67,СВЦЭМ!$B$39:$B$782,K$47)+'СЕТ СН'!$G$14+СВЦЭМ!$D$10+'СЕТ СН'!$G$5-'СЕТ СН'!$G$24</f>
        <v>3816.7443456199999</v>
      </c>
      <c r="L67" s="36">
        <f>SUMIFS(СВЦЭМ!$D$39:$D$782,СВЦЭМ!$A$39:$A$782,$A67,СВЦЭМ!$B$39:$B$782,L$47)+'СЕТ СН'!$G$14+СВЦЭМ!$D$10+'СЕТ СН'!$G$5-'СЕТ СН'!$G$24</f>
        <v>3822.3883062599998</v>
      </c>
      <c r="M67" s="36">
        <f>SUMIFS(СВЦЭМ!$D$39:$D$782,СВЦЭМ!$A$39:$A$782,$A67,СВЦЭМ!$B$39:$B$782,M$47)+'СЕТ СН'!$G$14+СВЦЭМ!$D$10+'СЕТ СН'!$G$5-'СЕТ СН'!$G$24</f>
        <v>3859.32127274</v>
      </c>
      <c r="N67" s="36">
        <f>SUMIFS(СВЦЭМ!$D$39:$D$782,СВЦЭМ!$A$39:$A$782,$A67,СВЦЭМ!$B$39:$B$782,N$47)+'СЕТ СН'!$G$14+СВЦЭМ!$D$10+'СЕТ СН'!$G$5-'СЕТ СН'!$G$24</f>
        <v>3873.7185655899998</v>
      </c>
      <c r="O67" s="36">
        <f>SUMIFS(СВЦЭМ!$D$39:$D$782,СВЦЭМ!$A$39:$A$782,$A67,СВЦЭМ!$B$39:$B$782,O$47)+'СЕТ СН'!$G$14+СВЦЭМ!$D$10+'СЕТ СН'!$G$5-'СЕТ СН'!$G$24</f>
        <v>3885.6415156500002</v>
      </c>
      <c r="P67" s="36">
        <f>SUMIFS(СВЦЭМ!$D$39:$D$782,СВЦЭМ!$A$39:$A$782,$A67,СВЦЭМ!$B$39:$B$782,P$47)+'СЕТ СН'!$G$14+СВЦЭМ!$D$10+'СЕТ СН'!$G$5-'СЕТ СН'!$G$24</f>
        <v>3899.2318</v>
      </c>
      <c r="Q67" s="36">
        <f>SUMIFS(СВЦЭМ!$D$39:$D$782,СВЦЭМ!$A$39:$A$782,$A67,СВЦЭМ!$B$39:$B$782,Q$47)+'СЕТ СН'!$G$14+СВЦЭМ!$D$10+'СЕТ СН'!$G$5-'СЕТ СН'!$G$24</f>
        <v>3894.7126592</v>
      </c>
      <c r="R67" s="36">
        <f>SUMIFS(СВЦЭМ!$D$39:$D$782,СВЦЭМ!$A$39:$A$782,$A67,СВЦЭМ!$B$39:$B$782,R$47)+'СЕТ СН'!$G$14+СВЦЭМ!$D$10+'СЕТ СН'!$G$5-'СЕТ СН'!$G$24</f>
        <v>3899.2033013599998</v>
      </c>
      <c r="S67" s="36">
        <f>SUMIFS(СВЦЭМ!$D$39:$D$782,СВЦЭМ!$A$39:$A$782,$A67,СВЦЭМ!$B$39:$B$782,S$47)+'СЕТ СН'!$G$14+СВЦЭМ!$D$10+'СЕТ СН'!$G$5-'СЕТ СН'!$G$24</f>
        <v>3857.53286996</v>
      </c>
      <c r="T67" s="36">
        <f>SUMIFS(СВЦЭМ!$D$39:$D$782,СВЦЭМ!$A$39:$A$782,$A67,СВЦЭМ!$B$39:$B$782,T$47)+'СЕТ СН'!$G$14+СВЦЭМ!$D$10+'СЕТ СН'!$G$5-'СЕТ СН'!$G$24</f>
        <v>3845.1070258700001</v>
      </c>
      <c r="U67" s="36">
        <f>SUMIFS(СВЦЭМ!$D$39:$D$782,СВЦЭМ!$A$39:$A$782,$A67,СВЦЭМ!$B$39:$B$782,U$47)+'СЕТ СН'!$G$14+СВЦЭМ!$D$10+'СЕТ СН'!$G$5-'СЕТ СН'!$G$24</f>
        <v>3864.0533974800001</v>
      </c>
      <c r="V67" s="36">
        <f>SUMIFS(СВЦЭМ!$D$39:$D$782,СВЦЭМ!$A$39:$A$782,$A67,СВЦЭМ!$B$39:$B$782,V$47)+'СЕТ СН'!$G$14+СВЦЭМ!$D$10+'СЕТ СН'!$G$5-'СЕТ СН'!$G$24</f>
        <v>3873.8206809799999</v>
      </c>
      <c r="W67" s="36">
        <f>SUMIFS(СВЦЭМ!$D$39:$D$782,СВЦЭМ!$A$39:$A$782,$A67,СВЦЭМ!$B$39:$B$782,W$47)+'СЕТ СН'!$G$14+СВЦЭМ!$D$10+'СЕТ СН'!$G$5-'СЕТ СН'!$G$24</f>
        <v>3891.7540352000001</v>
      </c>
      <c r="X67" s="36">
        <f>SUMIFS(СВЦЭМ!$D$39:$D$782,СВЦЭМ!$A$39:$A$782,$A67,СВЦЭМ!$B$39:$B$782,X$47)+'СЕТ СН'!$G$14+СВЦЭМ!$D$10+'СЕТ СН'!$G$5-'СЕТ СН'!$G$24</f>
        <v>3904.7462562199999</v>
      </c>
      <c r="Y67" s="36">
        <f>SUMIFS(СВЦЭМ!$D$39:$D$782,СВЦЭМ!$A$39:$A$782,$A67,СВЦЭМ!$B$39:$B$782,Y$47)+'СЕТ СН'!$G$14+СВЦЭМ!$D$10+'СЕТ СН'!$G$5-'СЕТ СН'!$G$24</f>
        <v>3987.0002188200001</v>
      </c>
    </row>
    <row r="68" spans="1:26" ht="15.75" x14ac:dyDescent="0.2">
      <c r="A68" s="35">
        <f t="shared" si="1"/>
        <v>44947</v>
      </c>
      <c r="B68" s="36">
        <f>SUMIFS(СВЦЭМ!$D$39:$D$782,СВЦЭМ!$A$39:$A$782,$A68,СВЦЭМ!$B$39:$B$782,B$47)+'СЕТ СН'!$G$14+СВЦЭМ!$D$10+'СЕТ СН'!$G$5-'СЕТ СН'!$G$24</f>
        <v>4004.3003048199998</v>
      </c>
      <c r="C68" s="36">
        <f>SUMIFS(СВЦЭМ!$D$39:$D$782,СВЦЭМ!$A$39:$A$782,$A68,СВЦЭМ!$B$39:$B$782,C$47)+'СЕТ СН'!$G$14+СВЦЭМ!$D$10+'СЕТ СН'!$G$5-'СЕТ СН'!$G$24</f>
        <v>4020.61119293</v>
      </c>
      <c r="D68" s="36">
        <f>SUMIFS(СВЦЭМ!$D$39:$D$782,СВЦЭМ!$A$39:$A$782,$A68,СВЦЭМ!$B$39:$B$782,D$47)+'СЕТ СН'!$G$14+СВЦЭМ!$D$10+'СЕТ СН'!$G$5-'СЕТ СН'!$G$24</f>
        <v>4021.17619044</v>
      </c>
      <c r="E68" s="36">
        <f>SUMIFS(СВЦЭМ!$D$39:$D$782,СВЦЭМ!$A$39:$A$782,$A68,СВЦЭМ!$B$39:$B$782,E$47)+'СЕТ СН'!$G$14+СВЦЭМ!$D$10+'СЕТ СН'!$G$5-'СЕТ СН'!$G$24</f>
        <v>4029.6022575500001</v>
      </c>
      <c r="F68" s="36">
        <f>SUMIFS(СВЦЭМ!$D$39:$D$782,СВЦЭМ!$A$39:$A$782,$A68,СВЦЭМ!$B$39:$B$782,F$47)+'СЕТ СН'!$G$14+СВЦЭМ!$D$10+'СЕТ СН'!$G$5-'СЕТ СН'!$G$24</f>
        <v>4016.1943438899998</v>
      </c>
      <c r="G68" s="36">
        <f>SUMIFS(СВЦЭМ!$D$39:$D$782,СВЦЭМ!$A$39:$A$782,$A68,СВЦЭМ!$B$39:$B$782,G$47)+'СЕТ СН'!$G$14+СВЦЭМ!$D$10+'СЕТ СН'!$G$5-'СЕТ СН'!$G$24</f>
        <v>3994.1187287900002</v>
      </c>
      <c r="H68" s="36">
        <f>SUMIFS(СВЦЭМ!$D$39:$D$782,СВЦЭМ!$A$39:$A$782,$A68,СВЦЭМ!$B$39:$B$782,H$47)+'СЕТ СН'!$G$14+СВЦЭМ!$D$10+'СЕТ СН'!$G$5-'СЕТ СН'!$G$24</f>
        <v>3950.6956938200001</v>
      </c>
      <c r="I68" s="36">
        <f>SUMIFS(СВЦЭМ!$D$39:$D$782,СВЦЭМ!$A$39:$A$782,$A68,СВЦЭМ!$B$39:$B$782,I$47)+'СЕТ СН'!$G$14+СВЦЭМ!$D$10+'СЕТ СН'!$G$5-'СЕТ СН'!$G$24</f>
        <v>3883.7106158199999</v>
      </c>
      <c r="J68" s="36">
        <f>SUMIFS(СВЦЭМ!$D$39:$D$782,СВЦЭМ!$A$39:$A$782,$A68,СВЦЭМ!$B$39:$B$782,J$47)+'СЕТ СН'!$G$14+СВЦЭМ!$D$10+'СЕТ СН'!$G$5-'СЕТ СН'!$G$24</f>
        <v>3829.6450994699999</v>
      </c>
      <c r="K68" s="36">
        <f>SUMIFS(СВЦЭМ!$D$39:$D$782,СВЦЭМ!$A$39:$A$782,$A68,СВЦЭМ!$B$39:$B$782,K$47)+'СЕТ СН'!$G$14+СВЦЭМ!$D$10+'СЕТ СН'!$G$5-'СЕТ СН'!$G$24</f>
        <v>3846.0562916700001</v>
      </c>
      <c r="L68" s="36">
        <f>SUMIFS(СВЦЭМ!$D$39:$D$782,СВЦЭМ!$A$39:$A$782,$A68,СВЦЭМ!$B$39:$B$782,L$47)+'СЕТ СН'!$G$14+СВЦЭМ!$D$10+'СЕТ СН'!$G$5-'СЕТ СН'!$G$24</f>
        <v>3838.7840294100001</v>
      </c>
      <c r="M68" s="36">
        <f>SUMIFS(СВЦЭМ!$D$39:$D$782,СВЦЭМ!$A$39:$A$782,$A68,СВЦЭМ!$B$39:$B$782,M$47)+'СЕТ СН'!$G$14+СВЦЭМ!$D$10+'СЕТ СН'!$G$5-'СЕТ СН'!$G$24</f>
        <v>3860.4828545099999</v>
      </c>
      <c r="N68" s="36">
        <f>SUMIFS(СВЦЭМ!$D$39:$D$782,СВЦЭМ!$A$39:$A$782,$A68,СВЦЭМ!$B$39:$B$782,N$47)+'СЕТ СН'!$G$14+СВЦЭМ!$D$10+'СЕТ СН'!$G$5-'СЕТ СН'!$G$24</f>
        <v>3882.6879216399998</v>
      </c>
      <c r="O68" s="36">
        <f>SUMIFS(СВЦЭМ!$D$39:$D$782,СВЦЭМ!$A$39:$A$782,$A68,СВЦЭМ!$B$39:$B$782,O$47)+'СЕТ СН'!$G$14+СВЦЭМ!$D$10+'СЕТ СН'!$G$5-'СЕТ СН'!$G$24</f>
        <v>3899.9794557999999</v>
      </c>
      <c r="P68" s="36">
        <f>SUMIFS(СВЦЭМ!$D$39:$D$782,СВЦЭМ!$A$39:$A$782,$A68,СВЦЭМ!$B$39:$B$782,P$47)+'СЕТ СН'!$G$14+СВЦЭМ!$D$10+'СЕТ СН'!$G$5-'СЕТ СН'!$G$24</f>
        <v>3920.8195878500001</v>
      </c>
      <c r="Q68" s="36">
        <f>SUMIFS(СВЦЭМ!$D$39:$D$782,СВЦЭМ!$A$39:$A$782,$A68,СВЦЭМ!$B$39:$B$782,Q$47)+'СЕТ СН'!$G$14+СВЦЭМ!$D$10+'СЕТ СН'!$G$5-'СЕТ СН'!$G$24</f>
        <v>3923.7843596100001</v>
      </c>
      <c r="R68" s="36">
        <f>SUMIFS(СВЦЭМ!$D$39:$D$782,СВЦЭМ!$A$39:$A$782,$A68,СВЦЭМ!$B$39:$B$782,R$47)+'СЕТ СН'!$G$14+СВЦЭМ!$D$10+'СЕТ СН'!$G$5-'СЕТ СН'!$G$24</f>
        <v>3897.1190400400001</v>
      </c>
      <c r="S68" s="36">
        <f>SUMIFS(СВЦЭМ!$D$39:$D$782,СВЦЭМ!$A$39:$A$782,$A68,СВЦЭМ!$B$39:$B$782,S$47)+'СЕТ СН'!$G$14+СВЦЭМ!$D$10+'СЕТ СН'!$G$5-'СЕТ СН'!$G$24</f>
        <v>3865.8945184300001</v>
      </c>
      <c r="T68" s="36">
        <f>SUMIFS(СВЦЭМ!$D$39:$D$782,СВЦЭМ!$A$39:$A$782,$A68,СВЦЭМ!$B$39:$B$782,T$47)+'СЕТ СН'!$G$14+СВЦЭМ!$D$10+'СЕТ СН'!$G$5-'СЕТ СН'!$G$24</f>
        <v>3869.1474109599999</v>
      </c>
      <c r="U68" s="36">
        <f>SUMIFS(СВЦЭМ!$D$39:$D$782,СВЦЭМ!$A$39:$A$782,$A68,СВЦЭМ!$B$39:$B$782,U$47)+'СЕТ СН'!$G$14+СВЦЭМ!$D$10+'СЕТ СН'!$G$5-'СЕТ СН'!$G$24</f>
        <v>3883.07069404</v>
      </c>
      <c r="V68" s="36">
        <f>SUMIFS(СВЦЭМ!$D$39:$D$782,СВЦЭМ!$A$39:$A$782,$A68,СВЦЭМ!$B$39:$B$782,V$47)+'СЕТ СН'!$G$14+СВЦЭМ!$D$10+'СЕТ СН'!$G$5-'СЕТ СН'!$G$24</f>
        <v>3896.6095672400002</v>
      </c>
      <c r="W68" s="36">
        <f>SUMIFS(СВЦЭМ!$D$39:$D$782,СВЦЭМ!$A$39:$A$782,$A68,СВЦЭМ!$B$39:$B$782,W$47)+'СЕТ СН'!$G$14+СВЦЭМ!$D$10+'СЕТ СН'!$G$5-'СЕТ СН'!$G$24</f>
        <v>3911.3983021999998</v>
      </c>
      <c r="X68" s="36">
        <f>SUMIFS(СВЦЭМ!$D$39:$D$782,СВЦЭМ!$A$39:$A$782,$A68,СВЦЭМ!$B$39:$B$782,X$47)+'СЕТ СН'!$G$14+СВЦЭМ!$D$10+'СЕТ СН'!$G$5-'СЕТ СН'!$G$24</f>
        <v>3946.7165233199999</v>
      </c>
      <c r="Y68" s="36">
        <f>SUMIFS(СВЦЭМ!$D$39:$D$782,СВЦЭМ!$A$39:$A$782,$A68,СВЦЭМ!$B$39:$B$782,Y$47)+'СЕТ СН'!$G$14+СВЦЭМ!$D$10+'СЕТ СН'!$G$5-'СЕТ СН'!$G$24</f>
        <v>3971.2595203400001</v>
      </c>
    </row>
    <row r="69" spans="1:26" ht="15.75" x14ac:dyDescent="0.2">
      <c r="A69" s="35">
        <f t="shared" si="1"/>
        <v>44948</v>
      </c>
      <c r="B69" s="36">
        <f>SUMIFS(СВЦЭМ!$D$39:$D$782,СВЦЭМ!$A$39:$A$782,$A69,СВЦЭМ!$B$39:$B$782,B$47)+'СЕТ СН'!$G$14+СВЦЭМ!$D$10+'СЕТ СН'!$G$5-'СЕТ СН'!$G$24</f>
        <v>3989.18531867</v>
      </c>
      <c r="C69" s="36">
        <f>SUMIFS(СВЦЭМ!$D$39:$D$782,СВЦЭМ!$A$39:$A$782,$A69,СВЦЭМ!$B$39:$B$782,C$47)+'СЕТ СН'!$G$14+СВЦЭМ!$D$10+'СЕТ СН'!$G$5-'СЕТ СН'!$G$24</f>
        <v>4028.8319034000001</v>
      </c>
      <c r="D69" s="36">
        <f>SUMIFS(СВЦЭМ!$D$39:$D$782,СВЦЭМ!$A$39:$A$782,$A69,СВЦЭМ!$B$39:$B$782,D$47)+'СЕТ СН'!$G$14+СВЦЭМ!$D$10+'СЕТ СН'!$G$5-'СЕТ СН'!$G$24</f>
        <v>4039.6020603500001</v>
      </c>
      <c r="E69" s="36">
        <f>SUMIFS(СВЦЭМ!$D$39:$D$782,СВЦЭМ!$A$39:$A$782,$A69,СВЦЭМ!$B$39:$B$782,E$47)+'СЕТ СН'!$G$14+СВЦЭМ!$D$10+'СЕТ СН'!$G$5-'СЕТ СН'!$G$24</f>
        <v>4056.4713979100002</v>
      </c>
      <c r="F69" s="36">
        <f>SUMIFS(СВЦЭМ!$D$39:$D$782,СВЦЭМ!$A$39:$A$782,$A69,СВЦЭМ!$B$39:$B$782,F$47)+'СЕТ СН'!$G$14+СВЦЭМ!$D$10+'СЕТ СН'!$G$5-'СЕТ СН'!$G$24</f>
        <v>4041.33938347</v>
      </c>
      <c r="G69" s="36">
        <f>SUMIFS(СВЦЭМ!$D$39:$D$782,СВЦЭМ!$A$39:$A$782,$A69,СВЦЭМ!$B$39:$B$782,G$47)+'СЕТ СН'!$G$14+СВЦЭМ!$D$10+'СЕТ СН'!$G$5-'СЕТ СН'!$G$24</f>
        <v>4037.2828297200003</v>
      </c>
      <c r="H69" s="36">
        <f>SUMIFS(СВЦЭМ!$D$39:$D$782,СВЦЭМ!$A$39:$A$782,$A69,СВЦЭМ!$B$39:$B$782,H$47)+'СЕТ СН'!$G$14+СВЦЭМ!$D$10+'СЕТ СН'!$G$5-'СЕТ СН'!$G$24</f>
        <v>4037.9170985999999</v>
      </c>
      <c r="I69" s="36">
        <f>SUMIFS(СВЦЭМ!$D$39:$D$782,СВЦЭМ!$A$39:$A$782,$A69,СВЦЭМ!$B$39:$B$782,I$47)+'СЕТ СН'!$G$14+СВЦЭМ!$D$10+'СЕТ СН'!$G$5-'СЕТ СН'!$G$24</f>
        <v>4033.7758448599998</v>
      </c>
      <c r="J69" s="36">
        <f>SUMIFS(СВЦЭМ!$D$39:$D$782,СВЦЭМ!$A$39:$A$782,$A69,СВЦЭМ!$B$39:$B$782,J$47)+'СЕТ СН'!$G$14+СВЦЭМ!$D$10+'СЕТ СН'!$G$5-'СЕТ СН'!$G$24</f>
        <v>3986.5615425400001</v>
      </c>
      <c r="K69" s="36">
        <f>SUMIFS(СВЦЭМ!$D$39:$D$782,СВЦЭМ!$A$39:$A$782,$A69,СВЦЭМ!$B$39:$B$782,K$47)+'СЕТ СН'!$G$14+СВЦЭМ!$D$10+'СЕТ СН'!$G$5-'СЕТ СН'!$G$24</f>
        <v>3929.3664366399998</v>
      </c>
      <c r="L69" s="36">
        <f>SUMIFS(СВЦЭМ!$D$39:$D$782,СВЦЭМ!$A$39:$A$782,$A69,СВЦЭМ!$B$39:$B$782,L$47)+'СЕТ СН'!$G$14+СВЦЭМ!$D$10+'СЕТ СН'!$G$5-'СЕТ СН'!$G$24</f>
        <v>3892.8751747000001</v>
      </c>
      <c r="M69" s="36">
        <f>SUMIFS(СВЦЭМ!$D$39:$D$782,СВЦЭМ!$A$39:$A$782,$A69,СВЦЭМ!$B$39:$B$782,M$47)+'СЕТ СН'!$G$14+СВЦЭМ!$D$10+'СЕТ СН'!$G$5-'СЕТ СН'!$G$24</f>
        <v>3881.1222217300001</v>
      </c>
      <c r="N69" s="36">
        <f>SUMIFS(СВЦЭМ!$D$39:$D$782,СВЦЭМ!$A$39:$A$782,$A69,СВЦЭМ!$B$39:$B$782,N$47)+'СЕТ СН'!$G$14+СВЦЭМ!$D$10+'СЕТ СН'!$G$5-'СЕТ СН'!$G$24</f>
        <v>3880.6025237200001</v>
      </c>
      <c r="O69" s="36">
        <f>SUMIFS(СВЦЭМ!$D$39:$D$782,СВЦЭМ!$A$39:$A$782,$A69,СВЦЭМ!$B$39:$B$782,O$47)+'СЕТ СН'!$G$14+СВЦЭМ!$D$10+'СЕТ СН'!$G$5-'СЕТ СН'!$G$24</f>
        <v>3906.3743404699999</v>
      </c>
      <c r="P69" s="36">
        <f>SUMIFS(СВЦЭМ!$D$39:$D$782,СВЦЭМ!$A$39:$A$782,$A69,СВЦЭМ!$B$39:$B$782,P$47)+'СЕТ СН'!$G$14+СВЦЭМ!$D$10+'СЕТ СН'!$G$5-'СЕТ СН'!$G$24</f>
        <v>3921.4250147600001</v>
      </c>
      <c r="Q69" s="36">
        <f>SUMIFS(СВЦЭМ!$D$39:$D$782,СВЦЭМ!$A$39:$A$782,$A69,СВЦЭМ!$B$39:$B$782,Q$47)+'СЕТ СН'!$G$14+СВЦЭМ!$D$10+'СЕТ СН'!$G$5-'СЕТ СН'!$G$24</f>
        <v>3935.1460722900001</v>
      </c>
      <c r="R69" s="36">
        <f>SUMIFS(СВЦЭМ!$D$39:$D$782,СВЦЭМ!$A$39:$A$782,$A69,СВЦЭМ!$B$39:$B$782,R$47)+'СЕТ СН'!$G$14+СВЦЭМ!$D$10+'СЕТ СН'!$G$5-'СЕТ СН'!$G$24</f>
        <v>3935.1942758700002</v>
      </c>
      <c r="S69" s="36">
        <f>SUMIFS(СВЦЭМ!$D$39:$D$782,СВЦЭМ!$A$39:$A$782,$A69,СВЦЭМ!$B$39:$B$782,S$47)+'СЕТ СН'!$G$14+СВЦЭМ!$D$10+'СЕТ СН'!$G$5-'СЕТ СН'!$G$24</f>
        <v>3893.8898217199999</v>
      </c>
      <c r="T69" s="36">
        <f>SUMIFS(СВЦЭМ!$D$39:$D$782,СВЦЭМ!$A$39:$A$782,$A69,СВЦЭМ!$B$39:$B$782,T$47)+'СЕТ СН'!$G$14+СВЦЭМ!$D$10+'СЕТ СН'!$G$5-'СЕТ СН'!$G$24</f>
        <v>3848.1747828500002</v>
      </c>
      <c r="U69" s="36">
        <f>SUMIFS(СВЦЭМ!$D$39:$D$782,СВЦЭМ!$A$39:$A$782,$A69,СВЦЭМ!$B$39:$B$782,U$47)+'СЕТ СН'!$G$14+СВЦЭМ!$D$10+'СЕТ СН'!$G$5-'СЕТ СН'!$G$24</f>
        <v>3856.2475900599998</v>
      </c>
      <c r="V69" s="36">
        <f>SUMIFS(СВЦЭМ!$D$39:$D$782,СВЦЭМ!$A$39:$A$782,$A69,СВЦЭМ!$B$39:$B$782,V$47)+'СЕТ СН'!$G$14+СВЦЭМ!$D$10+'СЕТ СН'!$G$5-'СЕТ СН'!$G$24</f>
        <v>3871.9382379899998</v>
      </c>
      <c r="W69" s="36">
        <f>SUMIFS(СВЦЭМ!$D$39:$D$782,СВЦЭМ!$A$39:$A$782,$A69,СВЦЭМ!$B$39:$B$782,W$47)+'СЕТ СН'!$G$14+СВЦЭМ!$D$10+'СЕТ СН'!$G$5-'СЕТ СН'!$G$24</f>
        <v>3875.78511682</v>
      </c>
      <c r="X69" s="36">
        <f>SUMIFS(СВЦЭМ!$D$39:$D$782,СВЦЭМ!$A$39:$A$782,$A69,СВЦЭМ!$B$39:$B$782,X$47)+'СЕТ СН'!$G$14+СВЦЭМ!$D$10+'СЕТ СН'!$G$5-'СЕТ СН'!$G$24</f>
        <v>3911.99355423</v>
      </c>
      <c r="Y69" s="36">
        <f>SUMIFS(СВЦЭМ!$D$39:$D$782,СВЦЭМ!$A$39:$A$782,$A69,СВЦЭМ!$B$39:$B$782,Y$47)+'СЕТ СН'!$G$14+СВЦЭМ!$D$10+'СЕТ СН'!$G$5-'СЕТ СН'!$G$24</f>
        <v>3949.2261097199998</v>
      </c>
    </row>
    <row r="70" spans="1:26" ht="15.75" x14ac:dyDescent="0.2">
      <c r="A70" s="35">
        <f t="shared" si="1"/>
        <v>44949</v>
      </c>
      <c r="B70" s="36">
        <f>SUMIFS(СВЦЭМ!$D$39:$D$782,СВЦЭМ!$A$39:$A$782,$A70,СВЦЭМ!$B$39:$B$782,B$47)+'СЕТ СН'!$G$14+СВЦЭМ!$D$10+'СЕТ СН'!$G$5-'СЕТ СН'!$G$24</f>
        <v>3969.7328361199998</v>
      </c>
      <c r="C70" s="36">
        <f>SUMIFS(СВЦЭМ!$D$39:$D$782,СВЦЭМ!$A$39:$A$782,$A70,СВЦЭМ!$B$39:$B$782,C$47)+'СЕТ СН'!$G$14+СВЦЭМ!$D$10+'СЕТ СН'!$G$5-'СЕТ СН'!$G$24</f>
        <v>3965.1049785499999</v>
      </c>
      <c r="D70" s="36">
        <f>SUMIFS(СВЦЭМ!$D$39:$D$782,СВЦЭМ!$A$39:$A$782,$A70,СВЦЭМ!$B$39:$B$782,D$47)+'СЕТ СН'!$G$14+СВЦЭМ!$D$10+'СЕТ СН'!$G$5-'СЕТ СН'!$G$24</f>
        <v>3949.2012581399999</v>
      </c>
      <c r="E70" s="36">
        <f>SUMIFS(СВЦЭМ!$D$39:$D$782,СВЦЭМ!$A$39:$A$782,$A70,СВЦЭМ!$B$39:$B$782,E$47)+'СЕТ СН'!$G$14+СВЦЭМ!$D$10+'СЕТ СН'!$G$5-'СЕТ СН'!$G$24</f>
        <v>3967.4669083700001</v>
      </c>
      <c r="F70" s="36">
        <f>SUMIFS(СВЦЭМ!$D$39:$D$782,СВЦЭМ!$A$39:$A$782,$A70,СВЦЭМ!$B$39:$B$782,F$47)+'СЕТ СН'!$G$14+СВЦЭМ!$D$10+'СЕТ СН'!$G$5-'СЕТ СН'!$G$24</f>
        <v>3964.5308565099999</v>
      </c>
      <c r="G70" s="36">
        <f>SUMIFS(СВЦЭМ!$D$39:$D$782,СВЦЭМ!$A$39:$A$782,$A70,СВЦЭМ!$B$39:$B$782,G$47)+'СЕТ СН'!$G$14+СВЦЭМ!$D$10+'СЕТ СН'!$G$5-'СЕТ СН'!$G$24</f>
        <v>3953.54516964</v>
      </c>
      <c r="H70" s="36">
        <f>SUMIFS(СВЦЭМ!$D$39:$D$782,СВЦЭМ!$A$39:$A$782,$A70,СВЦЭМ!$B$39:$B$782,H$47)+'СЕТ СН'!$G$14+СВЦЭМ!$D$10+'СЕТ СН'!$G$5-'СЕТ СН'!$G$24</f>
        <v>3984.1437640499998</v>
      </c>
      <c r="I70" s="36">
        <f>SUMIFS(СВЦЭМ!$D$39:$D$782,СВЦЭМ!$A$39:$A$782,$A70,СВЦЭМ!$B$39:$B$782,I$47)+'СЕТ СН'!$G$14+СВЦЭМ!$D$10+'СЕТ СН'!$G$5-'СЕТ СН'!$G$24</f>
        <v>3931.5766783099998</v>
      </c>
      <c r="J70" s="36">
        <f>SUMIFS(СВЦЭМ!$D$39:$D$782,СВЦЭМ!$A$39:$A$782,$A70,СВЦЭМ!$B$39:$B$782,J$47)+'СЕТ СН'!$G$14+СВЦЭМ!$D$10+'СЕТ СН'!$G$5-'СЕТ СН'!$G$24</f>
        <v>3882.6420549700001</v>
      </c>
      <c r="K70" s="36">
        <f>SUMIFS(СВЦЭМ!$D$39:$D$782,СВЦЭМ!$A$39:$A$782,$A70,СВЦЭМ!$B$39:$B$782,K$47)+'СЕТ СН'!$G$14+СВЦЭМ!$D$10+'СЕТ СН'!$G$5-'СЕТ СН'!$G$24</f>
        <v>3861.9613248699998</v>
      </c>
      <c r="L70" s="36">
        <f>SUMIFS(СВЦЭМ!$D$39:$D$782,СВЦЭМ!$A$39:$A$782,$A70,СВЦЭМ!$B$39:$B$782,L$47)+'СЕТ СН'!$G$14+СВЦЭМ!$D$10+'СЕТ СН'!$G$5-'СЕТ СН'!$G$24</f>
        <v>3843.2453301699998</v>
      </c>
      <c r="M70" s="36">
        <f>SUMIFS(СВЦЭМ!$D$39:$D$782,СВЦЭМ!$A$39:$A$782,$A70,СВЦЭМ!$B$39:$B$782,M$47)+'СЕТ СН'!$G$14+СВЦЭМ!$D$10+'СЕТ СН'!$G$5-'СЕТ СН'!$G$24</f>
        <v>3859.6822864300002</v>
      </c>
      <c r="N70" s="36">
        <f>SUMIFS(СВЦЭМ!$D$39:$D$782,СВЦЭМ!$A$39:$A$782,$A70,СВЦЭМ!$B$39:$B$782,N$47)+'СЕТ СН'!$G$14+СВЦЭМ!$D$10+'СЕТ СН'!$G$5-'СЕТ СН'!$G$24</f>
        <v>3884.6165504199998</v>
      </c>
      <c r="O70" s="36">
        <f>SUMIFS(СВЦЭМ!$D$39:$D$782,СВЦЭМ!$A$39:$A$782,$A70,СВЦЭМ!$B$39:$B$782,O$47)+'СЕТ СН'!$G$14+СВЦЭМ!$D$10+'СЕТ СН'!$G$5-'СЕТ СН'!$G$24</f>
        <v>3897.7547023399998</v>
      </c>
      <c r="P70" s="36">
        <f>SUMIFS(СВЦЭМ!$D$39:$D$782,СВЦЭМ!$A$39:$A$782,$A70,СВЦЭМ!$B$39:$B$782,P$47)+'СЕТ СН'!$G$14+СВЦЭМ!$D$10+'СЕТ СН'!$G$5-'СЕТ СН'!$G$24</f>
        <v>3911.8048673600001</v>
      </c>
      <c r="Q70" s="36">
        <f>SUMIFS(СВЦЭМ!$D$39:$D$782,СВЦЭМ!$A$39:$A$782,$A70,СВЦЭМ!$B$39:$B$782,Q$47)+'СЕТ СН'!$G$14+СВЦЭМ!$D$10+'СЕТ СН'!$G$5-'СЕТ СН'!$G$24</f>
        <v>3932.11546004</v>
      </c>
      <c r="R70" s="36">
        <f>SUMIFS(СВЦЭМ!$D$39:$D$782,СВЦЭМ!$A$39:$A$782,$A70,СВЦЭМ!$B$39:$B$782,R$47)+'СЕТ СН'!$G$14+СВЦЭМ!$D$10+'СЕТ СН'!$G$5-'СЕТ СН'!$G$24</f>
        <v>3925.8134825799998</v>
      </c>
      <c r="S70" s="36">
        <f>SUMIFS(СВЦЭМ!$D$39:$D$782,СВЦЭМ!$A$39:$A$782,$A70,СВЦЭМ!$B$39:$B$782,S$47)+'СЕТ СН'!$G$14+СВЦЭМ!$D$10+'СЕТ СН'!$G$5-'СЕТ СН'!$G$24</f>
        <v>3908.3316557799999</v>
      </c>
      <c r="T70" s="36">
        <f>SUMIFS(СВЦЭМ!$D$39:$D$782,СВЦЭМ!$A$39:$A$782,$A70,СВЦЭМ!$B$39:$B$782,T$47)+'СЕТ СН'!$G$14+СВЦЭМ!$D$10+'СЕТ СН'!$G$5-'СЕТ СН'!$G$24</f>
        <v>3857.3381632099999</v>
      </c>
      <c r="U70" s="36">
        <f>SUMIFS(СВЦЭМ!$D$39:$D$782,СВЦЭМ!$A$39:$A$782,$A70,СВЦЭМ!$B$39:$B$782,U$47)+'СЕТ СН'!$G$14+СВЦЭМ!$D$10+'СЕТ СН'!$G$5-'СЕТ СН'!$G$24</f>
        <v>3862.1949028899999</v>
      </c>
      <c r="V70" s="36">
        <f>SUMIFS(СВЦЭМ!$D$39:$D$782,СВЦЭМ!$A$39:$A$782,$A70,СВЦЭМ!$B$39:$B$782,V$47)+'СЕТ СН'!$G$14+СВЦЭМ!$D$10+'СЕТ СН'!$G$5-'СЕТ СН'!$G$24</f>
        <v>3878.6410578700002</v>
      </c>
      <c r="W70" s="36">
        <f>SUMIFS(СВЦЭМ!$D$39:$D$782,СВЦЭМ!$A$39:$A$782,$A70,СВЦЭМ!$B$39:$B$782,W$47)+'СЕТ СН'!$G$14+СВЦЭМ!$D$10+'СЕТ СН'!$G$5-'СЕТ СН'!$G$24</f>
        <v>3895.32565277</v>
      </c>
      <c r="X70" s="36">
        <f>SUMIFS(СВЦЭМ!$D$39:$D$782,СВЦЭМ!$A$39:$A$782,$A70,СВЦЭМ!$B$39:$B$782,X$47)+'СЕТ СН'!$G$14+СВЦЭМ!$D$10+'СЕТ СН'!$G$5-'СЕТ СН'!$G$24</f>
        <v>3894.4982569399999</v>
      </c>
      <c r="Y70" s="36">
        <f>SUMIFS(СВЦЭМ!$D$39:$D$782,СВЦЭМ!$A$39:$A$782,$A70,СВЦЭМ!$B$39:$B$782,Y$47)+'СЕТ СН'!$G$14+СВЦЭМ!$D$10+'СЕТ СН'!$G$5-'СЕТ СН'!$G$24</f>
        <v>3918.40959015</v>
      </c>
    </row>
    <row r="71" spans="1:26" ht="15.75" x14ac:dyDescent="0.2">
      <c r="A71" s="35">
        <f t="shared" si="1"/>
        <v>44950</v>
      </c>
      <c r="B71" s="36">
        <f>SUMIFS(СВЦЭМ!$D$39:$D$782,СВЦЭМ!$A$39:$A$782,$A71,СВЦЭМ!$B$39:$B$782,B$47)+'СЕТ СН'!$G$14+СВЦЭМ!$D$10+'СЕТ СН'!$G$5-'СЕТ СН'!$G$24</f>
        <v>3879.2621544899998</v>
      </c>
      <c r="C71" s="36">
        <f>SUMIFS(СВЦЭМ!$D$39:$D$782,СВЦЭМ!$A$39:$A$782,$A71,СВЦЭМ!$B$39:$B$782,C$47)+'СЕТ СН'!$G$14+СВЦЭМ!$D$10+'СЕТ СН'!$G$5-'СЕТ СН'!$G$24</f>
        <v>3876.3950323899999</v>
      </c>
      <c r="D71" s="36">
        <f>SUMIFS(СВЦЭМ!$D$39:$D$782,СВЦЭМ!$A$39:$A$782,$A71,СВЦЭМ!$B$39:$B$782,D$47)+'СЕТ СН'!$G$14+СВЦЭМ!$D$10+'СЕТ СН'!$G$5-'СЕТ СН'!$G$24</f>
        <v>3867.0060225399998</v>
      </c>
      <c r="E71" s="36">
        <f>SUMIFS(СВЦЭМ!$D$39:$D$782,СВЦЭМ!$A$39:$A$782,$A71,СВЦЭМ!$B$39:$B$782,E$47)+'СЕТ СН'!$G$14+СВЦЭМ!$D$10+'СЕТ СН'!$G$5-'СЕТ СН'!$G$24</f>
        <v>3862.8533029499999</v>
      </c>
      <c r="F71" s="36">
        <f>SUMIFS(СВЦЭМ!$D$39:$D$782,СВЦЭМ!$A$39:$A$782,$A71,СВЦЭМ!$B$39:$B$782,F$47)+'СЕТ СН'!$G$14+СВЦЭМ!$D$10+'СЕТ СН'!$G$5-'СЕТ СН'!$G$24</f>
        <v>3874.5500352999998</v>
      </c>
      <c r="G71" s="36">
        <f>SUMIFS(СВЦЭМ!$D$39:$D$782,СВЦЭМ!$A$39:$A$782,$A71,СВЦЭМ!$B$39:$B$782,G$47)+'СЕТ СН'!$G$14+СВЦЭМ!$D$10+'СЕТ СН'!$G$5-'СЕТ СН'!$G$24</f>
        <v>3858.8986079599999</v>
      </c>
      <c r="H71" s="36">
        <f>SUMIFS(СВЦЭМ!$D$39:$D$782,СВЦЭМ!$A$39:$A$782,$A71,СВЦЭМ!$B$39:$B$782,H$47)+'СЕТ СН'!$G$14+СВЦЭМ!$D$10+'СЕТ СН'!$G$5-'СЕТ СН'!$G$24</f>
        <v>3847.73895576</v>
      </c>
      <c r="I71" s="36">
        <f>SUMIFS(СВЦЭМ!$D$39:$D$782,СВЦЭМ!$A$39:$A$782,$A71,СВЦЭМ!$B$39:$B$782,I$47)+'СЕТ СН'!$G$14+СВЦЭМ!$D$10+'СЕТ СН'!$G$5-'СЕТ СН'!$G$24</f>
        <v>3822.6282342099998</v>
      </c>
      <c r="J71" s="36">
        <f>SUMIFS(СВЦЭМ!$D$39:$D$782,СВЦЭМ!$A$39:$A$782,$A71,СВЦЭМ!$B$39:$B$782,J$47)+'СЕТ СН'!$G$14+СВЦЭМ!$D$10+'СЕТ СН'!$G$5-'СЕТ СН'!$G$24</f>
        <v>3785.56064874</v>
      </c>
      <c r="K71" s="36">
        <f>SUMIFS(СВЦЭМ!$D$39:$D$782,СВЦЭМ!$A$39:$A$782,$A71,СВЦЭМ!$B$39:$B$782,K$47)+'СЕТ СН'!$G$14+СВЦЭМ!$D$10+'СЕТ СН'!$G$5-'СЕТ СН'!$G$24</f>
        <v>3762.6441327500002</v>
      </c>
      <c r="L71" s="36">
        <f>SUMIFS(СВЦЭМ!$D$39:$D$782,СВЦЭМ!$A$39:$A$782,$A71,СВЦЭМ!$B$39:$B$782,L$47)+'СЕТ СН'!$G$14+СВЦЭМ!$D$10+'СЕТ СН'!$G$5-'СЕТ СН'!$G$24</f>
        <v>3759.6852482499999</v>
      </c>
      <c r="M71" s="36">
        <f>SUMIFS(СВЦЭМ!$D$39:$D$782,СВЦЭМ!$A$39:$A$782,$A71,СВЦЭМ!$B$39:$B$782,M$47)+'СЕТ СН'!$G$14+СВЦЭМ!$D$10+'СЕТ СН'!$G$5-'СЕТ СН'!$G$24</f>
        <v>3771.25799164</v>
      </c>
      <c r="N71" s="36">
        <f>SUMIFS(СВЦЭМ!$D$39:$D$782,СВЦЭМ!$A$39:$A$782,$A71,СВЦЭМ!$B$39:$B$782,N$47)+'СЕТ СН'!$G$14+СВЦЭМ!$D$10+'СЕТ СН'!$G$5-'СЕТ СН'!$G$24</f>
        <v>3789.2928890100002</v>
      </c>
      <c r="O71" s="36">
        <f>SUMIFS(СВЦЭМ!$D$39:$D$782,СВЦЭМ!$A$39:$A$782,$A71,СВЦЭМ!$B$39:$B$782,O$47)+'СЕТ СН'!$G$14+СВЦЭМ!$D$10+'СЕТ СН'!$G$5-'СЕТ СН'!$G$24</f>
        <v>3798.9223255100001</v>
      </c>
      <c r="P71" s="36">
        <f>SUMIFS(СВЦЭМ!$D$39:$D$782,СВЦЭМ!$A$39:$A$782,$A71,СВЦЭМ!$B$39:$B$782,P$47)+'СЕТ СН'!$G$14+СВЦЭМ!$D$10+'СЕТ СН'!$G$5-'СЕТ СН'!$G$24</f>
        <v>3826.2047484300001</v>
      </c>
      <c r="Q71" s="36">
        <f>SUMIFS(СВЦЭМ!$D$39:$D$782,СВЦЭМ!$A$39:$A$782,$A71,СВЦЭМ!$B$39:$B$782,Q$47)+'СЕТ СН'!$G$14+СВЦЭМ!$D$10+'СЕТ СН'!$G$5-'СЕТ СН'!$G$24</f>
        <v>3832.5792238600002</v>
      </c>
      <c r="R71" s="36">
        <f>SUMIFS(СВЦЭМ!$D$39:$D$782,СВЦЭМ!$A$39:$A$782,$A71,СВЦЭМ!$B$39:$B$782,R$47)+'СЕТ СН'!$G$14+СВЦЭМ!$D$10+'СЕТ СН'!$G$5-'СЕТ СН'!$G$24</f>
        <v>3828.7043838999998</v>
      </c>
      <c r="S71" s="36">
        <f>SUMIFS(СВЦЭМ!$D$39:$D$782,СВЦЭМ!$A$39:$A$782,$A71,СВЦЭМ!$B$39:$B$782,S$47)+'СЕТ СН'!$G$14+СВЦЭМ!$D$10+'СЕТ СН'!$G$5-'СЕТ СН'!$G$24</f>
        <v>3799.5953913100002</v>
      </c>
      <c r="T71" s="36">
        <f>SUMIFS(СВЦЭМ!$D$39:$D$782,СВЦЭМ!$A$39:$A$782,$A71,СВЦЭМ!$B$39:$B$782,T$47)+'СЕТ СН'!$G$14+СВЦЭМ!$D$10+'СЕТ СН'!$G$5-'СЕТ СН'!$G$24</f>
        <v>3756.29191064</v>
      </c>
      <c r="U71" s="36">
        <f>SUMIFS(СВЦЭМ!$D$39:$D$782,СВЦЭМ!$A$39:$A$782,$A71,СВЦЭМ!$B$39:$B$782,U$47)+'СЕТ СН'!$G$14+СВЦЭМ!$D$10+'СЕТ СН'!$G$5-'СЕТ СН'!$G$24</f>
        <v>3766.6730351699998</v>
      </c>
      <c r="V71" s="36">
        <f>SUMIFS(СВЦЭМ!$D$39:$D$782,СВЦЭМ!$A$39:$A$782,$A71,СВЦЭМ!$B$39:$B$782,V$47)+'СЕТ СН'!$G$14+СВЦЭМ!$D$10+'СЕТ СН'!$G$5-'СЕТ СН'!$G$24</f>
        <v>3788.2705946199999</v>
      </c>
      <c r="W71" s="36">
        <f>SUMIFS(СВЦЭМ!$D$39:$D$782,СВЦЭМ!$A$39:$A$782,$A71,СВЦЭМ!$B$39:$B$782,W$47)+'СЕТ СН'!$G$14+СВЦЭМ!$D$10+'СЕТ СН'!$G$5-'СЕТ СН'!$G$24</f>
        <v>3798.2388329700002</v>
      </c>
      <c r="X71" s="36">
        <f>SUMIFS(СВЦЭМ!$D$39:$D$782,СВЦЭМ!$A$39:$A$782,$A71,СВЦЭМ!$B$39:$B$782,X$47)+'СЕТ СН'!$G$14+СВЦЭМ!$D$10+'СЕТ СН'!$G$5-'СЕТ СН'!$G$24</f>
        <v>3816.4351929999998</v>
      </c>
      <c r="Y71" s="36">
        <f>SUMIFS(СВЦЭМ!$D$39:$D$782,СВЦЭМ!$A$39:$A$782,$A71,СВЦЭМ!$B$39:$B$782,Y$47)+'СЕТ СН'!$G$14+СВЦЭМ!$D$10+'СЕТ СН'!$G$5-'СЕТ СН'!$G$24</f>
        <v>3834.0102651399998</v>
      </c>
    </row>
    <row r="72" spans="1:26" ht="15.75" x14ac:dyDescent="0.2">
      <c r="A72" s="35">
        <f t="shared" si="1"/>
        <v>44951</v>
      </c>
      <c r="B72" s="36">
        <f>SUMIFS(СВЦЭМ!$D$39:$D$782,СВЦЭМ!$A$39:$A$782,$A72,СВЦЭМ!$B$39:$B$782,B$47)+'СЕТ СН'!$G$14+СВЦЭМ!$D$10+'СЕТ СН'!$G$5-'СЕТ СН'!$G$24</f>
        <v>3893.1235351099999</v>
      </c>
      <c r="C72" s="36">
        <f>SUMIFS(СВЦЭМ!$D$39:$D$782,СВЦЭМ!$A$39:$A$782,$A72,СВЦЭМ!$B$39:$B$782,C$47)+'СЕТ СН'!$G$14+СВЦЭМ!$D$10+'СЕТ СН'!$G$5-'СЕТ СН'!$G$24</f>
        <v>3925.8288957499999</v>
      </c>
      <c r="D72" s="36">
        <f>SUMIFS(СВЦЭМ!$D$39:$D$782,СВЦЭМ!$A$39:$A$782,$A72,СВЦЭМ!$B$39:$B$782,D$47)+'СЕТ СН'!$G$14+СВЦЭМ!$D$10+'СЕТ СН'!$G$5-'СЕТ СН'!$G$24</f>
        <v>3935.7920923199999</v>
      </c>
      <c r="E72" s="36">
        <f>SUMIFS(СВЦЭМ!$D$39:$D$782,СВЦЭМ!$A$39:$A$782,$A72,СВЦЭМ!$B$39:$B$782,E$47)+'СЕТ СН'!$G$14+СВЦЭМ!$D$10+'СЕТ СН'!$G$5-'СЕТ СН'!$G$24</f>
        <v>3947.2673126300001</v>
      </c>
      <c r="F72" s="36">
        <f>SUMIFS(СВЦЭМ!$D$39:$D$782,СВЦЭМ!$A$39:$A$782,$A72,СВЦЭМ!$B$39:$B$782,F$47)+'СЕТ СН'!$G$14+СВЦЭМ!$D$10+'СЕТ СН'!$G$5-'СЕТ СН'!$G$24</f>
        <v>3944.1322975799999</v>
      </c>
      <c r="G72" s="36">
        <f>SUMIFS(СВЦЭМ!$D$39:$D$782,СВЦЭМ!$A$39:$A$782,$A72,СВЦЭМ!$B$39:$B$782,G$47)+'СЕТ СН'!$G$14+СВЦЭМ!$D$10+'СЕТ СН'!$G$5-'СЕТ СН'!$G$24</f>
        <v>3933.45866282</v>
      </c>
      <c r="H72" s="36">
        <f>SUMIFS(СВЦЭМ!$D$39:$D$782,СВЦЭМ!$A$39:$A$782,$A72,СВЦЭМ!$B$39:$B$782,H$47)+'СЕТ СН'!$G$14+СВЦЭМ!$D$10+'СЕТ СН'!$G$5-'СЕТ СН'!$G$24</f>
        <v>3933.15906283</v>
      </c>
      <c r="I72" s="36">
        <f>SUMIFS(СВЦЭМ!$D$39:$D$782,СВЦЭМ!$A$39:$A$782,$A72,СВЦЭМ!$B$39:$B$782,I$47)+'СЕТ СН'!$G$14+СВЦЭМ!$D$10+'СЕТ СН'!$G$5-'СЕТ СН'!$G$24</f>
        <v>3930.78451851</v>
      </c>
      <c r="J72" s="36">
        <f>SUMIFS(СВЦЭМ!$D$39:$D$782,СВЦЭМ!$A$39:$A$782,$A72,СВЦЭМ!$B$39:$B$782,J$47)+'СЕТ СН'!$G$14+СВЦЭМ!$D$10+'СЕТ СН'!$G$5-'СЕТ СН'!$G$24</f>
        <v>3909.82216126</v>
      </c>
      <c r="K72" s="36">
        <f>SUMIFS(СВЦЭМ!$D$39:$D$782,СВЦЭМ!$A$39:$A$782,$A72,СВЦЭМ!$B$39:$B$782,K$47)+'СЕТ СН'!$G$14+СВЦЭМ!$D$10+'СЕТ СН'!$G$5-'СЕТ СН'!$G$24</f>
        <v>3884.9119603300001</v>
      </c>
      <c r="L72" s="36">
        <f>SUMIFS(СВЦЭМ!$D$39:$D$782,СВЦЭМ!$A$39:$A$782,$A72,СВЦЭМ!$B$39:$B$782,L$47)+'СЕТ СН'!$G$14+СВЦЭМ!$D$10+'СЕТ СН'!$G$5-'СЕТ СН'!$G$24</f>
        <v>3850.29256532</v>
      </c>
      <c r="M72" s="36">
        <f>SUMIFS(СВЦЭМ!$D$39:$D$782,СВЦЭМ!$A$39:$A$782,$A72,СВЦЭМ!$B$39:$B$782,M$47)+'СЕТ СН'!$G$14+СВЦЭМ!$D$10+'СЕТ СН'!$G$5-'СЕТ СН'!$G$24</f>
        <v>3816.2725344199998</v>
      </c>
      <c r="N72" s="36">
        <f>SUMIFS(СВЦЭМ!$D$39:$D$782,СВЦЭМ!$A$39:$A$782,$A72,СВЦЭМ!$B$39:$B$782,N$47)+'СЕТ СН'!$G$14+СВЦЭМ!$D$10+'СЕТ СН'!$G$5-'СЕТ СН'!$G$24</f>
        <v>3828.6179302</v>
      </c>
      <c r="O72" s="36">
        <f>SUMIFS(СВЦЭМ!$D$39:$D$782,СВЦЭМ!$A$39:$A$782,$A72,СВЦЭМ!$B$39:$B$782,O$47)+'СЕТ СН'!$G$14+СВЦЭМ!$D$10+'СЕТ СН'!$G$5-'СЕТ СН'!$G$24</f>
        <v>3834.8742640800001</v>
      </c>
      <c r="P72" s="36">
        <f>SUMIFS(СВЦЭМ!$D$39:$D$782,СВЦЭМ!$A$39:$A$782,$A72,СВЦЭМ!$B$39:$B$782,P$47)+'СЕТ СН'!$G$14+СВЦЭМ!$D$10+'СЕТ СН'!$G$5-'СЕТ СН'!$G$24</f>
        <v>3844.6587135199998</v>
      </c>
      <c r="Q72" s="36">
        <f>SUMIFS(СВЦЭМ!$D$39:$D$782,СВЦЭМ!$A$39:$A$782,$A72,СВЦЭМ!$B$39:$B$782,Q$47)+'СЕТ СН'!$G$14+СВЦЭМ!$D$10+'СЕТ СН'!$G$5-'СЕТ СН'!$G$24</f>
        <v>3843.37925692</v>
      </c>
      <c r="R72" s="36">
        <f>SUMIFS(СВЦЭМ!$D$39:$D$782,СВЦЭМ!$A$39:$A$782,$A72,СВЦЭМ!$B$39:$B$782,R$47)+'СЕТ СН'!$G$14+СВЦЭМ!$D$10+'СЕТ СН'!$G$5-'СЕТ СН'!$G$24</f>
        <v>3833.3082636300001</v>
      </c>
      <c r="S72" s="36">
        <f>SUMIFS(СВЦЭМ!$D$39:$D$782,СВЦЭМ!$A$39:$A$782,$A72,СВЦЭМ!$B$39:$B$782,S$47)+'СЕТ СН'!$G$14+СВЦЭМ!$D$10+'СЕТ СН'!$G$5-'СЕТ СН'!$G$24</f>
        <v>3814.6350028500001</v>
      </c>
      <c r="T72" s="36">
        <f>SUMIFS(СВЦЭМ!$D$39:$D$782,СВЦЭМ!$A$39:$A$782,$A72,СВЦЭМ!$B$39:$B$782,T$47)+'СЕТ СН'!$G$14+СВЦЭМ!$D$10+'СЕТ СН'!$G$5-'СЕТ СН'!$G$24</f>
        <v>3795.22098719</v>
      </c>
      <c r="U72" s="36">
        <f>SUMIFS(СВЦЭМ!$D$39:$D$782,СВЦЭМ!$A$39:$A$782,$A72,СВЦЭМ!$B$39:$B$782,U$47)+'СЕТ СН'!$G$14+СВЦЭМ!$D$10+'СЕТ СН'!$G$5-'СЕТ СН'!$G$24</f>
        <v>3799.42398228</v>
      </c>
      <c r="V72" s="36">
        <f>SUMIFS(СВЦЭМ!$D$39:$D$782,СВЦЭМ!$A$39:$A$782,$A72,СВЦЭМ!$B$39:$B$782,V$47)+'СЕТ СН'!$G$14+СВЦЭМ!$D$10+'СЕТ СН'!$G$5-'СЕТ СН'!$G$24</f>
        <v>3811.9118461600001</v>
      </c>
      <c r="W72" s="36">
        <f>SUMIFS(СВЦЭМ!$D$39:$D$782,СВЦЭМ!$A$39:$A$782,$A72,СВЦЭМ!$B$39:$B$782,W$47)+'СЕТ СН'!$G$14+СВЦЭМ!$D$10+'СЕТ СН'!$G$5-'СЕТ СН'!$G$24</f>
        <v>3825.1403126700002</v>
      </c>
      <c r="X72" s="36">
        <f>SUMIFS(СВЦЭМ!$D$39:$D$782,СВЦЭМ!$A$39:$A$782,$A72,СВЦЭМ!$B$39:$B$782,X$47)+'СЕТ СН'!$G$14+СВЦЭМ!$D$10+'СЕТ СН'!$G$5-'СЕТ СН'!$G$24</f>
        <v>3844.5713763399999</v>
      </c>
      <c r="Y72" s="36">
        <f>SUMIFS(СВЦЭМ!$D$39:$D$782,СВЦЭМ!$A$39:$A$782,$A72,СВЦЭМ!$B$39:$B$782,Y$47)+'СЕТ СН'!$G$14+СВЦЭМ!$D$10+'СЕТ СН'!$G$5-'СЕТ СН'!$G$24</f>
        <v>3870.9113059599999</v>
      </c>
    </row>
    <row r="73" spans="1:26" ht="15.75" x14ac:dyDescent="0.2">
      <c r="A73" s="35">
        <f t="shared" si="1"/>
        <v>44952</v>
      </c>
      <c r="B73" s="36">
        <f>SUMIFS(СВЦЭМ!$D$39:$D$782,СВЦЭМ!$A$39:$A$782,$A73,СВЦЭМ!$B$39:$B$782,B$47)+'СЕТ СН'!$G$14+СВЦЭМ!$D$10+'СЕТ СН'!$G$5-'СЕТ СН'!$G$24</f>
        <v>3924.9451543599998</v>
      </c>
      <c r="C73" s="36">
        <f>SUMIFS(СВЦЭМ!$D$39:$D$782,СВЦЭМ!$A$39:$A$782,$A73,СВЦЭМ!$B$39:$B$782,C$47)+'СЕТ СН'!$G$14+СВЦЭМ!$D$10+'СЕТ СН'!$G$5-'СЕТ СН'!$G$24</f>
        <v>3969.5637244099998</v>
      </c>
      <c r="D73" s="36">
        <f>SUMIFS(СВЦЭМ!$D$39:$D$782,СВЦЭМ!$A$39:$A$782,$A73,СВЦЭМ!$B$39:$B$782,D$47)+'СЕТ СН'!$G$14+СВЦЭМ!$D$10+'СЕТ СН'!$G$5-'СЕТ СН'!$G$24</f>
        <v>3989.2260198099998</v>
      </c>
      <c r="E73" s="36">
        <f>SUMIFS(СВЦЭМ!$D$39:$D$782,СВЦЭМ!$A$39:$A$782,$A73,СВЦЭМ!$B$39:$B$782,E$47)+'СЕТ СН'!$G$14+СВЦЭМ!$D$10+'СЕТ СН'!$G$5-'СЕТ СН'!$G$24</f>
        <v>3973.77519717</v>
      </c>
      <c r="F73" s="36">
        <f>SUMIFS(СВЦЭМ!$D$39:$D$782,СВЦЭМ!$A$39:$A$782,$A73,СВЦЭМ!$B$39:$B$782,F$47)+'СЕТ СН'!$G$14+СВЦЭМ!$D$10+'СЕТ СН'!$G$5-'СЕТ СН'!$G$24</f>
        <v>3963.4653262100001</v>
      </c>
      <c r="G73" s="36">
        <f>SUMIFS(СВЦЭМ!$D$39:$D$782,СВЦЭМ!$A$39:$A$782,$A73,СВЦЭМ!$B$39:$B$782,G$47)+'СЕТ СН'!$G$14+СВЦЭМ!$D$10+'СЕТ СН'!$G$5-'СЕТ СН'!$G$24</f>
        <v>3965.76774879</v>
      </c>
      <c r="H73" s="36">
        <f>SUMIFS(СВЦЭМ!$D$39:$D$782,СВЦЭМ!$A$39:$A$782,$A73,СВЦЭМ!$B$39:$B$782,H$47)+'СЕТ СН'!$G$14+СВЦЭМ!$D$10+'СЕТ СН'!$G$5-'СЕТ СН'!$G$24</f>
        <v>3923.5594564600001</v>
      </c>
      <c r="I73" s="36">
        <f>SUMIFS(СВЦЭМ!$D$39:$D$782,СВЦЭМ!$A$39:$A$782,$A73,СВЦЭМ!$B$39:$B$782,I$47)+'СЕТ СН'!$G$14+СВЦЭМ!$D$10+'СЕТ СН'!$G$5-'СЕТ СН'!$G$24</f>
        <v>3890.7252274399998</v>
      </c>
      <c r="J73" s="36">
        <f>SUMIFS(СВЦЭМ!$D$39:$D$782,СВЦЭМ!$A$39:$A$782,$A73,СВЦЭМ!$B$39:$B$782,J$47)+'СЕТ СН'!$G$14+СВЦЭМ!$D$10+'СЕТ СН'!$G$5-'СЕТ СН'!$G$24</f>
        <v>3856.9081124499999</v>
      </c>
      <c r="K73" s="36">
        <f>SUMIFS(СВЦЭМ!$D$39:$D$782,СВЦЭМ!$A$39:$A$782,$A73,СВЦЭМ!$B$39:$B$782,K$47)+'СЕТ СН'!$G$14+СВЦЭМ!$D$10+'СЕТ СН'!$G$5-'СЕТ СН'!$G$24</f>
        <v>3813.4005983900001</v>
      </c>
      <c r="L73" s="36">
        <f>SUMIFS(СВЦЭМ!$D$39:$D$782,СВЦЭМ!$A$39:$A$782,$A73,СВЦЭМ!$B$39:$B$782,L$47)+'СЕТ СН'!$G$14+СВЦЭМ!$D$10+'СЕТ СН'!$G$5-'СЕТ СН'!$G$24</f>
        <v>3788.7854804499998</v>
      </c>
      <c r="M73" s="36">
        <f>SUMIFS(СВЦЭМ!$D$39:$D$782,СВЦЭМ!$A$39:$A$782,$A73,СВЦЭМ!$B$39:$B$782,M$47)+'СЕТ СН'!$G$14+СВЦЭМ!$D$10+'СЕТ СН'!$G$5-'СЕТ СН'!$G$24</f>
        <v>3790.2795505200002</v>
      </c>
      <c r="N73" s="36">
        <f>SUMIFS(СВЦЭМ!$D$39:$D$782,СВЦЭМ!$A$39:$A$782,$A73,СВЦЭМ!$B$39:$B$782,N$47)+'СЕТ СН'!$G$14+СВЦЭМ!$D$10+'СЕТ СН'!$G$5-'СЕТ СН'!$G$24</f>
        <v>3801.5195462500001</v>
      </c>
      <c r="O73" s="36">
        <f>SUMIFS(СВЦЭМ!$D$39:$D$782,СВЦЭМ!$A$39:$A$782,$A73,СВЦЭМ!$B$39:$B$782,O$47)+'СЕТ СН'!$G$14+СВЦЭМ!$D$10+'СЕТ СН'!$G$5-'СЕТ СН'!$G$24</f>
        <v>3799.8239151900002</v>
      </c>
      <c r="P73" s="36">
        <f>SUMIFS(СВЦЭМ!$D$39:$D$782,СВЦЭМ!$A$39:$A$782,$A73,СВЦЭМ!$B$39:$B$782,P$47)+'СЕТ СН'!$G$14+СВЦЭМ!$D$10+'СЕТ СН'!$G$5-'СЕТ СН'!$G$24</f>
        <v>3813.6632313</v>
      </c>
      <c r="Q73" s="36">
        <f>SUMIFS(СВЦЭМ!$D$39:$D$782,СВЦЭМ!$A$39:$A$782,$A73,СВЦЭМ!$B$39:$B$782,Q$47)+'СЕТ СН'!$G$14+СВЦЭМ!$D$10+'СЕТ СН'!$G$5-'СЕТ СН'!$G$24</f>
        <v>3829.2082656900002</v>
      </c>
      <c r="R73" s="36">
        <f>SUMIFS(СВЦЭМ!$D$39:$D$782,СВЦЭМ!$A$39:$A$782,$A73,СВЦЭМ!$B$39:$B$782,R$47)+'СЕТ СН'!$G$14+СВЦЭМ!$D$10+'СЕТ СН'!$G$5-'СЕТ СН'!$G$24</f>
        <v>3833.4729106199998</v>
      </c>
      <c r="S73" s="36">
        <f>SUMIFS(СВЦЭМ!$D$39:$D$782,СВЦЭМ!$A$39:$A$782,$A73,СВЦЭМ!$B$39:$B$782,S$47)+'СЕТ СН'!$G$14+СВЦЭМ!$D$10+'СЕТ СН'!$G$5-'СЕТ СН'!$G$24</f>
        <v>3821.8460035799999</v>
      </c>
      <c r="T73" s="36">
        <f>SUMIFS(СВЦЭМ!$D$39:$D$782,СВЦЭМ!$A$39:$A$782,$A73,СВЦЭМ!$B$39:$B$782,T$47)+'СЕТ СН'!$G$14+СВЦЭМ!$D$10+'СЕТ СН'!$G$5-'СЕТ СН'!$G$24</f>
        <v>3771.9394449400002</v>
      </c>
      <c r="U73" s="36">
        <f>SUMIFS(СВЦЭМ!$D$39:$D$782,СВЦЭМ!$A$39:$A$782,$A73,СВЦЭМ!$B$39:$B$782,U$47)+'СЕТ СН'!$G$14+СВЦЭМ!$D$10+'СЕТ СН'!$G$5-'СЕТ СН'!$G$24</f>
        <v>3774.86372682</v>
      </c>
      <c r="V73" s="36">
        <f>SUMIFS(СВЦЭМ!$D$39:$D$782,СВЦЭМ!$A$39:$A$782,$A73,СВЦЭМ!$B$39:$B$782,V$47)+'СЕТ СН'!$G$14+СВЦЭМ!$D$10+'СЕТ СН'!$G$5-'СЕТ СН'!$G$24</f>
        <v>3783.2794403799999</v>
      </c>
      <c r="W73" s="36">
        <f>SUMIFS(СВЦЭМ!$D$39:$D$782,СВЦЭМ!$A$39:$A$782,$A73,СВЦЭМ!$B$39:$B$782,W$47)+'СЕТ СН'!$G$14+СВЦЭМ!$D$10+'СЕТ СН'!$G$5-'СЕТ СН'!$G$24</f>
        <v>3800.6286561799998</v>
      </c>
      <c r="X73" s="36">
        <f>SUMIFS(СВЦЭМ!$D$39:$D$782,СВЦЭМ!$A$39:$A$782,$A73,СВЦЭМ!$B$39:$B$782,X$47)+'СЕТ СН'!$G$14+СВЦЭМ!$D$10+'СЕТ СН'!$G$5-'СЕТ СН'!$G$24</f>
        <v>3831.1000306999999</v>
      </c>
      <c r="Y73" s="36">
        <f>SUMIFS(СВЦЭМ!$D$39:$D$782,СВЦЭМ!$A$39:$A$782,$A73,СВЦЭМ!$B$39:$B$782,Y$47)+'СЕТ СН'!$G$14+СВЦЭМ!$D$10+'СЕТ СН'!$G$5-'СЕТ СН'!$G$24</f>
        <v>3863.14651632</v>
      </c>
    </row>
    <row r="74" spans="1:26" ht="15.75" x14ac:dyDescent="0.2">
      <c r="A74" s="35">
        <f t="shared" si="1"/>
        <v>44953</v>
      </c>
      <c r="B74" s="36">
        <f>SUMIFS(СВЦЭМ!$D$39:$D$782,СВЦЭМ!$A$39:$A$782,$A74,СВЦЭМ!$B$39:$B$782,B$47)+'СЕТ СН'!$G$14+СВЦЭМ!$D$10+'СЕТ СН'!$G$5-'СЕТ СН'!$G$24</f>
        <v>3905.0936418299998</v>
      </c>
      <c r="C74" s="36">
        <f>SUMIFS(СВЦЭМ!$D$39:$D$782,СВЦЭМ!$A$39:$A$782,$A74,СВЦЭМ!$B$39:$B$782,C$47)+'СЕТ СН'!$G$14+СВЦЭМ!$D$10+'СЕТ СН'!$G$5-'СЕТ СН'!$G$24</f>
        <v>3872.8273590099998</v>
      </c>
      <c r="D74" s="36">
        <f>SUMIFS(СВЦЭМ!$D$39:$D$782,СВЦЭМ!$A$39:$A$782,$A74,СВЦЭМ!$B$39:$B$782,D$47)+'СЕТ СН'!$G$14+СВЦЭМ!$D$10+'СЕТ СН'!$G$5-'СЕТ СН'!$G$24</f>
        <v>3870.3881661099999</v>
      </c>
      <c r="E74" s="36">
        <f>SUMIFS(СВЦЭМ!$D$39:$D$782,СВЦЭМ!$A$39:$A$782,$A74,СВЦЭМ!$B$39:$B$782,E$47)+'СЕТ СН'!$G$14+СВЦЭМ!$D$10+'СЕТ СН'!$G$5-'СЕТ СН'!$G$24</f>
        <v>3883.0160339099998</v>
      </c>
      <c r="F74" s="36">
        <f>SUMIFS(СВЦЭМ!$D$39:$D$782,СВЦЭМ!$A$39:$A$782,$A74,СВЦЭМ!$B$39:$B$782,F$47)+'СЕТ СН'!$G$14+СВЦЭМ!$D$10+'СЕТ СН'!$G$5-'СЕТ СН'!$G$24</f>
        <v>3890.6355387600001</v>
      </c>
      <c r="G74" s="36">
        <f>SUMIFS(СВЦЭМ!$D$39:$D$782,СВЦЭМ!$A$39:$A$782,$A74,СВЦЭМ!$B$39:$B$782,G$47)+'СЕТ СН'!$G$14+СВЦЭМ!$D$10+'СЕТ СН'!$G$5-'СЕТ СН'!$G$24</f>
        <v>3903.3668257300001</v>
      </c>
      <c r="H74" s="36">
        <f>SUMIFS(СВЦЭМ!$D$39:$D$782,СВЦЭМ!$A$39:$A$782,$A74,СВЦЭМ!$B$39:$B$782,H$47)+'СЕТ СН'!$G$14+СВЦЭМ!$D$10+'СЕТ СН'!$G$5-'СЕТ СН'!$G$24</f>
        <v>3891.29098909</v>
      </c>
      <c r="I74" s="36">
        <f>SUMIFS(СВЦЭМ!$D$39:$D$782,СВЦЭМ!$A$39:$A$782,$A74,СВЦЭМ!$B$39:$B$782,I$47)+'СЕТ СН'!$G$14+СВЦЭМ!$D$10+'СЕТ СН'!$G$5-'СЕТ СН'!$G$24</f>
        <v>3853.3736786200002</v>
      </c>
      <c r="J74" s="36">
        <f>SUMIFS(СВЦЭМ!$D$39:$D$782,СВЦЭМ!$A$39:$A$782,$A74,СВЦЭМ!$B$39:$B$782,J$47)+'СЕТ СН'!$G$14+СВЦЭМ!$D$10+'СЕТ СН'!$G$5-'СЕТ СН'!$G$24</f>
        <v>3811.8430658000002</v>
      </c>
      <c r="K74" s="36">
        <f>SUMIFS(СВЦЭМ!$D$39:$D$782,СВЦЭМ!$A$39:$A$782,$A74,СВЦЭМ!$B$39:$B$782,K$47)+'СЕТ СН'!$G$14+СВЦЭМ!$D$10+'СЕТ СН'!$G$5-'СЕТ СН'!$G$24</f>
        <v>3788.8302434900002</v>
      </c>
      <c r="L74" s="36">
        <f>SUMIFS(СВЦЭМ!$D$39:$D$782,СВЦЭМ!$A$39:$A$782,$A74,СВЦЭМ!$B$39:$B$782,L$47)+'СЕТ СН'!$G$14+СВЦЭМ!$D$10+'СЕТ СН'!$G$5-'СЕТ СН'!$G$24</f>
        <v>3773.4219423700001</v>
      </c>
      <c r="M74" s="36">
        <f>SUMIFS(СВЦЭМ!$D$39:$D$782,СВЦЭМ!$A$39:$A$782,$A74,СВЦЭМ!$B$39:$B$782,M$47)+'СЕТ СН'!$G$14+СВЦЭМ!$D$10+'СЕТ СН'!$G$5-'СЕТ СН'!$G$24</f>
        <v>3770.4600338099999</v>
      </c>
      <c r="N74" s="36">
        <f>SUMIFS(СВЦЭМ!$D$39:$D$782,СВЦЭМ!$A$39:$A$782,$A74,СВЦЭМ!$B$39:$B$782,N$47)+'СЕТ СН'!$G$14+СВЦЭМ!$D$10+'СЕТ СН'!$G$5-'СЕТ СН'!$G$24</f>
        <v>3802.0509383899998</v>
      </c>
      <c r="O74" s="36">
        <f>SUMIFS(СВЦЭМ!$D$39:$D$782,СВЦЭМ!$A$39:$A$782,$A74,СВЦЭМ!$B$39:$B$782,O$47)+'СЕТ СН'!$G$14+СВЦЭМ!$D$10+'СЕТ СН'!$G$5-'СЕТ СН'!$G$24</f>
        <v>3824.67825928</v>
      </c>
      <c r="P74" s="36">
        <f>SUMIFS(СВЦЭМ!$D$39:$D$782,СВЦЭМ!$A$39:$A$782,$A74,СВЦЭМ!$B$39:$B$782,P$47)+'СЕТ СН'!$G$14+СВЦЭМ!$D$10+'СЕТ СН'!$G$5-'СЕТ СН'!$G$24</f>
        <v>3854.8910218999999</v>
      </c>
      <c r="Q74" s="36">
        <f>SUMIFS(СВЦЭМ!$D$39:$D$782,СВЦЭМ!$A$39:$A$782,$A74,СВЦЭМ!$B$39:$B$782,Q$47)+'СЕТ СН'!$G$14+СВЦЭМ!$D$10+'СЕТ СН'!$G$5-'СЕТ СН'!$G$24</f>
        <v>3828.26402323</v>
      </c>
      <c r="R74" s="36">
        <f>SUMIFS(СВЦЭМ!$D$39:$D$782,СВЦЭМ!$A$39:$A$782,$A74,СВЦЭМ!$B$39:$B$782,R$47)+'СЕТ СН'!$G$14+СВЦЭМ!$D$10+'СЕТ СН'!$G$5-'СЕТ СН'!$G$24</f>
        <v>3847.66082701</v>
      </c>
      <c r="S74" s="36">
        <f>SUMIFS(СВЦЭМ!$D$39:$D$782,СВЦЭМ!$A$39:$A$782,$A74,СВЦЭМ!$B$39:$B$782,S$47)+'СЕТ СН'!$G$14+СВЦЭМ!$D$10+'СЕТ СН'!$G$5-'СЕТ СН'!$G$24</f>
        <v>3828.57395503</v>
      </c>
      <c r="T74" s="36">
        <f>SUMIFS(СВЦЭМ!$D$39:$D$782,СВЦЭМ!$A$39:$A$782,$A74,СВЦЭМ!$B$39:$B$782,T$47)+'СЕТ СН'!$G$14+СВЦЭМ!$D$10+'СЕТ СН'!$G$5-'СЕТ СН'!$G$24</f>
        <v>3785.95877913</v>
      </c>
      <c r="U74" s="36">
        <f>SUMIFS(СВЦЭМ!$D$39:$D$782,СВЦЭМ!$A$39:$A$782,$A74,СВЦЭМ!$B$39:$B$782,U$47)+'СЕТ СН'!$G$14+СВЦЭМ!$D$10+'СЕТ СН'!$G$5-'СЕТ СН'!$G$24</f>
        <v>3794.1856449100001</v>
      </c>
      <c r="V74" s="36">
        <f>SUMIFS(СВЦЭМ!$D$39:$D$782,СВЦЭМ!$A$39:$A$782,$A74,СВЦЭМ!$B$39:$B$782,V$47)+'СЕТ СН'!$G$14+СВЦЭМ!$D$10+'СЕТ СН'!$G$5-'СЕТ СН'!$G$24</f>
        <v>3819.76424881</v>
      </c>
      <c r="W74" s="36">
        <f>SUMIFS(СВЦЭМ!$D$39:$D$782,СВЦЭМ!$A$39:$A$782,$A74,СВЦЭМ!$B$39:$B$782,W$47)+'СЕТ СН'!$G$14+СВЦЭМ!$D$10+'СЕТ СН'!$G$5-'СЕТ СН'!$G$24</f>
        <v>3853.0476040600001</v>
      </c>
      <c r="X74" s="36">
        <f>SUMIFS(СВЦЭМ!$D$39:$D$782,СВЦЭМ!$A$39:$A$782,$A74,СВЦЭМ!$B$39:$B$782,X$47)+'СЕТ СН'!$G$14+СВЦЭМ!$D$10+'СЕТ СН'!$G$5-'СЕТ СН'!$G$24</f>
        <v>3865.3847437200002</v>
      </c>
      <c r="Y74" s="36">
        <f>SUMIFS(СВЦЭМ!$D$39:$D$782,СВЦЭМ!$A$39:$A$782,$A74,СВЦЭМ!$B$39:$B$782,Y$47)+'СЕТ СН'!$G$14+СВЦЭМ!$D$10+'СЕТ СН'!$G$5-'СЕТ СН'!$G$24</f>
        <v>3950.0818346199999</v>
      </c>
    </row>
    <row r="75" spans="1:26" ht="15.75" x14ac:dyDescent="0.2">
      <c r="A75" s="35">
        <f t="shared" si="1"/>
        <v>44954</v>
      </c>
      <c r="B75" s="36">
        <f>SUMIFS(СВЦЭМ!$D$39:$D$782,СВЦЭМ!$A$39:$A$782,$A75,СВЦЭМ!$B$39:$B$782,B$47)+'СЕТ СН'!$G$14+СВЦЭМ!$D$10+'СЕТ СН'!$G$5-'СЕТ СН'!$G$24</f>
        <v>3921.0600272500001</v>
      </c>
      <c r="C75" s="36">
        <f>SUMIFS(СВЦЭМ!$D$39:$D$782,СВЦЭМ!$A$39:$A$782,$A75,СВЦЭМ!$B$39:$B$782,C$47)+'СЕТ СН'!$G$14+СВЦЭМ!$D$10+'СЕТ СН'!$G$5-'СЕТ СН'!$G$24</f>
        <v>3961.4692982199999</v>
      </c>
      <c r="D75" s="36">
        <f>SUMIFS(СВЦЭМ!$D$39:$D$782,СВЦЭМ!$A$39:$A$782,$A75,СВЦЭМ!$B$39:$B$782,D$47)+'СЕТ СН'!$G$14+СВЦЭМ!$D$10+'СЕТ СН'!$G$5-'СЕТ СН'!$G$24</f>
        <v>3958.32146418</v>
      </c>
      <c r="E75" s="36">
        <f>SUMIFS(СВЦЭМ!$D$39:$D$782,СВЦЭМ!$A$39:$A$782,$A75,СВЦЭМ!$B$39:$B$782,E$47)+'СЕТ СН'!$G$14+СВЦЭМ!$D$10+'СЕТ СН'!$G$5-'СЕТ СН'!$G$24</f>
        <v>3954.4206832099999</v>
      </c>
      <c r="F75" s="36">
        <f>SUMIFS(СВЦЭМ!$D$39:$D$782,СВЦЭМ!$A$39:$A$782,$A75,СВЦЭМ!$B$39:$B$782,F$47)+'СЕТ СН'!$G$14+СВЦЭМ!$D$10+'СЕТ СН'!$G$5-'СЕТ СН'!$G$24</f>
        <v>3949.0310442199998</v>
      </c>
      <c r="G75" s="36">
        <f>SUMIFS(СВЦЭМ!$D$39:$D$782,СВЦЭМ!$A$39:$A$782,$A75,СВЦЭМ!$B$39:$B$782,G$47)+'СЕТ СН'!$G$14+СВЦЭМ!$D$10+'СЕТ СН'!$G$5-'СЕТ СН'!$G$24</f>
        <v>3952.0218179200001</v>
      </c>
      <c r="H75" s="36">
        <f>SUMIFS(СВЦЭМ!$D$39:$D$782,СВЦЭМ!$A$39:$A$782,$A75,СВЦЭМ!$B$39:$B$782,H$47)+'СЕТ СН'!$G$14+СВЦЭМ!$D$10+'СЕТ СН'!$G$5-'СЕТ СН'!$G$24</f>
        <v>3903.9984729500002</v>
      </c>
      <c r="I75" s="36">
        <f>SUMIFS(СВЦЭМ!$D$39:$D$782,СВЦЭМ!$A$39:$A$782,$A75,СВЦЭМ!$B$39:$B$782,I$47)+'СЕТ СН'!$G$14+СВЦЭМ!$D$10+'СЕТ СН'!$G$5-'СЕТ СН'!$G$24</f>
        <v>3907.18675579</v>
      </c>
      <c r="J75" s="36">
        <f>SUMIFS(СВЦЭМ!$D$39:$D$782,СВЦЭМ!$A$39:$A$782,$A75,СВЦЭМ!$B$39:$B$782,J$47)+'СЕТ СН'!$G$14+СВЦЭМ!$D$10+'СЕТ СН'!$G$5-'СЕТ СН'!$G$24</f>
        <v>3904.5256075900002</v>
      </c>
      <c r="K75" s="36">
        <f>SUMIFS(СВЦЭМ!$D$39:$D$782,СВЦЭМ!$A$39:$A$782,$A75,СВЦЭМ!$B$39:$B$782,K$47)+'СЕТ СН'!$G$14+СВЦЭМ!$D$10+'СЕТ СН'!$G$5-'СЕТ СН'!$G$24</f>
        <v>3821.2300467</v>
      </c>
      <c r="L75" s="36">
        <f>SUMIFS(СВЦЭМ!$D$39:$D$782,СВЦЭМ!$A$39:$A$782,$A75,СВЦЭМ!$B$39:$B$782,L$47)+'СЕТ СН'!$G$14+СВЦЭМ!$D$10+'СЕТ СН'!$G$5-'СЕТ СН'!$G$24</f>
        <v>3773.6930415100001</v>
      </c>
      <c r="M75" s="36">
        <f>SUMIFS(СВЦЭМ!$D$39:$D$782,СВЦЭМ!$A$39:$A$782,$A75,СВЦЭМ!$B$39:$B$782,M$47)+'СЕТ СН'!$G$14+СВЦЭМ!$D$10+'СЕТ СН'!$G$5-'СЕТ СН'!$G$24</f>
        <v>3766.60345757</v>
      </c>
      <c r="N75" s="36">
        <f>SUMIFS(СВЦЭМ!$D$39:$D$782,СВЦЭМ!$A$39:$A$782,$A75,СВЦЭМ!$B$39:$B$782,N$47)+'СЕТ СН'!$G$14+СВЦЭМ!$D$10+'СЕТ СН'!$G$5-'СЕТ СН'!$G$24</f>
        <v>3770.3237782199999</v>
      </c>
      <c r="O75" s="36">
        <f>SUMIFS(СВЦЭМ!$D$39:$D$782,СВЦЭМ!$A$39:$A$782,$A75,СВЦЭМ!$B$39:$B$782,O$47)+'СЕТ СН'!$G$14+СВЦЭМ!$D$10+'СЕТ СН'!$G$5-'СЕТ СН'!$G$24</f>
        <v>3780.1523747199999</v>
      </c>
      <c r="P75" s="36">
        <f>SUMIFS(СВЦЭМ!$D$39:$D$782,СВЦЭМ!$A$39:$A$782,$A75,СВЦЭМ!$B$39:$B$782,P$47)+'СЕТ СН'!$G$14+СВЦЭМ!$D$10+'СЕТ СН'!$G$5-'СЕТ СН'!$G$24</f>
        <v>3799.4768252399999</v>
      </c>
      <c r="Q75" s="36">
        <f>SUMIFS(СВЦЭМ!$D$39:$D$782,СВЦЭМ!$A$39:$A$782,$A75,СВЦЭМ!$B$39:$B$782,Q$47)+'СЕТ СН'!$G$14+СВЦЭМ!$D$10+'СЕТ СН'!$G$5-'СЕТ СН'!$G$24</f>
        <v>3811.31781968</v>
      </c>
      <c r="R75" s="36">
        <f>SUMIFS(СВЦЭМ!$D$39:$D$782,СВЦЭМ!$A$39:$A$782,$A75,СВЦЭМ!$B$39:$B$782,R$47)+'СЕТ СН'!$G$14+СВЦЭМ!$D$10+'СЕТ СН'!$G$5-'СЕТ СН'!$G$24</f>
        <v>3816.9143666300001</v>
      </c>
      <c r="S75" s="36">
        <f>SUMIFS(СВЦЭМ!$D$39:$D$782,СВЦЭМ!$A$39:$A$782,$A75,СВЦЭМ!$B$39:$B$782,S$47)+'СЕТ СН'!$G$14+СВЦЭМ!$D$10+'СЕТ СН'!$G$5-'СЕТ СН'!$G$24</f>
        <v>3791.4161321199999</v>
      </c>
      <c r="T75" s="36">
        <f>SUMIFS(СВЦЭМ!$D$39:$D$782,СВЦЭМ!$A$39:$A$782,$A75,СВЦЭМ!$B$39:$B$782,T$47)+'СЕТ СН'!$G$14+СВЦЭМ!$D$10+'СЕТ СН'!$G$5-'СЕТ СН'!$G$24</f>
        <v>3762.4703657499999</v>
      </c>
      <c r="U75" s="36">
        <f>SUMIFS(СВЦЭМ!$D$39:$D$782,СВЦЭМ!$A$39:$A$782,$A75,СВЦЭМ!$B$39:$B$782,U$47)+'СЕТ СН'!$G$14+СВЦЭМ!$D$10+'СЕТ СН'!$G$5-'СЕТ СН'!$G$24</f>
        <v>3761.0040558699998</v>
      </c>
      <c r="V75" s="36">
        <f>SUMIFS(СВЦЭМ!$D$39:$D$782,СВЦЭМ!$A$39:$A$782,$A75,СВЦЭМ!$B$39:$B$782,V$47)+'СЕТ СН'!$G$14+СВЦЭМ!$D$10+'СЕТ СН'!$G$5-'СЕТ СН'!$G$24</f>
        <v>3779.54804969</v>
      </c>
      <c r="W75" s="36">
        <f>SUMIFS(СВЦЭМ!$D$39:$D$782,СВЦЭМ!$A$39:$A$782,$A75,СВЦЭМ!$B$39:$B$782,W$47)+'СЕТ СН'!$G$14+СВЦЭМ!$D$10+'СЕТ СН'!$G$5-'СЕТ СН'!$G$24</f>
        <v>3788.3307787799999</v>
      </c>
      <c r="X75" s="36">
        <f>SUMIFS(СВЦЭМ!$D$39:$D$782,СВЦЭМ!$A$39:$A$782,$A75,СВЦЭМ!$B$39:$B$782,X$47)+'СЕТ СН'!$G$14+СВЦЭМ!$D$10+'СЕТ СН'!$G$5-'СЕТ СН'!$G$24</f>
        <v>3810.4643508499998</v>
      </c>
      <c r="Y75" s="36">
        <f>SUMIFS(СВЦЭМ!$D$39:$D$782,СВЦЭМ!$A$39:$A$782,$A75,СВЦЭМ!$B$39:$B$782,Y$47)+'СЕТ СН'!$G$14+СВЦЭМ!$D$10+'СЕТ СН'!$G$5-'СЕТ СН'!$G$24</f>
        <v>3846.2859990799998</v>
      </c>
    </row>
    <row r="76" spans="1:26" ht="15.75" x14ac:dyDescent="0.2">
      <c r="A76" s="35">
        <f t="shared" si="1"/>
        <v>44955</v>
      </c>
      <c r="B76" s="36">
        <f>SUMIFS(СВЦЭМ!$D$39:$D$782,СВЦЭМ!$A$39:$A$782,$A76,СВЦЭМ!$B$39:$B$782,B$47)+'СЕТ СН'!$G$14+СВЦЭМ!$D$10+'СЕТ СН'!$G$5-'СЕТ СН'!$G$24</f>
        <v>3846.4651017299998</v>
      </c>
      <c r="C76" s="36">
        <f>SUMIFS(СВЦЭМ!$D$39:$D$782,СВЦЭМ!$A$39:$A$782,$A76,СВЦЭМ!$B$39:$B$782,C$47)+'СЕТ СН'!$G$14+СВЦЭМ!$D$10+'СЕТ СН'!$G$5-'СЕТ СН'!$G$24</f>
        <v>3895.1078705800001</v>
      </c>
      <c r="D76" s="36">
        <f>SUMIFS(СВЦЭМ!$D$39:$D$782,СВЦЭМ!$A$39:$A$782,$A76,СВЦЭМ!$B$39:$B$782,D$47)+'СЕТ СН'!$G$14+СВЦЭМ!$D$10+'СЕТ СН'!$G$5-'СЕТ СН'!$G$24</f>
        <v>3915.5627061099999</v>
      </c>
      <c r="E76" s="36">
        <f>SUMIFS(СВЦЭМ!$D$39:$D$782,СВЦЭМ!$A$39:$A$782,$A76,СВЦЭМ!$B$39:$B$782,E$47)+'СЕТ СН'!$G$14+СВЦЭМ!$D$10+'СЕТ СН'!$G$5-'СЕТ СН'!$G$24</f>
        <v>3922.9829124899998</v>
      </c>
      <c r="F76" s="36">
        <f>SUMIFS(СВЦЭМ!$D$39:$D$782,СВЦЭМ!$A$39:$A$782,$A76,СВЦЭМ!$B$39:$B$782,F$47)+'СЕТ СН'!$G$14+СВЦЭМ!$D$10+'СЕТ СН'!$G$5-'СЕТ СН'!$G$24</f>
        <v>3927.21999035</v>
      </c>
      <c r="G76" s="36">
        <f>SUMIFS(СВЦЭМ!$D$39:$D$782,СВЦЭМ!$A$39:$A$782,$A76,СВЦЭМ!$B$39:$B$782,G$47)+'СЕТ СН'!$G$14+СВЦЭМ!$D$10+'СЕТ СН'!$G$5-'СЕТ СН'!$G$24</f>
        <v>3906.7732268300001</v>
      </c>
      <c r="H76" s="36">
        <f>SUMIFS(СВЦЭМ!$D$39:$D$782,СВЦЭМ!$A$39:$A$782,$A76,СВЦЭМ!$B$39:$B$782,H$47)+'СЕТ СН'!$G$14+СВЦЭМ!$D$10+'СЕТ СН'!$G$5-'СЕТ СН'!$G$24</f>
        <v>3898.7728787599999</v>
      </c>
      <c r="I76" s="36">
        <f>SUMIFS(СВЦЭМ!$D$39:$D$782,СВЦЭМ!$A$39:$A$782,$A76,СВЦЭМ!$B$39:$B$782,I$47)+'СЕТ СН'!$G$14+СВЦЭМ!$D$10+'СЕТ СН'!$G$5-'СЕТ СН'!$G$24</f>
        <v>3881.52643782</v>
      </c>
      <c r="J76" s="36">
        <f>SUMIFS(СВЦЭМ!$D$39:$D$782,СВЦЭМ!$A$39:$A$782,$A76,СВЦЭМ!$B$39:$B$782,J$47)+'СЕТ СН'!$G$14+СВЦЭМ!$D$10+'СЕТ СН'!$G$5-'СЕТ СН'!$G$24</f>
        <v>3832.4419920700002</v>
      </c>
      <c r="K76" s="36">
        <f>SUMIFS(СВЦЭМ!$D$39:$D$782,СВЦЭМ!$A$39:$A$782,$A76,СВЦЭМ!$B$39:$B$782,K$47)+'СЕТ СН'!$G$14+СВЦЭМ!$D$10+'СЕТ СН'!$G$5-'СЕТ СН'!$G$24</f>
        <v>3781.2023413400002</v>
      </c>
      <c r="L76" s="36">
        <f>SUMIFS(СВЦЭМ!$D$39:$D$782,СВЦЭМ!$A$39:$A$782,$A76,СВЦЭМ!$B$39:$B$782,L$47)+'СЕТ СН'!$G$14+СВЦЭМ!$D$10+'СЕТ СН'!$G$5-'СЕТ СН'!$G$24</f>
        <v>3764.0100200900001</v>
      </c>
      <c r="M76" s="36">
        <f>SUMIFS(СВЦЭМ!$D$39:$D$782,СВЦЭМ!$A$39:$A$782,$A76,СВЦЭМ!$B$39:$B$782,M$47)+'СЕТ СН'!$G$14+СВЦЭМ!$D$10+'СЕТ СН'!$G$5-'СЕТ СН'!$G$24</f>
        <v>3764.3168577199999</v>
      </c>
      <c r="N76" s="36">
        <f>SUMIFS(СВЦЭМ!$D$39:$D$782,СВЦЭМ!$A$39:$A$782,$A76,СВЦЭМ!$B$39:$B$782,N$47)+'СЕТ СН'!$G$14+СВЦЭМ!$D$10+'СЕТ СН'!$G$5-'СЕТ СН'!$G$24</f>
        <v>3776.5430627300002</v>
      </c>
      <c r="O76" s="36">
        <f>SUMIFS(СВЦЭМ!$D$39:$D$782,СВЦЭМ!$A$39:$A$782,$A76,СВЦЭМ!$B$39:$B$782,O$47)+'СЕТ СН'!$G$14+СВЦЭМ!$D$10+'СЕТ СН'!$G$5-'СЕТ СН'!$G$24</f>
        <v>3790.3061905700001</v>
      </c>
      <c r="P76" s="36">
        <f>SUMIFS(СВЦЭМ!$D$39:$D$782,СВЦЭМ!$A$39:$A$782,$A76,СВЦЭМ!$B$39:$B$782,P$47)+'СЕТ СН'!$G$14+СВЦЭМ!$D$10+'СЕТ СН'!$G$5-'СЕТ СН'!$G$24</f>
        <v>3806.5337295300001</v>
      </c>
      <c r="Q76" s="36">
        <f>SUMIFS(СВЦЭМ!$D$39:$D$782,СВЦЭМ!$A$39:$A$782,$A76,СВЦЭМ!$B$39:$B$782,Q$47)+'СЕТ СН'!$G$14+СВЦЭМ!$D$10+'СЕТ СН'!$G$5-'СЕТ СН'!$G$24</f>
        <v>3815.4737131400002</v>
      </c>
      <c r="R76" s="36">
        <f>SUMIFS(СВЦЭМ!$D$39:$D$782,СВЦЭМ!$A$39:$A$782,$A76,СВЦЭМ!$B$39:$B$782,R$47)+'СЕТ СН'!$G$14+СВЦЭМ!$D$10+'СЕТ СН'!$G$5-'СЕТ СН'!$G$24</f>
        <v>3809.9499672000002</v>
      </c>
      <c r="S76" s="36">
        <f>SUMIFS(СВЦЭМ!$D$39:$D$782,СВЦЭМ!$A$39:$A$782,$A76,СВЦЭМ!$B$39:$B$782,S$47)+'СЕТ СН'!$G$14+СВЦЭМ!$D$10+'СЕТ СН'!$G$5-'СЕТ СН'!$G$24</f>
        <v>3796.5444151400002</v>
      </c>
      <c r="T76" s="36">
        <f>SUMIFS(СВЦЭМ!$D$39:$D$782,СВЦЭМ!$A$39:$A$782,$A76,СВЦЭМ!$B$39:$B$782,T$47)+'СЕТ СН'!$G$14+СВЦЭМ!$D$10+'СЕТ СН'!$G$5-'СЕТ СН'!$G$24</f>
        <v>3752.3495273099998</v>
      </c>
      <c r="U76" s="36">
        <f>SUMIFS(СВЦЭМ!$D$39:$D$782,СВЦЭМ!$A$39:$A$782,$A76,СВЦЭМ!$B$39:$B$782,U$47)+'СЕТ СН'!$G$14+СВЦЭМ!$D$10+'СЕТ СН'!$G$5-'СЕТ СН'!$G$24</f>
        <v>3740.4220972399999</v>
      </c>
      <c r="V76" s="36">
        <f>SUMIFS(СВЦЭМ!$D$39:$D$782,СВЦЭМ!$A$39:$A$782,$A76,СВЦЭМ!$B$39:$B$782,V$47)+'СЕТ СН'!$G$14+СВЦЭМ!$D$10+'СЕТ СН'!$G$5-'СЕТ СН'!$G$24</f>
        <v>3756.20085234</v>
      </c>
      <c r="W76" s="36">
        <f>SUMIFS(СВЦЭМ!$D$39:$D$782,СВЦЭМ!$A$39:$A$782,$A76,СВЦЭМ!$B$39:$B$782,W$47)+'СЕТ СН'!$G$14+СВЦЭМ!$D$10+'СЕТ СН'!$G$5-'СЕТ СН'!$G$24</f>
        <v>3768.1034228399999</v>
      </c>
      <c r="X76" s="36">
        <f>SUMIFS(СВЦЭМ!$D$39:$D$782,СВЦЭМ!$A$39:$A$782,$A76,СВЦЭМ!$B$39:$B$782,X$47)+'СЕТ СН'!$G$14+СВЦЭМ!$D$10+'СЕТ СН'!$G$5-'СЕТ СН'!$G$24</f>
        <v>3798.0458214400001</v>
      </c>
      <c r="Y76" s="36">
        <f>SUMIFS(СВЦЭМ!$D$39:$D$782,СВЦЭМ!$A$39:$A$782,$A76,СВЦЭМ!$B$39:$B$782,Y$47)+'СЕТ СН'!$G$14+СВЦЭМ!$D$10+'СЕТ СН'!$G$5-'СЕТ СН'!$G$24</f>
        <v>3831.1135587099998</v>
      </c>
    </row>
    <row r="77" spans="1:26" ht="15.75" x14ac:dyDescent="0.2">
      <c r="A77" s="35">
        <f t="shared" si="1"/>
        <v>44956</v>
      </c>
      <c r="B77" s="36">
        <f>SUMIFS(СВЦЭМ!$D$39:$D$782,СВЦЭМ!$A$39:$A$782,$A77,СВЦЭМ!$B$39:$B$782,B$47)+'СЕТ СН'!$G$14+СВЦЭМ!$D$10+'СЕТ СН'!$G$5-'СЕТ СН'!$G$24</f>
        <v>3831.4180790099999</v>
      </c>
      <c r="C77" s="36">
        <f>SUMIFS(СВЦЭМ!$D$39:$D$782,СВЦЭМ!$A$39:$A$782,$A77,СВЦЭМ!$B$39:$B$782,C$47)+'СЕТ СН'!$G$14+СВЦЭМ!$D$10+'СЕТ СН'!$G$5-'СЕТ СН'!$G$24</f>
        <v>3858.2407891500002</v>
      </c>
      <c r="D77" s="36">
        <f>SUMIFS(СВЦЭМ!$D$39:$D$782,СВЦЭМ!$A$39:$A$782,$A77,СВЦЭМ!$B$39:$B$782,D$47)+'СЕТ СН'!$G$14+СВЦЭМ!$D$10+'СЕТ СН'!$G$5-'СЕТ СН'!$G$24</f>
        <v>3876.77816097</v>
      </c>
      <c r="E77" s="36">
        <f>SUMIFS(СВЦЭМ!$D$39:$D$782,СВЦЭМ!$A$39:$A$782,$A77,СВЦЭМ!$B$39:$B$782,E$47)+'СЕТ СН'!$G$14+СВЦЭМ!$D$10+'СЕТ СН'!$G$5-'СЕТ СН'!$G$24</f>
        <v>3868.0081145300001</v>
      </c>
      <c r="F77" s="36">
        <f>SUMIFS(СВЦЭМ!$D$39:$D$782,СВЦЭМ!$A$39:$A$782,$A77,СВЦЭМ!$B$39:$B$782,F$47)+'СЕТ СН'!$G$14+СВЦЭМ!$D$10+'СЕТ СН'!$G$5-'СЕТ СН'!$G$24</f>
        <v>3844.37637765</v>
      </c>
      <c r="G77" s="36">
        <f>SUMIFS(СВЦЭМ!$D$39:$D$782,СВЦЭМ!$A$39:$A$782,$A77,СВЦЭМ!$B$39:$B$782,G$47)+'СЕТ СН'!$G$14+СВЦЭМ!$D$10+'СЕТ СН'!$G$5-'СЕТ СН'!$G$24</f>
        <v>3864.8839080600001</v>
      </c>
      <c r="H77" s="36">
        <f>SUMIFS(СВЦЭМ!$D$39:$D$782,СВЦЭМ!$A$39:$A$782,$A77,СВЦЭМ!$B$39:$B$782,H$47)+'СЕТ СН'!$G$14+СВЦЭМ!$D$10+'СЕТ СН'!$G$5-'СЕТ СН'!$G$24</f>
        <v>3869.11733005</v>
      </c>
      <c r="I77" s="36">
        <f>SUMIFS(СВЦЭМ!$D$39:$D$782,СВЦЭМ!$A$39:$A$782,$A77,СВЦЭМ!$B$39:$B$782,I$47)+'СЕТ СН'!$G$14+СВЦЭМ!$D$10+'СЕТ СН'!$G$5-'СЕТ СН'!$G$24</f>
        <v>3849.72388912</v>
      </c>
      <c r="J77" s="36">
        <f>SUMIFS(СВЦЭМ!$D$39:$D$782,СВЦЭМ!$A$39:$A$782,$A77,СВЦЭМ!$B$39:$B$782,J$47)+'СЕТ СН'!$G$14+СВЦЭМ!$D$10+'СЕТ СН'!$G$5-'СЕТ СН'!$G$24</f>
        <v>3799.9873606199999</v>
      </c>
      <c r="K77" s="36">
        <f>SUMIFS(СВЦЭМ!$D$39:$D$782,СВЦЭМ!$A$39:$A$782,$A77,СВЦЭМ!$B$39:$B$782,K$47)+'СЕТ СН'!$G$14+СВЦЭМ!$D$10+'СЕТ СН'!$G$5-'СЕТ СН'!$G$24</f>
        <v>3773.1563414100001</v>
      </c>
      <c r="L77" s="36">
        <f>SUMIFS(СВЦЭМ!$D$39:$D$782,СВЦЭМ!$A$39:$A$782,$A77,СВЦЭМ!$B$39:$B$782,L$47)+'СЕТ СН'!$G$14+СВЦЭМ!$D$10+'СЕТ СН'!$G$5-'СЕТ СН'!$G$24</f>
        <v>3760.8172454999999</v>
      </c>
      <c r="M77" s="36">
        <f>SUMIFS(СВЦЭМ!$D$39:$D$782,СВЦЭМ!$A$39:$A$782,$A77,СВЦЭМ!$B$39:$B$782,M$47)+'СЕТ СН'!$G$14+СВЦЭМ!$D$10+'СЕТ СН'!$G$5-'СЕТ СН'!$G$24</f>
        <v>3764.97199271</v>
      </c>
      <c r="N77" s="36">
        <f>SUMIFS(СВЦЭМ!$D$39:$D$782,СВЦЭМ!$A$39:$A$782,$A77,СВЦЭМ!$B$39:$B$782,N$47)+'СЕТ СН'!$G$14+СВЦЭМ!$D$10+'СЕТ СН'!$G$5-'СЕТ СН'!$G$24</f>
        <v>3788.4689034899998</v>
      </c>
      <c r="O77" s="36">
        <f>SUMIFS(СВЦЭМ!$D$39:$D$782,СВЦЭМ!$A$39:$A$782,$A77,СВЦЭМ!$B$39:$B$782,O$47)+'СЕТ СН'!$G$14+СВЦЭМ!$D$10+'СЕТ СН'!$G$5-'СЕТ СН'!$G$24</f>
        <v>3774.4085584499999</v>
      </c>
      <c r="P77" s="36">
        <f>SUMIFS(СВЦЭМ!$D$39:$D$782,СВЦЭМ!$A$39:$A$782,$A77,СВЦЭМ!$B$39:$B$782,P$47)+'СЕТ СН'!$G$14+СВЦЭМ!$D$10+'СЕТ СН'!$G$5-'СЕТ СН'!$G$24</f>
        <v>3785.77893068</v>
      </c>
      <c r="Q77" s="36">
        <f>SUMIFS(СВЦЭМ!$D$39:$D$782,СВЦЭМ!$A$39:$A$782,$A77,СВЦЭМ!$B$39:$B$782,Q$47)+'СЕТ СН'!$G$14+СВЦЭМ!$D$10+'СЕТ СН'!$G$5-'СЕТ СН'!$G$24</f>
        <v>3790.0994751799999</v>
      </c>
      <c r="R77" s="36">
        <f>SUMIFS(СВЦЭМ!$D$39:$D$782,СВЦЭМ!$A$39:$A$782,$A77,СВЦЭМ!$B$39:$B$782,R$47)+'СЕТ СН'!$G$14+СВЦЭМ!$D$10+'СЕТ СН'!$G$5-'СЕТ СН'!$G$24</f>
        <v>3788.9018962199998</v>
      </c>
      <c r="S77" s="36">
        <f>SUMIFS(СВЦЭМ!$D$39:$D$782,СВЦЭМ!$A$39:$A$782,$A77,СВЦЭМ!$B$39:$B$782,S$47)+'СЕТ СН'!$G$14+СВЦЭМ!$D$10+'СЕТ СН'!$G$5-'СЕТ СН'!$G$24</f>
        <v>3765.48572552</v>
      </c>
      <c r="T77" s="36">
        <f>SUMIFS(СВЦЭМ!$D$39:$D$782,СВЦЭМ!$A$39:$A$782,$A77,СВЦЭМ!$B$39:$B$782,T$47)+'СЕТ СН'!$G$14+СВЦЭМ!$D$10+'СЕТ СН'!$G$5-'СЕТ СН'!$G$24</f>
        <v>3779.9924904899999</v>
      </c>
      <c r="U77" s="36">
        <f>SUMIFS(СВЦЭМ!$D$39:$D$782,СВЦЭМ!$A$39:$A$782,$A77,СВЦЭМ!$B$39:$B$782,U$47)+'СЕТ СН'!$G$14+СВЦЭМ!$D$10+'СЕТ СН'!$G$5-'СЕТ СН'!$G$24</f>
        <v>3788.56202312</v>
      </c>
      <c r="V77" s="36">
        <f>SUMIFS(СВЦЭМ!$D$39:$D$782,СВЦЭМ!$A$39:$A$782,$A77,СВЦЭМ!$B$39:$B$782,V$47)+'СЕТ СН'!$G$14+СВЦЭМ!$D$10+'СЕТ СН'!$G$5-'СЕТ СН'!$G$24</f>
        <v>3819.31274988</v>
      </c>
      <c r="W77" s="36">
        <f>SUMIFS(СВЦЭМ!$D$39:$D$782,СВЦЭМ!$A$39:$A$782,$A77,СВЦЭМ!$B$39:$B$782,W$47)+'СЕТ СН'!$G$14+СВЦЭМ!$D$10+'СЕТ СН'!$G$5-'СЕТ СН'!$G$24</f>
        <v>3835.3711934799999</v>
      </c>
      <c r="X77" s="36">
        <f>SUMIFS(СВЦЭМ!$D$39:$D$782,СВЦЭМ!$A$39:$A$782,$A77,СВЦЭМ!$B$39:$B$782,X$47)+'СЕТ СН'!$G$14+СВЦЭМ!$D$10+'СЕТ СН'!$G$5-'СЕТ СН'!$G$24</f>
        <v>3840.2122388100001</v>
      </c>
      <c r="Y77" s="36">
        <f>SUMIFS(СВЦЭМ!$D$39:$D$782,СВЦЭМ!$A$39:$A$782,$A77,СВЦЭМ!$B$39:$B$782,Y$47)+'СЕТ СН'!$G$14+СВЦЭМ!$D$10+'СЕТ СН'!$G$5-'СЕТ СН'!$G$24</f>
        <v>3848.3640168100001</v>
      </c>
    </row>
    <row r="78" spans="1:26" ht="15.75" x14ac:dyDescent="0.2">
      <c r="A78" s="35">
        <f t="shared" si="1"/>
        <v>44957</v>
      </c>
      <c r="B78" s="36">
        <f>SUMIFS(СВЦЭМ!$D$39:$D$782,СВЦЭМ!$A$39:$A$782,$A78,СВЦЭМ!$B$39:$B$782,B$47)+'СЕТ СН'!$G$14+СВЦЭМ!$D$10+'СЕТ СН'!$G$5-'СЕТ СН'!$G$24</f>
        <v>3845.2806405000001</v>
      </c>
      <c r="C78" s="36">
        <f>SUMIFS(СВЦЭМ!$D$39:$D$782,СВЦЭМ!$A$39:$A$782,$A78,СВЦЭМ!$B$39:$B$782,C$47)+'СЕТ СН'!$G$14+СВЦЭМ!$D$10+'СЕТ СН'!$G$5-'СЕТ СН'!$G$24</f>
        <v>3847.3038703299999</v>
      </c>
      <c r="D78" s="36">
        <f>SUMIFS(СВЦЭМ!$D$39:$D$782,СВЦЭМ!$A$39:$A$782,$A78,СВЦЭМ!$B$39:$B$782,D$47)+'СЕТ СН'!$G$14+СВЦЭМ!$D$10+'СЕТ СН'!$G$5-'СЕТ СН'!$G$24</f>
        <v>3857.4434375599999</v>
      </c>
      <c r="E78" s="36">
        <f>SUMIFS(СВЦЭМ!$D$39:$D$782,СВЦЭМ!$A$39:$A$782,$A78,СВЦЭМ!$B$39:$B$782,E$47)+'СЕТ СН'!$G$14+СВЦЭМ!$D$10+'СЕТ СН'!$G$5-'СЕТ СН'!$G$24</f>
        <v>3857.2402691100001</v>
      </c>
      <c r="F78" s="36">
        <f>SUMIFS(СВЦЭМ!$D$39:$D$782,СВЦЭМ!$A$39:$A$782,$A78,СВЦЭМ!$B$39:$B$782,F$47)+'СЕТ СН'!$G$14+СВЦЭМ!$D$10+'СЕТ СН'!$G$5-'СЕТ СН'!$G$24</f>
        <v>3857.0617177600002</v>
      </c>
      <c r="G78" s="36">
        <f>SUMIFS(СВЦЭМ!$D$39:$D$782,СВЦЭМ!$A$39:$A$782,$A78,СВЦЭМ!$B$39:$B$782,G$47)+'СЕТ СН'!$G$14+СВЦЭМ!$D$10+'СЕТ СН'!$G$5-'СЕТ СН'!$G$24</f>
        <v>3852.8188885899999</v>
      </c>
      <c r="H78" s="36">
        <f>SUMIFS(СВЦЭМ!$D$39:$D$782,СВЦЭМ!$A$39:$A$782,$A78,СВЦЭМ!$B$39:$B$782,H$47)+'СЕТ СН'!$G$14+СВЦЭМ!$D$10+'СЕТ СН'!$G$5-'СЕТ СН'!$G$24</f>
        <v>3820.1418098700001</v>
      </c>
      <c r="I78" s="36">
        <f>SUMIFS(СВЦЭМ!$D$39:$D$782,СВЦЭМ!$A$39:$A$782,$A78,СВЦЭМ!$B$39:$B$782,I$47)+'СЕТ СН'!$G$14+СВЦЭМ!$D$10+'СЕТ СН'!$G$5-'СЕТ СН'!$G$24</f>
        <v>3799.0560994699999</v>
      </c>
      <c r="J78" s="36">
        <f>SUMIFS(СВЦЭМ!$D$39:$D$782,СВЦЭМ!$A$39:$A$782,$A78,СВЦЭМ!$B$39:$B$782,J$47)+'СЕТ СН'!$G$14+СВЦЭМ!$D$10+'СЕТ СН'!$G$5-'СЕТ СН'!$G$24</f>
        <v>3766.73221552</v>
      </c>
      <c r="K78" s="36">
        <f>SUMIFS(СВЦЭМ!$D$39:$D$782,СВЦЭМ!$A$39:$A$782,$A78,СВЦЭМ!$B$39:$B$782,K$47)+'СЕТ СН'!$G$14+СВЦЭМ!$D$10+'СЕТ СН'!$G$5-'СЕТ СН'!$G$24</f>
        <v>3760.7391739599998</v>
      </c>
      <c r="L78" s="36">
        <f>SUMIFS(СВЦЭМ!$D$39:$D$782,СВЦЭМ!$A$39:$A$782,$A78,СВЦЭМ!$B$39:$B$782,L$47)+'СЕТ СН'!$G$14+СВЦЭМ!$D$10+'СЕТ СН'!$G$5-'СЕТ СН'!$G$24</f>
        <v>3757.0765891199999</v>
      </c>
      <c r="M78" s="36">
        <f>SUMIFS(СВЦЭМ!$D$39:$D$782,СВЦЭМ!$A$39:$A$782,$A78,СВЦЭМ!$B$39:$B$782,M$47)+'СЕТ СН'!$G$14+СВЦЭМ!$D$10+'СЕТ СН'!$G$5-'СЕТ СН'!$G$24</f>
        <v>3774.64726303</v>
      </c>
      <c r="N78" s="36">
        <f>SUMIFS(СВЦЭМ!$D$39:$D$782,СВЦЭМ!$A$39:$A$782,$A78,СВЦЭМ!$B$39:$B$782,N$47)+'СЕТ СН'!$G$14+СВЦЭМ!$D$10+'СЕТ СН'!$G$5-'СЕТ СН'!$G$24</f>
        <v>3789.8651847699998</v>
      </c>
      <c r="O78" s="36">
        <f>SUMIFS(СВЦЭМ!$D$39:$D$782,СВЦЭМ!$A$39:$A$782,$A78,СВЦЭМ!$B$39:$B$782,O$47)+'СЕТ СН'!$G$14+СВЦЭМ!$D$10+'СЕТ СН'!$G$5-'СЕТ СН'!$G$24</f>
        <v>3793.0549768699998</v>
      </c>
      <c r="P78" s="36">
        <f>SUMIFS(СВЦЭМ!$D$39:$D$782,СВЦЭМ!$A$39:$A$782,$A78,СВЦЭМ!$B$39:$B$782,P$47)+'СЕТ СН'!$G$14+СВЦЭМ!$D$10+'СЕТ СН'!$G$5-'СЕТ СН'!$G$24</f>
        <v>3808.9673434900001</v>
      </c>
      <c r="Q78" s="36">
        <f>SUMIFS(СВЦЭМ!$D$39:$D$782,СВЦЭМ!$A$39:$A$782,$A78,СВЦЭМ!$B$39:$B$782,Q$47)+'СЕТ СН'!$G$14+СВЦЭМ!$D$10+'СЕТ СН'!$G$5-'СЕТ СН'!$G$24</f>
        <v>3812.0299828799998</v>
      </c>
      <c r="R78" s="36">
        <f>SUMIFS(СВЦЭМ!$D$39:$D$782,СВЦЭМ!$A$39:$A$782,$A78,СВЦЭМ!$B$39:$B$782,R$47)+'СЕТ СН'!$G$14+СВЦЭМ!$D$10+'СЕТ СН'!$G$5-'СЕТ СН'!$G$24</f>
        <v>3813.93443811</v>
      </c>
      <c r="S78" s="36">
        <f>SUMIFS(СВЦЭМ!$D$39:$D$782,СВЦЭМ!$A$39:$A$782,$A78,СВЦЭМ!$B$39:$B$782,S$47)+'СЕТ СН'!$G$14+СВЦЭМ!$D$10+'СЕТ СН'!$G$5-'СЕТ СН'!$G$24</f>
        <v>3800.25645373</v>
      </c>
      <c r="T78" s="36">
        <f>SUMIFS(СВЦЭМ!$D$39:$D$782,СВЦЭМ!$A$39:$A$782,$A78,СВЦЭМ!$B$39:$B$782,T$47)+'СЕТ СН'!$G$14+СВЦЭМ!$D$10+'СЕТ СН'!$G$5-'СЕТ СН'!$G$24</f>
        <v>3772.52435423</v>
      </c>
      <c r="U78" s="36">
        <f>SUMIFS(СВЦЭМ!$D$39:$D$782,СВЦЭМ!$A$39:$A$782,$A78,СВЦЭМ!$B$39:$B$782,U$47)+'СЕТ СН'!$G$14+СВЦЭМ!$D$10+'СЕТ СН'!$G$5-'СЕТ СН'!$G$24</f>
        <v>3774.5572494799999</v>
      </c>
      <c r="V78" s="36">
        <f>SUMIFS(СВЦЭМ!$D$39:$D$782,СВЦЭМ!$A$39:$A$782,$A78,СВЦЭМ!$B$39:$B$782,V$47)+'СЕТ СН'!$G$14+СВЦЭМ!$D$10+'СЕТ СН'!$G$5-'СЕТ СН'!$G$24</f>
        <v>3784.6636523699999</v>
      </c>
      <c r="W78" s="36">
        <f>SUMIFS(СВЦЭМ!$D$39:$D$782,СВЦЭМ!$A$39:$A$782,$A78,СВЦЭМ!$B$39:$B$782,W$47)+'СЕТ СН'!$G$14+СВЦЭМ!$D$10+'СЕТ СН'!$G$5-'СЕТ СН'!$G$24</f>
        <v>3801.6954534000001</v>
      </c>
      <c r="X78" s="36">
        <f>SUMIFS(СВЦЭМ!$D$39:$D$782,СВЦЭМ!$A$39:$A$782,$A78,СВЦЭМ!$B$39:$B$782,X$47)+'СЕТ СН'!$G$14+СВЦЭМ!$D$10+'СЕТ СН'!$G$5-'СЕТ СН'!$G$24</f>
        <v>3791.3754027199998</v>
      </c>
      <c r="Y78" s="36">
        <f>SUMIFS(СВЦЭМ!$D$39:$D$782,СВЦЭМ!$A$39:$A$782,$A78,СВЦЭМ!$B$39:$B$782,Y$47)+'СЕТ СН'!$G$14+СВЦЭМ!$D$10+'СЕТ СН'!$G$5-'СЕТ СН'!$G$24</f>
        <v>3884.2424976799998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01.01.2023</v>
      </c>
      <c r="B84" s="36">
        <f>SUMIFS(СВЦЭМ!$D$39:$D$782,СВЦЭМ!$A$39:$A$782,$A84,СВЦЭМ!$B$39:$B$782,B$83)+'СЕТ СН'!$H$14+СВЦЭМ!$D$10+'СЕТ СН'!$H$5-'СЕТ СН'!$H$24</f>
        <v>4168.7964292699999</v>
      </c>
      <c r="C84" s="36">
        <f>SUMIFS(СВЦЭМ!$D$39:$D$782,СВЦЭМ!$A$39:$A$782,$A84,СВЦЭМ!$B$39:$B$782,C$83)+'СЕТ СН'!$H$14+СВЦЭМ!$D$10+'СЕТ СН'!$H$5-'СЕТ СН'!$H$24</f>
        <v>4187.5864198300005</v>
      </c>
      <c r="D84" s="36">
        <f>SUMIFS(СВЦЭМ!$D$39:$D$782,СВЦЭМ!$A$39:$A$782,$A84,СВЦЭМ!$B$39:$B$782,D$83)+'СЕТ СН'!$H$14+СВЦЭМ!$D$10+'СЕТ СН'!$H$5-'СЕТ СН'!$H$24</f>
        <v>4134.6915175300001</v>
      </c>
      <c r="E84" s="36">
        <f>SUMIFS(СВЦЭМ!$D$39:$D$782,СВЦЭМ!$A$39:$A$782,$A84,СВЦЭМ!$B$39:$B$782,E$83)+'СЕТ СН'!$H$14+СВЦЭМ!$D$10+'СЕТ СН'!$H$5-'СЕТ СН'!$H$24</f>
        <v>4135.0890059699996</v>
      </c>
      <c r="F84" s="36">
        <f>SUMIFS(СВЦЭМ!$D$39:$D$782,СВЦЭМ!$A$39:$A$782,$A84,СВЦЭМ!$B$39:$B$782,F$83)+'СЕТ СН'!$H$14+СВЦЭМ!$D$10+'СЕТ СН'!$H$5-'СЕТ СН'!$H$24</f>
        <v>4133.8881166900001</v>
      </c>
      <c r="G84" s="36">
        <f>SUMIFS(СВЦЭМ!$D$39:$D$782,СВЦЭМ!$A$39:$A$782,$A84,СВЦЭМ!$B$39:$B$782,G$83)+'СЕТ СН'!$H$14+СВЦЭМ!$D$10+'СЕТ СН'!$H$5-'СЕТ СН'!$H$24</f>
        <v>4138.7716105500003</v>
      </c>
      <c r="H84" s="36">
        <f>SUMIFS(СВЦЭМ!$D$39:$D$782,СВЦЭМ!$A$39:$A$782,$A84,СВЦЭМ!$B$39:$B$782,H$83)+'СЕТ СН'!$H$14+СВЦЭМ!$D$10+'СЕТ СН'!$H$5-'СЕТ СН'!$H$24</f>
        <v>4140.0999688400007</v>
      </c>
      <c r="I84" s="36">
        <f>SUMIFS(СВЦЭМ!$D$39:$D$782,СВЦЭМ!$A$39:$A$782,$A84,СВЦЭМ!$B$39:$B$782,I$83)+'СЕТ СН'!$H$14+СВЦЭМ!$D$10+'СЕТ СН'!$H$5-'СЕТ СН'!$H$24</f>
        <v>4137.3597381700001</v>
      </c>
      <c r="J84" s="36">
        <f>SUMIFS(СВЦЭМ!$D$39:$D$782,СВЦЭМ!$A$39:$A$782,$A84,СВЦЭМ!$B$39:$B$782,J$83)+'СЕТ СН'!$H$14+СВЦЭМ!$D$10+'СЕТ СН'!$H$5-'СЕТ СН'!$H$24</f>
        <v>4137.8640376500007</v>
      </c>
      <c r="K84" s="36">
        <f>SUMIFS(СВЦЭМ!$D$39:$D$782,СВЦЭМ!$A$39:$A$782,$A84,СВЦЭМ!$B$39:$B$782,K$83)+'СЕТ СН'!$H$14+СВЦЭМ!$D$10+'СЕТ СН'!$H$5-'СЕТ СН'!$H$24</f>
        <v>4167.4096644800002</v>
      </c>
      <c r="L84" s="36">
        <f>SUMIFS(СВЦЭМ!$D$39:$D$782,СВЦЭМ!$A$39:$A$782,$A84,СВЦЭМ!$B$39:$B$782,L$83)+'СЕТ СН'!$H$14+СВЦЭМ!$D$10+'СЕТ СН'!$H$5-'СЕТ СН'!$H$24</f>
        <v>4153.6413505800001</v>
      </c>
      <c r="M84" s="36">
        <f>SUMIFS(СВЦЭМ!$D$39:$D$782,СВЦЭМ!$A$39:$A$782,$A84,СВЦЭМ!$B$39:$B$782,M$83)+'СЕТ СН'!$H$14+СВЦЭМ!$D$10+'СЕТ СН'!$H$5-'СЕТ СН'!$H$24</f>
        <v>4131.17382972</v>
      </c>
      <c r="N84" s="36">
        <f>SUMIFS(СВЦЭМ!$D$39:$D$782,СВЦЭМ!$A$39:$A$782,$A84,СВЦЭМ!$B$39:$B$782,N$83)+'СЕТ СН'!$H$14+СВЦЭМ!$D$10+'СЕТ СН'!$H$5-'СЕТ СН'!$H$24</f>
        <v>4116.3521294500006</v>
      </c>
      <c r="O84" s="36">
        <f>SUMIFS(СВЦЭМ!$D$39:$D$782,СВЦЭМ!$A$39:$A$782,$A84,СВЦЭМ!$B$39:$B$782,O$83)+'СЕТ СН'!$H$14+СВЦЭМ!$D$10+'СЕТ СН'!$H$5-'СЕТ СН'!$H$24</f>
        <v>4105.8457014200003</v>
      </c>
      <c r="P84" s="36">
        <f>SUMIFS(СВЦЭМ!$D$39:$D$782,СВЦЭМ!$A$39:$A$782,$A84,СВЦЭМ!$B$39:$B$782,P$83)+'СЕТ СН'!$H$14+СВЦЭМ!$D$10+'СЕТ СН'!$H$5-'СЕТ СН'!$H$24</f>
        <v>4131.5089594599995</v>
      </c>
      <c r="Q84" s="36">
        <f>SUMIFS(СВЦЭМ!$D$39:$D$782,СВЦЭМ!$A$39:$A$782,$A84,СВЦЭМ!$B$39:$B$782,Q$83)+'СЕТ СН'!$H$14+СВЦЭМ!$D$10+'СЕТ СН'!$H$5-'СЕТ СН'!$H$24</f>
        <v>4121.10918081</v>
      </c>
      <c r="R84" s="36">
        <f>SUMIFS(СВЦЭМ!$D$39:$D$782,СВЦЭМ!$A$39:$A$782,$A84,СВЦЭМ!$B$39:$B$782,R$83)+'СЕТ СН'!$H$14+СВЦЭМ!$D$10+'СЕТ СН'!$H$5-'СЕТ СН'!$H$24</f>
        <v>4108.1078547300003</v>
      </c>
      <c r="S84" s="36">
        <f>SUMIFS(СВЦЭМ!$D$39:$D$782,СВЦЭМ!$A$39:$A$782,$A84,СВЦЭМ!$B$39:$B$782,S$83)+'СЕТ СН'!$H$14+СВЦЭМ!$D$10+'СЕТ СН'!$H$5-'СЕТ СН'!$H$24</f>
        <v>4044.6581097200001</v>
      </c>
      <c r="T84" s="36">
        <f>SUMIFS(СВЦЭМ!$D$39:$D$782,СВЦЭМ!$A$39:$A$782,$A84,СВЦЭМ!$B$39:$B$782,T$83)+'СЕТ СН'!$H$14+СВЦЭМ!$D$10+'СЕТ СН'!$H$5-'СЕТ СН'!$H$24</f>
        <v>4027.2908304100001</v>
      </c>
      <c r="U84" s="36">
        <f>SUMIFS(СВЦЭМ!$D$39:$D$782,СВЦЭМ!$A$39:$A$782,$A84,СВЦЭМ!$B$39:$B$782,U$83)+'СЕТ СН'!$H$14+СВЦЭМ!$D$10+'СЕТ СН'!$H$5-'СЕТ СН'!$H$24</f>
        <v>4045.7255792800001</v>
      </c>
      <c r="V84" s="36">
        <f>SUMIFS(СВЦЭМ!$D$39:$D$782,СВЦЭМ!$A$39:$A$782,$A84,СВЦЭМ!$B$39:$B$782,V$83)+'СЕТ СН'!$H$14+СВЦЭМ!$D$10+'СЕТ СН'!$H$5-'СЕТ СН'!$H$24</f>
        <v>4050.3141401900002</v>
      </c>
      <c r="W84" s="36">
        <f>SUMIFS(СВЦЭМ!$D$39:$D$782,СВЦЭМ!$A$39:$A$782,$A84,СВЦЭМ!$B$39:$B$782,W$83)+'СЕТ СН'!$H$14+СВЦЭМ!$D$10+'СЕТ СН'!$H$5-'СЕТ СН'!$H$24</f>
        <v>4076.2416799299999</v>
      </c>
      <c r="X84" s="36">
        <f>SUMIFS(СВЦЭМ!$D$39:$D$782,СВЦЭМ!$A$39:$A$782,$A84,СВЦЭМ!$B$39:$B$782,X$83)+'СЕТ СН'!$H$14+СВЦЭМ!$D$10+'СЕТ СН'!$H$5-'СЕТ СН'!$H$24</f>
        <v>4112.6228703699999</v>
      </c>
      <c r="Y84" s="36">
        <f>SUMIFS(СВЦЭМ!$D$39:$D$782,СВЦЭМ!$A$39:$A$782,$A84,СВЦЭМ!$B$39:$B$782,Y$83)+'СЕТ СН'!$H$14+СВЦЭМ!$D$10+'СЕТ СН'!$H$5-'СЕТ СН'!$H$24</f>
        <v>4203.8132628000003</v>
      </c>
      <c r="AA84" s="45"/>
    </row>
    <row r="85" spans="1:27" ht="15.75" x14ac:dyDescent="0.2">
      <c r="A85" s="35">
        <f>A84+1</f>
        <v>44928</v>
      </c>
      <c r="B85" s="36">
        <f>SUMIFS(СВЦЭМ!$D$39:$D$782,СВЦЭМ!$A$39:$A$782,$A85,СВЦЭМ!$B$39:$B$782,B$83)+'СЕТ СН'!$H$14+СВЦЭМ!$D$10+'СЕТ СН'!$H$5-'СЕТ СН'!$H$24</f>
        <v>4188.4859690100002</v>
      </c>
      <c r="C85" s="36">
        <f>SUMIFS(СВЦЭМ!$D$39:$D$782,СВЦЭМ!$A$39:$A$782,$A85,СВЦЭМ!$B$39:$B$782,C$83)+'СЕТ СН'!$H$14+СВЦЭМ!$D$10+'СЕТ СН'!$H$5-'СЕТ СН'!$H$24</f>
        <v>4178.4624521099995</v>
      </c>
      <c r="D85" s="36">
        <f>SUMIFS(СВЦЭМ!$D$39:$D$782,СВЦЭМ!$A$39:$A$782,$A85,СВЦЭМ!$B$39:$B$782,D$83)+'СЕТ СН'!$H$14+СВЦЭМ!$D$10+'СЕТ СН'!$H$5-'СЕТ СН'!$H$24</f>
        <v>4189.5582805499998</v>
      </c>
      <c r="E85" s="36">
        <f>SUMIFS(СВЦЭМ!$D$39:$D$782,СВЦЭМ!$A$39:$A$782,$A85,СВЦЭМ!$B$39:$B$782,E$83)+'СЕТ СН'!$H$14+СВЦЭМ!$D$10+'СЕТ СН'!$H$5-'СЕТ СН'!$H$24</f>
        <v>4190.2227774700004</v>
      </c>
      <c r="F85" s="36">
        <f>SUMIFS(СВЦЭМ!$D$39:$D$782,СВЦЭМ!$A$39:$A$782,$A85,СВЦЭМ!$B$39:$B$782,F$83)+'СЕТ СН'!$H$14+СВЦЭМ!$D$10+'СЕТ СН'!$H$5-'СЕТ СН'!$H$24</f>
        <v>4173.8799602500003</v>
      </c>
      <c r="G85" s="36">
        <f>SUMIFS(СВЦЭМ!$D$39:$D$782,СВЦЭМ!$A$39:$A$782,$A85,СВЦЭМ!$B$39:$B$782,G$83)+'СЕТ СН'!$H$14+СВЦЭМ!$D$10+'СЕТ СН'!$H$5-'СЕТ СН'!$H$24</f>
        <v>4169.3815483100007</v>
      </c>
      <c r="H85" s="36">
        <f>SUMIFS(СВЦЭМ!$D$39:$D$782,СВЦЭМ!$A$39:$A$782,$A85,СВЦЭМ!$B$39:$B$782,H$83)+'СЕТ СН'!$H$14+СВЦЭМ!$D$10+'СЕТ СН'!$H$5-'СЕТ СН'!$H$24</f>
        <v>4141.9126792000006</v>
      </c>
      <c r="I85" s="36">
        <f>SUMIFS(СВЦЭМ!$D$39:$D$782,СВЦЭМ!$A$39:$A$782,$A85,СВЦЭМ!$B$39:$B$782,I$83)+'СЕТ СН'!$H$14+СВЦЭМ!$D$10+'СЕТ СН'!$H$5-'СЕТ СН'!$H$24</f>
        <v>4121.4145577399995</v>
      </c>
      <c r="J85" s="36">
        <f>SUMIFS(СВЦЭМ!$D$39:$D$782,СВЦЭМ!$A$39:$A$782,$A85,СВЦЭМ!$B$39:$B$782,J$83)+'СЕТ СН'!$H$14+СВЦЭМ!$D$10+'СЕТ СН'!$H$5-'СЕТ СН'!$H$24</f>
        <v>4096.3797018400001</v>
      </c>
      <c r="K85" s="36">
        <f>SUMIFS(СВЦЭМ!$D$39:$D$782,СВЦЭМ!$A$39:$A$782,$A85,СВЦЭМ!$B$39:$B$782,K$83)+'СЕТ СН'!$H$14+СВЦЭМ!$D$10+'СЕТ СН'!$H$5-'СЕТ СН'!$H$24</f>
        <v>4089.52478238</v>
      </c>
      <c r="L85" s="36">
        <f>SUMIFS(СВЦЭМ!$D$39:$D$782,СВЦЭМ!$A$39:$A$782,$A85,СВЦЭМ!$B$39:$B$782,L$83)+'СЕТ СН'!$H$14+СВЦЭМ!$D$10+'СЕТ СН'!$H$5-'СЕТ СН'!$H$24</f>
        <v>4083.9102021500003</v>
      </c>
      <c r="M85" s="36">
        <f>SUMIFS(СВЦЭМ!$D$39:$D$782,СВЦЭМ!$A$39:$A$782,$A85,СВЦЭМ!$B$39:$B$782,M$83)+'СЕТ СН'!$H$14+СВЦЭМ!$D$10+'СЕТ СН'!$H$5-'СЕТ СН'!$H$24</f>
        <v>4103.1129688700003</v>
      </c>
      <c r="N85" s="36">
        <f>SUMIFS(СВЦЭМ!$D$39:$D$782,СВЦЭМ!$A$39:$A$782,$A85,СВЦЭМ!$B$39:$B$782,N$83)+'СЕТ СН'!$H$14+СВЦЭМ!$D$10+'СЕТ СН'!$H$5-'СЕТ СН'!$H$24</f>
        <v>4096.9294982600004</v>
      </c>
      <c r="O85" s="36">
        <f>SUMIFS(СВЦЭМ!$D$39:$D$782,СВЦЭМ!$A$39:$A$782,$A85,СВЦЭМ!$B$39:$B$782,O$83)+'СЕТ СН'!$H$14+СВЦЭМ!$D$10+'СЕТ СН'!$H$5-'СЕТ СН'!$H$24</f>
        <v>4100.6811207499995</v>
      </c>
      <c r="P85" s="36">
        <f>SUMIFS(СВЦЭМ!$D$39:$D$782,СВЦЭМ!$A$39:$A$782,$A85,СВЦЭМ!$B$39:$B$782,P$83)+'СЕТ СН'!$H$14+СВЦЭМ!$D$10+'СЕТ СН'!$H$5-'СЕТ СН'!$H$24</f>
        <v>4104.9687908699998</v>
      </c>
      <c r="Q85" s="36">
        <f>SUMIFS(СВЦЭМ!$D$39:$D$782,СВЦЭМ!$A$39:$A$782,$A85,СВЦЭМ!$B$39:$B$782,Q$83)+'СЕТ СН'!$H$14+СВЦЭМ!$D$10+'СЕТ СН'!$H$5-'СЕТ СН'!$H$24</f>
        <v>4087.4851427200001</v>
      </c>
      <c r="R85" s="36">
        <f>SUMIFS(СВЦЭМ!$D$39:$D$782,СВЦЭМ!$A$39:$A$782,$A85,СВЦЭМ!$B$39:$B$782,R$83)+'СЕТ СН'!$H$14+СВЦЭМ!$D$10+'СЕТ СН'!$H$5-'СЕТ СН'!$H$24</f>
        <v>4060.1961040900001</v>
      </c>
      <c r="S85" s="36">
        <f>SUMIFS(СВЦЭМ!$D$39:$D$782,СВЦЭМ!$A$39:$A$782,$A85,СВЦЭМ!$B$39:$B$782,S$83)+'СЕТ СН'!$H$14+СВЦЭМ!$D$10+'СЕТ СН'!$H$5-'СЕТ СН'!$H$24</f>
        <v>4022.8578784400001</v>
      </c>
      <c r="T85" s="36">
        <f>SUMIFS(СВЦЭМ!$D$39:$D$782,СВЦЭМ!$A$39:$A$782,$A85,СВЦЭМ!$B$39:$B$782,T$83)+'СЕТ СН'!$H$14+СВЦЭМ!$D$10+'СЕТ СН'!$H$5-'СЕТ СН'!$H$24</f>
        <v>4001.8437976099999</v>
      </c>
      <c r="U85" s="36">
        <f>SUMIFS(СВЦЭМ!$D$39:$D$782,СВЦЭМ!$A$39:$A$782,$A85,СВЦЭМ!$B$39:$B$782,U$83)+'СЕТ СН'!$H$14+СВЦЭМ!$D$10+'СЕТ СН'!$H$5-'СЕТ СН'!$H$24</f>
        <v>4027.7095367400002</v>
      </c>
      <c r="V85" s="36">
        <f>SUMIFS(СВЦЭМ!$D$39:$D$782,СВЦЭМ!$A$39:$A$782,$A85,СВЦЭМ!$B$39:$B$782,V$83)+'СЕТ СН'!$H$14+СВЦЭМ!$D$10+'СЕТ СН'!$H$5-'СЕТ СН'!$H$24</f>
        <v>4047.5580531600003</v>
      </c>
      <c r="W85" s="36">
        <f>SUMIFS(СВЦЭМ!$D$39:$D$782,СВЦЭМ!$A$39:$A$782,$A85,СВЦЭМ!$B$39:$B$782,W$83)+'СЕТ СН'!$H$14+СВЦЭМ!$D$10+'СЕТ СН'!$H$5-'СЕТ СН'!$H$24</f>
        <v>4062.2822270000001</v>
      </c>
      <c r="X85" s="36">
        <f>SUMIFS(СВЦЭМ!$D$39:$D$782,СВЦЭМ!$A$39:$A$782,$A85,СВЦЭМ!$B$39:$B$782,X$83)+'СЕТ СН'!$H$14+СВЦЭМ!$D$10+'СЕТ СН'!$H$5-'СЕТ СН'!$H$24</f>
        <v>4100.9426256999996</v>
      </c>
      <c r="Y85" s="36">
        <f>SUMIFS(СВЦЭМ!$D$39:$D$782,СВЦЭМ!$A$39:$A$782,$A85,СВЦЭМ!$B$39:$B$782,Y$83)+'СЕТ СН'!$H$14+СВЦЭМ!$D$10+'СЕТ СН'!$H$5-'СЕТ СН'!$H$24</f>
        <v>4157.5897478099996</v>
      </c>
    </row>
    <row r="86" spans="1:27" ht="15.75" x14ac:dyDescent="0.2">
      <c r="A86" s="35">
        <f t="shared" ref="A86:A114" si="2">A85+1</f>
        <v>44929</v>
      </c>
      <c r="B86" s="36">
        <f>SUMIFS(СВЦЭМ!$D$39:$D$782,СВЦЭМ!$A$39:$A$782,$A86,СВЦЭМ!$B$39:$B$782,B$83)+'СЕТ СН'!$H$14+СВЦЭМ!$D$10+'СЕТ СН'!$H$5-'СЕТ СН'!$H$24</f>
        <v>4138.2481398500004</v>
      </c>
      <c r="C86" s="36">
        <f>SUMIFS(СВЦЭМ!$D$39:$D$782,СВЦЭМ!$A$39:$A$782,$A86,СВЦЭМ!$B$39:$B$782,C$83)+'СЕТ СН'!$H$14+СВЦЭМ!$D$10+'СЕТ СН'!$H$5-'СЕТ СН'!$H$24</f>
        <v>4110.4200232599997</v>
      </c>
      <c r="D86" s="36">
        <f>SUMIFS(СВЦЭМ!$D$39:$D$782,СВЦЭМ!$A$39:$A$782,$A86,СВЦЭМ!$B$39:$B$782,D$83)+'СЕТ СН'!$H$14+СВЦЭМ!$D$10+'СЕТ СН'!$H$5-'СЕТ СН'!$H$24</f>
        <v>4112.7772193500005</v>
      </c>
      <c r="E86" s="36">
        <f>SUMIFS(СВЦЭМ!$D$39:$D$782,СВЦЭМ!$A$39:$A$782,$A86,СВЦЭМ!$B$39:$B$782,E$83)+'СЕТ СН'!$H$14+СВЦЭМ!$D$10+'СЕТ СН'!$H$5-'СЕТ СН'!$H$24</f>
        <v>4092.18882467</v>
      </c>
      <c r="F86" s="36">
        <f>SUMIFS(СВЦЭМ!$D$39:$D$782,СВЦЭМ!$A$39:$A$782,$A86,СВЦЭМ!$B$39:$B$782,F$83)+'СЕТ СН'!$H$14+СВЦЭМ!$D$10+'СЕТ СН'!$H$5-'СЕТ СН'!$H$24</f>
        <v>4106.48643627</v>
      </c>
      <c r="G86" s="36">
        <f>SUMIFS(СВЦЭМ!$D$39:$D$782,СВЦЭМ!$A$39:$A$782,$A86,СВЦЭМ!$B$39:$B$782,G$83)+'СЕТ СН'!$H$14+СВЦЭМ!$D$10+'СЕТ СН'!$H$5-'СЕТ СН'!$H$24</f>
        <v>4112.8957100999996</v>
      </c>
      <c r="H86" s="36">
        <f>SUMIFS(СВЦЭМ!$D$39:$D$782,СВЦЭМ!$A$39:$A$782,$A86,СВЦЭМ!$B$39:$B$782,H$83)+'СЕТ СН'!$H$14+СВЦЭМ!$D$10+'СЕТ СН'!$H$5-'СЕТ СН'!$H$24</f>
        <v>4080.9022576000002</v>
      </c>
      <c r="I86" s="36">
        <f>SUMIFS(СВЦЭМ!$D$39:$D$782,СВЦЭМ!$A$39:$A$782,$A86,СВЦЭМ!$B$39:$B$782,I$83)+'СЕТ СН'!$H$14+СВЦЭМ!$D$10+'СЕТ СН'!$H$5-'СЕТ СН'!$H$24</f>
        <v>4056.7940326600001</v>
      </c>
      <c r="J86" s="36">
        <f>SUMIFS(СВЦЭМ!$D$39:$D$782,СВЦЭМ!$A$39:$A$782,$A86,СВЦЭМ!$B$39:$B$782,J$83)+'СЕТ СН'!$H$14+СВЦЭМ!$D$10+'СЕТ СН'!$H$5-'СЕТ СН'!$H$24</f>
        <v>4045.6884520399999</v>
      </c>
      <c r="K86" s="36">
        <f>SUMIFS(СВЦЭМ!$D$39:$D$782,СВЦЭМ!$A$39:$A$782,$A86,СВЦЭМ!$B$39:$B$782,K$83)+'СЕТ СН'!$H$14+СВЦЭМ!$D$10+'СЕТ СН'!$H$5-'СЕТ СН'!$H$24</f>
        <v>4060.4982045400002</v>
      </c>
      <c r="L86" s="36">
        <f>SUMIFS(СВЦЭМ!$D$39:$D$782,СВЦЭМ!$A$39:$A$782,$A86,СВЦЭМ!$B$39:$B$782,L$83)+'СЕТ СН'!$H$14+СВЦЭМ!$D$10+'СЕТ СН'!$H$5-'СЕТ СН'!$H$24</f>
        <v>4079.7512992000002</v>
      </c>
      <c r="M86" s="36">
        <f>SUMIFS(СВЦЭМ!$D$39:$D$782,СВЦЭМ!$A$39:$A$782,$A86,СВЦЭМ!$B$39:$B$782,M$83)+'СЕТ СН'!$H$14+СВЦЭМ!$D$10+'СЕТ СН'!$H$5-'СЕТ СН'!$H$24</f>
        <v>4084.93742058</v>
      </c>
      <c r="N86" s="36">
        <f>SUMIFS(СВЦЭМ!$D$39:$D$782,СВЦЭМ!$A$39:$A$782,$A86,СВЦЭМ!$B$39:$B$782,N$83)+'СЕТ СН'!$H$14+СВЦЭМ!$D$10+'СЕТ СН'!$H$5-'СЕТ СН'!$H$24</f>
        <v>4115.9373592800002</v>
      </c>
      <c r="O86" s="36">
        <f>SUMIFS(СВЦЭМ!$D$39:$D$782,СВЦЭМ!$A$39:$A$782,$A86,СВЦЭМ!$B$39:$B$782,O$83)+'СЕТ СН'!$H$14+СВЦЭМ!$D$10+'СЕТ СН'!$H$5-'СЕТ СН'!$H$24</f>
        <v>4129.4335925600008</v>
      </c>
      <c r="P86" s="36">
        <f>SUMIFS(СВЦЭМ!$D$39:$D$782,СВЦЭМ!$A$39:$A$782,$A86,СВЦЭМ!$B$39:$B$782,P$83)+'СЕТ СН'!$H$14+СВЦЭМ!$D$10+'СЕТ СН'!$H$5-'СЕТ СН'!$H$24</f>
        <v>4123.6885867199999</v>
      </c>
      <c r="Q86" s="36">
        <f>SUMIFS(СВЦЭМ!$D$39:$D$782,СВЦЭМ!$A$39:$A$782,$A86,СВЦЭМ!$B$39:$B$782,Q$83)+'СЕТ СН'!$H$14+СВЦЭМ!$D$10+'СЕТ СН'!$H$5-'СЕТ СН'!$H$24</f>
        <v>4111.5165514800001</v>
      </c>
      <c r="R86" s="36">
        <f>SUMIFS(СВЦЭМ!$D$39:$D$782,СВЦЭМ!$A$39:$A$782,$A86,СВЦЭМ!$B$39:$B$782,R$83)+'СЕТ СН'!$H$14+СВЦЭМ!$D$10+'СЕТ СН'!$H$5-'СЕТ СН'!$H$24</f>
        <v>4068.66418802</v>
      </c>
      <c r="S86" s="36">
        <f>SUMIFS(СВЦЭМ!$D$39:$D$782,СВЦЭМ!$A$39:$A$782,$A86,СВЦЭМ!$B$39:$B$782,S$83)+'СЕТ СН'!$H$14+СВЦЭМ!$D$10+'СЕТ СН'!$H$5-'СЕТ СН'!$H$24</f>
        <v>4044.0248225700002</v>
      </c>
      <c r="T86" s="36">
        <f>SUMIFS(СВЦЭМ!$D$39:$D$782,СВЦЭМ!$A$39:$A$782,$A86,СВЦЭМ!$B$39:$B$782,T$83)+'СЕТ СН'!$H$14+СВЦЭМ!$D$10+'СЕТ СН'!$H$5-'СЕТ СН'!$H$24</f>
        <v>4048.9020166099999</v>
      </c>
      <c r="U86" s="36">
        <f>SUMIFS(СВЦЭМ!$D$39:$D$782,СВЦЭМ!$A$39:$A$782,$A86,СВЦЭМ!$B$39:$B$782,U$83)+'СЕТ СН'!$H$14+СВЦЭМ!$D$10+'СЕТ СН'!$H$5-'СЕТ СН'!$H$24</f>
        <v>4053.1946497200001</v>
      </c>
      <c r="V86" s="36">
        <f>SUMIFS(СВЦЭМ!$D$39:$D$782,СВЦЭМ!$A$39:$A$782,$A86,СВЦЭМ!$B$39:$B$782,V$83)+'СЕТ СН'!$H$14+СВЦЭМ!$D$10+'СЕТ СН'!$H$5-'СЕТ СН'!$H$24</f>
        <v>4062.3553902100002</v>
      </c>
      <c r="W86" s="36">
        <f>SUMIFS(СВЦЭМ!$D$39:$D$782,СВЦЭМ!$A$39:$A$782,$A86,СВЦЭМ!$B$39:$B$782,W$83)+'СЕТ СН'!$H$14+СВЦЭМ!$D$10+'СЕТ СН'!$H$5-'СЕТ СН'!$H$24</f>
        <v>4091.3332379600001</v>
      </c>
      <c r="X86" s="36">
        <f>SUMIFS(СВЦЭМ!$D$39:$D$782,СВЦЭМ!$A$39:$A$782,$A86,СВЦЭМ!$B$39:$B$782,X$83)+'СЕТ СН'!$H$14+СВЦЭМ!$D$10+'СЕТ СН'!$H$5-'СЕТ СН'!$H$24</f>
        <v>4114.2146939100003</v>
      </c>
      <c r="Y86" s="36">
        <f>SUMIFS(СВЦЭМ!$D$39:$D$782,СВЦЭМ!$A$39:$A$782,$A86,СВЦЭМ!$B$39:$B$782,Y$83)+'СЕТ СН'!$H$14+СВЦЭМ!$D$10+'СЕТ СН'!$H$5-'СЕТ СН'!$H$24</f>
        <v>4165.0227874000002</v>
      </c>
    </row>
    <row r="87" spans="1:27" ht="15.75" x14ac:dyDescent="0.2">
      <c r="A87" s="35">
        <f t="shared" si="2"/>
        <v>44930</v>
      </c>
      <c r="B87" s="36">
        <f>SUMIFS(СВЦЭМ!$D$39:$D$782,СВЦЭМ!$A$39:$A$782,$A87,СВЦЭМ!$B$39:$B$782,B$83)+'СЕТ СН'!$H$14+СВЦЭМ!$D$10+'СЕТ СН'!$H$5-'СЕТ СН'!$H$24</f>
        <v>4126.2990856899996</v>
      </c>
      <c r="C87" s="36">
        <f>SUMIFS(СВЦЭМ!$D$39:$D$782,СВЦЭМ!$A$39:$A$782,$A87,СВЦЭМ!$B$39:$B$782,C$83)+'СЕТ СН'!$H$14+СВЦЭМ!$D$10+'СЕТ СН'!$H$5-'СЕТ СН'!$H$24</f>
        <v>4166.6254918300001</v>
      </c>
      <c r="D87" s="36">
        <f>SUMIFS(СВЦЭМ!$D$39:$D$782,СВЦЭМ!$A$39:$A$782,$A87,СВЦЭМ!$B$39:$B$782,D$83)+'СЕТ СН'!$H$14+СВЦЭМ!$D$10+'СЕТ СН'!$H$5-'СЕТ СН'!$H$24</f>
        <v>4190.8723565</v>
      </c>
      <c r="E87" s="36">
        <f>SUMIFS(СВЦЭМ!$D$39:$D$782,СВЦЭМ!$A$39:$A$782,$A87,СВЦЭМ!$B$39:$B$782,E$83)+'СЕТ СН'!$H$14+СВЦЭМ!$D$10+'СЕТ СН'!$H$5-'СЕТ СН'!$H$24</f>
        <v>4202.8368422300009</v>
      </c>
      <c r="F87" s="36">
        <f>SUMIFS(СВЦЭМ!$D$39:$D$782,СВЦЭМ!$A$39:$A$782,$A87,СВЦЭМ!$B$39:$B$782,F$83)+'СЕТ СН'!$H$14+СВЦЭМ!$D$10+'СЕТ СН'!$H$5-'СЕТ СН'!$H$24</f>
        <v>4179.2897168199997</v>
      </c>
      <c r="G87" s="36">
        <f>SUMIFS(СВЦЭМ!$D$39:$D$782,СВЦЭМ!$A$39:$A$782,$A87,СВЦЭМ!$B$39:$B$782,G$83)+'СЕТ СН'!$H$14+СВЦЭМ!$D$10+'СЕТ СН'!$H$5-'СЕТ СН'!$H$24</f>
        <v>4101.8408068000008</v>
      </c>
      <c r="H87" s="36">
        <f>SUMIFS(СВЦЭМ!$D$39:$D$782,СВЦЭМ!$A$39:$A$782,$A87,СВЦЭМ!$B$39:$B$782,H$83)+'СЕТ СН'!$H$14+СВЦЭМ!$D$10+'СЕТ СН'!$H$5-'СЕТ СН'!$H$24</f>
        <v>4085.9937883699999</v>
      </c>
      <c r="I87" s="36">
        <f>SUMIFS(СВЦЭМ!$D$39:$D$782,СВЦЭМ!$A$39:$A$782,$A87,СВЦЭМ!$B$39:$B$782,I$83)+'СЕТ СН'!$H$14+СВЦЭМ!$D$10+'СЕТ СН'!$H$5-'СЕТ СН'!$H$24</f>
        <v>4058.77691951</v>
      </c>
      <c r="J87" s="36">
        <f>SUMIFS(СВЦЭМ!$D$39:$D$782,СВЦЭМ!$A$39:$A$782,$A87,СВЦЭМ!$B$39:$B$782,J$83)+'СЕТ СН'!$H$14+СВЦЭМ!$D$10+'СЕТ СН'!$H$5-'СЕТ СН'!$H$24</f>
        <v>4029.0550107700001</v>
      </c>
      <c r="K87" s="36">
        <f>SUMIFS(СВЦЭМ!$D$39:$D$782,СВЦЭМ!$A$39:$A$782,$A87,СВЦЭМ!$B$39:$B$782,K$83)+'СЕТ СН'!$H$14+СВЦЭМ!$D$10+'СЕТ СН'!$H$5-'СЕТ СН'!$H$24</f>
        <v>4019.30759868</v>
      </c>
      <c r="L87" s="36">
        <f>SUMIFS(СВЦЭМ!$D$39:$D$782,СВЦЭМ!$A$39:$A$782,$A87,СВЦЭМ!$B$39:$B$782,L$83)+'СЕТ СН'!$H$14+СВЦЭМ!$D$10+'СЕТ СН'!$H$5-'СЕТ СН'!$H$24</f>
        <v>4008.10531769</v>
      </c>
      <c r="M87" s="36">
        <f>SUMIFS(СВЦЭМ!$D$39:$D$782,СВЦЭМ!$A$39:$A$782,$A87,СВЦЭМ!$B$39:$B$782,M$83)+'СЕТ СН'!$H$14+СВЦЭМ!$D$10+'СЕТ СН'!$H$5-'СЕТ СН'!$H$24</f>
        <v>4002.12691666</v>
      </c>
      <c r="N87" s="36">
        <f>SUMIFS(СВЦЭМ!$D$39:$D$782,СВЦЭМ!$A$39:$A$782,$A87,СВЦЭМ!$B$39:$B$782,N$83)+'СЕТ СН'!$H$14+СВЦЭМ!$D$10+'СЕТ СН'!$H$5-'СЕТ СН'!$H$24</f>
        <v>4024.6190397</v>
      </c>
      <c r="O87" s="36">
        <f>SUMIFS(СВЦЭМ!$D$39:$D$782,СВЦЭМ!$A$39:$A$782,$A87,СВЦЭМ!$B$39:$B$782,O$83)+'СЕТ СН'!$H$14+СВЦЭМ!$D$10+'СЕТ СН'!$H$5-'СЕТ СН'!$H$24</f>
        <v>4021.75188647</v>
      </c>
      <c r="P87" s="36">
        <f>SUMIFS(СВЦЭМ!$D$39:$D$782,СВЦЭМ!$A$39:$A$782,$A87,СВЦЭМ!$B$39:$B$782,P$83)+'СЕТ СН'!$H$14+СВЦЭМ!$D$10+'СЕТ СН'!$H$5-'СЕТ СН'!$H$24</f>
        <v>4029.7460535800001</v>
      </c>
      <c r="Q87" s="36">
        <f>SUMIFS(СВЦЭМ!$D$39:$D$782,СВЦЭМ!$A$39:$A$782,$A87,СВЦЭМ!$B$39:$B$782,Q$83)+'СЕТ СН'!$H$14+СВЦЭМ!$D$10+'СЕТ СН'!$H$5-'СЕТ СН'!$H$24</f>
        <v>4022.5419635799999</v>
      </c>
      <c r="R87" s="36">
        <f>SUMIFS(СВЦЭМ!$D$39:$D$782,СВЦЭМ!$A$39:$A$782,$A87,СВЦЭМ!$B$39:$B$782,R$83)+'СЕТ СН'!$H$14+СВЦЭМ!$D$10+'СЕТ СН'!$H$5-'СЕТ СН'!$H$24</f>
        <v>4016.0767070500001</v>
      </c>
      <c r="S87" s="36">
        <f>SUMIFS(СВЦЭМ!$D$39:$D$782,СВЦЭМ!$A$39:$A$782,$A87,СВЦЭМ!$B$39:$B$782,S$83)+'СЕТ СН'!$H$14+СВЦЭМ!$D$10+'СЕТ СН'!$H$5-'СЕТ СН'!$H$24</f>
        <v>3952.7180672100003</v>
      </c>
      <c r="T87" s="36">
        <f>SUMIFS(СВЦЭМ!$D$39:$D$782,СВЦЭМ!$A$39:$A$782,$A87,СВЦЭМ!$B$39:$B$782,T$83)+'СЕТ СН'!$H$14+СВЦЭМ!$D$10+'СЕТ СН'!$H$5-'СЕТ СН'!$H$24</f>
        <v>3956.9000476700003</v>
      </c>
      <c r="U87" s="36">
        <f>SUMIFS(СВЦЭМ!$D$39:$D$782,СВЦЭМ!$A$39:$A$782,$A87,СВЦЭМ!$B$39:$B$782,U$83)+'СЕТ СН'!$H$14+СВЦЭМ!$D$10+'СЕТ СН'!$H$5-'СЕТ СН'!$H$24</f>
        <v>3974.2900508900002</v>
      </c>
      <c r="V87" s="36">
        <f>SUMIFS(СВЦЭМ!$D$39:$D$782,СВЦЭМ!$A$39:$A$782,$A87,СВЦЭМ!$B$39:$B$782,V$83)+'СЕТ СН'!$H$14+СВЦЭМ!$D$10+'СЕТ СН'!$H$5-'СЕТ СН'!$H$24</f>
        <v>3987.9634114999999</v>
      </c>
      <c r="W87" s="36">
        <f>SUMIFS(СВЦЭМ!$D$39:$D$782,СВЦЭМ!$A$39:$A$782,$A87,СВЦЭМ!$B$39:$B$782,W$83)+'СЕТ СН'!$H$14+СВЦЭМ!$D$10+'СЕТ СН'!$H$5-'СЕТ СН'!$H$24</f>
        <v>4003.1281140700003</v>
      </c>
      <c r="X87" s="36">
        <f>SUMIFS(СВЦЭМ!$D$39:$D$782,СВЦЭМ!$A$39:$A$782,$A87,СВЦЭМ!$B$39:$B$782,X$83)+'СЕТ СН'!$H$14+СВЦЭМ!$D$10+'СЕТ СН'!$H$5-'СЕТ СН'!$H$24</f>
        <v>4027.5641327200001</v>
      </c>
      <c r="Y87" s="36">
        <f>SUMIFS(СВЦЭМ!$D$39:$D$782,СВЦЭМ!$A$39:$A$782,$A87,СВЦЭМ!$B$39:$B$782,Y$83)+'СЕТ СН'!$H$14+СВЦЭМ!$D$10+'СЕТ СН'!$H$5-'СЕТ СН'!$H$24</f>
        <v>4054.49140536</v>
      </c>
    </row>
    <row r="88" spans="1:27" ht="15.75" x14ac:dyDescent="0.2">
      <c r="A88" s="35">
        <f t="shared" si="2"/>
        <v>44931</v>
      </c>
      <c r="B88" s="36">
        <f>SUMIFS(СВЦЭМ!$D$39:$D$782,СВЦЭМ!$A$39:$A$782,$A88,СВЦЭМ!$B$39:$B$782,B$83)+'СЕТ СН'!$H$14+СВЦЭМ!$D$10+'СЕТ СН'!$H$5-'СЕТ СН'!$H$24</f>
        <v>4054.6339002700001</v>
      </c>
      <c r="C88" s="36">
        <f>SUMIFS(СВЦЭМ!$D$39:$D$782,СВЦЭМ!$A$39:$A$782,$A88,СВЦЭМ!$B$39:$B$782,C$83)+'СЕТ СН'!$H$14+СВЦЭМ!$D$10+'СЕТ СН'!$H$5-'СЕТ СН'!$H$24</f>
        <v>4031.4968390700001</v>
      </c>
      <c r="D88" s="36">
        <f>SUMIFS(СВЦЭМ!$D$39:$D$782,СВЦЭМ!$A$39:$A$782,$A88,СВЦЭМ!$B$39:$B$782,D$83)+'СЕТ СН'!$H$14+СВЦЭМ!$D$10+'СЕТ СН'!$H$5-'СЕТ СН'!$H$24</f>
        <v>4044.7761100100001</v>
      </c>
      <c r="E88" s="36">
        <f>SUMIFS(СВЦЭМ!$D$39:$D$782,СВЦЭМ!$A$39:$A$782,$A88,СВЦЭМ!$B$39:$B$782,E$83)+'СЕТ СН'!$H$14+СВЦЭМ!$D$10+'СЕТ СН'!$H$5-'СЕТ СН'!$H$24</f>
        <v>4062.8821963700002</v>
      </c>
      <c r="F88" s="36">
        <f>SUMIFS(СВЦЭМ!$D$39:$D$782,СВЦЭМ!$A$39:$A$782,$A88,СВЦЭМ!$B$39:$B$782,F$83)+'СЕТ СН'!$H$14+СВЦЭМ!$D$10+'СЕТ СН'!$H$5-'СЕТ СН'!$H$24</f>
        <v>4113.4646593500001</v>
      </c>
      <c r="G88" s="36">
        <f>SUMIFS(СВЦЭМ!$D$39:$D$782,СВЦЭМ!$A$39:$A$782,$A88,СВЦЭМ!$B$39:$B$782,G$83)+'СЕТ СН'!$H$14+СВЦЭМ!$D$10+'СЕТ СН'!$H$5-'СЕТ СН'!$H$24</f>
        <v>4108.5466681300004</v>
      </c>
      <c r="H88" s="36">
        <f>SUMIFS(СВЦЭМ!$D$39:$D$782,СВЦЭМ!$A$39:$A$782,$A88,СВЦЭМ!$B$39:$B$782,H$83)+'СЕТ СН'!$H$14+СВЦЭМ!$D$10+'СЕТ СН'!$H$5-'СЕТ СН'!$H$24</f>
        <v>4108.8473527900005</v>
      </c>
      <c r="I88" s="36">
        <f>SUMIFS(СВЦЭМ!$D$39:$D$782,СВЦЭМ!$A$39:$A$782,$A88,СВЦЭМ!$B$39:$B$782,I$83)+'СЕТ СН'!$H$14+СВЦЭМ!$D$10+'СЕТ СН'!$H$5-'СЕТ СН'!$H$24</f>
        <v>4095.0328900899999</v>
      </c>
      <c r="J88" s="36">
        <f>SUMIFS(СВЦЭМ!$D$39:$D$782,СВЦЭМ!$A$39:$A$782,$A88,СВЦЭМ!$B$39:$B$782,J$83)+'СЕТ СН'!$H$14+СВЦЭМ!$D$10+'СЕТ СН'!$H$5-'СЕТ СН'!$H$24</f>
        <v>4075.5993659999999</v>
      </c>
      <c r="K88" s="36">
        <f>SUMIFS(СВЦЭМ!$D$39:$D$782,СВЦЭМ!$A$39:$A$782,$A88,СВЦЭМ!$B$39:$B$782,K$83)+'СЕТ СН'!$H$14+СВЦЭМ!$D$10+'СЕТ СН'!$H$5-'СЕТ СН'!$H$24</f>
        <v>4030.08232486</v>
      </c>
      <c r="L88" s="36">
        <f>SUMIFS(СВЦЭМ!$D$39:$D$782,СВЦЭМ!$A$39:$A$782,$A88,СВЦЭМ!$B$39:$B$782,L$83)+'СЕТ СН'!$H$14+СВЦЭМ!$D$10+'СЕТ СН'!$H$5-'СЕТ СН'!$H$24</f>
        <v>4012.4347556500002</v>
      </c>
      <c r="M88" s="36">
        <f>SUMIFS(СВЦЭМ!$D$39:$D$782,СВЦЭМ!$A$39:$A$782,$A88,СВЦЭМ!$B$39:$B$782,M$83)+'СЕТ СН'!$H$14+СВЦЭМ!$D$10+'СЕТ СН'!$H$5-'СЕТ СН'!$H$24</f>
        <v>4005.6389933600003</v>
      </c>
      <c r="N88" s="36">
        <f>SUMIFS(СВЦЭМ!$D$39:$D$782,СВЦЭМ!$A$39:$A$782,$A88,СВЦЭМ!$B$39:$B$782,N$83)+'СЕТ СН'!$H$14+СВЦЭМ!$D$10+'СЕТ СН'!$H$5-'СЕТ СН'!$H$24</f>
        <v>4017.9807151800001</v>
      </c>
      <c r="O88" s="36">
        <f>SUMIFS(СВЦЭМ!$D$39:$D$782,СВЦЭМ!$A$39:$A$782,$A88,СВЦЭМ!$B$39:$B$782,O$83)+'СЕТ СН'!$H$14+СВЦЭМ!$D$10+'СЕТ СН'!$H$5-'СЕТ СН'!$H$24</f>
        <v>4040.4309891400003</v>
      </c>
      <c r="P88" s="36">
        <f>SUMIFS(СВЦЭМ!$D$39:$D$782,СВЦЭМ!$A$39:$A$782,$A88,СВЦЭМ!$B$39:$B$782,P$83)+'СЕТ СН'!$H$14+СВЦЭМ!$D$10+'СЕТ СН'!$H$5-'СЕТ СН'!$H$24</f>
        <v>4037.8836067100001</v>
      </c>
      <c r="Q88" s="36">
        <f>SUMIFS(СВЦЭМ!$D$39:$D$782,СВЦЭМ!$A$39:$A$782,$A88,СВЦЭМ!$B$39:$B$782,Q$83)+'СЕТ СН'!$H$14+СВЦЭМ!$D$10+'СЕТ СН'!$H$5-'СЕТ СН'!$H$24</f>
        <v>4045.0241568500001</v>
      </c>
      <c r="R88" s="36">
        <f>SUMIFS(СВЦЭМ!$D$39:$D$782,СВЦЭМ!$A$39:$A$782,$A88,СВЦЭМ!$B$39:$B$782,R$83)+'СЕТ СН'!$H$14+СВЦЭМ!$D$10+'СЕТ СН'!$H$5-'СЕТ СН'!$H$24</f>
        <v>4052.0642097499999</v>
      </c>
      <c r="S88" s="36">
        <f>SUMIFS(СВЦЭМ!$D$39:$D$782,СВЦЭМ!$A$39:$A$782,$A88,СВЦЭМ!$B$39:$B$782,S$83)+'СЕТ СН'!$H$14+СВЦЭМ!$D$10+'СЕТ СН'!$H$5-'СЕТ СН'!$H$24</f>
        <v>4077.0322175700003</v>
      </c>
      <c r="T88" s="36">
        <f>SUMIFS(СВЦЭМ!$D$39:$D$782,СВЦЭМ!$A$39:$A$782,$A88,СВЦЭМ!$B$39:$B$782,T$83)+'СЕТ СН'!$H$14+СВЦЭМ!$D$10+'СЕТ СН'!$H$5-'СЕТ СН'!$H$24</f>
        <v>3990.8429454300003</v>
      </c>
      <c r="U88" s="36">
        <f>SUMIFS(СВЦЭМ!$D$39:$D$782,СВЦЭМ!$A$39:$A$782,$A88,СВЦЭМ!$B$39:$B$782,U$83)+'СЕТ СН'!$H$14+СВЦЭМ!$D$10+'СЕТ СН'!$H$5-'СЕТ СН'!$H$24</f>
        <v>4006.4949277000001</v>
      </c>
      <c r="V88" s="36">
        <f>SUMIFS(СВЦЭМ!$D$39:$D$782,СВЦЭМ!$A$39:$A$782,$A88,СВЦЭМ!$B$39:$B$782,V$83)+'СЕТ СН'!$H$14+СВЦЭМ!$D$10+'СЕТ СН'!$H$5-'СЕТ СН'!$H$24</f>
        <v>4018.7245916700003</v>
      </c>
      <c r="W88" s="36">
        <f>SUMIFS(СВЦЭМ!$D$39:$D$782,СВЦЭМ!$A$39:$A$782,$A88,СВЦЭМ!$B$39:$B$782,W$83)+'СЕТ СН'!$H$14+СВЦЭМ!$D$10+'СЕТ СН'!$H$5-'СЕТ СН'!$H$24</f>
        <v>4028.6707263100002</v>
      </c>
      <c r="X88" s="36">
        <f>SUMIFS(СВЦЭМ!$D$39:$D$782,СВЦЭМ!$A$39:$A$782,$A88,СВЦЭМ!$B$39:$B$782,X$83)+'СЕТ СН'!$H$14+СВЦЭМ!$D$10+'СЕТ СН'!$H$5-'СЕТ СН'!$H$24</f>
        <v>4056.2241425300003</v>
      </c>
      <c r="Y88" s="36">
        <f>SUMIFS(СВЦЭМ!$D$39:$D$782,СВЦЭМ!$A$39:$A$782,$A88,СВЦЭМ!$B$39:$B$782,Y$83)+'СЕТ СН'!$H$14+СВЦЭМ!$D$10+'СЕТ СН'!$H$5-'СЕТ СН'!$H$24</f>
        <v>4073.8529962299999</v>
      </c>
    </row>
    <row r="89" spans="1:27" ht="15.75" x14ac:dyDescent="0.2">
      <c r="A89" s="35">
        <f t="shared" si="2"/>
        <v>44932</v>
      </c>
      <c r="B89" s="36">
        <f>SUMIFS(СВЦЭМ!$D$39:$D$782,СВЦЭМ!$A$39:$A$782,$A89,СВЦЭМ!$B$39:$B$782,B$83)+'СЕТ СН'!$H$14+СВЦЭМ!$D$10+'СЕТ СН'!$H$5-'СЕТ СН'!$H$24</f>
        <v>3964.6108587000003</v>
      </c>
      <c r="C89" s="36">
        <f>SUMIFS(СВЦЭМ!$D$39:$D$782,СВЦЭМ!$A$39:$A$782,$A89,СВЦЭМ!$B$39:$B$782,C$83)+'СЕТ СН'!$H$14+СВЦЭМ!$D$10+'СЕТ СН'!$H$5-'СЕТ СН'!$H$24</f>
        <v>3986.2433486600003</v>
      </c>
      <c r="D89" s="36">
        <f>SUMIFS(СВЦЭМ!$D$39:$D$782,СВЦЭМ!$A$39:$A$782,$A89,СВЦЭМ!$B$39:$B$782,D$83)+'СЕТ СН'!$H$14+СВЦЭМ!$D$10+'СЕТ СН'!$H$5-'СЕТ СН'!$H$24</f>
        <v>4000.3209615400001</v>
      </c>
      <c r="E89" s="36">
        <f>SUMIFS(СВЦЭМ!$D$39:$D$782,СВЦЭМ!$A$39:$A$782,$A89,СВЦЭМ!$B$39:$B$782,E$83)+'СЕТ СН'!$H$14+СВЦЭМ!$D$10+'СЕТ СН'!$H$5-'СЕТ СН'!$H$24</f>
        <v>3997.9072682000001</v>
      </c>
      <c r="F89" s="36">
        <f>SUMIFS(СВЦЭМ!$D$39:$D$782,СВЦЭМ!$A$39:$A$782,$A89,СВЦЭМ!$B$39:$B$782,F$83)+'СЕТ СН'!$H$14+СВЦЭМ!$D$10+'СЕТ СН'!$H$5-'СЕТ СН'!$H$24</f>
        <v>3990.6819123400001</v>
      </c>
      <c r="G89" s="36">
        <f>SUMIFS(СВЦЭМ!$D$39:$D$782,СВЦЭМ!$A$39:$A$782,$A89,СВЦЭМ!$B$39:$B$782,G$83)+'СЕТ СН'!$H$14+СВЦЭМ!$D$10+'СЕТ СН'!$H$5-'СЕТ СН'!$H$24</f>
        <v>3977.9442084800003</v>
      </c>
      <c r="H89" s="36">
        <f>SUMIFS(СВЦЭМ!$D$39:$D$782,СВЦЭМ!$A$39:$A$782,$A89,СВЦЭМ!$B$39:$B$782,H$83)+'СЕТ СН'!$H$14+СВЦЭМ!$D$10+'СЕТ СН'!$H$5-'СЕТ СН'!$H$24</f>
        <v>3957.2401385900002</v>
      </c>
      <c r="I89" s="36">
        <f>SUMIFS(СВЦЭМ!$D$39:$D$782,СВЦЭМ!$A$39:$A$782,$A89,СВЦЭМ!$B$39:$B$782,I$83)+'СЕТ СН'!$H$14+СВЦЭМ!$D$10+'СЕТ СН'!$H$5-'СЕТ СН'!$H$24</f>
        <v>3908.2397854000001</v>
      </c>
      <c r="J89" s="36">
        <f>SUMIFS(СВЦЭМ!$D$39:$D$782,СВЦЭМ!$A$39:$A$782,$A89,СВЦЭМ!$B$39:$B$782,J$83)+'СЕТ СН'!$H$14+СВЦЭМ!$D$10+'СЕТ СН'!$H$5-'СЕТ СН'!$H$24</f>
        <v>3859.3935706800003</v>
      </c>
      <c r="K89" s="36">
        <f>SUMIFS(СВЦЭМ!$D$39:$D$782,СВЦЭМ!$A$39:$A$782,$A89,СВЦЭМ!$B$39:$B$782,K$83)+'СЕТ СН'!$H$14+СВЦЭМ!$D$10+'СЕТ СН'!$H$5-'СЕТ СН'!$H$24</f>
        <v>3844.0889626200001</v>
      </c>
      <c r="L89" s="36">
        <f>SUMIFS(СВЦЭМ!$D$39:$D$782,СВЦЭМ!$A$39:$A$782,$A89,СВЦЭМ!$B$39:$B$782,L$83)+'СЕТ СН'!$H$14+СВЦЭМ!$D$10+'СЕТ СН'!$H$5-'СЕТ СН'!$H$24</f>
        <v>3843.5205865600001</v>
      </c>
      <c r="M89" s="36">
        <f>SUMIFS(СВЦЭМ!$D$39:$D$782,СВЦЭМ!$A$39:$A$782,$A89,СВЦЭМ!$B$39:$B$782,M$83)+'СЕТ СН'!$H$14+СВЦЭМ!$D$10+'СЕТ СН'!$H$5-'СЕТ СН'!$H$24</f>
        <v>3861.8671779400001</v>
      </c>
      <c r="N89" s="36">
        <f>SUMIFS(СВЦЭМ!$D$39:$D$782,СВЦЭМ!$A$39:$A$782,$A89,СВЦЭМ!$B$39:$B$782,N$83)+'СЕТ СН'!$H$14+СВЦЭМ!$D$10+'СЕТ СН'!$H$5-'СЕТ СН'!$H$24</f>
        <v>3889.7659790500002</v>
      </c>
      <c r="O89" s="36">
        <f>SUMIFS(СВЦЭМ!$D$39:$D$782,СВЦЭМ!$A$39:$A$782,$A89,СВЦЭМ!$B$39:$B$782,O$83)+'СЕТ СН'!$H$14+СВЦЭМ!$D$10+'СЕТ СН'!$H$5-'СЕТ СН'!$H$24</f>
        <v>3917.3342467299999</v>
      </c>
      <c r="P89" s="36">
        <f>SUMIFS(СВЦЭМ!$D$39:$D$782,СВЦЭМ!$A$39:$A$782,$A89,СВЦЭМ!$B$39:$B$782,P$83)+'СЕТ СН'!$H$14+СВЦЭМ!$D$10+'СЕТ СН'!$H$5-'СЕТ СН'!$H$24</f>
        <v>3943.2525368500001</v>
      </c>
      <c r="Q89" s="36">
        <f>SUMIFS(СВЦЭМ!$D$39:$D$782,СВЦЭМ!$A$39:$A$782,$A89,СВЦЭМ!$B$39:$B$782,Q$83)+'СЕТ СН'!$H$14+СВЦЭМ!$D$10+'СЕТ СН'!$H$5-'СЕТ СН'!$H$24</f>
        <v>3947.6242072099999</v>
      </c>
      <c r="R89" s="36">
        <f>SUMIFS(СВЦЭМ!$D$39:$D$782,СВЦЭМ!$A$39:$A$782,$A89,СВЦЭМ!$B$39:$B$782,R$83)+'СЕТ СН'!$H$14+СВЦЭМ!$D$10+'СЕТ СН'!$H$5-'СЕТ СН'!$H$24</f>
        <v>3900.5757675700002</v>
      </c>
      <c r="S89" s="36">
        <f>SUMIFS(СВЦЭМ!$D$39:$D$782,СВЦЭМ!$A$39:$A$782,$A89,СВЦЭМ!$B$39:$B$782,S$83)+'СЕТ СН'!$H$14+СВЦЭМ!$D$10+'СЕТ СН'!$H$5-'СЕТ СН'!$H$24</f>
        <v>3879.09049663</v>
      </c>
      <c r="T89" s="36">
        <f>SUMIFS(СВЦЭМ!$D$39:$D$782,СВЦЭМ!$A$39:$A$782,$A89,СВЦЭМ!$B$39:$B$782,T$83)+'СЕТ СН'!$H$14+СВЦЭМ!$D$10+'СЕТ СН'!$H$5-'СЕТ СН'!$H$24</f>
        <v>3885.5851317700003</v>
      </c>
      <c r="U89" s="36">
        <f>SUMIFS(СВЦЭМ!$D$39:$D$782,СВЦЭМ!$A$39:$A$782,$A89,СВЦЭМ!$B$39:$B$782,U$83)+'СЕТ СН'!$H$14+СВЦЭМ!$D$10+'СЕТ СН'!$H$5-'СЕТ СН'!$H$24</f>
        <v>3888.4598368000002</v>
      </c>
      <c r="V89" s="36">
        <f>SUMIFS(СВЦЭМ!$D$39:$D$782,СВЦЭМ!$A$39:$A$782,$A89,СВЦЭМ!$B$39:$B$782,V$83)+'СЕТ СН'!$H$14+СВЦЭМ!$D$10+'СЕТ СН'!$H$5-'СЕТ СН'!$H$24</f>
        <v>3889.64848347</v>
      </c>
      <c r="W89" s="36">
        <f>SUMIFS(СВЦЭМ!$D$39:$D$782,СВЦЭМ!$A$39:$A$782,$A89,СВЦЭМ!$B$39:$B$782,W$83)+'СЕТ СН'!$H$14+СВЦЭМ!$D$10+'СЕТ СН'!$H$5-'СЕТ СН'!$H$24</f>
        <v>3901.5659783800002</v>
      </c>
      <c r="X89" s="36">
        <f>SUMIFS(СВЦЭМ!$D$39:$D$782,СВЦЭМ!$A$39:$A$782,$A89,СВЦЭМ!$B$39:$B$782,X$83)+'СЕТ СН'!$H$14+СВЦЭМ!$D$10+'СЕТ СН'!$H$5-'СЕТ СН'!$H$24</f>
        <v>3915.1022582099999</v>
      </c>
      <c r="Y89" s="36">
        <f>SUMIFS(СВЦЭМ!$D$39:$D$782,СВЦЭМ!$A$39:$A$782,$A89,СВЦЭМ!$B$39:$B$782,Y$83)+'СЕТ СН'!$H$14+СВЦЭМ!$D$10+'СЕТ СН'!$H$5-'СЕТ СН'!$H$24</f>
        <v>3966.6631301699999</v>
      </c>
    </row>
    <row r="90" spans="1:27" ht="15.75" x14ac:dyDescent="0.2">
      <c r="A90" s="35">
        <f t="shared" si="2"/>
        <v>44933</v>
      </c>
      <c r="B90" s="36">
        <f>SUMIFS(СВЦЭМ!$D$39:$D$782,СВЦЭМ!$A$39:$A$782,$A90,СВЦЭМ!$B$39:$B$782,B$83)+'СЕТ СН'!$H$14+СВЦЭМ!$D$10+'СЕТ СН'!$H$5-'СЕТ СН'!$H$24</f>
        <v>4048.685199</v>
      </c>
      <c r="C90" s="36">
        <f>SUMIFS(СВЦЭМ!$D$39:$D$782,СВЦЭМ!$A$39:$A$782,$A90,СВЦЭМ!$B$39:$B$782,C$83)+'СЕТ СН'!$H$14+СВЦЭМ!$D$10+'СЕТ СН'!$H$5-'СЕТ СН'!$H$24</f>
        <v>4093.5430301300003</v>
      </c>
      <c r="D90" s="36">
        <f>SUMIFS(СВЦЭМ!$D$39:$D$782,СВЦЭМ!$A$39:$A$782,$A90,СВЦЭМ!$B$39:$B$782,D$83)+'СЕТ СН'!$H$14+СВЦЭМ!$D$10+'СЕТ СН'!$H$5-'СЕТ СН'!$H$24</f>
        <v>4109.3838903800006</v>
      </c>
      <c r="E90" s="36">
        <f>SUMIFS(СВЦЭМ!$D$39:$D$782,СВЦЭМ!$A$39:$A$782,$A90,СВЦЭМ!$B$39:$B$782,E$83)+'СЕТ СН'!$H$14+СВЦЭМ!$D$10+'СЕТ СН'!$H$5-'СЕТ СН'!$H$24</f>
        <v>4116.8021052700005</v>
      </c>
      <c r="F90" s="36">
        <f>SUMIFS(СВЦЭМ!$D$39:$D$782,СВЦЭМ!$A$39:$A$782,$A90,СВЦЭМ!$B$39:$B$782,F$83)+'СЕТ СН'!$H$14+СВЦЭМ!$D$10+'СЕТ СН'!$H$5-'СЕТ СН'!$H$24</f>
        <v>4102.4536891400003</v>
      </c>
      <c r="G90" s="36">
        <f>SUMIFS(СВЦЭМ!$D$39:$D$782,СВЦЭМ!$A$39:$A$782,$A90,СВЦЭМ!$B$39:$B$782,G$83)+'СЕТ СН'!$H$14+СВЦЭМ!$D$10+'СЕТ СН'!$H$5-'СЕТ СН'!$H$24</f>
        <v>4095.99461823</v>
      </c>
      <c r="H90" s="36">
        <f>SUMIFS(СВЦЭМ!$D$39:$D$782,СВЦЭМ!$A$39:$A$782,$A90,СВЦЭМ!$B$39:$B$782,H$83)+'СЕТ СН'!$H$14+СВЦЭМ!$D$10+'СЕТ СН'!$H$5-'СЕТ СН'!$H$24</f>
        <v>4070.7870597599999</v>
      </c>
      <c r="I90" s="36">
        <f>SUMIFS(СВЦЭМ!$D$39:$D$782,СВЦЭМ!$A$39:$A$782,$A90,СВЦЭМ!$B$39:$B$782,I$83)+'СЕТ СН'!$H$14+СВЦЭМ!$D$10+'СЕТ СН'!$H$5-'СЕТ СН'!$H$24</f>
        <v>4065.2353769199999</v>
      </c>
      <c r="J90" s="36">
        <f>SUMIFS(СВЦЭМ!$D$39:$D$782,СВЦЭМ!$A$39:$A$782,$A90,СВЦЭМ!$B$39:$B$782,J$83)+'СЕТ СН'!$H$14+СВЦЭМ!$D$10+'СЕТ СН'!$H$5-'СЕТ СН'!$H$24</f>
        <v>4009.6147182600002</v>
      </c>
      <c r="K90" s="36">
        <f>SUMIFS(СВЦЭМ!$D$39:$D$782,СВЦЭМ!$A$39:$A$782,$A90,СВЦЭМ!$B$39:$B$782,K$83)+'СЕТ СН'!$H$14+СВЦЭМ!$D$10+'СЕТ СН'!$H$5-'СЕТ СН'!$H$24</f>
        <v>3992.4252434700002</v>
      </c>
      <c r="L90" s="36">
        <f>SUMIFS(СВЦЭМ!$D$39:$D$782,СВЦЭМ!$A$39:$A$782,$A90,СВЦЭМ!$B$39:$B$782,L$83)+'СЕТ СН'!$H$14+СВЦЭМ!$D$10+'СЕТ СН'!$H$5-'СЕТ СН'!$H$24</f>
        <v>3969.7725048100001</v>
      </c>
      <c r="M90" s="36">
        <f>SUMIFS(СВЦЭМ!$D$39:$D$782,СВЦЭМ!$A$39:$A$782,$A90,СВЦЭМ!$B$39:$B$782,M$83)+'СЕТ СН'!$H$14+СВЦЭМ!$D$10+'СЕТ СН'!$H$5-'СЕТ СН'!$H$24</f>
        <v>3989.18099149</v>
      </c>
      <c r="N90" s="36">
        <f>SUMIFS(СВЦЭМ!$D$39:$D$782,СВЦЭМ!$A$39:$A$782,$A90,СВЦЭМ!$B$39:$B$782,N$83)+'СЕТ СН'!$H$14+СВЦЭМ!$D$10+'СЕТ СН'!$H$5-'СЕТ СН'!$H$24</f>
        <v>4017.4464552899999</v>
      </c>
      <c r="O90" s="36">
        <f>SUMIFS(СВЦЭМ!$D$39:$D$782,СВЦЭМ!$A$39:$A$782,$A90,СВЦЭМ!$B$39:$B$782,O$83)+'СЕТ СН'!$H$14+СВЦЭМ!$D$10+'СЕТ СН'!$H$5-'СЕТ СН'!$H$24</f>
        <v>4025.0167369400001</v>
      </c>
      <c r="P90" s="36">
        <f>SUMIFS(СВЦЭМ!$D$39:$D$782,СВЦЭМ!$A$39:$A$782,$A90,СВЦЭМ!$B$39:$B$782,P$83)+'СЕТ СН'!$H$14+СВЦЭМ!$D$10+'СЕТ СН'!$H$5-'СЕТ СН'!$H$24</f>
        <v>4042.3015146100001</v>
      </c>
      <c r="Q90" s="36">
        <f>SUMIFS(СВЦЭМ!$D$39:$D$782,СВЦЭМ!$A$39:$A$782,$A90,СВЦЭМ!$B$39:$B$782,Q$83)+'СЕТ СН'!$H$14+СВЦЭМ!$D$10+'СЕТ СН'!$H$5-'СЕТ СН'!$H$24</f>
        <v>4033.0318811000002</v>
      </c>
      <c r="R90" s="36">
        <f>SUMIFS(СВЦЭМ!$D$39:$D$782,СВЦЭМ!$A$39:$A$782,$A90,СВЦЭМ!$B$39:$B$782,R$83)+'СЕТ СН'!$H$14+СВЦЭМ!$D$10+'СЕТ СН'!$H$5-'СЕТ СН'!$H$24</f>
        <v>4004.9844716800003</v>
      </c>
      <c r="S90" s="36">
        <f>SUMIFS(СВЦЭМ!$D$39:$D$782,СВЦЭМ!$A$39:$A$782,$A90,СВЦЭМ!$B$39:$B$782,S$83)+'СЕТ СН'!$H$14+СВЦЭМ!$D$10+'СЕТ СН'!$H$5-'СЕТ СН'!$H$24</f>
        <v>3992.1087068400002</v>
      </c>
      <c r="T90" s="36">
        <f>SUMIFS(СВЦЭМ!$D$39:$D$782,СВЦЭМ!$A$39:$A$782,$A90,СВЦЭМ!$B$39:$B$782,T$83)+'СЕТ СН'!$H$14+СВЦЭМ!$D$10+'СЕТ СН'!$H$5-'СЕТ СН'!$H$24</f>
        <v>3987.1687752500002</v>
      </c>
      <c r="U90" s="36">
        <f>SUMIFS(СВЦЭМ!$D$39:$D$782,СВЦЭМ!$A$39:$A$782,$A90,СВЦЭМ!$B$39:$B$782,U$83)+'СЕТ СН'!$H$14+СВЦЭМ!$D$10+'СЕТ СН'!$H$5-'СЕТ СН'!$H$24</f>
        <v>3992.7219381499999</v>
      </c>
      <c r="V90" s="36">
        <f>SUMIFS(СВЦЭМ!$D$39:$D$782,СВЦЭМ!$A$39:$A$782,$A90,СВЦЭМ!$B$39:$B$782,V$83)+'СЕТ СН'!$H$14+СВЦЭМ!$D$10+'СЕТ СН'!$H$5-'СЕТ СН'!$H$24</f>
        <v>4015.1657168400002</v>
      </c>
      <c r="W90" s="36">
        <f>SUMIFS(СВЦЭМ!$D$39:$D$782,СВЦЭМ!$A$39:$A$782,$A90,СВЦЭМ!$B$39:$B$782,W$83)+'СЕТ СН'!$H$14+СВЦЭМ!$D$10+'СЕТ СН'!$H$5-'СЕТ СН'!$H$24</f>
        <v>4023.1227703899999</v>
      </c>
      <c r="X90" s="36">
        <f>SUMIFS(СВЦЭМ!$D$39:$D$782,СВЦЭМ!$A$39:$A$782,$A90,СВЦЭМ!$B$39:$B$782,X$83)+'СЕТ СН'!$H$14+СВЦЭМ!$D$10+'СЕТ СН'!$H$5-'СЕТ СН'!$H$24</f>
        <v>4009.5071797400001</v>
      </c>
      <c r="Y90" s="36">
        <f>SUMIFS(СВЦЭМ!$D$39:$D$782,СВЦЭМ!$A$39:$A$782,$A90,СВЦЭМ!$B$39:$B$782,Y$83)+'СЕТ СН'!$H$14+СВЦЭМ!$D$10+'СЕТ СН'!$H$5-'СЕТ СН'!$H$24</f>
        <v>4075.3681591899999</v>
      </c>
    </row>
    <row r="91" spans="1:27" ht="15.75" x14ac:dyDescent="0.2">
      <c r="A91" s="35">
        <f t="shared" si="2"/>
        <v>44934</v>
      </c>
      <c r="B91" s="36">
        <f>SUMIFS(СВЦЭМ!$D$39:$D$782,СВЦЭМ!$A$39:$A$782,$A91,СВЦЭМ!$B$39:$B$782,B$83)+'СЕТ СН'!$H$14+СВЦЭМ!$D$10+'СЕТ СН'!$H$5-'СЕТ СН'!$H$24</f>
        <v>4219.4506713400006</v>
      </c>
      <c r="C91" s="36">
        <f>SUMIFS(СВЦЭМ!$D$39:$D$782,СВЦЭМ!$A$39:$A$782,$A91,СВЦЭМ!$B$39:$B$782,C$83)+'СЕТ СН'!$H$14+СВЦЭМ!$D$10+'СЕТ СН'!$H$5-'СЕТ СН'!$H$24</f>
        <v>4243.9404719100003</v>
      </c>
      <c r="D91" s="36">
        <f>SUMIFS(СВЦЭМ!$D$39:$D$782,СВЦЭМ!$A$39:$A$782,$A91,СВЦЭМ!$B$39:$B$782,D$83)+'СЕТ СН'!$H$14+СВЦЭМ!$D$10+'СЕТ СН'!$H$5-'СЕТ СН'!$H$24</f>
        <v>4265.9356455699999</v>
      </c>
      <c r="E91" s="36">
        <f>SUMIFS(СВЦЭМ!$D$39:$D$782,СВЦЭМ!$A$39:$A$782,$A91,СВЦЭМ!$B$39:$B$782,E$83)+'СЕТ СН'!$H$14+СВЦЭМ!$D$10+'СЕТ СН'!$H$5-'СЕТ СН'!$H$24</f>
        <v>4266.8730004400004</v>
      </c>
      <c r="F91" s="36">
        <f>SUMIFS(СВЦЭМ!$D$39:$D$782,СВЦЭМ!$A$39:$A$782,$A91,СВЦЭМ!$B$39:$B$782,F$83)+'СЕТ СН'!$H$14+СВЦЭМ!$D$10+'СЕТ СН'!$H$5-'СЕТ СН'!$H$24</f>
        <v>4270.9205286600009</v>
      </c>
      <c r="G91" s="36">
        <f>SUMIFS(СВЦЭМ!$D$39:$D$782,СВЦЭМ!$A$39:$A$782,$A91,СВЦЭМ!$B$39:$B$782,G$83)+'СЕТ СН'!$H$14+СВЦЭМ!$D$10+'СЕТ СН'!$H$5-'СЕТ СН'!$H$24</f>
        <v>4257.4257021499998</v>
      </c>
      <c r="H91" s="36">
        <f>SUMIFS(СВЦЭМ!$D$39:$D$782,СВЦЭМ!$A$39:$A$782,$A91,СВЦЭМ!$B$39:$B$782,H$83)+'СЕТ СН'!$H$14+СВЦЭМ!$D$10+'СЕТ СН'!$H$5-'СЕТ СН'!$H$24</f>
        <v>4237.9676671899997</v>
      </c>
      <c r="I91" s="36">
        <f>SUMIFS(СВЦЭМ!$D$39:$D$782,СВЦЭМ!$A$39:$A$782,$A91,СВЦЭМ!$B$39:$B$782,I$83)+'СЕТ СН'!$H$14+СВЦЭМ!$D$10+'СЕТ СН'!$H$5-'СЕТ СН'!$H$24</f>
        <v>4176.1294062600009</v>
      </c>
      <c r="J91" s="36">
        <f>SUMIFS(СВЦЭМ!$D$39:$D$782,СВЦЭМ!$A$39:$A$782,$A91,СВЦЭМ!$B$39:$B$782,J$83)+'СЕТ СН'!$H$14+СВЦЭМ!$D$10+'СЕТ СН'!$H$5-'СЕТ СН'!$H$24</f>
        <v>4146.9065220600005</v>
      </c>
      <c r="K91" s="36">
        <f>SUMIFS(СВЦЭМ!$D$39:$D$782,СВЦЭМ!$A$39:$A$782,$A91,СВЦЭМ!$B$39:$B$782,K$83)+'СЕТ СН'!$H$14+СВЦЭМ!$D$10+'СЕТ СН'!$H$5-'СЕТ СН'!$H$24</f>
        <v>4120.35353166</v>
      </c>
      <c r="L91" s="36">
        <f>SUMIFS(СВЦЭМ!$D$39:$D$782,СВЦЭМ!$A$39:$A$782,$A91,СВЦЭМ!$B$39:$B$782,L$83)+'СЕТ СН'!$H$14+СВЦЭМ!$D$10+'СЕТ СН'!$H$5-'СЕТ СН'!$H$24</f>
        <v>4117.6071284999998</v>
      </c>
      <c r="M91" s="36">
        <f>SUMIFS(СВЦЭМ!$D$39:$D$782,СВЦЭМ!$A$39:$A$782,$A91,СВЦЭМ!$B$39:$B$782,M$83)+'СЕТ СН'!$H$14+СВЦЭМ!$D$10+'СЕТ СН'!$H$5-'СЕТ СН'!$H$24</f>
        <v>4135.25931339</v>
      </c>
      <c r="N91" s="36">
        <f>SUMIFS(СВЦЭМ!$D$39:$D$782,СВЦЭМ!$A$39:$A$782,$A91,СВЦЭМ!$B$39:$B$782,N$83)+'СЕТ СН'!$H$14+СВЦЭМ!$D$10+'СЕТ СН'!$H$5-'СЕТ СН'!$H$24</f>
        <v>4144.5765101800007</v>
      </c>
      <c r="O91" s="36">
        <f>SUMIFS(СВЦЭМ!$D$39:$D$782,СВЦЭМ!$A$39:$A$782,$A91,СВЦЭМ!$B$39:$B$782,O$83)+'СЕТ СН'!$H$14+СВЦЭМ!$D$10+'СЕТ СН'!$H$5-'СЕТ СН'!$H$24</f>
        <v>4168.3295508800002</v>
      </c>
      <c r="P91" s="36">
        <f>SUMIFS(СВЦЭМ!$D$39:$D$782,СВЦЭМ!$A$39:$A$782,$A91,СВЦЭМ!$B$39:$B$782,P$83)+'СЕТ СН'!$H$14+СВЦЭМ!$D$10+'СЕТ СН'!$H$5-'СЕТ СН'!$H$24</f>
        <v>4172.6791607699997</v>
      </c>
      <c r="Q91" s="36">
        <f>SUMIFS(СВЦЭМ!$D$39:$D$782,СВЦЭМ!$A$39:$A$782,$A91,СВЦЭМ!$B$39:$B$782,Q$83)+'СЕТ СН'!$H$14+СВЦЭМ!$D$10+'СЕТ СН'!$H$5-'СЕТ СН'!$H$24</f>
        <v>4162.7960813400005</v>
      </c>
      <c r="R91" s="36">
        <f>SUMIFS(СВЦЭМ!$D$39:$D$782,СВЦЭМ!$A$39:$A$782,$A91,СВЦЭМ!$B$39:$B$782,R$83)+'СЕТ СН'!$H$14+СВЦЭМ!$D$10+'СЕТ СН'!$H$5-'СЕТ СН'!$H$24</f>
        <v>4133.21473126</v>
      </c>
      <c r="S91" s="36">
        <f>SUMIFS(СВЦЭМ!$D$39:$D$782,СВЦЭМ!$A$39:$A$782,$A91,СВЦЭМ!$B$39:$B$782,S$83)+'СЕТ СН'!$H$14+СВЦЭМ!$D$10+'СЕТ СН'!$H$5-'СЕТ СН'!$H$24</f>
        <v>4055.47060964</v>
      </c>
      <c r="T91" s="36">
        <f>SUMIFS(СВЦЭМ!$D$39:$D$782,СВЦЭМ!$A$39:$A$782,$A91,СВЦЭМ!$B$39:$B$782,T$83)+'СЕТ СН'!$H$14+СВЦЭМ!$D$10+'СЕТ СН'!$H$5-'СЕТ СН'!$H$24</f>
        <v>4068.0816058400001</v>
      </c>
      <c r="U91" s="36">
        <f>SUMIFS(СВЦЭМ!$D$39:$D$782,СВЦЭМ!$A$39:$A$782,$A91,СВЦЭМ!$B$39:$B$782,U$83)+'СЕТ СН'!$H$14+СВЦЭМ!$D$10+'СЕТ СН'!$H$5-'СЕТ СН'!$H$24</f>
        <v>4081.69217837</v>
      </c>
      <c r="V91" s="36">
        <f>SUMIFS(СВЦЭМ!$D$39:$D$782,СВЦЭМ!$A$39:$A$782,$A91,СВЦЭМ!$B$39:$B$782,V$83)+'СЕТ СН'!$H$14+СВЦЭМ!$D$10+'СЕТ СН'!$H$5-'СЕТ СН'!$H$24</f>
        <v>4107.5044539</v>
      </c>
      <c r="W91" s="36">
        <f>SUMIFS(СВЦЭМ!$D$39:$D$782,СВЦЭМ!$A$39:$A$782,$A91,СВЦЭМ!$B$39:$B$782,W$83)+'СЕТ СН'!$H$14+СВЦЭМ!$D$10+'СЕТ СН'!$H$5-'СЕТ СН'!$H$24</f>
        <v>4136.9152396700001</v>
      </c>
      <c r="X91" s="36">
        <f>SUMIFS(СВЦЭМ!$D$39:$D$782,СВЦЭМ!$A$39:$A$782,$A91,СВЦЭМ!$B$39:$B$782,X$83)+'СЕТ СН'!$H$14+СВЦЭМ!$D$10+'СЕТ СН'!$H$5-'СЕТ СН'!$H$24</f>
        <v>4166.6118366800001</v>
      </c>
      <c r="Y91" s="36">
        <f>SUMIFS(СВЦЭМ!$D$39:$D$782,СВЦЭМ!$A$39:$A$782,$A91,СВЦЭМ!$B$39:$B$782,Y$83)+'СЕТ СН'!$H$14+СВЦЭМ!$D$10+'СЕТ СН'!$H$5-'СЕТ СН'!$H$24</f>
        <v>4214.9256192800003</v>
      </c>
    </row>
    <row r="92" spans="1:27" ht="15.75" x14ac:dyDescent="0.2">
      <c r="A92" s="35">
        <f t="shared" si="2"/>
        <v>44935</v>
      </c>
      <c r="B92" s="36">
        <f>SUMIFS(СВЦЭМ!$D$39:$D$782,СВЦЭМ!$A$39:$A$782,$A92,СВЦЭМ!$B$39:$B$782,B$83)+'СЕТ СН'!$H$14+СВЦЭМ!$D$10+'СЕТ СН'!$H$5-'СЕТ СН'!$H$24</f>
        <v>4155.7750484799999</v>
      </c>
      <c r="C92" s="36">
        <f>SUMIFS(СВЦЭМ!$D$39:$D$782,СВЦЭМ!$A$39:$A$782,$A92,СВЦЭМ!$B$39:$B$782,C$83)+'СЕТ СН'!$H$14+СВЦЭМ!$D$10+'СЕТ СН'!$H$5-'СЕТ СН'!$H$24</f>
        <v>4135.6312936200002</v>
      </c>
      <c r="D92" s="36">
        <f>SUMIFS(СВЦЭМ!$D$39:$D$782,СВЦЭМ!$A$39:$A$782,$A92,СВЦЭМ!$B$39:$B$782,D$83)+'СЕТ СН'!$H$14+СВЦЭМ!$D$10+'СЕТ СН'!$H$5-'СЕТ СН'!$H$24</f>
        <v>4114.2588493000003</v>
      </c>
      <c r="E92" s="36">
        <f>SUMIFS(СВЦЭМ!$D$39:$D$782,СВЦЭМ!$A$39:$A$782,$A92,СВЦЭМ!$B$39:$B$782,E$83)+'СЕТ СН'!$H$14+СВЦЭМ!$D$10+'СЕТ СН'!$H$5-'СЕТ СН'!$H$24</f>
        <v>4110.1367535700001</v>
      </c>
      <c r="F92" s="36">
        <f>SUMIFS(СВЦЭМ!$D$39:$D$782,СВЦЭМ!$A$39:$A$782,$A92,СВЦЭМ!$B$39:$B$782,F$83)+'СЕТ СН'!$H$14+СВЦЭМ!$D$10+'СЕТ СН'!$H$5-'СЕТ СН'!$H$24</f>
        <v>4122.7482422900002</v>
      </c>
      <c r="G92" s="36">
        <f>SUMIFS(СВЦЭМ!$D$39:$D$782,СВЦЭМ!$A$39:$A$782,$A92,СВЦЭМ!$B$39:$B$782,G$83)+'СЕТ СН'!$H$14+СВЦЭМ!$D$10+'СЕТ СН'!$H$5-'СЕТ СН'!$H$24</f>
        <v>4107.2718242999999</v>
      </c>
      <c r="H92" s="36">
        <f>SUMIFS(СВЦЭМ!$D$39:$D$782,СВЦЭМ!$A$39:$A$782,$A92,СВЦЭМ!$B$39:$B$782,H$83)+'СЕТ СН'!$H$14+СВЦЭМ!$D$10+'СЕТ СН'!$H$5-'СЕТ СН'!$H$24</f>
        <v>4121.7902275100005</v>
      </c>
      <c r="I92" s="36">
        <f>SUMIFS(СВЦЭМ!$D$39:$D$782,СВЦЭМ!$A$39:$A$782,$A92,СВЦЭМ!$B$39:$B$782,I$83)+'СЕТ СН'!$H$14+СВЦЭМ!$D$10+'СЕТ СН'!$H$5-'СЕТ СН'!$H$24</f>
        <v>4118.6998556899998</v>
      </c>
      <c r="J92" s="36">
        <f>SUMIFS(СВЦЭМ!$D$39:$D$782,СВЦЭМ!$A$39:$A$782,$A92,СВЦЭМ!$B$39:$B$782,J$83)+'СЕТ СН'!$H$14+СВЦЭМ!$D$10+'СЕТ СН'!$H$5-'СЕТ СН'!$H$24</f>
        <v>4162.2797483499999</v>
      </c>
      <c r="K92" s="36">
        <f>SUMIFS(СВЦЭМ!$D$39:$D$782,СВЦЭМ!$A$39:$A$782,$A92,СВЦЭМ!$B$39:$B$782,K$83)+'СЕТ СН'!$H$14+СВЦЭМ!$D$10+'СЕТ СН'!$H$5-'СЕТ СН'!$H$24</f>
        <v>4141.65475057</v>
      </c>
      <c r="L92" s="36">
        <f>SUMIFS(СВЦЭМ!$D$39:$D$782,СВЦЭМ!$A$39:$A$782,$A92,СВЦЭМ!$B$39:$B$782,L$83)+'СЕТ СН'!$H$14+СВЦЭМ!$D$10+'СЕТ СН'!$H$5-'СЕТ СН'!$H$24</f>
        <v>4119.9023121299997</v>
      </c>
      <c r="M92" s="36">
        <f>SUMIFS(СВЦЭМ!$D$39:$D$782,СВЦЭМ!$A$39:$A$782,$A92,СВЦЭМ!$B$39:$B$782,M$83)+'СЕТ СН'!$H$14+СВЦЭМ!$D$10+'СЕТ СН'!$H$5-'СЕТ СН'!$H$24</f>
        <v>4138.7370787500004</v>
      </c>
      <c r="N92" s="36">
        <f>SUMIFS(СВЦЭМ!$D$39:$D$782,СВЦЭМ!$A$39:$A$782,$A92,СВЦЭМ!$B$39:$B$782,N$83)+'СЕТ СН'!$H$14+СВЦЭМ!$D$10+'СЕТ СН'!$H$5-'СЕТ СН'!$H$24</f>
        <v>4113.7264876600002</v>
      </c>
      <c r="O92" s="36">
        <f>SUMIFS(СВЦЭМ!$D$39:$D$782,СВЦЭМ!$A$39:$A$782,$A92,СВЦЭМ!$B$39:$B$782,O$83)+'СЕТ СН'!$H$14+СВЦЭМ!$D$10+'СЕТ СН'!$H$5-'СЕТ СН'!$H$24</f>
        <v>4109.4610315800001</v>
      </c>
      <c r="P92" s="36">
        <f>SUMIFS(СВЦЭМ!$D$39:$D$782,СВЦЭМ!$A$39:$A$782,$A92,СВЦЭМ!$B$39:$B$782,P$83)+'СЕТ СН'!$H$14+СВЦЭМ!$D$10+'СЕТ СН'!$H$5-'СЕТ СН'!$H$24</f>
        <v>4119.1059302000003</v>
      </c>
      <c r="Q92" s="36">
        <f>SUMIFS(СВЦЭМ!$D$39:$D$782,СВЦЭМ!$A$39:$A$782,$A92,СВЦЭМ!$B$39:$B$782,Q$83)+'СЕТ СН'!$H$14+СВЦЭМ!$D$10+'СЕТ СН'!$H$5-'СЕТ СН'!$H$24</f>
        <v>4116.0617020600002</v>
      </c>
      <c r="R92" s="36">
        <f>SUMIFS(СВЦЭМ!$D$39:$D$782,СВЦЭМ!$A$39:$A$782,$A92,СВЦЭМ!$B$39:$B$782,R$83)+'СЕТ СН'!$H$14+СВЦЭМ!$D$10+'СЕТ СН'!$H$5-'СЕТ СН'!$H$24</f>
        <v>4128.4539309800002</v>
      </c>
      <c r="S92" s="36">
        <f>SUMIFS(СВЦЭМ!$D$39:$D$782,СВЦЭМ!$A$39:$A$782,$A92,СВЦЭМ!$B$39:$B$782,S$83)+'СЕТ СН'!$H$14+СВЦЭМ!$D$10+'СЕТ СН'!$H$5-'СЕТ СН'!$H$24</f>
        <v>4115.2057204100001</v>
      </c>
      <c r="T92" s="36">
        <f>SUMIFS(СВЦЭМ!$D$39:$D$782,СВЦЭМ!$A$39:$A$782,$A92,СВЦЭМ!$B$39:$B$782,T$83)+'СЕТ СН'!$H$14+СВЦЭМ!$D$10+'СЕТ СН'!$H$5-'СЕТ СН'!$H$24</f>
        <v>4088.0951933300003</v>
      </c>
      <c r="U92" s="36">
        <f>SUMIFS(СВЦЭМ!$D$39:$D$782,СВЦЭМ!$A$39:$A$782,$A92,СВЦЭМ!$B$39:$B$782,U$83)+'СЕТ СН'!$H$14+СВЦЭМ!$D$10+'СЕТ СН'!$H$5-'СЕТ СН'!$H$24</f>
        <v>4089.3386851800001</v>
      </c>
      <c r="V92" s="36">
        <f>SUMIFS(СВЦЭМ!$D$39:$D$782,СВЦЭМ!$A$39:$A$782,$A92,СВЦЭМ!$B$39:$B$782,V$83)+'СЕТ СН'!$H$14+СВЦЭМ!$D$10+'СЕТ СН'!$H$5-'СЕТ СН'!$H$24</f>
        <v>4126.9649711500006</v>
      </c>
      <c r="W92" s="36">
        <f>SUMIFS(СВЦЭМ!$D$39:$D$782,СВЦЭМ!$A$39:$A$782,$A92,СВЦЭМ!$B$39:$B$782,W$83)+'СЕТ СН'!$H$14+СВЦЭМ!$D$10+'СЕТ СН'!$H$5-'СЕТ СН'!$H$24</f>
        <v>4138.9102576400001</v>
      </c>
      <c r="X92" s="36">
        <f>SUMIFS(СВЦЭМ!$D$39:$D$782,СВЦЭМ!$A$39:$A$782,$A92,СВЦЭМ!$B$39:$B$782,X$83)+'СЕТ СН'!$H$14+СВЦЭМ!$D$10+'СЕТ СН'!$H$5-'СЕТ СН'!$H$24</f>
        <v>4143.1103292799999</v>
      </c>
      <c r="Y92" s="36">
        <f>SUMIFS(СВЦЭМ!$D$39:$D$782,СВЦЭМ!$A$39:$A$782,$A92,СВЦЭМ!$B$39:$B$782,Y$83)+'СЕТ СН'!$H$14+СВЦЭМ!$D$10+'СЕТ СН'!$H$5-'СЕТ СН'!$H$24</f>
        <v>4184.0487387000003</v>
      </c>
    </row>
    <row r="93" spans="1:27" ht="15.75" x14ac:dyDescent="0.2">
      <c r="A93" s="35">
        <f t="shared" si="2"/>
        <v>44936</v>
      </c>
      <c r="B93" s="36">
        <f>SUMIFS(СВЦЭМ!$D$39:$D$782,СВЦЭМ!$A$39:$A$782,$A93,СВЦЭМ!$B$39:$B$782,B$83)+'СЕТ СН'!$H$14+СВЦЭМ!$D$10+'СЕТ СН'!$H$5-'СЕТ СН'!$H$24</f>
        <v>4034.8167662599999</v>
      </c>
      <c r="C93" s="36">
        <f>SUMIFS(СВЦЭМ!$D$39:$D$782,СВЦЭМ!$A$39:$A$782,$A93,СВЦЭМ!$B$39:$B$782,C$83)+'СЕТ СН'!$H$14+СВЦЭМ!$D$10+'СЕТ СН'!$H$5-'СЕТ СН'!$H$24</f>
        <v>4059.3968740800001</v>
      </c>
      <c r="D93" s="36">
        <f>SUMIFS(СВЦЭМ!$D$39:$D$782,СВЦЭМ!$A$39:$A$782,$A93,СВЦЭМ!$B$39:$B$782,D$83)+'СЕТ СН'!$H$14+СВЦЭМ!$D$10+'СЕТ СН'!$H$5-'СЕТ СН'!$H$24</f>
        <v>4072.10679278</v>
      </c>
      <c r="E93" s="36">
        <f>SUMIFS(СВЦЭМ!$D$39:$D$782,СВЦЭМ!$A$39:$A$782,$A93,СВЦЭМ!$B$39:$B$782,E$83)+'СЕТ СН'!$H$14+СВЦЭМ!$D$10+'СЕТ СН'!$H$5-'СЕТ СН'!$H$24</f>
        <v>4077.6265024200002</v>
      </c>
      <c r="F93" s="36">
        <f>SUMIFS(СВЦЭМ!$D$39:$D$782,СВЦЭМ!$A$39:$A$782,$A93,СВЦЭМ!$B$39:$B$782,F$83)+'СЕТ СН'!$H$14+СВЦЭМ!$D$10+'СЕТ СН'!$H$5-'СЕТ СН'!$H$24</f>
        <v>4104.0998633500003</v>
      </c>
      <c r="G93" s="36">
        <f>SUMIFS(СВЦЭМ!$D$39:$D$782,СВЦЭМ!$A$39:$A$782,$A93,СВЦЭМ!$B$39:$B$782,G$83)+'СЕТ СН'!$H$14+СВЦЭМ!$D$10+'СЕТ СН'!$H$5-'СЕТ СН'!$H$24</f>
        <v>4101.1118769799996</v>
      </c>
      <c r="H93" s="36">
        <f>SUMIFS(СВЦЭМ!$D$39:$D$782,СВЦЭМ!$A$39:$A$782,$A93,СВЦЭМ!$B$39:$B$782,H$83)+'СЕТ СН'!$H$14+СВЦЭМ!$D$10+'СЕТ СН'!$H$5-'СЕТ СН'!$H$24</f>
        <v>4081.18252906</v>
      </c>
      <c r="I93" s="36">
        <f>SUMIFS(СВЦЭМ!$D$39:$D$782,СВЦЭМ!$A$39:$A$782,$A93,СВЦЭМ!$B$39:$B$782,I$83)+'СЕТ СН'!$H$14+СВЦЭМ!$D$10+'СЕТ СН'!$H$5-'СЕТ СН'!$H$24</f>
        <v>4046.9089831199999</v>
      </c>
      <c r="J93" s="36">
        <f>SUMIFS(СВЦЭМ!$D$39:$D$782,СВЦЭМ!$A$39:$A$782,$A93,СВЦЭМ!$B$39:$B$782,J$83)+'СЕТ СН'!$H$14+СВЦЭМ!$D$10+'СЕТ СН'!$H$5-'СЕТ СН'!$H$24</f>
        <v>4018.71349087</v>
      </c>
      <c r="K93" s="36">
        <f>SUMIFS(СВЦЭМ!$D$39:$D$782,СВЦЭМ!$A$39:$A$782,$A93,СВЦЭМ!$B$39:$B$782,K$83)+'СЕТ СН'!$H$14+СВЦЭМ!$D$10+'СЕТ СН'!$H$5-'СЕТ СН'!$H$24</f>
        <v>4005.6419247900003</v>
      </c>
      <c r="L93" s="36">
        <f>SUMIFS(СВЦЭМ!$D$39:$D$782,СВЦЭМ!$A$39:$A$782,$A93,СВЦЭМ!$B$39:$B$782,L$83)+'СЕТ СН'!$H$14+СВЦЭМ!$D$10+'СЕТ СН'!$H$5-'СЕТ СН'!$H$24</f>
        <v>3996.2829112600002</v>
      </c>
      <c r="M93" s="36">
        <f>SUMIFS(СВЦЭМ!$D$39:$D$782,СВЦЭМ!$A$39:$A$782,$A93,СВЦЭМ!$B$39:$B$782,M$83)+'СЕТ СН'!$H$14+СВЦЭМ!$D$10+'СЕТ СН'!$H$5-'СЕТ СН'!$H$24</f>
        <v>4007.28583123</v>
      </c>
      <c r="N93" s="36">
        <f>SUMIFS(СВЦЭМ!$D$39:$D$782,СВЦЭМ!$A$39:$A$782,$A93,СВЦЭМ!$B$39:$B$782,N$83)+'СЕТ СН'!$H$14+СВЦЭМ!$D$10+'СЕТ СН'!$H$5-'СЕТ СН'!$H$24</f>
        <v>4004.5683471699999</v>
      </c>
      <c r="O93" s="36">
        <f>SUMIFS(СВЦЭМ!$D$39:$D$782,СВЦЭМ!$A$39:$A$782,$A93,СВЦЭМ!$B$39:$B$782,O$83)+'СЕТ СН'!$H$14+СВЦЭМ!$D$10+'СЕТ СН'!$H$5-'СЕТ СН'!$H$24</f>
        <v>4019.0315934300002</v>
      </c>
      <c r="P93" s="36">
        <f>SUMIFS(СВЦЭМ!$D$39:$D$782,СВЦЭМ!$A$39:$A$782,$A93,СВЦЭМ!$B$39:$B$782,P$83)+'СЕТ СН'!$H$14+СВЦЭМ!$D$10+'СЕТ СН'!$H$5-'СЕТ СН'!$H$24</f>
        <v>4028.9497991500002</v>
      </c>
      <c r="Q93" s="36">
        <f>SUMIFS(СВЦЭМ!$D$39:$D$782,СВЦЭМ!$A$39:$A$782,$A93,СВЦЭМ!$B$39:$B$782,Q$83)+'СЕТ СН'!$H$14+СВЦЭМ!$D$10+'СЕТ СН'!$H$5-'СЕТ СН'!$H$24</f>
        <v>4045.6769316</v>
      </c>
      <c r="R93" s="36">
        <f>SUMIFS(СВЦЭМ!$D$39:$D$782,СВЦЭМ!$A$39:$A$782,$A93,СВЦЭМ!$B$39:$B$782,R$83)+'СЕТ СН'!$H$14+СВЦЭМ!$D$10+'СЕТ СН'!$H$5-'СЕТ СН'!$H$24</f>
        <v>4024.7681179900001</v>
      </c>
      <c r="S93" s="36">
        <f>SUMIFS(СВЦЭМ!$D$39:$D$782,СВЦЭМ!$A$39:$A$782,$A93,СВЦЭМ!$B$39:$B$782,S$83)+'СЕТ СН'!$H$14+СВЦЭМ!$D$10+'СЕТ СН'!$H$5-'СЕТ СН'!$H$24</f>
        <v>3984.2434761100003</v>
      </c>
      <c r="T93" s="36">
        <f>SUMIFS(СВЦЭМ!$D$39:$D$782,СВЦЭМ!$A$39:$A$782,$A93,СВЦЭМ!$B$39:$B$782,T$83)+'СЕТ СН'!$H$14+СВЦЭМ!$D$10+'СЕТ СН'!$H$5-'СЕТ СН'!$H$24</f>
        <v>3978.5894224600002</v>
      </c>
      <c r="U93" s="36">
        <f>SUMIFS(СВЦЭМ!$D$39:$D$782,СВЦЭМ!$A$39:$A$782,$A93,СВЦЭМ!$B$39:$B$782,U$83)+'СЕТ СН'!$H$14+СВЦЭМ!$D$10+'СЕТ СН'!$H$5-'СЕТ СН'!$H$24</f>
        <v>3972.6971120600001</v>
      </c>
      <c r="V93" s="36">
        <f>SUMIFS(СВЦЭМ!$D$39:$D$782,СВЦЭМ!$A$39:$A$782,$A93,СВЦЭМ!$B$39:$B$782,V$83)+'СЕТ СН'!$H$14+СВЦЭМ!$D$10+'СЕТ СН'!$H$5-'СЕТ СН'!$H$24</f>
        <v>3980.6093966799999</v>
      </c>
      <c r="W93" s="36">
        <f>SUMIFS(СВЦЭМ!$D$39:$D$782,СВЦЭМ!$A$39:$A$782,$A93,СВЦЭМ!$B$39:$B$782,W$83)+'СЕТ СН'!$H$14+СВЦЭМ!$D$10+'СЕТ СН'!$H$5-'СЕТ СН'!$H$24</f>
        <v>3991.4205217900003</v>
      </c>
      <c r="X93" s="36">
        <f>SUMIFS(СВЦЭМ!$D$39:$D$782,СВЦЭМ!$A$39:$A$782,$A93,СВЦЭМ!$B$39:$B$782,X$83)+'СЕТ СН'!$H$14+СВЦЭМ!$D$10+'СЕТ СН'!$H$5-'СЕТ СН'!$H$24</f>
        <v>4022.4789798100001</v>
      </c>
      <c r="Y93" s="36">
        <f>SUMIFS(СВЦЭМ!$D$39:$D$782,СВЦЭМ!$A$39:$A$782,$A93,СВЦЭМ!$B$39:$B$782,Y$83)+'СЕТ СН'!$H$14+СВЦЭМ!$D$10+'СЕТ СН'!$H$5-'СЕТ СН'!$H$24</f>
        <v>4045.42537795</v>
      </c>
    </row>
    <row r="94" spans="1:27" ht="15.75" x14ac:dyDescent="0.2">
      <c r="A94" s="35">
        <f t="shared" si="2"/>
        <v>44937</v>
      </c>
      <c r="B94" s="36">
        <f>SUMIFS(СВЦЭМ!$D$39:$D$782,СВЦЭМ!$A$39:$A$782,$A94,СВЦЭМ!$B$39:$B$782,B$83)+'СЕТ СН'!$H$14+СВЦЭМ!$D$10+'СЕТ СН'!$H$5-'СЕТ СН'!$H$24</f>
        <v>3976.4311043500002</v>
      </c>
      <c r="C94" s="36">
        <f>SUMIFS(СВЦЭМ!$D$39:$D$782,СВЦЭМ!$A$39:$A$782,$A94,СВЦЭМ!$B$39:$B$782,C$83)+'СЕТ СН'!$H$14+СВЦЭМ!$D$10+'СЕТ СН'!$H$5-'СЕТ СН'!$H$24</f>
        <v>3983.73167603</v>
      </c>
      <c r="D94" s="36">
        <f>SUMIFS(СВЦЭМ!$D$39:$D$782,СВЦЭМ!$A$39:$A$782,$A94,СВЦЭМ!$B$39:$B$782,D$83)+'СЕТ СН'!$H$14+СВЦЭМ!$D$10+'СЕТ СН'!$H$5-'СЕТ СН'!$H$24</f>
        <v>3975.5332293500001</v>
      </c>
      <c r="E94" s="36">
        <f>SUMIFS(СВЦЭМ!$D$39:$D$782,СВЦЭМ!$A$39:$A$782,$A94,СВЦЭМ!$B$39:$B$782,E$83)+'СЕТ СН'!$H$14+СВЦЭМ!$D$10+'СЕТ СН'!$H$5-'СЕТ СН'!$H$24</f>
        <v>3971.3418582700001</v>
      </c>
      <c r="F94" s="36">
        <f>SUMIFS(СВЦЭМ!$D$39:$D$782,СВЦЭМ!$A$39:$A$782,$A94,СВЦЭМ!$B$39:$B$782,F$83)+'СЕТ СН'!$H$14+СВЦЭМ!$D$10+'СЕТ СН'!$H$5-'СЕТ СН'!$H$24</f>
        <v>3966.43082645</v>
      </c>
      <c r="G94" s="36">
        <f>SUMIFS(СВЦЭМ!$D$39:$D$782,СВЦЭМ!$A$39:$A$782,$A94,СВЦЭМ!$B$39:$B$782,G$83)+'СЕТ СН'!$H$14+СВЦЭМ!$D$10+'СЕТ СН'!$H$5-'СЕТ СН'!$H$24</f>
        <v>3971.9428773899999</v>
      </c>
      <c r="H94" s="36">
        <f>SUMIFS(СВЦЭМ!$D$39:$D$782,СВЦЭМ!$A$39:$A$782,$A94,СВЦЭМ!$B$39:$B$782,H$83)+'СЕТ СН'!$H$14+СВЦЭМ!$D$10+'СЕТ СН'!$H$5-'СЕТ СН'!$H$24</f>
        <v>3960.15917962</v>
      </c>
      <c r="I94" s="36">
        <f>SUMIFS(СВЦЭМ!$D$39:$D$782,СВЦЭМ!$A$39:$A$782,$A94,СВЦЭМ!$B$39:$B$782,I$83)+'СЕТ СН'!$H$14+СВЦЭМ!$D$10+'СЕТ СН'!$H$5-'СЕТ СН'!$H$24</f>
        <v>3947.6195210700002</v>
      </c>
      <c r="J94" s="36">
        <f>SUMIFS(СВЦЭМ!$D$39:$D$782,СВЦЭМ!$A$39:$A$782,$A94,СВЦЭМ!$B$39:$B$782,J$83)+'СЕТ СН'!$H$14+СВЦЭМ!$D$10+'СЕТ СН'!$H$5-'СЕТ СН'!$H$24</f>
        <v>3922.94218323</v>
      </c>
      <c r="K94" s="36">
        <f>SUMIFS(СВЦЭМ!$D$39:$D$782,СВЦЭМ!$A$39:$A$782,$A94,СВЦЭМ!$B$39:$B$782,K$83)+'СЕТ СН'!$H$14+СВЦЭМ!$D$10+'СЕТ СН'!$H$5-'СЕТ СН'!$H$24</f>
        <v>3912.46143686</v>
      </c>
      <c r="L94" s="36">
        <f>SUMIFS(СВЦЭМ!$D$39:$D$782,СВЦЭМ!$A$39:$A$782,$A94,СВЦЭМ!$B$39:$B$782,L$83)+'СЕТ СН'!$H$14+СВЦЭМ!$D$10+'СЕТ СН'!$H$5-'СЕТ СН'!$H$24</f>
        <v>3922.7714360300001</v>
      </c>
      <c r="M94" s="36">
        <f>SUMIFS(СВЦЭМ!$D$39:$D$782,СВЦЭМ!$A$39:$A$782,$A94,СВЦЭМ!$B$39:$B$782,M$83)+'СЕТ СН'!$H$14+СВЦЭМ!$D$10+'СЕТ СН'!$H$5-'СЕТ СН'!$H$24</f>
        <v>3932.9949822799999</v>
      </c>
      <c r="N94" s="36">
        <f>SUMIFS(СВЦЭМ!$D$39:$D$782,СВЦЭМ!$A$39:$A$782,$A94,СВЦЭМ!$B$39:$B$782,N$83)+'СЕТ СН'!$H$14+СВЦЭМ!$D$10+'СЕТ СН'!$H$5-'СЕТ СН'!$H$24</f>
        <v>3959.1523924400003</v>
      </c>
      <c r="O94" s="36">
        <f>SUMIFS(СВЦЭМ!$D$39:$D$782,СВЦЭМ!$A$39:$A$782,$A94,СВЦЭМ!$B$39:$B$782,O$83)+'СЕТ СН'!$H$14+СВЦЭМ!$D$10+'СЕТ СН'!$H$5-'СЕТ СН'!$H$24</f>
        <v>3935.4124679199999</v>
      </c>
      <c r="P94" s="36">
        <f>SUMIFS(СВЦЭМ!$D$39:$D$782,СВЦЭМ!$A$39:$A$782,$A94,СВЦЭМ!$B$39:$B$782,P$83)+'СЕТ СН'!$H$14+СВЦЭМ!$D$10+'СЕТ СН'!$H$5-'СЕТ СН'!$H$24</f>
        <v>3948.7881858200003</v>
      </c>
      <c r="Q94" s="36">
        <f>SUMIFS(СВЦЭМ!$D$39:$D$782,СВЦЭМ!$A$39:$A$782,$A94,СВЦЭМ!$B$39:$B$782,Q$83)+'СЕТ СН'!$H$14+СВЦЭМ!$D$10+'СЕТ СН'!$H$5-'СЕТ СН'!$H$24</f>
        <v>3960.4249888700001</v>
      </c>
      <c r="R94" s="36">
        <f>SUMIFS(СВЦЭМ!$D$39:$D$782,СВЦЭМ!$A$39:$A$782,$A94,СВЦЭМ!$B$39:$B$782,R$83)+'СЕТ СН'!$H$14+СВЦЭМ!$D$10+'СЕТ СН'!$H$5-'СЕТ СН'!$H$24</f>
        <v>3975.2558513700001</v>
      </c>
      <c r="S94" s="36">
        <f>SUMIFS(СВЦЭМ!$D$39:$D$782,СВЦЭМ!$A$39:$A$782,$A94,СВЦЭМ!$B$39:$B$782,S$83)+'СЕТ СН'!$H$14+СВЦЭМ!$D$10+'СЕТ СН'!$H$5-'СЕТ СН'!$H$24</f>
        <v>3946.8054639300003</v>
      </c>
      <c r="T94" s="36">
        <f>SUMIFS(СВЦЭМ!$D$39:$D$782,СВЦЭМ!$A$39:$A$782,$A94,СВЦЭМ!$B$39:$B$782,T$83)+'СЕТ СН'!$H$14+СВЦЭМ!$D$10+'СЕТ СН'!$H$5-'СЕТ СН'!$H$24</f>
        <v>3911.0832107300002</v>
      </c>
      <c r="U94" s="36">
        <f>SUMIFS(СВЦЭМ!$D$39:$D$782,СВЦЭМ!$A$39:$A$782,$A94,СВЦЭМ!$B$39:$B$782,U$83)+'СЕТ СН'!$H$14+СВЦЭМ!$D$10+'СЕТ СН'!$H$5-'СЕТ СН'!$H$24</f>
        <v>3920.6215061100002</v>
      </c>
      <c r="V94" s="36">
        <f>SUMIFS(СВЦЭМ!$D$39:$D$782,СВЦЭМ!$A$39:$A$782,$A94,СВЦЭМ!$B$39:$B$782,V$83)+'СЕТ СН'!$H$14+СВЦЭМ!$D$10+'СЕТ СН'!$H$5-'СЕТ СН'!$H$24</f>
        <v>3942.89740291</v>
      </c>
      <c r="W94" s="36">
        <f>SUMIFS(СВЦЭМ!$D$39:$D$782,СВЦЭМ!$A$39:$A$782,$A94,СВЦЭМ!$B$39:$B$782,W$83)+'СЕТ СН'!$H$14+СВЦЭМ!$D$10+'СЕТ СН'!$H$5-'СЕТ СН'!$H$24</f>
        <v>3952.9360357300002</v>
      </c>
      <c r="X94" s="36">
        <f>SUMIFS(СВЦЭМ!$D$39:$D$782,СВЦЭМ!$A$39:$A$782,$A94,СВЦЭМ!$B$39:$B$782,X$83)+'СЕТ СН'!$H$14+СВЦЭМ!$D$10+'СЕТ СН'!$H$5-'СЕТ СН'!$H$24</f>
        <v>3962.1454175900003</v>
      </c>
      <c r="Y94" s="36">
        <f>SUMIFS(СВЦЭМ!$D$39:$D$782,СВЦЭМ!$A$39:$A$782,$A94,СВЦЭМ!$B$39:$B$782,Y$83)+'СЕТ СН'!$H$14+СВЦЭМ!$D$10+'СЕТ СН'!$H$5-'СЕТ СН'!$H$24</f>
        <v>3992.79559728</v>
      </c>
    </row>
    <row r="95" spans="1:27" ht="15.75" x14ac:dyDescent="0.2">
      <c r="A95" s="35">
        <f t="shared" si="2"/>
        <v>44938</v>
      </c>
      <c r="B95" s="36">
        <f>SUMIFS(СВЦЭМ!$D$39:$D$782,СВЦЭМ!$A$39:$A$782,$A95,СВЦЭМ!$B$39:$B$782,B$83)+'СЕТ СН'!$H$14+СВЦЭМ!$D$10+'СЕТ СН'!$H$5-'СЕТ СН'!$H$24</f>
        <v>4011.3294524100002</v>
      </c>
      <c r="C95" s="36">
        <f>SUMIFS(СВЦЭМ!$D$39:$D$782,СВЦЭМ!$A$39:$A$782,$A95,СВЦЭМ!$B$39:$B$782,C$83)+'СЕТ СН'!$H$14+СВЦЭМ!$D$10+'СЕТ СН'!$H$5-'СЕТ СН'!$H$24</f>
        <v>4044.67952969</v>
      </c>
      <c r="D95" s="36">
        <f>SUMIFS(СВЦЭМ!$D$39:$D$782,СВЦЭМ!$A$39:$A$782,$A95,СВЦЭМ!$B$39:$B$782,D$83)+'СЕТ СН'!$H$14+СВЦЭМ!$D$10+'СЕТ СН'!$H$5-'СЕТ СН'!$H$24</f>
        <v>4067.1772392800003</v>
      </c>
      <c r="E95" s="36">
        <f>SUMIFS(СВЦЭМ!$D$39:$D$782,СВЦЭМ!$A$39:$A$782,$A95,СВЦЭМ!$B$39:$B$782,E$83)+'СЕТ СН'!$H$14+СВЦЭМ!$D$10+'СЕТ СН'!$H$5-'СЕТ СН'!$H$24</f>
        <v>4070.41525443</v>
      </c>
      <c r="F95" s="36">
        <f>SUMIFS(СВЦЭМ!$D$39:$D$782,СВЦЭМ!$A$39:$A$782,$A95,СВЦЭМ!$B$39:$B$782,F$83)+'СЕТ СН'!$H$14+СВЦЭМ!$D$10+'СЕТ СН'!$H$5-'СЕТ СН'!$H$24</f>
        <v>4071.20405953</v>
      </c>
      <c r="G95" s="36">
        <f>SUMIFS(СВЦЭМ!$D$39:$D$782,СВЦЭМ!$A$39:$A$782,$A95,СВЦЭМ!$B$39:$B$782,G$83)+'СЕТ СН'!$H$14+СВЦЭМ!$D$10+'СЕТ СН'!$H$5-'СЕТ СН'!$H$24</f>
        <v>4060.8153554400001</v>
      </c>
      <c r="H95" s="36">
        <f>SUMIFS(СВЦЭМ!$D$39:$D$782,СВЦЭМ!$A$39:$A$782,$A95,СВЦЭМ!$B$39:$B$782,H$83)+'СЕТ СН'!$H$14+СВЦЭМ!$D$10+'СЕТ СН'!$H$5-'СЕТ СН'!$H$24</f>
        <v>4033.4683350099999</v>
      </c>
      <c r="I95" s="36">
        <f>SUMIFS(СВЦЭМ!$D$39:$D$782,СВЦЭМ!$A$39:$A$782,$A95,СВЦЭМ!$B$39:$B$782,I$83)+'СЕТ СН'!$H$14+СВЦЭМ!$D$10+'СЕТ СН'!$H$5-'СЕТ СН'!$H$24</f>
        <v>3987.7747889400002</v>
      </c>
      <c r="J95" s="36">
        <f>SUMIFS(СВЦЭМ!$D$39:$D$782,СВЦЭМ!$A$39:$A$782,$A95,СВЦЭМ!$B$39:$B$782,J$83)+'СЕТ СН'!$H$14+СВЦЭМ!$D$10+'СЕТ СН'!$H$5-'СЕТ СН'!$H$24</f>
        <v>3941.2588211800003</v>
      </c>
      <c r="K95" s="36">
        <f>SUMIFS(СВЦЭМ!$D$39:$D$782,СВЦЭМ!$A$39:$A$782,$A95,СВЦЭМ!$B$39:$B$782,K$83)+'СЕТ СН'!$H$14+СВЦЭМ!$D$10+'СЕТ СН'!$H$5-'СЕТ СН'!$H$24</f>
        <v>3940.7597784300001</v>
      </c>
      <c r="L95" s="36">
        <f>SUMIFS(СВЦЭМ!$D$39:$D$782,СВЦЭМ!$A$39:$A$782,$A95,СВЦЭМ!$B$39:$B$782,L$83)+'СЕТ СН'!$H$14+СВЦЭМ!$D$10+'СЕТ СН'!$H$5-'СЕТ СН'!$H$24</f>
        <v>3930.3743385800003</v>
      </c>
      <c r="M95" s="36">
        <f>SUMIFS(СВЦЭМ!$D$39:$D$782,СВЦЭМ!$A$39:$A$782,$A95,СВЦЭМ!$B$39:$B$782,M$83)+'СЕТ СН'!$H$14+СВЦЭМ!$D$10+'СЕТ СН'!$H$5-'СЕТ СН'!$H$24</f>
        <v>3930.14451792</v>
      </c>
      <c r="N95" s="36">
        <f>SUMIFS(СВЦЭМ!$D$39:$D$782,СВЦЭМ!$A$39:$A$782,$A95,СВЦЭМ!$B$39:$B$782,N$83)+'СЕТ СН'!$H$14+СВЦЭМ!$D$10+'СЕТ СН'!$H$5-'СЕТ СН'!$H$24</f>
        <v>3954.6289244899999</v>
      </c>
      <c r="O95" s="36">
        <f>SUMIFS(СВЦЭМ!$D$39:$D$782,СВЦЭМ!$A$39:$A$782,$A95,СВЦЭМ!$B$39:$B$782,O$83)+'СЕТ СН'!$H$14+СВЦЭМ!$D$10+'СЕТ СН'!$H$5-'СЕТ СН'!$H$24</f>
        <v>3961.9800313300002</v>
      </c>
      <c r="P95" s="36">
        <f>SUMIFS(СВЦЭМ!$D$39:$D$782,СВЦЭМ!$A$39:$A$782,$A95,СВЦЭМ!$B$39:$B$782,P$83)+'СЕТ СН'!$H$14+СВЦЭМ!$D$10+'СЕТ СН'!$H$5-'СЕТ СН'!$H$24</f>
        <v>3945.9874631900002</v>
      </c>
      <c r="Q95" s="36">
        <f>SUMIFS(СВЦЭМ!$D$39:$D$782,СВЦЭМ!$A$39:$A$782,$A95,СВЦЭМ!$B$39:$B$782,Q$83)+'СЕТ СН'!$H$14+СВЦЭМ!$D$10+'СЕТ СН'!$H$5-'СЕТ СН'!$H$24</f>
        <v>3955.0722301800001</v>
      </c>
      <c r="R95" s="36">
        <f>SUMIFS(СВЦЭМ!$D$39:$D$782,СВЦЭМ!$A$39:$A$782,$A95,СВЦЭМ!$B$39:$B$782,R$83)+'СЕТ СН'!$H$14+СВЦЭМ!$D$10+'СЕТ СН'!$H$5-'СЕТ СН'!$H$24</f>
        <v>3966.24569307</v>
      </c>
      <c r="S95" s="36">
        <f>SUMIFS(СВЦЭМ!$D$39:$D$782,СВЦЭМ!$A$39:$A$782,$A95,СВЦЭМ!$B$39:$B$782,S$83)+'СЕТ СН'!$H$14+СВЦЭМ!$D$10+'СЕТ СН'!$H$5-'СЕТ СН'!$H$24</f>
        <v>3965.3477978200003</v>
      </c>
      <c r="T95" s="36">
        <f>SUMIFS(СВЦЭМ!$D$39:$D$782,СВЦЭМ!$A$39:$A$782,$A95,СВЦЭМ!$B$39:$B$782,T$83)+'СЕТ СН'!$H$14+СВЦЭМ!$D$10+'СЕТ СН'!$H$5-'СЕТ СН'!$H$24</f>
        <v>3936.9285047900003</v>
      </c>
      <c r="U95" s="36">
        <f>SUMIFS(СВЦЭМ!$D$39:$D$782,СВЦЭМ!$A$39:$A$782,$A95,СВЦЭМ!$B$39:$B$782,U$83)+'СЕТ СН'!$H$14+СВЦЭМ!$D$10+'СЕТ СН'!$H$5-'СЕТ СН'!$H$24</f>
        <v>3922.6415987</v>
      </c>
      <c r="V95" s="36">
        <f>SUMIFS(СВЦЭМ!$D$39:$D$782,СВЦЭМ!$A$39:$A$782,$A95,СВЦЭМ!$B$39:$B$782,V$83)+'СЕТ СН'!$H$14+СВЦЭМ!$D$10+'СЕТ СН'!$H$5-'СЕТ СН'!$H$24</f>
        <v>3929.9665232000002</v>
      </c>
      <c r="W95" s="36">
        <f>SUMIFS(СВЦЭМ!$D$39:$D$782,СВЦЭМ!$A$39:$A$782,$A95,СВЦЭМ!$B$39:$B$782,W$83)+'СЕТ СН'!$H$14+СВЦЭМ!$D$10+'СЕТ СН'!$H$5-'СЕТ СН'!$H$24</f>
        <v>3940.4002726000003</v>
      </c>
      <c r="X95" s="36">
        <f>SUMIFS(СВЦЭМ!$D$39:$D$782,СВЦЭМ!$A$39:$A$782,$A95,СВЦЭМ!$B$39:$B$782,X$83)+'СЕТ СН'!$H$14+СВЦЭМ!$D$10+'СЕТ СН'!$H$5-'СЕТ СН'!$H$24</f>
        <v>3962.0034954000002</v>
      </c>
      <c r="Y95" s="36">
        <f>SUMIFS(СВЦЭМ!$D$39:$D$782,СВЦЭМ!$A$39:$A$782,$A95,СВЦЭМ!$B$39:$B$782,Y$83)+'СЕТ СН'!$H$14+СВЦЭМ!$D$10+'СЕТ СН'!$H$5-'СЕТ СН'!$H$24</f>
        <v>3968.8211659399999</v>
      </c>
    </row>
    <row r="96" spans="1:27" ht="15.75" x14ac:dyDescent="0.2">
      <c r="A96" s="35">
        <f t="shared" si="2"/>
        <v>44939</v>
      </c>
      <c r="B96" s="36">
        <f>SUMIFS(СВЦЭМ!$D$39:$D$782,СВЦЭМ!$A$39:$A$782,$A96,СВЦЭМ!$B$39:$B$782,B$83)+'СЕТ СН'!$H$14+СВЦЭМ!$D$10+'СЕТ СН'!$H$5-'СЕТ СН'!$H$24</f>
        <v>4099.7201132800001</v>
      </c>
      <c r="C96" s="36">
        <f>SUMIFS(СВЦЭМ!$D$39:$D$782,СВЦЭМ!$A$39:$A$782,$A96,СВЦЭМ!$B$39:$B$782,C$83)+'СЕТ СН'!$H$14+СВЦЭМ!$D$10+'СЕТ СН'!$H$5-'СЕТ СН'!$H$24</f>
        <v>4118.43493012</v>
      </c>
      <c r="D96" s="36">
        <f>SUMIFS(СВЦЭМ!$D$39:$D$782,СВЦЭМ!$A$39:$A$782,$A96,СВЦЭМ!$B$39:$B$782,D$83)+'СЕТ СН'!$H$14+СВЦЭМ!$D$10+'СЕТ СН'!$H$5-'СЕТ СН'!$H$24</f>
        <v>4119.7439807200008</v>
      </c>
      <c r="E96" s="36">
        <f>SUMIFS(СВЦЭМ!$D$39:$D$782,СВЦЭМ!$A$39:$A$782,$A96,СВЦЭМ!$B$39:$B$782,E$83)+'СЕТ СН'!$H$14+СВЦЭМ!$D$10+'СЕТ СН'!$H$5-'СЕТ СН'!$H$24</f>
        <v>4127.5858363999996</v>
      </c>
      <c r="F96" s="36">
        <f>SUMIFS(СВЦЭМ!$D$39:$D$782,СВЦЭМ!$A$39:$A$782,$A96,СВЦЭМ!$B$39:$B$782,F$83)+'СЕТ СН'!$H$14+СВЦЭМ!$D$10+'СЕТ СН'!$H$5-'СЕТ СН'!$H$24</f>
        <v>4115.0679454700003</v>
      </c>
      <c r="G96" s="36">
        <f>SUMIFS(СВЦЭМ!$D$39:$D$782,СВЦЭМ!$A$39:$A$782,$A96,СВЦЭМ!$B$39:$B$782,G$83)+'СЕТ СН'!$H$14+СВЦЭМ!$D$10+'СЕТ СН'!$H$5-'СЕТ СН'!$H$24</f>
        <v>4075.2469716800001</v>
      </c>
      <c r="H96" s="36">
        <f>SUMIFS(СВЦЭМ!$D$39:$D$782,СВЦЭМ!$A$39:$A$782,$A96,СВЦЭМ!$B$39:$B$782,H$83)+'СЕТ СН'!$H$14+СВЦЭМ!$D$10+'СЕТ СН'!$H$5-'СЕТ СН'!$H$24</f>
        <v>4010.1306799399999</v>
      </c>
      <c r="I96" s="36">
        <f>SUMIFS(СВЦЭМ!$D$39:$D$782,СВЦЭМ!$A$39:$A$782,$A96,СВЦЭМ!$B$39:$B$782,I$83)+'СЕТ СН'!$H$14+СВЦЭМ!$D$10+'СЕТ СН'!$H$5-'СЕТ СН'!$H$24</f>
        <v>3985.3477045</v>
      </c>
      <c r="J96" s="36">
        <f>SUMIFS(СВЦЭМ!$D$39:$D$782,СВЦЭМ!$A$39:$A$782,$A96,СВЦЭМ!$B$39:$B$782,J$83)+'СЕТ СН'!$H$14+СВЦЭМ!$D$10+'СЕТ СН'!$H$5-'СЕТ СН'!$H$24</f>
        <v>3966.6672401300002</v>
      </c>
      <c r="K96" s="36">
        <f>SUMIFS(СВЦЭМ!$D$39:$D$782,СВЦЭМ!$A$39:$A$782,$A96,СВЦЭМ!$B$39:$B$782,K$83)+'СЕТ СН'!$H$14+СВЦЭМ!$D$10+'СЕТ СН'!$H$5-'СЕТ СН'!$H$24</f>
        <v>3942.2594737300001</v>
      </c>
      <c r="L96" s="36">
        <f>SUMIFS(СВЦЭМ!$D$39:$D$782,СВЦЭМ!$A$39:$A$782,$A96,СВЦЭМ!$B$39:$B$782,L$83)+'СЕТ СН'!$H$14+СВЦЭМ!$D$10+'СЕТ СН'!$H$5-'СЕТ СН'!$H$24</f>
        <v>3931.9444156</v>
      </c>
      <c r="M96" s="36">
        <f>SUMIFS(СВЦЭМ!$D$39:$D$782,СВЦЭМ!$A$39:$A$782,$A96,СВЦЭМ!$B$39:$B$782,M$83)+'СЕТ СН'!$H$14+СВЦЭМ!$D$10+'СЕТ СН'!$H$5-'СЕТ СН'!$H$24</f>
        <v>3956.7129548400003</v>
      </c>
      <c r="N96" s="36">
        <f>SUMIFS(СВЦЭМ!$D$39:$D$782,СВЦЭМ!$A$39:$A$782,$A96,СВЦЭМ!$B$39:$B$782,N$83)+'СЕТ СН'!$H$14+СВЦЭМ!$D$10+'СЕТ СН'!$H$5-'СЕТ СН'!$H$24</f>
        <v>3984.4410134600002</v>
      </c>
      <c r="O96" s="36">
        <f>SUMIFS(СВЦЭМ!$D$39:$D$782,СВЦЭМ!$A$39:$A$782,$A96,СВЦЭМ!$B$39:$B$782,O$83)+'СЕТ СН'!$H$14+СВЦЭМ!$D$10+'СЕТ СН'!$H$5-'СЕТ СН'!$H$24</f>
        <v>4002.5380389699999</v>
      </c>
      <c r="P96" s="36">
        <f>SUMIFS(СВЦЭМ!$D$39:$D$782,СВЦЭМ!$A$39:$A$782,$A96,СВЦЭМ!$B$39:$B$782,P$83)+'СЕТ СН'!$H$14+СВЦЭМ!$D$10+'СЕТ СН'!$H$5-'СЕТ СН'!$H$24</f>
        <v>3988.22430583</v>
      </c>
      <c r="Q96" s="36">
        <f>SUMIFS(СВЦЭМ!$D$39:$D$782,СВЦЭМ!$A$39:$A$782,$A96,СВЦЭМ!$B$39:$B$782,Q$83)+'СЕТ СН'!$H$14+СВЦЭМ!$D$10+'СЕТ СН'!$H$5-'СЕТ СН'!$H$24</f>
        <v>3986.5254112299999</v>
      </c>
      <c r="R96" s="36">
        <f>SUMIFS(СВЦЭМ!$D$39:$D$782,СВЦЭМ!$A$39:$A$782,$A96,СВЦЭМ!$B$39:$B$782,R$83)+'СЕТ СН'!$H$14+СВЦЭМ!$D$10+'СЕТ СН'!$H$5-'СЕТ СН'!$H$24</f>
        <v>3970.4729411100002</v>
      </c>
      <c r="S96" s="36">
        <f>SUMIFS(СВЦЭМ!$D$39:$D$782,СВЦЭМ!$A$39:$A$782,$A96,СВЦЭМ!$B$39:$B$782,S$83)+'СЕТ СН'!$H$14+СВЦЭМ!$D$10+'СЕТ СН'!$H$5-'СЕТ СН'!$H$24</f>
        <v>3946.4892769500002</v>
      </c>
      <c r="T96" s="36">
        <f>SUMIFS(СВЦЭМ!$D$39:$D$782,СВЦЭМ!$A$39:$A$782,$A96,СВЦЭМ!$B$39:$B$782,T$83)+'СЕТ СН'!$H$14+СВЦЭМ!$D$10+'СЕТ СН'!$H$5-'СЕТ СН'!$H$24</f>
        <v>3942.1581174100002</v>
      </c>
      <c r="U96" s="36">
        <f>SUMIFS(СВЦЭМ!$D$39:$D$782,СВЦЭМ!$A$39:$A$782,$A96,СВЦЭМ!$B$39:$B$782,U$83)+'СЕТ СН'!$H$14+СВЦЭМ!$D$10+'СЕТ СН'!$H$5-'СЕТ СН'!$H$24</f>
        <v>3956.9239417200001</v>
      </c>
      <c r="V96" s="36">
        <f>SUMIFS(СВЦЭМ!$D$39:$D$782,СВЦЭМ!$A$39:$A$782,$A96,СВЦЭМ!$B$39:$B$782,V$83)+'СЕТ СН'!$H$14+СВЦЭМ!$D$10+'СЕТ СН'!$H$5-'СЕТ СН'!$H$24</f>
        <v>3961.7833951600001</v>
      </c>
      <c r="W96" s="36">
        <f>SUMIFS(СВЦЭМ!$D$39:$D$782,СВЦЭМ!$A$39:$A$782,$A96,СВЦЭМ!$B$39:$B$782,W$83)+'СЕТ СН'!$H$14+СВЦЭМ!$D$10+'СЕТ СН'!$H$5-'СЕТ СН'!$H$24</f>
        <v>3980.62763554</v>
      </c>
      <c r="X96" s="36">
        <f>SUMIFS(СВЦЭМ!$D$39:$D$782,СВЦЭМ!$A$39:$A$782,$A96,СВЦЭМ!$B$39:$B$782,X$83)+'СЕТ СН'!$H$14+СВЦЭМ!$D$10+'СЕТ СН'!$H$5-'СЕТ СН'!$H$24</f>
        <v>4021.7445824700003</v>
      </c>
      <c r="Y96" s="36">
        <f>SUMIFS(СВЦЭМ!$D$39:$D$782,СВЦЭМ!$A$39:$A$782,$A96,СВЦЭМ!$B$39:$B$782,Y$83)+'СЕТ СН'!$H$14+СВЦЭМ!$D$10+'СЕТ СН'!$H$5-'СЕТ СН'!$H$24</f>
        <v>4106.8739379100007</v>
      </c>
    </row>
    <row r="97" spans="1:25" ht="15.75" x14ac:dyDescent="0.2">
      <c r="A97" s="35">
        <f t="shared" si="2"/>
        <v>44940</v>
      </c>
      <c r="B97" s="36">
        <f>SUMIFS(СВЦЭМ!$D$39:$D$782,СВЦЭМ!$A$39:$A$782,$A97,СВЦЭМ!$B$39:$B$782,B$83)+'СЕТ СН'!$H$14+СВЦЭМ!$D$10+'СЕТ СН'!$H$5-'СЕТ СН'!$H$24</f>
        <v>3972.8990579800002</v>
      </c>
      <c r="C97" s="36">
        <f>SUMIFS(СВЦЭМ!$D$39:$D$782,СВЦЭМ!$A$39:$A$782,$A97,СВЦЭМ!$B$39:$B$782,C$83)+'СЕТ СН'!$H$14+СВЦЭМ!$D$10+'СЕТ СН'!$H$5-'СЕТ СН'!$H$24</f>
        <v>3950.2641834000001</v>
      </c>
      <c r="D97" s="36">
        <f>SUMIFS(СВЦЭМ!$D$39:$D$782,СВЦЭМ!$A$39:$A$782,$A97,СВЦЭМ!$B$39:$B$782,D$83)+'СЕТ СН'!$H$14+СВЦЭМ!$D$10+'СЕТ СН'!$H$5-'СЕТ СН'!$H$24</f>
        <v>3964.5673683099999</v>
      </c>
      <c r="E97" s="36">
        <f>SUMIFS(СВЦЭМ!$D$39:$D$782,СВЦЭМ!$A$39:$A$782,$A97,СВЦЭМ!$B$39:$B$782,E$83)+'СЕТ СН'!$H$14+СВЦЭМ!$D$10+'СЕТ СН'!$H$5-'СЕТ СН'!$H$24</f>
        <v>3948.5485913699999</v>
      </c>
      <c r="F97" s="36">
        <f>SUMIFS(СВЦЭМ!$D$39:$D$782,СВЦЭМ!$A$39:$A$782,$A97,СВЦЭМ!$B$39:$B$782,F$83)+'СЕТ СН'!$H$14+СВЦЭМ!$D$10+'СЕТ СН'!$H$5-'СЕТ СН'!$H$24</f>
        <v>3946.65509982</v>
      </c>
      <c r="G97" s="36">
        <f>SUMIFS(СВЦЭМ!$D$39:$D$782,СВЦЭМ!$A$39:$A$782,$A97,СВЦЭМ!$B$39:$B$782,G$83)+'СЕТ СН'!$H$14+СВЦЭМ!$D$10+'СЕТ СН'!$H$5-'СЕТ СН'!$H$24</f>
        <v>3921.6620468800002</v>
      </c>
      <c r="H97" s="36">
        <f>SUMIFS(СВЦЭМ!$D$39:$D$782,СВЦЭМ!$A$39:$A$782,$A97,СВЦЭМ!$B$39:$B$782,H$83)+'СЕТ СН'!$H$14+СВЦЭМ!$D$10+'СЕТ СН'!$H$5-'СЕТ СН'!$H$24</f>
        <v>3930.6175942300001</v>
      </c>
      <c r="I97" s="36">
        <f>SUMIFS(СВЦЭМ!$D$39:$D$782,СВЦЭМ!$A$39:$A$782,$A97,СВЦЭМ!$B$39:$B$782,I$83)+'СЕТ СН'!$H$14+СВЦЭМ!$D$10+'СЕТ СН'!$H$5-'СЕТ СН'!$H$24</f>
        <v>3956.1933041699999</v>
      </c>
      <c r="J97" s="36">
        <f>SUMIFS(СВЦЭМ!$D$39:$D$782,СВЦЭМ!$A$39:$A$782,$A97,СВЦЭМ!$B$39:$B$782,J$83)+'СЕТ СН'!$H$14+СВЦЭМ!$D$10+'СЕТ СН'!$H$5-'СЕТ СН'!$H$24</f>
        <v>3936.8202909400002</v>
      </c>
      <c r="K97" s="36">
        <f>SUMIFS(СВЦЭМ!$D$39:$D$782,СВЦЭМ!$A$39:$A$782,$A97,СВЦЭМ!$B$39:$B$782,K$83)+'СЕТ СН'!$H$14+СВЦЭМ!$D$10+'СЕТ СН'!$H$5-'СЕТ СН'!$H$24</f>
        <v>3936.2080394700001</v>
      </c>
      <c r="L97" s="36">
        <f>SUMIFS(СВЦЭМ!$D$39:$D$782,СВЦЭМ!$A$39:$A$782,$A97,СВЦЭМ!$B$39:$B$782,L$83)+'СЕТ СН'!$H$14+СВЦЭМ!$D$10+'СЕТ СН'!$H$5-'СЕТ СН'!$H$24</f>
        <v>3902.2331892000002</v>
      </c>
      <c r="M97" s="36">
        <f>SUMIFS(СВЦЭМ!$D$39:$D$782,СВЦЭМ!$A$39:$A$782,$A97,СВЦЭМ!$B$39:$B$782,M$83)+'СЕТ СН'!$H$14+СВЦЭМ!$D$10+'СЕТ СН'!$H$5-'СЕТ СН'!$H$24</f>
        <v>3900.7799258700002</v>
      </c>
      <c r="N97" s="36">
        <f>SUMIFS(СВЦЭМ!$D$39:$D$782,СВЦЭМ!$A$39:$A$782,$A97,СВЦЭМ!$B$39:$B$782,N$83)+'СЕТ СН'!$H$14+СВЦЭМ!$D$10+'СЕТ СН'!$H$5-'СЕТ СН'!$H$24</f>
        <v>3919.1054053600001</v>
      </c>
      <c r="O97" s="36">
        <f>SUMIFS(СВЦЭМ!$D$39:$D$782,СВЦЭМ!$A$39:$A$782,$A97,СВЦЭМ!$B$39:$B$782,O$83)+'СЕТ СН'!$H$14+СВЦЭМ!$D$10+'СЕТ СН'!$H$5-'СЕТ СН'!$H$24</f>
        <v>3938.2929677000002</v>
      </c>
      <c r="P97" s="36">
        <f>SUMIFS(СВЦЭМ!$D$39:$D$782,СВЦЭМ!$A$39:$A$782,$A97,СВЦЭМ!$B$39:$B$782,P$83)+'СЕТ СН'!$H$14+СВЦЭМ!$D$10+'СЕТ СН'!$H$5-'СЕТ СН'!$H$24</f>
        <v>3948.3225646700002</v>
      </c>
      <c r="Q97" s="36">
        <f>SUMIFS(СВЦЭМ!$D$39:$D$782,СВЦЭМ!$A$39:$A$782,$A97,СВЦЭМ!$B$39:$B$782,Q$83)+'СЕТ СН'!$H$14+СВЦЭМ!$D$10+'СЕТ СН'!$H$5-'СЕТ СН'!$H$24</f>
        <v>3927.9253474900001</v>
      </c>
      <c r="R97" s="36">
        <f>SUMIFS(СВЦЭМ!$D$39:$D$782,СВЦЭМ!$A$39:$A$782,$A97,СВЦЭМ!$B$39:$B$782,R$83)+'СЕТ СН'!$H$14+СВЦЭМ!$D$10+'СЕТ СН'!$H$5-'СЕТ СН'!$H$24</f>
        <v>3888.9100601600003</v>
      </c>
      <c r="S97" s="36">
        <f>SUMIFS(СВЦЭМ!$D$39:$D$782,СВЦЭМ!$A$39:$A$782,$A97,СВЦЭМ!$B$39:$B$782,S$83)+'СЕТ СН'!$H$14+СВЦЭМ!$D$10+'СЕТ СН'!$H$5-'СЕТ СН'!$H$24</f>
        <v>3847.2362187100002</v>
      </c>
      <c r="T97" s="36">
        <f>SUMIFS(СВЦЭМ!$D$39:$D$782,СВЦЭМ!$A$39:$A$782,$A97,СВЦЭМ!$B$39:$B$782,T$83)+'СЕТ СН'!$H$14+СВЦЭМ!$D$10+'СЕТ СН'!$H$5-'СЕТ СН'!$H$24</f>
        <v>3832.44510902</v>
      </c>
      <c r="U97" s="36">
        <f>SUMIFS(СВЦЭМ!$D$39:$D$782,СВЦЭМ!$A$39:$A$782,$A97,СВЦЭМ!$B$39:$B$782,U$83)+'СЕТ СН'!$H$14+СВЦЭМ!$D$10+'СЕТ СН'!$H$5-'СЕТ СН'!$H$24</f>
        <v>3837.5744164000002</v>
      </c>
      <c r="V97" s="36">
        <f>SUMIFS(СВЦЭМ!$D$39:$D$782,СВЦЭМ!$A$39:$A$782,$A97,СВЦЭМ!$B$39:$B$782,V$83)+'СЕТ СН'!$H$14+СВЦЭМ!$D$10+'СЕТ СН'!$H$5-'СЕТ СН'!$H$24</f>
        <v>3846.0319784200001</v>
      </c>
      <c r="W97" s="36">
        <f>SUMIFS(СВЦЭМ!$D$39:$D$782,СВЦЭМ!$A$39:$A$782,$A97,СВЦЭМ!$B$39:$B$782,W$83)+'СЕТ СН'!$H$14+СВЦЭМ!$D$10+'СЕТ СН'!$H$5-'СЕТ СН'!$H$24</f>
        <v>3856.3054393299999</v>
      </c>
      <c r="X97" s="36">
        <f>SUMIFS(СВЦЭМ!$D$39:$D$782,СВЦЭМ!$A$39:$A$782,$A97,СВЦЭМ!$B$39:$B$782,X$83)+'СЕТ СН'!$H$14+СВЦЭМ!$D$10+'СЕТ СН'!$H$5-'СЕТ СН'!$H$24</f>
        <v>3884.5962632000001</v>
      </c>
      <c r="Y97" s="36">
        <f>SUMIFS(СВЦЭМ!$D$39:$D$782,СВЦЭМ!$A$39:$A$782,$A97,СВЦЭМ!$B$39:$B$782,Y$83)+'СЕТ СН'!$H$14+СВЦЭМ!$D$10+'СЕТ СН'!$H$5-'СЕТ СН'!$H$24</f>
        <v>3906.7637523000003</v>
      </c>
    </row>
    <row r="98" spans="1:25" ht="15.75" x14ac:dyDescent="0.2">
      <c r="A98" s="35">
        <f t="shared" si="2"/>
        <v>44941</v>
      </c>
      <c r="B98" s="36">
        <f>SUMIFS(СВЦЭМ!$D$39:$D$782,СВЦЭМ!$A$39:$A$782,$A98,СВЦЭМ!$B$39:$B$782,B$83)+'СЕТ СН'!$H$14+СВЦЭМ!$D$10+'СЕТ СН'!$H$5-'СЕТ СН'!$H$24</f>
        <v>4144.0318009800003</v>
      </c>
      <c r="C98" s="36">
        <f>SUMIFS(СВЦЭМ!$D$39:$D$782,СВЦЭМ!$A$39:$A$782,$A98,СВЦЭМ!$B$39:$B$782,C$83)+'СЕТ СН'!$H$14+СВЦЭМ!$D$10+'СЕТ СН'!$H$5-'СЕТ СН'!$H$24</f>
        <v>4162.3169216799997</v>
      </c>
      <c r="D98" s="36">
        <f>SUMIFS(СВЦЭМ!$D$39:$D$782,СВЦЭМ!$A$39:$A$782,$A98,СВЦЭМ!$B$39:$B$782,D$83)+'СЕТ СН'!$H$14+СВЦЭМ!$D$10+'СЕТ СН'!$H$5-'СЕТ СН'!$H$24</f>
        <v>4180.6581497000006</v>
      </c>
      <c r="E98" s="36">
        <f>SUMIFS(СВЦЭМ!$D$39:$D$782,СВЦЭМ!$A$39:$A$782,$A98,СВЦЭМ!$B$39:$B$782,E$83)+'СЕТ СН'!$H$14+СВЦЭМ!$D$10+'СЕТ СН'!$H$5-'СЕТ СН'!$H$24</f>
        <v>4191.7039912399996</v>
      </c>
      <c r="F98" s="36">
        <f>SUMIFS(СВЦЭМ!$D$39:$D$782,СВЦЭМ!$A$39:$A$782,$A98,СВЦЭМ!$B$39:$B$782,F$83)+'СЕТ СН'!$H$14+СВЦЭМ!$D$10+'СЕТ СН'!$H$5-'СЕТ СН'!$H$24</f>
        <v>4181.386973390001</v>
      </c>
      <c r="G98" s="36">
        <f>SUMIFS(СВЦЭМ!$D$39:$D$782,СВЦЭМ!$A$39:$A$782,$A98,СВЦЭМ!$B$39:$B$782,G$83)+'СЕТ СН'!$H$14+СВЦЭМ!$D$10+'СЕТ СН'!$H$5-'СЕТ СН'!$H$24</f>
        <v>4207.7546280300003</v>
      </c>
      <c r="H98" s="36">
        <f>SUMIFS(СВЦЭМ!$D$39:$D$782,СВЦЭМ!$A$39:$A$782,$A98,СВЦЭМ!$B$39:$B$782,H$83)+'СЕТ СН'!$H$14+СВЦЭМ!$D$10+'СЕТ СН'!$H$5-'СЕТ СН'!$H$24</f>
        <v>4190.6093295800001</v>
      </c>
      <c r="I98" s="36">
        <f>SUMIFS(СВЦЭМ!$D$39:$D$782,СВЦЭМ!$A$39:$A$782,$A98,СВЦЭМ!$B$39:$B$782,I$83)+'СЕТ СН'!$H$14+СВЦЭМ!$D$10+'СЕТ СН'!$H$5-'СЕТ СН'!$H$24</f>
        <v>4132.5089980800003</v>
      </c>
      <c r="J98" s="36">
        <f>SUMIFS(СВЦЭМ!$D$39:$D$782,СВЦЭМ!$A$39:$A$782,$A98,СВЦЭМ!$B$39:$B$782,J$83)+'СЕТ СН'!$H$14+СВЦЭМ!$D$10+'СЕТ СН'!$H$5-'СЕТ СН'!$H$24</f>
        <v>4065.4249437100002</v>
      </c>
      <c r="K98" s="36">
        <f>SUMIFS(СВЦЭМ!$D$39:$D$782,СВЦЭМ!$A$39:$A$782,$A98,СВЦЭМ!$B$39:$B$782,K$83)+'СЕТ СН'!$H$14+СВЦЭМ!$D$10+'СЕТ СН'!$H$5-'СЕТ СН'!$H$24</f>
        <v>4043.7876304500001</v>
      </c>
      <c r="L98" s="36">
        <f>SUMIFS(СВЦЭМ!$D$39:$D$782,СВЦЭМ!$A$39:$A$782,$A98,СВЦЭМ!$B$39:$B$782,L$83)+'СЕТ СН'!$H$14+СВЦЭМ!$D$10+'СЕТ СН'!$H$5-'СЕТ СН'!$H$24</f>
        <v>4033.7116242100001</v>
      </c>
      <c r="M98" s="36">
        <f>SUMIFS(СВЦЭМ!$D$39:$D$782,СВЦЭМ!$A$39:$A$782,$A98,СВЦЭМ!$B$39:$B$782,M$83)+'СЕТ СН'!$H$14+СВЦЭМ!$D$10+'СЕТ СН'!$H$5-'СЕТ СН'!$H$24</f>
        <v>4037.35308579</v>
      </c>
      <c r="N98" s="36">
        <f>SUMIFS(СВЦЭМ!$D$39:$D$782,СВЦЭМ!$A$39:$A$782,$A98,СВЦЭМ!$B$39:$B$782,N$83)+'СЕТ СН'!$H$14+СВЦЭМ!$D$10+'СЕТ СН'!$H$5-'СЕТ СН'!$H$24</f>
        <v>4039.8198739100003</v>
      </c>
      <c r="O98" s="36">
        <f>SUMIFS(СВЦЭМ!$D$39:$D$782,СВЦЭМ!$A$39:$A$782,$A98,СВЦЭМ!$B$39:$B$782,O$83)+'СЕТ СН'!$H$14+СВЦЭМ!$D$10+'СЕТ СН'!$H$5-'СЕТ СН'!$H$24</f>
        <v>4042.3421434900001</v>
      </c>
      <c r="P98" s="36">
        <f>SUMIFS(СВЦЭМ!$D$39:$D$782,СВЦЭМ!$A$39:$A$782,$A98,СВЦЭМ!$B$39:$B$782,P$83)+'СЕТ СН'!$H$14+СВЦЭМ!$D$10+'СЕТ СН'!$H$5-'СЕТ СН'!$H$24</f>
        <v>4056.0882271</v>
      </c>
      <c r="Q98" s="36">
        <f>SUMIFS(СВЦЭМ!$D$39:$D$782,СВЦЭМ!$A$39:$A$782,$A98,СВЦЭМ!$B$39:$B$782,Q$83)+'СЕТ СН'!$H$14+СВЦЭМ!$D$10+'СЕТ СН'!$H$5-'СЕТ СН'!$H$24</f>
        <v>4041.8677179400001</v>
      </c>
      <c r="R98" s="36">
        <f>SUMIFS(СВЦЭМ!$D$39:$D$782,СВЦЭМ!$A$39:$A$782,$A98,СВЦЭМ!$B$39:$B$782,R$83)+'СЕТ СН'!$H$14+СВЦЭМ!$D$10+'СЕТ СН'!$H$5-'СЕТ СН'!$H$24</f>
        <v>4021.7774546000001</v>
      </c>
      <c r="S98" s="36">
        <f>SUMIFS(СВЦЭМ!$D$39:$D$782,СВЦЭМ!$A$39:$A$782,$A98,СВЦЭМ!$B$39:$B$782,S$83)+'СЕТ СН'!$H$14+СВЦЭМ!$D$10+'СЕТ СН'!$H$5-'СЕТ СН'!$H$24</f>
        <v>3979.6506955</v>
      </c>
      <c r="T98" s="36">
        <f>SUMIFS(СВЦЭМ!$D$39:$D$782,СВЦЭМ!$A$39:$A$782,$A98,СВЦЭМ!$B$39:$B$782,T$83)+'СЕТ СН'!$H$14+СВЦЭМ!$D$10+'СЕТ СН'!$H$5-'СЕТ СН'!$H$24</f>
        <v>3947.0235714400001</v>
      </c>
      <c r="U98" s="36">
        <f>SUMIFS(СВЦЭМ!$D$39:$D$782,СВЦЭМ!$A$39:$A$782,$A98,СВЦЭМ!$B$39:$B$782,U$83)+'СЕТ СН'!$H$14+СВЦЭМ!$D$10+'СЕТ СН'!$H$5-'СЕТ СН'!$H$24</f>
        <v>3944.3386949999999</v>
      </c>
      <c r="V98" s="36">
        <f>SUMIFS(СВЦЭМ!$D$39:$D$782,СВЦЭМ!$A$39:$A$782,$A98,СВЦЭМ!$B$39:$B$782,V$83)+'СЕТ СН'!$H$14+СВЦЭМ!$D$10+'СЕТ СН'!$H$5-'СЕТ СН'!$H$24</f>
        <v>3977.90929671</v>
      </c>
      <c r="W98" s="36">
        <f>SUMIFS(СВЦЭМ!$D$39:$D$782,СВЦЭМ!$A$39:$A$782,$A98,СВЦЭМ!$B$39:$B$782,W$83)+'СЕТ СН'!$H$14+СВЦЭМ!$D$10+'СЕТ СН'!$H$5-'СЕТ СН'!$H$24</f>
        <v>3997.5884304599999</v>
      </c>
      <c r="X98" s="36">
        <f>SUMIFS(СВЦЭМ!$D$39:$D$782,СВЦЭМ!$A$39:$A$782,$A98,СВЦЭМ!$B$39:$B$782,X$83)+'СЕТ СН'!$H$14+СВЦЭМ!$D$10+'СЕТ СН'!$H$5-'СЕТ СН'!$H$24</f>
        <v>4022.5966524300002</v>
      </c>
      <c r="Y98" s="36">
        <f>SUMIFS(СВЦЭМ!$D$39:$D$782,СВЦЭМ!$A$39:$A$782,$A98,СВЦЭМ!$B$39:$B$782,Y$83)+'СЕТ СН'!$H$14+СВЦЭМ!$D$10+'СЕТ СН'!$H$5-'СЕТ СН'!$H$24</f>
        <v>4080.5049225400003</v>
      </c>
    </row>
    <row r="99" spans="1:25" ht="15.75" x14ac:dyDescent="0.2">
      <c r="A99" s="35">
        <f t="shared" si="2"/>
        <v>44942</v>
      </c>
      <c r="B99" s="36">
        <f>SUMIFS(СВЦЭМ!$D$39:$D$782,СВЦЭМ!$A$39:$A$782,$A99,СВЦЭМ!$B$39:$B$782,B$83)+'СЕТ СН'!$H$14+СВЦЭМ!$D$10+'СЕТ СН'!$H$5-'СЕТ СН'!$H$24</f>
        <v>4072.2572215</v>
      </c>
      <c r="C99" s="36">
        <f>SUMIFS(СВЦЭМ!$D$39:$D$782,СВЦЭМ!$A$39:$A$782,$A99,СВЦЭМ!$B$39:$B$782,C$83)+'СЕТ СН'!$H$14+СВЦЭМ!$D$10+'СЕТ СН'!$H$5-'СЕТ СН'!$H$24</f>
        <v>4093.5525144500002</v>
      </c>
      <c r="D99" s="36">
        <f>SUMIFS(СВЦЭМ!$D$39:$D$782,СВЦЭМ!$A$39:$A$782,$A99,СВЦЭМ!$B$39:$B$782,D$83)+'СЕТ СН'!$H$14+СВЦЭМ!$D$10+'СЕТ СН'!$H$5-'СЕТ СН'!$H$24</f>
        <v>4098.6524591199995</v>
      </c>
      <c r="E99" s="36">
        <f>SUMIFS(СВЦЭМ!$D$39:$D$782,СВЦЭМ!$A$39:$A$782,$A99,СВЦЭМ!$B$39:$B$782,E$83)+'СЕТ СН'!$H$14+СВЦЭМ!$D$10+'СЕТ СН'!$H$5-'СЕТ СН'!$H$24</f>
        <v>4104.6263341499998</v>
      </c>
      <c r="F99" s="36">
        <f>SUMIFS(СВЦЭМ!$D$39:$D$782,СВЦЭМ!$A$39:$A$782,$A99,СВЦЭМ!$B$39:$B$782,F$83)+'СЕТ СН'!$H$14+СВЦЭМ!$D$10+'СЕТ СН'!$H$5-'СЕТ СН'!$H$24</f>
        <v>4101.3586414900001</v>
      </c>
      <c r="G99" s="36">
        <f>SUMIFS(СВЦЭМ!$D$39:$D$782,СВЦЭМ!$A$39:$A$782,$A99,СВЦЭМ!$B$39:$B$782,G$83)+'СЕТ СН'!$H$14+СВЦЭМ!$D$10+'СЕТ СН'!$H$5-'СЕТ СН'!$H$24</f>
        <v>4092.9703116999999</v>
      </c>
      <c r="H99" s="36">
        <f>SUMIFS(СВЦЭМ!$D$39:$D$782,СВЦЭМ!$A$39:$A$782,$A99,СВЦЭМ!$B$39:$B$782,H$83)+'СЕТ СН'!$H$14+СВЦЭМ!$D$10+'СЕТ СН'!$H$5-'СЕТ СН'!$H$24</f>
        <v>4054.9352813300002</v>
      </c>
      <c r="I99" s="36">
        <f>SUMIFS(СВЦЭМ!$D$39:$D$782,СВЦЭМ!$A$39:$A$782,$A99,СВЦЭМ!$B$39:$B$782,I$83)+'СЕТ СН'!$H$14+СВЦЭМ!$D$10+'СЕТ СН'!$H$5-'СЕТ СН'!$H$24</f>
        <v>4026.7146008100003</v>
      </c>
      <c r="J99" s="36">
        <f>SUMIFS(СВЦЭМ!$D$39:$D$782,СВЦЭМ!$A$39:$A$782,$A99,СВЦЭМ!$B$39:$B$782,J$83)+'СЕТ СН'!$H$14+СВЦЭМ!$D$10+'СЕТ СН'!$H$5-'СЕТ СН'!$H$24</f>
        <v>3990.6681644</v>
      </c>
      <c r="K99" s="36">
        <f>SUMIFS(СВЦЭМ!$D$39:$D$782,СВЦЭМ!$A$39:$A$782,$A99,СВЦЭМ!$B$39:$B$782,K$83)+'СЕТ СН'!$H$14+СВЦЭМ!$D$10+'СЕТ СН'!$H$5-'СЕТ СН'!$H$24</f>
        <v>3978.5092067700002</v>
      </c>
      <c r="L99" s="36">
        <f>SUMIFS(СВЦЭМ!$D$39:$D$782,СВЦЭМ!$A$39:$A$782,$A99,СВЦЭМ!$B$39:$B$782,L$83)+'СЕТ СН'!$H$14+СВЦЭМ!$D$10+'СЕТ СН'!$H$5-'СЕТ СН'!$H$24</f>
        <v>3990.76087267</v>
      </c>
      <c r="M99" s="36">
        <f>SUMIFS(СВЦЭМ!$D$39:$D$782,СВЦЭМ!$A$39:$A$782,$A99,СВЦЭМ!$B$39:$B$782,M$83)+'СЕТ СН'!$H$14+СВЦЭМ!$D$10+'СЕТ СН'!$H$5-'СЕТ СН'!$H$24</f>
        <v>4008.6408817900001</v>
      </c>
      <c r="N99" s="36">
        <f>SUMIFS(СВЦЭМ!$D$39:$D$782,СВЦЭМ!$A$39:$A$782,$A99,СВЦЭМ!$B$39:$B$782,N$83)+'СЕТ СН'!$H$14+СВЦЭМ!$D$10+'СЕТ СН'!$H$5-'СЕТ СН'!$H$24</f>
        <v>4017.75415961</v>
      </c>
      <c r="O99" s="36">
        <f>SUMIFS(СВЦЭМ!$D$39:$D$782,СВЦЭМ!$A$39:$A$782,$A99,СВЦЭМ!$B$39:$B$782,O$83)+'СЕТ СН'!$H$14+СВЦЭМ!$D$10+'СЕТ СН'!$H$5-'СЕТ СН'!$H$24</f>
        <v>4031.2954880100001</v>
      </c>
      <c r="P99" s="36">
        <f>SUMIFS(СВЦЭМ!$D$39:$D$782,СВЦЭМ!$A$39:$A$782,$A99,СВЦЭМ!$B$39:$B$782,P$83)+'СЕТ СН'!$H$14+СВЦЭМ!$D$10+'СЕТ СН'!$H$5-'СЕТ СН'!$H$24</f>
        <v>4044.7427742200002</v>
      </c>
      <c r="Q99" s="36">
        <f>SUMIFS(СВЦЭМ!$D$39:$D$782,СВЦЭМ!$A$39:$A$782,$A99,СВЦЭМ!$B$39:$B$782,Q$83)+'СЕТ СН'!$H$14+СВЦЭМ!$D$10+'СЕТ СН'!$H$5-'СЕТ СН'!$H$24</f>
        <v>4047.7220930600001</v>
      </c>
      <c r="R99" s="36">
        <f>SUMIFS(СВЦЭМ!$D$39:$D$782,СВЦЭМ!$A$39:$A$782,$A99,СВЦЭМ!$B$39:$B$782,R$83)+'СЕТ СН'!$H$14+СВЦЭМ!$D$10+'СЕТ СН'!$H$5-'СЕТ СН'!$H$24</f>
        <v>4050.3458921199999</v>
      </c>
      <c r="S99" s="36">
        <f>SUMIFS(СВЦЭМ!$D$39:$D$782,СВЦЭМ!$A$39:$A$782,$A99,СВЦЭМ!$B$39:$B$782,S$83)+'СЕТ СН'!$H$14+СВЦЭМ!$D$10+'СЕТ СН'!$H$5-'СЕТ СН'!$H$24</f>
        <v>4011.1880659900003</v>
      </c>
      <c r="T99" s="36">
        <f>SUMIFS(СВЦЭМ!$D$39:$D$782,СВЦЭМ!$A$39:$A$782,$A99,СВЦЭМ!$B$39:$B$782,T$83)+'СЕТ СН'!$H$14+СВЦЭМ!$D$10+'СЕТ СН'!$H$5-'СЕТ СН'!$H$24</f>
        <v>4012.2543690400003</v>
      </c>
      <c r="U99" s="36">
        <f>SUMIFS(СВЦЭМ!$D$39:$D$782,СВЦЭМ!$A$39:$A$782,$A99,СВЦЭМ!$B$39:$B$782,U$83)+'СЕТ СН'!$H$14+СВЦЭМ!$D$10+'СЕТ СН'!$H$5-'СЕТ СН'!$H$24</f>
        <v>4007.5276956800003</v>
      </c>
      <c r="V99" s="36">
        <f>SUMIFS(СВЦЭМ!$D$39:$D$782,СВЦЭМ!$A$39:$A$782,$A99,СВЦЭМ!$B$39:$B$782,V$83)+'СЕТ СН'!$H$14+СВЦЭМ!$D$10+'СЕТ СН'!$H$5-'СЕТ СН'!$H$24</f>
        <v>4016.5613036100003</v>
      </c>
      <c r="W99" s="36">
        <f>SUMIFS(СВЦЭМ!$D$39:$D$782,СВЦЭМ!$A$39:$A$782,$A99,СВЦЭМ!$B$39:$B$782,W$83)+'СЕТ СН'!$H$14+СВЦЭМ!$D$10+'СЕТ СН'!$H$5-'СЕТ СН'!$H$24</f>
        <v>4032.3117193200001</v>
      </c>
      <c r="X99" s="36">
        <f>SUMIFS(СВЦЭМ!$D$39:$D$782,СВЦЭМ!$A$39:$A$782,$A99,СВЦЭМ!$B$39:$B$782,X$83)+'СЕТ СН'!$H$14+СВЦЭМ!$D$10+'СЕТ СН'!$H$5-'СЕТ СН'!$H$24</f>
        <v>4046.11673406</v>
      </c>
      <c r="Y99" s="36">
        <f>SUMIFS(СВЦЭМ!$D$39:$D$782,СВЦЭМ!$A$39:$A$782,$A99,СВЦЭМ!$B$39:$B$782,Y$83)+'СЕТ СН'!$H$14+СВЦЭМ!$D$10+'СЕТ СН'!$H$5-'СЕТ СН'!$H$24</f>
        <v>4079.7105266100002</v>
      </c>
    </row>
    <row r="100" spans="1:25" ht="15.75" x14ac:dyDescent="0.2">
      <c r="A100" s="35">
        <f t="shared" si="2"/>
        <v>44943</v>
      </c>
      <c r="B100" s="36">
        <f>SUMIFS(СВЦЭМ!$D$39:$D$782,СВЦЭМ!$A$39:$A$782,$A100,СВЦЭМ!$B$39:$B$782,B$83)+'СЕТ СН'!$H$14+СВЦЭМ!$D$10+'СЕТ СН'!$H$5-'СЕТ СН'!$H$24</f>
        <v>4097.2047742200002</v>
      </c>
      <c r="C100" s="36">
        <f>SUMIFS(СВЦЭМ!$D$39:$D$782,СВЦЭМ!$A$39:$A$782,$A100,СВЦЭМ!$B$39:$B$782,C$83)+'СЕТ СН'!$H$14+СВЦЭМ!$D$10+'СЕТ СН'!$H$5-'СЕТ СН'!$H$24</f>
        <v>4125.3285672100001</v>
      </c>
      <c r="D100" s="36">
        <f>SUMIFS(СВЦЭМ!$D$39:$D$782,СВЦЭМ!$A$39:$A$782,$A100,СВЦЭМ!$B$39:$B$782,D$83)+'СЕТ СН'!$H$14+СВЦЭМ!$D$10+'СЕТ СН'!$H$5-'СЕТ СН'!$H$24</f>
        <v>4132.96099435</v>
      </c>
      <c r="E100" s="36">
        <f>SUMIFS(СВЦЭМ!$D$39:$D$782,СВЦЭМ!$A$39:$A$782,$A100,СВЦЭМ!$B$39:$B$782,E$83)+'СЕТ СН'!$H$14+СВЦЭМ!$D$10+'СЕТ СН'!$H$5-'СЕТ СН'!$H$24</f>
        <v>4131.2741239500001</v>
      </c>
      <c r="F100" s="36">
        <f>SUMIFS(СВЦЭМ!$D$39:$D$782,СВЦЭМ!$A$39:$A$782,$A100,СВЦЭМ!$B$39:$B$782,F$83)+'СЕТ СН'!$H$14+СВЦЭМ!$D$10+'СЕТ СН'!$H$5-'СЕТ СН'!$H$24</f>
        <v>4130.9262930300001</v>
      </c>
      <c r="G100" s="36">
        <f>SUMIFS(СВЦЭМ!$D$39:$D$782,СВЦЭМ!$A$39:$A$782,$A100,СВЦЭМ!$B$39:$B$782,G$83)+'СЕТ СН'!$H$14+СВЦЭМ!$D$10+'СЕТ СН'!$H$5-'СЕТ СН'!$H$24</f>
        <v>4125.0875078099998</v>
      </c>
      <c r="H100" s="36">
        <f>SUMIFS(СВЦЭМ!$D$39:$D$782,СВЦЭМ!$A$39:$A$782,$A100,СВЦЭМ!$B$39:$B$782,H$83)+'СЕТ СН'!$H$14+СВЦЭМ!$D$10+'СЕТ СН'!$H$5-'СЕТ СН'!$H$24</f>
        <v>4100.3298979199999</v>
      </c>
      <c r="I100" s="36">
        <f>SUMIFS(СВЦЭМ!$D$39:$D$782,СВЦЭМ!$A$39:$A$782,$A100,СВЦЭМ!$B$39:$B$782,I$83)+'СЕТ СН'!$H$14+СВЦЭМ!$D$10+'СЕТ СН'!$H$5-'СЕТ СН'!$H$24</f>
        <v>4051.9674985300003</v>
      </c>
      <c r="J100" s="36">
        <f>SUMIFS(СВЦЭМ!$D$39:$D$782,СВЦЭМ!$A$39:$A$782,$A100,СВЦЭМ!$B$39:$B$782,J$83)+'СЕТ СН'!$H$14+СВЦЭМ!$D$10+'СЕТ СН'!$H$5-'СЕТ СН'!$H$24</f>
        <v>4011.6937127300002</v>
      </c>
      <c r="K100" s="36">
        <f>SUMIFS(СВЦЭМ!$D$39:$D$782,СВЦЭМ!$A$39:$A$782,$A100,СВЦЭМ!$B$39:$B$782,K$83)+'СЕТ СН'!$H$14+СВЦЭМ!$D$10+'СЕТ СН'!$H$5-'СЕТ СН'!$H$24</f>
        <v>4001.7457797100001</v>
      </c>
      <c r="L100" s="36">
        <f>SUMIFS(СВЦЭМ!$D$39:$D$782,СВЦЭМ!$A$39:$A$782,$A100,СВЦЭМ!$B$39:$B$782,L$83)+'СЕТ СН'!$H$14+СВЦЭМ!$D$10+'СЕТ СН'!$H$5-'СЕТ СН'!$H$24</f>
        <v>3985.4486246500001</v>
      </c>
      <c r="M100" s="36">
        <f>SUMIFS(СВЦЭМ!$D$39:$D$782,СВЦЭМ!$A$39:$A$782,$A100,СВЦЭМ!$B$39:$B$782,M$83)+'СЕТ СН'!$H$14+СВЦЭМ!$D$10+'СЕТ СН'!$H$5-'СЕТ СН'!$H$24</f>
        <v>3988.2024587000001</v>
      </c>
      <c r="N100" s="36">
        <f>SUMIFS(СВЦЭМ!$D$39:$D$782,СВЦЭМ!$A$39:$A$782,$A100,СВЦЭМ!$B$39:$B$782,N$83)+'СЕТ СН'!$H$14+СВЦЭМ!$D$10+'СЕТ СН'!$H$5-'СЕТ СН'!$H$24</f>
        <v>4005.23610482</v>
      </c>
      <c r="O100" s="36">
        <f>SUMIFS(СВЦЭМ!$D$39:$D$782,СВЦЭМ!$A$39:$A$782,$A100,СВЦЭМ!$B$39:$B$782,O$83)+'СЕТ СН'!$H$14+СВЦЭМ!$D$10+'СЕТ СН'!$H$5-'СЕТ СН'!$H$24</f>
        <v>4019.09103203</v>
      </c>
      <c r="P100" s="36">
        <f>SUMIFS(СВЦЭМ!$D$39:$D$782,СВЦЭМ!$A$39:$A$782,$A100,СВЦЭМ!$B$39:$B$782,P$83)+'СЕТ СН'!$H$14+СВЦЭМ!$D$10+'СЕТ СН'!$H$5-'СЕТ СН'!$H$24</f>
        <v>4037.7584792000002</v>
      </c>
      <c r="Q100" s="36">
        <f>SUMIFS(СВЦЭМ!$D$39:$D$782,СВЦЭМ!$A$39:$A$782,$A100,СВЦЭМ!$B$39:$B$782,Q$83)+'СЕТ СН'!$H$14+СВЦЭМ!$D$10+'СЕТ СН'!$H$5-'СЕТ СН'!$H$24</f>
        <v>4045.4133634200002</v>
      </c>
      <c r="R100" s="36">
        <f>SUMIFS(СВЦЭМ!$D$39:$D$782,СВЦЭМ!$A$39:$A$782,$A100,СВЦЭМ!$B$39:$B$782,R$83)+'СЕТ СН'!$H$14+СВЦЭМ!$D$10+'СЕТ СН'!$H$5-'СЕТ СН'!$H$24</f>
        <v>4007.0780604700003</v>
      </c>
      <c r="S100" s="36">
        <f>SUMIFS(СВЦЭМ!$D$39:$D$782,СВЦЭМ!$A$39:$A$782,$A100,СВЦЭМ!$B$39:$B$782,S$83)+'СЕТ СН'!$H$14+СВЦЭМ!$D$10+'СЕТ СН'!$H$5-'СЕТ СН'!$H$24</f>
        <v>4005.2835582400003</v>
      </c>
      <c r="T100" s="36">
        <f>SUMIFS(СВЦЭМ!$D$39:$D$782,СВЦЭМ!$A$39:$A$782,$A100,СВЦЭМ!$B$39:$B$782,T$83)+'СЕТ СН'!$H$14+СВЦЭМ!$D$10+'СЕТ СН'!$H$5-'СЕТ СН'!$H$24</f>
        <v>3979.0707037800003</v>
      </c>
      <c r="U100" s="36">
        <f>SUMIFS(СВЦЭМ!$D$39:$D$782,СВЦЭМ!$A$39:$A$782,$A100,СВЦЭМ!$B$39:$B$782,U$83)+'СЕТ СН'!$H$14+СВЦЭМ!$D$10+'СЕТ СН'!$H$5-'СЕТ СН'!$H$24</f>
        <v>3991.2197427999999</v>
      </c>
      <c r="V100" s="36">
        <f>SUMIFS(СВЦЭМ!$D$39:$D$782,СВЦЭМ!$A$39:$A$782,$A100,СВЦЭМ!$B$39:$B$782,V$83)+'СЕТ СН'!$H$14+СВЦЭМ!$D$10+'СЕТ СН'!$H$5-'СЕТ СН'!$H$24</f>
        <v>4013.94587065</v>
      </c>
      <c r="W100" s="36">
        <f>SUMIFS(СВЦЭМ!$D$39:$D$782,СВЦЭМ!$A$39:$A$782,$A100,СВЦЭМ!$B$39:$B$782,W$83)+'СЕТ СН'!$H$14+СВЦЭМ!$D$10+'СЕТ СН'!$H$5-'СЕТ СН'!$H$24</f>
        <v>4024.54412086</v>
      </c>
      <c r="X100" s="36">
        <f>SUMIFS(СВЦЭМ!$D$39:$D$782,СВЦЭМ!$A$39:$A$782,$A100,СВЦЭМ!$B$39:$B$782,X$83)+'СЕТ СН'!$H$14+СВЦЭМ!$D$10+'СЕТ СН'!$H$5-'СЕТ СН'!$H$24</f>
        <v>4034.9579603100001</v>
      </c>
      <c r="Y100" s="36">
        <f>SUMIFS(СВЦЭМ!$D$39:$D$782,СВЦЭМ!$A$39:$A$782,$A100,СВЦЭМ!$B$39:$B$782,Y$83)+'СЕТ СН'!$H$14+СВЦЭМ!$D$10+'СЕТ СН'!$H$5-'СЕТ СН'!$H$24</f>
        <v>4064.7671687900001</v>
      </c>
    </row>
    <row r="101" spans="1:25" ht="15.75" x14ac:dyDescent="0.2">
      <c r="A101" s="35">
        <f t="shared" si="2"/>
        <v>44944</v>
      </c>
      <c r="B101" s="36">
        <f>SUMIFS(СВЦЭМ!$D$39:$D$782,СВЦЭМ!$A$39:$A$782,$A101,СВЦЭМ!$B$39:$B$782,B$83)+'СЕТ СН'!$H$14+СВЦЭМ!$D$10+'СЕТ СН'!$H$5-'СЕТ СН'!$H$24</f>
        <v>4098.2699924299995</v>
      </c>
      <c r="C101" s="36">
        <f>SUMIFS(СВЦЭМ!$D$39:$D$782,СВЦЭМ!$A$39:$A$782,$A101,СВЦЭМ!$B$39:$B$782,C$83)+'СЕТ СН'!$H$14+СВЦЭМ!$D$10+'СЕТ СН'!$H$5-'СЕТ СН'!$H$24</f>
        <v>4118.4359767099995</v>
      </c>
      <c r="D101" s="36">
        <f>SUMIFS(СВЦЭМ!$D$39:$D$782,СВЦЭМ!$A$39:$A$782,$A101,СВЦЭМ!$B$39:$B$782,D$83)+'СЕТ СН'!$H$14+СВЦЭМ!$D$10+'СЕТ СН'!$H$5-'СЕТ СН'!$H$24</f>
        <v>4102.27013102</v>
      </c>
      <c r="E101" s="36">
        <f>SUMIFS(СВЦЭМ!$D$39:$D$782,СВЦЭМ!$A$39:$A$782,$A101,СВЦЭМ!$B$39:$B$782,E$83)+'СЕТ СН'!$H$14+СВЦЭМ!$D$10+'СЕТ СН'!$H$5-'СЕТ СН'!$H$24</f>
        <v>4106.25190372</v>
      </c>
      <c r="F101" s="36">
        <f>SUMIFS(СВЦЭМ!$D$39:$D$782,СВЦЭМ!$A$39:$A$782,$A101,СВЦЭМ!$B$39:$B$782,F$83)+'СЕТ СН'!$H$14+СВЦЭМ!$D$10+'СЕТ СН'!$H$5-'СЕТ СН'!$H$24</f>
        <v>4076.1250825400002</v>
      </c>
      <c r="G101" s="36">
        <f>SUMIFS(СВЦЭМ!$D$39:$D$782,СВЦЭМ!$A$39:$A$782,$A101,СВЦЭМ!$B$39:$B$782,G$83)+'СЕТ СН'!$H$14+СВЦЭМ!$D$10+'СЕТ СН'!$H$5-'СЕТ СН'!$H$24</f>
        <v>4025.2119125200002</v>
      </c>
      <c r="H101" s="36">
        <f>SUMIFS(СВЦЭМ!$D$39:$D$782,СВЦЭМ!$A$39:$A$782,$A101,СВЦЭМ!$B$39:$B$782,H$83)+'СЕТ СН'!$H$14+СВЦЭМ!$D$10+'СЕТ СН'!$H$5-'СЕТ СН'!$H$24</f>
        <v>3975.73054486</v>
      </c>
      <c r="I101" s="36">
        <f>SUMIFS(СВЦЭМ!$D$39:$D$782,СВЦЭМ!$A$39:$A$782,$A101,СВЦЭМ!$B$39:$B$782,I$83)+'СЕТ СН'!$H$14+СВЦЭМ!$D$10+'СЕТ СН'!$H$5-'СЕТ СН'!$H$24</f>
        <v>3947.5000941600001</v>
      </c>
      <c r="J101" s="36">
        <f>SUMIFS(СВЦЭМ!$D$39:$D$782,СВЦЭМ!$A$39:$A$782,$A101,СВЦЭМ!$B$39:$B$782,J$83)+'СЕТ СН'!$H$14+СВЦЭМ!$D$10+'СЕТ СН'!$H$5-'СЕТ СН'!$H$24</f>
        <v>3938.62539853</v>
      </c>
      <c r="K101" s="36">
        <f>SUMIFS(СВЦЭМ!$D$39:$D$782,СВЦЭМ!$A$39:$A$782,$A101,СВЦЭМ!$B$39:$B$782,K$83)+'СЕТ СН'!$H$14+СВЦЭМ!$D$10+'СЕТ СН'!$H$5-'СЕТ СН'!$H$24</f>
        <v>3933.4564910500003</v>
      </c>
      <c r="L101" s="36">
        <f>SUMIFS(СВЦЭМ!$D$39:$D$782,СВЦЭМ!$A$39:$A$782,$A101,СВЦЭМ!$B$39:$B$782,L$83)+'СЕТ СН'!$H$14+СВЦЭМ!$D$10+'СЕТ СН'!$H$5-'СЕТ СН'!$H$24</f>
        <v>3947.5583164700001</v>
      </c>
      <c r="M101" s="36">
        <f>SUMIFS(СВЦЭМ!$D$39:$D$782,СВЦЭМ!$A$39:$A$782,$A101,СВЦЭМ!$B$39:$B$782,M$83)+'СЕТ СН'!$H$14+СВЦЭМ!$D$10+'СЕТ СН'!$H$5-'СЕТ СН'!$H$24</f>
        <v>3949.42591348</v>
      </c>
      <c r="N101" s="36">
        <f>SUMIFS(СВЦЭМ!$D$39:$D$782,СВЦЭМ!$A$39:$A$782,$A101,СВЦЭМ!$B$39:$B$782,N$83)+'СЕТ СН'!$H$14+СВЦЭМ!$D$10+'СЕТ СН'!$H$5-'СЕТ СН'!$H$24</f>
        <v>3975.2058304900002</v>
      </c>
      <c r="O101" s="36">
        <f>SUMIFS(СВЦЭМ!$D$39:$D$782,СВЦЭМ!$A$39:$A$782,$A101,СВЦЭМ!$B$39:$B$782,O$83)+'СЕТ СН'!$H$14+СВЦЭМ!$D$10+'СЕТ СН'!$H$5-'СЕТ СН'!$H$24</f>
        <v>4011.7668952200002</v>
      </c>
      <c r="P101" s="36">
        <f>SUMIFS(СВЦЭМ!$D$39:$D$782,СВЦЭМ!$A$39:$A$782,$A101,СВЦЭМ!$B$39:$B$782,P$83)+'СЕТ СН'!$H$14+СВЦЭМ!$D$10+'СЕТ СН'!$H$5-'СЕТ СН'!$H$24</f>
        <v>4030.7732002500002</v>
      </c>
      <c r="Q101" s="36">
        <f>SUMIFS(СВЦЭМ!$D$39:$D$782,СВЦЭМ!$A$39:$A$782,$A101,СВЦЭМ!$B$39:$B$782,Q$83)+'СЕТ СН'!$H$14+СВЦЭМ!$D$10+'СЕТ СН'!$H$5-'СЕТ СН'!$H$24</f>
        <v>4035.63774401</v>
      </c>
      <c r="R101" s="36">
        <f>SUMIFS(СВЦЭМ!$D$39:$D$782,СВЦЭМ!$A$39:$A$782,$A101,СВЦЭМ!$B$39:$B$782,R$83)+'СЕТ СН'!$H$14+СВЦЭМ!$D$10+'СЕТ СН'!$H$5-'СЕТ СН'!$H$24</f>
        <v>4022.3432070500003</v>
      </c>
      <c r="S101" s="36">
        <f>SUMIFS(СВЦЭМ!$D$39:$D$782,СВЦЭМ!$A$39:$A$782,$A101,СВЦЭМ!$B$39:$B$782,S$83)+'СЕТ СН'!$H$14+СВЦЭМ!$D$10+'СЕТ СН'!$H$5-'СЕТ СН'!$H$24</f>
        <v>3986.2135496400001</v>
      </c>
      <c r="T101" s="36">
        <f>SUMIFS(СВЦЭМ!$D$39:$D$782,СВЦЭМ!$A$39:$A$782,$A101,СВЦЭМ!$B$39:$B$782,T$83)+'СЕТ СН'!$H$14+СВЦЭМ!$D$10+'СЕТ СН'!$H$5-'СЕТ СН'!$H$24</f>
        <v>3964.9586825300003</v>
      </c>
      <c r="U101" s="36">
        <f>SUMIFS(СВЦЭМ!$D$39:$D$782,СВЦЭМ!$A$39:$A$782,$A101,СВЦЭМ!$B$39:$B$782,U$83)+'СЕТ СН'!$H$14+СВЦЭМ!$D$10+'СЕТ СН'!$H$5-'СЕТ СН'!$H$24</f>
        <v>3968.7275309000001</v>
      </c>
      <c r="V101" s="36">
        <f>SUMIFS(СВЦЭМ!$D$39:$D$782,СВЦЭМ!$A$39:$A$782,$A101,СВЦЭМ!$B$39:$B$782,V$83)+'СЕТ СН'!$H$14+СВЦЭМ!$D$10+'СЕТ СН'!$H$5-'СЕТ СН'!$H$24</f>
        <v>3994.2388707300001</v>
      </c>
      <c r="W101" s="36">
        <f>SUMIFS(СВЦЭМ!$D$39:$D$782,СВЦЭМ!$A$39:$A$782,$A101,СВЦЭМ!$B$39:$B$782,W$83)+'СЕТ СН'!$H$14+СВЦЭМ!$D$10+'СЕТ СН'!$H$5-'СЕТ СН'!$H$24</f>
        <v>4011.85038824</v>
      </c>
      <c r="X101" s="36">
        <f>SUMIFS(СВЦЭМ!$D$39:$D$782,СВЦЭМ!$A$39:$A$782,$A101,СВЦЭМ!$B$39:$B$782,X$83)+'СЕТ СН'!$H$14+СВЦЭМ!$D$10+'СЕТ СН'!$H$5-'СЕТ СН'!$H$24</f>
        <v>4041.8134902800002</v>
      </c>
      <c r="Y101" s="36">
        <f>SUMIFS(СВЦЭМ!$D$39:$D$782,СВЦЭМ!$A$39:$A$782,$A101,СВЦЭМ!$B$39:$B$782,Y$83)+'СЕТ СН'!$H$14+СВЦЭМ!$D$10+'СЕТ СН'!$H$5-'СЕТ СН'!$H$24</f>
        <v>4079.7706651399999</v>
      </c>
    </row>
    <row r="102" spans="1:25" ht="15.75" x14ac:dyDescent="0.2">
      <c r="A102" s="35">
        <f t="shared" si="2"/>
        <v>44945</v>
      </c>
      <c r="B102" s="36">
        <f>SUMIFS(СВЦЭМ!$D$39:$D$782,СВЦЭМ!$A$39:$A$782,$A102,СВЦЭМ!$B$39:$B$782,B$83)+'СЕТ СН'!$H$14+СВЦЭМ!$D$10+'СЕТ СН'!$H$5-'СЕТ СН'!$H$24</f>
        <v>4025.7259419900001</v>
      </c>
      <c r="C102" s="36">
        <f>SUMIFS(СВЦЭМ!$D$39:$D$782,СВЦЭМ!$A$39:$A$782,$A102,СВЦЭМ!$B$39:$B$782,C$83)+'СЕТ СН'!$H$14+СВЦЭМ!$D$10+'СЕТ СН'!$H$5-'СЕТ СН'!$H$24</f>
        <v>4073.8498016600001</v>
      </c>
      <c r="D102" s="36">
        <f>SUMIFS(СВЦЭМ!$D$39:$D$782,СВЦЭМ!$A$39:$A$782,$A102,СВЦЭМ!$B$39:$B$782,D$83)+'СЕТ СН'!$H$14+СВЦЭМ!$D$10+'СЕТ СН'!$H$5-'СЕТ СН'!$H$24</f>
        <v>4066.9853565600001</v>
      </c>
      <c r="E102" s="36">
        <f>SUMIFS(СВЦЭМ!$D$39:$D$782,СВЦЭМ!$A$39:$A$782,$A102,СВЦЭМ!$B$39:$B$782,E$83)+'СЕТ СН'!$H$14+СВЦЭМ!$D$10+'СЕТ СН'!$H$5-'СЕТ СН'!$H$24</f>
        <v>4059.4852405700003</v>
      </c>
      <c r="F102" s="36">
        <f>SUMIFS(СВЦЭМ!$D$39:$D$782,СВЦЭМ!$A$39:$A$782,$A102,СВЦЭМ!$B$39:$B$782,F$83)+'СЕТ СН'!$H$14+СВЦЭМ!$D$10+'СЕТ СН'!$H$5-'СЕТ СН'!$H$24</f>
        <v>4052.0104148400001</v>
      </c>
      <c r="G102" s="36">
        <f>SUMIFS(СВЦЭМ!$D$39:$D$782,СВЦЭМ!$A$39:$A$782,$A102,СВЦЭМ!$B$39:$B$782,G$83)+'СЕТ СН'!$H$14+СВЦЭМ!$D$10+'СЕТ СН'!$H$5-'СЕТ СН'!$H$24</f>
        <v>3985.7367573700003</v>
      </c>
      <c r="H102" s="36">
        <f>SUMIFS(СВЦЭМ!$D$39:$D$782,СВЦЭМ!$A$39:$A$782,$A102,СВЦЭМ!$B$39:$B$782,H$83)+'СЕТ СН'!$H$14+СВЦЭМ!$D$10+'СЕТ СН'!$H$5-'СЕТ СН'!$H$24</f>
        <v>3978.80288655</v>
      </c>
      <c r="I102" s="36">
        <f>SUMIFS(СВЦЭМ!$D$39:$D$782,СВЦЭМ!$A$39:$A$782,$A102,СВЦЭМ!$B$39:$B$782,I$83)+'СЕТ СН'!$H$14+СВЦЭМ!$D$10+'СЕТ СН'!$H$5-'СЕТ СН'!$H$24</f>
        <v>3942.8149667900002</v>
      </c>
      <c r="J102" s="36">
        <f>SUMIFS(СВЦЭМ!$D$39:$D$782,СВЦЭМ!$A$39:$A$782,$A102,СВЦЭМ!$B$39:$B$782,J$83)+'СЕТ СН'!$H$14+СВЦЭМ!$D$10+'СЕТ СН'!$H$5-'СЕТ СН'!$H$24</f>
        <v>3914.77581749</v>
      </c>
      <c r="K102" s="36">
        <f>SUMIFS(СВЦЭМ!$D$39:$D$782,СВЦЭМ!$A$39:$A$782,$A102,СВЦЭМ!$B$39:$B$782,K$83)+'СЕТ СН'!$H$14+СВЦЭМ!$D$10+'СЕТ СН'!$H$5-'СЕТ СН'!$H$24</f>
        <v>3915.6135923400002</v>
      </c>
      <c r="L102" s="36">
        <f>SUMIFS(СВЦЭМ!$D$39:$D$782,СВЦЭМ!$A$39:$A$782,$A102,СВЦЭМ!$B$39:$B$782,L$83)+'СЕТ СН'!$H$14+СВЦЭМ!$D$10+'СЕТ СН'!$H$5-'СЕТ СН'!$H$24</f>
        <v>3933.6725252700003</v>
      </c>
      <c r="M102" s="36">
        <f>SUMIFS(СВЦЭМ!$D$39:$D$782,СВЦЭМ!$A$39:$A$782,$A102,СВЦЭМ!$B$39:$B$782,M$83)+'СЕТ СН'!$H$14+СВЦЭМ!$D$10+'СЕТ СН'!$H$5-'СЕТ СН'!$H$24</f>
        <v>3927.9690849200001</v>
      </c>
      <c r="N102" s="36">
        <f>SUMIFS(СВЦЭМ!$D$39:$D$782,СВЦЭМ!$A$39:$A$782,$A102,СВЦЭМ!$B$39:$B$782,N$83)+'СЕТ СН'!$H$14+СВЦЭМ!$D$10+'СЕТ СН'!$H$5-'СЕТ СН'!$H$24</f>
        <v>3949.65563729</v>
      </c>
      <c r="O102" s="36">
        <f>SUMIFS(СВЦЭМ!$D$39:$D$782,СВЦЭМ!$A$39:$A$782,$A102,СВЦЭМ!$B$39:$B$782,O$83)+'СЕТ СН'!$H$14+СВЦЭМ!$D$10+'СЕТ СН'!$H$5-'СЕТ СН'!$H$24</f>
        <v>3960.5702836700002</v>
      </c>
      <c r="P102" s="36">
        <f>SUMIFS(СВЦЭМ!$D$39:$D$782,СВЦЭМ!$A$39:$A$782,$A102,СВЦЭМ!$B$39:$B$782,P$83)+'СЕТ СН'!$H$14+СВЦЭМ!$D$10+'СЕТ СН'!$H$5-'СЕТ СН'!$H$24</f>
        <v>3967.72331635</v>
      </c>
      <c r="Q102" s="36">
        <f>SUMIFS(СВЦЭМ!$D$39:$D$782,СВЦЭМ!$A$39:$A$782,$A102,СВЦЭМ!$B$39:$B$782,Q$83)+'СЕТ СН'!$H$14+СВЦЭМ!$D$10+'СЕТ СН'!$H$5-'СЕТ СН'!$H$24</f>
        <v>3974.2351202</v>
      </c>
      <c r="R102" s="36">
        <f>SUMIFS(СВЦЭМ!$D$39:$D$782,СВЦЭМ!$A$39:$A$782,$A102,СВЦЭМ!$B$39:$B$782,R$83)+'СЕТ СН'!$H$14+СВЦЭМ!$D$10+'СЕТ СН'!$H$5-'СЕТ СН'!$H$24</f>
        <v>3969.35172384</v>
      </c>
      <c r="S102" s="36">
        <f>SUMIFS(СВЦЭМ!$D$39:$D$782,СВЦЭМ!$A$39:$A$782,$A102,СВЦЭМ!$B$39:$B$782,S$83)+'СЕТ СН'!$H$14+СВЦЭМ!$D$10+'СЕТ СН'!$H$5-'СЕТ СН'!$H$24</f>
        <v>3951.6934271499999</v>
      </c>
      <c r="T102" s="36">
        <f>SUMIFS(СВЦЭМ!$D$39:$D$782,СВЦЭМ!$A$39:$A$782,$A102,СВЦЭМ!$B$39:$B$782,T$83)+'СЕТ СН'!$H$14+СВЦЭМ!$D$10+'СЕТ СН'!$H$5-'СЕТ СН'!$H$24</f>
        <v>3918.5412252000001</v>
      </c>
      <c r="U102" s="36">
        <f>SUMIFS(СВЦЭМ!$D$39:$D$782,СВЦЭМ!$A$39:$A$782,$A102,СВЦЭМ!$B$39:$B$782,U$83)+'СЕТ СН'!$H$14+СВЦЭМ!$D$10+'СЕТ СН'!$H$5-'СЕТ СН'!$H$24</f>
        <v>3932.0166527000001</v>
      </c>
      <c r="V102" s="36">
        <f>SUMIFS(СВЦЭМ!$D$39:$D$782,СВЦЭМ!$A$39:$A$782,$A102,СВЦЭМ!$B$39:$B$782,V$83)+'СЕТ СН'!$H$14+СВЦЭМ!$D$10+'СЕТ СН'!$H$5-'СЕТ СН'!$H$24</f>
        <v>3944.4061430199999</v>
      </c>
      <c r="W102" s="36">
        <f>SUMIFS(СВЦЭМ!$D$39:$D$782,СВЦЭМ!$A$39:$A$782,$A102,СВЦЭМ!$B$39:$B$782,W$83)+'СЕТ СН'!$H$14+СВЦЭМ!$D$10+'СЕТ СН'!$H$5-'СЕТ СН'!$H$24</f>
        <v>3952.6618570000001</v>
      </c>
      <c r="X102" s="36">
        <f>SUMIFS(СВЦЭМ!$D$39:$D$782,СВЦЭМ!$A$39:$A$782,$A102,СВЦЭМ!$B$39:$B$782,X$83)+'СЕТ СН'!$H$14+СВЦЭМ!$D$10+'СЕТ СН'!$H$5-'СЕТ СН'!$H$24</f>
        <v>3963.8738807499999</v>
      </c>
      <c r="Y102" s="36">
        <f>SUMIFS(СВЦЭМ!$D$39:$D$782,СВЦЭМ!$A$39:$A$782,$A102,СВЦЭМ!$B$39:$B$782,Y$83)+'СЕТ СН'!$H$14+СВЦЭМ!$D$10+'СЕТ СН'!$H$5-'СЕТ СН'!$H$24</f>
        <v>4021.4212056300003</v>
      </c>
    </row>
    <row r="103" spans="1:25" ht="15.75" x14ac:dyDescent="0.2">
      <c r="A103" s="35">
        <f t="shared" si="2"/>
        <v>44946</v>
      </c>
      <c r="B103" s="36">
        <f>SUMIFS(СВЦЭМ!$D$39:$D$782,СВЦЭМ!$A$39:$A$782,$A103,СВЦЭМ!$B$39:$B$782,B$83)+'СЕТ СН'!$H$14+СВЦЭМ!$D$10+'СЕТ СН'!$H$5-'СЕТ СН'!$H$24</f>
        <v>4153.4377664100002</v>
      </c>
      <c r="C103" s="36">
        <f>SUMIFS(СВЦЭМ!$D$39:$D$782,СВЦЭМ!$A$39:$A$782,$A103,СВЦЭМ!$B$39:$B$782,C$83)+'СЕТ СН'!$H$14+СВЦЭМ!$D$10+'СЕТ СН'!$H$5-'СЕТ СН'!$H$24</f>
        <v>4180.2710293700002</v>
      </c>
      <c r="D103" s="36">
        <f>SUMIFS(СВЦЭМ!$D$39:$D$782,СВЦЭМ!$A$39:$A$782,$A103,СВЦЭМ!$B$39:$B$782,D$83)+'СЕТ СН'!$H$14+СВЦЭМ!$D$10+'СЕТ СН'!$H$5-'СЕТ СН'!$H$24</f>
        <v>4168.4721767999999</v>
      </c>
      <c r="E103" s="36">
        <f>SUMIFS(СВЦЭМ!$D$39:$D$782,СВЦЭМ!$A$39:$A$782,$A103,СВЦЭМ!$B$39:$B$782,E$83)+'СЕТ СН'!$H$14+СВЦЭМ!$D$10+'СЕТ СН'!$H$5-'СЕТ СН'!$H$24</f>
        <v>4157.1866372100003</v>
      </c>
      <c r="F103" s="36">
        <f>SUMIFS(СВЦЭМ!$D$39:$D$782,СВЦЭМ!$A$39:$A$782,$A103,СВЦЭМ!$B$39:$B$782,F$83)+'СЕТ СН'!$H$14+СВЦЭМ!$D$10+'СЕТ СН'!$H$5-'СЕТ СН'!$H$24</f>
        <v>4128.3709381500003</v>
      </c>
      <c r="G103" s="36">
        <f>SUMIFS(СВЦЭМ!$D$39:$D$782,СВЦЭМ!$A$39:$A$782,$A103,СВЦЭМ!$B$39:$B$782,G$83)+'СЕТ СН'!$H$14+СВЦЭМ!$D$10+'СЕТ СН'!$H$5-'СЕТ СН'!$H$24</f>
        <v>4075.4946802300001</v>
      </c>
      <c r="H103" s="36">
        <f>SUMIFS(СВЦЭМ!$D$39:$D$782,СВЦЭМ!$A$39:$A$782,$A103,СВЦЭМ!$B$39:$B$782,H$83)+'СЕТ СН'!$H$14+СВЦЭМ!$D$10+'СЕТ СН'!$H$5-'СЕТ СН'!$H$24</f>
        <v>4039.5399940699999</v>
      </c>
      <c r="I103" s="36">
        <f>SUMIFS(СВЦЭМ!$D$39:$D$782,СВЦЭМ!$A$39:$A$782,$A103,СВЦЭМ!$B$39:$B$782,I$83)+'СЕТ СН'!$H$14+СВЦЭМ!$D$10+'СЕТ СН'!$H$5-'СЕТ СН'!$H$24</f>
        <v>4010.0473998100001</v>
      </c>
      <c r="J103" s="36">
        <f>SUMIFS(СВЦЭМ!$D$39:$D$782,СВЦЭМ!$A$39:$A$782,$A103,СВЦЭМ!$B$39:$B$782,J$83)+'СЕТ СН'!$H$14+СВЦЭМ!$D$10+'СЕТ СН'!$H$5-'СЕТ СН'!$H$24</f>
        <v>3979.6428192900003</v>
      </c>
      <c r="K103" s="36">
        <f>SUMIFS(СВЦЭМ!$D$39:$D$782,СВЦЭМ!$A$39:$A$782,$A103,СВЦЭМ!$B$39:$B$782,K$83)+'СЕТ СН'!$H$14+СВЦЭМ!$D$10+'СЕТ СН'!$H$5-'СЕТ СН'!$H$24</f>
        <v>3974.60434562</v>
      </c>
      <c r="L103" s="36">
        <f>SUMIFS(СВЦЭМ!$D$39:$D$782,СВЦЭМ!$A$39:$A$782,$A103,СВЦЭМ!$B$39:$B$782,L$83)+'СЕТ СН'!$H$14+СВЦЭМ!$D$10+'СЕТ СН'!$H$5-'СЕТ СН'!$H$24</f>
        <v>3980.2483062599999</v>
      </c>
      <c r="M103" s="36">
        <f>SUMIFS(СВЦЭМ!$D$39:$D$782,СВЦЭМ!$A$39:$A$782,$A103,СВЦЭМ!$B$39:$B$782,M$83)+'СЕТ СН'!$H$14+СВЦЭМ!$D$10+'СЕТ СН'!$H$5-'СЕТ СН'!$H$24</f>
        <v>4017.1812727400002</v>
      </c>
      <c r="N103" s="36">
        <f>SUMIFS(СВЦЭМ!$D$39:$D$782,СВЦЭМ!$A$39:$A$782,$A103,СВЦЭМ!$B$39:$B$782,N$83)+'СЕТ СН'!$H$14+СВЦЭМ!$D$10+'СЕТ СН'!$H$5-'СЕТ СН'!$H$24</f>
        <v>4031.5785655899999</v>
      </c>
      <c r="O103" s="36">
        <f>SUMIFS(СВЦЭМ!$D$39:$D$782,СВЦЭМ!$A$39:$A$782,$A103,СВЦЭМ!$B$39:$B$782,O$83)+'СЕТ СН'!$H$14+СВЦЭМ!$D$10+'СЕТ СН'!$H$5-'СЕТ СН'!$H$24</f>
        <v>4043.5015156500003</v>
      </c>
      <c r="P103" s="36">
        <f>SUMIFS(СВЦЭМ!$D$39:$D$782,СВЦЭМ!$A$39:$A$782,$A103,СВЦЭМ!$B$39:$B$782,P$83)+'СЕТ СН'!$H$14+СВЦЭМ!$D$10+'СЕТ СН'!$H$5-'СЕТ СН'!$H$24</f>
        <v>4057.0918000000001</v>
      </c>
      <c r="Q103" s="36">
        <f>SUMIFS(СВЦЭМ!$D$39:$D$782,СВЦЭМ!$A$39:$A$782,$A103,СВЦЭМ!$B$39:$B$782,Q$83)+'СЕТ СН'!$H$14+СВЦЭМ!$D$10+'СЕТ СН'!$H$5-'СЕТ СН'!$H$24</f>
        <v>4052.5726592000001</v>
      </c>
      <c r="R103" s="36">
        <f>SUMIFS(СВЦЭМ!$D$39:$D$782,СВЦЭМ!$A$39:$A$782,$A103,СВЦЭМ!$B$39:$B$782,R$83)+'СЕТ СН'!$H$14+СВЦЭМ!$D$10+'СЕТ СН'!$H$5-'СЕТ СН'!$H$24</f>
        <v>4057.06330136</v>
      </c>
      <c r="S103" s="36">
        <f>SUMIFS(СВЦЭМ!$D$39:$D$782,СВЦЭМ!$A$39:$A$782,$A103,СВЦЭМ!$B$39:$B$782,S$83)+'СЕТ СН'!$H$14+СВЦЭМ!$D$10+'СЕТ СН'!$H$5-'СЕТ СН'!$H$24</f>
        <v>4015.3928699600001</v>
      </c>
      <c r="T103" s="36">
        <f>SUMIFS(СВЦЭМ!$D$39:$D$782,СВЦЭМ!$A$39:$A$782,$A103,СВЦЭМ!$B$39:$B$782,T$83)+'СЕТ СН'!$H$14+СВЦЭМ!$D$10+'СЕТ СН'!$H$5-'СЕТ СН'!$H$24</f>
        <v>4002.9670258700003</v>
      </c>
      <c r="U103" s="36">
        <f>SUMIFS(СВЦЭМ!$D$39:$D$782,СВЦЭМ!$A$39:$A$782,$A103,СВЦЭМ!$B$39:$B$782,U$83)+'СЕТ СН'!$H$14+СВЦЭМ!$D$10+'СЕТ СН'!$H$5-'СЕТ СН'!$H$24</f>
        <v>4021.9133974800002</v>
      </c>
      <c r="V103" s="36">
        <f>SUMIFS(СВЦЭМ!$D$39:$D$782,СВЦЭМ!$A$39:$A$782,$A103,СВЦЭМ!$B$39:$B$782,V$83)+'СЕТ СН'!$H$14+СВЦЭМ!$D$10+'СЕТ СН'!$H$5-'СЕТ СН'!$H$24</f>
        <v>4031.68068098</v>
      </c>
      <c r="W103" s="36">
        <f>SUMIFS(СВЦЭМ!$D$39:$D$782,СВЦЭМ!$A$39:$A$782,$A103,СВЦЭМ!$B$39:$B$782,W$83)+'СЕТ СН'!$H$14+СВЦЭМ!$D$10+'СЕТ СН'!$H$5-'СЕТ СН'!$H$24</f>
        <v>4049.6140352000002</v>
      </c>
      <c r="X103" s="36">
        <f>SUMIFS(СВЦЭМ!$D$39:$D$782,СВЦЭМ!$A$39:$A$782,$A103,СВЦЭМ!$B$39:$B$782,X$83)+'СЕТ СН'!$H$14+СВЦЭМ!$D$10+'СЕТ СН'!$H$5-'СЕТ СН'!$H$24</f>
        <v>4062.60625622</v>
      </c>
      <c r="Y103" s="36">
        <f>SUMIFS(СВЦЭМ!$D$39:$D$782,СВЦЭМ!$A$39:$A$782,$A103,СВЦЭМ!$B$39:$B$782,Y$83)+'СЕТ СН'!$H$14+СВЦЭМ!$D$10+'СЕТ СН'!$H$5-'СЕТ СН'!$H$24</f>
        <v>4144.8602188200002</v>
      </c>
    </row>
    <row r="104" spans="1:25" ht="15.75" x14ac:dyDescent="0.2">
      <c r="A104" s="35">
        <f t="shared" si="2"/>
        <v>44947</v>
      </c>
      <c r="B104" s="36">
        <f>SUMIFS(СВЦЭМ!$D$39:$D$782,СВЦЭМ!$A$39:$A$782,$A104,СВЦЭМ!$B$39:$B$782,B$83)+'СЕТ СН'!$H$14+СВЦЭМ!$D$10+'СЕТ СН'!$H$5-'СЕТ СН'!$H$24</f>
        <v>4162.1603048199995</v>
      </c>
      <c r="C104" s="36">
        <f>SUMIFS(СВЦЭМ!$D$39:$D$782,СВЦЭМ!$A$39:$A$782,$A104,СВЦЭМ!$B$39:$B$782,C$83)+'СЕТ СН'!$H$14+СВЦЭМ!$D$10+'СЕТ СН'!$H$5-'СЕТ СН'!$H$24</f>
        <v>4178.4711929300001</v>
      </c>
      <c r="D104" s="36">
        <f>SUMIFS(СВЦЭМ!$D$39:$D$782,СВЦЭМ!$A$39:$A$782,$A104,СВЦЭМ!$B$39:$B$782,D$83)+'СЕТ СН'!$H$14+СВЦЭМ!$D$10+'СЕТ СН'!$H$5-'СЕТ СН'!$H$24</f>
        <v>4179.0361904399997</v>
      </c>
      <c r="E104" s="36">
        <f>SUMIFS(СВЦЭМ!$D$39:$D$782,СВЦЭМ!$A$39:$A$782,$A104,СВЦЭМ!$B$39:$B$782,E$83)+'СЕТ СН'!$H$14+СВЦЭМ!$D$10+'СЕТ СН'!$H$5-'СЕТ СН'!$H$24</f>
        <v>4187.4622575499998</v>
      </c>
      <c r="F104" s="36">
        <f>SUMIFS(СВЦЭМ!$D$39:$D$782,СВЦЭМ!$A$39:$A$782,$A104,СВЦЭМ!$B$39:$B$782,F$83)+'СЕТ СН'!$H$14+СВЦЭМ!$D$10+'СЕТ СН'!$H$5-'СЕТ СН'!$H$24</f>
        <v>4174.0543438900004</v>
      </c>
      <c r="G104" s="36">
        <f>SUMIFS(СВЦЭМ!$D$39:$D$782,СВЦЭМ!$A$39:$A$782,$A104,СВЦЭМ!$B$39:$B$782,G$83)+'СЕТ СН'!$H$14+СВЦЭМ!$D$10+'СЕТ СН'!$H$5-'СЕТ СН'!$H$24</f>
        <v>4151.9787287899999</v>
      </c>
      <c r="H104" s="36">
        <f>SUMIFS(СВЦЭМ!$D$39:$D$782,СВЦЭМ!$A$39:$A$782,$A104,СВЦЭМ!$B$39:$B$782,H$83)+'СЕТ СН'!$H$14+СВЦЭМ!$D$10+'СЕТ СН'!$H$5-'СЕТ СН'!$H$24</f>
        <v>4108.5556938200007</v>
      </c>
      <c r="I104" s="36">
        <f>SUMIFS(СВЦЭМ!$D$39:$D$782,СВЦЭМ!$A$39:$A$782,$A104,СВЦЭМ!$B$39:$B$782,I$83)+'СЕТ СН'!$H$14+СВЦЭМ!$D$10+'СЕТ СН'!$H$5-'СЕТ СН'!$H$24</f>
        <v>4041.5706158200001</v>
      </c>
      <c r="J104" s="36">
        <f>SUMIFS(СВЦЭМ!$D$39:$D$782,СВЦЭМ!$A$39:$A$782,$A104,СВЦЭМ!$B$39:$B$782,J$83)+'СЕТ СН'!$H$14+СВЦЭМ!$D$10+'СЕТ СН'!$H$5-'СЕТ СН'!$H$24</f>
        <v>3987.50509947</v>
      </c>
      <c r="K104" s="36">
        <f>SUMIFS(СВЦЭМ!$D$39:$D$782,СВЦЭМ!$A$39:$A$782,$A104,СВЦЭМ!$B$39:$B$782,K$83)+'СЕТ СН'!$H$14+СВЦЭМ!$D$10+'СЕТ СН'!$H$5-'СЕТ СН'!$H$24</f>
        <v>4003.9162916700002</v>
      </c>
      <c r="L104" s="36">
        <f>SUMIFS(СВЦЭМ!$D$39:$D$782,СВЦЭМ!$A$39:$A$782,$A104,СВЦЭМ!$B$39:$B$782,L$83)+'СЕТ СН'!$H$14+СВЦЭМ!$D$10+'СЕТ СН'!$H$5-'СЕТ СН'!$H$24</f>
        <v>3996.6440294100003</v>
      </c>
      <c r="M104" s="36">
        <f>SUMIFS(СВЦЭМ!$D$39:$D$782,СВЦЭМ!$A$39:$A$782,$A104,СВЦЭМ!$B$39:$B$782,M$83)+'СЕТ СН'!$H$14+СВЦЭМ!$D$10+'СЕТ СН'!$H$5-'СЕТ СН'!$H$24</f>
        <v>4018.3428545100001</v>
      </c>
      <c r="N104" s="36">
        <f>SUMIFS(СВЦЭМ!$D$39:$D$782,СВЦЭМ!$A$39:$A$782,$A104,СВЦЭМ!$B$39:$B$782,N$83)+'СЕТ СН'!$H$14+СВЦЭМ!$D$10+'СЕТ СН'!$H$5-'СЕТ СН'!$H$24</f>
        <v>4040.5479216399999</v>
      </c>
      <c r="O104" s="36">
        <f>SUMIFS(СВЦЭМ!$D$39:$D$782,СВЦЭМ!$A$39:$A$782,$A104,СВЦЭМ!$B$39:$B$782,O$83)+'СЕТ СН'!$H$14+СВЦЭМ!$D$10+'СЕТ СН'!$H$5-'СЕТ СН'!$H$24</f>
        <v>4057.8394558</v>
      </c>
      <c r="P104" s="36">
        <f>SUMIFS(СВЦЭМ!$D$39:$D$782,СВЦЭМ!$A$39:$A$782,$A104,СВЦЭМ!$B$39:$B$782,P$83)+'СЕТ СН'!$H$14+СВЦЭМ!$D$10+'СЕТ СН'!$H$5-'СЕТ СН'!$H$24</f>
        <v>4078.6795878500002</v>
      </c>
      <c r="Q104" s="36">
        <f>SUMIFS(СВЦЭМ!$D$39:$D$782,СВЦЭМ!$A$39:$A$782,$A104,СВЦЭМ!$B$39:$B$782,Q$83)+'СЕТ СН'!$H$14+СВЦЭМ!$D$10+'СЕТ СН'!$H$5-'СЕТ СН'!$H$24</f>
        <v>4081.6443596100003</v>
      </c>
      <c r="R104" s="36">
        <f>SUMIFS(СВЦЭМ!$D$39:$D$782,СВЦЭМ!$A$39:$A$782,$A104,СВЦЭМ!$B$39:$B$782,R$83)+'СЕТ СН'!$H$14+СВЦЭМ!$D$10+'СЕТ СН'!$H$5-'СЕТ СН'!$H$24</f>
        <v>4054.9790400400002</v>
      </c>
      <c r="S104" s="36">
        <f>SUMIFS(СВЦЭМ!$D$39:$D$782,СВЦЭМ!$A$39:$A$782,$A104,СВЦЭМ!$B$39:$B$782,S$83)+'СЕТ СН'!$H$14+СВЦЭМ!$D$10+'СЕТ СН'!$H$5-'СЕТ СН'!$H$24</f>
        <v>4023.7545184300002</v>
      </c>
      <c r="T104" s="36">
        <f>SUMIFS(СВЦЭМ!$D$39:$D$782,СВЦЭМ!$A$39:$A$782,$A104,СВЦЭМ!$B$39:$B$782,T$83)+'СЕТ СН'!$H$14+СВЦЭМ!$D$10+'СЕТ СН'!$H$5-'СЕТ СН'!$H$24</f>
        <v>4027.00741096</v>
      </c>
      <c r="U104" s="36">
        <f>SUMIFS(СВЦЭМ!$D$39:$D$782,СВЦЭМ!$A$39:$A$782,$A104,СВЦЭМ!$B$39:$B$782,U$83)+'СЕТ СН'!$H$14+СВЦЭМ!$D$10+'СЕТ СН'!$H$5-'СЕТ СН'!$H$24</f>
        <v>4040.9306940400002</v>
      </c>
      <c r="V104" s="36">
        <f>SUMIFS(СВЦЭМ!$D$39:$D$782,СВЦЭМ!$A$39:$A$782,$A104,СВЦЭМ!$B$39:$B$782,V$83)+'СЕТ СН'!$H$14+СВЦЭМ!$D$10+'СЕТ СН'!$H$5-'СЕТ СН'!$H$24</f>
        <v>4054.4695672400003</v>
      </c>
      <c r="W104" s="36">
        <f>SUMIFS(СВЦЭМ!$D$39:$D$782,СВЦЭМ!$A$39:$A$782,$A104,СВЦЭМ!$B$39:$B$782,W$83)+'СЕТ СН'!$H$14+СВЦЭМ!$D$10+'СЕТ СН'!$H$5-'СЕТ СН'!$H$24</f>
        <v>4069.2583021999999</v>
      </c>
      <c r="X104" s="36">
        <f>SUMIFS(СВЦЭМ!$D$39:$D$782,СВЦЭМ!$A$39:$A$782,$A104,СВЦЭМ!$B$39:$B$782,X$83)+'СЕТ СН'!$H$14+СВЦЭМ!$D$10+'СЕТ СН'!$H$5-'СЕТ СН'!$H$24</f>
        <v>4104.57652332</v>
      </c>
      <c r="Y104" s="36">
        <f>SUMIFS(СВЦЭМ!$D$39:$D$782,СВЦЭМ!$A$39:$A$782,$A104,СВЦЭМ!$B$39:$B$782,Y$83)+'СЕТ СН'!$H$14+СВЦЭМ!$D$10+'СЕТ СН'!$H$5-'СЕТ СН'!$H$24</f>
        <v>4129.1195203400002</v>
      </c>
    </row>
    <row r="105" spans="1:25" ht="15.75" x14ac:dyDescent="0.2">
      <c r="A105" s="35">
        <f t="shared" si="2"/>
        <v>44948</v>
      </c>
      <c r="B105" s="36">
        <f>SUMIFS(СВЦЭМ!$D$39:$D$782,СВЦЭМ!$A$39:$A$782,$A105,СВЦЭМ!$B$39:$B$782,B$83)+'СЕТ СН'!$H$14+СВЦЭМ!$D$10+'СЕТ СН'!$H$5-'СЕТ СН'!$H$24</f>
        <v>4147.0453186699997</v>
      </c>
      <c r="C105" s="36">
        <f>SUMIFS(СВЦЭМ!$D$39:$D$782,СВЦЭМ!$A$39:$A$782,$A105,СВЦЭМ!$B$39:$B$782,C$83)+'СЕТ СН'!$H$14+СВЦЭМ!$D$10+'СЕТ СН'!$H$5-'СЕТ СН'!$H$24</f>
        <v>4186.6919034000002</v>
      </c>
      <c r="D105" s="36">
        <f>SUMIFS(СВЦЭМ!$D$39:$D$782,СВЦЭМ!$A$39:$A$782,$A105,СВЦЭМ!$B$39:$B$782,D$83)+'СЕТ СН'!$H$14+СВЦЭМ!$D$10+'СЕТ СН'!$H$5-'СЕТ СН'!$H$24</f>
        <v>4197.4620603500007</v>
      </c>
      <c r="E105" s="36">
        <f>SUMIFS(СВЦЭМ!$D$39:$D$782,СВЦЭМ!$A$39:$A$782,$A105,СВЦЭМ!$B$39:$B$782,E$83)+'СЕТ СН'!$H$14+СВЦЭМ!$D$10+'СЕТ СН'!$H$5-'СЕТ СН'!$H$24</f>
        <v>4214.3313979100003</v>
      </c>
      <c r="F105" s="36">
        <f>SUMIFS(СВЦЭМ!$D$39:$D$782,СВЦЭМ!$A$39:$A$782,$A105,СВЦЭМ!$B$39:$B$782,F$83)+'СЕТ СН'!$H$14+СВЦЭМ!$D$10+'СЕТ СН'!$H$5-'СЕТ СН'!$H$24</f>
        <v>4199.1993834700006</v>
      </c>
      <c r="G105" s="36">
        <f>SUMIFS(СВЦЭМ!$D$39:$D$782,СВЦЭМ!$A$39:$A$782,$A105,СВЦЭМ!$B$39:$B$782,G$83)+'СЕТ СН'!$H$14+СВЦЭМ!$D$10+'СЕТ СН'!$H$5-'СЕТ СН'!$H$24</f>
        <v>4195.14282972</v>
      </c>
      <c r="H105" s="36">
        <f>SUMIFS(СВЦЭМ!$D$39:$D$782,СВЦЭМ!$A$39:$A$782,$A105,СВЦЭМ!$B$39:$B$782,H$83)+'СЕТ СН'!$H$14+СВЦЭМ!$D$10+'СЕТ СН'!$H$5-'СЕТ СН'!$H$24</f>
        <v>4195.7770985999996</v>
      </c>
      <c r="I105" s="36">
        <f>SUMIFS(СВЦЭМ!$D$39:$D$782,СВЦЭМ!$A$39:$A$782,$A105,СВЦЭМ!$B$39:$B$782,I$83)+'СЕТ СН'!$H$14+СВЦЭМ!$D$10+'СЕТ СН'!$H$5-'СЕТ СН'!$H$24</f>
        <v>4191.6358448600004</v>
      </c>
      <c r="J105" s="36">
        <f>SUMIFS(СВЦЭМ!$D$39:$D$782,СВЦЭМ!$A$39:$A$782,$A105,СВЦЭМ!$B$39:$B$782,J$83)+'СЕТ СН'!$H$14+СВЦЭМ!$D$10+'СЕТ СН'!$H$5-'СЕТ СН'!$H$24</f>
        <v>4144.4215425399998</v>
      </c>
      <c r="K105" s="36">
        <f>SUMIFS(СВЦЭМ!$D$39:$D$782,СВЦЭМ!$A$39:$A$782,$A105,СВЦЭМ!$B$39:$B$782,K$83)+'СЕТ СН'!$H$14+СВЦЭМ!$D$10+'СЕТ СН'!$H$5-'СЕТ СН'!$H$24</f>
        <v>4087.22643664</v>
      </c>
      <c r="L105" s="36">
        <f>SUMIFS(СВЦЭМ!$D$39:$D$782,СВЦЭМ!$A$39:$A$782,$A105,СВЦЭМ!$B$39:$B$782,L$83)+'СЕТ СН'!$H$14+СВЦЭМ!$D$10+'СЕТ СН'!$H$5-'СЕТ СН'!$H$24</f>
        <v>4050.7351747000002</v>
      </c>
      <c r="M105" s="36">
        <f>SUMIFS(СВЦЭМ!$D$39:$D$782,СВЦЭМ!$A$39:$A$782,$A105,СВЦЭМ!$B$39:$B$782,M$83)+'СЕТ СН'!$H$14+СВЦЭМ!$D$10+'СЕТ СН'!$H$5-'СЕТ СН'!$H$24</f>
        <v>4038.9822217300002</v>
      </c>
      <c r="N105" s="36">
        <f>SUMIFS(СВЦЭМ!$D$39:$D$782,СВЦЭМ!$A$39:$A$782,$A105,СВЦЭМ!$B$39:$B$782,N$83)+'СЕТ СН'!$H$14+СВЦЭМ!$D$10+'СЕТ СН'!$H$5-'СЕТ СН'!$H$24</f>
        <v>4038.4625237200003</v>
      </c>
      <c r="O105" s="36">
        <f>SUMIFS(СВЦЭМ!$D$39:$D$782,СВЦЭМ!$A$39:$A$782,$A105,СВЦЭМ!$B$39:$B$782,O$83)+'СЕТ СН'!$H$14+СВЦЭМ!$D$10+'СЕТ СН'!$H$5-'СЕТ СН'!$H$24</f>
        <v>4064.23434047</v>
      </c>
      <c r="P105" s="36">
        <f>SUMIFS(СВЦЭМ!$D$39:$D$782,СВЦЭМ!$A$39:$A$782,$A105,СВЦЭМ!$B$39:$B$782,P$83)+'СЕТ СН'!$H$14+СВЦЭМ!$D$10+'СЕТ СН'!$H$5-'СЕТ СН'!$H$24</f>
        <v>4079.2850147600002</v>
      </c>
      <c r="Q105" s="36">
        <f>SUMIFS(СВЦЭМ!$D$39:$D$782,СВЦЭМ!$A$39:$A$782,$A105,СВЦЭМ!$B$39:$B$782,Q$83)+'СЕТ СН'!$H$14+СВЦЭМ!$D$10+'СЕТ СН'!$H$5-'СЕТ СН'!$H$24</f>
        <v>4093.0060722900002</v>
      </c>
      <c r="R105" s="36">
        <f>SUMIFS(СВЦЭМ!$D$39:$D$782,СВЦЭМ!$A$39:$A$782,$A105,СВЦЭМ!$B$39:$B$782,R$83)+'СЕТ СН'!$H$14+СВЦЭМ!$D$10+'СЕТ СН'!$H$5-'СЕТ СН'!$H$24</f>
        <v>4093.0542758700003</v>
      </c>
      <c r="S105" s="36">
        <f>SUMIFS(СВЦЭМ!$D$39:$D$782,СВЦЭМ!$A$39:$A$782,$A105,СВЦЭМ!$B$39:$B$782,S$83)+'СЕТ СН'!$H$14+СВЦЭМ!$D$10+'СЕТ СН'!$H$5-'СЕТ СН'!$H$24</f>
        <v>4051.74982172</v>
      </c>
      <c r="T105" s="36">
        <f>SUMIFS(СВЦЭМ!$D$39:$D$782,СВЦЭМ!$A$39:$A$782,$A105,СВЦЭМ!$B$39:$B$782,T$83)+'СЕТ СН'!$H$14+СВЦЭМ!$D$10+'СЕТ СН'!$H$5-'СЕТ СН'!$H$24</f>
        <v>4006.0347828500003</v>
      </c>
      <c r="U105" s="36">
        <f>SUMIFS(СВЦЭМ!$D$39:$D$782,СВЦЭМ!$A$39:$A$782,$A105,СВЦЭМ!$B$39:$B$782,U$83)+'СЕТ СН'!$H$14+СВЦЭМ!$D$10+'СЕТ СН'!$H$5-'СЕТ СН'!$H$24</f>
        <v>4014.1075900599999</v>
      </c>
      <c r="V105" s="36">
        <f>SUMIFS(СВЦЭМ!$D$39:$D$782,СВЦЭМ!$A$39:$A$782,$A105,СВЦЭМ!$B$39:$B$782,V$83)+'СЕТ СН'!$H$14+СВЦЭМ!$D$10+'СЕТ СН'!$H$5-'СЕТ СН'!$H$24</f>
        <v>4029.79823799</v>
      </c>
      <c r="W105" s="36">
        <f>SUMIFS(СВЦЭМ!$D$39:$D$782,СВЦЭМ!$A$39:$A$782,$A105,СВЦЭМ!$B$39:$B$782,W$83)+'СЕТ СН'!$H$14+СВЦЭМ!$D$10+'СЕТ СН'!$H$5-'СЕТ СН'!$H$24</f>
        <v>4033.6451168200001</v>
      </c>
      <c r="X105" s="36">
        <f>SUMIFS(СВЦЭМ!$D$39:$D$782,СВЦЭМ!$A$39:$A$782,$A105,СВЦЭМ!$B$39:$B$782,X$83)+'СЕТ СН'!$H$14+СВЦЭМ!$D$10+'СЕТ СН'!$H$5-'СЕТ СН'!$H$24</f>
        <v>4069.8535542300001</v>
      </c>
      <c r="Y105" s="36">
        <f>SUMIFS(СВЦЭМ!$D$39:$D$782,СВЦЭМ!$A$39:$A$782,$A105,СВЦЭМ!$B$39:$B$782,Y$83)+'СЕТ СН'!$H$14+СВЦЭМ!$D$10+'СЕТ СН'!$H$5-'СЕТ СН'!$H$24</f>
        <v>4107.0861097199995</v>
      </c>
    </row>
    <row r="106" spans="1:25" ht="15.75" x14ac:dyDescent="0.2">
      <c r="A106" s="35">
        <f t="shared" si="2"/>
        <v>44949</v>
      </c>
      <c r="B106" s="36">
        <f>SUMIFS(СВЦЭМ!$D$39:$D$782,СВЦЭМ!$A$39:$A$782,$A106,СВЦЭМ!$B$39:$B$782,B$83)+'СЕТ СН'!$H$14+СВЦЭМ!$D$10+'СЕТ СН'!$H$5-'СЕТ СН'!$H$24</f>
        <v>4127.5928361200004</v>
      </c>
      <c r="C106" s="36">
        <f>SUMIFS(СВЦЭМ!$D$39:$D$782,СВЦЭМ!$A$39:$A$782,$A106,СВЦЭМ!$B$39:$B$782,C$83)+'СЕТ СН'!$H$14+СВЦЭМ!$D$10+'СЕТ СН'!$H$5-'СЕТ СН'!$H$24</f>
        <v>4122.9649785500005</v>
      </c>
      <c r="D106" s="36">
        <f>SUMIFS(СВЦЭМ!$D$39:$D$782,СВЦЭМ!$A$39:$A$782,$A106,СВЦЭМ!$B$39:$B$782,D$83)+'СЕТ СН'!$H$14+СВЦЭМ!$D$10+'СЕТ СН'!$H$5-'СЕТ СН'!$H$24</f>
        <v>4107.0612581400001</v>
      </c>
      <c r="E106" s="36">
        <f>SUMIFS(СВЦЭМ!$D$39:$D$782,СВЦЭМ!$A$39:$A$782,$A106,СВЦЭМ!$B$39:$B$782,E$83)+'СЕТ СН'!$H$14+СВЦЭМ!$D$10+'СЕТ СН'!$H$5-'СЕТ СН'!$H$24</f>
        <v>4125.3269083699997</v>
      </c>
      <c r="F106" s="36">
        <f>SUMIFS(СВЦЭМ!$D$39:$D$782,СВЦЭМ!$A$39:$A$782,$A106,СВЦЭМ!$B$39:$B$782,F$83)+'СЕТ СН'!$H$14+СВЦЭМ!$D$10+'СЕТ СН'!$H$5-'СЕТ СН'!$H$24</f>
        <v>4122.39085651</v>
      </c>
      <c r="G106" s="36">
        <f>SUMIFS(СВЦЭМ!$D$39:$D$782,СВЦЭМ!$A$39:$A$782,$A106,СВЦЭМ!$B$39:$B$782,G$83)+'СЕТ СН'!$H$14+СВЦЭМ!$D$10+'СЕТ СН'!$H$5-'СЕТ СН'!$H$24</f>
        <v>4111.4051696400002</v>
      </c>
      <c r="H106" s="36">
        <f>SUMIFS(СВЦЭМ!$D$39:$D$782,СВЦЭМ!$A$39:$A$782,$A106,СВЦЭМ!$B$39:$B$782,H$83)+'СЕТ СН'!$H$14+СВЦЭМ!$D$10+'СЕТ СН'!$H$5-'СЕТ СН'!$H$24</f>
        <v>4142.0037640499995</v>
      </c>
      <c r="I106" s="36">
        <f>SUMIFS(СВЦЭМ!$D$39:$D$782,СВЦЭМ!$A$39:$A$782,$A106,СВЦЭМ!$B$39:$B$782,I$83)+'СЕТ СН'!$H$14+СВЦЭМ!$D$10+'СЕТ СН'!$H$5-'СЕТ СН'!$H$24</f>
        <v>4089.4366783099999</v>
      </c>
      <c r="J106" s="36">
        <f>SUMIFS(СВЦЭМ!$D$39:$D$782,СВЦЭМ!$A$39:$A$782,$A106,СВЦЭМ!$B$39:$B$782,J$83)+'СЕТ СН'!$H$14+СВЦЭМ!$D$10+'СЕТ СН'!$H$5-'СЕТ СН'!$H$24</f>
        <v>4040.5020549700002</v>
      </c>
      <c r="K106" s="36">
        <f>SUMIFS(СВЦЭМ!$D$39:$D$782,СВЦЭМ!$A$39:$A$782,$A106,СВЦЭМ!$B$39:$B$782,K$83)+'СЕТ СН'!$H$14+СВЦЭМ!$D$10+'СЕТ СН'!$H$5-'СЕТ СН'!$H$24</f>
        <v>4019.8213248699999</v>
      </c>
      <c r="L106" s="36">
        <f>SUMIFS(СВЦЭМ!$D$39:$D$782,СВЦЭМ!$A$39:$A$782,$A106,СВЦЭМ!$B$39:$B$782,L$83)+'СЕТ СН'!$H$14+СВЦЭМ!$D$10+'СЕТ СН'!$H$5-'СЕТ СН'!$H$24</f>
        <v>4001.1053301699999</v>
      </c>
      <c r="M106" s="36">
        <f>SUMIFS(СВЦЭМ!$D$39:$D$782,СВЦЭМ!$A$39:$A$782,$A106,СВЦЭМ!$B$39:$B$782,M$83)+'СЕТ СН'!$H$14+СВЦЭМ!$D$10+'СЕТ СН'!$H$5-'СЕТ СН'!$H$24</f>
        <v>4017.5422864300003</v>
      </c>
      <c r="N106" s="36">
        <f>SUMIFS(СВЦЭМ!$D$39:$D$782,СВЦЭМ!$A$39:$A$782,$A106,СВЦЭМ!$B$39:$B$782,N$83)+'СЕТ СН'!$H$14+СВЦЭМ!$D$10+'СЕТ СН'!$H$5-'СЕТ СН'!$H$24</f>
        <v>4042.47655042</v>
      </c>
      <c r="O106" s="36">
        <f>SUMIFS(СВЦЭМ!$D$39:$D$782,СВЦЭМ!$A$39:$A$782,$A106,СВЦЭМ!$B$39:$B$782,O$83)+'СЕТ СН'!$H$14+СВЦЭМ!$D$10+'СЕТ СН'!$H$5-'СЕТ СН'!$H$24</f>
        <v>4055.6147023399999</v>
      </c>
      <c r="P106" s="36">
        <f>SUMIFS(СВЦЭМ!$D$39:$D$782,СВЦЭМ!$A$39:$A$782,$A106,СВЦЭМ!$B$39:$B$782,P$83)+'СЕТ СН'!$H$14+СВЦЭМ!$D$10+'СЕТ СН'!$H$5-'СЕТ СН'!$H$24</f>
        <v>4069.6648673600002</v>
      </c>
      <c r="Q106" s="36">
        <f>SUMIFS(СВЦЭМ!$D$39:$D$782,СВЦЭМ!$A$39:$A$782,$A106,СВЦЭМ!$B$39:$B$782,Q$83)+'СЕТ СН'!$H$14+СВЦЭМ!$D$10+'СЕТ СН'!$H$5-'СЕТ СН'!$H$24</f>
        <v>4089.9754600400001</v>
      </c>
      <c r="R106" s="36">
        <f>SUMIFS(СВЦЭМ!$D$39:$D$782,СВЦЭМ!$A$39:$A$782,$A106,СВЦЭМ!$B$39:$B$782,R$83)+'СЕТ СН'!$H$14+СВЦЭМ!$D$10+'СЕТ СН'!$H$5-'СЕТ СН'!$H$24</f>
        <v>4083.6734825799999</v>
      </c>
      <c r="S106" s="36">
        <f>SUMIFS(СВЦЭМ!$D$39:$D$782,СВЦЭМ!$A$39:$A$782,$A106,СВЦЭМ!$B$39:$B$782,S$83)+'СЕТ СН'!$H$14+СВЦЭМ!$D$10+'СЕТ СН'!$H$5-'СЕТ СН'!$H$24</f>
        <v>4066.19165578</v>
      </c>
      <c r="T106" s="36">
        <f>SUMIFS(СВЦЭМ!$D$39:$D$782,СВЦЭМ!$A$39:$A$782,$A106,СВЦЭМ!$B$39:$B$782,T$83)+'СЕТ СН'!$H$14+СВЦЭМ!$D$10+'СЕТ СН'!$H$5-'СЕТ СН'!$H$24</f>
        <v>4015.1981632100001</v>
      </c>
      <c r="U106" s="36">
        <f>SUMIFS(СВЦЭМ!$D$39:$D$782,СВЦЭМ!$A$39:$A$782,$A106,СВЦЭМ!$B$39:$B$782,U$83)+'СЕТ СН'!$H$14+СВЦЭМ!$D$10+'СЕТ СН'!$H$5-'СЕТ СН'!$H$24</f>
        <v>4020.05490289</v>
      </c>
      <c r="V106" s="36">
        <f>SUMIFS(СВЦЭМ!$D$39:$D$782,СВЦЭМ!$A$39:$A$782,$A106,СВЦЭМ!$B$39:$B$782,V$83)+'СЕТ СН'!$H$14+СВЦЭМ!$D$10+'СЕТ СН'!$H$5-'СЕТ СН'!$H$24</f>
        <v>4036.5010578700003</v>
      </c>
      <c r="W106" s="36">
        <f>SUMIFS(СВЦЭМ!$D$39:$D$782,СВЦЭМ!$A$39:$A$782,$A106,СВЦЭМ!$B$39:$B$782,W$83)+'СЕТ СН'!$H$14+СВЦЭМ!$D$10+'СЕТ СН'!$H$5-'СЕТ СН'!$H$24</f>
        <v>4053.1856527700002</v>
      </c>
      <c r="X106" s="36">
        <f>SUMIFS(СВЦЭМ!$D$39:$D$782,СВЦЭМ!$A$39:$A$782,$A106,СВЦЭМ!$B$39:$B$782,X$83)+'СЕТ СН'!$H$14+СВЦЭМ!$D$10+'СЕТ СН'!$H$5-'СЕТ СН'!$H$24</f>
        <v>4052.35825694</v>
      </c>
      <c r="Y106" s="36">
        <f>SUMIFS(СВЦЭМ!$D$39:$D$782,СВЦЭМ!$A$39:$A$782,$A106,СВЦЭМ!$B$39:$B$782,Y$83)+'СЕТ СН'!$H$14+СВЦЭМ!$D$10+'СЕТ СН'!$H$5-'СЕТ СН'!$H$24</f>
        <v>4076.2695901500001</v>
      </c>
    </row>
    <row r="107" spans="1:25" ht="15.75" x14ac:dyDescent="0.2">
      <c r="A107" s="35">
        <f t="shared" si="2"/>
        <v>44950</v>
      </c>
      <c r="B107" s="36">
        <f>SUMIFS(СВЦЭМ!$D$39:$D$782,СВЦЭМ!$A$39:$A$782,$A107,СВЦЭМ!$B$39:$B$782,B$83)+'СЕТ СН'!$H$14+СВЦЭМ!$D$10+'СЕТ СН'!$H$5-'СЕТ СН'!$H$24</f>
        <v>4037.12215449</v>
      </c>
      <c r="C107" s="36">
        <f>SUMIFS(СВЦЭМ!$D$39:$D$782,СВЦЭМ!$A$39:$A$782,$A107,СВЦЭМ!$B$39:$B$782,C$83)+'СЕТ СН'!$H$14+СВЦЭМ!$D$10+'СЕТ СН'!$H$5-'СЕТ СН'!$H$24</f>
        <v>4034.25503239</v>
      </c>
      <c r="D107" s="36">
        <f>SUMIFS(СВЦЭМ!$D$39:$D$782,СВЦЭМ!$A$39:$A$782,$A107,СВЦЭМ!$B$39:$B$782,D$83)+'СЕТ СН'!$H$14+СВЦЭМ!$D$10+'СЕТ СН'!$H$5-'СЕТ СН'!$H$24</f>
        <v>4024.8660225399999</v>
      </c>
      <c r="E107" s="36">
        <f>SUMIFS(СВЦЭМ!$D$39:$D$782,СВЦЭМ!$A$39:$A$782,$A107,СВЦЭМ!$B$39:$B$782,E$83)+'СЕТ СН'!$H$14+СВЦЭМ!$D$10+'СЕТ СН'!$H$5-'СЕТ СН'!$H$24</f>
        <v>4020.7133029500001</v>
      </c>
      <c r="F107" s="36">
        <f>SUMIFS(СВЦЭМ!$D$39:$D$782,СВЦЭМ!$A$39:$A$782,$A107,СВЦЭМ!$B$39:$B$782,F$83)+'СЕТ СН'!$H$14+СВЦЭМ!$D$10+'СЕТ СН'!$H$5-'СЕТ СН'!$H$24</f>
        <v>4032.4100352999999</v>
      </c>
      <c r="G107" s="36">
        <f>SUMIFS(СВЦЭМ!$D$39:$D$782,СВЦЭМ!$A$39:$A$782,$A107,СВЦЭМ!$B$39:$B$782,G$83)+'СЕТ СН'!$H$14+СВЦЭМ!$D$10+'СЕТ СН'!$H$5-'СЕТ СН'!$H$24</f>
        <v>4016.7586079600001</v>
      </c>
      <c r="H107" s="36">
        <f>SUMIFS(СВЦЭМ!$D$39:$D$782,СВЦЭМ!$A$39:$A$782,$A107,СВЦЭМ!$B$39:$B$782,H$83)+'СЕТ СН'!$H$14+СВЦЭМ!$D$10+'СЕТ СН'!$H$5-'СЕТ СН'!$H$24</f>
        <v>4005.5989557600001</v>
      </c>
      <c r="I107" s="36">
        <f>SUMIFS(СВЦЭМ!$D$39:$D$782,СВЦЭМ!$A$39:$A$782,$A107,СВЦЭМ!$B$39:$B$782,I$83)+'СЕТ СН'!$H$14+СВЦЭМ!$D$10+'СЕТ СН'!$H$5-'СЕТ СН'!$H$24</f>
        <v>3980.48823421</v>
      </c>
      <c r="J107" s="36">
        <f>SUMIFS(СВЦЭМ!$D$39:$D$782,СВЦЭМ!$A$39:$A$782,$A107,СВЦЭМ!$B$39:$B$782,J$83)+'СЕТ СН'!$H$14+СВЦЭМ!$D$10+'СЕТ СН'!$H$5-'СЕТ СН'!$H$24</f>
        <v>3943.4206487400002</v>
      </c>
      <c r="K107" s="36">
        <f>SUMIFS(СВЦЭМ!$D$39:$D$782,СВЦЭМ!$A$39:$A$782,$A107,СВЦЭМ!$B$39:$B$782,K$83)+'СЕТ СН'!$H$14+СВЦЭМ!$D$10+'СЕТ СН'!$H$5-'СЕТ СН'!$H$24</f>
        <v>3920.5041327500003</v>
      </c>
      <c r="L107" s="36">
        <f>SUMIFS(СВЦЭМ!$D$39:$D$782,СВЦЭМ!$A$39:$A$782,$A107,СВЦЭМ!$B$39:$B$782,L$83)+'СЕТ СН'!$H$14+СВЦЭМ!$D$10+'СЕТ СН'!$H$5-'СЕТ СН'!$H$24</f>
        <v>3917.54524825</v>
      </c>
      <c r="M107" s="36">
        <f>SUMIFS(СВЦЭМ!$D$39:$D$782,СВЦЭМ!$A$39:$A$782,$A107,СВЦЭМ!$B$39:$B$782,M$83)+'СЕТ СН'!$H$14+СВЦЭМ!$D$10+'СЕТ СН'!$H$5-'СЕТ СН'!$H$24</f>
        <v>3929.1179916400001</v>
      </c>
      <c r="N107" s="36">
        <f>SUMIFS(СВЦЭМ!$D$39:$D$782,СВЦЭМ!$A$39:$A$782,$A107,СВЦЭМ!$B$39:$B$782,N$83)+'СЕТ СН'!$H$14+СВЦЭМ!$D$10+'СЕТ СН'!$H$5-'СЕТ СН'!$H$24</f>
        <v>3947.1528890100003</v>
      </c>
      <c r="O107" s="36">
        <f>SUMIFS(СВЦЭМ!$D$39:$D$782,СВЦЭМ!$A$39:$A$782,$A107,СВЦЭМ!$B$39:$B$782,O$83)+'СЕТ СН'!$H$14+СВЦЭМ!$D$10+'СЕТ СН'!$H$5-'СЕТ СН'!$H$24</f>
        <v>3956.7823255100002</v>
      </c>
      <c r="P107" s="36">
        <f>SUMIFS(СВЦЭМ!$D$39:$D$782,СВЦЭМ!$A$39:$A$782,$A107,СВЦЭМ!$B$39:$B$782,P$83)+'СЕТ СН'!$H$14+СВЦЭМ!$D$10+'СЕТ СН'!$H$5-'СЕТ СН'!$H$24</f>
        <v>3984.0647484300002</v>
      </c>
      <c r="Q107" s="36">
        <f>SUMIFS(СВЦЭМ!$D$39:$D$782,СВЦЭМ!$A$39:$A$782,$A107,СВЦЭМ!$B$39:$B$782,Q$83)+'СЕТ СН'!$H$14+СВЦЭМ!$D$10+'СЕТ СН'!$H$5-'СЕТ СН'!$H$24</f>
        <v>3990.4392238600003</v>
      </c>
      <c r="R107" s="36">
        <f>SUMIFS(СВЦЭМ!$D$39:$D$782,СВЦЭМ!$A$39:$A$782,$A107,СВЦЭМ!$B$39:$B$782,R$83)+'СЕТ СН'!$H$14+СВЦЭМ!$D$10+'СЕТ СН'!$H$5-'СЕТ СН'!$H$24</f>
        <v>3986.5643838999999</v>
      </c>
      <c r="S107" s="36">
        <f>SUMIFS(СВЦЭМ!$D$39:$D$782,СВЦЭМ!$A$39:$A$782,$A107,СВЦЭМ!$B$39:$B$782,S$83)+'СЕТ СН'!$H$14+СВЦЭМ!$D$10+'СЕТ СН'!$H$5-'СЕТ СН'!$H$24</f>
        <v>3957.4553913100003</v>
      </c>
      <c r="T107" s="36">
        <f>SUMIFS(СВЦЭМ!$D$39:$D$782,СВЦЭМ!$A$39:$A$782,$A107,СВЦЭМ!$B$39:$B$782,T$83)+'СЕТ СН'!$H$14+СВЦЭМ!$D$10+'СЕТ СН'!$H$5-'СЕТ СН'!$H$24</f>
        <v>3914.1519106400001</v>
      </c>
      <c r="U107" s="36">
        <f>SUMIFS(СВЦЭМ!$D$39:$D$782,СВЦЭМ!$A$39:$A$782,$A107,СВЦЭМ!$B$39:$B$782,U$83)+'СЕТ СН'!$H$14+СВЦЭМ!$D$10+'СЕТ СН'!$H$5-'СЕТ СН'!$H$24</f>
        <v>3924.5330351699999</v>
      </c>
      <c r="V107" s="36">
        <f>SUMIFS(СВЦЭМ!$D$39:$D$782,СВЦЭМ!$A$39:$A$782,$A107,СВЦЭМ!$B$39:$B$782,V$83)+'СЕТ СН'!$H$14+СВЦЭМ!$D$10+'СЕТ СН'!$H$5-'СЕТ СН'!$H$24</f>
        <v>3946.13059462</v>
      </c>
      <c r="W107" s="36">
        <f>SUMIFS(СВЦЭМ!$D$39:$D$782,СВЦЭМ!$A$39:$A$782,$A107,СВЦЭМ!$B$39:$B$782,W$83)+'СЕТ СН'!$H$14+СВЦЭМ!$D$10+'СЕТ СН'!$H$5-'СЕТ СН'!$H$24</f>
        <v>3956.0988329700003</v>
      </c>
      <c r="X107" s="36">
        <f>SUMIFS(СВЦЭМ!$D$39:$D$782,СВЦЭМ!$A$39:$A$782,$A107,СВЦЭМ!$B$39:$B$782,X$83)+'СЕТ СН'!$H$14+СВЦЭМ!$D$10+'СЕТ СН'!$H$5-'СЕТ СН'!$H$24</f>
        <v>3974.2951929999999</v>
      </c>
      <c r="Y107" s="36">
        <f>SUMIFS(СВЦЭМ!$D$39:$D$782,СВЦЭМ!$A$39:$A$782,$A107,СВЦЭМ!$B$39:$B$782,Y$83)+'СЕТ СН'!$H$14+СВЦЭМ!$D$10+'СЕТ СН'!$H$5-'СЕТ СН'!$H$24</f>
        <v>3991.8702651399999</v>
      </c>
    </row>
    <row r="108" spans="1:25" ht="15.75" x14ac:dyDescent="0.2">
      <c r="A108" s="35">
        <f t="shared" si="2"/>
        <v>44951</v>
      </c>
      <c r="B108" s="36">
        <f>SUMIFS(СВЦЭМ!$D$39:$D$782,СВЦЭМ!$A$39:$A$782,$A108,СВЦЭМ!$B$39:$B$782,B$83)+'СЕТ СН'!$H$14+СВЦЭМ!$D$10+'СЕТ СН'!$H$5-'СЕТ СН'!$H$24</f>
        <v>4050.98353511</v>
      </c>
      <c r="C108" s="36">
        <f>SUMIFS(СВЦЭМ!$D$39:$D$782,СВЦЭМ!$A$39:$A$782,$A108,СВЦЭМ!$B$39:$B$782,C$83)+'СЕТ СН'!$H$14+СВЦЭМ!$D$10+'СЕТ СН'!$H$5-'СЕТ СН'!$H$24</f>
        <v>4083.68889575</v>
      </c>
      <c r="D108" s="36">
        <f>SUMIFS(СВЦЭМ!$D$39:$D$782,СВЦЭМ!$A$39:$A$782,$A108,СВЦЭМ!$B$39:$B$782,D$83)+'СЕТ СН'!$H$14+СВЦЭМ!$D$10+'СЕТ СН'!$H$5-'СЕТ СН'!$H$24</f>
        <v>4093.6520923200001</v>
      </c>
      <c r="E108" s="36">
        <f>SUMIFS(СВЦЭМ!$D$39:$D$782,СВЦЭМ!$A$39:$A$782,$A108,СВЦЭМ!$B$39:$B$782,E$83)+'СЕТ СН'!$H$14+СВЦЭМ!$D$10+'СЕТ СН'!$H$5-'СЕТ СН'!$H$24</f>
        <v>4105.1273126300002</v>
      </c>
      <c r="F108" s="36">
        <f>SUMIFS(СВЦЭМ!$D$39:$D$782,СВЦЭМ!$A$39:$A$782,$A108,СВЦЭМ!$B$39:$B$782,F$83)+'СЕТ СН'!$H$14+СВЦЭМ!$D$10+'СЕТ СН'!$H$5-'СЕТ СН'!$H$24</f>
        <v>4101.99229758</v>
      </c>
      <c r="G108" s="36">
        <f>SUMIFS(СВЦЭМ!$D$39:$D$782,СВЦЭМ!$A$39:$A$782,$A108,СВЦЭМ!$B$39:$B$782,G$83)+'СЕТ СН'!$H$14+СВЦЭМ!$D$10+'СЕТ СН'!$H$5-'СЕТ СН'!$H$24</f>
        <v>4091.3186628200001</v>
      </c>
      <c r="H108" s="36">
        <f>SUMIFS(СВЦЭМ!$D$39:$D$782,СВЦЭМ!$A$39:$A$782,$A108,СВЦЭМ!$B$39:$B$782,H$83)+'СЕТ СН'!$H$14+СВЦЭМ!$D$10+'СЕТ СН'!$H$5-'СЕТ СН'!$H$24</f>
        <v>4091.0190628300002</v>
      </c>
      <c r="I108" s="36">
        <f>SUMIFS(СВЦЭМ!$D$39:$D$782,СВЦЭМ!$A$39:$A$782,$A108,СВЦЭМ!$B$39:$B$782,I$83)+'СЕТ СН'!$H$14+СВЦЭМ!$D$10+'СЕТ СН'!$H$5-'СЕТ СН'!$H$24</f>
        <v>4088.6445185100001</v>
      </c>
      <c r="J108" s="36">
        <f>SUMIFS(СВЦЭМ!$D$39:$D$782,СВЦЭМ!$A$39:$A$782,$A108,СВЦЭМ!$B$39:$B$782,J$83)+'СЕТ СН'!$H$14+СВЦЭМ!$D$10+'СЕТ СН'!$H$5-'СЕТ СН'!$H$24</f>
        <v>4067.6821612600002</v>
      </c>
      <c r="K108" s="36">
        <f>SUMIFS(СВЦЭМ!$D$39:$D$782,СВЦЭМ!$A$39:$A$782,$A108,СВЦЭМ!$B$39:$B$782,K$83)+'СЕТ СН'!$H$14+СВЦЭМ!$D$10+'СЕТ СН'!$H$5-'СЕТ СН'!$H$24</f>
        <v>4042.7719603300002</v>
      </c>
      <c r="L108" s="36">
        <f>SUMIFS(СВЦЭМ!$D$39:$D$782,СВЦЭМ!$A$39:$A$782,$A108,СВЦЭМ!$B$39:$B$782,L$83)+'СЕТ СН'!$H$14+СВЦЭМ!$D$10+'СЕТ СН'!$H$5-'СЕТ СН'!$H$24</f>
        <v>4008.1525653200001</v>
      </c>
      <c r="M108" s="36">
        <f>SUMIFS(СВЦЭМ!$D$39:$D$782,СВЦЭМ!$A$39:$A$782,$A108,СВЦЭМ!$B$39:$B$782,M$83)+'СЕТ СН'!$H$14+СВЦЭМ!$D$10+'СЕТ СН'!$H$5-'СЕТ СН'!$H$24</f>
        <v>3974.13253442</v>
      </c>
      <c r="N108" s="36">
        <f>SUMIFS(СВЦЭМ!$D$39:$D$782,СВЦЭМ!$A$39:$A$782,$A108,СВЦЭМ!$B$39:$B$782,N$83)+'СЕТ СН'!$H$14+СВЦЭМ!$D$10+'СЕТ СН'!$H$5-'СЕТ СН'!$H$24</f>
        <v>3986.4779302000002</v>
      </c>
      <c r="O108" s="36">
        <f>SUMIFS(СВЦЭМ!$D$39:$D$782,СВЦЭМ!$A$39:$A$782,$A108,СВЦЭМ!$B$39:$B$782,O$83)+'СЕТ СН'!$H$14+СВЦЭМ!$D$10+'СЕТ СН'!$H$5-'СЕТ СН'!$H$24</f>
        <v>3992.7342640800002</v>
      </c>
      <c r="P108" s="36">
        <f>SUMIFS(СВЦЭМ!$D$39:$D$782,СВЦЭМ!$A$39:$A$782,$A108,СВЦЭМ!$B$39:$B$782,P$83)+'СЕТ СН'!$H$14+СВЦЭМ!$D$10+'СЕТ СН'!$H$5-'СЕТ СН'!$H$24</f>
        <v>4002.5187135199999</v>
      </c>
      <c r="Q108" s="36">
        <f>SUMIFS(СВЦЭМ!$D$39:$D$782,СВЦЭМ!$A$39:$A$782,$A108,СВЦЭМ!$B$39:$B$782,Q$83)+'СЕТ СН'!$H$14+СВЦЭМ!$D$10+'СЕТ СН'!$H$5-'СЕТ СН'!$H$24</f>
        <v>4001.2392569200001</v>
      </c>
      <c r="R108" s="36">
        <f>SUMIFS(СВЦЭМ!$D$39:$D$782,СВЦЭМ!$A$39:$A$782,$A108,СВЦЭМ!$B$39:$B$782,R$83)+'СЕТ СН'!$H$14+СВЦЭМ!$D$10+'СЕТ СН'!$H$5-'СЕТ СН'!$H$24</f>
        <v>3991.1682636300002</v>
      </c>
      <c r="S108" s="36">
        <f>SUMIFS(СВЦЭМ!$D$39:$D$782,СВЦЭМ!$A$39:$A$782,$A108,СВЦЭМ!$B$39:$B$782,S$83)+'СЕТ СН'!$H$14+СВЦЭМ!$D$10+'СЕТ СН'!$H$5-'СЕТ СН'!$H$24</f>
        <v>3972.4950028500002</v>
      </c>
      <c r="T108" s="36">
        <f>SUMIFS(СВЦЭМ!$D$39:$D$782,СВЦЭМ!$A$39:$A$782,$A108,СВЦЭМ!$B$39:$B$782,T$83)+'СЕТ СН'!$H$14+СВЦЭМ!$D$10+'СЕТ СН'!$H$5-'СЕТ СН'!$H$24</f>
        <v>3953.0809871900001</v>
      </c>
      <c r="U108" s="36">
        <f>SUMIFS(СВЦЭМ!$D$39:$D$782,СВЦЭМ!$A$39:$A$782,$A108,СВЦЭМ!$B$39:$B$782,U$83)+'СЕТ СН'!$H$14+СВЦЭМ!$D$10+'СЕТ СН'!$H$5-'СЕТ СН'!$H$24</f>
        <v>3957.2839822800001</v>
      </c>
      <c r="V108" s="36">
        <f>SUMIFS(СВЦЭМ!$D$39:$D$782,СВЦЭМ!$A$39:$A$782,$A108,СВЦЭМ!$B$39:$B$782,V$83)+'СЕТ СН'!$H$14+СВЦЭМ!$D$10+'СЕТ СН'!$H$5-'СЕТ СН'!$H$24</f>
        <v>3969.7718461600002</v>
      </c>
      <c r="W108" s="36">
        <f>SUMIFS(СВЦЭМ!$D$39:$D$782,СВЦЭМ!$A$39:$A$782,$A108,СВЦЭМ!$B$39:$B$782,W$83)+'СЕТ СН'!$H$14+СВЦЭМ!$D$10+'СЕТ СН'!$H$5-'СЕТ СН'!$H$24</f>
        <v>3983.0003126700003</v>
      </c>
      <c r="X108" s="36">
        <f>SUMIFS(СВЦЭМ!$D$39:$D$782,СВЦЭМ!$A$39:$A$782,$A108,СВЦЭМ!$B$39:$B$782,X$83)+'СЕТ СН'!$H$14+СВЦЭМ!$D$10+'СЕТ СН'!$H$5-'СЕТ СН'!$H$24</f>
        <v>4002.43137634</v>
      </c>
      <c r="Y108" s="36">
        <f>SUMIFS(СВЦЭМ!$D$39:$D$782,СВЦЭМ!$A$39:$A$782,$A108,СВЦЭМ!$B$39:$B$782,Y$83)+'СЕТ СН'!$H$14+СВЦЭМ!$D$10+'СЕТ СН'!$H$5-'СЕТ СН'!$H$24</f>
        <v>4028.7713059600001</v>
      </c>
    </row>
    <row r="109" spans="1:25" ht="15.75" x14ac:dyDescent="0.2">
      <c r="A109" s="35">
        <f t="shared" si="2"/>
        <v>44952</v>
      </c>
      <c r="B109" s="36">
        <f>SUMIFS(СВЦЭМ!$D$39:$D$782,СВЦЭМ!$A$39:$A$782,$A109,СВЦЭМ!$B$39:$B$782,B$83)+'СЕТ СН'!$H$14+СВЦЭМ!$D$10+'СЕТ СН'!$H$5-'СЕТ СН'!$H$24</f>
        <v>4082.80515436</v>
      </c>
      <c r="C109" s="36">
        <f>SUMIFS(СВЦЭМ!$D$39:$D$782,СВЦЭМ!$A$39:$A$782,$A109,СВЦЭМ!$B$39:$B$782,C$83)+'СЕТ СН'!$H$14+СВЦЭМ!$D$10+'СЕТ СН'!$H$5-'СЕТ СН'!$H$24</f>
        <v>4127.4237244100004</v>
      </c>
      <c r="D109" s="36">
        <f>SUMIFS(СВЦЭМ!$D$39:$D$782,СВЦЭМ!$A$39:$A$782,$A109,СВЦЭМ!$B$39:$B$782,D$83)+'СЕТ СН'!$H$14+СВЦЭМ!$D$10+'СЕТ СН'!$H$5-'СЕТ СН'!$H$24</f>
        <v>4147.0860198099999</v>
      </c>
      <c r="E109" s="36">
        <f>SUMIFS(СВЦЭМ!$D$39:$D$782,СВЦЭМ!$A$39:$A$782,$A109,СВЦЭМ!$B$39:$B$782,E$83)+'СЕТ СН'!$H$14+СВЦЭМ!$D$10+'СЕТ СН'!$H$5-'СЕТ СН'!$H$24</f>
        <v>4131.6351971700005</v>
      </c>
      <c r="F109" s="36">
        <f>SUMIFS(СВЦЭМ!$D$39:$D$782,СВЦЭМ!$A$39:$A$782,$A109,СВЦЭМ!$B$39:$B$782,F$83)+'СЕТ СН'!$H$14+СВЦЭМ!$D$10+'СЕТ СН'!$H$5-'СЕТ СН'!$H$24</f>
        <v>4121.3253262100006</v>
      </c>
      <c r="G109" s="36">
        <f>SUMIFS(СВЦЭМ!$D$39:$D$782,СВЦЭМ!$A$39:$A$782,$A109,СВЦЭМ!$B$39:$B$782,G$83)+'СЕТ СН'!$H$14+СВЦЭМ!$D$10+'СЕТ СН'!$H$5-'СЕТ СН'!$H$24</f>
        <v>4123.6277487900006</v>
      </c>
      <c r="H109" s="36">
        <f>SUMIFS(СВЦЭМ!$D$39:$D$782,СВЦЭМ!$A$39:$A$782,$A109,СВЦЭМ!$B$39:$B$782,H$83)+'СЕТ СН'!$H$14+СВЦЭМ!$D$10+'СЕТ СН'!$H$5-'СЕТ СН'!$H$24</f>
        <v>4081.4194564600002</v>
      </c>
      <c r="I109" s="36">
        <f>SUMIFS(СВЦЭМ!$D$39:$D$782,СВЦЭМ!$A$39:$A$782,$A109,СВЦЭМ!$B$39:$B$782,I$83)+'СЕТ СН'!$H$14+СВЦЭМ!$D$10+'СЕТ СН'!$H$5-'СЕТ СН'!$H$24</f>
        <v>4048.5852274399999</v>
      </c>
      <c r="J109" s="36">
        <f>SUMIFS(СВЦЭМ!$D$39:$D$782,СВЦЭМ!$A$39:$A$782,$A109,СВЦЭМ!$B$39:$B$782,J$83)+'СЕТ СН'!$H$14+СВЦЭМ!$D$10+'СЕТ СН'!$H$5-'СЕТ СН'!$H$24</f>
        <v>4014.76811245</v>
      </c>
      <c r="K109" s="36">
        <f>SUMIFS(СВЦЭМ!$D$39:$D$782,СВЦЭМ!$A$39:$A$782,$A109,СВЦЭМ!$B$39:$B$782,K$83)+'СЕТ СН'!$H$14+СВЦЭМ!$D$10+'СЕТ СН'!$H$5-'СЕТ СН'!$H$24</f>
        <v>3971.2605983900003</v>
      </c>
      <c r="L109" s="36">
        <f>SUMIFS(СВЦЭМ!$D$39:$D$782,СВЦЭМ!$A$39:$A$782,$A109,СВЦЭМ!$B$39:$B$782,L$83)+'СЕТ СН'!$H$14+СВЦЭМ!$D$10+'СЕТ СН'!$H$5-'СЕТ СН'!$H$24</f>
        <v>3946.6454804499999</v>
      </c>
      <c r="M109" s="36">
        <f>SUMIFS(СВЦЭМ!$D$39:$D$782,СВЦЭМ!$A$39:$A$782,$A109,СВЦЭМ!$B$39:$B$782,M$83)+'СЕТ СН'!$H$14+СВЦЭМ!$D$10+'СЕТ СН'!$H$5-'СЕТ СН'!$H$24</f>
        <v>3948.1395505200003</v>
      </c>
      <c r="N109" s="36">
        <f>SUMIFS(СВЦЭМ!$D$39:$D$782,СВЦЭМ!$A$39:$A$782,$A109,СВЦЭМ!$B$39:$B$782,N$83)+'СЕТ СН'!$H$14+СВЦЭМ!$D$10+'СЕТ СН'!$H$5-'СЕТ СН'!$H$24</f>
        <v>3959.3795462500002</v>
      </c>
      <c r="O109" s="36">
        <f>SUMIFS(СВЦЭМ!$D$39:$D$782,СВЦЭМ!$A$39:$A$782,$A109,СВЦЭМ!$B$39:$B$782,O$83)+'СЕТ СН'!$H$14+СВЦЭМ!$D$10+'СЕТ СН'!$H$5-'СЕТ СН'!$H$24</f>
        <v>3957.6839151900003</v>
      </c>
      <c r="P109" s="36">
        <f>SUMIFS(СВЦЭМ!$D$39:$D$782,СВЦЭМ!$A$39:$A$782,$A109,СВЦЭМ!$B$39:$B$782,P$83)+'СЕТ СН'!$H$14+СВЦЭМ!$D$10+'СЕТ СН'!$H$5-'СЕТ СН'!$H$24</f>
        <v>3971.5232313000001</v>
      </c>
      <c r="Q109" s="36">
        <f>SUMIFS(СВЦЭМ!$D$39:$D$782,СВЦЭМ!$A$39:$A$782,$A109,СВЦЭМ!$B$39:$B$782,Q$83)+'СЕТ СН'!$H$14+СВЦЭМ!$D$10+'СЕТ СН'!$H$5-'СЕТ СН'!$H$24</f>
        <v>3987.0682656900003</v>
      </c>
      <c r="R109" s="36">
        <f>SUMIFS(СВЦЭМ!$D$39:$D$782,СВЦЭМ!$A$39:$A$782,$A109,СВЦЭМ!$B$39:$B$782,R$83)+'СЕТ СН'!$H$14+СВЦЭМ!$D$10+'СЕТ СН'!$H$5-'СЕТ СН'!$H$24</f>
        <v>3991.3329106199999</v>
      </c>
      <c r="S109" s="36">
        <f>SUMIFS(СВЦЭМ!$D$39:$D$782,СВЦЭМ!$A$39:$A$782,$A109,СВЦЭМ!$B$39:$B$782,S$83)+'СЕТ СН'!$H$14+СВЦЭМ!$D$10+'СЕТ СН'!$H$5-'СЕТ СН'!$H$24</f>
        <v>3979.70600358</v>
      </c>
      <c r="T109" s="36">
        <f>SUMIFS(СВЦЭМ!$D$39:$D$782,СВЦЭМ!$A$39:$A$782,$A109,СВЦЭМ!$B$39:$B$782,T$83)+'СЕТ СН'!$H$14+СВЦЭМ!$D$10+'СЕТ СН'!$H$5-'СЕТ СН'!$H$24</f>
        <v>3929.7994449400003</v>
      </c>
      <c r="U109" s="36">
        <f>SUMIFS(СВЦЭМ!$D$39:$D$782,СВЦЭМ!$A$39:$A$782,$A109,СВЦЭМ!$B$39:$B$782,U$83)+'СЕТ СН'!$H$14+СВЦЭМ!$D$10+'СЕТ СН'!$H$5-'СЕТ СН'!$H$24</f>
        <v>3932.7237268200001</v>
      </c>
      <c r="V109" s="36">
        <f>SUMIFS(СВЦЭМ!$D$39:$D$782,СВЦЭМ!$A$39:$A$782,$A109,СВЦЭМ!$B$39:$B$782,V$83)+'СЕТ СН'!$H$14+СВЦЭМ!$D$10+'СЕТ СН'!$H$5-'СЕТ СН'!$H$24</f>
        <v>3941.13944038</v>
      </c>
      <c r="W109" s="36">
        <f>SUMIFS(СВЦЭМ!$D$39:$D$782,СВЦЭМ!$A$39:$A$782,$A109,СВЦЭМ!$B$39:$B$782,W$83)+'СЕТ СН'!$H$14+СВЦЭМ!$D$10+'СЕТ СН'!$H$5-'СЕТ СН'!$H$24</f>
        <v>3958.4886561799999</v>
      </c>
      <c r="X109" s="36">
        <f>SUMIFS(СВЦЭМ!$D$39:$D$782,СВЦЭМ!$A$39:$A$782,$A109,СВЦЭМ!$B$39:$B$782,X$83)+'СЕТ СН'!$H$14+СВЦЭМ!$D$10+'СЕТ СН'!$H$5-'СЕТ СН'!$H$24</f>
        <v>3988.9600307000001</v>
      </c>
      <c r="Y109" s="36">
        <f>SUMIFS(СВЦЭМ!$D$39:$D$782,СВЦЭМ!$A$39:$A$782,$A109,СВЦЭМ!$B$39:$B$782,Y$83)+'СЕТ СН'!$H$14+СВЦЭМ!$D$10+'СЕТ СН'!$H$5-'СЕТ СН'!$H$24</f>
        <v>4021.0065163200002</v>
      </c>
    </row>
    <row r="110" spans="1:25" ht="15.75" x14ac:dyDescent="0.2">
      <c r="A110" s="35">
        <f t="shared" si="2"/>
        <v>44953</v>
      </c>
      <c r="B110" s="36">
        <f>SUMIFS(СВЦЭМ!$D$39:$D$782,СВЦЭМ!$A$39:$A$782,$A110,СВЦЭМ!$B$39:$B$782,B$83)+'СЕТ СН'!$H$14+СВЦЭМ!$D$10+'СЕТ СН'!$H$5-'СЕТ СН'!$H$24</f>
        <v>4062.9536418299999</v>
      </c>
      <c r="C110" s="36">
        <f>SUMIFS(СВЦЭМ!$D$39:$D$782,СВЦЭМ!$A$39:$A$782,$A110,СВЦЭМ!$B$39:$B$782,C$83)+'СЕТ СН'!$H$14+СВЦЭМ!$D$10+'СЕТ СН'!$H$5-'СЕТ СН'!$H$24</f>
        <v>4030.6873590099999</v>
      </c>
      <c r="D110" s="36">
        <f>SUMIFS(СВЦЭМ!$D$39:$D$782,СВЦЭМ!$A$39:$A$782,$A110,СВЦЭМ!$B$39:$B$782,D$83)+'СЕТ СН'!$H$14+СВЦЭМ!$D$10+'СЕТ СН'!$H$5-'СЕТ СН'!$H$24</f>
        <v>4028.2481661100001</v>
      </c>
      <c r="E110" s="36">
        <f>SUMIFS(СВЦЭМ!$D$39:$D$782,СВЦЭМ!$A$39:$A$782,$A110,СВЦЭМ!$B$39:$B$782,E$83)+'СЕТ СН'!$H$14+СВЦЭМ!$D$10+'СЕТ СН'!$H$5-'СЕТ СН'!$H$24</f>
        <v>4040.8760339099999</v>
      </c>
      <c r="F110" s="36">
        <f>SUMIFS(СВЦЭМ!$D$39:$D$782,СВЦЭМ!$A$39:$A$782,$A110,СВЦЭМ!$B$39:$B$782,F$83)+'СЕТ СН'!$H$14+СВЦЭМ!$D$10+'СЕТ СН'!$H$5-'СЕТ СН'!$H$24</f>
        <v>4048.4955387600003</v>
      </c>
      <c r="G110" s="36">
        <f>SUMIFS(СВЦЭМ!$D$39:$D$782,СВЦЭМ!$A$39:$A$782,$A110,СВЦЭМ!$B$39:$B$782,G$83)+'СЕТ СН'!$H$14+СВЦЭМ!$D$10+'СЕТ СН'!$H$5-'СЕТ СН'!$H$24</f>
        <v>4061.2268257300002</v>
      </c>
      <c r="H110" s="36">
        <f>SUMIFS(СВЦЭМ!$D$39:$D$782,СВЦЭМ!$A$39:$A$782,$A110,СВЦЭМ!$B$39:$B$782,H$83)+'СЕТ СН'!$H$14+СВЦЭМ!$D$10+'СЕТ СН'!$H$5-'СЕТ СН'!$H$24</f>
        <v>4049.1509890900002</v>
      </c>
      <c r="I110" s="36">
        <f>SUMIFS(СВЦЭМ!$D$39:$D$782,СВЦЭМ!$A$39:$A$782,$A110,СВЦЭМ!$B$39:$B$782,I$83)+'СЕТ СН'!$H$14+СВЦЭМ!$D$10+'СЕТ СН'!$H$5-'СЕТ СН'!$H$24</f>
        <v>4011.2336786200003</v>
      </c>
      <c r="J110" s="36">
        <f>SUMIFS(СВЦЭМ!$D$39:$D$782,СВЦЭМ!$A$39:$A$782,$A110,СВЦЭМ!$B$39:$B$782,J$83)+'СЕТ СН'!$H$14+СВЦЭМ!$D$10+'СЕТ СН'!$H$5-'СЕТ СН'!$H$24</f>
        <v>3969.7030658000003</v>
      </c>
      <c r="K110" s="36">
        <f>SUMIFS(СВЦЭМ!$D$39:$D$782,СВЦЭМ!$A$39:$A$782,$A110,СВЦЭМ!$B$39:$B$782,K$83)+'СЕТ СН'!$H$14+СВЦЭМ!$D$10+'СЕТ СН'!$H$5-'СЕТ СН'!$H$24</f>
        <v>3946.6902434900003</v>
      </c>
      <c r="L110" s="36">
        <f>SUMIFS(СВЦЭМ!$D$39:$D$782,СВЦЭМ!$A$39:$A$782,$A110,СВЦЭМ!$B$39:$B$782,L$83)+'СЕТ СН'!$H$14+СВЦЭМ!$D$10+'СЕТ СН'!$H$5-'СЕТ СН'!$H$24</f>
        <v>3931.2819423700003</v>
      </c>
      <c r="M110" s="36">
        <f>SUMIFS(СВЦЭМ!$D$39:$D$782,СВЦЭМ!$A$39:$A$782,$A110,СВЦЭМ!$B$39:$B$782,M$83)+'СЕТ СН'!$H$14+СВЦЭМ!$D$10+'СЕТ СН'!$H$5-'СЕТ СН'!$H$24</f>
        <v>3928.32003381</v>
      </c>
      <c r="N110" s="36">
        <f>SUMIFS(СВЦЭМ!$D$39:$D$782,СВЦЭМ!$A$39:$A$782,$A110,СВЦЭМ!$B$39:$B$782,N$83)+'СЕТ СН'!$H$14+СВЦЭМ!$D$10+'СЕТ СН'!$H$5-'СЕТ СН'!$H$24</f>
        <v>3959.91093839</v>
      </c>
      <c r="O110" s="36">
        <f>SUMIFS(СВЦЭМ!$D$39:$D$782,СВЦЭМ!$A$39:$A$782,$A110,СВЦЭМ!$B$39:$B$782,O$83)+'СЕТ СН'!$H$14+СВЦЭМ!$D$10+'СЕТ СН'!$H$5-'СЕТ СН'!$H$24</f>
        <v>3982.5382592800001</v>
      </c>
      <c r="P110" s="36">
        <f>SUMIFS(СВЦЭМ!$D$39:$D$782,СВЦЭМ!$A$39:$A$782,$A110,СВЦЭМ!$B$39:$B$782,P$83)+'СЕТ СН'!$H$14+СВЦЭМ!$D$10+'СЕТ СН'!$H$5-'СЕТ СН'!$H$24</f>
        <v>4012.7510219000001</v>
      </c>
      <c r="Q110" s="36">
        <f>SUMIFS(СВЦЭМ!$D$39:$D$782,СВЦЭМ!$A$39:$A$782,$A110,СВЦЭМ!$B$39:$B$782,Q$83)+'СЕТ СН'!$H$14+СВЦЭМ!$D$10+'СЕТ СН'!$H$5-'СЕТ СН'!$H$24</f>
        <v>3986.1240232300001</v>
      </c>
      <c r="R110" s="36">
        <f>SUMIFS(СВЦЭМ!$D$39:$D$782,СВЦЭМ!$A$39:$A$782,$A110,СВЦЭМ!$B$39:$B$782,R$83)+'СЕТ СН'!$H$14+СВЦЭМ!$D$10+'СЕТ СН'!$H$5-'СЕТ СН'!$H$24</f>
        <v>4005.5208270100002</v>
      </c>
      <c r="S110" s="36">
        <f>SUMIFS(СВЦЭМ!$D$39:$D$782,СВЦЭМ!$A$39:$A$782,$A110,СВЦЭМ!$B$39:$B$782,S$83)+'СЕТ СН'!$H$14+СВЦЭМ!$D$10+'СЕТ СН'!$H$5-'СЕТ СН'!$H$24</f>
        <v>3986.4339550300001</v>
      </c>
      <c r="T110" s="36">
        <f>SUMIFS(СВЦЭМ!$D$39:$D$782,СВЦЭМ!$A$39:$A$782,$A110,СВЦЭМ!$B$39:$B$782,T$83)+'СЕТ СН'!$H$14+СВЦЭМ!$D$10+'СЕТ СН'!$H$5-'СЕТ СН'!$H$24</f>
        <v>3943.8187791300002</v>
      </c>
      <c r="U110" s="36">
        <f>SUMIFS(СВЦЭМ!$D$39:$D$782,СВЦЭМ!$A$39:$A$782,$A110,СВЦЭМ!$B$39:$B$782,U$83)+'СЕТ СН'!$H$14+СВЦЭМ!$D$10+'СЕТ СН'!$H$5-'СЕТ СН'!$H$24</f>
        <v>3952.0456449100002</v>
      </c>
      <c r="V110" s="36">
        <f>SUMIFS(СВЦЭМ!$D$39:$D$782,СВЦЭМ!$A$39:$A$782,$A110,СВЦЭМ!$B$39:$B$782,V$83)+'СЕТ СН'!$H$14+СВЦЭМ!$D$10+'СЕТ СН'!$H$5-'СЕТ СН'!$H$24</f>
        <v>3977.6242488100002</v>
      </c>
      <c r="W110" s="36">
        <f>SUMIFS(СВЦЭМ!$D$39:$D$782,СВЦЭМ!$A$39:$A$782,$A110,СВЦЭМ!$B$39:$B$782,W$83)+'СЕТ СН'!$H$14+СВЦЭМ!$D$10+'СЕТ СН'!$H$5-'СЕТ СН'!$H$24</f>
        <v>4010.9076040600003</v>
      </c>
      <c r="X110" s="36">
        <f>SUMIFS(СВЦЭМ!$D$39:$D$782,СВЦЭМ!$A$39:$A$782,$A110,СВЦЭМ!$B$39:$B$782,X$83)+'СЕТ СН'!$H$14+СВЦЭМ!$D$10+'СЕТ СН'!$H$5-'СЕТ СН'!$H$24</f>
        <v>4023.2447437200003</v>
      </c>
      <c r="Y110" s="36">
        <f>SUMIFS(СВЦЭМ!$D$39:$D$782,СВЦЭМ!$A$39:$A$782,$A110,СВЦЭМ!$B$39:$B$782,Y$83)+'СЕТ СН'!$H$14+СВЦЭМ!$D$10+'СЕТ СН'!$H$5-'СЕТ СН'!$H$24</f>
        <v>4107.94183462</v>
      </c>
    </row>
    <row r="111" spans="1:25" ht="15.75" x14ac:dyDescent="0.2">
      <c r="A111" s="35">
        <f t="shared" si="2"/>
        <v>44954</v>
      </c>
      <c r="B111" s="36">
        <f>SUMIFS(СВЦЭМ!$D$39:$D$782,СВЦЭМ!$A$39:$A$782,$A111,СВЦЭМ!$B$39:$B$782,B$83)+'СЕТ СН'!$H$14+СВЦЭМ!$D$10+'СЕТ СН'!$H$5-'СЕТ СН'!$H$24</f>
        <v>4078.9200272500002</v>
      </c>
      <c r="C111" s="36">
        <f>SUMIFS(СВЦЭМ!$D$39:$D$782,СВЦЭМ!$A$39:$A$782,$A111,СВЦЭМ!$B$39:$B$782,C$83)+'СЕТ СН'!$H$14+СВЦЭМ!$D$10+'СЕТ СН'!$H$5-'СЕТ СН'!$H$24</f>
        <v>4119.3292982200001</v>
      </c>
      <c r="D111" s="36">
        <f>SUMIFS(СВЦЭМ!$D$39:$D$782,СВЦЭМ!$A$39:$A$782,$A111,СВЦЭМ!$B$39:$B$782,D$83)+'СЕТ СН'!$H$14+СВЦЭМ!$D$10+'СЕТ СН'!$H$5-'СЕТ СН'!$H$24</f>
        <v>4116.1814641800001</v>
      </c>
      <c r="E111" s="36">
        <f>SUMIFS(СВЦЭМ!$D$39:$D$782,СВЦЭМ!$A$39:$A$782,$A111,СВЦЭМ!$B$39:$B$782,E$83)+'СЕТ СН'!$H$14+СВЦЭМ!$D$10+'СЕТ СН'!$H$5-'СЕТ СН'!$H$24</f>
        <v>4112.2806832099996</v>
      </c>
      <c r="F111" s="36">
        <f>SUMIFS(СВЦЭМ!$D$39:$D$782,СВЦЭМ!$A$39:$A$782,$A111,СВЦЭМ!$B$39:$B$782,F$83)+'СЕТ СН'!$H$14+СВЦЭМ!$D$10+'СЕТ СН'!$H$5-'СЕТ СН'!$H$24</f>
        <v>4106.8910442199995</v>
      </c>
      <c r="G111" s="36">
        <f>SUMIFS(СВЦЭМ!$D$39:$D$782,СВЦЭМ!$A$39:$A$782,$A111,СВЦЭМ!$B$39:$B$782,G$83)+'СЕТ СН'!$H$14+СВЦЭМ!$D$10+'СЕТ СН'!$H$5-'СЕТ СН'!$H$24</f>
        <v>4109.8818179200007</v>
      </c>
      <c r="H111" s="36">
        <f>SUMIFS(СВЦЭМ!$D$39:$D$782,СВЦЭМ!$A$39:$A$782,$A111,СВЦЭМ!$B$39:$B$782,H$83)+'СЕТ СН'!$H$14+СВЦЭМ!$D$10+'СЕТ СН'!$H$5-'СЕТ СН'!$H$24</f>
        <v>4061.8584729500003</v>
      </c>
      <c r="I111" s="36">
        <f>SUMIFS(СВЦЭМ!$D$39:$D$782,СВЦЭМ!$A$39:$A$782,$A111,СВЦЭМ!$B$39:$B$782,I$83)+'СЕТ СН'!$H$14+СВЦЭМ!$D$10+'СЕТ СН'!$H$5-'СЕТ СН'!$H$24</f>
        <v>4065.0467557900001</v>
      </c>
      <c r="J111" s="36">
        <f>SUMIFS(СВЦЭМ!$D$39:$D$782,СВЦЭМ!$A$39:$A$782,$A111,СВЦЭМ!$B$39:$B$782,J$83)+'СЕТ СН'!$H$14+СВЦЭМ!$D$10+'СЕТ СН'!$H$5-'СЕТ СН'!$H$24</f>
        <v>4062.3856075900003</v>
      </c>
      <c r="K111" s="36">
        <f>SUMIFS(СВЦЭМ!$D$39:$D$782,СВЦЭМ!$A$39:$A$782,$A111,СВЦЭМ!$B$39:$B$782,K$83)+'СЕТ СН'!$H$14+СВЦЭМ!$D$10+'СЕТ СН'!$H$5-'СЕТ СН'!$H$24</f>
        <v>3979.0900467000001</v>
      </c>
      <c r="L111" s="36">
        <f>SUMIFS(СВЦЭМ!$D$39:$D$782,СВЦЭМ!$A$39:$A$782,$A111,СВЦЭМ!$B$39:$B$782,L$83)+'СЕТ СН'!$H$14+СВЦЭМ!$D$10+'СЕТ СН'!$H$5-'СЕТ СН'!$H$24</f>
        <v>3931.5530415100002</v>
      </c>
      <c r="M111" s="36">
        <f>SUMIFS(СВЦЭМ!$D$39:$D$782,СВЦЭМ!$A$39:$A$782,$A111,СВЦЭМ!$B$39:$B$782,M$83)+'СЕТ СН'!$H$14+СВЦЭМ!$D$10+'СЕТ СН'!$H$5-'СЕТ СН'!$H$24</f>
        <v>3924.4634575700002</v>
      </c>
      <c r="N111" s="36">
        <f>SUMIFS(СВЦЭМ!$D$39:$D$782,СВЦЭМ!$A$39:$A$782,$A111,СВЦЭМ!$B$39:$B$782,N$83)+'СЕТ СН'!$H$14+СВЦЭМ!$D$10+'СЕТ СН'!$H$5-'СЕТ СН'!$H$24</f>
        <v>3928.18377822</v>
      </c>
      <c r="O111" s="36">
        <f>SUMIFS(СВЦЭМ!$D$39:$D$782,СВЦЭМ!$A$39:$A$782,$A111,СВЦЭМ!$B$39:$B$782,O$83)+'СЕТ СН'!$H$14+СВЦЭМ!$D$10+'СЕТ СН'!$H$5-'СЕТ СН'!$H$24</f>
        <v>3938.01237472</v>
      </c>
      <c r="P111" s="36">
        <f>SUMIFS(СВЦЭМ!$D$39:$D$782,СВЦЭМ!$A$39:$A$782,$A111,СВЦЭМ!$B$39:$B$782,P$83)+'СЕТ СН'!$H$14+СВЦЭМ!$D$10+'СЕТ СН'!$H$5-'СЕТ СН'!$H$24</f>
        <v>3957.3368252400001</v>
      </c>
      <c r="Q111" s="36">
        <f>SUMIFS(СВЦЭМ!$D$39:$D$782,СВЦЭМ!$A$39:$A$782,$A111,СВЦЭМ!$B$39:$B$782,Q$83)+'СЕТ СН'!$H$14+СВЦЭМ!$D$10+'СЕТ СН'!$H$5-'СЕТ СН'!$H$24</f>
        <v>3969.1778196800001</v>
      </c>
      <c r="R111" s="36">
        <f>SUMIFS(СВЦЭМ!$D$39:$D$782,СВЦЭМ!$A$39:$A$782,$A111,СВЦЭМ!$B$39:$B$782,R$83)+'СЕТ СН'!$H$14+СВЦЭМ!$D$10+'СЕТ СН'!$H$5-'СЕТ СН'!$H$24</f>
        <v>3974.7743666300003</v>
      </c>
      <c r="S111" s="36">
        <f>SUMIFS(СВЦЭМ!$D$39:$D$782,СВЦЭМ!$A$39:$A$782,$A111,СВЦЭМ!$B$39:$B$782,S$83)+'СЕТ СН'!$H$14+СВЦЭМ!$D$10+'СЕТ СН'!$H$5-'СЕТ СН'!$H$24</f>
        <v>3949.2761321200001</v>
      </c>
      <c r="T111" s="36">
        <f>SUMIFS(СВЦЭМ!$D$39:$D$782,СВЦЭМ!$A$39:$A$782,$A111,СВЦЭМ!$B$39:$B$782,T$83)+'СЕТ СН'!$H$14+СВЦЭМ!$D$10+'СЕТ СН'!$H$5-'СЕТ СН'!$H$24</f>
        <v>3920.3303657500001</v>
      </c>
      <c r="U111" s="36">
        <f>SUMIFS(СВЦЭМ!$D$39:$D$782,СВЦЭМ!$A$39:$A$782,$A111,СВЦЭМ!$B$39:$B$782,U$83)+'СЕТ СН'!$H$14+СВЦЭМ!$D$10+'СЕТ СН'!$H$5-'СЕТ СН'!$H$24</f>
        <v>3918.8640558699999</v>
      </c>
      <c r="V111" s="36">
        <f>SUMIFS(СВЦЭМ!$D$39:$D$782,СВЦЭМ!$A$39:$A$782,$A111,СВЦЭМ!$B$39:$B$782,V$83)+'СЕТ СН'!$H$14+СВЦЭМ!$D$10+'СЕТ СН'!$H$5-'СЕТ СН'!$H$24</f>
        <v>3937.4080496900001</v>
      </c>
      <c r="W111" s="36">
        <f>SUMIFS(СВЦЭМ!$D$39:$D$782,СВЦЭМ!$A$39:$A$782,$A111,СВЦЭМ!$B$39:$B$782,W$83)+'СЕТ СН'!$H$14+СВЦЭМ!$D$10+'СЕТ СН'!$H$5-'СЕТ СН'!$H$24</f>
        <v>3946.1907787800001</v>
      </c>
      <c r="X111" s="36">
        <f>SUMIFS(СВЦЭМ!$D$39:$D$782,СВЦЭМ!$A$39:$A$782,$A111,СВЦЭМ!$B$39:$B$782,X$83)+'СЕТ СН'!$H$14+СВЦЭМ!$D$10+'СЕТ СН'!$H$5-'СЕТ СН'!$H$24</f>
        <v>3968.32435085</v>
      </c>
      <c r="Y111" s="36">
        <f>SUMIFS(СВЦЭМ!$D$39:$D$782,СВЦЭМ!$A$39:$A$782,$A111,СВЦЭМ!$B$39:$B$782,Y$83)+'СЕТ СН'!$H$14+СВЦЭМ!$D$10+'СЕТ СН'!$H$5-'СЕТ СН'!$H$24</f>
        <v>4004.1459990799999</v>
      </c>
    </row>
    <row r="112" spans="1:25" ht="15.75" x14ac:dyDescent="0.2">
      <c r="A112" s="35">
        <f t="shared" si="2"/>
        <v>44955</v>
      </c>
      <c r="B112" s="36">
        <f>SUMIFS(СВЦЭМ!$D$39:$D$782,СВЦЭМ!$A$39:$A$782,$A112,СВЦЭМ!$B$39:$B$782,B$83)+'СЕТ СН'!$H$14+СВЦЭМ!$D$10+'СЕТ СН'!$H$5-'СЕТ СН'!$H$24</f>
        <v>4004.3251017299999</v>
      </c>
      <c r="C112" s="36">
        <f>SUMIFS(СВЦЭМ!$D$39:$D$782,СВЦЭМ!$A$39:$A$782,$A112,СВЦЭМ!$B$39:$B$782,C$83)+'СЕТ СН'!$H$14+СВЦЭМ!$D$10+'СЕТ СН'!$H$5-'СЕТ СН'!$H$24</f>
        <v>4052.9678705800002</v>
      </c>
      <c r="D112" s="36">
        <f>SUMIFS(СВЦЭМ!$D$39:$D$782,СВЦЭМ!$A$39:$A$782,$A112,СВЦЭМ!$B$39:$B$782,D$83)+'СЕТ СН'!$H$14+СВЦЭМ!$D$10+'СЕТ СН'!$H$5-'СЕТ СН'!$H$24</f>
        <v>4073.42270611</v>
      </c>
      <c r="E112" s="36">
        <f>SUMIFS(СВЦЭМ!$D$39:$D$782,СВЦЭМ!$A$39:$A$782,$A112,СВЦЭМ!$B$39:$B$782,E$83)+'СЕТ СН'!$H$14+СВЦЭМ!$D$10+'СЕТ СН'!$H$5-'СЕТ СН'!$H$24</f>
        <v>4080.8429124899999</v>
      </c>
      <c r="F112" s="36">
        <f>SUMIFS(СВЦЭМ!$D$39:$D$782,СВЦЭМ!$A$39:$A$782,$A112,СВЦЭМ!$B$39:$B$782,F$83)+'СЕТ СН'!$H$14+СВЦЭМ!$D$10+'СЕТ СН'!$H$5-'СЕТ СН'!$H$24</f>
        <v>4085.0799903500001</v>
      </c>
      <c r="G112" s="36">
        <f>SUMIFS(СВЦЭМ!$D$39:$D$782,СВЦЭМ!$A$39:$A$782,$A112,СВЦЭМ!$B$39:$B$782,G$83)+'СЕТ СН'!$H$14+СВЦЭМ!$D$10+'СЕТ СН'!$H$5-'СЕТ СН'!$H$24</f>
        <v>4064.6332268300002</v>
      </c>
      <c r="H112" s="36">
        <f>SUMIFS(СВЦЭМ!$D$39:$D$782,СВЦЭМ!$A$39:$A$782,$A112,СВЦЭМ!$B$39:$B$782,H$83)+'СЕТ СН'!$H$14+СВЦЭМ!$D$10+'СЕТ СН'!$H$5-'СЕТ СН'!$H$24</f>
        <v>4056.63287876</v>
      </c>
      <c r="I112" s="36">
        <f>SUMIFS(СВЦЭМ!$D$39:$D$782,СВЦЭМ!$A$39:$A$782,$A112,СВЦЭМ!$B$39:$B$782,I$83)+'СЕТ СН'!$H$14+СВЦЭМ!$D$10+'СЕТ СН'!$H$5-'СЕТ СН'!$H$24</f>
        <v>4039.3864378200001</v>
      </c>
      <c r="J112" s="36">
        <f>SUMIFS(СВЦЭМ!$D$39:$D$782,СВЦЭМ!$A$39:$A$782,$A112,СВЦЭМ!$B$39:$B$782,J$83)+'СЕТ СН'!$H$14+СВЦЭМ!$D$10+'СЕТ СН'!$H$5-'СЕТ СН'!$H$24</f>
        <v>3990.3019920700003</v>
      </c>
      <c r="K112" s="36">
        <f>SUMIFS(СВЦЭМ!$D$39:$D$782,СВЦЭМ!$A$39:$A$782,$A112,СВЦЭМ!$B$39:$B$782,K$83)+'СЕТ СН'!$H$14+СВЦЭМ!$D$10+'СЕТ СН'!$H$5-'СЕТ СН'!$H$24</f>
        <v>3939.0623413400003</v>
      </c>
      <c r="L112" s="36">
        <f>SUMIFS(СВЦЭМ!$D$39:$D$782,СВЦЭМ!$A$39:$A$782,$A112,СВЦЭМ!$B$39:$B$782,L$83)+'СЕТ СН'!$H$14+СВЦЭМ!$D$10+'СЕТ СН'!$H$5-'СЕТ СН'!$H$24</f>
        <v>3921.8700200900003</v>
      </c>
      <c r="M112" s="36">
        <f>SUMIFS(СВЦЭМ!$D$39:$D$782,СВЦЭМ!$A$39:$A$782,$A112,СВЦЭМ!$B$39:$B$782,M$83)+'СЕТ СН'!$H$14+СВЦЭМ!$D$10+'СЕТ СН'!$H$5-'СЕТ СН'!$H$24</f>
        <v>3922.17685772</v>
      </c>
      <c r="N112" s="36">
        <f>SUMIFS(СВЦЭМ!$D$39:$D$782,СВЦЭМ!$A$39:$A$782,$A112,СВЦЭМ!$B$39:$B$782,N$83)+'СЕТ СН'!$H$14+СВЦЭМ!$D$10+'СЕТ СН'!$H$5-'СЕТ СН'!$H$24</f>
        <v>3934.4030627300003</v>
      </c>
      <c r="O112" s="36">
        <f>SUMIFS(СВЦЭМ!$D$39:$D$782,СВЦЭМ!$A$39:$A$782,$A112,СВЦЭМ!$B$39:$B$782,O$83)+'СЕТ СН'!$H$14+СВЦЭМ!$D$10+'СЕТ СН'!$H$5-'СЕТ СН'!$H$24</f>
        <v>3948.1661905700003</v>
      </c>
      <c r="P112" s="36">
        <f>SUMIFS(СВЦЭМ!$D$39:$D$782,СВЦЭМ!$A$39:$A$782,$A112,СВЦЭМ!$B$39:$B$782,P$83)+'СЕТ СН'!$H$14+СВЦЭМ!$D$10+'СЕТ СН'!$H$5-'СЕТ СН'!$H$24</f>
        <v>3964.3937295300002</v>
      </c>
      <c r="Q112" s="36">
        <f>SUMIFS(СВЦЭМ!$D$39:$D$782,СВЦЭМ!$A$39:$A$782,$A112,СВЦЭМ!$B$39:$B$782,Q$83)+'СЕТ СН'!$H$14+СВЦЭМ!$D$10+'СЕТ СН'!$H$5-'СЕТ СН'!$H$24</f>
        <v>3973.3337131400003</v>
      </c>
      <c r="R112" s="36">
        <f>SUMIFS(СВЦЭМ!$D$39:$D$782,СВЦЭМ!$A$39:$A$782,$A112,СВЦЭМ!$B$39:$B$782,R$83)+'СЕТ СН'!$H$14+СВЦЭМ!$D$10+'СЕТ СН'!$H$5-'СЕТ СН'!$H$24</f>
        <v>3967.8099672000003</v>
      </c>
      <c r="S112" s="36">
        <f>SUMIFS(СВЦЭМ!$D$39:$D$782,СВЦЭМ!$A$39:$A$782,$A112,СВЦЭМ!$B$39:$B$782,S$83)+'СЕТ СН'!$H$14+СВЦЭМ!$D$10+'СЕТ СН'!$H$5-'СЕТ СН'!$H$24</f>
        <v>3954.4044151400003</v>
      </c>
      <c r="T112" s="36">
        <f>SUMIFS(СВЦЭМ!$D$39:$D$782,СВЦЭМ!$A$39:$A$782,$A112,СВЦЭМ!$B$39:$B$782,T$83)+'СЕТ СН'!$H$14+СВЦЭМ!$D$10+'СЕТ СН'!$H$5-'СЕТ СН'!$H$24</f>
        <v>3910.2095273099999</v>
      </c>
      <c r="U112" s="36">
        <f>SUMIFS(СВЦЭМ!$D$39:$D$782,СВЦЭМ!$A$39:$A$782,$A112,СВЦЭМ!$B$39:$B$782,U$83)+'СЕТ СН'!$H$14+СВЦЭМ!$D$10+'СЕТ СН'!$H$5-'СЕТ СН'!$H$24</f>
        <v>3898.28209724</v>
      </c>
      <c r="V112" s="36">
        <f>SUMIFS(СВЦЭМ!$D$39:$D$782,СВЦЭМ!$A$39:$A$782,$A112,СВЦЭМ!$B$39:$B$782,V$83)+'СЕТ СН'!$H$14+СВЦЭМ!$D$10+'СЕТ СН'!$H$5-'СЕТ СН'!$H$24</f>
        <v>3914.0608523400001</v>
      </c>
      <c r="W112" s="36">
        <f>SUMIFS(СВЦЭМ!$D$39:$D$782,СВЦЭМ!$A$39:$A$782,$A112,СВЦЭМ!$B$39:$B$782,W$83)+'СЕТ СН'!$H$14+СВЦЭМ!$D$10+'СЕТ СН'!$H$5-'СЕТ СН'!$H$24</f>
        <v>3925.96342284</v>
      </c>
      <c r="X112" s="36">
        <f>SUMIFS(СВЦЭМ!$D$39:$D$782,СВЦЭМ!$A$39:$A$782,$A112,СВЦЭМ!$B$39:$B$782,X$83)+'СЕТ СН'!$H$14+СВЦЭМ!$D$10+'СЕТ СН'!$H$5-'СЕТ СН'!$H$24</f>
        <v>3955.9058214400002</v>
      </c>
      <c r="Y112" s="36">
        <f>SUMIFS(СВЦЭМ!$D$39:$D$782,СВЦЭМ!$A$39:$A$782,$A112,СВЦЭМ!$B$39:$B$782,Y$83)+'СЕТ СН'!$H$14+СВЦЭМ!$D$10+'СЕТ СН'!$H$5-'СЕТ СН'!$H$24</f>
        <v>3988.9735587099999</v>
      </c>
    </row>
    <row r="113" spans="1:27" ht="15.75" x14ac:dyDescent="0.2">
      <c r="A113" s="35">
        <f t="shared" si="2"/>
        <v>44956</v>
      </c>
      <c r="B113" s="36">
        <f>SUMIFS(СВЦЭМ!$D$39:$D$782,СВЦЭМ!$A$39:$A$782,$A113,СВЦЭМ!$B$39:$B$782,B$83)+'СЕТ СН'!$H$14+СВЦЭМ!$D$10+'СЕТ СН'!$H$5-'СЕТ СН'!$H$24</f>
        <v>3989.2780790100001</v>
      </c>
      <c r="C113" s="36">
        <f>SUMIFS(СВЦЭМ!$D$39:$D$782,СВЦЭМ!$A$39:$A$782,$A113,СВЦЭМ!$B$39:$B$782,C$83)+'СЕТ СН'!$H$14+СВЦЭМ!$D$10+'СЕТ СН'!$H$5-'СЕТ СН'!$H$24</f>
        <v>4016.1007891500003</v>
      </c>
      <c r="D113" s="36">
        <f>SUMIFS(СВЦЭМ!$D$39:$D$782,СВЦЭМ!$A$39:$A$782,$A113,СВЦЭМ!$B$39:$B$782,D$83)+'СЕТ СН'!$H$14+СВЦЭМ!$D$10+'СЕТ СН'!$H$5-'СЕТ СН'!$H$24</f>
        <v>4034.6381609700002</v>
      </c>
      <c r="E113" s="36">
        <f>SUMIFS(СВЦЭМ!$D$39:$D$782,СВЦЭМ!$A$39:$A$782,$A113,СВЦЭМ!$B$39:$B$782,E$83)+'СЕТ СН'!$H$14+СВЦЭМ!$D$10+'СЕТ СН'!$H$5-'СЕТ СН'!$H$24</f>
        <v>4025.8681145300002</v>
      </c>
      <c r="F113" s="36">
        <f>SUMIFS(СВЦЭМ!$D$39:$D$782,СВЦЭМ!$A$39:$A$782,$A113,СВЦЭМ!$B$39:$B$782,F$83)+'СЕТ СН'!$H$14+СВЦЭМ!$D$10+'СЕТ СН'!$H$5-'СЕТ СН'!$H$24</f>
        <v>4002.2363776500001</v>
      </c>
      <c r="G113" s="36">
        <f>SUMIFS(СВЦЭМ!$D$39:$D$782,СВЦЭМ!$A$39:$A$782,$A113,СВЦЭМ!$B$39:$B$782,G$83)+'СЕТ СН'!$H$14+СВЦЭМ!$D$10+'СЕТ СН'!$H$5-'СЕТ СН'!$H$24</f>
        <v>4022.7439080600002</v>
      </c>
      <c r="H113" s="36">
        <f>SUMIFS(СВЦЭМ!$D$39:$D$782,СВЦЭМ!$A$39:$A$782,$A113,СВЦЭМ!$B$39:$B$782,H$83)+'СЕТ СН'!$H$14+СВЦЭМ!$D$10+'СЕТ СН'!$H$5-'СЕТ СН'!$H$24</f>
        <v>4026.9773300500001</v>
      </c>
      <c r="I113" s="36">
        <f>SUMIFS(СВЦЭМ!$D$39:$D$782,СВЦЭМ!$A$39:$A$782,$A113,СВЦЭМ!$B$39:$B$782,I$83)+'СЕТ СН'!$H$14+СВЦЭМ!$D$10+'СЕТ СН'!$H$5-'СЕТ СН'!$H$24</f>
        <v>4007.5838891200001</v>
      </c>
      <c r="J113" s="36">
        <f>SUMIFS(СВЦЭМ!$D$39:$D$782,СВЦЭМ!$A$39:$A$782,$A113,СВЦЭМ!$B$39:$B$782,J$83)+'СЕТ СН'!$H$14+СВЦЭМ!$D$10+'СЕТ СН'!$H$5-'СЕТ СН'!$H$24</f>
        <v>3957.84736062</v>
      </c>
      <c r="K113" s="36">
        <f>SUMIFS(СВЦЭМ!$D$39:$D$782,СВЦЭМ!$A$39:$A$782,$A113,СВЦЭМ!$B$39:$B$782,K$83)+'СЕТ СН'!$H$14+СВЦЭМ!$D$10+'СЕТ СН'!$H$5-'СЕТ СН'!$H$24</f>
        <v>3931.0163414100002</v>
      </c>
      <c r="L113" s="36">
        <f>SUMIFS(СВЦЭМ!$D$39:$D$782,СВЦЭМ!$A$39:$A$782,$A113,СВЦЭМ!$B$39:$B$782,L$83)+'СЕТ СН'!$H$14+СВЦЭМ!$D$10+'СЕТ СН'!$H$5-'СЕТ СН'!$H$24</f>
        <v>3918.6772455</v>
      </c>
      <c r="M113" s="36">
        <f>SUMIFS(СВЦЭМ!$D$39:$D$782,СВЦЭМ!$A$39:$A$782,$A113,СВЦЭМ!$B$39:$B$782,M$83)+'СЕТ СН'!$H$14+СВЦЭМ!$D$10+'СЕТ СН'!$H$5-'СЕТ СН'!$H$24</f>
        <v>3922.8319927100001</v>
      </c>
      <c r="N113" s="36">
        <f>SUMIFS(СВЦЭМ!$D$39:$D$782,СВЦЭМ!$A$39:$A$782,$A113,СВЦЭМ!$B$39:$B$782,N$83)+'СЕТ СН'!$H$14+СВЦЭМ!$D$10+'СЕТ СН'!$H$5-'СЕТ СН'!$H$24</f>
        <v>3946.3289034899999</v>
      </c>
      <c r="O113" s="36">
        <f>SUMIFS(СВЦЭМ!$D$39:$D$782,СВЦЭМ!$A$39:$A$782,$A113,СВЦЭМ!$B$39:$B$782,O$83)+'СЕТ СН'!$H$14+СВЦЭМ!$D$10+'СЕТ СН'!$H$5-'СЕТ СН'!$H$24</f>
        <v>3932.26855845</v>
      </c>
      <c r="P113" s="36">
        <f>SUMIFS(СВЦЭМ!$D$39:$D$782,СВЦЭМ!$A$39:$A$782,$A113,СВЦЭМ!$B$39:$B$782,P$83)+'СЕТ СН'!$H$14+СВЦЭМ!$D$10+'СЕТ СН'!$H$5-'СЕТ СН'!$H$24</f>
        <v>3943.6389306800002</v>
      </c>
      <c r="Q113" s="36">
        <f>SUMIFS(СВЦЭМ!$D$39:$D$782,СВЦЭМ!$A$39:$A$782,$A113,СВЦЭМ!$B$39:$B$782,Q$83)+'СЕТ СН'!$H$14+СВЦЭМ!$D$10+'СЕТ СН'!$H$5-'СЕТ СН'!$H$24</f>
        <v>3947.95947518</v>
      </c>
      <c r="R113" s="36">
        <f>SUMIFS(СВЦЭМ!$D$39:$D$782,СВЦЭМ!$A$39:$A$782,$A113,СВЦЭМ!$B$39:$B$782,R$83)+'СЕТ СН'!$H$14+СВЦЭМ!$D$10+'СЕТ СН'!$H$5-'СЕТ СН'!$H$24</f>
        <v>3946.7618962199999</v>
      </c>
      <c r="S113" s="36">
        <f>SUMIFS(СВЦЭМ!$D$39:$D$782,СВЦЭМ!$A$39:$A$782,$A113,СВЦЭМ!$B$39:$B$782,S$83)+'СЕТ СН'!$H$14+СВЦЭМ!$D$10+'СЕТ СН'!$H$5-'СЕТ СН'!$H$24</f>
        <v>3923.3457255200001</v>
      </c>
      <c r="T113" s="36">
        <f>SUMIFS(СВЦЭМ!$D$39:$D$782,СВЦЭМ!$A$39:$A$782,$A113,СВЦЭМ!$B$39:$B$782,T$83)+'СЕТ СН'!$H$14+СВЦЭМ!$D$10+'СЕТ СН'!$H$5-'СЕТ СН'!$H$24</f>
        <v>3937.85249049</v>
      </c>
      <c r="U113" s="36">
        <f>SUMIFS(СВЦЭМ!$D$39:$D$782,СВЦЭМ!$A$39:$A$782,$A113,СВЦЭМ!$B$39:$B$782,U$83)+'СЕТ СН'!$H$14+СВЦЭМ!$D$10+'СЕТ СН'!$H$5-'СЕТ СН'!$H$24</f>
        <v>3946.4220231200002</v>
      </c>
      <c r="V113" s="36">
        <f>SUMIFS(СВЦЭМ!$D$39:$D$782,СВЦЭМ!$A$39:$A$782,$A113,СВЦЭМ!$B$39:$B$782,V$83)+'СЕТ СН'!$H$14+СВЦЭМ!$D$10+'СЕТ СН'!$H$5-'СЕТ СН'!$H$24</f>
        <v>3977.1727498800001</v>
      </c>
      <c r="W113" s="36">
        <f>SUMIFS(СВЦЭМ!$D$39:$D$782,СВЦЭМ!$A$39:$A$782,$A113,СВЦЭМ!$B$39:$B$782,W$83)+'СЕТ СН'!$H$14+СВЦЭМ!$D$10+'СЕТ СН'!$H$5-'СЕТ СН'!$H$24</f>
        <v>3993.23119348</v>
      </c>
      <c r="X113" s="36">
        <f>SUMIFS(СВЦЭМ!$D$39:$D$782,СВЦЭМ!$A$39:$A$782,$A113,СВЦЭМ!$B$39:$B$782,X$83)+'СЕТ СН'!$H$14+СВЦЭМ!$D$10+'СЕТ СН'!$H$5-'СЕТ СН'!$H$24</f>
        <v>3998.0722388100003</v>
      </c>
      <c r="Y113" s="36">
        <f>SUMIFS(СВЦЭМ!$D$39:$D$782,СВЦЭМ!$A$39:$A$782,$A113,СВЦЭМ!$B$39:$B$782,Y$83)+'СЕТ СН'!$H$14+СВЦЭМ!$D$10+'СЕТ СН'!$H$5-'СЕТ СН'!$H$24</f>
        <v>4006.2240168100002</v>
      </c>
    </row>
    <row r="114" spans="1:27" ht="15.75" x14ac:dyDescent="0.2">
      <c r="A114" s="35">
        <f t="shared" si="2"/>
        <v>44957</v>
      </c>
      <c r="B114" s="36">
        <f>SUMIFS(СВЦЭМ!$D$39:$D$782,СВЦЭМ!$A$39:$A$782,$A114,СВЦЭМ!$B$39:$B$782,B$83)+'СЕТ СН'!$H$14+СВЦЭМ!$D$10+'СЕТ СН'!$H$5-'СЕТ СН'!$H$24</f>
        <v>4003.1406405000002</v>
      </c>
      <c r="C114" s="36">
        <f>SUMIFS(СВЦЭМ!$D$39:$D$782,СВЦЭМ!$A$39:$A$782,$A114,СВЦЭМ!$B$39:$B$782,C$83)+'СЕТ СН'!$H$14+СВЦЭМ!$D$10+'СЕТ СН'!$H$5-'СЕТ СН'!$H$24</f>
        <v>4005.16387033</v>
      </c>
      <c r="D114" s="36">
        <f>SUMIFS(СВЦЭМ!$D$39:$D$782,СВЦЭМ!$A$39:$A$782,$A114,СВЦЭМ!$B$39:$B$782,D$83)+'СЕТ СН'!$H$14+СВЦЭМ!$D$10+'СЕТ СН'!$H$5-'СЕТ СН'!$H$24</f>
        <v>4015.30343756</v>
      </c>
      <c r="E114" s="36">
        <f>SUMIFS(СВЦЭМ!$D$39:$D$782,СВЦЭМ!$A$39:$A$782,$A114,СВЦЭМ!$B$39:$B$782,E$83)+'СЕТ СН'!$H$14+СВЦЭМ!$D$10+'СЕТ СН'!$H$5-'СЕТ СН'!$H$24</f>
        <v>4015.1002691100002</v>
      </c>
      <c r="F114" s="36">
        <f>SUMIFS(СВЦЭМ!$D$39:$D$782,СВЦЭМ!$A$39:$A$782,$A114,СВЦЭМ!$B$39:$B$782,F$83)+'СЕТ СН'!$H$14+СВЦЭМ!$D$10+'СЕТ СН'!$H$5-'СЕТ СН'!$H$24</f>
        <v>4014.9217177600003</v>
      </c>
      <c r="G114" s="36">
        <f>SUMIFS(СВЦЭМ!$D$39:$D$782,СВЦЭМ!$A$39:$A$782,$A114,СВЦЭМ!$B$39:$B$782,G$83)+'СЕТ СН'!$H$14+СВЦЭМ!$D$10+'СЕТ СН'!$H$5-'СЕТ СН'!$H$24</f>
        <v>4010.67888859</v>
      </c>
      <c r="H114" s="36">
        <f>SUMIFS(СВЦЭМ!$D$39:$D$782,СВЦЭМ!$A$39:$A$782,$A114,СВЦЭМ!$B$39:$B$782,H$83)+'СЕТ СН'!$H$14+СВЦЭМ!$D$10+'СЕТ СН'!$H$5-'СЕТ СН'!$H$24</f>
        <v>3978.0018098700002</v>
      </c>
      <c r="I114" s="36">
        <f>SUMIFS(СВЦЭМ!$D$39:$D$782,СВЦЭМ!$A$39:$A$782,$A114,СВЦЭМ!$B$39:$B$782,I$83)+'СЕТ СН'!$H$14+СВЦЭМ!$D$10+'СЕТ СН'!$H$5-'СЕТ СН'!$H$24</f>
        <v>3956.9160994700001</v>
      </c>
      <c r="J114" s="36">
        <f>SUMIFS(СВЦЭМ!$D$39:$D$782,СВЦЭМ!$A$39:$A$782,$A114,СВЦЭМ!$B$39:$B$782,J$83)+'СЕТ СН'!$H$14+СВЦЭМ!$D$10+'СЕТ СН'!$H$5-'СЕТ СН'!$H$24</f>
        <v>3924.5922155200001</v>
      </c>
      <c r="K114" s="36">
        <f>SUMIFS(СВЦЭМ!$D$39:$D$782,СВЦЭМ!$A$39:$A$782,$A114,СВЦЭМ!$B$39:$B$782,K$83)+'СЕТ СН'!$H$14+СВЦЭМ!$D$10+'СЕТ СН'!$H$5-'СЕТ СН'!$H$24</f>
        <v>3918.5991739599999</v>
      </c>
      <c r="L114" s="36">
        <f>SUMIFS(СВЦЭМ!$D$39:$D$782,СВЦЭМ!$A$39:$A$782,$A114,СВЦЭМ!$B$39:$B$782,L$83)+'СЕТ СН'!$H$14+СВЦЭМ!$D$10+'СЕТ СН'!$H$5-'СЕТ СН'!$H$24</f>
        <v>3914.93658912</v>
      </c>
      <c r="M114" s="36">
        <f>SUMIFS(СВЦЭМ!$D$39:$D$782,СВЦЭМ!$A$39:$A$782,$A114,СВЦЭМ!$B$39:$B$782,M$83)+'СЕТ СН'!$H$14+СВЦЭМ!$D$10+'СЕТ СН'!$H$5-'СЕТ СН'!$H$24</f>
        <v>3932.5072630300001</v>
      </c>
      <c r="N114" s="36">
        <f>SUMIFS(СВЦЭМ!$D$39:$D$782,СВЦЭМ!$A$39:$A$782,$A114,СВЦЭМ!$B$39:$B$782,N$83)+'СЕТ СН'!$H$14+СВЦЭМ!$D$10+'СЕТ СН'!$H$5-'СЕТ СН'!$H$24</f>
        <v>3947.7251847699999</v>
      </c>
      <c r="O114" s="36">
        <f>SUMIFS(СВЦЭМ!$D$39:$D$782,СВЦЭМ!$A$39:$A$782,$A114,СВЦЭМ!$B$39:$B$782,O$83)+'СЕТ СН'!$H$14+СВЦЭМ!$D$10+'СЕТ СН'!$H$5-'СЕТ СН'!$H$24</f>
        <v>3950.9149768699999</v>
      </c>
      <c r="P114" s="36">
        <f>SUMIFS(СВЦЭМ!$D$39:$D$782,СВЦЭМ!$A$39:$A$782,$A114,СВЦЭМ!$B$39:$B$782,P$83)+'СЕТ СН'!$H$14+СВЦЭМ!$D$10+'СЕТ СН'!$H$5-'СЕТ СН'!$H$24</f>
        <v>3966.8273434900002</v>
      </c>
      <c r="Q114" s="36">
        <f>SUMIFS(СВЦЭМ!$D$39:$D$782,СВЦЭМ!$A$39:$A$782,$A114,СВЦЭМ!$B$39:$B$782,Q$83)+'СЕТ СН'!$H$14+СВЦЭМ!$D$10+'СЕТ СН'!$H$5-'СЕТ СН'!$H$24</f>
        <v>3969.8899828799999</v>
      </c>
      <c r="R114" s="36">
        <f>SUMIFS(СВЦЭМ!$D$39:$D$782,СВЦЭМ!$A$39:$A$782,$A114,СВЦЭМ!$B$39:$B$782,R$83)+'СЕТ СН'!$H$14+СВЦЭМ!$D$10+'СЕТ СН'!$H$5-'СЕТ СН'!$H$24</f>
        <v>3971.7944381100001</v>
      </c>
      <c r="S114" s="36">
        <f>SUMIFS(СВЦЭМ!$D$39:$D$782,СВЦЭМ!$A$39:$A$782,$A114,СВЦЭМ!$B$39:$B$782,S$83)+'СЕТ СН'!$H$14+СВЦЭМ!$D$10+'СЕТ СН'!$H$5-'СЕТ СН'!$H$24</f>
        <v>3958.1164537300001</v>
      </c>
      <c r="T114" s="36">
        <f>SUMIFS(СВЦЭМ!$D$39:$D$782,СВЦЭМ!$A$39:$A$782,$A114,СВЦЭМ!$B$39:$B$782,T$83)+'СЕТ СН'!$H$14+СВЦЭМ!$D$10+'СЕТ СН'!$H$5-'СЕТ СН'!$H$24</f>
        <v>3930.3843542300001</v>
      </c>
      <c r="U114" s="36">
        <f>SUMIFS(СВЦЭМ!$D$39:$D$782,СВЦЭМ!$A$39:$A$782,$A114,СВЦЭМ!$B$39:$B$782,U$83)+'СЕТ СН'!$H$14+СВЦЭМ!$D$10+'СЕТ СН'!$H$5-'СЕТ СН'!$H$24</f>
        <v>3932.41724948</v>
      </c>
      <c r="V114" s="36">
        <f>SUMIFS(СВЦЭМ!$D$39:$D$782,СВЦЭМ!$A$39:$A$782,$A114,СВЦЭМ!$B$39:$B$782,V$83)+'СЕТ СН'!$H$14+СВЦЭМ!$D$10+'СЕТ СН'!$H$5-'СЕТ СН'!$H$24</f>
        <v>3942.52365237</v>
      </c>
      <c r="W114" s="36">
        <f>SUMIFS(СВЦЭМ!$D$39:$D$782,СВЦЭМ!$A$39:$A$782,$A114,СВЦЭМ!$B$39:$B$782,W$83)+'СЕТ СН'!$H$14+СВЦЭМ!$D$10+'СЕТ СН'!$H$5-'СЕТ СН'!$H$24</f>
        <v>3959.5554534000003</v>
      </c>
      <c r="X114" s="36">
        <f>SUMIFS(СВЦЭМ!$D$39:$D$782,СВЦЭМ!$A$39:$A$782,$A114,СВЦЭМ!$B$39:$B$782,X$83)+'СЕТ СН'!$H$14+СВЦЭМ!$D$10+'СЕТ СН'!$H$5-'СЕТ СН'!$H$24</f>
        <v>3949.2354027199999</v>
      </c>
      <c r="Y114" s="36">
        <f>SUMIFS(СВЦЭМ!$D$39:$D$782,СВЦЭМ!$A$39:$A$782,$A114,СВЦЭМ!$B$39:$B$782,Y$83)+'СЕТ СН'!$H$14+СВЦЭМ!$D$10+'СЕТ СН'!$H$5-'СЕТ СН'!$H$24</f>
        <v>4042.1024976799999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01.01.2023</v>
      </c>
      <c r="B120" s="36">
        <f>SUMIFS(СВЦЭМ!$D$39:$D$782,СВЦЭМ!$A$39:$A$782,$A120,СВЦЭМ!$B$39:$B$782,B$119)+'СЕТ СН'!$I$14+СВЦЭМ!$D$10+'СЕТ СН'!$I$5-'СЕТ СН'!$I$24</f>
        <v>4685.3264292700005</v>
      </c>
      <c r="C120" s="36">
        <f>SUMIFS(СВЦЭМ!$D$39:$D$782,СВЦЭМ!$A$39:$A$782,$A120,СВЦЭМ!$B$39:$B$782,C$119)+'СЕТ СН'!$I$14+СВЦЭМ!$D$10+'СЕТ СН'!$I$5-'СЕТ СН'!$I$24</f>
        <v>4704.1164198299994</v>
      </c>
      <c r="D120" s="36">
        <f>SUMIFS(СВЦЭМ!$D$39:$D$782,СВЦЭМ!$A$39:$A$782,$A120,СВЦЭМ!$B$39:$B$782,D$119)+'СЕТ СН'!$I$14+СВЦЭМ!$D$10+'СЕТ СН'!$I$5-'СЕТ СН'!$I$24</f>
        <v>4651.2215175299998</v>
      </c>
      <c r="E120" s="36">
        <f>SUMIFS(СВЦЭМ!$D$39:$D$782,СВЦЭМ!$A$39:$A$782,$A120,СВЦЭМ!$B$39:$B$782,E$119)+'СЕТ СН'!$I$14+СВЦЭМ!$D$10+'СЕТ СН'!$I$5-'СЕТ СН'!$I$24</f>
        <v>4651.6190059700002</v>
      </c>
      <c r="F120" s="36">
        <f>SUMIFS(СВЦЭМ!$D$39:$D$782,СВЦЭМ!$A$39:$A$782,$A120,СВЦЭМ!$B$39:$B$782,F$119)+'СЕТ СН'!$I$14+СВЦЭМ!$D$10+'СЕТ СН'!$I$5-'СЕТ СН'!$I$24</f>
        <v>4650.4181166899998</v>
      </c>
      <c r="G120" s="36">
        <f>SUMIFS(СВЦЭМ!$D$39:$D$782,СВЦЭМ!$A$39:$A$782,$A120,СВЦЭМ!$B$39:$B$782,G$119)+'СЕТ СН'!$I$14+СВЦЭМ!$D$10+'СЕТ СН'!$I$5-'СЕТ СН'!$I$24</f>
        <v>4655.3016105500001</v>
      </c>
      <c r="H120" s="36">
        <f>SUMIFS(СВЦЭМ!$D$39:$D$782,СВЦЭМ!$A$39:$A$782,$A120,СВЦЭМ!$B$39:$B$782,H$119)+'СЕТ СН'!$I$14+СВЦЭМ!$D$10+'СЕТ СН'!$I$5-'СЕТ СН'!$I$24</f>
        <v>4656.6299688399995</v>
      </c>
      <c r="I120" s="36">
        <f>SUMIFS(СВЦЭМ!$D$39:$D$782,СВЦЭМ!$A$39:$A$782,$A120,СВЦЭМ!$B$39:$B$782,I$119)+'СЕТ СН'!$I$14+СВЦЭМ!$D$10+'СЕТ СН'!$I$5-'СЕТ СН'!$I$24</f>
        <v>4653.8897381699999</v>
      </c>
      <c r="J120" s="36">
        <f>SUMIFS(СВЦЭМ!$D$39:$D$782,СВЦЭМ!$A$39:$A$782,$A120,СВЦЭМ!$B$39:$B$782,J$119)+'СЕТ СН'!$I$14+СВЦЭМ!$D$10+'СЕТ СН'!$I$5-'СЕТ СН'!$I$24</f>
        <v>4654.3940376499995</v>
      </c>
      <c r="K120" s="36">
        <f>SUMIFS(СВЦЭМ!$D$39:$D$782,СВЦЭМ!$A$39:$A$782,$A120,СВЦЭМ!$B$39:$B$782,K$119)+'СЕТ СН'!$I$14+СВЦЭМ!$D$10+'СЕТ СН'!$I$5-'СЕТ СН'!$I$24</f>
        <v>4683.9396644799999</v>
      </c>
      <c r="L120" s="36">
        <f>SUMIFS(СВЦЭМ!$D$39:$D$782,СВЦЭМ!$A$39:$A$782,$A120,СВЦЭМ!$B$39:$B$782,L$119)+'СЕТ СН'!$I$14+СВЦЭМ!$D$10+'СЕТ СН'!$I$5-'СЕТ СН'!$I$24</f>
        <v>4670.1713505799999</v>
      </c>
      <c r="M120" s="36">
        <f>SUMIFS(СВЦЭМ!$D$39:$D$782,СВЦЭМ!$A$39:$A$782,$A120,СВЦЭМ!$B$39:$B$782,M$119)+'СЕТ СН'!$I$14+СВЦЭМ!$D$10+'СЕТ СН'!$I$5-'СЕТ СН'!$I$24</f>
        <v>4647.7038297199997</v>
      </c>
      <c r="N120" s="36">
        <f>SUMIFS(СВЦЭМ!$D$39:$D$782,СВЦЭМ!$A$39:$A$782,$A120,СВЦЭМ!$B$39:$B$782,N$119)+'СЕТ СН'!$I$14+СВЦЭМ!$D$10+'СЕТ СН'!$I$5-'СЕТ СН'!$I$24</f>
        <v>4632.8821294499994</v>
      </c>
      <c r="O120" s="36">
        <f>SUMIFS(СВЦЭМ!$D$39:$D$782,СВЦЭМ!$A$39:$A$782,$A120,СВЦЭМ!$B$39:$B$782,O$119)+'СЕТ СН'!$I$14+СВЦЭМ!$D$10+'СЕТ СН'!$I$5-'СЕТ СН'!$I$24</f>
        <v>4622.37570142</v>
      </c>
      <c r="P120" s="36">
        <f>SUMIFS(СВЦЭМ!$D$39:$D$782,СВЦЭМ!$A$39:$A$782,$A120,СВЦЭМ!$B$39:$B$782,P$119)+'СЕТ СН'!$I$14+СВЦЭМ!$D$10+'СЕТ СН'!$I$5-'СЕТ СН'!$I$24</f>
        <v>4648.0389594600001</v>
      </c>
      <c r="Q120" s="36">
        <f>SUMIFS(СВЦЭМ!$D$39:$D$782,СВЦЭМ!$A$39:$A$782,$A120,СВЦЭМ!$B$39:$B$782,Q$119)+'СЕТ СН'!$I$14+СВЦЭМ!$D$10+'СЕТ СН'!$I$5-'СЕТ СН'!$I$24</f>
        <v>4637.6391808099997</v>
      </c>
      <c r="R120" s="36">
        <f>SUMIFS(СВЦЭМ!$D$39:$D$782,СВЦЭМ!$A$39:$A$782,$A120,СВЦЭМ!$B$39:$B$782,R$119)+'СЕТ СН'!$I$14+СВЦЭМ!$D$10+'СЕТ СН'!$I$5-'СЕТ СН'!$I$24</f>
        <v>4624.6378547300001</v>
      </c>
      <c r="S120" s="36">
        <f>SUMIFS(СВЦЭМ!$D$39:$D$782,СВЦЭМ!$A$39:$A$782,$A120,СВЦЭМ!$B$39:$B$782,S$119)+'СЕТ СН'!$I$14+СВЦЭМ!$D$10+'СЕТ СН'!$I$5-'СЕТ СН'!$I$24</f>
        <v>4561.1881097200003</v>
      </c>
      <c r="T120" s="36">
        <f>SUMIFS(СВЦЭМ!$D$39:$D$782,СВЦЭМ!$A$39:$A$782,$A120,СВЦЭМ!$B$39:$B$782,T$119)+'СЕТ СН'!$I$14+СВЦЭМ!$D$10+'СЕТ СН'!$I$5-'СЕТ СН'!$I$24</f>
        <v>4543.8208304099999</v>
      </c>
      <c r="U120" s="36">
        <f>SUMIFS(СВЦЭМ!$D$39:$D$782,СВЦЭМ!$A$39:$A$782,$A120,СВЦЭМ!$B$39:$B$782,U$119)+'СЕТ СН'!$I$14+СВЦЭМ!$D$10+'СЕТ СН'!$I$5-'СЕТ СН'!$I$24</f>
        <v>4562.2555792799994</v>
      </c>
      <c r="V120" s="36">
        <f>SUMIFS(СВЦЭМ!$D$39:$D$782,СВЦЭМ!$A$39:$A$782,$A120,СВЦЭМ!$B$39:$B$782,V$119)+'СЕТ СН'!$I$14+СВЦЭМ!$D$10+'СЕТ СН'!$I$5-'СЕТ СН'!$I$24</f>
        <v>4566.84414019</v>
      </c>
      <c r="W120" s="36">
        <f>SUMIFS(СВЦЭМ!$D$39:$D$782,СВЦЭМ!$A$39:$A$782,$A120,СВЦЭМ!$B$39:$B$782,W$119)+'СЕТ СН'!$I$14+СВЦЭМ!$D$10+'СЕТ СН'!$I$5-'СЕТ СН'!$I$24</f>
        <v>4592.7716799299997</v>
      </c>
      <c r="X120" s="36">
        <f>SUMIFS(СВЦЭМ!$D$39:$D$782,СВЦЭМ!$A$39:$A$782,$A120,СВЦЭМ!$B$39:$B$782,X$119)+'СЕТ СН'!$I$14+СВЦЭМ!$D$10+'СЕТ СН'!$I$5-'СЕТ СН'!$I$24</f>
        <v>4629.1528703700005</v>
      </c>
      <c r="Y120" s="36">
        <f>SUMIFS(СВЦЭМ!$D$39:$D$782,СВЦЭМ!$A$39:$A$782,$A120,СВЦЭМ!$B$39:$B$782,Y$119)+'СЕТ СН'!$I$14+СВЦЭМ!$D$10+'СЕТ СН'!$I$5-'СЕТ СН'!$I$24</f>
        <v>4720.3432628</v>
      </c>
      <c r="AA120" s="45"/>
    </row>
    <row r="121" spans="1:27" ht="15.75" x14ac:dyDescent="0.2">
      <c r="A121" s="35">
        <f>A120+1</f>
        <v>44928</v>
      </c>
      <c r="B121" s="36">
        <f>SUMIFS(СВЦЭМ!$D$39:$D$782,СВЦЭМ!$A$39:$A$782,$A121,СВЦЭМ!$B$39:$B$782,B$119)+'СЕТ СН'!$I$14+СВЦЭМ!$D$10+'СЕТ СН'!$I$5-'СЕТ СН'!$I$24</f>
        <v>4705.0159690099999</v>
      </c>
      <c r="C121" s="36">
        <f>SUMIFS(СВЦЭМ!$D$39:$D$782,СВЦЭМ!$A$39:$A$782,$A121,СВЦЭМ!$B$39:$B$782,C$119)+'СЕТ СН'!$I$14+СВЦЭМ!$D$10+'СЕТ СН'!$I$5-'СЕТ СН'!$I$24</f>
        <v>4694.9924521100002</v>
      </c>
      <c r="D121" s="36">
        <f>SUMIFS(СВЦЭМ!$D$39:$D$782,СВЦЭМ!$A$39:$A$782,$A121,СВЦЭМ!$B$39:$B$782,D$119)+'СЕТ СН'!$I$14+СВЦЭМ!$D$10+'СЕТ СН'!$I$5-'СЕТ СН'!$I$24</f>
        <v>4706.0882805500005</v>
      </c>
      <c r="E121" s="36">
        <f>SUMIFS(СВЦЭМ!$D$39:$D$782,СВЦЭМ!$A$39:$A$782,$A121,СВЦЭМ!$B$39:$B$782,E$119)+'СЕТ СН'!$I$14+СВЦЭМ!$D$10+'СЕТ СН'!$I$5-'СЕТ СН'!$I$24</f>
        <v>4706.7527774699993</v>
      </c>
      <c r="F121" s="36">
        <f>SUMIFS(СВЦЭМ!$D$39:$D$782,СВЦЭМ!$A$39:$A$782,$A121,СВЦЭМ!$B$39:$B$782,F$119)+'СЕТ СН'!$I$14+СВЦЭМ!$D$10+'СЕТ СН'!$I$5-'СЕТ СН'!$I$24</f>
        <v>4690.40996025</v>
      </c>
      <c r="G121" s="36">
        <f>SUMIFS(СВЦЭМ!$D$39:$D$782,СВЦЭМ!$A$39:$A$782,$A121,СВЦЭМ!$B$39:$B$782,G$119)+'СЕТ СН'!$I$14+СВЦЭМ!$D$10+'СЕТ СН'!$I$5-'СЕТ СН'!$I$24</f>
        <v>4685.9115483099995</v>
      </c>
      <c r="H121" s="36">
        <f>SUMIFS(СВЦЭМ!$D$39:$D$782,СВЦЭМ!$A$39:$A$782,$A121,СВЦЭМ!$B$39:$B$782,H$119)+'СЕТ СН'!$I$14+СВЦЭМ!$D$10+'СЕТ СН'!$I$5-'СЕТ СН'!$I$24</f>
        <v>4658.4426791999995</v>
      </c>
      <c r="I121" s="36">
        <f>SUMIFS(СВЦЭМ!$D$39:$D$782,СВЦЭМ!$A$39:$A$782,$A121,СВЦЭМ!$B$39:$B$782,I$119)+'СЕТ СН'!$I$14+СВЦЭМ!$D$10+'СЕТ СН'!$I$5-'СЕТ СН'!$I$24</f>
        <v>4637.9445577400002</v>
      </c>
      <c r="J121" s="36">
        <f>SUMIFS(СВЦЭМ!$D$39:$D$782,СВЦЭМ!$A$39:$A$782,$A121,СВЦЭМ!$B$39:$B$782,J$119)+'СЕТ СН'!$I$14+СВЦЭМ!$D$10+'СЕТ СН'!$I$5-'СЕТ СН'!$I$24</f>
        <v>4612.9097018399998</v>
      </c>
      <c r="K121" s="36">
        <f>SUMIFS(СВЦЭМ!$D$39:$D$782,СВЦЭМ!$A$39:$A$782,$A121,СВЦЭМ!$B$39:$B$782,K$119)+'СЕТ СН'!$I$14+СВЦЭМ!$D$10+'СЕТ СН'!$I$5-'СЕТ СН'!$I$24</f>
        <v>4606.0547823799998</v>
      </c>
      <c r="L121" s="36">
        <f>SUMIFS(СВЦЭМ!$D$39:$D$782,СВЦЭМ!$A$39:$A$782,$A121,СВЦЭМ!$B$39:$B$782,L$119)+'СЕТ СН'!$I$14+СВЦЭМ!$D$10+'СЕТ СН'!$I$5-'СЕТ СН'!$I$24</f>
        <v>4600.44020215</v>
      </c>
      <c r="M121" s="36">
        <f>SUMIFS(СВЦЭМ!$D$39:$D$782,СВЦЭМ!$A$39:$A$782,$A121,СВЦЭМ!$B$39:$B$782,M$119)+'СЕТ СН'!$I$14+СВЦЭМ!$D$10+'СЕТ СН'!$I$5-'СЕТ СН'!$I$24</f>
        <v>4619.64296887</v>
      </c>
      <c r="N121" s="36">
        <f>SUMIFS(СВЦЭМ!$D$39:$D$782,СВЦЭМ!$A$39:$A$782,$A121,СВЦЭМ!$B$39:$B$782,N$119)+'СЕТ СН'!$I$14+СВЦЭМ!$D$10+'СЕТ СН'!$I$5-'СЕТ СН'!$I$24</f>
        <v>4613.4594982599992</v>
      </c>
      <c r="O121" s="36">
        <f>SUMIFS(СВЦЭМ!$D$39:$D$782,СВЦЭМ!$A$39:$A$782,$A121,СВЦЭМ!$B$39:$B$782,O$119)+'СЕТ СН'!$I$14+СВЦЭМ!$D$10+'СЕТ СН'!$I$5-'СЕТ СН'!$I$24</f>
        <v>4617.2111207500002</v>
      </c>
      <c r="P121" s="36">
        <f>SUMIFS(СВЦЭМ!$D$39:$D$782,СВЦЭМ!$A$39:$A$782,$A121,СВЦЭМ!$B$39:$B$782,P$119)+'СЕТ СН'!$I$14+СВЦЭМ!$D$10+'СЕТ СН'!$I$5-'СЕТ СН'!$I$24</f>
        <v>4621.4987908700004</v>
      </c>
      <c r="Q121" s="36">
        <f>SUMIFS(СВЦЭМ!$D$39:$D$782,СВЦЭМ!$A$39:$A$782,$A121,СВЦЭМ!$B$39:$B$782,Q$119)+'СЕТ СН'!$I$14+СВЦЭМ!$D$10+'СЕТ СН'!$I$5-'СЕТ СН'!$I$24</f>
        <v>4604.0151427199999</v>
      </c>
      <c r="R121" s="36">
        <f>SUMIFS(СВЦЭМ!$D$39:$D$782,СВЦЭМ!$A$39:$A$782,$A121,СВЦЭМ!$B$39:$B$782,R$119)+'СЕТ СН'!$I$14+СВЦЭМ!$D$10+'СЕТ СН'!$I$5-'СЕТ СН'!$I$24</f>
        <v>4576.7261040899994</v>
      </c>
      <c r="S121" s="36">
        <f>SUMIFS(СВЦЭМ!$D$39:$D$782,СВЦЭМ!$A$39:$A$782,$A121,СВЦЭМ!$B$39:$B$782,S$119)+'СЕТ СН'!$I$14+СВЦЭМ!$D$10+'СЕТ СН'!$I$5-'СЕТ СН'!$I$24</f>
        <v>4539.3878784400003</v>
      </c>
      <c r="T121" s="36">
        <f>SUMIFS(СВЦЭМ!$D$39:$D$782,СВЦЭМ!$A$39:$A$782,$A121,СВЦЭМ!$B$39:$B$782,T$119)+'СЕТ СН'!$I$14+СВЦЭМ!$D$10+'СЕТ СН'!$I$5-'СЕТ СН'!$I$24</f>
        <v>4518.3737976100001</v>
      </c>
      <c r="U121" s="36">
        <f>SUMIFS(СВЦЭМ!$D$39:$D$782,СВЦЭМ!$A$39:$A$782,$A121,СВЦЭМ!$B$39:$B$782,U$119)+'СЕТ СН'!$I$14+СВЦЭМ!$D$10+'СЕТ СН'!$I$5-'СЕТ СН'!$I$24</f>
        <v>4544.2395367400004</v>
      </c>
      <c r="V121" s="36">
        <f>SUMIFS(СВЦЭМ!$D$39:$D$782,СВЦЭМ!$A$39:$A$782,$A121,СВЦЭМ!$B$39:$B$782,V$119)+'СЕТ СН'!$I$14+СВЦЭМ!$D$10+'СЕТ СН'!$I$5-'СЕТ СН'!$I$24</f>
        <v>4564.0880531599996</v>
      </c>
      <c r="W121" s="36">
        <f>SUMIFS(СВЦЭМ!$D$39:$D$782,СВЦЭМ!$A$39:$A$782,$A121,СВЦЭМ!$B$39:$B$782,W$119)+'СЕТ СН'!$I$14+СВЦЭМ!$D$10+'СЕТ СН'!$I$5-'СЕТ СН'!$I$24</f>
        <v>4578.8122270000003</v>
      </c>
      <c r="X121" s="36">
        <f>SUMIFS(СВЦЭМ!$D$39:$D$782,СВЦЭМ!$A$39:$A$782,$A121,СВЦЭМ!$B$39:$B$782,X$119)+'СЕТ СН'!$I$14+СВЦЭМ!$D$10+'СЕТ СН'!$I$5-'СЕТ СН'!$I$24</f>
        <v>4617.4726257000002</v>
      </c>
      <c r="Y121" s="36">
        <f>SUMIFS(СВЦЭМ!$D$39:$D$782,СВЦЭМ!$A$39:$A$782,$A121,СВЦЭМ!$B$39:$B$782,Y$119)+'СЕТ СН'!$I$14+СВЦЭМ!$D$10+'СЕТ СН'!$I$5-'СЕТ СН'!$I$24</f>
        <v>4674.1197478100003</v>
      </c>
    </row>
    <row r="122" spans="1:27" ht="15.75" x14ac:dyDescent="0.2">
      <c r="A122" s="35">
        <f t="shared" ref="A122:A150" si="3">A121+1</f>
        <v>44929</v>
      </c>
      <c r="B122" s="36">
        <f>SUMIFS(СВЦЭМ!$D$39:$D$782,СВЦЭМ!$A$39:$A$782,$A122,СВЦЭМ!$B$39:$B$782,B$119)+'СЕТ СН'!$I$14+СВЦЭМ!$D$10+'СЕТ СН'!$I$5-'СЕТ СН'!$I$24</f>
        <v>4654.7781398499992</v>
      </c>
      <c r="C122" s="36">
        <f>SUMIFS(СВЦЭМ!$D$39:$D$782,СВЦЭМ!$A$39:$A$782,$A122,СВЦЭМ!$B$39:$B$782,C$119)+'СЕТ СН'!$I$14+СВЦЭМ!$D$10+'СЕТ СН'!$I$5-'СЕТ СН'!$I$24</f>
        <v>4626.9500232600003</v>
      </c>
      <c r="D122" s="36">
        <f>SUMIFS(СВЦЭМ!$D$39:$D$782,СВЦЭМ!$A$39:$A$782,$A122,СВЦЭМ!$B$39:$B$782,D$119)+'СЕТ СН'!$I$14+СВЦЭМ!$D$10+'СЕТ СН'!$I$5-'СЕТ СН'!$I$24</f>
        <v>4629.3072193499993</v>
      </c>
      <c r="E122" s="36">
        <f>SUMIFS(СВЦЭМ!$D$39:$D$782,СВЦЭМ!$A$39:$A$782,$A122,СВЦЭМ!$B$39:$B$782,E$119)+'СЕТ СН'!$I$14+СВЦЭМ!$D$10+'СЕТ СН'!$I$5-'СЕТ СН'!$I$24</f>
        <v>4608.7188246699998</v>
      </c>
      <c r="F122" s="36">
        <f>SUMIFS(СВЦЭМ!$D$39:$D$782,СВЦЭМ!$A$39:$A$782,$A122,СВЦЭМ!$B$39:$B$782,F$119)+'СЕТ СН'!$I$14+СВЦЭМ!$D$10+'СЕТ СН'!$I$5-'СЕТ СН'!$I$24</f>
        <v>4623.0164362699998</v>
      </c>
      <c r="G122" s="36">
        <f>SUMIFS(СВЦЭМ!$D$39:$D$782,СВЦЭМ!$A$39:$A$782,$A122,СВЦЭМ!$B$39:$B$782,G$119)+'СЕТ СН'!$I$14+СВЦЭМ!$D$10+'СЕТ СН'!$I$5-'СЕТ СН'!$I$24</f>
        <v>4629.4257101000003</v>
      </c>
      <c r="H122" s="36">
        <f>SUMIFS(СВЦЭМ!$D$39:$D$782,СВЦЭМ!$A$39:$A$782,$A122,СВЦЭМ!$B$39:$B$782,H$119)+'СЕТ СН'!$I$14+СВЦЭМ!$D$10+'СЕТ СН'!$I$5-'СЕТ СН'!$I$24</f>
        <v>4597.4322575999995</v>
      </c>
      <c r="I122" s="36">
        <f>SUMIFS(СВЦЭМ!$D$39:$D$782,СВЦЭМ!$A$39:$A$782,$A122,СВЦЭМ!$B$39:$B$782,I$119)+'СЕТ СН'!$I$14+СВЦЭМ!$D$10+'СЕТ СН'!$I$5-'СЕТ СН'!$I$24</f>
        <v>4573.3240326599998</v>
      </c>
      <c r="J122" s="36">
        <f>SUMIFS(СВЦЭМ!$D$39:$D$782,СВЦЭМ!$A$39:$A$782,$A122,СВЦЭМ!$B$39:$B$782,J$119)+'СЕТ СН'!$I$14+СВЦЭМ!$D$10+'СЕТ СН'!$I$5-'СЕТ СН'!$I$24</f>
        <v>4562.2184520399996</v>
      </c>
      <c r="K122" s="36">
        <f>SUMIFS(СВЦЭМ!$D$39:$D$782,СВЦЭМ!$A$39:$A$782,$A122,СВЦЭМ!$B$39:$B$782,K$119)+'СЕТ СН'!$I$14+СВЦЭМ!$D$10+'СЕТ СН'!$I$5-'СЕТ СН'!$I$24</f>
        <v>4577.0282045399999</v>
      </c>
      <c r="L122" s="36">
        <f>SUMIFS(СВЦЭМ!$D$39:$D$782,СВЦЭМ!$A$39:$A$782,$A122,СВЦЭМ!$B$39:$B$782,L$119)+'СЕТ СН'!$I$14+СВЦЭМ!$D$10+'СЕТ СН'!$I$5-'СЕТ СН'!$I$24</f>
        <v>4596.2812991999999</v>
      </c>
      <c r="M122" s="36">
        <f>SUMIFS(СВЦЭМ!$D$39:$D$782,СВЦЭМ!$A$39:$A$782,$A122,СВЦЭМ!$B$39:$B$782,M$119)+'СЕТ СН'!$I$14+СВЦЭМ!$D$10+'СЕТ СН'!$I$5-'СЕТ СН'!$I$24</f>
        <v>4601.4674205800002</v>
      </c>
      <c r="N122" s="36">
        <f>SUMIFS(СВЦЭМ!$D$39:$D$782,СВЦЭМ!$A$39:$A$782,$A122,СВЦЭМ!$B$39:$B$782,N$119)+'СЕТ СН'!$I$14+СВЦЭМ!$D$10+'СЕТ СН'!$I$5-'СЕТ СН'!$I$24</f>
        <v>4632.46735928</v>
      </c>
      <c r="O122" s="36">
        <f>SUMIFS(СВЦЭМ!$D$39:$D$782,СВЦЭМ!$A$39:$A$782,$A122,СВЦЭМ!$B$39:$B$782,O$119)+'СЕТ СН'!$I$14+СВЦЭМ!$D$10+'СЕТ СН'!$I$5-'СЕТ СН'!$I$24</f>
        <v>4645.9635925599996</v>
      </c>
      <c r="P122" s="36">
        <f>SUMIFS(СВЦЭМ!$D$39:$D$782,СВЦЭМ!$A$39:$A$782,$A122,СВЦЭМ!$B$39:$B$782,P$119)+'СЕТ СН'!$I$14+СВЦЭМ!$D$10+'СЕТ СН'!$I$5-'СЕТ СН'!$I$24</f>
        <v>4640.2185867200005</v>
      </c>
      <c r="Q122" s="36">
        <f>SUMIFS(СВЦЭМ!$D$39:$D$782,СВЦЭМ!$A$39:$A$782,$A122,СВЦЭМ!$B$39:$B$782,Q$119)+'СЕТ СН'!$I$14+СВЦЭМ!$D$10+'СЕТ СН'!$I$5-'СЕТ СН'!$I$24</f>
        <v>4628.0465514799998</v>
      </c>
      <c r="R122" s="36">
        <f>SUMIFS(СВЦЭМ!$D$39:$D$782,СВЦЭМ!$A$39:$A$782,$A122,СВЦЭМ!$B$39:$B$782,R$119)+'СЕТ СН'!$I$14+СВЦЭМ!$D$10+'СЕТ СН'!$I$5-'СЕТ СН'!$I$24</f>
        <v>4585.1941880199993</v>
      </c>
      <c r="S122" s="36">
        <f>SUMIFS(СВЦЭМ!$D$39:$D$782,СВЦЭМ!$A$39:$A$782,$A122,СВЦЭМ!$B$39:$B$782,S$119)+'СЕТ СН'!$I$14+СВЦЭМ!$D$10+'СЕТ СН'!$I$5-'СЕТ СН'!$I$24</f>
        <v>4560.5548225700004</v>
      </c>
      <c r="T122" s="36">
        <f>SUMIFS(СВЦЭМ!$D$39:$D$782,СВЦЭМ!$A$39:$A$782,$A122,СВЦЭМ!$B$39:$B$782,T$119)+'СЕТ СН'!$I$14+СВЦЭМ!$D$10+'СЕТ СН'!$I$5-'СЕТ СН'!$I$24</f>
        <v>4565.4320166099997</v>
      </c>
      <c r="U122" s="36">
        <f>SUMIFS(СВЦЭМ!$D$39:$D$782,СВЦЭМ!$A$39:$A$782,$A122,СВЦЭМ!$B$39:$B$782,U$119)+'СЕТ СН'!$I$14+СВЦЭМ!$D$10+'СЕТ СН'!$I$5-'СЕТ СН'!$I$24</f>
        <v>4569.7246497199994</v>
      </c>
      <c r="V122" s="36">
        <f>SUMIFS(СВЦЭМ!$D$39:$D$782,СВЦЭМ!$A$39:$A$782,$A122,СВЦЭМ!$B$39:$B$782,V$119)+'СЕТ СН'!$I$14+СВЦЭМ!$D$10+'СЕТ СН'!$I$5-'СЕТ СН'!$I$24</f>
        <v>4578.88539021</v>
      </c>
      <c r="W122" s="36">
        <f>SUMIFS(СВЦЭМ!$D$39:$D$782,СВЦЭМ!$A$39:$A$782,$A122,СВЦЭМ!$B$39:$B$782,W$119)+'СЕТ СН'!$I$14+СВЦЭМ!$D$10+'СЕТ СН'!$I$5-'СЕТ СН'!$I$24</f>
        <v>4607.8632379600003</v>
      </c>
      <c r="X122" s="36">
        <f>SUMIFS(СВЦЭМ!$D$39:$D$782,СВЦЭМ!$A$39:$A$782,$A122,СВЦЭМ!$B$39:$B$782,X$119)+'СЕТ СН'!$I$14+СВЦЭМ!$D$10+'СЕТ СН'!$I$5-'СЕТ СН'!$I$24</f>
        <v>4630.74469391</v>
      </c>
      <c r="Y122" s="36">
        <f>SUMIFS(СВЦЭМ!$D$39:$D$782,СВЦЭМ!$A$39:$A$782,$A122,СВЦЭМ!$B$39:$B$782,Y$119)+'СЕТ СН'!$I$14+СВЦЭМ!$D$10+'СЕТ СН'!$I$5-'СЕТ СН'!$I$24</f>
        <v>4681.5527873999999</v>
      </c>
    </row>
    <row r="123" spans="1:27" ht="15.75" x14ac:dyDescent="0.2">
      <c r="A123" s="35">
        <f t="shared" si="3"/>
        <v>44930</v>
      </c>
      <c r="B123" s="36">
        <f>SUMIFS(СВЦЭМ!$D$39:$D$782,СВЦЭМ!$A$39:$A$782,$A123,СВЦЭМ!$B$39:$B$782,B$119)+'СЕТ СН'!$I$14+СВЦЭМ!$D$10+'СЕТ СН'!$I$5-'СЕТ СН'!$I$24</f>
        <v>4642.8290856900003</v>
      </c>
      <c r="C123" s="36">
        <f>SUMIFS(СВЦЭМ!$D$39:$D$782,СВЦЭМ!$A$39:$A$782,$A123,СВЦЭМ!$B$39:$B$782,C$119)+'СЕТ СН'!$I$14+СВЦЭМ!$D$10+'СЕТ СН'!$I$5-'СЕТ СН'!$I$24</f>
        <v>4683.1554918300008</v>
      </c>
      <c r="D123" s="36">
        <f>SUMIFS(СВЦЭМ!$D$39:$D$782,СВЦЭМ!$A$39:$A$782,$A123,СВЦЭМ!$B$39:$B$782,D$119)+'СЕТ СН'!$I$14+СВЦЭМ!$D$10+'СЕТ СН'!$I$5-'СЕТ СН'!$I$24</f>
        <v>4707.4023565000007</v>
      </c>
      <c r="E123" s="36">
        <f>SUMIFS(СВЦЭМ!$D$39:$D$782,СВЦЭМ!$A$39:$A$782,$A123,СВЦЭМ!$B$39:$B$782,E$119)+'СЕТ СН'!$I$14+СВЦЭМ!$D$10+'СЕТ СН'!$I$5-'СЕТ СН'!$I$24</f>
        <v>4719.3668422299997</v>
      </c>
      <c r="F123" s="36">
        <f>SUMIFS(СВЦЭМ!$D$39:$D$782,СВЦЭМ!$A$39:$A$782,$A123,СВЦЭМ!$B$39:$B$782,F$119)+'СЕТ СН'!$I$14+СВЦЭМ!$D$10+'СЕТ СН'!$I$5-'СЕТ СН'!$I$24</f>
        <v>4695.8197168200004</v>
      </c>
      <c r="G123" s="36">
        <f>SUMIFS(СВЦЭМ!$D$39:$D$782,СВЦЭМ!$A$39:$A$782,$A123,СВЦЭМ!$B$39:$B$782,G$119)+'СЕТ СН'!$I$14+СВЦЭМ!$D$10+'СЕТ СН'!$I$5-'СЕТ СН'!$I$24</f>
        <v>4618.3708067999996</v>
      </c>
      <c r="H123" s="36">
        <f>SUMIFS(СВЦЭМ!$D$39:$D$782,СВЦЭМ!$A$39:$A$782,$A123,СВЦЭМ!$B$39:$B$782,H$119)+'СЕТ СН'!$I$14+СВЦЭМ!$D$10+'СЕТ СН'!$I$5-'СЕТ СН'!$I$24</f>
        <v>4602.5237883699992</v>
      </c>
      <c r="I123" s="36">
        <f>SUMIFS(СВЦЭМ!$D$39:$D$782,СВЦЭМ!$A$39:$A$782,$A123,СВЦЭМ!$B$39:$B$782,I$119)+'СЕТ СН'!$I$14+СВЦЭМ!$D$10+'СЕТ СН'!$I$5-'СЕТ СН'!$I$24</f>
        <v>4575.3069195099997</v>
      </c>
      <c r="J123" s="36">
        <f>SUMIFS(СВЦЭМ!$D$39:$D$782,СВЦЭМ!$A$39:$A$782,$A123,СВЦЭМ!$B$39:$B$782,J$119)+'СЕТ СН'!$I$14+СВЦЭМ!$D$10+'СЕТ СН'!$I$5-'СЕТ СН'!$I$24</f>
        <v>4545.5850107699998</v>
      </c>
      <c r="K123" s="36">
        <f>SUMIFS(СВЦЭМ!$D$39:$D$782,СВЦЭМ!$A$39:$A$782,$A123,СВЦЭМ!$B$39:$B$782,K$119)+'СЕТ СН'!$I$14+СВЦЭМ!$D$10+'СЕТ СН'!$I$5-'СЕТ СН'!$I$24</f>
        <v>4535.8375986800002</v>
      </c>
      <c r="L123" s="36">
        <f>SUMIFS(СВЦЭМ!$D$39:$D$782,СВЦЭМ!$A$39:$A$782,$A123,СВЦЭМ!$B$39:$B$782,L$119)+'СЕТ СН'!$I$14+СВЦЭМ!$D$10+'СЕТ СН'!$I$5-'СЕТ СН'!$I$24</f>
        <v>4524.6353176899993</v>
      </c>
      <c r="M123" s="36">
        <f>SUMIFS(СВЦЭМ!$D$39:$D$782,СВЦЭМ!$A$39:$A$782,$A123,СВЦЭМ!$B$39:$B$782,M$119)+'СЕТ СН'!$I$14+СВЦЭМ!$D$10+'СЕТ СН'!$I$5-'СЕТ СН'!$I$24</f>
        <v>4518.6569166600002</v>
      </c>
      <c r="N123" s="36">
        <f>SUMIFS(СВЦЭМ!$D$39:$D$782,СВЦЭМ!$A$39:$A$782,$A123,СВЦЭМ!$B$39:$B$782,N$119)+'СЕТ СН'!$I$14+СВЦЭМ!$D$10+'СЕТ СН'!$I$5-'СЕТ СН'!$I$24</f>
        <v>4541.1490396999998</v>
      </c>
      <c r="O123" s="36">
        <f>SUMIFS(СВЦЭМ!$D$39:$D$782,СВЦЭМ!$A$39:$A$782,$A123,СВЦЭМ!$B$39:$B$782,O$119)+'СЕТ СН'!$I$14+СВЦЭМ!$D$10+'СЕТ СН'!$I$5-'СЕТ СН'!$I$24</f>
        <v>4538.2818864700002</v>
      </c>
      <c r="P123" s="36">
        <f>SUMIFS(СВЦЭМ!$D$39:$D$782,СВЦЭМ!$A$39:$A$782,$A123,СВЦЭМ!$B$39:$B$782,P$119)+'СЕТ СН'!$I$14+СВЦЭМ!$D$10+'СЕТ СН'!$I$5-'СЕТ СН'!$I$24</f>
        <v>4546.2760535799998</v>
      </c>
      <c r="Q123" s="36">
        <f>SUMIFS(СВЦЭМ!$D$39:$D$782,СВЦЭМ!$A$39:$A$782,$A123,СВЦЭМ!$B$39:$B$782,Q$119)+'СЕТ СН'!$I$14+СВЦЭМ!$D$10+'СЕТ СН'!$I$5-'СЕТ СН'!$I$24</f>
        <v>4539.0719635799996</v>
      </c>
      <c r="R123" s="36">
        <f>SUMIFS(СВЦЭМ!$D$39:$D$782,СВЦЭМ!$A$39:$A$782,$A123,СВЦЭМ!$B$39:$B$782,R$119)+'СЕТ СН'!$I$14+СВЦЭМ!$D$10+'СЕТ СН'!$I$5-'СЕТ СН'!$I$24</f>
        <v>4532.6067070499994</v>
      </c>
      <c r="S123" s="36">
        <f>SUMIFS(СВЦЭМ!$D$39:$D$782,СВЦЭМ!$A$39:$A$782,$A123,СВЦЭМ!$B$39:$B$782,S$119)+'СЕТ СН'!$I$14+СВЦЭМ!$D$10+'СЕТ СН'!$I$5-'СЕТ СН'!$I$24</f>
        <v>4469.24806721</v>
      </c>
      <c r="T123" s="36">
        <f>SUMIFS(СВЦЭМ!$D$39:$D$782,СВЦЭМ!$A$39:$A$782,$A123,СВЦЭМ!$B$39:$B$782,T$119)+'СЕТ СН'!$I$14+СВЦЭМ!$D$10+'СЕТ СН'!$I$5-'СЕТ СН'!$I$24</f>
        <v>4473.43004767</v>
      </c>
      <c r="U123" s="36">
        <f>SUMIFS(СВЦЭМ!$D$39:$D$782,СВЦЭМ!$A$39:$A$782,$A123,СВЦЭМ!$B$39:$B$782,U$119)+'СЕТ СН'!$I$14+СВЦЭМ!$D$10+'СЕТ СН'!$I$5-'СЕТ СН'!$I$24</f>
        <v>4490.8200508899999</v>
      </c>
      <c r="V123" s="36">
        <f>SUMIFS(СВЦЭМ!$D$39:$D$782,СВЦЭМ!$A$39:$A$782,$A123,СВЦЭМ!$B$39:$B$782,V$119)+'СЕТ СН'!$I$14+СВЦЭМ!$D$10+'СЕТ СН'!$I$5-'СЕТ СН'!$I$24</f>
        <v>4504.4934114999996</v>
      </c>
      <c r="W123" s="36">
        <f>SUMIFS(СВЦЭМ!$D$39:$D$782,СВЦЭМ!$A$39:$A$782,$A123,СВЦЭМ!$B$39:$B$782,W$119)+'СЕТ СН'!$I$14+СВЦЭМ!$D$10+'СЕТ СН'!$I$5-'СЕТ СН'!$I$24</f>
        <v>4519.65811407</v>
      </c>
      <c r="X123" s="36">
        <f>SUMIFS(СВЦЭМ!$D$39:$D$782,СВЦЭМ!$A$39:$A$782,$A123,СВЦЭМ!$B$39:$B$782,X$119)+'СЕТ СН'!$I$14+СВЦЭМ!$D$10+'СЕТ СН'!$I$5-'СЕТ СН'!$I$24</f>
        <v>4544.0941327199998</v>
      </c>
      <c r="Y123" s="36">
        <f>SUMIFS(СВЦЭМ!$D$39:$D$782,СВЦЭМ!$A$39:$A$782,$A123,СВЦЭМ!$B$39:$B$782,Y$119)+'СЕТ СН'!$I$14+СВЦЭМ!$D$10+'СЕТ СН'!$I$5-'СЕТ СН'!$I$24</f>
        <v>4571.0214053599993</v>
      </c>
    </row>
    <row r="124" spans="1:27" ht="15.75" x14ac:dyDescent="0.2">
      <c r="A124" s="35">
        <f t="shared" si="3"/>
        <v>44931</v>
      </c>
      <c r="B124" s="36">
        <f>SUMIFS(СВЦЭМ!$D$39:$D$782,СВЦЭМ!$A$39:$A$782,$A124,СВЦЭМ!$B$39:$B$782,B$119)+'СЕТ СН'!$I$14+СВЦЭМ!$D$10+'СЕТ СН'!$I$5-'СЕТ СН'!$I$24</f>
        <v>4571.1639002699994</v>
      </c>
      <c r="C124" s="36">
        <f>SUMIFS(СВЦЭМ!$D$39:$D$782,СВЦЭМ!$A$39:$A$782,$A124,СВЦЭМ!$B$39:$B$782,C$119)+'СЕТ СН'!$I$14+СВЦЭМ!$D$10+'СЕТ СН'!$I$5-'СЕТ СН'!$I$24</f>
        <v>4548.0268390700003</v>
      </c>
      <c r="D124" s="36">
        <f>SUMIFS(СВЦЭМ!$D$39:$D$782,СВЦЭМ!$A$39:$A$782,$A124,СВЦЭМ!$B$39:$B$782,D$119)+'СЕТ СН'!$I$14+СВЦЭМ!$D$10+'СЕТ СН'!$I$5-'СЕТ СН'!$I$24</f>
        <v>4561.3061100100003</v>
      </c>
      <c r="E124" s="36">
        <f>SUMIFS(СВЦЭМ!$D$39:$D$782,СВЦЭМ!$A$39:$A$782,$A124,СВЦЭМ!$B$39:$B$782,E$119)+'СЕТ СН'!$I$14+СВЦЭМ!$D$10+'СЕТ СН'!$I$5-'СЕТ СН'!$I$24</f>
        <v>4579.4121963699999</v>
      </c>
      <c r="F124" s="36">
        <f>SUMIFS(СВЦЭМ!$D$39:$D$782,СВЦЭМ!$A$39:$A$782,$A124,СВЦЭМ!$B$39:$B$782,F$119)+'СЕТ СН'!$I$14+СВЦЭМ!$D$10+'СЕТ СН'!$I$5-'СЕТ СН'!$I$24</f>
        <v>4629.9946593499999</v>
      </c>
      <c r="G124" s="36">
        <f>SUMIFS(СВЦЭМ!$D$39:$D$782,СВЦЭМ!$A$39:$A$782,$A124,СВЦЭМ!$B$39:$B$782,G$119)+'СЕТ СН'!$I$14+СВЦЭМ!$D$10+'СЕТ СН'!$I$5-'СЕТ СН'!$I$24</f>
        <v>4625.0766681299992</v>
      </c>
      <c r="H124" s="36">
        <f>SUMIFS(СВЦЭМ!$D$39:$D$782,СВЦЭМ!$A$39:$A$782,$A124,СВЦЭМ!$B$39:$B$782,H$119)+'СЕТ СН'!$I$14+СВЦЭМ!$D$10+'СЕТ СН'!$I$5-'СЕТ СН'!$I$24</f>
        <v>4625.3773527899993</v>
      </c>
      <c r="I124" s="36">
        <f>SUMIFS(СВЦЭМ!$D$39:$D$782,СВЦЭМ!$A$39:$A$782,$A124,СВЦЭМ!$B$39:$B$782,I$119)+'СЕТ СН'!$I$14+СВЦЭМ!$D$10+'СЕТ СН'!$I$5-'СЕТ СН'!$I$24</f>
        <v>4611.5628900899992</v>
      </c>
      <c r="J124" s="36">
        <f>SUMIFS(СВЦЭМ!$D$39:$D$782,СВЦЭМ!$A$39:$A$782,$A124,СВЦЭМ!$B$39:$B$782,J$119)+'СЕТ СН'!$I$14+СВЦЭМ!$D$10+'СЕТ СН'!$I$5-'СЕТ СН'!$I$24</f>
        <v>4592.1293659999992</v>
      </c>
      <c r="K124" s="36">
        <f>SUMIFS(СВЦЭМ!$D$39:$D$782,СВЦЭМ!$A$39:$A$782,$A124,СВЦЭМ!$B$39:$B$782,K$119)+'СЕТ СН'!$I$14+СВЦЭМ!$D$10+'СЕТ СН'!$I$5-'СЕТ СН'!$I$24</f>
        <v>4546.6123248599997</v>
      </c>
      <c r="L124" s="36">
        <f>SUMIFS(СВЦЭМ!$D$39:$D$782,СВЦЭМ!$A$39:$A$782,$A124,СВЦЭМ!$B$39:$B$782,L$119)+'СЕТ СН'!$I$14+СВЦЭМ!$D$10+'СЕТ СН'!$I$5-'СЕТ СН'!$I$24</f>
        <v>4528.9647556500004</v>
      </c>
      <c r="M124" s="36">
        <f>SUMIFS(СВЦЭМ!$D$39:$D$782,СВЦЭМ!$A$39:$A$782,$A124,СВЦЭМ!$B$39:$B$782,M$119)+'СЕТ СН'!$I$14+СВЦЭМ!$D$10+'СЕТ СН'!$I$5-'СЕТ СН'!$I$24</f>
        <v>4522.1689933600001</v>
      </c>
      <c r="N124" s="36">
        <f>SUMIFS(СВЦЭМ!$D$39:$D$782,СВЦЭМ!$A$39:$A$782,$A124,СВЦЭМ!$B$39:$B$782,N$119)+'СЕТ СН'!$I$14+СВЦЭМ!$D$10+'СЕТ СН'!$I$5-'СЕТ СН'!$I$24</f>
        <v>4534.5107151800003</v>
      </c>
      <c r="O124" s="36">
        <f>SUMIFS(СВЦЭМ!$D$39:$D$782,СВЦЭМ!$A$39:$A$782,$A124,СВЦЭМ!$B$39:$B$782,O$119)+'СЕТ СН'!$I$14+СВЦЭМ!$D$10+'СЕТ СН'!$I$5-'СЕТ СН'!$I$24</f>
        <v>4556.9609891399996</v>
      </c>
      <c r="P124" s="36">
        <f>SUMIFS(СВЦЭМ!$D$39:$D$782,СВЦЭМ!$A$39:$A$782,$A124,СВЦЭМ!$B$39:$B$782,P$119)+'СЕТ СН'!$I$14+СВЦЭМ!$D$10+'СЕТ СН'!$I$5-'СЕТ СН'!$I$24</f>
        <v>4554.4136067099998</v>
      </c>
      <c r="Q124" s="36">
        <f>SUMIFS(СВЦЭМ!$D$39:$D$782,СВЦЭМ!$A$39:$A$782,$A124,СВЦЭМ!$B$39:$B$782,Q$119)+'СЕТ СН'!$I$14+СВЦЭМ!$D$10+'СЕТ СН'!$I$5-'СЕТ СН'!$I$24</f>
        <v>4561.5541568499993</v>
      </c>
      <c r="R124" s="36">
        <f>SUMIFS(СВЦЭМ!$D$39:$D$782,СВЦЭМ!$A$39:$A$782,$A124,СВЦЭМ!$B$39:$B$782,R$119)+'СЕТ СН'!$I$14+СВЦЭМ!$D$10+'СЕТ СН'!$I$5-'СЕТ СН'!$I$24</f>
        <v>4568.5942097499992</v>
      </c>
      <c r="S124" s="36">
        <f>SUMIFS(СВЦЭМ!$D$39:$D$782,СВЦЭМ!$A$39:$A$782,$A124,СВЦЭМ!$B$39:$B$782,S$119)+'СЕТ СН'!$I$14+СВЦЭМ!$D$10+'СЕТ СН'!$I$5-'СЕТ СН'!$I$24</f>
        <v>4593.56221757</v>
      </c>
      <c r="T124" s="36">
        <f>SUMIFS(СВЦЭМ!$D$39:$D$782,СВЦЭМ!$A$39:$A$782,$A124,СВЦЭМ!$B$39:$B$782,T$119)+'СЕТ СН'!$I$14+СВЦЭМ!$D$10+'СЕТ СН'!$I$5-'СЕТ СН'!$I$24</f>
        <v>4507.3729454300001</v>
      </c>
      <c r="U124" s="36">
        <f>SUMIFS(СВЦЭМ!$D$39:$D$782,СВЦЭМ!$A$39:$A$782,$A124,СВЦЭМ!$B$39:$B$782,U$119)+'СЕТ СН'!$I$14+СВЦЭМ!$D$10+'СЕТ СН'!$I$5-'СЕТ СН'!$I$24</f>
        <v>4523.0249277000003</v>
      </c>
      <c r="V124" s="36">
        <f>SUMIFS(СВЦЭМ!$D$39:$D$782,СВЦЭМ!$A$39:$A$782,$A124,СВЦЭМ!$B$39:$B$782,V$119)+'СЕТ СН'!$I$14+СВЦЭМ!$D$10+'СЕТ СН'!$I$5-'СЕТ СН'!$I$24</f>
        <v>4535.2545916700001</v>
      </c>
      <c r="W124" s="36">
        <f>SUMIFS(СВЦЭМ!$D$39:$D$782,СВЦЭМ!$A$39:$A$782,$A124,СВЦЭМ!$B$39:$B$782,W$119)+'СЕТ СН'!$I$14+СВЦЭМ!$D$10+'СЕТ СН'!$I$5-'СЕТ СН'!$I$24</f>
        <v>4545.2007263100004</v>
      </c>
      <c r="X124" s="36">
        <f>SUMIFS(СВЦЭМ!$D$39:$D$782,СВЦЭМ!$A$39:$A$782,$A124,СВЦЭМ!$B$39:$B$782,X$119)+'СЕТ СН'!$I$14+СВЦЭМ!$D$10+'СЕТ СН'!$I$5-'СЕТ СН'!$I$24</f>
        <v>4572.7541425300005</v>
      </c>
      <c r="Y124" s="36">
        <f>SUMIFS(СВЦЭМ!$D$39:$D$782,СВЦЭМ!$A$39:$A$782,$A124,СВЦЭМ!$B$39:$B$782,Y$119)+'СЕТ СН'!$I$14+СВЦЭМ!$D$10+'СЕТ СН'!$I$5-'СЕТ СН'!$I$24</f>
        <v>4590.3829962299997</v>
      </c>
    </row>
    <row r="125" spans="1:27" ht="15.75" x14ac:dyDescent="0.2">
      <c r="A125" s="35">
        <f t="shared" si="3"/>
        <v>44932</v>
      </c>
      <c r="B125" s="36">
        <f>SUMIFS(СВЦЭМ!$D$39:$D$782,СВЦЭМ!$A$39:$A$782,$A125,СВЦЭМ!$B$39:$B$782,B$119)+'СЕТ СН'!$I$14+СВЦЭМ!$D$10+'СЕТ СН'!$I$5-'СЕТ СН'!$I$24</f>
        <v>4481.1408587000005</v>
      </c>
      <c r="C125" s="36">
        <f>SUMIFS(СВЦЭМ!$D$39:$D$782,СВЦЭМ!$A$39:$A$782,$A125,СВЦЭМ!$B$39:$B$782,C$119)+'СЕТ СН'!$I$14+СВЦЭМ!$D$10+'СЕТ СН'!$I$5-'СЕТ СН'!$I$24</f>
        <v>4502.77334866</v>
      </c>
      <c r="D125" s="36">
        <f>SUMIFS(СВЦЭМ!$D$39:$D$782,СВЦЭМ!$A$39:$A$782,$A125,СВЦЭМ!$B$39:$B$782,D$119)+'СЕТ СН'!$I$14+СВЦЭМ!$D$10+'СЕТ СН'!$I$5-'СЕТ СН'!$I$24</f>
        <v>4516.8509615399998</v>
      </c>
      <c r="E125" s="36">
        <f>SUMIFS(СВЦЭМ!$D$39:$D$782,СВЦЭМ!$A$39:$A$782,$A125,СВЦЭМ!$B$39:$B$782,E$119)+'СЕТ СН'!$I$14+СВЦЭМ!$D$10+'СЕТ СН'!$I$5-'СЕТ СН'!$I$24</f>
        <v>4514.4372681999994</v>
      </c>
      <c r="F125" s="36">
        <f>SUMIFS(СВЦЭМ!$D$39:$D$782,СВЦЭМ!$A$39:$A$782,$A125,СВЦЭМ!$B$39:$B$782,F$119)+'СЕТ СН'!$I$14+СВЦЭМ!$D$10+'СЕТ СН'!$I$5-'СЕТ СН'!$I$24</f>
        <v>4507.2119123399998</v>
      </c>
      <c r="G125" s="36">
        <f>SUMIFS(СВЦЭМ!$D$39:$D$782,СВЦЭМ!$A$39:$A$782,$A125,СВЦЭМ!$B$39:$B$782,G$119)+'СЕТ СН'!$I$14+СВЦЭМ!$D$10+'СЕТ СН'!$I$5-'СЕТ СН'!$I$24</f>
        <v>4494.47420848</v>
      </c>
      <c r="H125" s="36">
        <f>SUMIFS(СВЦЭМ!$D$39:$D$782,СВЦЭМ!$A$39:$A$782,$A125,СВЦЭМ!$B$39:$B$782,H$119)+'СЕТ СН'!$I$14+СВЦЭМ!$D$10+'СЕТ СН'!$I$5-'СЕТ СН'!$I$24</f>
        <v>4473.77013859</v>
      </c>
      <c r="I125" s="36">
        <f>SUMIFS(СВЦЭМ!$D$39:$D$782,СВЦЭМ!$A$39:$A$782,$A125,СВЦЭМ!$B$39:$B$782,I$119)+'СЕТ СН'!$I$14+СВЦЭМ!$D$10+'СЕТ СН'!$I$5-'СЕТ СН'!$I$24</f>
        <v>4424.7697853999998</v>
      </c>
      <c r="J125" s="36">
        <f>SUMIFS(СВЦЭМ!$D$39:$D$782,СВЦЭМ!$A$39:$A$782,$A125,СВЦЭМ!$B$39:$B$782,J$119)+'СЕТ СН'!$I$14+СВЦЭМ!$D$10+'СЕТ СН'!$I$5-'СЕТ СН'!$I$24</f>
        <v>4375.92357068</v>
      </c>
      <c r="K125" s="36">
        <f>SUMIFS(СВЦЭМ!$D$39:$D$782,СВЦЭМ!$A$39:$A$782,$A125,СВЦЭМ!$B$39:$B$782,K$119)+'СЕТ СН'!$I$14+СВЦЭМ!$D$10+'СЕТ СН'!$I$5-'СЕТ СН'!$I$24</f>
        <v>4360.6189626199994</v>
      </c>
      <c r="L125" s="36">
        <f>SUMIFS(СВЦЭМ!$D$39:$D$782,СВЦЭМ!$A$39:$A$782,$A125,СВЦЭМ!$B$39:$B$782,L$119)+'СЕТ СН'!$I$14+СВЦЭМ!$D$10+'СЕТ СН'!$I$5-'СЕТ СН'!$I$24</f>
        <v>4360.0505865599998</v>
      </c>
      <c r="M125" s="36">
        <f>SUMIFS(СВЦЭМ!$D$39:$D$782,СВЦЭМ!$A$39:$A$782,$A125,СВЦЭМ!$B$39:$B$782,M$119)+'СЕТ СН'!$I$14+СВЦЭМ!$D$10+'СЕТ СН'!$I$5-'СЕТ СН'!$I$24</f>
        <v>4378.3971779399999</v>
      </c>
      <c r="N125" s="36">
        <f>SUMIFS(СВЦЭМ!$D$39:$D$782,СВЦЭМ!$A$39:$A$782,$A125,СВЦЭМ!$B$39:$B$782,N$119)+'СЕТ СН'!$I$14+СВЦЭМ!$D$10+'СЕТ СН'!$I$5-'СЕТ СН'!$I$24</f>
        <v>4406.2959790499999</v>
      </c>
      <c r="O125" s="36">
        <f>SUMIFS(СВЦЭМ!$D$39:$D$782,СВЦЭМ!$A$39:$A$782,$A125,СВЦЭМ!$B$39:$B$782,O$119)+'СЕТ СН'!$I$14+СВЦЭМ!$D$10+'СЕТ СН'!$I$5-'СЕТ СН'!$I$24</f>
        <v>4433.8642467299996</v>
      </c>
      <c r="P125" s="36">
        <f>SUMIFS(СВЦЭМ!$D$39:$D$782,СВЦЭМ!$A$39:$A$782,$A125,СВЦЭМ!$B$39:$B$782,P$119)+'СЕТ СН'!$I$14+СВЦЭМ!$D$10+'СЕТ СН'!$I$5-'СЕТ СН'!$I$24</f>
        <v>4459.7825368499998</v>
      </c>
      <c r="Q125" s="36">
        <f>SUMIFS(СВЦЭМ!$D$39:$D$782,СВЦЭМ!$A$39:$A$782,$A125,СВЦЭМ!$B$39:$B$782,Q$119)+'СЕТ СН'!$I$14+СВЦЭМ!$D$10+'СЕТ СН'!$I$5-'СЕТ СН'!$I$24</f>
        <v>4464.1542072100001</v>
      </c>
      <c r="R125" s="36">
        <f>SUMIFS(СВЦЭМ!$D$39:$D$782,СВЦЭМ!$A$39:$A$782,$A125,СВЦЭМ!$B$39:$B$782,R$119)+'СЕТ СН'!$I$14+СВЦЭМ!$D$10+'СЕТ СН'!$I$5-'СЕТ СН'!$I$24</f>
        <v>4417.1057675699994</v>
      </c>
      <c r="S125" s="36">
        <f>SUMIFS(СВЦЭМ!$D$39:$D$782,СВЦЭМ!$A$39:$A$782,$A125,СВЦЭМ!$B$39:$B$782,S$119)+'СЕТ СН'!$I$14+СВЦЭМ!$D$10+'СЕТ СН'!$I$5-'СЕТ СН'!$I$24</f>
        <v>4395.6204966299993</v>
      </c>
      <c r="T125" s="36">
        <f>SUMIFS(СВЦЭМ!$D$39:$D$782,СВЦЭМ!$A$39:$A$782,$A125,СВЦЭМ!$B$39:$B$782,T$119)+'СЕТ СН'!$I$14+СВЦЭМ!$D$10+'СЕТ СН'!$I$5-'СЕТ СН'!$I$24</f>
        <v>4402.1151317700005</v>
      </c>
      <c r="U125" s="36">
        <f>SUMIFS(СВЦЭМ!$D$39:$D$782,СВЦЭМ!$A$39:$A$782,$A125,СВЦЭМ!$B$39:$B$782,U$119)+'СЕТ СН'!$I$14+СВЦЭМ!$D$10+'СЕТ СН'!$I$5-'СЕТ СН'!$I$24</f>
        <v>4404.9898367999995</v>
      </c>
      <c r="V125" s="36">
        <f>SUMIFS(СВЦЭМ!$D$39:$D$782,СВЦЭМ!$A$39:$A$782,$A125,СВЦЭМ!$B$39:$B$782,V$119)+'СЕТ СН'!$I$14+СВЦЭМ!$D$10+'СЕТ СН'!$I$5-'СЕТ СН'!$I$24</f>
        <v>4406.1784834699993</v>
      </c>
      <c r="W125" s="36">
        <f>SUMIFS(СВЦЭМ!$D$39:$D$782,СВЦЭМ!$A$39:$A$782,$A125,СВЦЭМ!$B$39:$B$782,W$119)+'СЕТ СН'!$I$14+СВЦЭМ!$D$10+'СЕТ СН'!$I$5-'СЕТ СН'!$I$24</f>
        <v>4418.0959783799999</v>
      </c>
      <c r="X125" s="36">
        <f>SUMIFS(СВЦЭМ!$D$39:$D$782,СВЦЭМ!$A$39:$A$782,$A125,СВЦЭМ!$B$39:$B$782,X$119)+'СЕТ СН'!$I$14+СВЦЭМ!$D$10+'СЕТ СН'!$I$5-'СЕТ СН'!$I$24</f>
        <v>4431.6322582100001</v>
      </c>
      <c r="Y125" s="36">
        <f>SUMIFS(СВЦЭМ!$D$39:$D$782,СВЦЭМ!$A$39:$A$782,$A125,СВЦЭМ!$B$39:$B$782,Y$119)+'СЕТ СН'!$I$14+СВЦЭМ!$D$10+'СЕТ СН'!$I$5-'СЕТ СН'!$I$24</f>
        <v>4483.1931301699997</v>
      </c>
    </row>
    <row r="126" spans="1:27" ht="15.75" x14ac:dyDescent="0.2">
      <c r="A126" s="35">
        <f t="shared" si="3"/>
        <v>44933</v>
      </c>
      <c r="B126" s="36">
        <f>SUMIFS(СВЦЭМ!$D$39:$D$782,СВЦЭМ!$A$39:$A$782,$A126,СВЦЭМ!$B$39:$B$782,B$119)+'СЕТ СН'!$I$14+СВЦЭМ!$D$10+'СЕТ СН'!$I$5-'СЕТ СН'!$I$24</f>
        <v>4565.2151990000002</v>
      </c>
      <c r="C126" s="36">
        <f>SUMIFS(СВЦЭМ!$D$39:$D$782,СВЦЭМ!$A$39:$A$782,$A126,СВЦЭМ!$B$39:$B$782,C$119)+'СЕТ СН'!$I$14+СВЦЭМ!$D$10+'СЕТ СН'!$I$5-'СЕТ СН'!$I$24</f>
        <v>4610.07303013</v>
      </c>
      <c r="D126" s="36">
        <f>SUMIFS(СВЦЭМ!$D$39:$D$782,СВЦЭМ!$A$39:$A$782,$A126,СВЦЭМ!$B$39:$B$782,D$119)+'СЕТ СН'!$I$14+СВЦЭМ!$D$10+'СЕТ СН'!$I$5-'СЕТ СН'!$I$24</f>
        <v>4625.9138903799994</v>
      </c>
      <c r="E126" s="36">
        <f>SUMIFS(СВЦЭМ!$D$39:$D$782,СВЦЭМ!$A$39:$A$782,$A126,СВЦЭМ!$B$39:$B$782,E$119)+'СЕТ СН'!$I$14+СВЦЭМ!$D$10+'СЕТ СН'!$I$5-'СЕТ СН'!$I$24</f>
        <v>4633.3321052699994</v>
      </c>
      <c r="F126" s="36">
        <f>SUMIFS(СВЦЭМ!$D$39:$D$782,СВЦЭМ!$A$39:$A$782,$A126,СВЦЭМ!$B$39:$B$782,F$119)+'СЕТ СН'!$I$14+СВЦЭМ!$D$10+'СЕТ СН'!$I$5-'СЕТ СН'!$I$24</f>
        <v>4618.98368914</v>
      </c>
      <c r="G126" s="36">
        <f>SUMIFS(СВЦЭМ!$D$39:$D$782,СВЦЭМ!$A$39:$A$782,$A126,СВЦЭМ!$B$39:$B$782,G$119)+'СЕТ СН'!$I$14+СВЦЭМ!$D$10+'СЕТ СН'!$I$5-'СЕТ СН'!$I$24</f>
        <v>4612.5246182299998</v>
      </c>
      <c r="H126" s="36">
        <f>SUMIFS(СВЦЭМ!$D$39:$D$782,СВЦЭМ!$A$39:$A$782,$A126,СВЦЭМ!$B$39:$B$782,H$119)+'СЕТ СН'!$I$14+СВЦЭМ!$D$10+'СЕТ СН'!$I$5-'СЕТ СН'!$I$24</f>
        <v>4587.3170597600001</v>
      </c>
      <c r="I126" s="36">
        <f>SUMIFS(СВЦЭМ!$D$39:$D$782,СВЦЭМ!$A$39:$A$782,$A126,СВЦЭМ!$B$39:$B$782,I$119)+'СЕТ СН'!$I$14+СВЦЭМ!$D$10+'СЕТ СН'!$I$5-'СЕТ СН'!$I$24</f>
        <v>4581.7653769199997</v>
      </c>
      <c r="J126" s="36">
        <f>SUMIFS(СВЦЭМ!$D$39:$D$782,СВЦЭМ!$A$39:$A$782,$A126,СВЦЭМ!$B$39:$B$782,J$119)+'СЕТ СН'!$I$14+СВЦЭМ!$D$10+'СЕТ СН'!$I$5-'СЕТ СН'!$I$24</f>
        <v>4526.1447182600004</v>
      </c>
      <c r="K126" s="36">
        <f>SUMIFS(СВЦЭМ!$D$39:$D$782,СВЦЭМ!$A$39:$A$782,$A126,СВЦЭМ!$B$39:$B$782,K$119)+'СЕТ СН'!$I$14+СВЦЭМ!$D$10+'СЕТ СН'!$I$5-'СЕТ СН'!$I$24</f>
        <v>4508.9552434699999</v>
      </c>
      <c r="L126" s="36">
        <f>SUMIFS(СВЦЭМ!$D$39:$D$782,СВЦЭМ!$A$39:$A$782,$A126,СВЦЭМ!$B$39:$B$782,L$119)+'СЕТ СН'!$I$14+СВЦЭМ!$D$10+'СЕТ СН'!$I$5-'СЕТ СН'!$I$24</f>
        <v>4486.3025048099998</v>
      </c>
      <c r="M126" s="36">
        <f>SUMIFS(СВЦЭМ!$D$39:$D$782,СВЦЭМ!$A$39:$A$782,$A126,СВЦЭМ!$B$39:$B$782,M$119)+'СЕТ СН'!$I$14+СВЦЭМ!$D$10+'СЕТ СН'!$I$5-'СЕТ СН'!$I$24</f>
        <v>4505.7109914899993</v>
      </c>
      <c r="N126" s="36">
        <f>SUMIFS(СВЦЭМ!$D$39:$D$782,СВЦЭМ!$A$39:$A$782,$A126,СВЦЭМ!$B$39:$B$782,N$119)+'СЕТ СН'!$I$14+СВЦЭМ!$D$10+'СЕТ СН'!$I$5-'СЕТ СН'!$I$24</f>
        <v>4533.9764552899996</v>
      </c>
      <c r="O126" s="36">
        <f>SUMIFS(СВЦЭМ!$D$39:$D$782,СВЦЭМ!$A$39:$A$782,$A126,СВЦЭМ!$B$39:$B$782,O$119)+'СЕТ СН'!$I$14+СВЦЭМ!$D$10+'СЕТ СН'!$I$5-'СЕТ СН'!$I$24</f>
        <v>4541.5467369399994</v>
      </c>
      <c r="P126" s="36">
        <f>SUMIFS(СВЦЭМ!$D$39:$D$782,СВЦЭМ!$A$39:$A$782,$A126,СВЦЭМ!$B$39:$B$782,P$119)+'СЕТ СН'!$I$14+СВЦЭМ!$D$10+'СЕТ СН'!$I$5-'СЕТ СН'!$I$24</f>
        <v>4558.8315146099994</v>
      </c>
      <c r="Q126" s="36">
        <f>SUMIFS(СВЦЭМ!$D$39:$D$782,СВЦЭМ!$A$39:$A$782,$A126,СВЦЭМ!$B$39:$B$782,Q$119)+'СЕТ СН'!$I$14+СВЦЭМ!$D$10+'СЕТ СН'!$I$5-'СЕТ СН'!$I$24</f>
        <v>4549.5618811000004</v>
      </c>
      <c r="R126" s="36">
        <f>SUMIFS(СВЦЭМ!$D$39:$D$782,СВЦЭМ!$A$39:$A$782,$A126,СВЦЭМ!$B$39:$B$782,R$119)+'СЕТ СН'!$I$14+СВЦЭМ!$D$10+'СЕТ СН'!$I$5-'СЕТ СН'!$I$24</f>
        <v>4521.5144716800005</v>
      </c>
      <c r="S126" s="36">
        <f>SUMIFS(СВЦЭМ!$D$39:$D$782,СВЦЭМ!$A$39:$A$782,$A126,СВЦЭМ!$B$39:$B$782,S$119)+'СЕТ СН'!$I$14+СВЦЭМ!$D$10+'СЕТ СН'!$I$5-'СЕТ СН'!$I$24</f>
        <v>4508.6387068399999</v>
      </c>
      <c r="T126" s="36">
        <f>SUMIFS(СВЦЭМ!$D$39:$D$782,СВЦЭМ!$A$39:$A$782,$A126,СВЦЭМ!$B$39:$B$782,T$119)+'СЕТ СН'!$I$14+СВЦЭМ!$D$10+'СЕТ СН'!$I$5-'СЕТ СН'!$I$24</f>
        <v>4503.6987752499999</v>
      </c>
      <c r="U126" s="36">
        <f>SUMIFS(СВЦЭМ!$D$39:$D$782,СВЦЭМ!$A$39:$A$782,$A126,СВЦЭМ!$B$39:$B$782,U$119)+'СЕТ СН'!$I$14+СВЦЭМ!$D$10+'СЕТ СН'!$I$5-'СЕТ СН'!$I$24</f>
        <v>4509.2519381499997</v>
      </c>
      <c r="V126" s="36">
        <f>SUMIFS(СВЦЭМ!$D$39:$D$782,СВЦЭМ!$A$39:$A$782,$A126,СВЦЭМ!$B$39:$B$782,V$119)+'СЕТ СН'!$I$14+СВЦЭМ!$D$10+'СЕТ СН'!$I$5-'СЕТ СН'!$I$24</f>
        <v>4531.6957168400004</v>
      </c>
      <c r="W126" s="36">
        <f>SUMIFS(СВЦЭМ!$D$39:$D$782,СВЦЭМ!$A$39:$A$782,$A126,СВЦЭМ!$B$39:$B$782,W$119)+'СЕТ СН'!$I$14+СВЦЭМ!$D$10+'СЕТ СН'!$I$5-'СЕТ СН'!$I$24</f>
        <v>4539.6527703899992</v>
      </c>
      <c r="X126" s="36">
        <f>SUMIFS(СВЦЭМ!$D$39:$D$782,СВЦЭМ!$A$39:$A$782,$A126,СВЦЭМ!$B$39:$B$782,X$119)+'СЕТ СН'!$I$14+СВЦЭМ!$D$10+'СЕТ СН'!$I$5-'СЕТ СН'!$I$24</f>
        <v>4526.0371797400003</v>
      </c>
      <c r="Y126" s="36">
        <f>SUMIFS(СВЦЭМ!$D$39:$D$782,СВЦЭМ!$A$39:$A$782,$A126,СВЦЭМ!$B$39:$B$782,Y$119)+'СЕТ СН'!$I$14+СВЦЭМ!$D$10+'СЕТ СН'!$I$5-'СЕТ СН'!$I$24</f>
        <v>4591.8981591899992</v>
      </c>
    </row>
    <row r="127" spans="1:27" ht="15.75" x14ac:dyDescent="0.2">
      <c r="A127" s="35">
        <f t="shared" si="3"/>
        <v>44934</v>
      </c>
      <c r="B127" s="36">
        <f>SUMIFS(СВЦЭМ!$D$39:$D$782,СВЦЭМ!$A$39:$A$782,$A127,СВЦЭМ!$B$39:$B$782,B$119)+'СЕТ СН'!$I$14+СВЦЭМ!$D$10+'СЕТ СН'!$I$5-'СЕТ СН'!$I$24</f>
        <v>4735.9806713399994</v>
      </c>
      <c r="C127" s="36">
        <f>SUMIFS(СВЦЭМ!$D$39:$D$782,СВЦЭМ!$A$39:$A$782,$A127,СВЦЭМ!$B$39:$B$782,C$119)+'СЕТ СН'!$I$14+СВЦЭМ!$D$10+'СЕТ СН'!$I$5-'СЕТ СН'!$I$24</f>
        <v>4760.47047191</v>
      </c>
      <c r="D127" s="36">
        <f>SUMIFS(СВЦЭМ!$D$39:$D$782,СВЦЭМ!$A$39:$A$782,$A127,СВЦЭМ!$B$39:$B$782,D$119)+'СЕТ СН'!$I$14+СВЦЭМ!$D$10+'СЕТ СН'!$I$5-'СЕТ СН'!$I$24</f>
        <v>4782.4656455700006</v>
      </c>
      <c r="E127" s="36">
        <f>SUMIFS(СВЦЭМ!$D$39:$D$782,СВЦЭМ!$A$39:$A$782,$A127,СВЦЭМ!$B$39:$B$782,E$119)+'СЕТ СН'!$I$14+СВЦЭМ!$D$10+'СЕТ СН'!$I$5-'СЕТ СН'!$I$24</f>
        <v>4783.4030004400001</v>
      </c>
      <c r="F127" s="36">
        <f>SUMIFS(СВЦЭМ!$D$39:$D$782,СВЦЭМ!$A$39:$A$782,$A127,СВЦЭМ!$B$39:$B$782,F$119)+'СЕТ СН'!$I$14+СВЦЭМ!$D$10+'СЕТ СН'!$I$5-'СЕТ СН'!$I$24</f>
        <v>4787.4505286599997</v>
      </c>
      <c r="G127" s="36">
        <f>SUMIFS(СВЦЭМ!$D$39:$D$782,СВЦЭМ!$A$39:$A$782,$A127,СВЦЭМ!$B$39:$B$782,G$119)+'СЕТ СН'!$I$14+СВЦЭМ!$D$10+'СЕТ СН'!$I$5-'СЕТ СН'!$I$24</f>
        <v>4773.9557021500004</v>
      </c>
      <c r="H127" s="36">
        <f>SUMIFS(СВЦЭМ!$D$39:$D$782,СВЦЭМ!$A$39:$A$782,$A127,СВЦЭМ!$B$39:$B$782,H$119)+'СЕТ СН'!$I$14+СВЦЭМ!$D$10+'СЕТ СН'!$I$5-'СЕТ СН'!$I$24</f>
        <v>4754.4976671900004</v>
      </c>
      <c r="I127" s="36">
        <f>SUMIFS(СВЦЭМ!$D$39:$D$782,СВЦЭМ!$A$39:$A$782,$A127,СВЦЭМ!$B$39:$B$782,I$119)+'СЕТ СН'!$I$14+СВЦЭМ!$D$10+'СЕТ СН'!$I$5-'СЕТ СН'!$I$24</f>
        <v>4692.6594062599997</v>
      </c>
      <c r="J127" s="36">
        <f>SUMIFS(СВЦЭМ!$D$39:$D$782,СВЦЭМ!$A$39:$A$782,$A127,СВЦЭМ!$B$39:$B$782,J$119)+'СЕТ СН'!$I$14+СВЦЭМ!$D$10+'СЕТ СН'!$I$5-'СЕТ СН'!$I$24</f>
        <v>4663.4365220599993</v>
      </c>
      <c r="K127" s="36">
        <f>SUMIFS(СВЦЭМ!$D$39:$D$782,СВЦЭМ!$A$39:$A$782,$A127,СВЦЭМ!$B$39:$B$782,K$119)+'СЕТ СН'!$I$14+СВЦЭМ!$D$10+'СЕТ СН'!$I$5-'СЕТ СН'!$I$24</f>
        <v>4636.8835316599998</v>
      </c>
      <c r="L127" s="36">
        <f>SUMIFS(СВЦЭМ!$D$39:$D$782,СВЦЭМ!$A$39:$A$782,$A127,СВЦЭМ!$B$39:$B$782,L$119)+'СЕТ СН'!$I$14+СВЦЭМ!$D$10+'СЕТ СН'!$I$5-'СЕТ СН'!$I$24</f>
        <v>4634.1371285000005</v>
      </c>
      <c r="M127" s="36">
        <f>SUMIFS(СВЦЭМ!$D$39:$D$782,СВЦЭМ!$A$39:$A$782,$A127,СВЦЭМ!$B$39:$B$782,M$119)+'СЕТ СН'!$I$14+СВЦЭМ!$D$10+'СЕТ СН'!$I$5-'СЕТ СН'!$I$24</f>
        <v>4651.7893133899997</v>
      </c>
      <c r="N127" s="36">
        <f>SUMIFS(СВЦЭМ!$D$39:$D$782,СВЦЭМ!$A$39:$A$782,$A127,СВЦЭМ!$B$39:$B$782,N$119)+'СЕТ СН'!$I$14+СВЦЭМ!$D$10+'СЕТ СН'!$I$5-'СЕТ СН'!$I$24</f>
        <v>4661.1065101799995</v>
      </c>
      <c r="O127" s="36">
        <f>SUMIFS(СВЦЭМ!$D$39:$D$782,СВЦЭМ!$A$39:$A$782,$A127,СВЦЭМ!$B$39:$B$782,O$119)+'СЕТ СН'!$I$14+СВЦЭМ!$D$10+'СЕТ СН'!$I$5-'СЕТ СН'!$I$24</f>
        <v>4684.8595508799999</v>
      </c>
      <c r="P127" s="36">
        <f>SUMIFS(СВЦЭМ!$D$39:$D$782,СВЦЭМ!$A$39:$A$782,$A127,СВЦЭМ!$B$39:$B$782,P$119)+'СЕТ СН'!$I$14+СВЦЭМ!$D$10+'СЕТ СН'!$I$5-'СЕТ СН'!$I$24</f>
        <v>4689.2091607700004</v>
      </c>
      <c r="Q127" s="36">
        <f>SUMIFS(СВЦЭМ!$D$39:$D$782,СВЦЭМ!$A$39:$A$782,$A127,СВЦЭМ!$B$39:$B$782,Q$119)+'СЕТ СН'!$I$14+СВЦЭМ!$D$10+'СЕТ СН'!$I$5-'СЕТ СН'!$I$24</f>
        <v>4679.3260813399993</v>
      </c>
      <c r="R127" s="36">
        <f>SUMIFS(СВЦЭМ!$D$39:$D$782,СВЦЭМ!$A$39:$A$782,$A127,СВЦЭМ!$B$39:$B$782,R$119)+'СЕТ СН'!$I$14+СВЦЭМ!$D$10+'СЕТ СН'!$I$5-'СЕТ СН'!$I$24</f>
        <v>4649.7447312599998</v>
      </c>
      <c r="S127" s="36">
        <f>SUMIFS(СВЦЭМ!$D$39:$D$782,СВЦЭМ!$A$39:$A$782,$A127,СВЦЭМ!$B$39:$B$782,S$119)+'СЕТ СН'!$I$14+СВЦЭМ!$D$10+'СЕТ СН'!$I$5-'СЕТ СН'!$I$24</f>
        <v>4572.0006096399993</v>
      </c>
      <c r="T127" s="36">
        <f>SUMIFS(СВЦЭМ!$D$39:$D$782,СВЦЭМ!$A$39:$A$782,$A127,СВЦЭМ!$B$39:$B$782,T$119)+'СЕТ СН'!$I$14+СВЦЭМ!$D$10+'СЕТ СН'!$I$5-'СЕТ СН'!$I$24</f>
        <v>4584.6116058400003</v>
      </c>
      <c r="U127" s="36">
        <f>SUMIFS(СВЦЭМ!$D$39:$D$782,СВЦЭМ!$A$39:$A$782,$A127,СВЦЭМ!$B$39:$B$782,U$119)+'СЕТ СН'!$I$14+СВЦЭМ!$D$10+'СЕТ СН'!$I$5-'СЕТ СН'!$I$24</f>
        <v>4598.2221783699997</v>
      </c>
      <c r="V127" s="36">
        <f>SUMIFS(СВЦЭМ!$D$39:$D$782,СВЦЭМ!$A$39:$A$782,$A127,СВЦЭМ!$B$39:$B$782,V$119)+'СЕТ СН'!$I$14+СВЦЭМ!$D$10+'СЕТ СН'!$I$5-'СЕТ СН'!$I$24</f>
        <v>4624.0344538999998</v>
      </c>
      <c r="W127" s="36">
        <f>SUMIFS(СВЦЭМ!$D$39:$D$782,СВЦЭМ!$A$39:$A$782,$A127,СВЦЭМ!$B$39:$B$782,W$119)+'СЕТ СН'!$I$14+СВЦЭМ!$D$10+'СЕТ СН'!$I$5-'СЕТ СН'!$I$24</f>
        <v>4653.4452396699999</v>
      </c>
      <c r="X127" s="36">
        <f>SUMIFS(СВЦЭМ!$D$39:$D$782,СВЦЭМ!$A$39:$A$782,$A127,СВЦЭМ!$B$39:$B$782,X$119)+'СЕТ СН'!$I$14+СВЦЭМ!$D$10+'СЕТ СН'!$I$5-'СЕТ СН'!$I$24</f>
        <v>4683.1418366799999</v>
      </c>
      <c r="Y127" s="36">
        <f>SUMIFS(СВЦЭМ!$D$39:$D$782,СВЦЭМ!$A$39:$A$782,$A127,СВЦЭМ!$B$39:$B$782,Y$119)+'СЕТ СН'!$I$14+СВЦЭМ!$D$10+'СЕТ СН'!$I$5-'СЕТ СН'!$I$24</f>
        <v>4731.4556192800001</v>
      </c>
    </row>
    <row r="128" spans="1:27" ht="15.75" x14ac:dyDescent="0.2">
      <c r="A128" s="35">
        <f t="shared" si="3"/>
        <v>44935</v>
      </c>
      <c r="B128" s="36">
        <f>SUMIFS(СВЦЭМ!$D$39:$D$782,СВЦЭМ!$A$39:$A$782,$A128,СВЦЭМ!$B$39:$B$782,B$119)+'СЕТ СН'!$I$14+СВЦЭМ!$D$10+'СЕТ СН'!$I$5-'СЕТ СН'!$I$24</f>
        <v>4672.3050484799996</v>
      </c>
      <c r="C128" s="36">
        <f>SUMIFS(СВЦЭМ!$D$39:$D$782,СВЦЭМ!$A$39:$A$782,$A128,СВЦЭМ!$B$39:$B$782,C$119)+'СЕТ СН'!$I$14+СВЦЭМ!$D$10+'СЕТ СН'!$I$5-'СЕТ СН'!$I$24</f>
        <v>4652.1612936199999</v>
      </c>
      <c r="D128" s="36">
        <f>SUMIFS(СВЦЭМ!$D$39:$D$782,СВЦЭМ!$A$39:$A$782,$A128,СВЦЭМ!$B$39:$B$782,D$119)+'СЕТ СН'!$I$14+СВЦЭМ!$D$10+'СЕТ СН'!$I$5-'СЕТ СН'!$I$24</f>
        <v>4630.7888493</v>
      </c>
      <c r="E128" s="36">
        <f>SUMIFS(СВЦЭМ!$D$39:$D$782,СВЦЭМ!$A$39:$A$782,$A128,СВЦЭМ!$B$39:$B$782,E$119)+'СЕТ СН'!$I$14+СВЦЭМ!$D$10+'СЕТ СН'!$I$5-'СЕТ СН'!$I$24</f>
        <v>4626.6667535699999</v>
      </c>
      <c r="F128" s="36">
        <f>SUMIFS(СВЦЭМ!$D$39:$D$782,СВЦЭМ!$A$39:$A$782,$A128,СВЦЭМ!$B$39:$B$782,F$119)+'СЕТ СН'!$I$14+СВЦЭМ!$D$10+'СЕТ СН'!$I$5-'СЕТ СН'!$I$24</f>
        <v>4639.27824229</v>
      </c>
      <c r="G128" s="36">
        <f>SUMIFS(СВЦЭМ!$D$39:$D$782,СВЦЭМ!$A$39:$A$782,$A128,СВЦЭМ!$B$39:$B$782,G$119)+'СЕТ СН'!$I$14+СВЦЭМ!$D$10+'СЕТ СН'!$I$5-'СЕТ СН'!$I$24</f>
        <v>4623.8018242999997</v>
      </c>
      <c r="H128" s="36">
        <f>SUMIFS(СВЦЭМ!$D$39:$D$782,СВЦЭМ!$A$39:$A$782,$A128,СВЦЭМ!$B$39:$B$782,H$119)+'СЕТ СН'!$I$14+СВЦЭМ!$D$10+'СЕТ СН'!$I$5-'СЕТ СН'!$I$24</f>
        <v>4638.3202275099993</v>
      </c>
      <c r="I128" s="36">
        <f>SUMIFS(СВЦЭМ!$D$39:$D$782,СВЦЭМ!$A$39:$A$782,$A128,СВЦЭМ!$B$39:$B$782,I$119)+'СЕТ СН'!$I$14+СВЦЭМ!$D$10+'СЕТ СН'!$I$5-'СЕТ СН'!$I$24</f>
        <v>4635.2298556900005</v>
      </c>
      <c r="J128" s="36">
        <f>SUMIFS(СВЦЭМ!$D$39:$D$782,СВЦЭМ!$A$39:$A$782,$A128,СВЦЭМ!$B$39:$B$782,J$119)+'СЕТ СН'!$I$14+СВЦЭМ!$D$10+'СЕТ СН'!$I$5-'СЕТ СН'!$I$24</f>
        <v>4678.8097483500005</v>
      </c>
      <c r="K128" s="36">
        <f>SUMIFS(СВЦЭМ!$D$39:$D$782,СВЦЭМ!$A$39:$A$782,$A128,СВЦЭМ!$B$39:$B$782,K$119)+'СЕТ СН'!$I$14+СВЦЭМ!$D$10+'СЕТ СН'!$I$5-'СЕТ СН'!$I$24</f>
        <v>4658.1847505699998</v>
      </c>
      <c r="L128" s="36">
        <f>SUMIFS(СВЦЭМ!$D$39:$D$782,СВЦЭМ!$A$39:$A$782,$A128,СВЦЭМ!$B$39:$B$782,L$119)+'СЕТ СН'!$I$14+СВЦЭМ!$D$10+'СЕТ СН'!$I$5-'СЕТ СН'!$I$24</f>
        <v>4636.4323121300004</v>
      </c>
      <c r="M128" s="36">
        <f>SUMIFS(СВЦЭМ!$D$39:$D$782,СВЦЭМ!$A$39:$A$782,$A128,СВЦЭМ!$B$39:$B$782,M$119)+'СЕТ СН'!$I$14+СВЦЭМ!$D$10+'СЕТ СН'!$I$5-'СЕТ СН'!$I$24</f>
        <v>4655.2670787499992</v>
      </c>
      <c r="N128" s="36">
        <f>SUMIFS(СВЦЭМ!$D$39:$D$782,СВЦЭМ!$A$39:$A$782,$A128,СВЦЭМ!$B$39:$B$782,N$119)+'СЕТ СН'!$I$14+СВЦЭМ!$D$10+'СЕТ СН'!$I$5-'СЕТ СН'!$I$24</f>
        <v>4630.2564876599999</v>
      </c>
      <c r="O128" s="36">
        <f>SUMIFS(СВЦЭМ!$D$39:$D$782,СВЦЭМ!$A$39:$A$782,$A128,СВЦЭМ!$B$39:$B$782,O$119)+'СЕТ СН'!$I$14+СВЦЭМ!$D$10+'СЕТ СН'!$I$5-'СЕТ СН'!$I$24</f>
        <v>4625.9910315799998</v>
      </c>
      <c r="P128" s="36">
        <f>SUMIFS(СВЦЭМ!$D$39:$D$782,СВЦЭМ!$A$39:$A$782,$A128,СВЦЭМ!$B$39:$B$782,P$119)+'СЕТ СН'!$I$14+СВЦЭМ!$D$10+'СЕТ СН'!$I$5-'СЕТ СН'!$I$24</f>
        <v>4635.6359302000001</v>
      </c>
      <c r="Q128" s="36">
        <f>SUMIFS(СВЦЭМ!$D$39:$D$782,СВЦЭМ!$A$39:$A$782,$A128,СВЦЭМ!$B$39:$B$782,Q$119)+'СЕТ СН'!$I$14+СВЦЭМ!$D$10+'СЕТ СН'!$I$5-'СЕТ СН'!$I$24</f>
        <v>4632.59170206</v>
      </c>
      <c r="R128" s="36">
        <f>SUMIFS(СВЦЭМ!$D$39:$D$782,СВЦЭМ!$A$39:$A$782,$A128,СВЦЭМ!$B$39:$B$782,R$119)+'СЕТ СН'!$I$14+СВЦЭМ!$D$10+'СЕТ СН'!$I$5-'СЕТ СН'!$I$24</f>
        <v>4644.98393098</v>
      </c>
      <c r="S128" s="36">
        <f>SUMIFS(СВЦЭМ!$D$39:$D$782,СВЦЭМ!$A$39:$A$782,$A128,СВЦЭМ!$B$39:$B$782,S$119)+'СЕТ СН'!$I$14+СВЦЭМ!$D$10+'СЕТ СН'!$I$5-'СЕТ СН'!$I$24</f>
        <v>4631.7357204099999</v>
      </c>
      <c r="T128" s="36">
        <f>SUMIFS(СВЦЭМ!$D$39:$D$782,СВЦЭМ!$A$39:$A$782,$A128,СВЦЭМ!$B$39:$B$782,T$119)+'СЕТ СН'!$I$14+СВЦЭМ!$D$10+'СЕТ СН'!$I$5-'СЕТ СН'!$I$24</f>
        <v>4604.62519333</v>
      </c>
      <c r="U128" s="36">
        <f>SUMIFS(СВЦЭМ!$D$39:$D$782,СВЦЭМ!$A$39:$A$782,$A128,СВЦЭМ!$B$39:$B$782,U$119)+'СЕТ СН'!$I$14+СВЦЭМ!$D$10+'СЕТ СН'!$I$5-'СЕТ СН'!$I$24</f>
        <v>4605.8686851799994</v>
      </c>
      <c r="V128" s="36">
        <f>SUMIFS(СВЦЭМ!$D$39:$D$782,СВЦЭМ!$A$39:$A$782,$A128,СВЦЭМ!$B$39:$B$782,V$119)+'СЕТ СН'!$I$14+СВЦЭМ!$D$10+'СЕТ СН'!$I$5-'СЕТ СН'!$I$24</f>
        <v>4643.4949711499994</v>
      </c>
      <c r="W128" s="36">
        <f>SUMIFS(СВЦЭМ!$D$39:$D$782,СВЦЭМ!$A$39:$A$782,$A128,СВЦЭМ!$B$39:$B$782,W$119)+'СЕТ СН'!$I$14+СВЦЭМ!$D$10+'СЕТ СН'!$I$5-'СЕТ СН'!$I$24</f>
        <v>4655.4402576399998</v>
      </c>
      <c r="X128" s="36">
        <f>SUMIFS(СВЦЭМ!$D$39:$D$782,СВЦЭМ!$A$39:$A$782,$A128,СВЦЭМ!$B$39:$B$782,X$119)+'СЕТ СН'!$I$14+СВЦЭМ!$D$10+'СЕТ СН'!$I$5-'СЕТ СН'!$I$24</f>
        <v>4659.6403292800005</v>
      </c>
      <c r="Y128" s="36">
        <f>SUMIFS(СВЦЭМ!$D$39:$D$782,СВЦЭМ!$A$39:$A$782,$A128,СВЦЭМ!$B$39:$B$782,Y$119)+'СЕТ СН'!$I$14+СВЦЭМ!$D$10+'СЕТ СН'!$I$5-'СЕТ СН'!$I$24</f>
        <v>4700.5787387</v>
      </c>
    </row>
    <row r="129" spans="1:25" ht="15.75" x14ac:dyDescent="0.2">
      <c r="A129" s="35">
        <f t="shared" si="3"/>
        <v>44936</v>
      </c>
      <c r="B129" s="36">
        <f>SUMIFS(СВЦЭМ!$D$39:$D$782,СВЦЭМ!$A$39:$A$782,$A129,СВЦЭМ!$B$39:$B$782,B$119)+'СЕТ СН'!$I$14+СВЦЭМ!$D$10+'СЕТ СН'!$I$5-'СЕТ СН'!$I$24</f>
        <v>4551.3467662599996</v>
      </c>
      <c r="C129" s="36">
        <f>SUMIFS(СВЦЭМ!$D$39:$D$782,СВЦЭМ!$A$39:$A$782,$A129,СВЦЭМ!$B$39:$B$782,C$119)+'СЕТ СН'!$I$14+СВЦЭМ!$D$10+'СЕТ СН'!$I$5-'СЕТ СН'!$I$24</f>
        <v>4575.9268740799998</v>
      </c>
      <c r="D129" s="36">
        <f>SUMIFS(СВЦЭМ!$D$39:$D$782,СВЦЭМ!$A$39:$A$782,$A129,СВЦЭМ!$B$39:$B$782,D$119)+'СЕТ СН'!$I$14+СВЦЭМ!$D$10+'СЕТ СН'!$I$5-'СЕТ СН'!$I$24</f>
        <v>4588.6367927800002</v>
      </c>
      <c r="E129" s="36">
        <f>SUMIFS(СВЦЭМ!$D$39:$D$782,СВЦЭМ!$A$39:$A$782,$A129,СВЦЭМ!$B$39:$B$782,E$119)+'СЕТ СН'!$I$14+СВЦЭМ!$D$10+'СЕТ СН'!$I$5-'СЕТ СН'!$I$24</f>
        <v>4594.1565024199999</v>
      </c>
      <c r="F129" s="36">
        <f>SUMIFS(СВЦЭМ!$D$39:$D$782,СВЦЭМ!$A$39:$A$782,$A129,СВЦЭМ!$B$39:$B$782,F$119)+'СЕТ СН'!$I$14+СВЦЭМ!$D$10+'СЕТ СН'!$I$5-'СЕТ СН'!$I$24</f>
        <v>4620.6298633500001</v>
      </c>
      <c r="G129" s="36">
        <f>SUMIFS(СВЦЭМ!$D$39:$D$782,СВЦЭМ!$A$39:$A$782,$A129,СВЦЭМ!$B$39:$B$782,G$119)+'СЕТ СН'!$I$14+СВЦЭМ!$D$10+'СЕТ СН'!$I$5-'СЕТ СН'!$I$24</f>
        <v>4617.6418769800002</v>
      </c>
      <c r="H129" s="36">
        <f>SUMIFS(СВЦЭМ!$D$39:$D$782,СВЦЭМ!$A$39:$A$782,$A129,СВЦЭМ!$B$39:$B$782,H$119)+'СЕТ СН'!$I$14+СВЦЭМ!$D$10+'СЕТ СН'!$I$5-'СЕТ СН'!$I$24</f>
        <v>4597.7125290599997</v>
      </c>
      <c r="I129" s="36">
        <f>SUMIFS(СВЦЭМ!$D$39:$D$782,СВЦЭМ!$A$39:$A$782,$A129,СВЦЭМ!$B$39:$B$782,I$119)+'СЕТ СН'!$I$14+СВЦЭМ!$D$10+'СЕТ СН'!$I$5-'СЕТ СН'!$I$24</f>
        <v>4563.4389831199996</v>
      </c>
      <c r="J129" s="36">
        <f>SUMIFS(СВЦЭМ!$D$39:$D$782,СВЦЭМ!$A$39:$A$782,$A129,СВЦЭМ!$B$39:$B$782,J$119)+'СЕТ СН'!$I$14+СВЦЭМ!$D$10+'СЕТ СН'!$I$5-'СЕТ СН'!$I$24</f>
        <v>4535.2434908699997</v>
      </c>
      <c r="K129" s="36">
        <f>SUMIFS(СВЦЭМ!$D$39:$D$782,СВЦЭМ!$A$39:$A$782,$A129,СВЦЭМ!$B$39:$B$782,K$119)+'СЕТ СН'!$I$14+СВЦЭМ!$D$10+'СЕТ СН'!$I$5-'СЕТ СН'!$I$24</f>
        <v>4522.17192479</v>
      </c>
      <c r="L129" s="36">
        <f>SUMIFS(СВЦЭМ!$D$39:$D$782,СВЦЭМ!$A$39:$A$782,$A129,СВЦЭМ!$B$39:$B$782,L$119)+'СЕТ СН'!$I$14+СВЦЭМ!$D$10+'СЕТ СН'!$I$5-'СЕТ СН'!$I$24</f>
        <v>4512.81291126</v>
      </c>
      <c r="M129" s="36">
        <f>SUMIFS(СВЦЭМ!$D$39:$D$782,СВЦЭМ!$A$39:$A$782,$A129,СВЦЭМ!$B$39:$B$782,M$119)+'СЕТ СН'!$I$14+СВЦЭМ!$D$10+'СЕТ СН'!$I$5-'СЕТ СН'!$I$24</f>
        <v>4523.8158312300002</v>
      </c>
      <c r="N129" s="36">
        <f>SUMIFS(СВЦЭМ!$D$39:$D$782,СВЦЭМ!$A$39:$A$782,$A129,СВЦЭМ!$B$39:$B$782,N$119)+'СЕТ СН'!$I$14+СВЦЭМ!$D$10+'СЕТ СН'!$I$5-'СЕТ СН'!$I$24</f>
        <v>4521.0983471700001</v>
      </c>
      <c r="O129" s="36">
        <f>SUMIFS(СВЦЭМ!$D$39:$D$782,СВЦЭМ!$A$39:$A$782,$A129,СВЦЭМ!$B$39:$B$782,O$119)+'СЕТ СН'!$I$14+СВЦЭМ!$D$10+'СЕТ СН'!$I$5-'СЕТ СН'!$I$24</f>
        <v>4535.5615934300004</v>
      </c>
      <c r="P129" s="36">
        <f>SUMIFS(СВЦЭМ!$D$39:$D$782,СВЦЭМ!$A$39:$A$782,$A129,СВЦЭМ!$B$39:$B$782,P$119)+'СЕТ СН'!$I$14+СВЦЭМ!$D$10+'СЕТ СН'!$I$5-'СЕТ СН'!$I$24</f>
        <v>4545.47979915</v>
      </c>
      <c r="Q129" s="36">
        <f>SUMIFS(СВЦЭМ!$D$39:$D$782,СВЦЭМ!$A$39:$A$782,$A129,СВЦЭМ!$B$39:$B$782,Q$119)+'СЕТ СН'!$I$14+СВЦЭМ!$D$10+'СЕТ СН'!$I$5-'СЕТ СН'!$I$24</f>
        <v>4562.2069315999997</v>
      </c>
      <c r="R129" s="36">
        <f>SUMIFS(СВЦЭМ!$D$39:$D$782,СВЦЭМ!$A$39:$A$782,$A129,СВЦЭМ!$B$39:$B$782,R$119)+'СЕТ СН'!$I$14+СВЦЭМ!$D$10+'СЕТ СН'!$I$5-'СЕТ СН'!$I$24</f>
        <v>4541.2981179899998</v>
      </c>
      <c r="S129" s="36">
        <f>SUMIFS(СВЦЭМ!$D$39:$D$782,СВЦЭМ!$A$39:$A$782,$A129,СВЦЭМ!$B$39:$B$782,S$119)+'СЕТ СН'!$I$14+СВЦЭМ!$D$10+'СЕТ СН'!$I$5-'СЕТ СН'!$I$24</f>
        <v>4500.77347611</v>
      </c>
      <c r="T129" s="36">
        <f>SUMIFS(СВЦЭМ!$D$39:$D$782,СВЦЭМ!$A$39:$A$782,$A129,СВЦЭМ!$B$39:$B$782,T$119)+'СЕТ СН'!$I$14+СВЦЭМ!$D$10+'СЕТ СН'!$I$5-'СЕТ СН'!$I$24</f>
        <v>4495.1194224600004</v>
      </c>
      <c r="U129" s="36">
        <f>SUMIFS(СВЦЭМ!$D$39:$D$782,СВЦЭМ!$A$39:$A$782,$A129,СВЦЭМ!$B$39:$B$782,U$119)+'СЕТ СН'!$I$14+СВЦЭМ!$D$10+'СЕТ СН'!$I$5-'СЕТ СН'!$I$24</f>
        <v>4489.2271120599999</v>
      </c>
      <c r="V129" s="36">
        <f>SUMIFS(СВЦЭМ!$D$39:$D$782,СВЦЭМ!$A$39:$A$782,$A129,СВЦЭМ!$B$39:$B$782,V$119)+'СЕТ СН'!$I$14+СВЦЭМ!$D$10+'СЕТ СН'!$I$5-'СЕТ СН'!$I$24</f>
        <v>4497.1393966799997</v>
      </c>
      <c r="W129" s="36">
        <f>SUMIFS(СВЦЭМ!$D$39:$D$782,СВЦЭМ!$A$39:$A$782,$A129,СВЦЭМ!$B$39:$B$782,W$119)+'СЕТ СН'!$I$14+СВЦЭМ!$D$10+'СЕТ СН'!$I$5-'СЕТ СН'!$I$24</f>
        <v>4507.9505217900005</v>
      </c>
      <c r="X129" s="36">
        <f>SUMIFS(СВЦЭМ!$D$39:$D$782,СВЦЭМ!$A$39:$A$782,$A129,СВЦЭМ!$B$39:$B$782,X$119)+'СЕТ СН'!$I$14+СВЦЭМ!$D$10+'СЕТ СН'!$I$5-'СЕТ СН'!$I$24</f>
        <v>4539.0089798099998</v>
      </c>
      <c r="Y129" s="36">
        <f>SUMIFS(СВЦЭМ!$D$39:$D$782,СВЦЭМ!$A$39:$A$782,$A129,СВЦЭМ!$B$39:$B$782,Y$119)+'СЕТ СН'!$I$14+СВЦЭМ!$D$10+'СЕТ СН'!$I$5-'СЕТ СН'!$I$24</f>
        <v>4561.9553779500002</v>
      </c>
    </row>
    <row r="130" spans="1:25" ht="15.75" x14ac:dyDescent="0.2">
      <c r="A130" s="35">
        <f t="shared" si="3"/>
        <v>44937</v>
      </c>
      <c r="B130" s="36">
        <f>SUMIFS(СВЦЭМ!$D$39:$D$782,СВЦЭМ!$A$39:$A$782,$A130,СВЦЭМ!$B$39:$B$782,B$119)+'СЕТ СН'!$I$14+СВЦЭМ!$D$10+'СЕТ СН'!$I$5-'СЕТ СН'!$I$24</f>
        <v>4492.9611043499999</v>
      </c>
      <c r="C130" s="36">
        <f>SUMIFS(СВЦЭМ!$D$39:$D$782,СВЦЭМ!$A$39:$A$782,$A130,СВЦЭМ!$B$39:$B$782,C$119)+'СЕТ СН'!$I$14+СВЦЭМ!$D$10+'СЕТ СН'!$I$5-'СЕТ СН'!$I$24</f>
        <v>4500.2616760299998</v>
      </c>
      <c r="D130" s="36">
        <f>SUMIFS(СВЦЭМ!$D$39:$D$782,СВЦЭМ!$A$39:$A$782,$A130,СВЦЭМ!$B$39:$B$782,D$119)+'СЕТ СН'!$I$14+СВЦЭМ!$D$10+'СЕТ СН'!$I$5-'СЕТ СН'!$I$24</f>
        <v>4492.0632293500003</v>
      </c>
      <c r="E130" s="36">
        <f>SUMIFS(СВЦЭМ!$D$39:$D$782,СВЦЭМ!$A$39:$A$782,$A130,СВЦЭМ!$B$39:$B$782,E$119)+'СЕТ СН'!$I$14+СВЦЭМ!$D$10+'СЕТ СН'!$I$5-'СЕТ СН'!$I$24</f>
        <v>4487.8718582700003</v>
      </c>
      <c r="F130" s="36">
        <f>SUMIFS(СВЦЭМ!$D$39:$D$782,СВЦЭМ!$A$39:$A$782,$A130,СВЦЭМ!$B$39:$B$782,F$119)+'СЕТ СН'!$I$14+СВЦЭМ!$D$10+'СЕТ СН'!$I$5-'СЕТ СН'!$I$24</f>
        <v>4482.9608264500002</v>
      </c>
      <c r="G130" s="36">
        <f>SUMIFS(СВЦЭМ!$D$39:$D$782,СВЦЭМ!$A$39:$A$782,$A130,СВЦЭМ!$B$39:$B$782,G$119)+'СЕТ СН'!$I$14+СВЦЭМ!$D$10+'СЕТ СН'!$I$5-'СЕТ СН'!$I$24</f>
        <v>4488.4728773899997</v>
      </c>
      <c r="H130" s="36">
        <f>SUMIFS(СВЦЭМ!$D$39:$D$782,СВЦЭМ!$A$39:$A$782,$A130,СВЦЭМ!$B$39:$B$782,H$119)+'СЕТ СН'!$I$14+СВЦЭМ!$D$10+'СЕТ СН'!$I$5-'СЕТ СН'!$I$24</f>
        <v>4476.6891796199998</v>
      </c>
      <c r="I130" s="36">
        <f>SUMIFS(СВЦЭМ!$D$39:$D$782,СВЦЭМ!$A$39:$A$782,$A130,СВЦЭМ!$B$39:$B$782,I$119)+'СЕТ СН'!$I$14+СВЦЭМ!$D$10+'СЕТ СН'!$I$5-'СЕТ СН'!$I$24</f>
        <v>4464.1495210699995</v>
      </c>
      <c r="J130" s="36">
        <f>SUMIFS(СВЦЭМ!$D$39:$D$782,СВЦЭМ!$A$39:$A$782,$A130,СВЦЭМ!$B$39:$B$782,J$119)+'СЕТ СН'!$I$14+СВЦЭМ!$D$10+'СЕТ СН'!$I$5-'СЕТ СН'!$I$24</f>
        <v>4439.4721832300002</v>
      </c>
      <c r="K130" s="36">
        <f>SUMIFS(СВЦЭМ!$D$39:$D$782,СВЦЭМ!$A$39:$A$782,$A130,СВЦЭМ!$B$39:$B$782,K$119)+'СЕТ СН'!$I$14+СВЦЭМ!$D$10+'СЕТ СН'!$I$5-'СЕТ СН'!$I$24</f>
        <v>4428.9914368600002</v>
      </c>
      <c r="L130" s="36">
        <f>SUMIFS(СВЦЭМ!$D$39:$D$782,СВЦЭМ!$A$39:$A$782,$A130,СВЦЭМ!$B$39:$B$782,L$119)+'СЕТ СН'!$I$14+СВЦЭМ!$D$10+'СЕТ СН'!$I$5-'СЕТ СН'!$I$24</f>
        <v>4439.3014360300003</v>
      </c>
      <c r="M130" s="36">
        <f>SUMIFS(СВЦЭМ!$D$39:$D$782,СВЦЭМ!$A$39:$A$782,$A130,СВЦЭМ!$B$39:$B$782,M$119)+'СЕТ СН'!$I$14+СВЦЭМ!$D$10+'СЕТ СН'!$I$5-'СЕТ СН'!$I$24</f>
        <v>4449.5249822799997</v>
      </c>
      <c r="N130" s="36">
        <f>SUMIFS(СВЦЭМ!$D$39:$D$782,СВЦЭМ!$A$39:$A$782,$A130,СВЦЭМ!$B$39:$B$782,N$119)+'СЕТ СН'!$I$14+СВЦЭМ!$D$10+'СЕТ СН'!$I$5-'СЕТ СН'!$I$24</f>
        <v>4475.6823924399996</v>
      </c>
      <c r="O130" s="36">
        <f>SUMIFS(СВЦЭМ!$D$39:$D$782,СВЦЭМ!$A$39:$A$782,$A130,СВЦЭМ!$B$39:$B$782,O$119)+'СЕТ СН'!$I$14+СВЦЭМ!$D$10+'СЕТ СН'!$I$5-'СЕТ СН'!$I$24</f>
        <v>4451.9424679200001</v>
      </c>
      <c r="P130" s="36">
        <f>SUMIFS(СВЦЭМ!$D$39:$D$782,СВЦЭМ!$A$39:$A$782,$A130,СВЦЭМ!$B$39:$B$782,P$119)+'СЕТ СН'!$I$14+СВЦЭМ!$D$10+'СЕТ СН'!$I$5-'СЕТ СН'!$I$24</f>
        <v>4465.3181858200005</v>
      </c>
      <c r="Q130" s="36">
        <f>SUMIFS(СВЦЭМ!$D$39:$D$782,СВЦЭМ!$A$39:$A$782,$A130,СВЦЭМ!$B$39:$B$782,Q$119)+'СЕТ СН'!$I$14+СВЦЭМ!$D$10+'СЕТ СН'!$I$5-'СЕТ СН'!$I$24</f>
        <v>4476.9549888700003</v>
      </c>
      <c r="R130" s="36">
        <f>SUMIFS(СВЦЭМ!$D$39:$D$782,СВЦЭМ!$A$39:$A$782,$A130,СВЦЭМ!$B$39:$B$782,R$119)+'СЕТ СН'!$I$14+СВЦЭМ!$D$10+'СЕТ СН'!$I$5-'СЕТ СН'!$I$24</f>
        <v>4491.7858513699994</v>
      </c>
      <c r="S130" s="36">
        <f>SUMIFS(СВЦЭМ!$D$39:$D$782,СВЦЭМ!$A$39:$A$782,$A130,СВЦЭМ!$B$39:$B$782,S$119)+'СЕТ СН'!$I$14+СВЦЭМ!$D$10+'СЕТ СН'!$I$5-'СЕТ СН'!$I$24</f>
        <v>4463.3354639299996</v>
      </c>
      <c r="T130" s="36">
        <f>SUMIFS(СВЦЭМ!$D$39:$D$782,СВЦЭМ!$A$39:$A$782,$A130,СВЦЭМ!$B$39:$B$782,T$119)+'СЕТ СН'!$I$14+СВЦЭМ!$D$10+'СЕТ СН'!$I$5-'СЕТ СН'!$I$24</f>
        <v>4427.61321073</v>
      </c>
      <c r="U130" s="36">
        <f>SUMIFS(СВЦЭМ!$D$39:$D$782,СВЦЭМ!$A$39:$A$782,$A130,СВЦЭМ!$B$39:$B$782,U$119)+'СЕТ СН'!$I$14+СВЦЭМ!$D$10+'СЕТ СН'!$I$5-'СЕТ СН'!$I$24</f>
        <v>4437.1515061099999</v>
      </c>
      <c r="V130" s="36">
        <f>SUMIFS(СВЦЭМ!$D$39:$D$782,СВЦЭМ!$A$39:$A$782,$A130,СВЦЭМ!$B$39:$B$782,V$119)+'СЕТ СН'!$I$14+СВЦЭМ!$D$10+'СЕТ СН'!$I$5-'СЕТ СН'!$I$24</f>
        <v>4459.4274029099997</v>
      </c>
      <c r="W130" s="36">
        <f>SUMIFS(СВЦЭМ!$D$39:$D$782,СВЦЭМ!$A$39:$A$782,$A130,СВЦЭМ!$B$39:$B$782,W$119)+'СЕТ СН'!$I$14+СВЦЭМ!$D$10+'СЕТ СН'!$I$5-'СЕТ СН'!$I$24</f>
        <v>4469.4660357299999</v>
      </c>
      <c r="X130" s="36">
        <f>SUMIFS(СВЦЭМ!$D$39:$D$782,СВЦЭМ!$A$39:$A$782,$A130,СВЦЭМ!$B$39:$B$782,X$119)+'СЕТ СН'!$I$14+СВЦЭМ!$D$10+'СЕТ СН'!$I$5-'СЕТ СН'!$I$24</f>
        <v>4478.6754175900005</v>
      </c>
      <c r="Y130" s="36">
        <f>SUMIFS(СВЦЭМ!$D$39:$D$782,СВЦЭМ!$A$39:$A$782,$A130,СВЦЭМ!$B$39:$B$782,Y$119)+'СЕТ СН'!$I$14+СВЦЭМ!$D$10+'СЕТ СН'!$I$5-'СЕТ СН'!$I$24</f>
        <v>4509.3255972799998</v>
      </c>
    </row>
    <row r="131" spans="1:25" ht="15.75" x14ac:dyDescent="0.2">
      <c r="A131" s="35">
        <f t="shared" si="3"/>
        <v>44938</v>
      </c>
      <c r="B131" s="36">
        <f>SUMIFS(СВЦЭМ!$D$39:$D$782,СВЦЭМ!$A$39:$A$782,$A131,СВЦЭМ!$B$39:$B$782,B$119)+'СЕТ СН'!$I$14+СВЦЭМ!$D$10+'СЕТ СН'!$I$5-'СЕТ СН'!$I$24</f>
        <v>4527.8594524099999</v>
      </c>
      <c r="C131" s="36">
        <f>SUMIFS(СВЦЭМ!$D$39:$D$782,СВЦЭМ!$A$39:$A$782,$A131,СВЦЭМ!$B$39:$B$782,C$119)+'СЕТ СН'!$I$14+СВЦЭМ!$D$10+'СЕТ СН'!$I$5-'СЕТ СН'!$I$24</f>
        <v>4561.2095296899997</v>
      </c>
      <c r="D131" s="36">
        <f>SUMIFS(СВЦЭМ!$D$39:$D$782,СВЦЭМ!$A$39:$A$782,$A131,СВЦЭМ!$B$39:$B$782,D$119)+'СЕТ СН'!$I$14+СВЦЭМ!$D$10+'СЕТ СН'!$I$5-'СЕТ СН'!$I$24</f>
        <v>4583.7072392800001</v>
      </c>
      <c r="E131" s="36">
        <f>SUMIFS(СВЦЭМ!$D$39:$D$782,СВЦЭМ!$A$39:$A$782,$A131,СВЦЭМ!$B$39:$B$782,E$119)+'СЕТ СН'!$I$14+СВЦЭМ!$D$10+'СЕТ СН'!$I$5-'СЕТ СН'!$I$24</f>
        <v>4586.9452544300002</v>
      </c>
      <c r="F131" s="36">
        <f>SUMIFS(СВЦЭМ!$D$39:$D$782,СВЦЭМ!$A$39:$A$782,$A131,СВЦЭМ!$B$39:$B$782,F$119)+'СЕТ СН'!$I$14+СВЦЭМ!$D$10+'СЕТ СН'!$I$5-'СЕТ СН'!$I$24</f>
        <v>4587.7340595299993</v>
      </c>
      <c r="G131" s="36">
        <f>SUMIFS(СВЦЭМ!$D$39:$D$782,СВЦЭМ!$A$39:$A$782,$A131,СВЦЭМ!$B$39:$B$782,G$119)+'СЕТ СН'!$I$14+СВЦЭМ!$D$10+'СЕТ СН'!$I$5-'СЕТ СН'!$I$24</f>
        <v>4577.3453554400003</v>
      </c>
      <c r="H131" s="36">
        <f>SUMIFS(СВЦЭМ!$D$39:$D$782,СВЦЭМ!$A$39:$A$782,$A131,СВЦЭМ!$B$39:$B$782,H$119)+'СЕТ СН'!$I$14+СВЦЭМ!$D$10+'СЕТ СН'!$I$5-'СЕТ СН'!$I$24</f>
        <v>4549.9983350099992</v>
      </c>
      <c r="I131" s="36">
        <f>SUMIFS(СВЦЭМ!$D$39:$D$782,СВЦЭМ!$A$39:$A$782,$A131,СВЦЭМ!$B$39:$B$782,I$119)+'СЕТ СН'!$I$14+СВЦЭМ!$D$10+'СЕТ СН'!$I$5-'СЕТ СН'!$I$24</f>
        <v>4504.3047889400004</v>
      </c>
      <c r="J131" s="36">
        <f>SUMIFS(СВЦЭМ!$D$39:$D$782,СВЦЭМ!$A$39:$A$782,$A131,СВЦЭМ!$B$39:$B$782,J$119)+'СЕТ СН'!$I$14+СВЦЭМ!$D$10+'СЕТ СН'!$I$5-'СЕТ СН'!$I$24</f>
        <v>4457.78882118</v>
      </c>
      <c r="K131" s="36">
        <f>SUMIFS(СВЦЭМ!$D$39:$D$782,СВЦЭМ!$A$39:$A$782,$A131,СВЦЭМ!$B$39:$B$782,K$119)+'СЕТ СН'!$I$14+СВЦЭМ!$D$10+'СЕТ СН'!$I$5-'СЕТ СН'!$I$24</f>
        <v>4457.2897784300003</v>
      </c>
      <c r="L131" s="36">
        <f>SUMIFS(СВЦЭМ!$D$39:$D$782,СВЦЭМ!$A$39:$A$782,$A131,СВЦЭМ!$B$39:$B$782,L$119)+'СЕТ СН'!$I$14+СВЦЭМ!$D$10+'СЕТ СН'!$I$5-'СЕТ СН'!$I$24</f>
        <v>4446.9043385799996</v>
      </c>
      <c r="M131" s="36">
        <f>SUMIFS(СВЦЭМ!$D$39:$D$782,СВЦЭМ!$A$39:$A$782,$A131,СВЦЭМ!$B$39:$B$782,M$119)+'СЕТ СН'!$I$14+СВЦЭМ!$D$10+'СЕТ СН'!$I$5-'СЕТ СН'!$I$24</f>
        <v>4446.6745179199997</v>
      </c>
      <c r="N131" s="36">
        <f>SUMIFS(СВЦЭМ!$D$39:$D$782,СВЦЭМ!$A$39:$A$782,$A131,СВЦЭМ!$B$39:$B$782,N$119)+'СЕТ СН'!$I$14+СВЦЭМ!$D$10+'СЕТ СН'!$I$5-'СЕТ СН'!$I$24</f>
        <v>4471.1589244899997</v>
      </c>
      <c r="O131" s="36">
        <f>SUMIFS(СВЦЭМ!$D$39:$D$782,СВЦЭМ!$A$39:$A$782,$A131,СВЦЭМ!$B$39:$B$782,O$119)+'СЕТ СН'!$I$14+СВЦЭМ!$D$10+'СЕТ СН'!$I$5-'СЕТ СН'!$I$24</f>
        <v>4478.5100313299999</v>
      </c>
      <c r="P131" s="36">
        <f>SUMIFS(СВЦЭМ!$D$39:$D$782,СВЦЭМ!$A$39:$A$782,$A131,СВЦЭМ!$B$39:$B$782,P$119)+'СЕТ СН'!$I$14+СВЦЭМ!$D$10+'СЕТ СН'!$I$5-'СЕТ СН'!$I$24</f>
        <v>4462.5174631899999</v>
      </c>
      <c r="Q131" s="36">
        <f>SUMIFS(СВЦЭМ!$D$39:$D$782,СВЦЭМ!$A$39:$A$782,$A131,СВЦЭМ!$B$39:$B$782,Q$119)+'СЕТ СН'!$I$14+СВЦЭМ!$D$10+'СЕТ СН'!$I$5-'СЕТ СН'!$I$24</f>
        <v>4471.6022301800003</v>
      </c>
      <c r="R131" s="36">
        <f>SUMIFS(СВЦЭМ!$D$39:$D$782,СВЦЭМ!$A$39:$A$782,$A131,СВЦЭМ!$B$39:$B$782,R$119)+'СЕТ СН'!$I$14+СВЦЭМ!$D$10+'СЕТ СН'!$I$5-'СЕТ СН'!$I$24</f>
        <v>4482.7756930699998</v>
      </c>
      <c r="S131" s="36">
        <f>SUMIFS(СВЦЭМ!$D$39:$D$782,СВЦЭМ!$A$39:$A$782,$A131,СВЦЭМ!$B$39:$B$782,S$119)+'СЕТ СН'!$I$14+СВЦЭМ!$D$10+'СЕТ СН'!$I$5-'СЕТ СН'!$I$24</f>
        <v>4481.8777978199996</v>
      </c>
      <c r="T131" s="36">
        <f>SUMIFS(СВЦЭМ!$D$39:$D$782,СВЦЭМ!$A$39:$A$782,$A131,СВЦЭМ!$B$39:$B$782,T$119)+'СЕТ СН'!$I$14+СВЦЭМ!$D$10+'СЕТ СН'!$I$5-'СЕТ СН'!$I$24</f>
        <v>4453.45850479</v>
      </c>
      <c r="U131" s="36">
        <f>SUMIFS(СВЦЭМ!$D$39:$D$782,СВЦЭМ!$A$39:$A$782,$A131,СВЦЭМ!$B$39:$B$782,U$119)+'СЕТ СН'!$I$14+СВЦЭМ!$D$10+'СЕТ СН'!$I$5-'СЕТ СН'!$I$24</f>
        <v>4439.1715986999998</v>
      </c>
      <c r="V131" s="36">
        <f>SUMIFS(СВЦЭМ!$D$39:$D$782,СВЦЭМ!$A$39:$A$782,$A131,СВЦЭМ!$B$39:$B$782,V$119)+'СЕТ СН'!$I$14+СВЦЭМ!$D$10+'СЕТ СН'!$I$5-'СЕТ СН'!$I$24</f>
        <v>4446.4965231999995</v>
      </c>
      <c r="W131" s="36">
        <f>SUMIFS(СВЦЭМ!$D$39:$D$782,СВЦЭМ!$A$39:$A$782,$A131,СВЦЭМ!$B$39:$B$782,W$119)+'СЕТ СН'!$I$14+СВЦЭМ!$D$10+'СЕТ СН'!$I$5-'СЕТ СН'!$I$24</f>
        <v>4456.9302726000005</v>
      </c>
      <c r="X131" s="36">
        <f>SUMIFS(СВЦЭМ!$D$39:$D$782,СВЦЭМ!$A$39:$A$782,$A131,СВЦЭМ!$B$39:$B$782,X$119)+'СЕТ СН'!$I$14+СВЦЭМ!$D$10+'СЕТ СН'!$I$5-'СЕТ СН'!$I$24</f>
        <v>4478.5334954</v>
      </c>
      <c r="Y131" s="36">
        <f>SUMIFS(СВЦЭМ!$D$39:$D$782,СВЦЭМ!$A$39:$A$782,$A131,СВЦЭМ!$B$39:$B$782,Y$119)+'СЕТ СН'!$I$14+СВЦЭМ!$D$10+'СЕТ СН'!$I$5-'СЕТ СН'!$I$24</f>
        <v>4485.3511659399992</v>
      </c>
    </row>
    <row r="132" spans="1:25" ht="15.75" x14ac:dyDescent="0.2">
      <c r="A132" s="35">
        <f t="shared" si="3"/>
        <v>44939</v>
      </c>
      <c r="B132" s="36">
        <f>SUMIFS(СВЦЭМ!$D$39:$D$782,СВЦЭМ!$A$39:$A$782,$A132,СВЦЭМ!$B$39:$B$782,B$119)+'СЕТ СН'!$I$14+СВЦЭМ!$D$10+'СЕТ СН'!$I$5-'СЕТ СН'!$I$24</f>
        <v>4616.2501132799998</v>
      </c>
      <c r="C132" s="36">
        <f>SUMIFS(СВЦЭМ!$D$39:$D$782,СВЦЭМ!$A$39:$A$782,$A132,СВЦЭМ!$B$39:$B$782,C$119)+'СЕТ СН'!$I$14+СВЦЭМ!$D$10+'СЕТ СН'!$I$5-'СЕТ СН'!$I$24</f>
        <v>4634.9649301199997</v>
      </c>
      <c r="D132" s="36">
        <f>SUMIFS(СВЦЭМ!$D$39:$D$782,СВЦЭМ!$A$39:$A$782,$A132,СВЦЭМ!$B$39:$B$782,D$119)+'СЕТ СН'!$I$14+СВЦЭМ!$D$10+'СЕТ СН'!$I$5-'СЕТ СН'!$I$24</f>
        <v>4636.2739807199996</v>
      </c>
      <c r="E132" s="36">
        <f>SUMIFS(СВЦЭМ!$D$39:$D$782,СВЦЭМ!$A$39:$A$782,$A132,СВЦЭМ!$B$39:$B$782,E$119)+'СЕТ СН'!$I$14+СВЦЭМ!$D$10+'СЕТ СН'!$I$5-'СЕТ СН'!$I$24</f>
        <v>4644.1158364000003</v>
      </c>
      <c r="F132" s="36">
        <f>SUMIFS(СВЦЭМ!$D$39:$D$782,СВЦЭМ!$A$39:$A$782,$A132,СВЦЭМ!$B$39:$B$782,F$119)+'СЕТ СН'!$I$14+СВЦЭМ!$D$10+'СЕТ СН'!$I$5-'СЕТ СН'!$I$24</f>
        <v>4631.59794547</v>
      </c>
      <c r="G132" s="36">
        <f>SUMIFS(СВЦЭМ!$D$39:$D$782,СВЦЭМ!$A$39:$A$782,$A132,СВЦЭМ!$B$39:$B$782,G$119)+'СЕТ СН'!$I$14+СВЦЭМ!$D$10+'СЕТ СН'!$I$5-'СЕТ СН'!$I$24</f>
        <v>4591.7769716799994</v>
      </c>
      <c r="H132" s="36">
        <f>SUMIFS(СВЦЭМ!$D$39:$D$782,СВЦЭМ!$A$39:$A$782,$A132,СВЦЭМ!$B$39:$B$782,H$119)+'СЕТ СН'!$I$14+СВЦЭМ!$D$10+'СЕТ СН'!$I$5-'СЕТ СН'!$I$24</f>
        <v>4526.6606799399997</v>
      </c>
      <c r="I132" s="36">
        <f>SUMIFS(СВЦЭМ!$D$39:$D$782,СВЦЭМ!$A$39:$A$782,$A132,СВЦЭМ!$B$39:$B$782,I$119)+'СЕТ СН'!$I$14+СВЦЭМ!$D$10+'СЕТ СН'!$I$5-'СЕТ СН'!$I$24</f>
        <v>4501.8777044999997</v>
      </c>
      <c r="J132" s="36">
        <f>SUMIFS(СВЦЭМ!$D$39:$D$782,СВЦЭМ!$A$39:$A$782,$A132,СВЦЭМ!$B$39:$B$782,J$119)+'СЕТ СН'!$I$14+СВЦЭМ!$D$10+'СЕТ СН'!$I$5-'СЕТ СН'!$I$24</f>
        <v>4483.19724013</v>
      </c>
      <c r="K132" s="36">
        <f>SUMIFS(СВЦЭМ!$D$39:$D$782,СВЦЭМ!$A$39:$A$782,$A132,СВЦЭМ!$B$39:$B$782,K$119)+'СЕТ СН'!$I$14+СВЦЭМ!$D$10+'СЕТ СН'!$I$5-'СЕТ СН'!$I$24</f>
        <v>4458.7894737299994</v>
      </c>
      <c r="L132" s="36">
        <f>SUMIFS(СВЦЭМ!$D$39:$D$782,СВЦЭМ!$A$39:$A$782,$A132,СВЦЭМ!$B$39:$B$782,L$119)+'СЕТ СН'!$I$14+СВЦЭМ!$D$10+'СЕТ СН'!$I$5-'СЕТ СН'!$I$24</f>
        <v>4448.4744155999997</v>
      </c>
      <c r="M132" s="36">
        <f>SUMIFS(СВЦЭМ!$D$39:$D$782,СВЦЭМ!$A$39:$A$782,$A132,СВЦЭМ!$B$39:$B$782,M$119)+'СЕТ СН'!$I$14+СВЦЭМ!$D$10+'СЕТ СН'!$I$5-'СЕТ СН'!$I$24</f>
        <v>4473.2429548399996</v>
      </c>
      <c r="N132" s="36">
        <f>SUMIFS(СВЦЭМ!$D$39:$D$782,СВЦЭМ!$A$39:$A$782,$A132,СВЦЭМ!$B$39:$B$782,N$119)+'СЕТ СН'!$I$14+СВЦЭМ!$D$10+'СЕТ СН'!$I$5-'СЕТ СН'!$I$24</f>
        <v>4500.97101346</v>
      </c>
      <c r="O132" s="36">
        <f>SUMIFS(СВЦЭМ!$D$39:$D$782,СВЦЭМ!$A$39:$A$782,$A132,СВЦЭМ!$B$39:$B$782,O$119)+'СЕТ СН'!$I$14+СВЦЭМ!$D$10+'СЕТ СН'!$I$5-'СЕТ СН'!$I$24</f>
        <v>4519.0680389699992</v>
      </c>
      <c r="P132" s="36">
        <f>SUMIFS(СВЦЭМ!$D$39:$D$782,СВЦЭМ!$A$39:$A$782,$A132,СВЦЭМ!$B$39:$B$782,P$119)+'СЕТ СН'!$I$14+СВЦЭМ!$D$10+'СЕТ СН'!$I$5-'СЕТ СН'!$I$24</f>
        <v>4504.7543058299998</v>
      </c>
      <c r="Q132" s="36">
        <f>SUMIFS(СВЦЭМ!$D$39:$D$782,СВЦЭМ!$A$39:$A$782,$A132,СВЦЭМ!$B$39:$B$782,Q$119)+'СЕТ СН'!$I$14+СВЦЭМ!$D$10+'СЕТ СН'!$I$5-'СЕТ СН'!$I$24</f>
        <v>4503.0554112299997</v>
      </c>
      <c r="R132" s="36">
        <f>SUMIFS(СВЦЭМ!$D$39:$D$782,СВЦЭМ!$A$39:$A$782,$A132,СВЦЭМ!$B$39:$B$782,R$119)+'СЕТ СН'!$I$14+СВЦЭМ!$D$10+'СЕТ СН'!$I$5-'СЕТ СН'!$I$24</f>
        <v>4487.0029411100004</v>
      </c>
      <c r="S132" s="36">
        <f>SUMIFS(СВЦЭМ!$D$39:$D$782,СВЦЭМ!$A$39:$A$782,$A132,СВЦЭМ!$B$39:$B$782,S$119)+'СЕТ СН'!$I$14+СВЦЭМ!$D$10+'СЕТ СН'!$I$5-'СЕТ СН'!$I$24</f>
        <v>4463.0192769499999</v>
      </c>
      <c r="T132" s="36">
        <f>SUMIFS(СВЦЭМ!$D$39:$D$782,СВЦЭМ!$A$39:$A$782,$A132,СВЦЭМ!$B$39:$B$782,T$119)+'СЕТ СН'!$I$14+СВЦЭМ!$D$10+'СЕТ СН'!$I$5-'СЕТ СН'!$I$24</f>
        <v>4458.6881174099999</v>
      </c>
      <c r="U132" s="36">
        <f>SUMIFS(СВЦЭМ!$D$39:$D$782,СВЦЭМ!$A$39:$A$782,$A132,СВЦЭМ!$B$39:$B$782,U$119)+'СЕТ СН'!$I$14+СВЦЭМ!$D$10+'СЕТ СН'!$I$5-'СЕТ СН'!$I$24</f>
        <v>4473.4539417199994</v>
      </c>
      <c r="V132" s="36">
        <f>SUMIFS(СВЦЭМ!$D$39:$D$782,СВЦЭМ!$A$39:$A$782,$A132,СВЦЭМ!$B$39:$B$782,V$119)+'СЕТ СН'!$I$14+СВЦЭМ!$D$10+'СЕТ СН'!$I$5-'СЕТ СН'!$I$24</f>
        <v>4478.3133951599993</v>
      </c>
      <c r="W132" s="36">
        <f>SUMIFS(СВЦЭМ!$D$39:$D$782,СВЦЭМ!$A$39:$A$782,$A132,СВЦЭМ!$B$39:$B$782,W$119)+'СЕТ СН'!$I$14+СВЦЭМ!$D$10+'СЕТ СН'!$I$5-'СЕТ СН'!$I$24</f>
        <v>4497.1576355399993</v>
      </c>
      <c r="X132" s="36">
        <f>SUMIFS(СВЦЭМ!$D$39:$D$782,СВЦЭМ!$A$39:$A$782,$A132,СВЦЭМ!$B$39:$B$782,X$119)+'СЕТ СН'!$I$14+СВЦЭМ!$D$10+'СЕТ СН'!$I$5-'СЕТ СН'!$I$24</f>
        <v>4538.2745824699996</v>
      </c>
      <c r="Y132" s="36">
        <f>SUMIFS(СВЦЭМ!$D$39:$D$782,СВЦЭМ!$A$39:$A$782,$A132,СВЦЭМ!$B$39:$B$782,Y$119)+'СЕТ СН'!$I$14+СВЦЭМ!$D$10+'СЕТ СН'!$I$5-'СЕТ СН'!$I$24</f>
        <v>4623.4039379099995</v>
      </c>
    </row>
    <row r="133" spans="1:25" ht="15.75" x14ac:dyDescent="0.2">
      <c r="A133" s="35">
        <f t="shared" si="3"/>
        <v>44940</v>
      </c>
      <c r="B133" s="36">
        <f>SUMIFS(СВЦЭМ!$D$39:$D$782,СВЦЭМ!$A$39:$A$782,$A133,СВЦЭМ!$B$39:$B$782,B$119)+'СЕТ СН'!$I$14+СВЦЭМ!$D$10+'СЕТ СН'!$I$5-'СЕТ СН'!$I$24</f>
        <v>4489.4290579799999</v>
      </c>
      <c r="C133" s="36">
        <f>SUMIFS(СВЦЭМ!$D$39:$D$782,СВЦЭМ!$A$39:$A$782,$A133,СВЦЭМ!$B$39:$B$782,C$119)+'СЕТ СН'!$I$14+СВЦЭМ!$D$10+'СЕТ СН'!$I$5-'СЕТ СН'!$I$24</f>
        <v>4466.7941833999994</v>
      </c>
      <c r="D133" s="36">
        <f>SUMIFS(СВЦЭМ!$D$39:$D$782,СВЦЭМ!$A$39:$A$782,$A133,СВЦЭМ!$B$39:$B$782,D$119)+'СЕТ СН'!$I$14+СВЦЭМ!$D$10+'СЕТ СН'!$I$5-'СЕТ СН'!$I$24</f>
        <v>4481.0973683100001</v>
      </c>
      <c r="E133" s="36">
        <f>SUMIFS(СВЦЭМ!$D$39:$D$782,СВЦЭМ!$A$39:$A$782,$A133,СВЦЭМ!$B$39:$B$782,E$119)+'СЕТ СН'!$I$14+СВЦЭМ!$D$10+'СЕТ СН'!$I$5-'СЕТ СН'!$I$24</f>
        <v>4465.0785913700001</v>
      </c>
      <c r="F133" s="36">
        <f>SUMIFS(СВЦЭМ!$D$39:$D$782,СВЦЭМ!$A$39:$A$782,$A133,СВЦЭМ!$B$39:$B$782,F$119)+'СЕТ СН'!$I$14+СВЦЭМ!$D$10+'СЕТ СН'!$I$5-'СЕТ СН'!$I$24</f>
        <v>4463.1850998199998</v>
      </c>
      <c r="G133" s="36">
        <f>SUMIFS(СВЦЭМ!$D$39:$D$782,СВЦЭМ!$A$39:$A$782,$A133,СВЦЭМ!$B$39:$B$782,G$119)+'СЕТ СН'!$I$14+СВЦЭМ!$D$10+'СЕТ СН'!$I$5-'СЕТ СН'!$I$24</f>
        <v>4438.1920468799999</v>
      </c>
      <c r="H133" s="36">
        <f>SUMIFS(СВЦЭМ!$D$39:$D$782,СВЦЭМ!$A$39:$A$782,$A133,СВЦЭМ!$B$39:$B$782,H$119)+'СЕТ СН'!$I$14+СВЦЭМ!$D$10+'СЕТ СН'!$I$5-'СЕТ СН'!$I$24</f>
        <v>4447.1475942300003</v>
      </c>
      <c r="I133" s="36">
        <f>SUMIFS(СВЦЭМ!$D$39:$D$782,СВЦЭМ!$A$39:$A$782,$A133,СВЦЭМ!$B$39:$B$782,I$119)+'СЕТ СН'!$I$14+СВЦЭМ!$D$10+'СЕТ СН'!$I$5-'СЕТ СН'!$I$24</f>
        <v>4472.7233041700001</v>
      </c>
      <c r="J133" s="36">
        <f>SUMIFS(СВЦЭМ!$D$39:$D$782,СВЦЭМ!$A$39:$A$782,$A133,СВЦЭМ!$B$39:$B$782,J$119)+'СЕТ СН'!$I$14+СВЦЭМ!$D$10+'СЕТ СН'!$I$5-'СЕТ СН'!$I$24</f>
        <v>4453.3502909399995</v>
      </c>
      <c r="K133" s="36">
        <f>SUMIFS(СВЦЭМ!$D$39:$D$782,СВЦЭМ!$A$39:$A$782,$A133,СВЦЭМ!$B$39:$B$782,K$119)+'СЕТ СН'!$I$14+СВЦЭМ!$D$10+'СЕТ СН'!$I$5-'СЕТ СН'!$I$24</f>
        <v>4452.7380394699994</v>
      </c>
      <c r="L133" s="36">
        <f>SUMIFS(СВЦЭМ!$D$39:$D$782,СВЦЭМ!$A$39:$A$782,$A133,СВЦЭМ!$B$39:$B$782,L$119)+'СЕТ СН'!$I$14+СВЦЭМ!$D$10+'СЕТ СН'!$I$5-'СЕТ СН'!$I$24</f>
        <v>4418.7631891999999</v>
      </c>
      <c r="M133" s="36">
        <f>SUMIFS(СВЦЭМ!$D$39:$D$782,СВЦЭМ!$A$39:$A$782,$A133,СВЦЭМ!$B$39:$B$782,M$119)+'СЕТ СН'!$I$14+СВЦЭМ!$D$10+'СЕТ СН'!$I$5-'СЕТ СН'!$I$24</f>
        <v>4417.3099258700004</v>
      </c>
      <c r="N133" s="36">
        <f>SUMIFS(СВЦЭМ!$D$39:$D$782,СВЦЭМ!$A$39:$A$782,$A133,СВЦЭМ!$B$39:$B$782,N$119)+'СЕТ СН'!$I$14+СВЦЭМ!$D$10+'СЕТ СН'!$I$5-'СЕТ СН'!$I$24</f>
        <v>4435.6354053599998</v>
      </c>
      <c r="O133" s="36">
        <f>SUMIFS(СВЦЭМ!$D$39:$D$782,СВЦЭМ!$A$39:$A$782,$A133,СВЦЭМ!$B$39:$B$782,O$119)+'СЕТ СН'!$I$14+СВЦЭМ!$D$10+'СЕТ СН'!$I$5-'СЕТ СН'!$I$24</f>
        <v>4454.8229676999999</v>
      </c>
      <c r="P133" s="36">
        <f>SUMIFS(СВЦЭМ!$D$39:$D$782,СВЦЭМ!$A$39:$A$782,$A133,СВЦЭМ!$B$39:$B$782,P$119)+'СЕТ СН'!$I$14+СВЦЭМ!$D$10+'СЕТ СН'!$I$5-'СЕТ СН'!$I$24</f>
        <v>4464.85256467</v>
      </c>
      <c r="Q133" s="36">
        <f>SUMIFS(СВЦЭМ!$D$39:$D$782,СВЦЭМ!$A$39:$A$782,$A133,СВЦЭМ!$B$39:$B$782,Q$119)+'СЕТ СН'!$I$14+СВЦЭМ!$D$10+'СЕТ СН'!$I$5-'СЕТ СН'!$I$24</f>
        <v>4444.4553474900003</v>
      </c>
      <c r="R133" s="36">
        <f>SUMIFS(СВЦЭМ!$D$39:$D$782,СВЦЭМ!$A$39:$A$782,$A133,СВЦЭМ!$B$39:$B$782,R$119)+'СЕТ СН'!$I$14+СВЦЭМ!$D$10+'СЕТ СН'!$I$5-'СЕТ СН'!$I$24</f>
        <v>4405.44006016</v>
      </c>
      <c r="S133" s="36">
        <f>SUMIFS(СВЦЭМ!$D$39:$D$782,СВЦЭМ!$A$39:$A$782,$A133,СВЦЭМ!$B$39:$B$782,S$119)+'СЕТ СН'!$I$14+СВЦЭМ!$D$10+'СЕТ СН'!$I$5-'СЕТ СН'!$I$24</f>
        <v>4363.7662187099995</v>
      </c>
      <c r="T133" s="36">
        <f>SUMIFS(СВЦЭМ!$D$39:$D$782,СВЦЭМ!$A$39:$A$782,$A133,СВЦЭМ!$B$39:$B$782,T$119)+'СЕТ СН'!$I$14+СВЦЭМ!$D$10+'СЕТ СН'!$I$5-'СЕТ СН'!$I$24</f>
        <v>4348.9751090199998</v>
      </c>
      <c r="U133" s="36">
        <f>SUMIFS(СВЦЭМ!$D$39:$D$782,СВЦЭМ!$A$39:$A$782,$A133,СВЦЭМ!$B$39:$B$782,U$119)+'СЕТ СН'!$I$14+СВЦЭМ!$D$10+'СЕТ СН'!$I$5-'СЕТ СН'!$I$24</f>
        <v>4354.1044163999995</v>
      </c>
      <c r="V133" s="36">
        <f>SUMIFS(СВЦЭМ!$D$39:$D$782,СВЦЭМ!$A$39:$A$782,$A133,СВЦЭМ!$B$39:$B$782,V$119)+'СЕТ СН'!$I$14+СВЦЭМ!$D$10+'СЕТ СН'!$I$5-'СЕТ СН'!$I$24</f>
        <v>4362.5619784199998</v>
      </c>
      <c r="W133" s="36">
        <f>SUMIFS(СВЦЭМ!$D$39:$D$782,СВЦЭМ!$A$39:$A$782,$A133,СВЦЭМ!$B$39:$B$782,W$119)+'СЕТ СН'!$I$14+СВЦЭМ!$D$10+'СЕТ СН'!$I$5-'СЕТ СН'!$I$24</f>
        <v>4372.8354393299996</v>
      </c>
      <c r="X133" s="36">
        <f>SUMIFS(СВЦЭМ!$D$39:$D$782,СВЦЭМ!$A$39:$A$782,$A133,СВЦЭМ!$B$39:$B$782,X$119)+'СЕТ СН'!$I$14+СВЦЭМ!$D$10+'СЕТ СН'!$I$5-'СЕТ СН'!$I$24</f>
        <v>4401.1262631999998</v>
      </c>
      <c r="Y133" s="36">
        <f>SUMIFS(СВЦЭМ!$D$39:$D$782,СВЦЭМ!$A$39:$A$782,$A133,СВЦЭМ!$B$39:$B$782,Y$119)+'СЕТ СН'!$I$14+СВЦЭМ!$D$10+'СЕТ СН'!$I$5-'СЕТ СН'!$I$24</f>
        <v>4423.2937523000001</v>
      </c>
    </row>
    <row r="134" spans="1:25" ht="15.75" x14ac:dyDescent="0.2">
      <c r="A134" s="35">
        <f t="shared" si="3"/>
        <v>44941</v>
      </c>
      <c r="B134" s="36">
        <f>SUMIFS(СВЦЭМ!$D$39:$D$782,СВЦЭМ!$A$39:$A$782,$A134,СВЦЭМ!$B$39:$B$782,B$119)+'СЕТ СН'!$I$14+СВЦЭМ!$D$10+'СЕТ СН'!$I$5-'СЕТ СН'!$I$24</f>
        <v>4660.56180098</v>
      </c>
      <c r="C134" s="36">
        <f>SUMIFS(СВЦЭМ!$D$39:$D$782,СВЦЭМ!$A$39:$A$782,$A134,СВЦЭМ!$B$39:$B$782,C$119)+'СЕТ СН'!$I$14+СВЦЭМ!$D$10+'СЕТ СН'!$I$5-'СЕТ СН'!$I$24</f>
        <v>4678.8469216800004</v>
      </c>
      <c r="D134" s="36">
        <f>SUMIFS(СВЦЭМ!$D$39:$D$782,СВЦЭМ!$A$39:$A$782,$A134,СВЦЭМ!$B$39:$B$782,D$119)+'СЕТ СН'!$I$14+СВЦЭМ!$D$10+'СЕТ СН'!$I$5-'СЕТ СН'!$I$24</f>
        <v>4697.1881496999995</v>
      </c>
      <c r="E134" s="36">
        <f>SUMIFS(СВЦЭМ!$D$39:$D$782,СВЦЭМ!$A$39:$A$782,$A134,СВЦЭМ!$B$39:$B$782,E$119)+'СЕТ СН'!$I$14+СВЦЭМ!$D$10+'СЕТ СН'!$I$5-'СЕТ СН'!$I$24</f>
        <v>4708.2339912400003</v>
      </c>
      <c r="F134" s="36">
        <f>SUMIFS(СВЦЭМ!$D$39:$D$782,СВЦЭМ!$A$39:$A$782,$A134,СВЦЭМ!$B$39:$B$782,F$119)+'СЕТ СН'!$I$14+СВЦЭМ!$D$10+'СЕТ СН'!$I$5-'СЕТ СН'!$I$24</f>
        <v>4697.9169733899998</v>
      </c>
      <c r="G134" s="36">
        <f>SUMIFS(СВЦЭМ!$D$39:$D$782,СВЦЭМ!$A$39:$A$782,$A134,СВЦЭМ!$B$39:$B$782,G$119)+'СЕТ СН'!$I$14+СВЦЭМ!$D$10+'СЕТ СН'!$I$5-'СЕТ СН'!$I$24</f>
        <v>4724.28462803</v>
      </c>
      <c r="H134" s="36">
        <f>SUMIFS(СВЦЭМ!$D$39:$D$782,СВЦЭМ!$A$39:$A$782,$A134,СВЦЭМ!$B$39:$B$782,H$119)+'СЕТ СН'!$I$14+СВЦЭМ!$D$10+'СЕТ СН'!$I$5-'СЕТ СН'!$I$24</f>
        <v>4707.1393295799999</v>
      </c>
      <c r="I134" s="36">
        <f>SUMIFS(СВЦЭМ!$D$39:$D$782,СВЦЭМ!$A$39:$A$782,$A134,СВЦЭМ!$B$39:$B$782,I$119)+'СЕТ СН'!$I$14+СВЦЭМ!$D$10+'СЕТ СН'!$I$5-'СЕТ СН'!$I$24</f>
        <v>4649.0389980800001</v>
      </c>
      <c r="J134" s="36">
        <f>SUMIFS(СВЦЭМ!$D$39:$D$782,СВЦЭМ!$A$39:$A$782,$A134,СВЦЭМ!$B$39:$B$782,J$119)+'СЕТ СН'!$I$14+СВЦЭМ!$D$10+'СЕТ СН'!$I$5-'СЕТ СН'!$I$24</f>
        <v>4581.9549437099995</v>
      </c>
      <c r="K134" s="36">
        <f>SUMIFS(СВЦЭМ!$D$39:$D$782,СВЦЭМ!$A$39:$A$782,$A134,СВЦЭМ!$B$39:$B$782,K$119)+'СЕТ СН'!$I$14+СВЦЭМ!$D$10+'СЕТ СН'!$I$5-'СЕТ СН'!$I$24</f>
        <v>4560.3176304499993</v>
      </c>
      <c r="L134" s="36">
        <f>SUMIFS(СВЦЭМ!$D$39:$D$782,СВЦЭМ!$A$39:$A$782,$A134,СВЦЭМ!$B$39:$B$782,L$119)+'СЕТ СН'!$I$14+СВЦЭМ!$D$10+'СЕТ СН'!$I$5-'СЕТ СН'!$I$24</f>
        <v>4550.2416242099998</v>
      </c>
      <c r="M134" s="36">
        <f>SUMIFS(СВЦЭМ!$D$39:$D$782,СВЦЭМ!$A$39:$A$782,$A134,СВЦЭМ!$B$39:$B$782,M$119)+'СЕТ СН'!$I$14+СВЦЭМ!$D$10+'СЕТ СН'!$I$5-'СЕТ СН'!$I$24</f>
        <v>4553.8830857899993</v>
      </c>
      <c r="N134" s="36">
        <f>SUMIFS(СВЦЭМ!$D$39:$D$782,СВЦЭМ!$A$39:$A$782,$A134,СВЦЭМ!$B$39:$B$782,N$119)+'СЕТ СН'!$I$14+СВЦЭМ!$D$10+'СЕТ СН'!$I$5-'СЕТ СН'!$I$24</f>
        <v>4556.3498739099996</v>
      </c>
      <c r="O134" s="36">
        <f>SUMIFS(СВЦЭМ!$D$39:$D$782,СВЦЭМ!$A$39:$A$782,$A134,СВЦЭМ!$B$39:$B$782,O$119)+'СЕТ СН'!$I$14+СВЦЭМ!$D$10+'СЕТ СН'!$I$5-'СЕТ СН'!$I$24</f>
        <v>4558.8721434899999</v>
      </c>
      <c r="P134" s="36">
        <f>SUMIFS(СВЦЭМ!$D$39:$D$782,СВЦЭМ!$A$39:$A$782,$A134,СВЦЭМ!$B$39:$B$782,P$119)+'СЕТ СН'!$I$14+СВЦЭМ!$D$10+'СЕТ СН'!$I$5-'СЕТ СН'!$I$24</f>
        <v>4572.6182270999998</v>
      </c>
      <c r="Q134" s="36">
        <f>SUMIFS(СВЦЭМ!$D$39:$D$782,СВЦЭМ!$A$39:$A$782,$A134,СВЦЭМ!$B$39:$B$782,Q$119)+'СЕТ СН'!$I$14+СВЦЭМ!$D$10+'СЕТ СН'!$I$5-'СЕТ СН'!$I$24</f>
        <v>4558.3977179399999</v>
      </c>
      <c r="R134" s="36">
        <f>SUMIFS(СВЦЭМ!$D$39:$D$782,СВЦЭМ!$A$39:$A$782,$A134,СВЦЭМ!$B$39:$B$782,R$119)+'СЕТ СН'!$I$14+СВЦЭМ!$D$10+'СЕТ СН'!$I$5-'СЕТ СН'!$I$24</f>
        <v>4538.3074545999998</v>
      </c>
      <c r="S134" s="36">
        <f>SUMIFS(СВЦЭМ!$D$39:$D$782,СВЦЭМ!$A$39:$A$782,$A134,СВЦЭМ!$B$39:$B$782,S$119)+'СЕТ СН'!$I$14+СВЦЭМ!$D$10+'СЕТ СН'!$I$5-'СЕТ СН'!$I$24</f>
        <v>4496.1806954999993</v>
      </c>
      <c r="T134" s="36">
        <f>SUMIFS(СВЦЭМ!$D$39:$D$782,СВЦЭМ!$A$39:$A$782,$A134,СВЦЭМ!$B$39:$B$782,T$119)+'СЕТ СН'!$I$14+СВЦЭМ!$D$10+'СЕТ СН'!$I$5-'СЕТ СН'!$I$24</f>
        <v>4463.5535714399994</v>
      </c>
      <c r="U134" s="36">
        <f>SUMIFS(СВЦЭМ!$D$39:$D$782,СВЦЭМ!$A$39:$A$782,$A134,СВЦЭМ!$B$39:$B$782,U$119)+'СЕТ СН'!$I$14+СВЦЭМ!$D$10+'СЕТ СН'!$I$5-'СЕТ СН'!$I$24</f>
        <v>4460.8686949999992</v>
      </c>
      <c r="V134" s="36">
        <f>SUMIFS(СВЦЭМ!$D$39:$D$782,СВЦЭМ!$A$39:$A$782,$A134,СВЦЭМ!$B$39:$B$782,V$119)+'СЕТ СН'!$I$14+СВЦЭМ!$D$10+'СЕТ СН'!$I$5-'СЕТ СН'!$I$24</f>
        <v>4494.4392967099993</v>
      </c>
      <c r="W134" s="36">
        <f>SUMIFS(СВЦЭМ!$D$39:$D$782,СВЦЭМ!$A$39:$A$782,$A134,СВЦЭМ!$B$39:$B$782,W$119)+'СЕТ СН'!$I$14+СВЦЭМ!$D$10+'СЕТ СН'!$I$5-'СЕТ СН'!$I$24</f>
        <v>4514.1184304599992</v>
      </c>
      <c r="X134" s="36">
        <f>SUMIFS(СВЦЭМ!$D$39:$D$782,СВЦЭМ!$A$39:$A$782,$A134,СВЦЭМ!$B$39:$B$782,X$119)+'СЕТ СН'!$I$14+СВЦЭМ!$D$10+'СЕТ СН'!$I$5-'СЕТ СН'!$I$24</f>
        <v>4539.1266524299999</v>
      </c>
      <c r="Y134" s="36">
        <f>SUMIFS(СВЦЭМ!$D$39:$D$782,СВЦЭМ!$A$39:$A$782,$A134,СВЦЭМ!$B$39:$B$782,Y$119)+'СЕТ СН'!$I$14+СВЦЭМ!$D$10+'СЕТ СН'!$I$5-'СЕТ СН'!$I$24</f>
        <v>4597.0349225400005</v>
      </c>
    </row>
    <row r="135" spans="1:25" ht="15.75" x14ac:dyDescent="0.2">
      <c r="A135" s="35">
        <f t="shared" si="3"/>
        <v>44942</v>
      </c>
      <c r="B135" s="36">
        <f>SUMIFS(СВЦЭМ!$D$39:$D$782,СВЦЭМ!$A$39:$A$782,$A135,СВЦЭМ!$B$39:$B$782,B$119)+'СЕТ СН'!$I$14+СВЦЭМ!$D$10+'СЕТ СН'!$I$5-'СЕТ СН'!$I$24</f>
        <v>4588.7872214999998</v>
      </c>
      <c r="C135" s="36">
        <f>SUMIFS(СВЦЭМ!$D$39:$D$782,СВЦЭМ!$A$39:$A$782,$A135,СВЦЭМ!$B$39:$B$782,C$119)+'СЕТ СН'!$I$14+СВЦЭМ!$D$10+'СЕТ СН'!$I$5-'СЕТ СН'!$I$24</f>
        <v>4610.0825144499995</v>
      </c>
      <c r="D135" s="36">
        <f>SUMIFS(СВЦЭМ!$D$39:$D$782,СВЦЭМ!$A$39:$A$782,$A135,СВЦЭМ!$B$39:$B$782,D$119)+'СЕТ СН'!$I$14+СВЦЭМ!$D$10+'СЕТ СН'!$I$5-'СЕТ СН'!$I$24</f>
        <v>4615.1824591200002</v>
      </c>
      <c r="E135" s="36">
        <f>SUMIFS(СВЦЭМ!$D$39:$D$782,СВЦЭМ!$A$39:$A$782,$A135,СВЦЭМ!$B$39:$B$782,E$119)+'СЕТ СН'!$I$14+СВЦЭМ!$D$10+'СЕТ СН'!$I$5-'СЕТ СН'!$I$24</f>
        <v>4621.1563341500005</v>
      </c>
      <c r="F135" s="36">
        <f>SUMIFS(СВЦЭМ!$D$39:$D$782,СВЦЭМ!$A$39:$A$782,$A135,СВЦЭМ!$B$39:$B$782,F$119)+'СЕТ СН'!$I$14+СВЦЭМ!$D$10+'СЕТ СН'!$I$5-'СЕТ СН'!$I$24</f>
        <v>4617.8886414899998</v>
      </c>
      <c r="G135" s="36">
        <f>SUMIFS(СВЦЭМ!$D$39:$D$782,СВЦЭМ!$A$39:$A$782,$A135,СВЦЭМ!$B$39:$B$782,G$119)+'СЕТ СН'!$I$14+СВЦЭМ!$D$10+'СЕТ СН'!$I$5-'СЕТ СН'!$I$24</f>
        <v>4609.5003116999997</v>
      </c>
      <c r="H135" s="36">
        <f>SUMIFS(СВЦЭМ!$D$39:$D$782,СВЦЭМ!$A$39:$A$782,$A135,СВЦЭМ!$B$39:$B$782,H$119)+'СЕТ СН'!$I$14+СВЦЭМ!$D$10+'СЕТ СН'!$I$5-'СЕТ СН'!$I$24</f>
        <v>4571.4652813299999</v>
      </c>
      <c r="I135" s="36">
        <f>SUMIFS(СВЦЭМ!$D$39:$D$782,СВЦЭМ!$A$39:$A$782,$A135,СВЦЭМ!$B$39:$B$782,I$119)+'СЕТ СН'!$I$14+СВЦЭМ!$D$10+'СЕТ СН'!$I$5-'СЕТ СН'!$I$24</f>
        <v>4543.2446008099996</v>
      </c>
      <c r="J135" s="36">
        <f>SUMIFS(СВЦЭМ!$D$39:$D$782,СВЦЭМ!$A$39:$A$782,$A135,СВЦЭМ!$B$39:$B$782,J$119)+'СЕТ СН'!$I$14+СВЦЭМ!$D$10+'СЕТ СН'!$I$5-'СЕТ СН'!$I$24</f>
        <v>4507.1981643999998</v>
      </c>
      <c r="K135" s="36">
        <f>SUMIFS(СВЦЭМ!$D$39:$D$782,СВЦЭМ!$A$39:$A$782,$A135,СВЦЭМ!$B$39:$B$782,K$119)+'СЕТ СН'!$I$14+СВЦЭМ!$D$10+'СЕТ СН'!$I$5-'СЕТ СН'!$I$24</f>
        <v>4495.0392067699995</v>
      </c>
      <c r="L135" s="36">
        <f>SUMIFS(СВЦЭМ!$D$39:$D$782,СВЦЭМ!$A$39:$A$782,$A135,СВЦЭМ!$B$39:$B$782,L$119)+'СЕТ СН'!$I$14+СВЦЭМ!$D$10+'СЕТ СН'!$I$5-'СЕТ СН'!$I$24</f>
        <v>4507.2908726699998</v>
      </c>
      <c r="M135" s="36">
        <f>SUMIFS(СВЦЭМ!$D$39:$D$782,СВЦЭМ!$A$39:$A$782,$A135,СВЦЭМ!$B$39:$B$782,M$119)+'СЕТ СН'!$I$14+СВЦЭМ!$D$10+'СЕТ СН'!$I$5-'СЕТ СН'!$I$24</f>
        <v>4525.1708817899998</v>
      </c>
      <c r="N135" s="36">
        <f>SUMIFS(СВЦЭМ!$D$39:$D$782,СВЦЭМ!$A$39:$A$782,$A135,СВЦЭМ!$B$39:$B$782,N$119)+'СЕТ СН'!$I$14+СВЦЭМ!$D$10+'СЕТ СН'!$I$5-'СЕТ СН'!$I$24</f>
        <v>4534.2841596099997</v>
      </c>
      <c r="O135" s="36">
        <f>SUMIFS(СВЦЭМ!$D$39:$D$782,СВЦЭМ!$A$39:$A$782,$A135,СВЦЭМ!$B$39:$B$782,O$119)+'СЕТ СН'!$I$14+СВЦЭМ!$D$10+'СЕТ СН'!$I$5-'СЕТ СН'!$I$24</f>
        <v>4547.8254880099994</v>
      </c>
      <c r="P135" s="36">
        <f>SUMIFS(СВЦЭМ!$D$39:$D$782,СВЦЭМ!$A$39:$A$782,$A135,СВЦЭМ!$B$39:$B$782,P$119)+'СЕТ СН'!$I$14+СВЦЭМ!$D$10+'СЕТ СН'!$I$5-'СЕТ СН'!$I$24</f>
        <v>4561.2727742200004</v>
      </c>
      <c r="Q135" s="36">
        <f>SUMIFS(СВЦЭМ!$D$39:$D$782,СВЦЭМ!$A$39:$A$782,$A135,СВЦЭМ!$B$39:$B$782,Q$119)+'СЕТ СН'!$I$14+СВЦЭМ!$D$10+'СЕТ СН'!$I$5-'СЕТ СН'!$I$24</f>
        <v>4564.2520930600003</v>
      </c>
      <c r="R135" s="36">
        <f>SUMIFS(СВЦЭМ!$D$39:$D$782,СВЦЭМ!$A$39:$A$782,$A135,СВЦЭМ!$B$39:$B$782,R$119)+'СЕТ СН'!$I$14+СВЦЭМ!$D$10+'СЕТ СН'!$I$5-'СЕТ СН'!$I$24</f>
        <v>4566.8758921199997</v>
      </c>
      <c r="S135" s="36">
        <f>SUMIFS(СВЦЭМ!$D$39:$D$782,СВЦЭМ!$A$39:$A$782,$A135,СВЦЭМ!$B$39:$B$782,S$119)+'СЕТ СН'!$I$14+СВЦЭМ!$D$10+'СЕТ СН'!$I$5-'СЕТ СН'!$I$24</f>
        <v>4527.7180659900005</v>
      </c>
      <c r="T135" s="36">
        <f>SUMIFS(СВЦЭМ!$D$39:$D$782,СВЦЭМ!$A$39:$A$782,$A135,СВЦЭМ!$B$39:$B$782,T$119)+'СЕТ СН'!$I$14+СВЦЭМ!$D$10+'СЕТ СН'!$I$5-'СЕТ СН'!$I$24</f>
        <v>4528.7843690400005</v>
      </c>
      <c r="U135" s="36">
        <f>SUMIFS(СВЦЭМ!$D$39:$D$782,СВЦЭМ!$A$39:$A$782,$A135,СВЦЭМ!$B$39:$B$782,U$119)+'СЕТ СН'!$I$14+СВЦЭМ!$D$10+'СЕТ СН'!$I$5-'СЕТ СН'!$I$24</f>
        <v>4524.0576956799996</v>
      </c>
      <c r="V135" s="36">
        <f>SUMIFS(СВЦЭМ!$D$39:$D$782,СВЦЭМ!$A$39:$A$782,$A135,СВЦЭМ!$B$39:$B$782,V$119)+'СЕТ СН'!$I$14+СВЦЭМ!$D$10+'СЕТ СН'!$I$5-'СЕТ СН'!$I$24</f>
        <v>4533.0913036100001</v>
      </c>
      <c r="W135" s="36">
        <f>SUMIFS(СВЦЭМ!$D$39:$D$782,СВЦЭМ!$A$39:$A$782,$A135,СВЦЭМ!$B$39:$B$782,W$119)+'СЕТ СН'!$I$14+СВЦЭМ!$D$10+'СЕТ СН'!$I$5-'СЕТ СН'!$I$24</f>
        <v>4548.8417193200003</v>
      </c>
      <c r="X135" s="36">
        <f>SUMIFS(СВЦЭМ!$D$39:$D$782,СВЦЭМ!$A$39:$A$782,$A135,СВЦЭМ!$B$39:$B$782,X$119)+'СЕТ СН'!$I$14+СВЦЭМ!$D$10+'СЕТ СН'!$I$5-'СЕТ СН'!$I$24</f>
        <v>4562.6467340599993</v>
      </c>
      <c r="Y135" s="36">
        <f>SUMIFS(СВЦЭМ!$D$39:$D$782,СВЦЭМ!$A$39:$A$782,$A135,СВЦЭМ!$B$39:$B$782,Y$119)+'СЕТ СН'!$I$14+СВЦЭМ!$D$10+'СЕТ СН'!$I$5-'СЕТ СН'!$I$24</f>
        <v>4596.2405266099995</v>
      </c>
    </row>
    <row r="136" spans="1:25" ht="15.75" x14ac:dyDescent="0.2">
      <c r="A136" s="35">
        <f t="shared" si="3"/>
        <v>44943</v>
      </c>
      <c r="B136" s="36">
        <f>SUMIFS(СВЦЭМ!$D$39:$D$782,СВЦЭМ!$A$39:$A$782,$A136,СВЦЭМ!$B$39:$B$782,B$119)+'СЕТ СН'!$I$14+СВЦЭМ!$D$10+'СЕТ СН'!$I$5-'СЕТ СН'!$I$24</f>
        <v>4613.73477422</v>
      </c>
      <c r="C136" s="36">
        <f>SUMIFS(СВЦЭМ!$D$39:$D$782,СВЦЭМ!$A$39:$A$782,$A136,СВЦЭМ!$B$39:$B$782,C$119)+'СЕТ СН'!$I$14+СВЦЭМ!$D$10+'СЕТ СН'!$I$5-'СЕТ СН'!$I$24</f>
        <v>4641.8585672099998</v>
      </c>
      <c r="D136" s="36">
        <f>SUMIFS(СВЦЭМ!$D$39:$D$782,СВЦЭМ!$A$39:$A$782,$A136,СВЦЭМ!$B$39:$B$782,D$119)+'СЕТ СН'!$I$14+СВЦЭМ!$D$10+'СЕТ СН'!$I$5-'СЕТ СН'!$I$24</f>
        <v>4649.4909943499997</v>
      </c>
      <c r="E136" s="36">
        <f>SUMIFS(СВЦЭМ!$D$39:$D$782,СВЦЭМ!$A$39:$A$782,$A136,СВЦЭМ!$B$39:$B$782,E$119)+'СЕТ СН'!$I$14+СВЦЭМ!$D$10+'СЕТ СН'!$I$5-'СЕТ СН'!$I$24</f>
        <v>4647.8041239499998</v>
      </c>
      <c r="F136" s="36">
        <f>SUMIFS(СВЦЭМ!$D$39:$D$782,СВЦЭМ!$A$39:$A$782,$A136,СВЦЭМ!$B$39:$B$782,F$119)+'СЕТ СН'!$I$14+СВЦЭМ!$D$10+'СЕТ СН'!$I$5-'СЕТ СН'!$I$24</f>
        <v>4647.4562930299999</v>
      </c>
      <c r="G136" s="36">
        <f>SUMIFS(СВЦЭМ!$D$39:$D$782,СВЦЭМ!$A$39:$A$782,$A136,СВЦЭМ!$B$39:$B$782,G$119)+'СЕТ СН'!$I$14+СВЦЭМ!$D$10+'СЕТ СН'!$I$5-'СЕТ СН'!$I$24</f>
        <v>4641.6175078100005</v>
      </c>
      <c r="H136" s="36">
        <f>SUMIFS(СВЦЭМ!$D$39:$D$782,СВЦЭМ!$A$39:$A$782,$A136,СВЦЭМ!$B$39:$B$782,H$119)+'СЕТ СН'!$I$14+СВЦЭМ!$D$10+'СЕТ СН'!$I$5-'СЕТ СН'!$I$24</f>
        <v>4616.8598979199996</v>
      </c>
      <c r="I136" s="36">
        <f>SUMIFS(СВЦЭМ!$D$39:$D$782,СВЦЭМ!$A$39:$A$782,$A136,СВЦЭМ!$B$39:$B$782,I$119)+'СЕТ СН'!$I$14+СВЦЭМ!$D$10+'СЕТ СН'!$I$5-'СЕТ СН'!$I$24</f>
        <v>4568.4974985299996</v>
      </c>
      <c r="J136" s="36">
        <f>SUMIFS(СВЦЭМ!$D$39:$D$782,СВЦЭМ!$A$39:$A$782,$A136,СВЦЭМ!$B$39:$B$782,J$119)+'СЕТ СН'!$I$14+СВЦЭМ!$D$10+'СЕТ СН'!$I$5-'СЕТ СН'!$I$24</f>
        <v>4528.2237127299995</v>
      </c>
      <c r="K136" s="36">
        <f>SUMIFS(СВЦЭМ!$D$39:$D$782,СВЦЭМ!$A$39:$A$782,$A136,СВЦЭМ!$B$39:$B$782,K$119)+'СЕТ СН'!$I$14+СВЦЭМ!$D$10+'СЕТ СН'!$I$5-'СЕТ СН'!$I$24</f>
        <v>4518.2757797100003</v>
      </c>
      <c r="L136" s="36">
        <f>SUMIFS(СВЦЭМ!$D$39:$D$782,СВЦЭМ!$A$39:$A$782,$A136,СВЦЭМ!$B$39:$B$782,L$119)+'СЕТ СН'!$I$14+СВЦЭМ!$D$10+'СЕТ СН'!$I$5-'СЕТ СН'!$I$24</f>
        <v>4501.9786246499998</v>
      </c>
      <c r="M136" s="36">
        <f>SUMIFS(СВЦЭМ!$D$39:$D$782,СВЦЭМ!$A$39:$A$782,$A136,СВЦЭМ!$B$39:$B$782,M$119)+'СЕТ СН'!$I$14+СВЦЭМ!$D$10+'СЕТ СН'!$I$5-'СЕТ СН'!$I$24</f>
        <v>4504.7324587000003</v>
      </c>
      <c r="N136" s="36">
        <f>SUMIFS(СВЦЭМ!$D$39:$D$782,СВЦЭМ!$A$39:$A$782,$A136,СВЦЭМ!$B$39:$B$782,N$119)+'СЕТ СН'!$I$14+СВЦЭМ!$D$10+'СЕТ СН'!$I$5-'СЕТ СН'!$I$24</f>
        <v>4521.7661048199998</v>
      </c>
      <c r="O136" s="36">
        <f>SUMIFS(СВЦЭМ!$D$39:$D$782,СВЦЭМ!$A$39:$A$782,$A136,СВЦЭМ!$B$39:$B$782,O$119)+'СЕТ СН'!$I$14+СВЦЭМ!$D$10+'СЕТ СН'!$I$5-'СЕТ СН'!$I$24</f>
        <v>4535.6210320299997</v>
      </c>
      <c r="P136" s="36">
        <f>SUMIFS(СВЦЭМ!$D$39:$D$782,СВЦЭМ!$A$39:$A$782,$A136,СВЦЭМ!$B$39:$B$782,P$119)+'СЕТ СН'!$I$14+СВЦЭМ!$D$10+'СЕТ СН'!$I$5-'СЕТ СН'!$I$24</f>
        <v>4554.2884792000004</v>
      </c>
      <c r="Q136" s="36">
        <f>SUMIFS(СВЦЭМ!$D$39:$D$782,СВЦЭМ!$A$39:$A$782,$A136,СВЦЭМ!$B$39:$B$782,Q$119)+'СЕТ СН'!$I$14+СВЦЭМ!$D$10+'СЕТ СН'!$I$5-'СЕТ СН'!$I$24</f>
        <v>4561.9433634199995</v>
      </c>
      <c r="R136" s="36">
        <f>SUMIFS(СВЦЭМ!$D$39:$D$782,СВЦЭМ!$A$39:$A$782,$A136,СВЦЭМ!$B$39:$B$782,R$119)+'СЕТ СН'!$I$14+СВЦЭМ!$D$10+'СЕТ СН'!$I$5-'СЕТ СН'!$I$24</f>
        <v>4523.6080604700001</v>
      </c>
      <c r="S136" s="36">
        <f>SUMIFS(СВЦЭМ!$D$39:$D$782,СВЦЭМ!$A$39:$A$782,$A136,СВЦЭМ!$B$39:$B$782,S$119)+'СЕТ СН'!$I$14+СВЦЭМ!$D$10+'СЕТ СН'!$I$5-'СЕТ СН'!$I$24</f>
        <v>4521.81355824</v>
      </c>
      <c r="T136" s="36">
        <f>SUMIFS(СВЦЭМ!$D$39:$D$782,СВЦЭМ!$A$39:$A$782,$A136,СВЦЭМ!$B$39:$B$782,T$119)+'СЕТ СН'!$I$14+СВЦЭМ!$D$10+'СЕТ СН'!$I$5-'СЕТ СН'!$I$24</f>
        <v>4495.60070378</v>
      </c>
      <c r="U136" s="36">
        <f>SUMIFS(СВЦЭМ!$D$39:$D$782,СВЦЭМ!$A$39:$A$782,$A136,СВЦЭМ!$B$39:$B$782,U$119)+'СЕТ СН'!$I$14+СВЦЭМ!$D$10+'СЕТ СН'!$I$5-'СЕТ СН'!$I$24</f>
        <v>4507.7497427999997</v>
      </c>
      <c r="V136" s="36">
        <f>SUMIFS(СВЦЭМ!$D$39:$D$782,СВЦЭМ!$A$39:$A$782,$A136,СВЦЭМ!$B$39:$B$782,V$119)+'СЕТ СН'!$I$14+СВЦЭМ!$D$10+'СЕТ СН'!$I$5-'СЕТ СН'!$I$24</f>
        <v>4530.4758706499997</v>
      </c>
      <c r="W136" s="36">
        <f>SUMIFS(СВЦЭМ!$D$39:$D$782,СВЦЭМ!$A$39:$A$782,$A136,СВЦЭМ!$B$39:$B$782,W$119)+'СЕТ СН'!$I$14+СВЦЭМ!$D$10+'СЕТ СН'!$I$5-'СЕТ СН'!$I$24</f>
        <v>4541.0741208599993</v>
      </c>
      <c r="X136" s="36">
        <f>SUMIFS(СВЦЭМ!$D$39:$D$782,СВЦЭМ!$A$39:$A$782,$A136,СВЦЭМ!$B$39:$B$782,X$119)+'СЕТ СН'!$I$14+СВЦЭМ!$D$10+'СЕТ СН'!$I$5-'СЕТ СН'!$I$24</f>
        <v>4551.4879603099998</v>
      </c>
      <c r="Y136" s="36">
        <f>SUMIFS(СВЦЭМ!$D$39:$D$782,СВЦЭМ!$A$39:$A$782,$A136,СВЦЭМ!$B$39:$B$782,Y$119)+'СЕТ СН'!$I$14+СВЦЭМ!$D$10+'СЕТ СН'!$I$5-'СЕТ СН'!$I$24</f>
        <v>4581.2971687899999</v>
      </c>
    </row>
    <row r="137" spans="1:25" ht="15.75" x14ac:dyDescent="0.2">
      <c r="A137" s="35">
        <f t="shared" si="3"/>
        <v>44944</v>
      </c>
      <c r="B137" s="36">
        <f>SUMIFS(СВЦЭМ!$D$39:$D$782,СВЦЭМ!$A$39:$A$782,$A137,СВЦЭМ!$B$39:$B$782,B$119)+'СЕТ СН'!$I$14+СВЦЭМ!$D$10+'СЕТ СН'!$I$5-'СЕТ СН'!$I$24</f>
        <v>4614.7999924300002</v>
      </c>
      <c r="C137" s="36">
        <f>SUMIFS(СВЦЭМ!$D$39:$D$782,СВЦЭМ!$A$39:$A$782,$A137,СВЦЭМ!$B$39:$B$782,C$119)+'СЕТ СН'!$I$14+СВЦЭМ!$D$10+'СЕТ СН'!$I$5-'СЕТ СН'!$I$24</f>
        <v>4634.9659767100002</v>
      </c>
      <c r="D137" s="36">
        <f>SUMIFS(СВЦЭМ!$D$39:$D$782,СВЦЭМ!$A$39:$A$782,$A137,СВЦЭМ!$B$39:$B$782,D$119)+'СЕТ СН'!$I$14+СВЦЭМ!$D$10+'СЕТ СН'!$I$5-'СЕТ СН'!$I$24</f>
        <v>4618.8001310199998</v>
      </c>
      <c r="E137" s="36">
        <f>SUMIFS(СВЦЭМ!$D$39:$D$782,СВЦЭМ!$A$39:$A$782,$A137,СВЦЭМ!$B$39:$B$782,E$119)+'СЕТ СН'!$I$14+СВЦЭМ!$D$10+'СЕТ СН'!$I$5-'СЕТ СН'!$I$24</f>
        <v>4622.7819037199997</v>
      </c>
      <c r="F137" s="36">
        <f>SUMIFS(СВЦЭМ!$D$39:$D$782,СВЦЭМ!$A$39:$A$782,$A137,СВЦЭМ!$B$39:$B$782,F$119)+'СЕТ СН'!$I$14+СВЦЭМ!$D$10+'СЕТ СН'!$I$5-'СЕТ СН'!$I$24</f>
        <v>4592.65508254</v>
      </c>
      <c r="G137" s="36">
        <f>SUMIFS(СВЦЭМ!$D$39:$D$782,СВЦЭМ!$A$39:$A$782,$A137,СВЦЭМ!$B$39:$B$782,G$119)+'СЕТ СН'!$I$14+СВЦЭМ!$D$10+'СЕТ СН'!$I$5-'СЕТ СН'!$I$24</f>
        <v>4541.7419125199995</v>
      </c>
      <c r="H137" s="36">
        <f>SUMIFS(СВЦЭМ!$D$39:$D$782,СВЦЭМ!$A$39:$A$782,$A137,СВЦЭМ!$B$39:$B$782,H$119)+'СЕТ СН'!$I$14+СВЦЭМ!$D$10+'СЕТ СН'!$I$5-'СЕТ СН'!$I$24</f>
        <v>4492.2605448599998</v>
      </c>
      <c r="I137" s="36">
        <f>SUMIFS(СВЦЭМ!$D$39:$D$782,СВЦЭМ!$A$39:$A$782,$A137,СВЦЭМ!$B$39:$B$782,I$119)+'СЕТ СН'!$I$14+СВЦЭМ!$D$10+'СЕТ СН'!$I$5-'СЕТ СН'!$I$24</f>
        <v>4464.0300941599999</v>
      </c>
      <c r="J137" s="36">
        <f>SUMIFS(СВЦЭМ!$D$39:$D$782,СВЦЭМ!$A$39:$A$782,$A137,СВЦЭМ!$B$39:$B$782,J$119)+'СЕТ СН'!$I$14+СВЦЭМ!$D$10+'СЕТ СН'!$I$5-'СЕТ СН'!$I$24</f>
        <v>4455.1553985299997</v>
      </c>
      <c r="K137" s="36">
        <f>SUMIFS(СВЦЭМ!$D$39:$D$782,СВЦЭМ!$A$39:$A$782,$A137,СВЦЭМ!$B$39:$B$782,K$119)+'СЕТ СН'!$I$14+СВЦЭМ!$D$10+'СЕТ СН'!$I$5-'СЕТ СН'!$I$24</f>
        <v>4449.98649105</v>
      </c>
      <c r="L137" s="36">
        <f>SUMIFS(СВЦЭМ!$D$39:$D$782,СВЦЭМ!$A$39:$A$782,$A137,СВЦЭМ!$B$39:$B$782,L$119)+'СЕТ СН'!$I$14+СВЦЭМ!$D$10+'СЕТ СН'!$I$5-'СЕТ СН'!$I$24</f>
        <v>4464.0883164699999</v>
      </c>
      <c r="M137" s="36">
        <f>SUMIFS(СВЦЭМ!$D$39:$D$782,СВЦЭМ!$A$39:$A$782,$A137,СВЦЭМ!$B$39:$B$782,M$119)+'СЕТ СН'!$I$14+СВЦЭМ!$D$10+'СЕТ СН'!$I$5-'СЕТ СН'!$I$24</f>
        <v>4465.9559134800002</v>
      </c>
      <c r="N137" s="36">
        <f>SUMIFS(СВЦЭМ!$D$39:$D$782,СВЦЭМ!$A$39:$A$782,$A137,СВЦЭМ!$B$39:$B$782,N$119)+'СЕТ СН'!$I$14+СВЦЭМ!$D$10+'СЕТ СН'!$I$5-'СЕТ СН'!$I$24</f>
        <v>4491.7358304899999</v>
      </c>
      <c r="O137" s="36">
        <f>SUMIFS(СВЦЭМ!$D$39:$D$782,СВЦЭМ!$A$39:$A$782,$A137,СВЦЭМ!$B$39:$B$782,O$119)+'СЕТ СН'!$I$14+СВЦЭМ!$D$10+'СЕТ СН'!$I$5-'СЕТ СН'!$I$24</f>
        <v>4528.2968952199999</v>
      </c>
      <c r="P137" s="36">
        <f>SUMIFS(СВЦЭМ!$D$39:$D$782,СВЦЭМ!$A$39:$A$782,$A137,СВЦЭМ!$B$39:$B$782,P$119)+'СЕТ СН'!$I$14+СВЦЭМ!$D$10+'СЕТ СН'!$I$5-'СЕТ СН'!$I$24</f>
        <v>4547.3032002500004</v>
      </c>
      <c r="Q137" s="36">
        <f>SUMIFS(СВЦЭМ!$D$39:$D$782,СВЦЭМ!$A$39:$A$782,$A137,СВЦЭМ!$B$39:$B$782,Q$119)+'СЕТ СН'!$I$14+СВЦЭМ!$D$10+'СЕТ СН'!$I$5-'СЕТ СН'!$I$24</f>
        <v>4552.1677440099993</v>
      </c>
      <c r="R137" s="36">
        <f>SUMIFS(СВЦЭМ!$D$39:$D$782,СВЦЭМ!$A$39:$A$782,$A137,СВЦЭМ!$B$39:$B$782,R$119)+'СЕТ СН'!$I$14+СВЦЭМ!$D$10+'СЕТ СН'!$I$5-'СЕТ СН'!$I$24</f>
        <v>4538.87320705</v>
      </c>
      <c r="S137" s="36">
        <f>SUMIFS(СВЦЭМ!$D$39:$D$782,СВЦЭМ!$A$39:$A$782,$A137,СВЦЭМ!$B$39:$B$782,S$119)+'СЕТ СН'!$I$14+СВЦЭМ!$D$10+'СЕТ СН'!$I$5-'СЕТ СН'!$I$24</f>
        <v>4502.7435496399994</v>
      </c>
      <c r="T137" s="36">
        <f>SUMIFS(СВЦЭМ!$D$39:$D$782,СВЦЭМ!$A$39:$A$782,$A137,СВЦЭМ!$B$39:$B$782,T$119)+'СЕТ СН'!$I$14+СВЦЭМ!$D$10+'СЕТ СН'!$I$5-'СЕТ СН'!$I$24</f>
        <v>4481.48868253</v>
      </c>
      <c r="U137" s="36">
        <f>SUMIFS(СВЦЭМ!$D$39:$D$782,СВЦЭМ!$A$39:$A$782,$A137,СВЦЭМ!$B$39:$B$782,U$119)+'СЕТ СН'!$I$14+СВЦЭМ!$D$10+'СЕТ СН'!$I$5-'СЕТ СН'!$I$24</f>
        <v>4485.2575309000003</v>
      </c>
      <c r="V137" s="36">
        <f>SUMIFS(СВЦЭМ!$D$39:$D$782,СВЦЭМ!$A$39:$A$782,$A137,СВЦЭМ!$B$39:$B$782,V$119)+'СЕТ СН'!$I$14+СВЦЭМ!$D$10+'СЕТ СН'!$I$5-'СЕТ СН'!$I$24</f>
        <v>4510.7688707300003</v>
      </c>
      <c r="W137" s="36">
        <f>SUMIFS(СВЦЭМ!$D$39:$D$782,СВЦЭМ!$A$39:$A$782,$A137,СВЦЭМ!$B$39:$B$782,W$119)+'СЕТ СН'!$I$14+СВЦЭМ!$D$10+'СЕТ СН'!$I$5-'СЕТ СН'!$I$24</f>
        <v>4528.3803882399998</v>
      </c>
      <c r="X137" s="36">
        <f>SUMIFS(СВЦЭМ!$D$39:$D$782,СВЦЭМ!$A$39:$A$782,$A137,СВЦЭМ!$B$39:$B$782,X$119)+'СЕТ СН'!$I$14+СВЦЭМ!$D$10+'СЕТ СН'!$I$5-'СЕТ СН'!$I$24</f>
        <v>4558.34349028</v>
      </c>
      <c r="Y137" s="36">
        <f>SUMIFS(СВЦЭМ!$D$39:$D$782,СВЦЭМ!$A$39:$A$782,$A137,СВЦЭМ!$B$39:$B$782,Y$119)+'СЕТ СН'!$I$14+СВЦЭМ!$D$10+'СЕТ СН'!$I$5-'СЕТ СН'!$I$24</f>
        <v>4596.3006651399992</v>
      </c>
    </row>
    <row r="138" spans="1:25" ht="15.75" x14ac:dyDescent="0.2">
      <c r="A138" s="35">
        <f t="shared" si="3"/>
        <v>44945</v>
      </c>
      <c r="B138" s="36">
        <f>SUMIFS(СВЦЭМ!$D$39:$D$782,СВЦЭМ!$A$39:$A$782,$A138,СВЦЭМ!$B$39:$B$782,B$119)+'СЕТ СН'!$I$14+СВЦЭМ!$D$10+'СЕТ СН'!$I$5-'СЕТ СН'!$I$24</f>
        <v>4542.2559419899999</v>
      </c>
      <c r="C138" s="36">
        <f>SUMIFS(СВЦЭМ!$D$39:$D$782,СВЦЭМ!$A$39:$A$782,$A138,СВЦЭМ!$B$39:$B$782,C$119)+'СЕТ СН'!$I$14+СВЦЭМ!$D$10+'СЕТ СН'!$I$5-'СЕТ СН'!$I$24</f>
        <v>4590.3798016599994</v>
      </c>
      <c r="D138" s="36">
        <f>SUMIFS(СВЦЭМ!$D$39:$D$782,СВЦЭМ!$A$39:$A$782,$A138,СВЦЭМ!$B$39:$B$782,D$119)+'СЕТ СН'!$I$14+СВЦЭМ!$D$10+'СЕТ СН'!$I$5-'СЕТ СН'!$I$24</f>
        <v>4583.5153565599994</v>
      </c>
      <c r="E138" s="36">
        <f>SUMIFS(СВЦЭМ!$D$39:$D$782,СВЦЭМ!$A$39:$A$782,$A138,СВЦЭМ!$B$39:$B$782,E$119)+'СЕТ СН'!$I$14+СВЦЭМ!$D$10+'СЕТ СН'!$I$5-'СЕТ СН'!$I$24</f>
        <v>4576.0152405700001</v>
      </c>
      <c r="F138" s="36">
        <f>SUMIFS(СВЦЭМ!$D$39:$D$782,СВЦЭМ!$A$39:$A$782,$A138,СВЦЭМ!$B$39:$B$782,F$119)+'СЕТ СН'!$I$14+СВЦЭМ!$D$10+'СЕТ СН'!$I$5-'СЕТ СН'!$I$24</f>
        <v>4568.5404148399994</v>
      </c>
      <c r="G138" s="36">
        <f>SUMIFS(СВЦЭМ!$D$39:$D$782,СВЦЭМ!$A$39:$A$782,$A138,СВЦЭМ!$B$39:$B$782,G$119)+'СЕТ СН'!$I$14+СВЦЭМ!$D$10+'СЕТ СН'!$I$5-'СЕТ СН'!$I$24</f>
        <v>4502.2667573700001</v>
      </c>
      <c r="H138" s="36">
        <f>SUMIFS(СВЦЭМ!$D$39:$D$782,СВЦЭМ!$A$39:$A$782,$A138,СВЦЭМ!$B$39:$B$782,H$119)+'СЕТ СН'!$I$14+СВЦЭМ!$D$10+'СЕТ СН'!$I$5-'СЕТ СН'!$I$24</f>
        <v>4495.3328865499998</v>
      </c>
      <c r="I138" s="36">
        <f>SUMIFS(СВЦЭМ!$D$39:$D$782,СВЦЭМ!$A$39:$A$782,$A138,СВЦЭМ!$B$39:$B$782,I$119)+'СЕТ СН'!$I$14+СВЦЭМ!$D$10+'СЕТ СН'!$I$5-'СЕТ СН'!$I$24</f>
        <v>4459.3449667900004</v>
      </c>
      <c r="J138" s="36">
        <f>SUMIFS(СВЦЭМ!$D$39:$D$782,СВЦЭМ!$A$39:$A$782,$A138,СВЦЭМ!$B$39:$B$782,J$119)+'СЕТ СН'!$I$14+СВЦЭМ!$D$10+'СЕТ СН'!$I$5-'СЕТ СН'!$I$24</f>
        <v>4431.3058174899998</v>
      </c>
      <c r="K138" s="36">
        <f>SUMIFS(СВЦЭМ!$D$39:$D$782,СВЦЭМ!$A$39:$A$782,$A138,СВЦЭМ!$B$39:$B$782,K$119)+'СЕТ СН'!$I$14+СВЦЭМ!$D$10+'СЕТ СН'!$I$5-'СЕТ СН'!$I$24</f>
        <v>4432.1435923400004</v>
      </c>
      <c r="L138" s="36">
        <f>SUMIFS(СВЦЭМ!$D$39:$D$782,СВЦЭМ!$A$39:$A$782,$A138,СВЦЭМ!$B$39:$B$782,L$119)+'СЕТ СН'!$I$14+СВЦЭМ!$D$10+'СЕТ СН'!$I$5-'СЕТ СН'!$I$24</f>
        <v>4450.2025252700005</v>
      </c>
      <c r="M138" s="36">
        <f>SUMIFS(СВЦЭМ!$D$39:$D$782,СВЦЭМ!$A$39:$A$782,$A138,СВЦЭМ!$B$39:$B$782,M$119)+'СЕТ СН'!$I$14+СВЦЭМ!$D$10+'СЕТ СН'!$I$5-'СЕТ СН'!$I$24</f>
        <v>4444.4990849200003</v>
      </c>
      <c r="N138" s="36">
        <f>SUMIFS(СВЦЭМ!$D$39:$D$782,СВЦЭМ!$A$39:$A$782,$A138,СВЦЭМ!$B$39:$B$782,N$119)+'СЕТ СН'!$I$14+СВЦЭМ!$D$10+'СЕТ СН'!$I$5-'СЕТ СН'!$I$24</f>
        <v>4466.1856372900002</v>
      </c>
      <c r="O138" s="36">
        <f>SUMIFS(СВЦЭМ!$D$39:$D$782,СВЦЭМ!$A$39:$A$782,$A138,СВЦЭМ!$B$39:$B$782,O$119)+'СЕТ СН'!$I$14+СВЦЭМ!$D$10+'СЕТ СН'!$I$5-'СЕТ СН'!$I$24</f>
        <v>4477.10028367</v>
      </c>
      <c r="P138" s="36">
        <f>SUMIFS(СВЦЭМ!$D$39:$D$782,СВЦЭМ!$A$39:$A$782,$A138,СВЦЭМ!$B$39:$B$782,P$119)+'СЕТ СН'!$I$14+СВЦЭМ!$D$10+'СЕТ СН'!$I$5-'СЕТ СН'!$I$24</f>
        <v>4484.2533163499993</v>
      </c>
      <c r="Q138" s="36">
        <f>SUMIFS(СВЦЭМ!$D$39:$D$782,СВЦЭМ!$A$39:$A$782,$A138,СВЦЭМ!$B$39:$B$782,Q$119)+'СЕТ СН'!$I$14+СВЦЭМ!$D$10+'СЕТ СН'!$I$5-'СЕТ СН'!$I$24</f>
        <v>4490.7651201999997</v>
      </c>
      <c r="R138" s="36">
        <f>SUMIFS(СВЦЭМ!$D$39:$D$782,СВЦЭМ!$A$39:$A$782,$A138,СВЦЭМ!$B$39:$B$782,R$119)+'СЕТ СН'!$I$14+СВЦЭМ!$D$10+'СЕТ СН'!$I$5-'СЕТ СН'!$I$24</f>
        <v>4485.8817238399997</v>
      </c>
      <c r="S138" s="36">
        <f>SUMIFS(СВЦЭМ!$D$39:$D$782,СВЦЭМ!$A$39:$A$782,$A138,СВЦЭМ!$B$39:$B$782,S$119)+'СЕТ СН'!$I$14+СВЦЭМ!$D$10+'СЕТ СН'!$I$5-'СЕТ СН'!$I$24</f>
        <v>4468.2234271500001</v>
      </c>
      <c r="T138" s="36">
        <f>SUMIFS(СВЦЭМ!$D$39:$D$782,СВЦЭМ!$A$39:$A$782,$A138,СВЦЭМ!$B$39:$B$782,T$119)+'СЕТ СН'!$I$14+СВЦЭМ!$D$10+'СЕТ СН'!$I$5-'СЕТ СН'!$I$24</f>
        <v>4435.0712251999994</v>
      </c>
      <c r="U138" s="36">
        <f>SUMIFS(СВЦЭМ!$D$39:$D$782,СВЦЭМ!$A$39:$A$782,$A138,СВЦЭМ!$B$39:$B$782,U$119)+'СЕТ СН'!$I$14+СВЦЭМ!$D$10+'СЕТ СН'!$I$5-'СЕТ СН'!$I$24</f>
        <v>4448.5466526999999</v>
      </c>
      <c r="V138" s="36">
        <f>SUMIFS(СВЦЭМ!$D$39:$D$782,СВЦЭМ!$A$39:$A$782,$A138,СВЦЭМ!$B$39:$B$782,V$119)+'СЕТ СН'!$I$14+СВЦЭМ!$D$10+'СЕТ СН'!$I$5-'СЕТ СН'!$I$24</f>
        <v>4460.9361430199997</v>
      </c>
      <c r="W138" s="36">
        <f>SUMIFS(СВЦЭМ!$D$39:$D$782,СВЦЭМ!$A$39:$A$782,$A138,СВЦЭМ!$B$39:$B$782,W$119)+'СЕТ СН'!$I$14+СВЦЭМ!$D$10+'СЕТ СН'!$I$5-'СЕТ СН'!$I$24</f>
        <v>4469.1918569999998</v>
      </c>
      <c r="X138" s="36">
        <f>SUMIFS(СВЦЭМ!$D$39:$D$782,СВЦЭМ!$A$39:$A$782,$A138,СВЦЭМ!$B$39:$B$782,X$119)+'СЕТ СН'!$I$14+СВЦЭМ!$D$10+'СЕТ СН'!$I$5-'СЕТ СН'!$I$24</f>
        <v>4480.4038807500001</v>
      </c>
      <c r="Y138" s="36">
        <f>SUMIFS(СВЦЭМ!$D$39:$D$782,СВЦЭМ!$A$39:$A$782,$A138,СВЦЭМ!$B$39:$B$782,Y$119)+'СЕТ СН'!$I$14+СВЦЭМ!$D$10+'СЕТ СН'!$I$5-'СЕТ СН'!$I$24</f>
        <v>4537.95120563</v>
      </c>
    </row>
    <row r="139" spans="1:25" ht="15.75" x14ac:dyDescent="0.2">
      <c r="A139" s="35">
        <f t="shared" si="3"/>
        <v>44946</v>
      </c>
      <c r="B139" s="36">
        <f>SUMIFS(СВЦЭМ!$D$39:$D$782,СВЦЭМ!$A$39:$A$782,$A139,СВЦЭМ!$B$39:$B$782,B$119)+'СЕТ СН'!$I$14+СВЦЭМ!$D$10+'СЕТ СН'!$I$5-'СЕТ СН'!$I$24</f>
        <v>4669.96776641</v>
      </c>
      <c r="C139" s="36">
        <f>SUMIFS(СВЦЭМ!$D$39:$D$782,СВЦЭМ!$A$39:$A$782,$A139,СВЦЭМ!$B$39:$B$782,C$119)+'СЕТ СН'!$I$14+СВЦЭМ!$D$10+'СЕТ СН'!$I$5-'СЕТ СН'!$I$24</f>
        <v>4696.8010293699999</v>
      </c>
      <c r="D139" s="36">
        <f>SUMIFS(СВЦЭМ!$D$39:$D$782,СВЦЭМ!$A$39:$A$782,$A139,СВЦЭМ!$B$39:$B$782,D$119)+'СЕТ СН'!$I$14+СВЦЭМ!$D$10+'СЕТ СН'!$I$5-'СЕТ СН'!$I$24</f>
        <v>4685.0021768000006</v>
      </c>
      <c r="E139" s="36">
        <f>SUMIFS(СВЦЭМ!$D$39:$D$782,СВЦЭМ!$A$39:$A$782,$A139,СВЦЭМ!$B$39:$B$782,E$119)+'СЕТ СН'!$I$14+СВЦЭМ!$D$10+'СЕТ СН'!$I$5-'СЕТ СН'!$I$24</f>
        <v>4673.71663721</v>
      </c>
      <c r="F139" s="36">
        <f>SUMIFS(СВЦЭМ!$D$39:$D$782,СВЦЭМ!$A$39:$A$782,$A139,СВЦЭМ!$B$39:$B$782,F$119)+'СЕТ СН'!$I$14+СВЦЭМ!$D$10+'СЕТ СН'!$I$5-'СЕТ СН'!$I$24</f>
        <v>4644.90093815</v>
      </c>
      <c r="G139" s="36">
        <f>SUMIFS(СВЦЭМ!$D$39:$D$782,СВЦЭМ!$A$39:$A$782,$A139,СВЦЭМ!$B$39:$B$782,G$119)+'СЕТ СН'!$I$14+СВЦЭМ!$D$10+'СЕТ СН'!$I$5-'СЕТ СН'!$I$24</f>
        <v>4592.0246802299998</v>
      </c>
      <c r="H139" s="36">
        <f>SUMIFS(СВЦЭМ!$D$39:$D$782,СВЦЭМ!$A$39:$A$782,$A139,СВЦЭМ!$B$39:$B$782,H$119)+'СЕТ СН'!$I$14+СВЦЭМ!$D$10+'СЕТ СН'!$I$5-'СЕТ СН'!$I$24</f>
        <v>4556.0699940699997</v>
      </c>
      <c r="I139" s="36">
        <f>SUMIFS(СВЦЭМ!$D$39:$D$782,СВЦЭМ!$A$39:$A$782,$A139,СВЦЭМ!$B$39:$B$782,I$119)+'СЕТ СН'!$I$14+СВЦЭМ!$D$10+'СЕТ СН'!$I$5-'СЕТ СН'!$I$24</f>
        <v>4526.5773998099994</v>
      </c>
      <c r="J139" s="36">
        <f>SUMIFS(СВЦЭМ!$D$39:$D$782,СВЦЭМ!$A$39:$A$782,$A139,СВЦЭМ!$B$39:$B$782,J$119)+'СЕТ СН'!$I$14+СВЦЭМ!$D$10+'СЕТ СН'!$I$5-'СЕТ СН'!$I$24</f>
        <v>4496.17281929</v>
      </c>
      <c r="K139" s="36">
        <f>SUMIFS(СВЦЭМ!$D$39:$D$782,СВЦЭМ!$A$39:$A$782,$A139,СВЦЭМ!$B$39:$B$782,K$119)+'СЕТ СН'!$I$14+СВЦЭМ!$D$10+'СЕТ СН'!$I$5-'СЕТ СН'!$I$24</f>
        <v>4491.1343456199993</v>
      </c>
      <c r="L139" s="36">
        <f>SUMIFS(СВЦЭМ!$D$39:$D$782,СВЦЭМ!$A$39:$A$782,$A139,СВЦЭМ!$B$39:$B$782,L$119)+'СЕТ СН'!$I$14+СВЦЭМ!$D$10+'СЕТ СН'!$I$5-'СЕТ СН'!$I$24</f>
        <v>4496.7783062599992</v>
      </c>
      <c r="M139" s="36">
        <f>SUMIFS(СВЦЭМ!$D$39:$D$782,СВЦЭМ!$A$39:$A$782,$A139,СВЦЭМ!$B$39:$B$782,M$119)+'СЕТ СН'!$I$14+СВЦЭМ!$D$10+'СЕТ СН'!$I$5-'СЕТ СН'!$I$24</f>
        <v>4533.7112727399999</v>
      </c>
      <c r="N139" s="36">
        <f>SUMIFS(СВЦЭМ!$D$39:$D$782,СВЦЭМ!$A$39:$A$782,$A139,СВЦЭМ!$B$39:$B$782,N$119)+'СЕТ СН'!$I$14+СВЦЭМ!$D$10+'СЕТ СН'!$I$5-'СЕТ СН'!$I$24</f>
        <v>4548.1085655899997</v>
      </c>
      <c r="O139" s="36">
        <f>SUMIFS(СВЦЭМ!$D$39:$D$782,СВЦЭМ!$A$39:$A$782,$A139,СВЦЭМ!$B$39:$B$782,O$119)+'СЕТ СН'!$I$14+СВЦЭМ!$D$10+'СЕТ СН'!$I$5-'СЕТ СН'!$I$24</f>
        <v>4560.0315156500001</v>
      </c>
      <c r="P139" s="36">
        <f>SUMIFS(СВЦЭМ!$D$39:$D$782,СВЦЭМ!$A$39:$A$782,$A139,СВЦЭМ!$B$39:$B$782,P$119)+'СЕТ СН'!$I$14+СВЦЭМ!$D$10+'СЕТ СН'!$I$5-'СЕТ СН'!$I$24</f>
        <v>4573.6217999999999</v>
      </c>
      <c r="Q139" s="36">
        <f>SUMIFS(СВЦЭМ!$D$39:$D$782,СВЦЭМ!$A$39:$A$782,$A139,СВЦЭМ!$B$39:$B$782,Q$119)+'СЕТ СН'!$I$14+СВЦЭМ!$D$10+'СЕТ СН'!$I$5-'СЕТ СН'!$I$24</f>
        <v>4569.1026591999998</v>
      </c>
      <c r="R139" s="36">
        <f>SUMIFS(СВЦЭМ!$D$39:$D$782,СВЦЭМ!$A$39:$A$782,$A139,СВЦЭМ!$B$39:$B$782,R$119)+'СЕТ СН'!$I$14+СВЦЭМ!$D$10+'СЕТ СН'!$I$5-'СЕТ СН'!$I$24</f>
        <v>4573.5933013599997</v>
      </c>
      <c r="S139" s="36">
        <f>SUMIFS(СВЦЭМ!$D$39:$D$782,СВЦЭМ!$A$39:$A$782,$A139,СВЦЭМ!$B$39:$B$782,S$119)+'СЕТ СН'!$I$14+СВЦЭМ!$D$10+'СЕТ СН'!$I$5-'СЕТ СН'!$I$24</f>
        <v>4531.9228699599998</v>
      </c>
      <c r="T139" s="36">
        <f>SUMIFS(СВЦЭМ!$D$39:$D$782,СВЦЭМ!$A$39:$A$782,$A139,СВЦЭМ!$B$39:$B$782,T$119)+'СЕТ СН'!$I$14+СВЦЭМ!$D$10+'СЕТ СН'!$I$5-'СЕТ СН'!$I$24</f>
        <v>4519.4970258699996</v>
      </c>
      <c r="U139" s="36">
        <f>SUMIFS(СВЦЭМ!$D$39:$D$782,СВЦЭМ!$A$39:$A$782,$A139,СВЦЭМ!$B$39:$B$782,U$119)+'СЕТ СН'!$I$14+СВЦЭМ!$D$10+'СЕТ СН'!$I$5-'СЕТ СН'!$I$24</f>
        <v>4538.4433974799995</v>
      </c>
      <c r="V139" s="36">
        <f>SUMIFS(СВЦЭМ!$D$39:$D$782,СВЦЭМ!$A$39:$A$782,$A139,СВЦЭМ!$B$39:$B$782,V$119)+'СЕТ СН'!$I$14+СВЦЭМ!$D$10+'СЕТ СН'!$I$5-'СЕТ СН'!$I$24</f>
        <v>4548.2106809799998</v>
      </c>
      <c r="W139" s="36">
        <f>SUMIFS(СВЦЭМ!$D$39:$D$782,СВЦЭМ!$A$39:$A$782,$A139,СВЦЭМ!$B$39:$B$782,W$119)+'СЕТ СН'!$I$14+СВЦЭМ!$D$10+'СЕТ СН'!$I$5-'СЕТ СН'!$I$24</f>
        <v>4566.1440352</v>
      </c>
      <c r="X139" s="36">
        <f>SUMIFS(СВЦЭМ!$D$39:$D$782,СВЦЭМ!$A$39:$A$782,$A139,СВЦЭМ!$B$39:$B$782,X$119)+'СЕТ СН'!$I$14+СВЦЭМ!$D$10+'СЕТ СН'!$I$5-'СЕТ СН'!$I$24</f>
        <v>4579.1362562199993</v>
      </c>
      <c r="Y139" s="36">
        <f>SUMIFS(СВЦЭМ!$D$39:$D$782,СВЦЭМ!$A$39:$A$782,$A139,СВЦЭМ!$B$39:$B$782,Y$119)+'СЕТ СН'!$I$14+СВЦЭМ!$D$10+'СЕТ СН'!$I$5-'СЕТ СН'!$I$24</f>
        <v>4661.39021882</v>
      </c>
    </row>
    <row r="140" spans="1:25" ht="15.75" x14ac:dyDescent="0.2">
      <c r="A140" s="35">
        <f t="shared" si="3"/>
        <v>44947</v>
      </c>
      <c r="B140" s="36">
        <f>SUMIFS(СВЦЭМ!$D$39:$D$782,СВЦЭМ!$A$39:$A$782,$A140,СВЦЭМ!$B$39:$B$782,B$119)+'СЕТ СН'!$I$14+СВЦЭМ!$D$10+'СЕТ СН'!$I$5-'СЕТ СН'!$I$24</f>
        <v>4678.6903048200002</v>
      </c>
      <c r="C140" s="36">
        <f>SUMIFS(СВЦЭМ!$D$39:$D$782,СВЦЭМ!$A$39:$A$782,$A140,СВЦЭМ!$B$39:$B$782,C$119)+'СЕТ СН'!$I$14+СВЦЭМ!$D$10+'СЕТ СН'!$I$5-'СЕТ СН'!$I$24</f>
        <v>4695.0011929299999</v>
      </c>
      <c r="D140" s="36">
        <f>SUMIFS(СВЦЭМ!$D$39:$D$782,СВЦЭМ!$A$39:$A$782,$A140,СВЦЭМ!$B$39:$B$782,D$119)+'СЕТ СН'!$I$14+СВЦЭМ!$D$10+'СЕТ СН'!$I$5-'СЕТ СН'!$I$24</f>
        <v>4695.5661904400004</v>
      </c>
      <c r="E140" s="36">
        <f>SUMIFS(СВЦЭМ!$D$39:$D$782,СВЦЭМ!$A$39:$A$782,$A140,СВЦЭМ!$B$39:$B$782,E$119)+'СЕТ СН'!$I$14+СВЦЭМ!$D$10+'СЕТ СН'!$I$5-'СЕТ СН'!$I$24</f>
        <v>4703.9922575500004</v>
      </c>
      <c r="F140" s="36">
        <f>SUMIFS(СВЦЭМ!$D$39:$D$782,СВЦЭМ!$A$39:$A$782,$A140,СВЦЭМ!$B$39:$B$782,F$119)+'СЕТ СН'!$I$14+СВЦЭМ!$D$10+'СЕТ СН'!$I$5-'СЕТ СН'!$I$24</f>
        <v>4690.5843438899992</v>
      </c>
      <c r="G140" s="36">
        <f>SUMIFS(СВЦЭМ!$D$39:$D$782,СВЦЭМ!$A$39:$A$782,$A140,СВЦЭМ!$B$39:$B$782,G$119)+'СЕТ СН'!$I$14+СВЦЭМ!$D$10+'СЕТ СН'!$I$5-'СЕТ СН'!$I$24</f>
        <v>4668.5087287900005</v>
      </c>
      <c r="H140" s="36">
        <f>SUMIFS(СВЦЭМ!$D$39:$D$782,СВЦЭМ!$A$39:$A$782,$A140,СВЦЭМ!$B$39:$B$782,H$119)+'СЕТ СН'!$I$14+СВЦЭМ!$D$10+'СЕТ СН'!$I$5-'СЕТ СН'!$I$24</f>
        <v>4625.0856938199995</v>
      </c>
      <c r="I140" s="36">
        <f>SUMIFS(СВЦЭМ!$D$39:$D$782,СВЦЭМ!$A$39:$A$782,$A140,СВЦЭМ!$B$39:$B$782,I$119)+'СЕТ СН'!$I$14+СВЦЭМ!$D$10+'СЕТ СН'!$I$5-'СЕТ СН'!$I$24</f>
        <v>4558.1006158199998</v>
      </c>
      <c r="J140" s="36">
        <f>SUMIFS(СВЦЭМ!$D$39:$D$782,СВЦЭМ!$A$39:$A$782,$A140,СВЦЭМ!$B$39:$B$782,J$119)+'СЕТ СН'!$I$14+СВЦЭМ!$D$10+'СЕТ СН'!$I$5-'СЕТ СН'!$I$24</f>
        <v>4504.0350994700002</v>
      </c>
      <c r="K140" s="36">
        <f>SUMIFS(СВЦЭМ!$D$39:$D$782,СВЦЭМ!$A$39:$A$782,$A140,СВЦЭМ!$B$39:$B$782,K$119)+'СЕТ СН'!$I$14+СВЦЭМ!$D$10+'СЕТ СН'!$I$5-'СЕТ СН'!$I$24</f>
        <v>4520.4462916699995</v>
      </c>
      <c r="L140" s="36">
        <f>SUMIFS(СВЦЭМ!$D$39:$D$782,СВЦЭМ!$A$39:$A$782,$A140,СВЦЭМ!$B$39:$B$782,L$119)+'СЕТ СН'!$I$14+СВЦЭМ!$D$10+'СЕТ СН'!$I$5-'СЕТ СН'!$I$24</f>
        <v>4513.17402941</v>
      </c>
      <c r="M140" s="36">
        <f>SUMIFS(СВЦЭМ!$D$39:$D$782,СВЦЭМ!$A$39:$A$782,$A140,СВЦЭМ!$B$39:$B$782,M$119)+'СЕТ СН'!$I$14+СВЦЭМ!$D$10+'СЕТ СН'!$I$5-'СЕТ СН'!$I$24</f>
        <v>4534.8728545100003</v>
      </c>
      <c r="N140" s="36">
        <f>SUMIFS(СВЦЭМ!$D$39:$D$782,СВЦЭМ!$A$39:$A$782,$A140,СВЦЭМ!$B$39:$B$782,N$119)+'СЕТ СН'!$I$14+СВЦЭМ!$D$10+'СЕТ СН'!$I$5-'СЕТ СН'!$I$24</f>
        <v>4557.0779216399997</v>
      </c>
      <c r="O140" s="36">
        <f>SUMIFS(СВЦЭМ!$D$39:$D$782,СВЦЭМ!$A$39:$A$782,$A140,СВЦЭМ!$B$39:$B$782,O$119)+'СЕТ СН'!$I$14+СВЦЭМ!$D$10+'СЕТ СН'!$I$5-'СЕТ СН'!$I$24</f>
        <v>4574.3694557999997</v>
      </c>
      <c r="P140" s="36">
        <f>SUMIFS(СВЦЭМ!$D$39:$D$782,СВЦЭМ!$A$39:$A$782,$A140,СВЦЭМ!$B$39:$B$782,P$119)+'СЕТ СН'!$I$14+СВЦЭМ!$D$10+'СЕТ СН'!$I$5-'СЕТ СН'!$I$24</f>
        <v>4595.2095878500004</v>
      </c>
      <c r="Q140" s="36">
        <f>SUMIFS(СВЦЭМ!$D$39:$D$782,СВЦЭМ!$A$39:$A$782,$A140,СВЦЭМ!$B$39:$B$782,Q$119)+'СЕТ СН'!$I$14+СВЦЭМ!$D$10+'СЕТ СН'!$I$5-'СЕТ СН'!$I$24</f>
        <v>4598.1743596100005</v>
      </c>
      <c r="R140" s="36">
        <f>SUMIFS(СВЦЭМ!$D$39:$D$782,СВЦЭМ!$A$39:$A$782,$A140,СВЦЭМ!$B$39:$B$782,R$119)+'СЕТ СН'!$I$14+СВЦЭМ!$D$10+'СЕТ СН'!$I$5-'СЕТ СН'!$I$24</f>
        <v>4571.5090400400004</v>
      </c>
      <c r="S140" s="36">
        <f>SUMIFS(СВЦЭМ!$D$39:$D$782,СВЦЭМ!$A$39:$A$782,$A140,СВЦЭМ!$B$39:$B$782,S$119)+'СЕТ СН'!$I$14+СВЦЭМ!$D$10+'СЕТ СН'!$I$5-'СЕТ СН'!$I$24</f>
        <v>4540.2845184300004</v>
      </c>
      <c r="T140" s="36">
        <f>SUMIFS(СВЦЭМ!$D$39:$D$782,СВЦЭМ!$A$39:$A$782,$A140,СВЦЭМ!$B$39:$B$782,T$119)+'СЕТ СН'!$I$14+СВЦЭМ!$D$10+'СЕТ СН'!$I$5-'СЕТ СН'!$I$24</f>
        <v>4543.5374109599998</v>
      </c>
      <c r="U140" s="36">
        <f>SUMIFS(СВЦЭМ!$D$39:$D$782,СВЦЭМ!$A$39:$A$782,$A140,СВЦЭМ!$B$39:$B$782,U$119)+'СЕТ СН'!$I$14+СВЦЭМ!$D$10+'СЕТ СН'!$I$5-'СЕТ СН'!$I$24</f>
        <v>4557.4606940399999</v>
      </c>
      <c r="V140" s="36">
        <f>SUMIFS(СВЦЭМ!$D$39:$D$782,СВЦЭМ!$A$39:$A$782,$A140,СВЦЭМ!$B$39:$B$782,V$119)+'СЕТ СН'!$I$14+СВЦЭМ!$D$10+'СЕТ СН'!$I$5-'СЕТ СН'!$I$24</f>
        <v>4570.99956724</v>
      </c>
      <c r="W140" s="36">
        <f>SUMIFS(СВЦЭМ!$D$39:$D$782,СВЦЭМ!$A$39:$A$782,$A140,СВЦЭМ!$B$39:$B$782,W$119)+'СЕТ СН'!$I$14+СВЦЭМ!$D$10+'СЕТ СН'!$I$5-'СЕТ СН'!$I$24</f>
        <v>4585.7883021999996</v>
      </c>
      <c r="X140" s="36">
        <f>SUMIFS(СВЦЭМ!$D$39:$D$782,СВЦЭМ!$A$39:$A$782,$A140,СВЦЭМ!$B$39:$B$782,X$119)+'СЕТ СН'!$I$14+СВЦЭМ!$D$10+'СЕТ СН'!$I$5-'СЕТ СН'!$I$24</f>
        <v>4621.1065233199997</v>
      </c>
      <c r="Y140" s="36">
        <f>SUMIFS(СВЦЭМ!$D$39:$D$782,СВЦЭМ!$A$39:$A$782,$A140,СВЦЭМ!$B$39:$B$782,Y$119)+'СЕТ СН'!$I$14+СВЦЭМ!$D$10+'СЕТ СН'!$I$5-'СЕТ СН'!$I$24</f>
        <v>4645.64952034</v>
      </c>
    </row>
    <row r="141" spans="1:25" ht="15.75" x14ac:dyDescent="0.2">
      <c r="A141" s="35">
        <f t="shared" si="3"/>
        <v>44948</v>
      </c>
      <c r="B141" s="36">
        <f>SUMIFS(СВЦЭМ!$D$39:$D$782,СВЦЭМ!$A$39:$A$782,$A141,СВЦЭМ!$B$39:$B$782,B$119)+'СЕТ СН'!$I$14+СВЦЭМ!$D$10+'СЕТ СН'!$I$5-'СЕТ СН'!$I$24</f>
        <v>4663.5753186700003</v>
      </c>
      <c r="C141" s="36">
        <f>SUMIFS(СВЦЭМ!$D$39:$D$782,СВЦЭМ!$A$39:$A$782,$A141,СВЦЭМ!$B$39:$B$782,C$119)+'СЕТ СН'!$I$14+СВЦЭМ!$D$10+'СЕТ СН'!$I$5-'СЕТ СН'!$I$24</f>
        <v>4703.2219034</v>
      </c>
      <c r="D141" s="36">
        <f>SUMIFS(СВЦЭМ!$D$39:$D$782,СВЦЭМ!$A$39:$A$782,$A141,СВЦЭМ!$B$39:$B$782,D$119)+'СЕТ СН'!$I$14+СВЦЭМ!$D$10+'СЕТ СН'!$I$5-'СЕТ СН'!$I$24</f>
        <v>4713.9920603499995</v>
      </c>
      <c r="E141" s="36">
        <f>SUMIFS(СВЦЭМ!$D$39:$D$782,СВЦЭМ!$A$39:$A$782,$A141,СВЦЭМ!$B$39:$B$782,E$119)+'СЕТ СН'!$I$14+СВЦЭМ!$D$10+'СЕТ СН'!$I$5-'СЕТ СН'!$I$24</f>
        <v>4730.8613979100001</v>
      </c>
      <c r="F141" s="36">
        <f>SUMIFS(СВЦЭМ!$D$39:$D$782,СВЦЭМ!$A$39:$A$782,$A141,СВЦЭМ!$B$39:$B$782,F$119)+'СЕТ СН'!$I$14+СВЦЭМ!$D$10+'СЕТ СН'!$I$5-'СЕТ СН'!$I$24</f>
        <v>4715.7293834699994</v>
      </c>
      <c r="G141" s="36">
        <f>SUMIFS(СВЦЭМ!$D$39:$D$782,СВЦЭМ!$A$39:$A$782,$A141,СВЦЭМ!$B$39:$B$782,G$119)+'СЕТ СН'!$I$14+СВЦЭМ!$D$10+'СЕТ СН'!$I$5-'СЕТ СН'!$I$24</f>
        <v>4711.6728297200007</v>
      </c>
      <c r="H141" s="36">
        <f>SUMIFS(СВЦЭМ!$D$39:$D$782,СВЦЭМ!$A$39:$A$782,$A141,СВЦЭМ!$B$39:$B$782,H$119)+'СЕТ СН'!$I$14+СВЦЭМ!$D$10+'СЕТ СН'!$I$5-'СЕТ СН'!$I$24</f>
        <v>4712.3070986000002</v>
      </c>
      <c r="I141" s="36">
        <f>SUMIFS(СВЦЭМ!$D$39:$D$782,СВЦЭМ!$A$39:$A$782,$A141,СВЦЭМ!$B$39:$B$782,I$119)+'СЕТ СН'!$I$14+СВЦЭМ!$D$10+'СЕТ СН'!$I$5-'СЕТ СН'!$I$24</f>
        <v>4708.1658448599992</v>
      </c>
      <c r="J141" s="36">
        <f>SUMIFS(СВЦЭМ!$D$39:$D$782,СВЦЭМ!$A$39:$A$782,$A141,СВЦЭМ!$B$39:$B$782,J$119)+'СЕТ СН'!$I$14+СВЦЭМ!$D$10+'СЕТ СН'!$I$5-'СЕТ СН'!$I$24</f>
        <v>4660.9515425400004</v>
      </c>
      <c r="K141" s="36">
        <f>SUMIFS(СВЦЭМ!$D$39:$D$782,СВЦЭМ!$A$39:$A$782,$A141,СВЦЭМ!$B$39:$B$782,K$119)+'СЕТ СН'!$I$14+СВЦЭМ!$D$10+'СЕТ СН'!$I$5-'СЕТ СН'!$I$24</f>
        <v>4603.7564366400002</v>
      </c>
      <c r="L141" s="36">
        <f>SUMIFS(СВЦЭМ!$D$39:$D$782,СВЦЭМ!$A$39:$A$782,$A141,СВЦЭМ!$B$39:$B$782,L$119)+'СЕТ СН'!$I$14+СВЦЭМ!$D$10+'СЕТ СН'!$I$5-'СЕТ СН'!$I$24</f>
        <v>4567.2651747</v>
      </c>
      <c r="M141" s="36">
        <f>SUMIFS(СВЦЭМ!$D$39:$D$782,СВЦЭМ!$A$39:$A$782,$A141,СВЦЭМ!$B$39:$B$782,M$119)+'СЕТ СН'!$I$14+СВЦЭМ!$D$10+'СЕТ СН'!$I$5-'СЕТ СН'!$I$24</f>
        <v>4555.5122217299995</v>
      </c>
      <c r="N141" s="36">
        <f>SUMIFS(СВЦЭМ!$D$39:$D$782,СВЦЭМ!$A$39:$A$782,$A141,СВЦЭМ!$B$39:$B$782,N$119)+'СЕТ СН'!$I$14+СВЦЭМ!$D$10+'СЕТ СН'!$I$5-'СЕТ СН'!$I$24</f>
        <v>4554.9925237200005</v>
      </c>
      <c r="O141" s="36">
        <f>SUMIFS(СВЦЭМ!$D$39:$D$782,СВЦЭМ!$A$39:$A$782,$A141,СВЦЭМ!$B$39:$B$782,O$119)+'СЕТ СН'!$I$14+СВЦЭМ!$D$10+'СЕТ СН'!$I$5-'СЕТ СН'!$I$24</f>
        <v>4580.7643404699993</v>
      </c>
      <c r="P141" s="36">
        <f>SUMIFS(СВЦЭМ!$D$39:$D$782,СВЦЭМ!$A$39:$A$782,$A141,СВЦЭМ!$B$39:$B$782,P$119)+'СЕТ СН'!$I$14+СВЦЭМ!$D$10+'СЕТ СН'!$I$5-'СЕТ СН'!$I$24</f>
        <v>4595.8150147599999</v>
      </c>
      <c r="Q141" s="36">
        <f>SUMIFS(СВЦЭМ!$D$39:$D$782,СВЦЭМ!$A$39:$A$782,$A141,СВЦЭМ!$B$39:$B$782,Q$119)+'СЕТ СН'!$I$14+СВЦЭМ!$D$10+'СЕТ СН'!$I$5-'СЕТ СН'!$I$24</f>
        <v>4609.5360722900004</v>
      </c>
      <c r="R141" s="36">
        <f>SUMIFS(СВЦЭМ!$D$39:$D$782,СВЦЭМ!$A$39:$A$782,$A141,СВЦЭМ!$B$39:$B$782,R$119)+'СЕТ СН'!$I$14+СВЦЭМ!$D$10+'СЕТ СН'!$I$5-'СЕТ СН'!$I$24</f>
        <v>4609.5842758700001</v>
      </c>
      <c r="S141" s="36">
        <f>SUMIFS(СВЦЭМ!$D$39:$D$782,СВЦЭМ!$A$39:$A$782,$A141,СВЦЭМ!$B$39:$B$782,S$119)+'СЕТ СН'!$I$14+СВЦЭМ!$D$10+'СЕТ СН'!$I$5-'СЕТ СН'!$I$24</f>
        <v>4568.2798217199997</v>
      </c>
      <c r="T141" s="36">
        <f>SUMIFS(СВЦЭМ!$D$39:$D$782,СВЦЭМ!$A$39:$A$782,$A141,СВЦЭМ!$B$39:$B$782,T$119)+'СЕТ СН'!$I$14+СВЦЭМ!$D$10+'СЕТ СН'!$I$5-'СЕТ СН'!$I$24</f>
        <v>4522.5647828500005</v>
      </c>
      <c r="U141" s="36">
        <f>SUMIFS(СВЦЭМ!$D$39:$D$782,СВЦЭМ!$A$39:$A$782,$A141,СВЦЭМ!$B$39:$B$782,U$119)+'СЕТ СН'!$I$14+СВЦЭМ!$D$10+'СЕТ СН'!$I$5-'СЕТ СН'!$I$24</f>
        <v>4530.6375900599996</v>
      </c>
      <c r="V141" s="36">
        <f>SUMIFS(СВЦЭМ!$D$39:$D$782,СВЦЭМ!$A$39:$A$782,$A141,СВЦЭМ!$B$39:$B$782,V$119)+'СЕТ СН'!$I$14+СВЦЭМ!$D$10+'СЕТ СН'!$I$5-'СЕТ СН'!$I$24</f>
        <v>4546.3282379899993</v>
      </c>
      <c r="W141" s="36">
        <f>SUMIFS(СВЦЭМ!$D$39:$D$782,СВЦЭМ!$A$39:$A$782,$A141,СВЦЭМ!$B$39:$B$782,W$119)+'СЕТ СН'!$I$14+СВЦЭМ!$D$10+'СЕТ СН'!$I$5-'СЕТ СН'!$I$24</f>
        <v>4550.1751168199999</v>
      </c>
      <c r="X141" s="36">
        <f>SUMIFS(СВЦЭМ!$D$39:$D$782,СВЦЭМ!$A$39:$A$782,$A141,СВЦЭМ!$B$39:$B$782,X$119)+'СЕТ СН'!$I$14+СВЦЭМ!$D$10+'СЕТ СН'!$I$5-'СЕТ СН'!$I$24</f>
        <v>4586.3835542300003</v>
      </c>
      <c r="Y141" s="36">
        <f>SUMIFS(СВЦЭМ!$D$39:$D$782,СВЦЭМ!$A$39:$A$782,$A141,СВЦЭМ!$B$39:$B$782,Y$119)+'СЕТ СН'!$I$14+СВЦЭМ!$D$10+'СЕТ СН'!$I$5-'СЕТ СН'!$I$24</f>
        <v>4623.6161097200002</v>
      </c>
    </row>
    <row r="142" spans="1:25" ht="15.75" x14ac:dyDescent="0.2">
      <c r="A142" s="35">
        <f t="shared" si="3"/>
        <v>44949</v>
      </c>
      <c r="B142" s="36">
        <f>SUMIFS(СВЦЭМ!$D$39:$D$782,СВЦЭМ!$A$39:$A$782,$A142,СВЦЭМ!$B$39:$B$782,B$119)+'СЕТ СН'!$I$14+СВЦЭМ!$D$10+'СЕТ СН'!$I$5-'СЕТ СН'!$I$24</f>
        <v>4644.1228361199992</v>
      </c>
      <c r="C142" s="36">
        <f>SUMIFS(СВЦЭМ!$D$39:$D$782,СВЦЭМ!$A$39:$A$782,$A142,СВЦЭМ!$B$39:$B$782,C$119)+'СЕТ СН'!$I$14+СВЦЭМ!$D$10+'СЕТ СН'!$I$5-'СЕТ СН'!$I$24</f>
        <v>4639.4949785499994</v>
      </c>
      <c r="D142" s="36">
        <f>SUMIFS(СВЦЭМ!$D$39:$D$782,СВЦЭМ!$A$39:$A$782,$A142,СВЦЭМ!$B$39:$B$782,D$119)+'СЕТ СН'!$I$14+СВЦЭМ!$D$10+'СЕТ СН'!$I$5-'СЕТ СН'!$I$24</f>
        <v>4623.5912581399998</v>
      </c>
      <c r="E142" s="36">
        <f>SUMIFS(СВЦЭМ!$D$39:$D$782,СВЦЭМ!$A$39:$A$782,$A142,СВЦЭМ!$B$39:$B$782,E$119)+'СЕТ СН'!$I$14+СВЦЭМ!$D$10+'СЕТ СН'!$I$5-'СЕТ СН'!$I$24</f>
        <v>4641.8569083700004</v>
      </c>
      <c r="F142" s="36">
        <f>SUMIFS(СВЦЭМ!$D$39:$D$782,СВЦЭМ!$A$39:$A$782,$A142,СВЦЭМ!$B$39:$B$782,F$119)+'СЕТ СН'!$I$14+СВЦЭМ!$D$10+'СЕТ СН'!$I$5-'СЕТ СН'!$I$24</f>
        <v>4638.9208565099998</v>
      </c>
      <c r="G142" s="36">
        <f>SUMIFS(СВЦЭМ!$D$39:$D$782,СВЦЭМ!$A$39:$A$782,$A142,СВЦЭМ!$B$39:$B$782,G$119)+'СЕТ СН'!$I$14+СВЦЭМ!$D$10+'СЕТ СН'!$I$5-'СЕТ СН'!$I$24</f>
        <v>4627.9351696399999</v>
      </c>
      <c r="H142" s="36">
        <f>SUMIFS(СВЦЭМ!$D$39:$D$782,СВЦЭМ!$A$39:$A$782,$A142,СВЦЭМ!$B$39:$B$782,H$119)+'СЕТ СН'!$I$14+СВЦЭМ!$D$10+'СЕТ СН'!$I$5-'СЕТ СН'!$I$24</f>
        <v>4658.5337640500002</v>
      </c>
      <c r="I142" s="36">
        <f>SUMIFS(СВЦЭМ!$D$39:$D$782,СВЦЭМ!$A$39:$A$782,$A142,СВЦЭМ!$B$39:$B$782,I$119)+'СЕТ СН'!$I$14+СВЦЭМ!$D$10+'СЕТ СН'!$I$5-'СЕТ СН'!$I$24</f>
        <v>4605.9666783100001</v>
      </c>
      <c r="J142" s="36">
        <f>SUMIFS(СВЦЭМ!$D$39:$D$782,СВЦЭМ!$A$39:$A$782,$A142,СВЦЭМ!$B$39:$B$782,J$119)+'СЕТ СН'!$I$14+СВЦЭМ!$D$10+'СЕТ СН'!$I$5-'СЕТ СН'!$I$24</f>
        <v>4557.03205497</v>
      </c>
      <c r="K142" s="36">
        <f>SUMIFS(СВЦЭМ!$D$39:$D$782,СВЦЭМ!$A$39:$A$782,$A142,СВЦЭМ!$B$39:$B$782,K$119)+'СЕТ СН'!$I$14+СВЦЭМ!$D$10+'СЕТ СН'!$I$5-'СЕТ СН'!$I$24</f>
        <v>4536.3513248700001</v>
      </c>
      <c r="L142" s="36">
        <f>SUMIFS(СВЦЭМ!$D$39:$D$782,СВЦЭМ!$A$39:$A$782,$A142,СВЦЭМ!$B$39:$B$782,L$119)+'СЕТ СН'!$I$14+СВЦЭМ!$D$10+'СЕТ СН'!$I$5-'СЕТ СН'!$I$24</f>
        <v>4517.6353301700001</v>
      </c>
      <c r="M142" s="36">
        <f>SUMIFS(СВЦЭМ!$D$39:$D$782,СВЦЭМ!$A$39:$A$782,$A142,СВЦЭМ!$B$39:$B$782,M$119)+'СЕТ СН'!$I$14+СВЦЭМ!$D$10+'СЕТ СН'!$I$5-'СЕТ СН'!$I$24</f>
        <v>4534.0722864300005</v>
      </c>
      <c r="N142" s="36">
        <f>SUMIFS(СВЦЭМ!$D$39:$D$782,СВЦЭМ!$A$39:$A$782,$A142,СВЦЭМ!$B$39:$B$782,N$119)+'СЕТ СН'!$I$14+СВЦЭМ!$D$10+'СЕТ СН'!$I$5-'СЕТ СН'!$I$24</f>
        <v>4559.0065504199993</v>
      </c>
      <c r="O142" s="36">
        <f>SUMIFS(СВЦЭМ!$D$39:$D$782,СВЦЭМ!$A$39:$A$782,$A142,СВЦЭМ!$B$39:$B$782,O$119)+'СЕТ СН'!$I$14+СВЦЭМ!$D$10+'СЕТ СН'!$I$5-'СЕТ СН'!$I$24</f>
        <v>4572.1447023399996</v>
      </c>
      <c r="P142" s="36">
        <f>SUMIFS(СВЦЭМ!$D$39:$D$782,СВЦЭМ!$A$39:$A$782,$A142,СВЦЭМ!$B$39:$B$782,P$119)+'СЕТ СН'!$I$14+СВЦЭМ!$D$10+'СЕТ СН'!$I$5-'СЕТ СН'!$I$24</f>
        <v>4586.19486736</v>
      </c>
      <c r="Q142" s="36">
        <f>SUMIFS(СВЦЭМ!$D$39:$D$782,СВЦЭМ!$A$39:$A$782,$A142,СВЦЭМ!$B$39:$B$782,Q$119)+'СЕТ СН'!$I$14+СВЦЭМ!$D$10+'СЕТ СН'!$I$5-'СЕТ СН'!$I$24</f>
        <v>4606.5054600399999</v>
      </c>
      <c r="R142" s="36">
        <f>SUMIFS(СВЦЭМ!$D$39:$D$782,СВЦЭМ!$A$39:$A$782,$A142,СВЦЭМ!$B$39:$B$782,R$119)+'СЕТ СН'!$I$14+СВЦЭМ!$D$10+'СЕТ СН'!$I$5-'СЕТ СН'!$I$24</f>
        <v>4600.2034825800001</v>
      </c>
      <c r="S142" s="36">
        <f>SUMIFS(СВЦЭМ!$D$39:$D$782,СВЦЭМ!$A$39:$A$782,$A142,СВЦЭМ!$B$39:$B$782,S$119)+'СЕТ СН'!$I$14+СВЦЭМ!$D$10+'СЕТ СН'!$I$5-'СЕТ СН'!$I$24</f>
        <v>4582.7216557800002</v>
      </c>
      <c r="T142" s="36">
        <f>SUMIFS(СВЦЭМ!$D$39:$D$782,СВЦЭМ!$A$39:$A$782,$A142,СВЦЭМ!$B$39:$B$782,T$119)+'СЕТ СН'!$I$14+СВЦЭМ!$D$10+'СЕТ СН'!$I$5-'СЕТ СН'!$I$24</f>
        <v>4531.7281632100003</v>
      </c>
      <c r="U142" s="36">
        <f>SUMIFS(СВЦЭМ!$D$39:$D$782,СВЦЭМ!$A$39:$A$782,$A142,СВЦЭМ!$B$39:$B$782,U$119)+'СЕТ СН'!$I$14+СВЦЭМ!$D$10+'СЕТ СН'!$I$5-'СЕТ СН'!$I$24</f>
        <v>4536.5849028899993</v>
      </c>
      <c r="V142" s="36">
        <f>SUMIFS(СВЦЭМ!$D$39:$D$782,СВЦЭМ!$A$39:$A$782,$A142,СВЦЭМ!$B$39:$B$782,V$119)+'СЕТ СН'!$I$14+СВЦЭМ!$D$10+'СЕТ СН'!$I$5-'СЕТ СН'!$I$24</f>
        <v>4553.03105787</v>
      </c>
      <c r="W142" s="36">
        <f>SUMIFS(СВЦЭМ!$D$39:$D$782,СВЦЭМ!$A$39:$A$782,$A142,СВЦЭМ!$B$39:$B$782,W$119)+'СЕТ СН'!$I$14+СВЦЭМ!$D$10+'СЕТ СН'!$I$5-'СЕТ СН'!$I$24</f>
        <v>4569.7156527699999</v>
      </c>
      <c r="X142" s="36">
        <f>SUMIFS(СВЦЭМ!$D$39:$D$782,СВЦЭМ!$A$39:$A$782,$A142,СВЦЭМ!$B$39:$B$782,X$119)+'СЕТ СН'!$I$14+СВЦЭМ!$D$10+'СЕТ СН'!$I$5-'СЕТ СН'!$I$24</f>
        <v>4568.8882569399993</v>
      </c>
      <c r="Y142" s="36">
        <f>SUMIFS(СВЦЭМ!$D$39:$D$782,СВЦЭМ!$A$39:$A$782,$A142,СВЦЭМ!$B$39:$B$782,Y$119)+'СЕТ СН'!$I$14+СВЦЭМ!$D$10+'СЕТ СН'!$I$5-'СЕТ СН'!$I$24</f>
        <v>4592.7995901499999</v>
      </c>
    </row>
    <row r="143" spans="1:25" ht="15.75" x14ac:dyDescent="0.2">
      <c r="A143" s="35">
        <f t="shared" si="3"/>
        <v>44950</v>
      </c>
      <c r="B143" s="36">
        <f>SUMIFS(СВЦЭМ!$D$39:$D$782,СВЦЭМ!$A$39:$A$782,$A143,СВЦЭМ!$B$39:$B$782,B$119)+'СЕТ СН'!$I$14+СВЦЭМ!$D$10+'СЕТ СН'!$I$5-'СЕТ СН'!$I$24</f>
        <v>4553.6521544899997</v>
      </c>
      <c r="C143" s="36">
        <f>SUMIFS(СВЦЭМ!$D$39:$D$782,СВЦЭМ!$A$39:$A$782,$A143,СВЦЭМ!$B$39:$B$782,C$119)+'СЕТ СН'!$I$14+СВЦЭМ!$D$10+'СЕТ СН'!$I$5-'СЕТ СН'!$I$24</f>
        <v>4550.7850323900002</v>
      </c>
      <c r="D143" s="36">
        <f>SUMIFS(СВЦЭМ!$D$39:$D$782,СВЦЭМ!$A$39:$A$782,$A143,СВЦЭМ!$B$39:$B$782,D$119)+'СЕТ СН'!$I$14+СВЦЭМ!$D$10+'СЕТ СН'!$I$5-'СЕТ СН'!$I$24</f>
        <v>4541.3960225399996</v>
      </c>
      <c r="E143" s="36">
        <f>SUMIFS(СВЦЭМ!$D$39:$D$782,СВЦЭМ!$A$39:$A$782,$A143,СВЦЭМ!$B$39:$B$782,E$119)+'СЕТ СН'!$I$14+СВЦЭМ!$D$10+'СЕТ СН'!$I$5-'СЕТ СН'!$I$24</f>
        <v>4537.2433029499998</v>
      </c>
      <c r="F143" s="36">
        <f>SUMIFS(СВЦЭМ!$D$39:$D$782,СВЦЭМ!$A$39:$A$782,$A143,СВЦЭМ!$B$39:$B$782,F$119)+'СЕТ СН'!$I$14+СВЦЭМ!$D$10+'СЕТ СН'!$I$5-'СЕТ СН'!$I$24</f>
        <v>4548.9400353000001</v>
      </c>
      <c r="G143" s="36">
        <f>SUMIFS(СВЦЭМ!$D$39:$D$782,СВЦЭМ!$A$39:$A$782,$A143,СВЦЭМ!$B$39:$B$782,G$119)+'СЕТ СН'!$I$14+СВЦЭМ!$D$10+'СЕТ СН'!$I$5-'СЕТ СН'!$I$24</f>
        <v>4533.2886079599994</v>
      </c>
      <c r="H143" s="36">
        <f>SUMIFS(СВЦЭМ!$D$39:$D$782,СВЦЭМ!$A$39:$A$782,$A143,СВЦЭМ!$B$39:$B$782,H$119)+'СЕТ СН'!$I$14+СВЦЭМ!$D$10+'СЕТ СН'!$I$5-'СЕТ СН'!$I$24</f>
        <v>4522.1289557599994</v>
      </c>
      <c r="I143" s="36">
        <f>SUMIFS(СВЦЭМ!$D$39:$D$782,СВЦЭМ!$A$39:$A$782,$A143,СВЦЭМ!$B$39:$B$782,I$119)+'СЕТ СН'!$I$14+СВЦЭМ!$D$10+'СЕТ СН'!$I$5-'СЕТ СН'!$I$24</f>
        <v>4497.0182342099997</v>
      </c>
      <c r="J143" s="36">
        <f>SUMIFS(СВЦЭМ!$D$39:$D$782,СВЦЭМ!$A$39:$A$782,$A143,СВЦЭМ!$B$39:$B$782,J$119)+'СЕТ СН'!$I$14+СВЦЭМ!$D$10+'СЕТ СН'!$I$5-'СЕТ СН'!$I$24</f>
        <v>4459.9506487399995</v>
      </c>
      <c r="K143" s="36">
        <f>SUMIFS(СВЦЭМ!$D$39:$D$782,СВЦЭМ!$A$39:$A$782,$A143,СВЦЭМ!$B$39:$B$782,K$119)+'СЕТ СН'!$I$14+СВЦЭМ!$D$10+'СЕТ СН'!$I$5-'СЕТ СН'!$I$24</f>
        <v>4437.03413275</v>
      </c>
      <c r="L143" s="36">
        <f>SUMIFS(СВЦЭМ!$D$39:$D$782,СВЦЭМ!$A$39:$A$782,$A143,СВЦЭМ!$B$39:$B$782,L$119)+'СЕТ СН'!$I$14+СВЦЭМ!$D$10+'СЕТ СН'!$I$5-'СЕТ СН'!$I$24</f>
        <v>4434.0752482499993</v>
      </c>
      <c r="M143" s="36">
        <f>SUMIFS(СВЦЭМ!$D$39:$D$782,СВЦЭМ!$A$39:$A$782,$A143,СВЦЭМ!$B$39:$B$782,M$119)+'СЕТ СН'!$I$14+СВЦЭМ!$D$10+'СЕТ СН'!$I$5-'СЕТ СН'!$I$24</f>
        <v>4445.6479916400003</v>
      </c>
      <c r="N143" s="36">
        <f>SUMIFS(СВЦЭМ!$D$39:$D$782,СВЦЭМ!$A$39:$A$782,$A143,СВЦЭМ!$B$39:$B$782,N$119)+'СЕТ СН'!$I$14+СВЦЭМ!$D$10+'СЕТ СН'!$I$5-'СЕТ СН'!$I$24</f>
        <v>4463.6828890100005</v>
      </c>
      <c r="O143" s="36">
        <f>SUMIFS(СВЦЭМ!$D$39:$D$782,СВЦЭМ!$A$39:$A$782,$A143,СВЦЭМ!$B$39:$B$782,O$119)+'СЕТ СН'!$I$14+СВЦЭМ!$D$10+'СЕТ СН'!$I$5-'СЕТ СН'!$I$24</f>
        <v>4473.3123255099999</v>
      </c>
      <c r="P143" s="36">
        <f>SUMIFS(СВЦЭМ!$D$39:$D$782,СВЦЭМ!$A$39:$A$782,$A143,СВЦЭМ!$B$39:$B$782,P$119)+'СЕТ СН'!$I$14+СВЦЭМ!$D$10+'СЕТ СН'!$I$5-'СЕТ СН'!$I$24</f>
        <v>4500.5947484299995</v>
      </c>
      <c r="Q143" s="36">
        <f>SUMIFS(СВЦЭМ!$D$39:$D$782,СВЦЭМ!$A$39:$A$782,$A143,СВЦЭМ!$B$39:$B$782,Q$119)+'СЕТ СН'!$I$14+СВЦЭМ!$D$10+'СЕТ СН'!$I$5-'СЕТ СН'!$I$24</f>
        <v>4506.9692238600001</v>
      </c>
      <c r="R143" s="36">
        <f>SUMIFS(СВЦЭМ!$D$39:$D$782,СВЦЭМ!$A$39:$A$782,$A143,СВЦЭМ!$B$39:$B$782,R$119)+'СЕТ СН'!$I$14+СВЦЭМ!$D$10+'СЕТ СН'!$I$5-'СЕТ СН'!$I$24</f>
        <v>4503.0943838999992</v>
      </c>
      <c r="S143" s="36">
        <f>SUMIFS(СВЦЭМ!$D$39:$D$782,СВЦЭМ!$A$39:$A$782,$A143,СВЦЭМ!$B$39:$B$782,S$119)+'СЕТ СН'!$I$14+СВЦЭМ!$D$10+'СЕТ СН'!$I$5-'СЕТ СН'!$I$24</f>
        <v>4473.9853913099996</v>
      </c>
      <c r="T143" s="36">
        <f>SUMIFS(СВЦЭМ!$D$39:$D$782,СВЦЭМ!$A$39:$A$782,$A143,СВЦЭМ!$B$39:$B$782,T$119)+'СЕТ СН'!$I$14+СВЦЭМ!$D$10+'СЕТ СН'!$I$5-'СЕТ СН'!$I$24</f>
        <v>4430.6819106399998</v>
      </c>
      <c r="U143" s="36">
        <f>SUMIFS(СВЦЭМ!$D$39:$D$782,СВЦЭМ!$A$39:$A$782,$A143,СВЦЭМ!$B$39:$B$782,U$119)+'СЕТ СН'!$I$14+СВЦЭМ!$D$10+'СЕТ СН'!$I$5-'СЕТ СН'!$I$24</f>
        <v>4441.0630351700001</v>
      </c>
      <c r="V143" s="36">
        <f>SUMIFS(СВЦЭМ!$D$39:$D$782,СВЦЭМ!$A$39:$A$782,$A143,СВЦЭМ!$B$39:$B$782,V$119)+'СЕТ СН'!$I$14+СВЦЭМ!$D$10+'СЕТ СН'!$I$5-'СЕТ СН'!$I$24</f>
        <v>4462.6605946199998</v>
      </c>
      <c r="W143" s="36">
        <f>SUMIFS(СВЦЭМ!$D$39:$D$782,СВЦЭМ!$A$39:$A$782,$A143,СВЦЭМ!$B$39:$B$782,W$119)+'СЕТ СН'!$I$14+СВЦЭМ!$D$10+'СЕТ СН'!$I$5-'СЕТ СН'!$I$24</f>
        <v>4472.6288329700001</v>
      </c>
      <c r="X143" s="36">
        <f>SUMIFS(СВЦЭМ!$D$39:$D$782,СВЦЭМ!$A$39:$A$782,$A143,СВЦЭМ!$B$39:$B$782,X$119)+'СЕТ СН'!$I$14+СВЦЭМ!$D$10+'СЕТ СН'!$I$5-'СЕТ СН'!$I$24</f>
        <v>4490.8251929999997</v>
      </c>
      <c r="Y143" s="36">
        <f>SUMIFS(СВЦЭМ!$D$39:$D$782,СВЦЭМ!$A$39:$A$782,$A143,СВЦЭМ!$B$39:$B$782,Y$119)+'СЕТ СН'!$I$14+СВЦЭМ!$D$10+'СЕТ СН'!$I$5-'СЕТ СН'!$I$24</f>
        <v>4508.4002651399996</v>
      </c>
    </row>
    <row r="144" spans="1:25" ht="15.75" x14ac:dyDescent="0.2">
      <c r="A144" s="35">
        <f t="shared" si="3"/>
        <v>44951</v>
      </c>
      <c r="B144" s="36">
        <f>SUMIFS(СВЦЭМ!$D$39:$D$782,СВЦЭМ!$A$39:$A$782,$A144,СВЦЭМ!$B$39:$B$782,B$119)+'СЕТ СН'!$I$14+СВЦЭМ!$D$10+'СЕТ СН'!$I$5-'СЕТ СН'!$I$24</f>
        <v>4567.5135351099998</v>
      </c>
      <c r="C144" s="36">
        <f>SUMIFS(СВЦЭМ!$D$39:$D$782,СВЦЭМ!$A$39:$A$782,$A144,СВЦЭМ!$B$39:$B$782,C$119)+'СЕТ СН'!$I$14+СВЦЭМ!$D$10+'СЕТ СН'!$I$5-'СЕТ СН'!$I$24</f>
        <v>4600.2188957500002</v>
      </c>
      <c r="D144" s="36">
        <f>SUMIFS(СВЦЭМ!$D$39:$D$782,СВЦЭМ!$A$39:$A$782,$A144,СВЦЭМ!$B$39:$B$782,D$119)+'СЕТ СН'!$I$14+СВЦЭМ!$D$10+'СЕТ СН'!$I$5-'СЕТ СН'!$I$24</f>
        <v>4610.1820923199994</v>
      </c>
      <c r="E144" s="36">
        <f>SUMIFS(СВЦЭМ!$D$39:$D$782,СВЦЭМ!$A$39:$A$782,$A144,СВЦЭМ!$B$39:$B$782,E$119)+'СЕТ СН'!$I$14+СВЦЭМ!$D$10+'СЕТ СН'!$I$5-'СЕТ СН'!$I$24</f>
        <v>4621.65731263</v>
      </c>
      <c r="F144" s="36">
        <f>SUMIFS(СВЦЭМ!$D$39:$D$782,СВЦЭМ!$A$39:$A$782,$A144,СВЦЭМ!$B$39:$B$782,F$119)+'СЕТ СН'!$I$14+СВЦЭМ!$D$10+'СЕТ СН'!$I$5-'СЕТ СН'!$I$24</f>
        <v>4618.5222975799998</v>
      </c>
      <c r="G144" s="36">
        <f>SUMIFS(СВЦЭМ!$D$39:$D$782,СВЦЭМ!$A$39:$A$782,$A144,СВЦЭМ!$B$39:$B$782,G$119)+'СЕТ СН'!$I$14+СВЦЭМ!$D$10+'СЕТ СН'!$I$5-'СЕТ СН'!$I$24</f>
        <v>4607.8486628199998</v>
      </c>
      <c r="H144" s="36">
        <f>SUMIFS(СВЦЭМ!$D$39:$D$782,СВЦЭМ!$A$39:$A$782,$A144,СВЦЭМ!$B$39:$B$782,H$119)+'СЕТ СН'!$I$14+СВЦЭМ!$D$10+'СЕТ СН'!$I$5-'СЕТ СН'!$I$24</f>
        <v>4607.5490628299995</v>
      </c>
      <c r="I144" s="36">
        <f>SUMIFS(СВЦЭМ!$D$39:$D$782,СВЦЭМ!$A$39:$A$782,$A144,СВЦЭМ!$B$39:$B$782,I$119)+'СЕТ СН'!$I$14+СВЦЭМ!$D$10+'СЕТ СН'!$I$5-'СЕТ СН'!$I$24</f>
        <v>4605.1745185099999</v>
      </c>
      <c r="J144" s="36">
        <f>SUMIFS(СВЦЭМ!$D$39:$D$782,СВЦЭМ!$A$39:$A$782,$A144,СВЦЭМ!$B$39:$B$782,J$119)+'СЕТ СН'!$I$14+СВЦЭМ!$D$10+'СЕТ СН'!$I$5-'СЕТ СН'!$I$24</f>
        <v>4584.2121612600004</v>
      </c>
      <c r="K144" s="36">
        <f>SUMIFS(СВЦЭМ!$D$39:$D$782,СВЦЭМ!$A$39:$A$782,$A144,СВЦЭМ!$B$39:$B$782,K$119)+'СЕТ СН'!$I$14+СВЦЭМ!$D$10+'СЕТ СН'!$I$5-'СЕТ СН'!$I$24</f>
        <v>4559.3019603299999</v>
      </c>
      <c r="L144" s="36">
        <f>SUMIFS(СВЦЭМ!$D$39:$D$782,СВЦЭМ!$A$39:$A$782,$A144,СВЦЭМ!$B$39:$B$782,L$119)+'СЕТ СН'!$I$14+СВЦЭМ!$D$10+'СЕТ СН'!$I$5-'СЕТ СН'!$I$24</f>
        <v>4524.6825653199994</v>
      </c>
      <c r="M144" s="36">
        <f>SUMIFS(СВЦЭМ!$D$39:$D$782,СВЦЭМ!$A$39:$A$782,$A144,СВЦЭМ!$B$39:$B$782,M$119)+'СЕТ СН'!$I$14+СВЦЭМ!$D$10+'СЕТ СН'!$I$5-'СЕТ СН'!$I$24</f>
        <v>4490.6625344200002</v>
      </c>
      <c r="N144" s="36">
        <f>SUMIFS(СВЦЭМ!$D$39:$D$782,СВЦЭМ!$A$39:$A$782,$A144,СВЦЭМ!$B$39:$B$782,N$119)+'СЕТ СН'!$I$14+СВЦЭМ!$D$10+'СЕТ СН'!$I$5-'СЕТ СН'!$I$24</f>
        <v>4503.0079301999995</v>
      </c>
      <c r="O144" s="36">
        <f>SUMIFS(СВЦЭМ!$D$39:$D$782,СВЦЭМ!$A$39:$A$782,$A144,СВЦЭМ!$B$39:$B$782,O$119)+'СЕТ СН'!$I$14+СВЦЭМ!$D$10+'СЕТ СН'!$I$5-'СЕТ СН'!$I$24</f>
        <v>4509.2642640800004</v>
      </c>
      <c r="P144" s="36">
        <f>SUMIFS(СВЦЭМ!$D$39:$D$782,СВЦЭМ!$A$39:$A$782,$A144,СВЦЭМ!$B$39:$B$782,P$119)+'СЕТ СН'!$I$14+СВЦЭМ!$D$10+'СЕТ СН'!$I$5-'СЕТ СН'!$I$24</f>
        <v>4519.0487135200001</v>
      </c>
      <c r="Q144" s="36">
        <f>SUMIFS(СВЦЭМ!$D$39:$D$782,СВЦЭМ!$A$39:$A$782,$A144,СВЦЭМ!$B$39:$B$782,Q$119)+'СЕТ СН'!$I$14+СВЦЭМ!$D$10+'СЕТ СН'!$I$5-'СЕТ СН'!$I$24</f>
        <v>4517.7692569199999</v>
      </c>
      <c r="R144" s="36">
        <f>SUMIFS(СВЦЭМ!$D$39:$D$782,СВЦЭМ!$A$39:$A$782,$A144,СВЦЭМ!$B$39:$B$782,R$119)+'СЕТ СН'!$I$14+СВЦЭМ!$D$10+'СЕТ СН'!$I$5-'СЕТ СН'!$I$24</f>
        <v>4507.6982636299999</v>
      </c>
      <c r="S144" s="36">
        <f>SUMIFS(СВЦЭМ!$D$39:$D$782,СВЦЭМ!$A$39:$A$782,$A144,СВЦЭМ!$B$39:$B$782,S$119)+'СЕТ СН'!$I$14+СВЦЭМ!$D$10+'СЕТ СН'!$I$5-'СЕТ СН'!$I$24</f>
        <v>4489.0250028499995</v>
      </c>
      <c r="T144" s="36">
        <f>SUMIFS(СВЦЭМ!$D$39:$D$782,СВЦЭМ!$A$39:$A$782,$A144,СВЦЭМ!$B$39:$B$782,T$119)+'СЕТ СН'!$I$14+СВЦЭМ!$D$10+'СЕТ СН'!$I$5-'СЕТ СН'!$I$24</f>
        <v>4469.6109871899998</v>
      </c>
      <c r="U144" s="36">
        <f>SUMIFS(СВЦЭМ!$D$39:$D$782,СВЦЭМ!$A$39:$A$782,$A144,СВЦЭМ!$B$39:$B$782,U$119)+'СЕТ СН'!$I$14+СВЦЭМ!$D$10+'СЕТ СН'!$I$5-'СЕТ СН'!$I$24</f>
        <v>4473.8139822800003</v>
      </c>
      <c r="V144" s="36">
        <f>SUMIFS(СВЦЭМ!$D$39:$D$782,СВЦЭМ!$A$39:$A$782,$A144,СВЦЭМ!$B$39:$B$782,V$119)+'СЕТ СН'!$I$14+СВЦЭМ!$D$10+'СЕТ СН'!$I$5-'СЕТ СН'!$I$24</f>
        <v>4486.3018461600004</v>
      </c>
      <c r="W144" s="36">
        <f>SUMIFS(СВЦЭМ!$D$39:$D$782,СВЦЭМ!$A$39:$A$782,$A144,СВЦЭМ!$B$39:$B$782,W$119)+'СЕТ СН'!$I$14+СВЦЭМ!$D$10+'СЕТ СН'!$I$5-'СЕТ СН'!$I$24</f>
        <v>4499.5303126700001</v>
      </c>
      <c r="X144" s="36">
        <f>SUMIFS(СВЦЭМ!$D$39:$D$782,СВЦЭМ!$A$39:$A$782,$A144,СВЦЭМ!$B$39:$B$782,X$119)+'СЕТ СН'!$I$14+СВЦЭМ!$D$10+'СЕТ СН'!$I$5-'СЕТ СН'!$I$24</f>
        <v>4518.9613763399993</v>
      </c>
      <c r="Y144" s="36">
        <f>SUMIFS(СВЦЭМ!$D$39:$D$782,СВЦЭМ!$A$39:$A$782,$A144,СВЦЭМ!$B$39:$B$782,Y$119)+'СЕТ СН'!$I$14+СВЦЭМ!$D$10+'СЕТ СН'!$I$5-'СЕТ СН'!$I$24</f>
        <v>4545.3013059599998</v>
      </c>
    </row>
    <row r="145" spans="1:27" ht="15.75" x14ac:dyDescent="0.2">
      <c r="A145" s="35">
        <f t="shared" si="3"/>
        <v>44952</v>
      </c>
      <c r="B145" s="36">
        <f>SUMIFS(СВЦЭМ!$D$39:$D$782,СВЦЭМ!$A$39:$A$782,$A145,СВЦЭМ!$B$39:$B$782,B$119)+'СЕТ СН'!$I$14+СВЦЭМ!$D$10+'СЕТ СН'!$I$5-'СЕТ СН'!$I$24</f>
        <v>4599.3351543600002</v>
      </c>
      <c r="C145" s="36">
        <f>SUMIFS(СВЦЭМ!$D$39:$D$782,СВЦЭМ!$A$39:$A$782,$A145,СВЦЭМ!$B$39:$B$782,C$119)+'СЕТ СН'!$I$14+СВЦЭМ!$D$10+'СЕТ СН'!$I$5-'СЕТ СН'!$I$24</f>
        <v>4643.9537244099993</v>
      </c>
      <c r="D145" s="36">
        <f>SUMIFS(СВЦЭМ!$D$39:$D$782,СВЦЭМ!$A$39:$A$782,$A145,СВЦЭМ!$B$39:$B$782,D$119)+'СЕТ СН'!$I$14+СВЦЭМ!$D$10+'СЕТ СН'!$I$5-'СЕТ СН'!$I$24</f>
        <v>4663.6160198099997</v>
      </c>
      <c r="E145" s="36">
        <f>SUMIFS(СВЦЭМ!$D$39:$D$782,СВЦЭМ!$A$39:$A$782,$A145,СВЦЭМ!$B$39:$B$782,E$119)+'СЕТ СН'!$I$14+СВЦЭМ!$D$10+'СЕТ СН'!$I$5-'СЕТ СН'!$I$24</f>
        <v>4648.1651971699994</v>
      </c>
      <c r="F145" s="36">
        <f>SUMIFS(СВЦЭМ!$D$39:$D$782,СВЦЭМ!$A$39:$A$782,$A145,СВЦЭМ!$B$39:$B$782,F$119)+'СЕТ СН'!$I$14+СВЦЭМ!$D$10+'СЕТ СН'!$I$5-'СЕТ СН'!$I$24</f>
        <v>4637.8553262099995</v>
      </c>
      <c r="G145" s="36">
        <f>SUMIFS(СВЦЭМ!$D$39:$D$782,СВЦЭМ!$A$39:$A$782,$A145,СВЦЭМ!$B$39:$B$782,G$119)+'СЕТ СН'!$I$14+СВЦЭМ!$D$10+'СЕТ СН'!$I$5-'СЕТ СН'!$I$24</f>
        <v>4640.1577487899995</v>
      </c>
      <c r="H145" s="36">
        <f>SUMIFS(СВЦЭМ!$D$39:$D$782,СВЦЭМ!$A$39:$A$782,$A145,СВЦЭМ!$B$39:$B$782,H$119)+'СЕТ СН'!$I$14+СВЦЭМ!$D$10+'СЕТ СН'!$I$5-'СЕТ СН'!$I$24</f>
        <v>4597.94945646</v>
      </c>
      <c r="I145" s="36">
        <f>SUMIFS(СВЦЭМ!$D$39:$D$782,СВЦЭМ!$A$39:$A$782,$A145,СВЦЭМ!$B$39:$B$782,I$119)+'СЕТ СН'!$I$14+СВЦЭМ!$D$10+'СЕТ СН'!$I$5-'СЕТ СН'!$I$24</f>
        <v>4565.1152274399992</v>
      </c>
      <c r="J145" s="36">
        <f>SUMIFS(СВЦЭМ!$D$39:$D$782,СВЦЭМ!$A$39:$A$782,$A145,СВЦЭМ!$B$39:$B$782,J$119)+'СЕТ СН'!$I$14+СВЦЭМ!$D$10+'СЕТ СН'!$I$5-'СЕТ СН'!$I$24</f>
        <v>4531.2981124500002</v>
      </c>
      <c r="K145" s="36">
        <f>SUMIFS(СВЦЭМ!$D$39:$D$782,СВЦЭМ!$A$39:$A$782,$A145,СВЦЭМ!$B$39:$B$782,K$119)+'СЕТ СН'!$I$14+СВЦЭМ!$D$10+'СЕТ СН'!$I$5-'СЕТ СН'!$I$24</f>
        <v>4487.79059839</v>
      </c>
      <c r="L145" s="36">
        <f>SUMIFS(СВЦЭМ!$D$39:$D$782,СВЦЭМ!$A$39:$A$782,$A145,СВЦЭМ!$B$39:$B$782,L$119)+'СЕТ СН'!$I$14+СВЦЭМ!$D$10+'СЕТ СН'!$I$5-'СЕТ СН'!$I$24</f>
        <v>4463.1754804499997</v>
      </c>
      <c r="M145" s="36">
        <f>SUMIFS(СВЦЭМ!$D$39:$D$782,СВЦЭМ!$A$39:$A$782,$A145,СВЦЭМ!$B$39:$B$782,M$119)+'СЕТ СН'!$I$14+СВЦЭМ!$D$10+'СЕТ СН'!$I$5-'СЕТ СН'!$I$24</f>
        <v>4464.6695505200005</v>
      </c>
      <c r="N145" s="36">
        <f>SUMIFS(СВЦЭМ!$D$39:$D$782,СВЦЭМ!$A$39:$A$782,$A145,СВЦЭМ!$B$39:$B$782,N$119)+'СЕТ СН'!$I$14+СВЦЭМ!$D$10+'СЕТ СН'!$I$5-'СЕТ СН'!$I$24</f>
        <v>4475.9095462499999</v>
      </c>
      <c r="O145" s="36">
        <f>SUMIFS(СВЦЭМ!$D$39:$D$782,СВЦЭМ!$A$39:$A$782,$A145,СВЦЭМ!$B$39:$B$782,O$119)+'СЕТ СН'!$I$14+СВЦЭМ!$D$10+'СЕТ СН'!$I$5-'СЕТ СН'!$I$24</f>
        <v>4474.2139151900001</v>
      </c>
      <c r="P145" s="36">
        <f>SUMIFS(СВЦЭМ!$D$39:$D$782,СВЦЭМ!$A$39:$A$782,$A145,СВЦЭМ!$B$39:$B$782,P$119)+'СЕТ СН'!$I$14+СВЦЭМ!$D$10+'СЕТ СН'!$I$5-'СЕТ СН'!$I$24</f>
        <v>4488.0532313000003</v>
      </c>
      <c r="Q145" s="36">
        <f>SUMIFS(СВЦЭМ!$D$39:$D$782,СВЦЭМ!$A$39:$A$782,$A145,СВЦЭМ!$B$39:$B$782,Q$119)+'СЕТ СН'!$I$14+СВЦЭМ!$D$10+'СЕТ СН'!$I$5-'СЕТ СН'!$I$24</f>
        <v>4503.5982656899996</v>
      </c>
      <c r="R145" s="36">
        <f>SUMIFS(СВЦЭМ!$D$39:$D$782,СВЦЭМ!$A$39:$A$782,$A145,СВЦЭМ!$B$39:$B$782,R$119)+'СЕТ СН'!$I$14+СВЦЭМ!$D$10+'СЕТ СН'!$I$5-'СЕТ СН'!$I$24</f>
        <v>4507.8629106199996</v>
      </c>
      <c r="S145" s="36">
        <f>SUMIFS(СВЦЭМ!$D$39:$D$782,СВЦЭМ!$A$39:$A$782,$A145,СВЦЭМ!$B$39:$B$782,S$119)+'СЕТ СН'!$I$14+СВЦЭМ!$D$10+'СЕТ СН'!$I$5-'СЕТ СН'!$I$24</f>
        <v>4496.2360035799993</v>
      </c>
      <c r="T145" s="36">
        <f>SUMIFS(СВЦЭМ!$D$39:$D$782,СВЦЭМ!$A$39:$A$782,$A145,СВЦЭМ!$B$39:$B$782,T$119)+'СЕТ СН'!$I$14+СВЦЭМ!$D$10+'СЕТ СН'!$I$5-'СЕТ СН'!$I$24</f>
        <v>4446.32944494</v>
      </c>
      <c r="U145" s="36">
        <f>SUMIFS(СВЦЭМ!$D$39:$D$782,СВЦЭМ!$A$39:$A$782,$A145,СВЦЭМ!$B$39:$B$782,U$119)+'СЕТ СН'!$I$14+СВЦЭМ!$D$10+'СЕТ СН'!$I$5-'СЕТ СН'!$I$24</f>
        <v>4449.2537268199994</v>
      </c>
      <c r="V145" s="36">
        <f>SUMIFS(СВЦЭМ!$D$39:$D$782,СВЦЭМ!$A$39:$A$782,$A145,СВЦЭМ!$B$39:$B$782,V$119)+'СЕТ СН'!$I$14+СВЦЭМ!$D$10+'СЕТ СН'!$I$5-'СЕТ СН'!$I$24</f>
        <v>4457.6694403799993</v>
      </c>
      <c r="W145" s="36">
        <f>SUMIFS(СВЦЭМ!$D$39:$D$782,СВЦЭМ!$A$39:$A$782,$A145,СВЦЭМ!$B$39:$B$782,W$119)+'СЕТ СН'!$I$14+СВЦЭМ!$D$10+'СЕТ СН'!$I$5-'СЕТ СН'!$I$24</f>
        <v>4475.0186561800001</v>
      </c>
      <c r="X145" s="36">
        <f>SUMIFS(СВЦЭМ!$D$39:$D$782,СВЦЭМ!$A$39:$A$782,$A145,СВЦЭМ!$B$39:$B$782,X$119)+'СЕТ СН'!$I$14+СВЦЭМ!$D$10+'СЕТ СН'!$I$5-'СЕТ СН'!$I$24</f>
        <v>4505.4900306999998</v>
      </c>
      <c r="Y145" s="36">
        <f>SUMIFS(СВЦЭМ!$D$39:$D$782,СВЦЭМ!$A$39:$A$782,$A145,СВЦЭМ!$B$39:$B$782,Y$119)+'СЕТ СН'!$I$14+СВЦЭМ!$D$10+'СЕТ СН'!$I$5-'СЕТ СН'!$I$24</f>
        <v>4537.5365163200004</v>
      </c>
    </row>
    <row r="146" spans="1:27" ht="15.75" x14ac:dyDescent="0.2">
      <c r="A146" s="35">
        <f t="shared" si="3"/>
        <v>44953</v>
      </c>
      <c r="B146" s="36">
        <f>SUMIFS(СВЦЭМ!$D$39:$D$782,СВЦЭМ!$A$39:$A$782,$A146,СВЦЭМ!$B$39:$B$782,B$119)+'СЕТ СН'!$I$14+СВЦЭМ!$D$10+'СЕТ СН'!$I$5-'СЕТ СН'!$I$24</f>
        <v>4579.4836418300001</v>
      </c>
      <c r="C146" s="36">
        <f>SUMIFS(СВЦЭМ!$D$39:$D$782,СВЦЭМ!$A$39:$A$782,$A146,СВЦЭМ!$B$39:$B$782,C$119)+'СЕТ СН'!$I$14+СВЦЭМ!$D$10+'СЕТ СН'!$I$5-'СЕТ СН'!$I$24</f>
        <v>4547.2173590099992</v>
      </c>
      <c r="D146" s="36">
        <f>SUMIFS(СВЦЭМ!$D$39:$D$782,СВЦЭМ!$A$39:$A$782,$A146,СВЦЭМ!$B$39:$B$782,D$119)+'СЕТ СН'!$I$14+СВЦЭМ!$D$10+'СЕТ СН'!$I$5-'СЕТ СН'!$I$24</f>
        <v>4544.7781661099998</v>
      </c>
      <c r="E146" s="36">
        <f>SUMIFS(СВЦЭМ!$D$39:$D$782,СВЦЭМ!$A$39:$A$782,$A146,СВЦЭМ!$B$39:$B$782,E$119)+'СЕТ СН'!$I$14+СВЦЭМ!$D$10+'СЕТ СН'!$I$5-'СЕТ СН'!$I$24</f>
        <v>4557.4060339099997</v>
      </c>
      <c r="F146" s="36">
        <f>SUMIFS(СВЦЭМ!$D$39:$D$782,СВЦЭМ!$A$39:$A$782,$A146,СВЦЭМ!$B$39:$B$782,F$119)+'СЕТ СН'!$I$14+СВЦЭМ!$D$10+'СЕТ СН'!$I$5-'СЕТ СН'!$I$24</f>
        <v>4565.02553876</v>
      </c>
      <c r="G146" s="36">
        <f>SUMIFS(СВЦЭМ!$D$39:$D$782,СВЦЭМ!$A$39:$A$782,$A146,СВЦЭМ!$B$39:$B$782,G$119)+'СЕТ СН'!$I$14+СВЦЭМ!$D$10+'СЕТ СН'!$I$5-'СЕТ СН'!$I$24</f>
        <v>4577.7568257299999</v>
      </c>
      <c r="H146" s="36">
        <f>SUMIFS(СВЦЭМ!$D$39:$D$782,СВЦЭМ!$A$39:$A$782,$A146,СВЦЭМ!$B$39:$B$782,H$119)+'СЕТ СН'!$I$14+СВЦЭМ!$D$10+'СЕТ СН'!$I$5-'СЕТ СН'!$I$24</f>
        <v>4565.6809890900004</v>
      </c>
      <c r="I146" s="36">
        <f>SUMIFS(СВЦЭМ!$D$39:$D$782,СВЦЭМ!$A$39:$A$782,$A146,СВЦЭМ!$B$39:$B$782,I$119)+'СЕТ СН'!$I$14+СВЦЭМ!$D$10+'СЕТ СН'!$I$5-'СЕТ СН'!$I$24</f>
        <v>4527.7636786200001</v>
      </c>
      <c r="J146" s="36">
        <f>SUMIFS(СВЦЭМ!$D$39:$D$782,СВЦЭМ!$A$39:$A$782,$A146,СВЦЭМ!$B$39:$B$782,J$119)+'СЕТ СН'!$I$14+СВЦЭМ!$D$10+'СЕТ СН'!$I$5-'СЕТ СН'!$I$24</f>
        <v>4486.2330658000001</v>
      </c>
      <c r="K146" s="36">
        <f>SUMIFS(СВЦЭМ!$D$39:$D$782,СВЦЭМ!$A$39:$A$782,$A146,СВЦЭМ!$B$39:$B$782,K$119)+'СЕТ СН'!$I$14+СВЦЭМ!$D$10+'СЕТ СН'!$I$5-'СЕТ СН'!$I$24</f>
        <v>4463.22024349</v>
      </c>
      <c r="L146" s="36">
        <f>SUMIFS(СВЦЭМ!$D$39:$D$782,СВЦЭМ!$A$39:$A$782,$A146,СВЦЭМ!$B$39:$B$782,L$119)+'СЕТ СН'!$I$14+СВЦЭМ!$D$10+'СЕТ СН'!$I$5-'СЕТ СН'!$I$24</f>
        <v>4447.81194237</v>
      </c>
      <c r="M146" s="36">
        <f>SUMIFS(СВЦЭМ!$D$39:$D$782,СВЦЭМ!$A$39:$A$782,$A146,СВЦЭМ!$B$39:$B$782,M$119)+'СЕТ СН'!$I$14+СВЦЭМ!$D$10+'СЕТ СН'!$I$5-'СЕТ СН'!$I$24</f>
        <v>4444.8500338100002</v>
      </c>
      <c r="N146" s="36">
        <f>SUMIFS(СВЦЭМ!$D$39:$D$782,СВЦЭМ!$A$39:$A$782,$A146,СВЦЭМ!$B$39:$B$782,N$119)+'СЕТ СН'!$I$14+СВЦЭМ!$D$10+'СЕТ СН'!$I$5-'СЕТ СН'!$I$24</f>
        <v>4476.4409383900002</v>
      </c>
      <c r="O146" s="36">
        <f>SUMIFS(СВЦЭМ!$D$39:$D$782,СВЦЭМ!$A$39:$A$782,$A146,СВЦЭМ!$B$39:$B$782,O$119)+'СЕТ СН'!$I$14+СВЦЭМ!$D$10+'СЕТ СН'!$I$5-'СЕТ СН'!$I$24</f>
        <v>4499.0682592800003</v>
      </c>
      <c r="P146" s="36">
        <f>SUMIFS(СВЦЭМ!$D$39:$D$782,СВЦЭМ!$A$39:$A$782,$A146,СВЦЭМ!$B$39:$B$782,P$119)+'СЕТ СН'!$I$14+СВЦЭМ!$D$10+'СЕТ СН'!$I$5-'СЕТ СН'!$I$24</f>
        <v>4529.2810219000003</v>
      </c>
      <c r="Q146" s="36">
        <f>SUMIFS(СВЦЭМ!$D$39:$D$782,СВЦЭМ!$A$39:$A$782,$A146,СВЦЭМ!$B$39:$B$782,Q$119)+'СЕТ СН'!$I$14+СВЦЭМ!$D$10+'СЕТ СН'!$I$5-'СЕТ СН'!$I$24</f>
        <v>4502.6540232299994</v>
      </c>
      <c r="R146" s="36">
        <f>SUMIFS(СВЦЭМ!$D$39:$D$782,СВЦЭМ!$A$39:$A$782,$A146,СВЦЭМ!$B$39:$B$782,R$119)+'СЕТ СН'!$I$14+СВЦЭМ!$D$10+'СЕТ СН'!$I$5-'СЕТ СН'!$I$24</f>
        <v>4522.0508270099999</v>
      </c>
      <c r="S146" s="36">
        <f>SUMIFS(СВЦЭМ!$D$39:$D$782,СВЦЭМ!$A$39:$A$782,$A146,СВЦЭМ!$B$39:$B$782,S$119)+'СЕТ СН'!$I$14+СВЦЭМ!$D$10+'СЕТ СН'!$I$5-'СЕТ СН'!$I$24</f>
        <v>4502.9639550299999</v>
      </c>
      <c r="T146" s="36">
        <f>SUMIFS(СВЦЭМ!$D$39:$D$782,СВЦЭМ!$A$39:$A$782,$A146,СВЦЭМ!$B$39:$B$782,T$119)+'СЕТ СН'!$I$14+СВЦЭМ!$D$10+'СЕТ СН'!$I$5-'СЕТ СН'!$I$24</f>
        <v>4460.3487791299995</v>
      </c>
      <c r="U146" s="36">
        <f>SUMIFS(СВЦЭМ!$D$39:$D$782,СВЦЭМ!$A$39:$A$782,$A146,СВЦЭМ!$B$39:$B$782,U$119)+'СЕТ СН'!$I$14+СВЦЭМ!$D$10+'СЕТ СН'!$I$5-'СЕТ СН'!$I$24</f>
        <v>4468.5756449099999</v>
      </c>
      <c r="V146" s="36">
        <f>SUMIFS(СВЦЭМ!$D$39:$D$782,СВЦЭМ!$A$39:$A$782,$A146,СВЦЭМ!$B$39:$B$782,V$119)+'СЕТ СН'!$I$14+СВЦЭМ!$D$10+'СЕТ СН'!$I$5-'СЕТ СН'!$I$24</f>
        <v>4494.1542488100004</v>
      </c>
      <c r="W146" s="36">
        <f>SUMIFS(СВЦЭМ!$D$39:$D$782,СВЦЭМ!$A$39:$A$782,$A146,СВЦЭМ!$B$39:$B$782,W$119)+'СЕТ СН'!$I$14+СВЦЭМ!$D$10+'СЕТ СН'!$I$5-'СЕТ СН'!$I$24</f>
        <v>4527.43760406</v>
      </c>
      <c r="X146" s="36">
        <f>SUMIFS(СВЦЭМ!$D$39:$D$782,СВЦЭМ!$A$39:$A$782,$A146,СВЦЭМ!$B$39:$B$782,X$119)+'СЕТ СН'!$I$14+СВЦЭМ!$D$10+'СЕТ СН'!$I$5-'СЕТ СН'!$I$24</f>
        <v>4539.7747437199996</v>
      </c>
      <c r="Y146" s="36">
        <f>SUMIFS(СВЦЭМ!$D$39:$D$782,СВЦЭМ!$A$39:$A$782,$A146,СВЦЭМ!$B$39:$B$782,Y$119)+'СЕТ СН'!$I$14+СВЦЭМ!$D$10+'СЕТ СН'!$I$5-'СЕТ СН'!$I$24</f>
        <v>4624.4718346199998</v>
      </c>
    </row>
    <row r="147" spans="1:27" ht="15.75" x14ac:dyDescent="0.2">
      <c r="A147" s="35">
        <f t="shared" si="3"/>
        <v>44954</v>
      </c>
      <c r="B147" s="36">
        <f>SUMIFS(СВЦЭМ!$D$39:$D$782,СВЦЭМ!$A$39:$A$782,$A147,СВЦЭМ!$B$39:$B$782,B$119)+'СЕТ СН'!$I$14+СВЦЭМ!$D$10+'СЕТ СН'!$I$5-'СЕТ СН'!$I$24</f>
        <v>4595.4500272499999</v>
      </c>
      <c r="C147" s="36">
        <f>SUMIFS(СВЦЭМ!$D$39:$D$782,СВЦЭМ!$A$39:$A$782,$A147,СВЦЭМ!$B$39:$B$782,C$119)+'СЕТ СН'!$I$14+СВЦЭМ!$D$10+'СЕТ СН'!$I$5-'СЕТ СН'!$I$24</f>
        <v>4635.8592982199998</v>
      </c>
      <c r="D147" s="36">
        <f>SUMIFS(СВЦЭМ!$D$39:$D$782,СВЦЭМ!$A$39:$A$782,$A147,СВЦЭМ!$B$39:$B$782,D$119)+'СЕТ СН'!$I$14+СВЦЭМ!$D$10+'СЕТ СН'!$I$5-'СЕТ СН'!$I$24</f>
        <v>4632.7114641799999</v>
      </c>
      <c r="E147" s="36">
        <f>SUMIFS(СВЦЭМ!$D$39:$D$782,СВЦЭМ!$A$39:$A$782,$A147,СВЦЭМ!$B$39:$B$782,E$119)+'СЕТ СН'!$I$14+СВЦЭМ!$D$10+'СЕТ СН'!$I$5-'СЕТ СН'!$I$24</f>
        <v>4628.8106832100002</v>
      </c>
      <c r="F147" s="36">
        <f>SUMIFS(СВЦЭМ!$D$39:$D$782,СВЦЭМ!$A$39:$A$782,$A147,СВЦЭМ!$B$39:$B$782,F$119)+'СЕТ СН'!$I$14+СВЦЭМ!$D$10+'СЕТ СН'!$I$5-'СЕТ СН'!$I$24</f>
        <v>4623.4210442200001</v>
      </c>
      <c r="G147" s="36">
        <f>SUMIFS(СВЦЭМ!$D$39:$D$782,СВЦЭМ!$A$39:$A$782,$A147,СВЦЭМ!$B$39:$B$782,G$119)+'СЕТ СН'!$I$14+СВЦЭМ!$D$10+'СЕТ СН'!$I$5-'СЕТ СН'!$I$24</f>
        <v>4626.4118179199995</v>
      </c>
      <c r="H147" s="36">
        <f>SUMIFS(СВЦЭМ!$D$39:$D$782,СВЦЭМ!$A$39:$A$782,$A147,СВЦЭМ!$B$39:$B$782,H$119)+'СЕТ СН'!$I$14+СВЦЭМ!$D$10+'СЕТ СН'!$I$5-'СЕТ СН'!$I$24</f>
        <v>4578.3884729500005</v>
      </c>
      <c r="I147" s="36">
        <f>SUMIFS(СВЦЭМ!$D$39:$D$782,СВЦЭМ!$A$39:$A$782,$A147,СВЦЭМ!$B$39:$B$782,I$119)+'СЕТ СН'!$I$14+СВЦЭМ!$D$10+'СЕТ СН'!$I$5-'СЕТ СН'!$I$24</f>
        <v>4581.5767557899999</v>
      </c>
      <c r="J147" s="36">
        <f>SUMIFS(СВЦЭМ!$D$39:$D$782,СВЦЭМ!$A$39:$A$782,$A147,СВЦЭМ!$B$39:$B$782,J$119)+'СЕТ СН'!$I$14+СВЦЭМ!$D$10+'СЕТ СН'!$I$5-'СЕТ СН'!$I$24</f>
        <v>4578.91560759</v>
      </c>
      <c r="K147" s="36">
        <f>SUMIFS(СВЦЭМ!$D$39:$D$782,СВЦЭМ!$A$39:$A$782,$A147,СВЦЭМ!$B$39:$B$782,K$119)+'СЕТ СН'!$I$14+СВЦЭМ!$D$10+'СЕТ СН'!$I$5-'СЕТ СН'!$I$24</f>
        <v>4495.6200466999999</v>
      </c>
      <c r="L147" s="36">
        <f>SUMIFS(СВЦЭМ!$D$39:$D$782,СВЦЭМ!$A$39:$A$782,$A147,СВЦЭМ!$B$39:$B$782,L$119)+'СЕТ СН'!$I$14+СВЦЭМ!$D$10+'СЕТ СН'!$I$5-'СЕТ СН'!$I$24</f>
        <v>4448.0830415099999</v>
      </c>
      <c r="M147" s="36">
        <f>SUMIFS(СВЦЭМ!$D$39:$D$782,СВЦЭМ!$A$39:$A$782,$A147,СВЦЭМ!$B$39:$B$782,M$119)+'СЕТ СН'!$I$14+СВЦЭМ!$D$10+'СЕТ СН'!$I$5-'СЕТ СН'!$I$24</f>
        <v>4440.9934575699999</v>
      </c>
      <c r="N147" s="36">
        <f>SUMIFS(СВЦЭМ!$D$39:$D$782,СВЦЭМ!$A$39:$A$782,$A147,СВЦЭМ!$B$39:$B$782,N$119)+'СЕТ СН'!$I$14+СВЦЭМ!$D$10+'СЕТ СН'!$I$5-'СЕТ СН'!$I$24</f>
        <v>4444.7137782199998</v>
      </c>
      <c r="O147" s="36">
        <f>SUMIFS(СВЦЭМ!$D$39:$D$782,СВЦЭМ!$A$39:$A$782,$A147,СВЦЭМ!$B$39:$B$782,O$119)+'СЕТ СН'!$I$14+СВЦЭМ!$D$10+'СЕТ СН'!$I$5-'СЕТ СН'!$I$24</f>
        <v>4454.5423747200002</v>
      </c>
      <c r="P147" s="36">
        <f>SUMIFS(СВЦЭМ!$D$39:$D$782,СВЦЭМ!$A$39:$A$782,$A147,СВЦЭМ!$B$39:$B$782,P$119)+'СЕТ СН'!$I$14+СВЦЭМ!$D$10+'СЕТ СН'!$I$5-'СЕТ СН'!$I$24</f>
        <v>4473.8668252400003</v>
      </c>
      <c r="Q147" s="36">
        <f>SUMIFS(СВЦЭМ!$D$39:$D$782,СВЦЭМ!$A$39:$A$782,$A147,СВЦЭМ!$B$39:$B$782,Q$119)+'СЕТ СН'!$I$14+СВЦЭМ!$D$10+'СЕТ СН'!$I$5-'СЕТ СН'!$I$24</f>
        <v>4485.7078196799994</v>
      </c>
      <c r="R147" s="36">
        <f>SUMIFS(СВЦЭМ!$D$39:$D$782,СВЦЭМ!$A$39:$A$782,$A147,СВЦЭМ!$B$39:$B$782,R$119)+'СЕТ СН'!$I$14+СВЦЭМ!$D$10+'СЕТ СН'!$I$5-'СЕТ СН'!$I$24</f>
        <v>4491.30436663</v>
      </c>
      <c r="S147" s="36">
        <f>SUMIFS(СВЦЭМ!$D$39:$D$782,СВЦЭМ!$A$39:$A$782,$A147,СВЦЭМ!$B$39:$B$782,S$119)+'СЕТ СН'!$I$14+СВЦЭМ!$D$10+'СЕТ СН'!$I$5-'СЕТ СН'!$I$24</f>
        <v>4465.8061321200003</v>
      </c>
      <c r="T147" s="36">
        <f>SUMIFS(СВЦЭМ!$D$39:$D$782,СВЦЭМ!$A$39:$A$782,$A147,СВЦЭМ!$B$39:$B$782,T$119)+'СЕТ СН'!$I$14+СВЦЭМ!$D$10+'СЕТ СН'!$I$5-'СЕТ СН'!$I$24</f>
        <v>4436.8603657499998</v>
      </c>
      <c r="U147" s="36">
        <f>SUMIFS(СВЦЭМ!$D$39:$D$782,СВЦЭМ!$A$39:$A$782,$A147,СВЦЭМ!$B$39:$B$782,U$119)+'СЕТ СН'!$I$14+СВЦЭМ!$D$10+'СЕТ СН'!$I$5-'СЕТ СН'!$I$24</f>
        <v>4435.3940558699996</v>
      </c>
      <c r="V147" s="36">
        <f>SUMIFS(СВЦЭМ!$D$39:$D$782,СВЦЭМ!$A$39:$A$782,$A147,СВЦЭМ!$B$39:$B$782,V$119)+'СЕТ СН'!$I$14+СВЦЭМ!$D$10+'СЕТ СН'!$I$5-'СЕТ СН'!$I$24</f>
        <v>4453.9380496899994</v>
      </c>
      <c r="W147" s="36">
        <f>SUMIFS(СВЦЭМ!$D$39:$D$782,СВЦЭМ!$A$39:$A$782,$A147,СВЦЭМ!$B$39:$B$782,W$119)+'СЕТ СН'!$I$14+СВЦЭМ!$D$10+'СЕТ СН'!$I$5-'СЕТ СН'!$I$24</f>
        <v>4462.7207787799998</v>
      </c>
      <c r="X147" s="36">
        <f>SUMIFS(СВЦЭМ!$D$39:$D$782,СВЦЭМ!$A$39:$A$782,$A147,СВЦЭМ!$B$39:$B$782,X$119)+'СЕТ СН'!$I$14+СВЦЭМ!$D$10+'СЕТ СН'!$I$5-'СЕТ СН'!$I$24</f>
        <v>4484.8543508499997</v>
      </c>
      <c r="Y147" s="36">
        <f>SUMIFS(СВЦЭМ!$D$39:$D$782,СВЦЭМ!$A$39:$A$782,$A147,СВЦЭМ!$B$39:$B$782,Y$119)+'СЕТ СН'!$I$14+СВЦЭМ!$D$10+'СЕТ СН'!$I$5-'СЕТ СН'!$I$24</f>
        <v>4520.6759990800001</v>
      </c>
    </row>
    <row r="148" spans="1:27" ht="15.75" x14ac:dyDescent="0.2">
      <c r="A148" s="35">
        <f t="shared" si="3"/>
        <v>44955</v>
      </c>
      <c r="B148" s="36">
        <f>SUMIFS(СВЦЭМ!$D$39:$D$782,СВЦЭМ!$A$39:$A$782,$A148,СВЦЭМ!$B$39:$B$782,B$119)+'СЕТ СН'!$I$14+СВЦЭМ!$D$10+'СЕТ СН'!$I$5-'СЕТ СН'!$I$24</f>
        <v>4520.8551017299997</v>
      </c>
      <c r="C148" s="36">
        <f>SUMIFS(СВЦЭМ!$D$39:$D$782,СВЦЭМ!$A$39:$A$782,$A148,СВЦЭМ!$B$39:$B$782,C$119)+'СЕТ СН'!$I$14+СВЦЭМ!$D$10+'СЕТ СН'!$I$5-'СЕТ СН'!$I$24</f>
        <v>4569.4978705800004</v>
      </c>
      <c r="D148" s="36">
        <f>SUMIFS(СВЦЭМ!$D$39:$D$782,СВЦЭМ!$A$39:$A$782,$A148,СВЦЭМ!$B$39:$B$782,D$119)+'СЕТ СН'!$I$14+СВЦЭМ!$D$10+'СЕТ СН'!$I$5-'СЕТ СН'!$I$24</f>
        <v>4589.9527061099998</v>
      </c>
      <c r="E148" s="36">
        <f>SUMIFS(СВЦЭМ!$D$39:$D$782,СВЦЭМ!$A$39:$A$782,$A148,СВЦЭМ!$B$39:$B$782,E$119)+'СЕТ СН'!$I$14+СВЦЭМ!$D$10+'СЕТ СН'!$I$5-'СЕТ СН'!$I$24</f>
        <v>4597.3729124900001</v>
      </c>
      <c r="F148" s="36">
        <f>SUMIFS(СВЦЭМ!$D$39:$D$782,СВЦЭМ!$A$39:$A$782,$A148,СВЦЭМ!$B$39:$B$782,F$119)+'СЕТ СН'!$I$14+СВЦЭМ!$D$10+'СЕТ СН'!$I$5-'СЕТ СН'!$I$24</f>
        <v>4601.6099903499999</v>
      </c>
      <c r="G148" s="36">
        <f>SUMIFS(СВЦЭМ!$D$39:$D$782,СВЦЭМ!$A$39:$A$782,$A148,СВЦЭМ!$B$39:$B$782,G$119)+'СЕТ СН'!$I$14+СВЦЭМ!$D$10+'СЕТ СН'!$I$5-'СЕТ СН'!$I$24</f>
        <v>4581.16322683</v>
      </c>
      <c r="H148" s="36">
        <f>SUMIFS(СВЦЭМ!$D$39:$D$782,СВЦЭМ!$A$39:$A$782,$A148,СВЦЭМ!$B$39:$B$782,H$119)+'СЕТ СН'!$I$14+СВЦЭМ!$D$10+'СЕТ СН'!$I$5-'СЕТ СН'!$I$24</f>
        <v>4573.1628787600002</v>
      </c>
      <c r="I148" s="36">
        <f>SUMIFS(СВЦЭМ!$D$39:$D$782,СВЦЭМ!$A$39:$A$782,$A148,СВЦЭМ!$B$39:$B$782,I$119)+'СЕТ СН'!$I$14+СВЦЭМ!$D$10+'СЕТ СН'!$I$5-'СЕТ СН'!$I$24</f>
        <v>4555.9164378200003</v>
      </c>
      <c r="J148" s="36">
        <f>SUMIFS(СВЦЭМ!$D$39:$D$782,СВЦЭМ!$A$39:$A$782,$A148,СВЦЭМ!$B$39:$B$782,J$119)+'СЕТ СН'!$I$14+СВЦЭМ!$D$10+'СЕТ СН'!$I$5-'СЕТ СН'!$I$24</f>
        <v>4506.8319920699996</v>
      </c>
      <c r="K148" s="36">
        <f>SUMIFS(СВЦЭМ!$D$39:$D$782,СВЦЭМ!$A$39:$A$782,$A148,СВЦЭМ!$B$39:$B$782,K$119)+'СЕТ СН'!$I$14+СВЦЭМ!$D$10+'СЕТ СН'!$I$5-'СЕТ СН'!$I$24</f>
        <v>4455.5923413399996</v>
      </c>
      <c r="L148" s="36">
        <f>SUMIFS(СВЦЭМ!$D$39:$D$782,СВЦЭМ!$A$39:$A$782,$A148,СВЦЭМ!$B$39:$B$782,L$119)+'СЕТ СН'!$I$14+СВЦЭМ!$D$10+'СЕТ СН'!$I$5-'СЕТ СН'!$I$24</f>
        <v>4438.40002009</v>
      </c>
      <c r="M148" s="36">
        <f>SUMIFS(СВЦЭМ!$D$39:$D$782,СВЦЭМ!$A$39:$A$782,$A148,СВЦЭМ!$B$39:$B$782,M$119)+'СЕТ СН'!$I$14+СВЦЭМ!$D$10+'СЕТ СН'!$I$5-'СЕТ СН'!$I$24</f>
        <v>4438.7068577199998</v>
      </c>
      <c r="N148" s="36">
        <f>SUMIFS(СВЦЭМ!$D$39:$D$782,СВЦЭМ!$A$39:$A$782,$A148,СВЦЭМ!$B$39:$B$782,N$119)+'СЕТ СН'!$I$14+СВЦЭМ!$D$10+'СЕТ СН'!$I$5-'СЕТ СН'!$I$24</f>
        <v>4450.9330627300005</v>
      </c>
      <c r="O148" s="36">
        <f>SUMIFS(СВЦЭМ!$D$39:$D$782,СВЦЭМ!$A$39:$A$782,$A148,СВЦЭМ!$B$39:$B$782,O$119)+'СЕТ СН'!$I$14+СВЦЭМ!$D$10+'СЕТ СН'!$I$5-'СЕТ СН'!$I$24</f>
        <v>4464.69619057</v>
      </c>
      <c r="P148" s="36">
        <f>SUMIFS(СВЦЭМ!$D$39:$D$782,СВЦЭМ!$A$39:$A$782,$A148,СВЦЭМ!$B$39:$B$782,P$119)+'СЕТ СН'!$I$14+СВЦЭМ!$D$10+'СЕТ СН'!$I$5-'СЕТ СН'!$I$24</f>
        <v>4480.9237295299999</v>
      </c>
      <c r="Q148" s="36">
        <f>SUMIFS(СВЦЭМ!$D$39:$D$782,СВЦЭМ!$A$39:$A$782,$A148,СВЦЭМ!$B$39:$B$782,Q$119)+'СЕТ СН'!$I$14+СВЦЭМ!$D$10+'СЕТ СН'!$I$5-'СЕТ СН'!$I$24</f>
        <v>4489.8637131400001</v>
      </c>
      <c r="R148" s="36">
        <f>SUMIFS(СВЦЭМ!$D$39:$D$782,СВЦЭМ!$A$39:$A$782,$A148,СВЦЭМ!$B$39:$B$782,R$119)+'СЕТ СН'!$I$14+СВЦЭМ!$D$10+'СЕТ СН'!$I$5-'СЕТ СН'!$I$24</f>
        <v>4484.3399671999996</v>
      </c>
      <c r="S148" s="36">
        <f>SUMIFS(СВЦЭМ!$D$39:$D$782,СВЦЭМ!$A$39:$A$782,$A148,СВЦЭМ!$B$39:$B$782,S$119)+'СЕТ СН'!$I$14+СВЦЭМ!$D$10+'СЕТ СН'!$I$5-'СЕТ СН'!$I$24</f>
        <v>4470.9344151400001</v>
      </c>
      <c r="T148" s="36">
        <f>SUMIFS(СВЦЭМ!$D$39:$D$782,СВЦЭМ!$A$39:$A$782,$A148,СВЦЭМ!$B$39:$B$782,T$119)+'СЕТ СН'!$I$14+СВЦЭМ!$D$10+'СЕТ СН'!$I$5-'СЕТ СН'!$I$24</f>
        <v>4426.7395273099992</v>
      </c>
      <c r="U148" s="36">
        <f>SUMIFS(СВЦЭМ!$D$39:$D$782,СВЦЭМ!$A$39:$A$782,$A148,СВЦЭМ!$B$39:$B$782,U$119)+'СЕТ СН'!$I$14+СВЦЭМ!$D$10+'СЕТ СН'!$I$5-'СЕТ СН'!$I$24</f>
        <v>4414.8120972399993</v>
      </c>
      <c r="V148" s="36">
        <f>SUMIFS(СВЦЭМ!$D$39:$D$782,СВЦЭМ!$A$39:$A$782,$A148,СВЦЭМ!$B$39:$B$782,V$119)+'СЕТ СН'!$I$14+СВЦЭМ!$D$10+'СЕТ СН'!$I$5-'СЕТ СН'!$I$24</f>
        <v>4430.5908523399994</v>
      </c>
      <c r="W148" s="36">
        <f>SUMIFS(СВЦЭМ!$D$39:$D$782,СВЦЭМ!$A$39:$A$782,$A148,СВЦЭМ!$B$39:$B$782,W$119)+'СЕТ СН'!$I$14+СВЦЭМ!$D$10+'СЕТ СН'!$I$5-'СЕТ СН'!$I$24</f>
        <v>4442.4934228399998</v>
      </c>
      <c r="X148" s="36">
        <f>SUMIFS(СВЦЭМ!$D$39:$D$782,СВЦЭМ!$A$39:$A$782,$A148,СВЦЭМ!$B$39:$B$782,X$119)+'СЕТ СН'!$I$14+СВЦЭМ!$D$10+'СЕТ СН'!$I$5-'СЕТ СН'!$I$24</f>
        <v>4472.4358214399999</v>
      </c>
      <c r="Y148" s="36">
        <f>SUMIFS(СВЦЭМ!$D$39:$D$782,СВЦЭМ!$A$39:$A$782,$A148,СВЦЭМ!$B$39:$B$782,Y$119)+'СЕТ СН'!$I$14+СВЦЭМ!$D$10+'СЕТ СН'!$I$5-'СЕТ СН'!$I$24</f>
        <v>4505.5035587099992</v>
      </c>
    </row>
    <row r="149" spans="1:27" ht="15.75" x14ac:dyDescent="0.2">
      <c r="A149" s="35">
        <f t="shared" si="3"/>
        <v>44956</v>
      </c>
      <c r="B149" s="36">
        <f>SUMIFS(СВЦЭМ!$D$39:$D$782,СВЦЭМ!$A$39:$A$782,$A149,СВЦЭМ!$B$39:$B$782,B$119)+'СЕТ СН'!$I$14+СВЦЭМ!$D$10+'СЕТ СН'!$I$5-'СЕТ СН'!$I$24</f>
        <v>4505.8080790099993</v>
      </c>
      <c r="C149" s="36">
        <f>SUMIFS(СВЦЭМ!$D$39:$D$782,СВЦЭМ!$A$39:$A$782,$A149,СВЦЭМ!$B$39:$B$782,C$119)+'СЕТ СН'!$I$14+СВЦЭМ!$D$10+'СЕТ СН'!$I$5-'СЕТ СН'!$I$24</f>
        <v>4532.6307891500001</v>
      </c>
      <c r="D149" s="36">
        <f>SUMIFS(СВЦЭМ!$D$39:$D$782,СВЦЭМ!$A$39:$A$782,$A149,СВЦЭМ!$B$39:$B$782,D$119)+'СЕТ СН'!$I$14+СВЦЭМ!$D$10+'СЕТ СН'!$I$5-'СЕТ СН'!$I$24</f>
        <v>4551.1681609699999</v>
      </c>
      <c r="E149" s="36">
        <f>SUMIFS(СВЦЭМ!$D$39:$D$782,СВЦЭМ!$A$39:$A$782,$A149,СВЦЭМ!$B$39:$B$782,E$119)+'СЕТ СН'!$I$14+СВЦЭМ!$D$10+'СЕТ СН'!$I$5-'СЕТ СН'!$I$24</f>
        <v>4542.3981145300004</v>
      </c>
      <c r="F149" s="36">
        <f>SUMIFS(СВЦЭМ!$D$39:$D$782,СВЦЭМ!$A$39:$A$782,$A149,СВЦЭМ!$B$39:$B$782,F$119)+'СЕТ СН'!$I$14+СВЦЭМ!$D$10+'СЕТ СН'!$I$5-'СЕТ СН'!$I$24</f>
        <v>4518.7663776499994</v>
      </c>
      <c r="G149" s="36">
        <f>SUMIFS(СВЦЭМ!$D$39:$D$782,СВЦЭМ!$A$39:$A$782,$A149,СВЦЭМ!$B$39:$B$782,G$119)+'СЕТ СН'!$I$14+СВЦЭМ!$D$10+'СЕТ СН'!$I$5-'СЕТ СН'!$I$24</f>
        <v>4539.2739080600004</v>
      </c>
      <c r="H149" s="36">
        <f>SUMIFS(СВЦЭМ!$D$39:$D$782,СВЦЭМ!$A$39:$A$782,$A149,СВЦЭМ!$B$39:$B$782,H$119)+'СЕТ СН'!$I$14+СВЦЭМ!$D$10+'СЕТ СН'!$I$5-'СЕТ СН'!$I$24</f>
        <v>4543.5073300499998</v>
      </c>
      <c r="I149" s="36">
        <f>SUMIFS(СВЦЭМ!$D$39:$D$782,СВЦЭМ!$A$39:$A$782,$A149,СВЦЭМ!$B$39:$B$782,I$119)+'СЕТ СН'!$I$14+СВЦЭМ!$D$10+'СЕТ СН'!$I$5-'СЕТ СН'!$I$24</f>
        <v>4524.1138891199998</v>
      </c>
      <c r="J149" s="36">
        <f>SUMIFS(СВЦЭМ!$D$39:$D$782,СВЦЭМ!$A$39:$A$782,$A149,СВЦЭМ!$B$39:$B$782,J$119)+'СЕТ СН'!$I$14+СВЦЭМ!$D$10+'СЕТ СН'!$I$5-'СЕТ СН'!$I$24</f>
        <v>4474.3773606199993</v>
      </c>
      <c r="K149" s="36">
        <f>SUMIFS(СВЦЭМ!$D$39:$D$782,СВЦЭМ!$A$39:$A$782,$A149,СВЦЭМ!$B$39:$B$782,K$119)+'СЕТ СН'!$I$14+СВЦЭМ!$D$10+'СЕТ СН'!$I$5-'СЕТ СН'!$I$24</f>
        <v>4447.5463414099995</v>
      </c>
      <c r="L149" s="36">
        <f>SUMIFS(СВЦЭМ!$D$39:$D$782,СВЦЭМ!$A$39:$A$782,$A149,СВЦЭМ!$B$39:$B$782,L$119)+'СЕТ СН'!$I$14+СВЦЭМ!$D$10+'СЕТ СН'!$I$5-'СЕТ СН'!$I$24</f>
        <v>4435.2072454999998</v>
      </c>
      <c r="M149" s="36">
        <f>SUMIFS(СВЦЭМ!$D$39:$D$782,СВЦЭМ!$A$39:$A$782,$A149,СВЦЭМ!$B$39:$B$782,M$119)+'СЕТ СН'!$I$14+СВЦЭМ!$D$10+'СЕТ СН'!$I$5-'СЕТ СН'!$I$24</f>
        <v>4439.3619927099999</v>
      </c>
      <c r="N149" s="36">
        <f>SUMIFS(СВЦЭМ!$D$39:$D$782,СВЦЭМ!$A$39:$A$782,$A149,СВЦЭМ!$B$39:$B$782,N$119)+'СЕТ СН'!$I$14+СВЦЭМ!$D$10+'СЕТ СН'!$I$5-'СЕТ СН'!$I$24</f>
        <v>4462.8589034899996</v>
      </c>
      <c r="O149" s="36">
        <f>SUMIFS(СВЦЭМ!$D$39:$D$782,СВЦЭМ!$A$39:$A$782,$A149,СВЦЭМ!$B$39:$B$782,O$119)+'СЕТ СН'!$I$14+СВЦЭМ!$D$10+'СЕТ СН'!$I$5-'СЕТ СН'!$I$24</f>
        <v>4448.7985584500002</v>
      </c>
      <c r="P149" s="36">
        <f>SUMIFS(СВЦЭМ!$D$39:$D$782,СВЦЭМ!$A$39:$A$782,$A149,СВЦЭМ!$B$39:$B$782,P$119)+'СЕТ СН'!$I$14+СВЦЭМ!$D$10+'СЕТ СН'!$I$5-'СЕТ СН'!$I$24</f>
        <v>4460.1689306799999</v>
      </c>
      <c r="Q149" s="36">
        <f>SUMIFS(СВЦЭМ!$D$39:$D$782,СВЦЭМ!$A$39:$A$782,$A149,СВЦЭМ!$B$39:$B$782,Q$119)+'СЕТ СН'!$I$14+СВЦЭМ!$D$10+'СЕТ СН'!$I$5-'СЕТ СН'!$I$24</f>
        <v>4464.4894751800002</v>
      </c>
      <c r="R149" s="36">
        <f>SUMIFS(СВЦЭМ!$D$39:$D$782,СВЦЭМ!$A$39:$A$782,$A149,СВЦЭМ!$B$39:$B$782,R$119)+'СЕТ СН'!$I$14+СВЦЭМ!$D$10+'СЕТ СН'!$I$5-'СЕТ СН'!$I$24</f>
        <v>4463.2918962200001</v>
      </c>
      <c r="S149" s="36">
        <f>SUMIFS(СВЦЭМ!$D$39:$D$782,СВЦЭМ!$A$39:$A$782,$A149,СВЦЭМ!$B$39:$B$782,S$119)+'СЕТ СН'!$I$14+СВЦЭМ!$D$10+'СЕТ СН'!$I$5-'СЕТ СН'!$I$24</f>
        <v>4439.8757255199998</v>
      </c>
      <c r="T149" s="36">
        <f>SUMIFS(СВЦЭМ!$D$39:$D$782,СВЦЭМ!$A$39:$A$782,$A149,СВЦЭМ!$B$39:$B$782,T$119)+'СЕТ СН'!$I$14+СВЦЭМ!$D$10+'СЕТ СН'!$I$5-'СЕТ СН'!$I$24</f>
        <v>4454.3824904899993</v>
      </c>
      <c r="U149" s="36">
        <f>SUMIFS(СВЦЭМ!$D$39:$D$782,СВЦЭМ!$A$39:$A$782,$A149,СВЦЭМ!$B$39:$B$782,U$119)+'СЕТ СН'!$I$14+СВЦЭМ!$D$10+'СЕТ СН'!$I$5-'СЕТ СН'!$I$24</f>
        <v>4462.9520231200004</v>
      </c>
      <c r="V149" s="36">
        <f>SUMIFS(СВЦЭМ!$D$39:$D$782,СВЦЭМ!$A$39:$A$782,$A149,СВЦЭМ!$B$39:$B$782,V$119)+'СЕТ СН'!$I$14+СВЦЭМ!$D$10+'СЕТ СН'!$I$5-'СЕТ СН'!$I$24</f>
        <v>4493.7027498799998</v>
      </c>
      <c r="W149" s="36">
        <f>SUMIFS(СВЦЭМ!$D$39:$D$782,СВЦЭМ!$A$39:$A$782,$A149,СВЦЭМ!$B$39:$B$782,W$119)+'СЕТ СН'!$I$14+СВЦЭМ!$D$10+'СЕТ СН'!$I$5-'СЕТ СН'!$I$24</f>
        <v>4509.7611934799997</v>
      </c>
      <c r="X149" s="36">
        <f>SUMIFS(СВЦЭМ!$D$39:$D$782,СВЦЭМ!$A$39:$A$782,$A149,СВЦЭМ!$B$39:$B$782,X$119)+'СЕТ СН'!$I$14+СВЦЭМ!$D$10+'СЕТ СН'!$I$5-'СЕТ СН'!$I$24</f>
        <v>4514.60223881</v>
      </c>
      <c r="Y149" s="36">
        <f>SUMIFS(СВЦЭМ!$D$39:$D$782,СВЦЭМ!$A$39:$A$782,$A149,СВЦЭМ!$B$39:$B$782,Y$119)+'СЕТ СН'!$I$14+СВЦЭМ!$D$10+'СЕТ СН'!$I$5-'СЕТ СН'!$I$24</f>
        <v>4522.7540168100004</v>
      </c>
    </row>
    <row r="150" spans="1:27" ht="15.75" x14ac:dyDescent="0.2">
      <c r="A150" s="35">
        <f t="shared" si="3"/>
        <v>44957</v>
      </c>
      <c r="B150" s="36">
        <f>SUMIFS(СВЦЭМ!$D$39:$D$782,СВЦЭМ!$A$39:$A$782,$A150,СВЦЭМ!$B$39:$B$782,B$119)+'СЕТ СН'!$I$14+СВЦЭМ!$D$10+'СЕТ СН'!$I$5-'СЕТ СН'!$I$24</f>
        <v>4519.6706405000004</v>
      </c>
      <c r="C150" s="36">
        <f>SUMIFS(СВЦЭМ!$D$39:$D$782,СВЦЭМ!$A$39:$A$782,$A150,СВЦЭМ!$B$39:$B$782,C$119)+'СЕТ СН'!$I$14+СВЦЭМ!$D$10+'СЕТ СН'!$I$5-'СЕТ СН'!$I$24</f>
        <v>4521.6938703300002</v>
      </c>
      <c r="D150" s="36">
        <f>SUMIFS(СВЦЭМ!$D$39:$D$782,СВЦЭМ!$A$39:$A$782,$A150,СВЦЭМ!$B$39:$B$782,D$119)+'СЕТ СН'!$I$14+СВЦЭМ!$D$10+'СЕТ СН'!$I$5-'СЕТ СН'!$I$24</f>
        <v>4531.8334375599998</v>
      </c>
      <c r="E150" s="36">
        <f>SUMIFS(СВЦЭМ!$D$39:$D$782,СВЦЭМ!$A$39:$A$782,$A150,СВЦЭМ!$B$39:$B$782,E$119)+'СЕТ СН'!$I$14+СВЦЭМ!$D$10+'СЕТ СН'!$I$5-'СЕТ СН'!$I$24</f>
        <v>4531.63026911</v>
      </c>
      <c r="F150" s="36">
        <f>SUMIFS(СВЦЭМ!$D$39:$D$782,СВЦЭМ!$A$39:$A$782,$A150,СВЦЭМ!$B$39:$B$782,F$119)+'СЕТ СН'!$I$14+СВЦЭМ!$D$10+'СЕТ СН'!$I$5-'СЕТ СН'!$I$24</f>
        <v>4531.4517177600001</v>
      </c>
      <c r="G150" s="36">
        <f>SUMIFS(СВЦЭМ!$D$39:$D$782,СВЦЭМ!$A$39:$A$782,$A150,СВЦЭМ!$B$39:$B$782,G$119)+'СЕТ СН'!$I$14+СВЦЭМ!$D$10+'СЕТ СН'!$I$5-'СЕТ СН'!$I$24</f>
        <v>4527.2088885899993</v>
      </c>
      <c r="H150" s="36">
        <f>SUMIFS(СВЦЭМ!$D$39:$D$782,СВЦЭМ!$A$39:$A$782,$A150,СВЦЭМ!$B$39:$B$782,H$119)+'СЕТ СН'!$I$14+СВЦЭМ!$D$10+'СЕТ СН'!$I$5-'СЕТ СН'!$I$24</f>
        <v>4494.53180987</v>
      </c>
      <c r="I150" s="36">
        <f>SUMIFS(СВЦЭМ!$D$39:$D$782,СВЦЭМ!$A$39:$A$782,$A150,СВЦЭМ!$B$39:$B$782,I$119)+'СЕТ СН'!$I$14+СВЦЭМ!$D$10+'СЕТ СН'!$I$5-'СЕТ СН'!$I$24</f>
        <v>4473.4460994700003</v>
      </c>
      <c r="J150" s="36">
        <f>SUMIFS(СВЦЭМ!$D$39:$D$782,СВЦЭМ!$A$39:$A$782,$A150,СВЦЭМ!$B$39:$B$782,J$119)+'СЕТ СН'!$I$14+СВЦЭМ!$D$10+'СЕТ СН'!$I$5-'СЕТ СН'!$I$24</f>
        <v>4441.1222155199994</v>
      </c>
      <c r="K150" s="36">
        <f>SUMIFS(СВЦЭМ!$D$39:$D$782,СВЦЭМ!$A$39:$A$782,$A150,СВЦЭМ!$B$39:$B$782,K$119)+'СЕТ СН'!$I$14+СВЦЭМ!$D$10+'СЕТ СН'!$I$5-'СЕТ СН'!$I$24</f>
        <v>4435.1291739600001</v>
      </c>
      <c r="L150" s="36">
        <f>SUMIFS(СВЦЭМ!$D$39:$D$782,СВЦЭМ!$A$39:$A$782,$A150,СВЦЭМ!$B$39:$B$782,L$119)+'СЕТ СН'!$I$14+СВЦЭМ!$D$10+'СЕТ СН'!$I$5-'СЕТ СН'!$I$24</f>
        <v>4431.4665891200002</v>
      </c>
      <c r="M150" s="36">
        <f>SUMIFS(СВЦЭМ!$D$39:$D$782,СВЦЭМ!$A$39:$A$782,$A150,СВЦЭМ!$B$39:$B$782,M$119)+'СЕТ СН'!$I$14+СВЦЭМ!$D$10+'СЕТ СН'!$I$5-'СЕТ СН'!$I$24</f>
        <v>4449.0372630299998</v>
      </c>
      <c r="N150" s="36">
        <f>SUMIFS(СВЦЭМ!$D$39:$D$782,СВЦЭМ!$A$39:$A$782,$A150,СВЦЭМ!$B$39:$B$782,N$119)+'СЕТ СН'!$I$14+СВЦЭМ!$D$10+'СЕТ СН'!$I$5-'СЕТ СН'!$I$24</f>
        <v>4464.2551847699997</v>
      </c>
      <c r="O150" s="36">
        <f>SUMIFS(СВЦЭМ!$D$39:$D$782,СВЦЭМ!$A$39:$A$782,$A150,СВЦЭМ!$B$39:$B$782,O$119)+'СЕТ СН'!$I$14+СВЦЭМ!$D$10+'СЕТ СН'!$I$5-'СЕТ СН'!$I$24</f>
        <v>4467.4449768699997</v>
      </c>
      <c r="P150" s="36">
        <f>SUMIFS(СВЦЭМ!$D$39:$D$782,СВЦЭМ!$A$39:$A$782,$A150,СВЦЭМ!$B$39:$B$782,P$119)+'СЕТ СН'!$I$14+СВЦЭМ!$D$10+'СЕТ СН'!$I$5-'СЕТ СН'!$I$24</f>
        <v>4483.3573434899999</v>
      </c>
      <c r="Q150" s="36">
        <f>SUMIFS(СВЦЭМ!$D$39:$D$782,СВЦЭМ!$A$39:$A$782,$A150,СВЦЭМ!$B$39:$B$782,Q$119)+'СЕТ СН'!$I$14+СВЦЭМ!$D$10+'СЕТ СН'!$I$5-'СЕТ СН'!$I$24</f>
        <v>4486.4199828799992</v>
      </c>
      <c r="R150" s="36">
        <f>SUMIFS(СВЦЭМ!$D$39:$D$782,СВЦЭМ!$A$39:$A$782,$A150,СВЦЭМ!$B$39:$B$782,R$119)+'СЕТ СН'!$I$14+СВЦЭМ!$D$10+'СЕТ СН'!$I$5-'СЕТ СН'!$I$24</f>
        <v>4488.3244381099994</v>
      </c>
      <c r="S150" s="36">
        <f>SUMIFS(СВЦЭМ!$D$39:$D$782,СВЦЭМ!$A$39:$A$782,$A150,СВЦЭМ!$B$39:$B$782,S$119)+'СЕТ СН'!$I$14+СВЦЭМ!$D$10+'СЕТ СН'!$I$5-'СЕТ СН'!$I$24</f>
        <v>4474.6464537299998</v>
      </c>
      <c r="T150" s="36">
        <f>SUMIFS(СВЦЭМ!$D$39:$D$782,СВЦЭМ!$A$39:$A$782,$A150,СВЦЭМ!$B$39:$B$782,T$119)+'СЕТ СН'!$I$14+СВЦЭМ!$D$10+'СЕТ СН'!$I$5-'СЕТ СН'!$I$24</f>
        <v>4446.9143542299998</v>
      </c>
      <c r="U150" s="36">
        <f>SUMIFS(СВЦЭМ!$D$39:$D$782,СВЦЭМ!$A$39:$A$782,$A150,СВЦЭМ!$B$39:$B$782,U$119)+'СЕТ СН'!$I$14+СВЦЭМ!$D$10+'СЕТ СН'!$I$5-'СЕТ СН'!$I$24</f>
        <v>4448.9472494799993</v>
      </c>
      <c r="V150" s="36">
        <f>SUMIFS(СВЦЭМ!$D$39:$D$782,СВЦЭМ!$A$39:$A$782,$A150,СВЦЭМ!$B$39:$B$782,V$119)+'СЕТ СН'!$I$14+СВЦЭМ!$D$10+'СЕТ СН'!$I$5-'СЕТ СН'!$I$24</f>
        <v>4459.0536523699993</v>
      </c>
      <c r="W150" s="36">
        <f>SUMIFS(СВЦЭМ!$D$39:$D$782,СВЦЭМ!$A$39:$A$782,$A150,СВЦЭМ!$B$39:$B$782,W$119)+'СЕТ СН'!$I$14+СВЦЭМ!$D$10+'СЕТ СН'!$I$5-'СЕТ СН'!$I$24</f>
        <v>4476.0854534</v>
      </c>
      <c r="X150" s="36">
        <f>SUMIFS(СВЦЭМ!$D$39:$D$782,СВЦЭМ!$A$39:$A$782,$A150,СВЦЭМ!$B$39:$B$782,X$119)+'СЕТ СН'!$I$14+СВЦЭМ!$D$10+'СЕТ СН'!$I$5-'СЕТ СН'!$I$24</f>
        <v>4465.7654027199997</v>
      </c>
      <c r="Y150" s="36">
        <f>SUMIFS(СВЦЭМ!$D$39:$D$782,СВЦЭМ!$A$39:$A$782,$A150,СВЦЭМ!$B$39:$B$782,Y$119)+'СЕТ СН'!$I$14+СВЦЭМ!$D$10+'СЕТ СН'!$I$5-'СЕТ СН'!$I$24</f>
        <v>4558.6324976799997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01.01.2023</v>
      </c>
      <c r="B156" s="36">
        <f>SUMIFS(СВЦЭМ!$E$39:$E$782,СВЦЭМ!$A$39:$A$782,$A156,СВЦЭМ!$B$39:$B$782,B$155)+'СЕТ СН'!$F$15</f>
        <v>324.64919673000003</v>
      </c>
      <c r="C156" s="36">
        <f>SUMIFS(СВЦЭМ!$E$39:$E$782,СВЦЭМ!$A$39:$A$782,$A156,СВЦЭМ!$B$39:$B$782,C$155)+'СЕТ СН'!$F$15</f>
        <v>327.69532600000002</v>
      </c>
      <c r="D156" s="36">
        <f>SUMIFS(СВЦЭМ!$E$39:$E$782,СВЦЭМ!$A$39:$A$782,$A156,СВЦЭМ!$B$39:$B$782,D$155)+'СЕТ СН'!$F$15</f>
        <v>319.12029720999999</v>
      </c>
      <c r="E156" s="36">
        <f>SUMIFS(СВЦЭМ!$E$39:$E$782,СВЦЭМ!$A$39:$A$782,$A156,СВЦЭМ!$B$39:$B$782,E$155)+'СЕТ СН'!$F$15</f>
        <v>319.18473583000002</v>
      </c>
      <c r="F156" s="36">
        <f>SUMIFS(СВЦЭМ!$E$39:$E$782,СВЦЭМ!$A$39:$A$782,$A156,СВЦЭМ!$B$39:$B$782,F$155)+'СЕТ СН'!$F$15</f>
        <v>318.99005431</v>
      </c>
      <c r="G156" s="36">
        <f>SUMIFS(СВЦЭМ!$E$39:$E$782,СВЦЭМ!$A$39:$A$782,$A156,СВЦЭМ!$B$39:$B$782,G$155)+'СЕТ СН'!$F$15</f>
        <v>319.78173930000003</v>
      </c>
      <c r="H156" s="36">
        <f>SUMIFS(СВЦЭМ!$E$39:$E$782,СВЦЭМ!$A$39:$A$782,$A156,СВЦЭМ!$B$39:$B$782,H$155)+'СЕТ СН'!$F$15</f>
        <v>319.9970854</v>
      </c>
      <c r="I156" s="36">
        <f>SUMIFS(СВЦЭМ!$E$39:$E$782,СВЦЭМ!$A$39:$A$782,$A156,СВЦЭМ!$B$39:$B$782,I$155)+'СЕТ СН'!$F$15</f>
        <v>319.55285436999998</v>
      </c>
      <c r="J156" s="36">
        <f>SUMIFS(СВЦЭМ!$E$39:$E$782,СВЦЭМ!$A$39:$A$782,$A156,СВЦЭМ!$B$39:$B$782,J$155)+'СЕТ СН'!$F$15</f>
        <v>319.63460860999999</v>
      </c>
      <c r="K156" s="36">
        <f>SUMIFS(СВЦЭМ!$E$39:$E$782,СВЦЭМ!$A$39:$A$782,$A156,СВЦЭМ!$B$39:$B$782,K$155)+'СЕТ СН'!$F$15</f>
        <v>324.4243821</v>
      </c>
      <c r="L156" s="36">
        <f>SUMIFS(СВЦЭМ!$E$39:$E$782,СВЦЭМ!$A$39:$A$782,$A156,СВЦЭМ!$B$39:$B$782,L$155)+'СЕТ СН'!$F$15</f>
        <v>322.19233924999997</v>
      </c>
      <c r="M156" s="36">
        <f>SUMIFS(СВЦЭМ!$E$39:$E$782,СВЦЭМ!$A$39:$A$782,$A156,СВЦЭМ!$B$39:$B$782,M$155)+'СЕТ СН'!$F$15</f>
        <v>318.55002912999998</v>
      </c>
      <c r="N156" s="36">
        <f>SUMIFS(СВЦЭМ!$E$39:$E$782,СВЦЭМ!$A$39:$A$782,$A156,СВЦЭМ!$B$39:$B$782,N$155)+'СЕТ СН'!$F$15</f>
        <v>316.14721711999999</v>
      </c>
      <c r="O156" s="36">
        <f>SUMIFS(СВЦЭМ!$E$39:$E$782,СВЦЭМ!$A$39:$A$782,$A156,СВЦЭМ!$B$39:$B$782,O$155)+'СЕТ СН'!$F$15</f>
        <v>314.44397315999998</v>
      </c>
      <c r="P156" s="36">
        <f>SUMIFS(СВЦЭМ!$E$39:$E$782,СВЦЭМ!$A$39:$A$782,$A156,СВЦЭМ!$B$39:$B$782,P$155)+'СЕТ СН'!$F$15</f>
        <v>318.60435851</v>
      </c>
      <c r="Q156" s="36">
        <f>SUMIFS(СВЦЭМ!$E$39:$E$782,СВЦЭМ!$A$39:$A$782,$A156,СВЦЭМ!$B$39:$B$782,Q$155)+'СЕТ СН'!$F$15</f>
        <v>316.91840395000003</v>
      </c>
      <c r="R156" s="36">
        <f>SUMIFS(СВЦЭМ!$E$39:$E$782,СВЦЭМ!$A$39:$A$782,$A156,СВЦЭМ!$B$39:$B$782,R$155)+'СЕТ СН'!$F$15</f>
        <v>314.81070093</v>
      </c>
      <c r="S156" s="36">
        <f>SUMIFS(СВЦЭМ!$E$39:$E$782,СВЦЭМ!$A$39:$A$782,$A156,СВЦЭМ!$B$39:$B$782,S$155)+'СЕТ СН'!$F$15</f>
        <v>304.52457945999998</v>
      </c>
      <c r="T156" s="36">
        <f>SUMIFS(СВЦЭМ!$E$39:$E$782,СВЦЭМ!$A$39:$A$782,$A156,СВЦЭМ!$B$39:$B$782,T$155)+'СЕТ СН'!$F$15</f>
        <v>301.70909225999998</v>
      </c>
      <c r="U156" s="36">
        <f>SUMIFS(СВЦЭМ!$E$39:$E$782,СВЦЭМ!$A$39:$A$782,$A156,СВЦЭМ!$B$39:$B$782,U$155)+'СЕТ СН'!$F$15</f>
        <v>304.69763171</v>
      </c>
      <c r="V156" s="36">
        <f>SUMIFS(СВЦЭМ!$E$39:$E$782,СВЦЭМ!$A$39:$A$782,$A156,СВЦЭМ!$B$39:$B$782,V$155)+'СЕТ СН'!$F$15</f>
        <v>305.44150380999997</v>
      </c>
      <c r="W156" s="36">
        <f>SUMIFS(СВЦЭМ!$E$39:$E$782,СВЦЭМ!$A$39:$A$782,$A156,СВЦЭМ!$B$39:$B$782,W$155)+'СЕТ СН'!$F$15</f>
        <v>309.64473305000001</v>
      </c>
      <c r="X156" s="36">
        <f>SUMIFS(СВЦЭМ!$E$39:$E$782,СВЦЭМ!$A$39:$A$782,$A156,СВЦЭМ!$B$39:$B$782,X$155)+'СЕТ СН'!$F$15</f>
        <v>315.54265027999998</v>
      </c>
      <c r="Y156" s="36">
        <f>SUMIFS(СВЦЭМ!$E$39:$E$782,СВЦЭМ!$A$39:$A$782,$A156,СВЦЭМ!$B$39:$B$782,Y$155)+'СЕТ СН'!$F$15</f>
        <v>330.32593197</v>
      </c>
      <c r="AA156" s="45"/>
    </row>
    <row r="157" spans="1:27" ht="15.75" x14ac:dyDescent="0.2">
      <c r="A157" s="35">
        <f>A156+1</f>
        <v>44928</v>
      </c>
      <c r="B157" s="36">
        <f>SUMIFS(СВЦЭМ!$E$39:$E$782,СВЦЭМ!$A$39:$A$782,$A157,СВЦЭМ!$B$39:$B$782,B$155)+'СЕТ СН'!$F$15</f>
        <v>327.84115593000001</v>
      </c>
      <c r="C157" s="36">
        <f>SUMIFS(СВЦЭМ!$E$39:$E$782,СВЦЭМ!$A$39:$A$782,$A157,СВЦЭМ!$B$39:$B$782,C$155)+'СЕТ СН'!$F$15</f>
        <v>326.21619885000001</v>
      </c>
      <c r="D157" s="36">
        <f>SUMIFS(СВЦЭМ!$E$39:$E$782,СВЦЭМ!$A$39:$A$782,$A157,СВЦЭМ!$B$39:$B$782,D$155)+'СЕТ СН'!$F$15</f>
        <v>328.01499314</v>
      </c>
      <c r="E157" s="36">
        <f>SUMIFS(СВЦЭМ!$E$39:$E$782,СВЦЭМ!$A$39:$A$782,$A157,СВЦЭМ!$B$39:$B$782,E$155)+'СЕТ СН'!$F$15</f>
        <v>328.12271771000002</v>
      </c>
      <c r="F157" s="36">
        <f>SUMIFS(СВЦЭМ!$E$39:$E$782,СВЦЭМ!$A$39:$A$782,$A157,СВЦЭМ!$B$39:$B$782,F$155)+'СЕТ СН'!$F$15</f>
        <v>325.47331064000002</v>
      </c>
      <c r="G157" s="36">
        <f>SUMIFS(СВЦЭМ!$E$39:$E$782,СВЦЭМ!$A$39:$A$782,$A157,СВЦЭМ!$B$39:$B$782,G$155)+'СЕТ СН'!$F$15</f>
        <v>324.74405299</v>
      </c>
      <c r="H157" s="36">
        <f>SUMIFS(СВЦЭМ!$E$39:$E$782,СВЦЭМ!$A$39:$A$782,$A157,СВЦЭМ!$B$39:$B$782,H$155)+'СЕТ СН'!$F$15</f>
        <v>320.29095196999998</v>
      </c>
      <c r="I157" s="36">
        <f>SUMIFS(СВЦЭМ!$E$39:$E$782,СВЦЭМ!$A$39:$A$782,$A157,СВЦЭМ!$B$39:$B$782,I$155)+'СЕТ СН'!$F$15</f>
        <v>316.96790996999999</v>
      </c>
      <c r="J157" s="36">
        <f>SUMIFS(СВЦЭМ!$E$39:$E$782,СВЦЭМ!$A$39:$A$782,$A157,СВЦЭМ!$B$39:$B$782,J$155)+'СЕТ СН'!$F$15</f>
        <v>312.9093977</v>
      </c>
      <c r="K157" s="36">
        <f>SUMIFS(СВЦЭМ!$E$39:$E$782,СВЦЭМ!$A$39:$A$782,$A157,СВЦЭМ!$B$39:$B$782,K$155)+'СЕТ СН'!$F$15</f>
        <v>311.79811610000002</v>
      </c>
      <c r="L157" s="36">
        <f>SUMIFS(СВЦЭМ!$E$39:$E$782,СВЦЭМ!$A$39:$A$782,$A157,СВЦЭМ!$B$39:$B$782,L$155)+'СЕТ СН'!$F$15</f>
        <v>310.88791142999997</v>
      </c>
      <c r="M157" s="36">
        <f>SUMIFS(СВЦЭМ!$E$39:$E$782,СВЦЭМ!$A$39:$A$782,$A157,СВЦЭМ!$B$39:$B$782,M$155)+'СЕТ СН'!$F$15</f>
        <v>314.00095768</v>
      </c>
      <c r="N157" s="36">
        <f>SUMIFS(СВЦЭМ!$E$39:$E$782,СВЦЭМ!$A$39:$A$782,$A157,СВЦЭМ!$B$39:$B$782,N$155)+'СЕТ СН'!$F$15</f>
        <v>312.99852765000003</v>
      </c>
      <c r="O157" s="36">
        <f>SUMIFS(СВЦЭМ!$E$39:$E$782,СВЦЭМ!$A$39:$A$782,$A157,СВЦЭМ!$B$39:$B$782,O$155)+'СЕТ СН'!$F$15</f>
        <v>313.60671991999999</v>
      </c>
      <c r="P157" s="36">
        <f>SUMIFS(СВЦЭМ!$E$39:$E$782,СВЦЭМ!$A$39:$A$782,$A157,СВЦЭМ!$B$39:$B$782,P$155)+'СЕТ СН'!$F$15</f>
        <v>314.30181327000003</v>
      </c>
      <c r="Q157" s="36">
        <f>SUMIFS(СВЦЭМ!$E$39:$E$782,СВЦЭМ!$A$39:$A$782,$A157,СВЦЭМ!$B$39:$B$782,Q$155)+'СЕТ СН'!$F$15</f>
        <v>311.46746100000001</v>
      </c>
      <c r="R157" s="36">
        <f>SUMIFS(СВЦЭМ!$E$39:$E$782,СВЦЭМ!$A$39:$A$782,$A157,СВЦЭМ!$B$39:$B$782,R$155)+'СЕТ СН'!$F$15</f>
        <v>307.04351309999998</v>
      </c>
      <c r="S157" s="36">
        <f>SUMIFS(СВЦЭМ!$E$39:$E$782,СВЦЭМ!$A$39:$A$782,$A157,СВЦЭМ!$B$39:$B$782,S$155)+'СЕТ СН'!$F$15</f>
        <v>300.99044663000001</v>
      </c>
      <c r="T157" s="36">
        <f>SUMIFS(СВЦЭМ!$E$39:$E$782,СВЦЭМ!$A$39:$A$782,$A157,СВЦЭМ!$B$39:$B$782,T$155)+'СЕТ СН'!$F$15</f>
        <v>297.58376014999999</v>
      </c>
      <c r="U157" s="36">
        <f>SUMIFS(СВЦЭМ!$E$39:$E$782,СВЦЭМ!$A$39:$A$782,$A157,СВЦЭМ!$B$39:$B$782,U$155)+'СЕТ СН'!$F$15</f>
        <v>301.77697061999999</v>
      </c>
      <c r="V157" s="36">
        <f>SUMIFS(СВЦЭМ!$E$39:$E$782,СВЦЭМ!$A$39:$A$782,$A157,СВЦЭМ!$B$39:$B$782,V$155)+'СЕТ СН'!$F$15</f>
        <v>304.99470223999998</v>
      </c>
      <c r="W157" s="36">
        <f>SUMIFS(СВЦЭМ!$E$39:$E$782,СВЦЭМ!$A$39:$A$782,$A157,СВЦЭМ!$B$39:$B$782,W$155)+'СЕТ СН'!$F$15</f>
        <v>307.38170380000003</v>
      </c>
      <c r="X157" s="36">
        <f>SUMIFS(СВЦЭМ!$E$39:$E$782,СВЦЭМ!$A$39:$A$782,$A157,СВЦЭМ!$B$39:$B$782,X$155)+'СЕТ СН'!$F$15</f>
        <v>313.64911366000001</v>
      </c>
      <c r="Y157" s="36">
        <f>SUMIFS(СВЦЭМ!$E$39:$E$782,СВЦЭМ!$A$39:$A$782,$A157,СВЦЭМ!$B$39:$B$782,Y$155)+'СЕТ СН'!$F$15</f>
        <v>322.83243155999997</v>
      </c>
    </row>
    <row r="158" spans="1:27" ht="15.75" x14ac:dyDescent="0.2">
      <c r="A158" s="35">
        <f t="shared" ref="A158:A186" si="4">A157+1</f>
        <v>44929</v>
      </c>
      <c r="B158" s="36">
        <f>SUMIFS(СВЦЭМ!$E$39:$E$782,СВЦЭМ!$A$39:$A$782,$A158,СВЦЭМ!$B$39:$B$782,B$155)+'СЕТ СН'!$F$15</f>
        <v>319.69687713000002</v>
      </c>
      <c r="C158" s="36">
        <f>SUMIFS(СВЦЭМ!$E$39:$E$782,СВЦЭМ!$A$39:$A$782,$A158,СВЦЭМ!$B$39:$B$782,C$155)+'СЕТ СН'!$F$15</f>
        <v>315.18553689999999</v>
      </c>
      <c r="D158" s="36">
        <f>SUMIFS(СВЦЭМ!$E$39:$E$782,СВЦЭМ!$A$39:$A$782,$A158,СВЦЭМ!$B$39:$B$782,D$155)+'СЕТ СН'!$F$15</f>
        <v>315.56767248</v>
      </c>
      <c r="E158" s="36">
        <f>SUMIFS(СВЦЭМ!$E$39:$E$782,СВЦЭМ!$A$39:$A$782,$A158,СВЦЭМ!$B$39:$B$782,E$155)+'СЕТ СН'!$F$15</f>
        <v>312.22999589</v>
      </c>
      <c r="F158" s="36">
        <f>SUMIFS(СВЦЭМ!$E$39:$E$782,СВЦЭМ!$A$39:$A$782,$A158,СВЦЭМ!$B$39:$B$782,F$155)+'СЕТ СН'!$F$15</f>
        <v>314.54784554000003</v>
      </c>
      <c r="G158" s="36">
        <f>SUMIFS(СВЦЭМ!$E$39:$E$782,СВЦЭМ!$A$39:$A$782,$A158,СВЦЭМ!$B$39:$B$782,G$155)+'СЕТ СН'!$F$15</f>
        <v>315.58688153999998</v>
      </c>
      <c r="H158" s="36">
        <f>SUMIFS(СВЦЭМ!$E$39:$E$782,СВЦЭМ!$A$39:$A$782,$A158,СВЦЭМ!$B$39:$B$782,H$155)+'СЕТ СН'!$F$15</f>
        <v>310.40028009999997</v>
      </c>
      <c r="I158" s="36">
        <f>SUMIFS(СВЦЭМ!$E$39:$E$782,СВЦЭМ!$A$39:$A$782,$A158,СВЦЭМ!$B$39:$B$782,I$155)+'СЕТ СН'!$F$15</f>
        <v>306.49198811000002</v>
      </c>
      <c r="J158" s="36">
        <f>SUMIFS(СВЦЭМ!$E$39:$E$782,СВЦЭМ!$A$39:$A$782,$A158,СВЦЭМ!$B$39:$B$782,J$155)+'СЕТ СН'!$F$15</f>
        <v>304.69161285000001</v>
      </c>
      <c r="K158" s="36">
        <f>SUMIFS(СВЦЭМ!$E$39:$E$782,СВЦЭМ!$A$39:$A$782,$A158,СВЦЭМ!$B$39:$B$782,K$155)+'СЕТ СН'!$F$15</f>
        <v>307.09248796000003</v>
      </c>
      <c r="L158" s="36">
        <f>SUMIFS(СВЦЭМ!$E$39:$E$782,СВЦЭМ!$A$39:$A$782,$A158,СВЦЭМ!$B$39:$B$782,L$155)+'СЕТ СН'!$F$15</f>
        <v>310.2136931</v>
      </c>
      <c r="M158" s="36">
        <f>SUMIFS(СВЦЭМ!$E$39:$E$782,СВЦЭМ!$A$39:$A$782,$A158,СВЦЭМ!$B$39:$B$782,M$155)+'СЕТ СН'!$F$15</f>
        <v>311.05443838999997</v>
      </c>
      <c r="N158" s="36">
        <f>SUMIFS(СВЦЭМ!$E$39:$E$782,СВЦЭМ!$A$39:$A$782,$A158,СВЦЭМ!$B$39:$B$782,N$155)+'СЕТ СН'!$F$15</f>
        <v>316.07997687</v>
      </c>
      <c r="O158" s="36">
        <f>SUMIFS(СВЦЭМ!$E$39:$E$782,СВЦЭМ!$A$39:$A$782,$A158,СВЦЭМ!$B$39:$B$782,O$155)+'СЕТ СН'!$F$15</f>
        <v>318.26791150999998</v>
      </c>
      <c r="P158" s="36">
        <f>SUMIFS(СВЦЭМ!$E$39:$E$782,СВЦЭМ!$A$39:$A$782,$A158,СВЦЭМ!$B$39:$B$782,P$155)+'СЕТ СН'!$F$15</f>
        <v>317.33656295999998</v>
      </c>
      <c r="Q158" s="36">
        <f>SUMIFS(СВЦЭМ!$E$39:$E$782,СВЦЭМ!$A$39:$A$782,$A158,СВЦЭМ!$B$39:$B$782,Q$155)+'СЕТ СН'!$F$15</f>
        <v>315.36329998000002</v>
      </c>
      <c r="R158" s="36">
        <f>SUMIFS(СВЦЭМ!$E$39:$E$782,СВЦЭМ!$A$39:$A$782,$A158,СВЦЭМ!$B$39:$B$782,R$155)+'СЕТ СН'!$F$15</f>
        <v>308.416312</v>
      </c>
      <c r="S158" s="36">
        <f>SUMIFS(СВЦЭМ!$E$39:$E$782,СВЦЭМ!$A$39:$A$782,$A158,СВЦЭМ!$B$39:$B$782,S$155)+'СЕТ СН'!$F$15</f>
        <v>304.42191444999997</v>
      </c>
      <c r="T158" s="36">
        <f>SUMIFS(СВЦЭМ!$E$39:$E$782,СВЦЭМ!$A$39:$A$782,$A158,СВЦЭМ!$B$39:$B$782,T$155)+'СЕТ СН'!$F$15</f>
        <v>305.21257815000001</v>
      </c>
      <c r="U158" s="36">
        <f>SUMIFS(СВЦЭМ!$E$39:$E$782,СВЦЭМ!$A$39:$A$782,$A158,СВЦЭМ!$B$39:$B$782,U$155)+'СЕТ СН'!$F$15</f>
        <v>305.90847607000001</v>
      </c>
      <c r="V158" s="36">
        <f>SUMIFS(СВЦЭМ!$E$39:$E$782,СВЦЭМ!$A$39:$A$782,$A158,СВЦЭМ!$B$39:$B$782,V$155)+'СЕТ СН'!$F$15</f>
        <v>307.39356462000001</v>
      </c>
      <c r="W158" s="36">
        <f>SUMIFS(СВЦЭМ!$E$39:$E$782,СВЦЭМ!$A$39:$A$782,$A158,СВЦЭМ!$B$39:$B$782,W$155)+'СЕТ СН'!$F$15</f>
        <v>312.09129290999999</v>
      </c>
      <c r="X158" s="36">
        <f>SUMIFS(СВЦЭМ!$E$39:$E$782,СВЦЭМ!$A$39:$A$782,$A158,СВЦЭМ!$B$39:$B$782,X$155)+'СЕТ СН'!$F$15</f>
        <v>315.80070790000002</v>
      </c>
      <c r="Y158" s="36">
        <f>SUMIFS(СВЦЭМ!$E$39:$E$782,СВЦЭМ!$A$39:$A$782,$A158,СВЦЭМ!$B$39:$B$782,Y$155)+'СЕТ СН'!$F$15</f>
        <v>324.03743480000003</v>
      </c>
    </row>
    <row r="159" spans="1:27" ht="15.75" x14ac:dyDescent="0.2">
      <c r="A159" s="35">
        <f t="shared" si="4"/>
        <v>44930</v>
      </c>
      <c r="B159" s="36">
        <f>SUMIFS(СВЦЭМ!$E$39:$E$782,СВЦЭМ!$A$39:$A$782,$A159,СВЦЭМ!$B$39:$B$782,B$155)+'СЕТ СН'!$F$15</f>
        <v>317.75976261</v>
      </c>
      <c r="C159" s="36">
        <f>SUMIFS(СВЦЭМ!$E$39:$E$782,СВЦЭМ!$A$39:$A$782,$A159,СВЦЭМ!$B$39:$B$782,C$155)+'СЕТ СН'!$F$15</f>
        <v>324.29725637000001</v>
      </c>
      <c r="D159" s="36">
        <f>SUMIFS(СВЦЭМ!$E$39:$E$782,СВЦЭМ!$A$39:$A$782,$A159,СВЦЭМ!$B$39:$B$782,D$155)+'СЕТ СН'!$F$15</f>
        <v>328.22802386000001</v>
      </c>
      <c r="E159" s="36">
        <f>SUMIFS(СВЦЭМ!$E$39:$E$782,СВЦЭМ!$A$39:$A$782,$A159,СВЦЭМ!$B$39:$B$782,E$155)+'СЕТ СН'!$F$15</f>
        <v>330.16764007</v>
      </c>
      <c r="F159" s="36">
        <f>SUMIFS(СВЦЭМ!$E$39:$E$782,СВЦЭМ!$A$39:$A$782,$A159,СВЦЭМ!$B$39:$B$782,F$155)+'СЕТ СН'!$F$15</f>
        <v>326.35031042999998</v>
      </c>
      <c r="G159" s="36">
        <f>SUMIFS(СВЦЭМ!$E$39:$E$782,СВЦЭМ!$A$39:$A$782,$A159,СВЦЭМ!$B$39:$B$782,G$155)+'СЕТ СН'!$F$15</f>
        <v>313.79472181</v>
      </c>
      <c r="H159" s="36">
        <f>SUMIFS(СВЦЭМ!$E$39:$E$782,СВЦЭМ!$A$39:$A$782,$A159,СВЦЭМ!$B$39:$B$782,H$155)+'СЕТ СН'!$F$15</f>
        <v>311.22569089000001</v>
      </c>
      <c r="I159" s="36">
        <f>SUMIFS(СВЦЭМ!$E$39:$E$782,СВЦЭМ!$A$39:$A$782,$A159,СВЦЭМ!$B$39:$B$782,I$155)+'СЕТ СН'!$F$15</f>
        <v>306.81344275999999</v>
      </c>
      <c r="J159" s="36">
        <f>SUMIFS(СВЦЭМ!$E$39:$E$782,СВЦЭМ!$A$39:$A$782,$A159,СВЦЭМ!$B$39:$B$782,J$155)+'СЕТ СН'!$F$15</f>
        <v>301.99509141999999</v>
      </c>
      <c r="K159" s="36">
        <f>SUMIFS(СВЦЭМ!$E$39:$E$782,СВЦЭМ!$A$39:$A$782,$A159,СВЦЭМ!$B$39:$B$782,K$155)+'СЕТ СН'!$F$15</f>
        <v>300.41489491999999</v>
      </c>
      <c r="L159" s="36">
        <f>SUMIFS(СВЦЭМ!$E$39:$E$782,СВЦЭМ!$A$39:$A$782,$A159,СВЦЭМ!$B$39:$B$782,L$155)+'СЕТ СН'!$F$15</f>
        <v>298.59884312999998</v>
      </c>
      <c r="M159" s="36">
        <f>SUMIFS(СВЦЭМ!$E$39:$E$782,СВЦЭМ!$A$39:$A$782,$A159,СВЦЭМ!$B$39:$B$782,M$155)+'СЕТ СН'!$F$15</f>
        <v>297.62965785</v>
      </c>
      <c r="N159" s="36">
        <f>SUMIFS(СВЦЭМ!$E$39:$E$782,СВЦЭМ!$A$39:$A$782,$A159,СВЦЭМ!$B$39:$B$782,N$155)+'СЕТ СН'!$F$15</f>
        <v>301.27595633999999</v>
      </c>
      <c r="O159" s="36">
        <f>SUMIFS(СВЦЭМ!$E$39:$E$782,СВЦЭМ!$A$39:$A$782,$A159,СВЦЭМ!$B$39:$B$782,O$155)+'СЕТ СН'!$F$15</f>
        <v>300.81114932999998</v>
      </c>
      <c r="P159" s="36">
        <f>SUMIFS(СВЦЭМ!$E$39:$E$782,СВЦЭМ!$A$39:$A$782,$A159,СВЦЭМ!$B$39:$B$782,P$155)+'СЕТ СН'!$F$15</f>
        <v>302.10711945000003</v>
      </c>
      <c r="Q159" s="36">
        <f>SUMIFS(СВЦЭМ!$E$39:$E$782,СВЦЭМ!$A$39:$A$782,$A159,СВЦЭМ!$B$39:$B$782,Q$155)+'СЕТ СН'!$F$15</f>
        <v>300.93923225999998</v>
      </c>
      <c r="R159" s="36">
        <f>SUMIFS(СВЦЭМ!$E$39:$E$782,СВЦЭМ!$A$39:$A$782,$A159,СВЦЭМ!$B$39:$B$782,R$155)+'СЕТ СН'!$F$15</f>
        <v>299.89112065</v>
      </c>
      <c r="S159" s="36">
        <f>SUMIFS(СВЦЭМ!$E$39:$E$782,СВЦЭМ!$A$39:$A$782,$A159,СВЦЭМ!$B$39:$B$782,S$155)+'СЕТ СН'!$F$15</f>
        <v>289.61976865000003</v>
      </c>
      <c r="T159" s="36">
        <f>SUMIFS(СВЦЭМ!$E$39:$E$782,СВЦЭМ!$A$39:$A$782,$A159,СВЦЭМ!$B$39:$B$782,T$155)+'СЕТ СН'!$F$15</f>
        <v>290.29772817000003</v>
      </c>
      <c r="U159" s="36">
        <f>SUMIFS(СВЦЭМ!$E$39:$E$782,СВЦЭМ!$A$39:$A$782,$A159,СВЦЭМ!$B$39:$B$782,U$155)+'СЕТ СН'!$F$15</f>
        <v>293.11689924000001</v>
      </c>
      <c r="V159" s="36">
        <f>SUMIFS(СВЦЭМ!$E$39:$E$782,СВЦЭМ!$A$39:$A$782,$A159,СВЦЭМ!$B$39:$B$782,V$155)+'СЕТ СН'!$F$15</f>
        <v>295.33354878</v>
      </c>
      <c r="W159" s="36">
        <f>SUMIFS(СВЦЭМ!$E$39:$E$782,СВЦЭМ!$A$39:$A$782,$A159,СВЦЭМ!$B$39:$B$782,W$155)+'СЕТ СН'!$F$15</f>
        <v>297.79196643</v>
      </c>
      <c r="X159" s="36">
        <f>SUMIFS(СВЦЭМ!$E$39:$E$782,СВЦЭМ!$A$39:$A$782,$A159,СВЦЭМ!$B$39:$B$782,X$155)+'СЕТ СН'!$F$15</f>
        <v>301.75339852000002</v>
      </c>
      <c r="Y159" s="36">
        <f>SUMIFS(СВЦЭМ!$E$39:$E$782,СВЦЭМ!$A$39:$A$782,$A159,СВЦЭМ!$B$39:$B$782,Y$155)+'СЕТ СН'!$F$15</f>
        <v>306.11869891999999</v>
      </c>
    </row>
    <row r="160" spans="1:27" ht="15.75" x14ac:dyDescent="0.2">
      <c r="A160" s="35">
        <f t="shared" si="4"/>
        <v>44931</v>
      </c>
      <c r="B160" s="36">
        <f>SUMIFS(СВЦЭМ!$E$39:$E$782,СВЦЭМ!$A$39:$A$782,$A160,СВЦЭМ!$B$39:$B$782,B$155)+'СЕТ СН'!$F$15</f>
        <v>306.14179940999998</v>
      </c>
      <c r="C160" s="36">
        <f>SUMIFS(СВЦЭМ!$E$39:$E$782,СВЦЭМ!$A$39:$A$782,$A160,СВЦЭМ!$B$39:$B$782,C$155)+'СЕТ СН'!$F$15</f>
        <v>302.39094711000001</v>
      </c>
      <c r="D160" s="36">
        <f>SUMIFS(СВЦЭМ!$E$39:$E$782,СВЦЭМ!$A$39:$A$782,$A160,СВЦЭМ!$B$39:$B$782,D$155)+'СЕТ СН'!$F$15</f>
        <v>304.54370900999999</v>
      </c>
      <c r="E160" s="36">
        <f>SUMIFS(СВЦЭМ!$E$39:$E$782,СВЦЭМ!$A$39:$A$782,$A160,СВЦЭМ!$B$39:$B$782,E$155)+'СЕТ СН'!$F$15</f>
        <v>307.47896752000003</v>
      </c>
      <c r="F160" s="36">
        <f>SUMIFS(СВЦЭМ!$E$39:$E$782,СВЦЭМ!$A$39:$A$782,$A160,СВЦЭМ!$B$39:$B$782,F$155)+'СЕТ СН'!$F$15</f>
        <v>315.67911644999998</v>
      </c>
      <c r="G160" s="36">
        <f>SUMIFS(СВЦЭМ!$E$39:$E$782,СВЦЭМ!$A$39:$A$782,$A160,СВЦЭМ!$B$39:$B$782,G$155)+'СЕТ СН'!$F$15</f>
        <v>314.88183893000001</v>
      </c>
      <c r="H160" s="36">
        <f>SUMIFS(СВЦЭМ!$E$39:$E$782,СВЦЭМ!$A$39:$A$782,$A160,СВЦЭМ!$B$39:$B$782,H$155)+'СЕТ СН'!$F$15</f>
        <v>314.93058425999999</v>
      </c>
      <c r="I160" s="36">
        <f>SUMIFS(СВЦЭМ!$E$39:$E$782,СВЦЭМ!$A$39:$A$782,$A160,СВЦЭМ!$B$39:$B$782,I$155)+'СЕТ СН'!$F$15</f>
        <v>312.69106003000002</v>
      </c>
      <c r="J160" s="36">
        <f>SUMIFS(СВЦЭМ!$E$39:$E$782,СВЦЭМ!$A$39:$A$782,$A160,СВЦЭМ!$B$39:$B$782,J$155)+'СЕТ СН'!$F$15</f>
        <v>309.54060466999999</v>
      </c>
      <c r="K160" s="36">
        <f>SUMIFS(СВЦЭМ!$E$39:$E$782,СВЦЭМ!$A$39:$A$782,$A160,СВЦЭМ!$B$39:$B$782,K$155)+'СЕТ СН'!$F$15</f>
        <v>302.16163389000002</v>
      </c>
      <c r="L160" s="36">
        <f>SUMIFS(СВЦЭМ!$E$39:$E$782,СВЦЭМ!$A$39:$A$782,$A160,СВЦЭМ!$B$39:$B$782,L$155)+'СЕТ СН'!$F$15</f>
        <v>299.30070764999999</v>
      </c>
      <c r="M160" s="36">
        <f>SUMIFS(СВЦЭМ!$E$39:$E$782,СВЦЭМ!$A$39:$A$782,$A160,СВЦЭМ!$B$39:$B$782,M$155)+'СЕТ СН'!$F$15</f>
        <v>298.19901628000002</v>
      </c>
      <c r="N160" s="36">
        <f>SUMIFS(СВЦЭМ!$E$39:$E$782,СВЦЭМ!$A$39:$A$782,$A160,СВЦЭМ!$B$39:$B$782,N$155)+'СЕТ СН'!$F$15</f>
        <v>300.19978791</v>
      </c>
      <c r="O160" s="36">
        <f>SUMIFS(СВЦЭМ!$E$39:$E$782,СВЦЭМ!$A$39:$A$782,$A160,СВЦЭМ!$B$39:$B$782,O$155)+'СЕТ СН'!$F$15</f>
        <v>303.83930206999997</v>
      </c>
      <c r="P160" s="36">
        <f>SUMIFS(СВЦЭМ!$E$39:$E$782,СВЦЭМ!$A$39:$A$782,$A160,СВЦЭМ!$B$39:$B$782,P$155)+'СЕТ СН'!$F$15</f>
        <v>303.42633453000002</v>
      </c>
      <c r="Q160" s="36">
        <f>SUMIFS(СВЦЭМ!$E$39:$E$782,СВЦЭМ!$A$39:$A$782,$A160,СВЦЭМ!$B$39:$B$782,Q$155)+'СЕТ СН'!$F$15</f>
        <v>304.58392099000002</v>
      </c>
      <c r="R160" s="36">
        <f>SUMIFS(СВЦЭМ!$E$39:$E$782,СВЦЭМ!$A$39:$A$782,$A160,СВЦЭМ!$B$39:$B$782,R$155)+'СЕТ СН'!$F$15</f>
        <v>305.72521540000002</v>
      </c>
      <c r="S160" s="36">
        <f>SUMIFS(СВЦЭМ!$E$39:$E$782,СВЦЭМ!$A$39:$A$782,$A160,СВЦЭМ!$B$39:$B$782,S$155)+'СЕТ СН'!$F$15</f>
        <v>309.77289064000001</v>
      </c>
      <c r="T160" s="36">
        <f>SUMIFS(СВЦЭМ!$E$39:$E$782,СВЦЭМ!$A$39:$A$782,$A160,СВЦЭМ!$B$39:$B$782,T$155)+'СЕТ СН'!$F$15</f>
        <v>295.80036288999997</v>
      </c>
      <c r="U160" s="36">
        <f>SUMIFS(СВЦЭМ!$E$39:$E$782,СВЦЭМ!$A$39:$A$782,$A160,СВЦЭМ!$B$39:$B$782,U$155)+'СЕТ СН'!$F$15</f>
        <v>298.33777562</v>
      </c>
      <c r="V160" s="36">
        <f>SUMIFS(СВЦЭМ!$E$39:$E$782,СВЦЭМ!$A$39:$A$782,$A160,СВЦЭМ!$B$39:$B$782,V$155)+'СЕТ СН'!$F$15</f>
        <v>300.32038104999998</v>
      </c>
      <c r="W160" s="36">
        <f>SUMIFS(СВЦЭМ!$E$39:$E$782,СВЦЭМ!$A$39:$A$782,$A160,СВЦЭМ!$B$39:$B$782,W$155)+'СЕТ СН'!$F$15</f>
        <v>301.93279335</v>
      </c>
      <c r="X160" s="36">
        <f>SUMIFS(СВЦЭМ!$E$39:$E$782,СВЦЭМ!$A$39:$A$782,$A160,СВЦЭМ!$B$39:$B$782,X$155)+'СЕТ СН'!$F$15</f>
        <v>306.39960067999999</v>
      </c>
      <c r="Y160" s="36">
        <f>SUMIFS(СВЦЭМ!$E$39:$E$782,СВЦЭМ!$A$39:$A$782,$A160,СВЦЭМ!$B$39:$B$782,Y$155)+'СЕТ СН'!$F$15</f>
        <v>309.25749287000002</v>
      </c>
    </row>
    <row r="161" spans="1:25" ht="15.75" x14ac:dyDescent="0.2">
      <c r="A161" s="35">
        <f t="shared" si="4"/>
        <v>44932</v>
      </c>
      <c r="B161" s="36">
        <f>SUMIFS(СВЦЭМ!$E$39:$E$782,СВЦЭМ!$A$39:$A$782,$A161,СВЦЭМ!$B$39:$B$782,B$155)+'СЕТ СН'!$F$15</f>
        <v>291.54776218000001</v>
      </c>
      <c r="C161" s="36">
        <f>SUMIFS(СВЦЭМ!$E$39:$E$782,СВЦЭМ!$A$39:$A$782,$A161,СВЦЭМ!$B$39:$B$782,C$155)+'СЕТ СН'!$F$15</f>
        <v>295.05470172000003</v>
      </c>
      <c r="D161" s="36">
        <f>SUMIFS(СВЦЭМ!$E$39:$E$782,СВЦЭМ!$A$39:$A$782,$A161,СВЦЭМ!$B$39:$B$782,D$155)+'СЕТ СН'!$F$15</f>
        <v>297.33688640000003</v>
      </c>
      <c r="E161" s="36">
        <f>SUMIFS(СВЦЭМ!$E$39:$E$782,СВЦЭМ!$A$39:$A$782,$A161,СВЦЭМ!$B$39:$B$782,E$155)+'СЕТ СН'!$F$15</f>
        <v>296.94559178999998</v>
      </c>
      <c r="F161" s="36">
        <f>SUMIFS(СВЦЭМ!$E$39:$E$782,СВЦЭМ!$A$39:$A$782,$A161,СВЦЭМ!$B$39:$B$782,F$155)+'СЕТ СН'!$F$15</f>
        <v>295.77425708999999</v>
      </c>
      <c r="G161" s="36">
        <f>SUMIFS(СВЦЭМ!$E$39:$E$782,СВЦЭМ!$A$39:$A$782,$A161,СВЦЭМ!$B$39:$B$782,G$155)+'СЕТ СН'!$F$15</f>
        <v>293.70929103999998</v>
      </c>
      <c r="H161" s="36">
        <f>SUMIFS(СВЦЭМ!$E$39:$E$782,СВЦЭМ!$A$39:$A$782,$A161,СВЦЭМ!$B$39:$B$782,H$155)+'СЕТ СН'!$F$15</f>
        <v>290.35286182999999</v>
      </c>
      <c r="I161" s="36">
        <f>SUMIFS(СВЦЭМ!$E$39:$E$782,СВЦЭМ!$A$39:$A$782,$A161,СВЦЭМ!$B$39:$B$782,I$155)+'СЕТ СН'!$F$15</f>
        <v>282.40919578</v>
      </c>
      <c r="J161" s="36">
        <f>SUMIFS(СВЦЭМ!$E$39:$E$782,СВЦЭМ!$A$39:$A$782,$A161,СВЦЭМ!$B$39:$B$782,J$155)+'СЕТ СН'!$F$15</f>
        <v>274.49051780999997</v>
      </c>
      <c r="K161" s="36">
        <f>SUMIFS(СВЦЭМ!$E$39:$E$782,СВЦЭМ!$A$39:$A$782,$A161,СВЦЭМ!$B$39:$B$782,K$155)+'СЕТ СН'!$F$15</f>
        <v>272.00941946</v>
      </c>
      <c r="L161" s="36">
        <f>SUMIFS(СВЦЭМ!$E$39:$E$782,СВЦЭМ!$A$39:$A$782,$A161,СВЦЭМ!$B$39:$B$782,L$155)+'СЕТ СН'!$F$15</f>
        <v>271.91727748</v>
      </c>
      <c r="M161" s="36">
        <f>SUMIFS(СВЦЭМ!$E$39:$E$782,СВЦЭМ!$A$39:$A$782,$A161,СВЦЭМ!$B$39:$B$782,M$155)+'СЕТ СН'!$F$15</f>
        <v>274.89152532999998</v>
      </c>
      <c r="N161" s="36">
        <f>SUMIFS(СВЦЭМ!$E$39:$E$782,СВЦЭМ!$A$39:$A$782,$A161,СВЦЭМ!$B$39:$B$782,N$155)+'СЕТ СН'!$F$15</f>
        <v>279.41432455</v>
      </c>
      <c r="O161" s="36">
        <f>SUMIFS(СВЦЭМ!$E$39:$E$782,СВЦЭМ!$A$39:$A$782,$A161,СВЦЭМ!$B$39:$B$782,O$155)+'СЕТ СН'!$F$15</f>
        <v>283.88353952</v>
      </c>
      <c r="P161" s="36">
        <f>SUMIFS(СВЦЭМ!$E$39:$E$782,СВЦЭМ!$A$39:$A$782,$A161,СВЦЭМ!$B$39:$B$782,P$155)+'СЕТ СН'!$F$15</f>
        <v>288.08526925000001</v>
      </c>
      <c r="Q161" s="36">
        <f>SUMIFS(СВЦЭМ!$E$39:$E$782,СВЦЭМ!$A$39:$A$782,$A161,СВЦЭМ!$B$39:$B$782,Q$155)+'СЕТ СН'!$F$15</f>
        <v>288.79398026000001</v>
      </c>
      <c r="R161" s="36">
        <f>SUMIFS(СВЦЭМ!$E$39:$E$782,СВЦЭМ!$A$39:$A$782,$A161,СВЦЭМ!$B$39:$B$782,R$155)+'СЕТ СН'!$F$15</f>
        <v>281.16674762999997</v>
      </c>
      <c r="S161" s="36">
        <f>SUMIFS(СВЦЭМ!$E$39:$E$782,СВЦЭМ!$A$39:$A$782,$A161,СВЦЭМ!$B$39:$B$782,S$155)+'СЕТ СН'!$F$15</f>
        <v>277.68367441999999</v>
      </c>
      <c r="T161" s="36">
        <f>SUMIFS(СВЦЭМ!$E$39:$E$782,СВЦЭМ!$A$39:$A$782,$A161,СВЦЭМ!$B$39:$B$782,T$155)+'СЕТ СН'!$F$15</f>
        <v>278.73654872999998</v>
      </c>
      <c r="U161" s="36">
        <f>SUMIFS(СВЦЭМ!$E$39:$E$782,СВЦЭМ!$A$39:$A$782,$A161,СВЦЭМ!$B$39:$B$782,U$155)+'СЕТ СН'!$F$15</f>
        <v>279.20257999</v>
      </c>
      <c r="V161" s="36">
        <f>SUMIFS(СВЦЭМ!$E$39:$E$782,СВЦЭМ!$A$39:$A$782,$A161,СВЦЭМ!$B$39:$B$782,V$155)+'СЕТ СН'!$F$15</f>
        <v>279.39527680999998</v>
      </c>
      <c r="W161" s="36">
        <f>SUMIFS(СВЦЭМ!$E$39:$E$782,СВЦЭМ!$A$39:$A$782,$A161,СВЦЭМ!$B$39:$B$782,W$155)+'СЕТ СН'!$F$15</f>
        <v>281.32727512999998</v>
      </c>
      <c r="X161" s="36">
        <f>SUMIFS(СВЦЭМ!$E$39:$E$782,СВЦЭМ!$A$39:$A$782,$A161,СВЦЭМ!$B$39:$B$782,X$155)+'СЕТ СН'!$F$15</f>
        <v>283.52170188999997</v>
      </c>
      <c r="Y161" s="36">
        <f>SUMIFS(СВЦЭМ!$E$39:$E$782,СВЦЭМ!$A$39:$A$782,$A161,СВЦЭМ!$B$39:$B$782,Y$155)+'СЕТ СН'!$F$15</f>
        <v>291.88046507000001</v>
      </c>
    </row>
    <row r="162" spans="1:25" ht="15.75" x14ac:dyDescent="0.2">
      <c r="A162" s="35">
        <f t="shared" si="4"/>
        <v>44933</v>
      </c>
      <c r="B162" s="36">
        <f>SUMIFS(СВЦЭМ!$E$39:$E$782,СВЦЭМ!$A$39:$A$782,$A162,СВЦЭМ!$B$39:$B$782,B$155)+'СЕТ СН'!$F$15</f>
        <v>305.17742887999998</v>
      </c>
      <c r="C162" s="36">
        <f>SUMIFS(СВЦЭМ!$E$39:$E$782,СВЦЭМ!$A$39:$A$782,$A162,СВЦЭМ!$B$39:$B$782,C$155)+'СЕТ СН'!$F$15</f>
        <v>312.44953218000001</v>
      </c>
      <c r="D162" s="36">
        <f>SUMIFS(СВЦЭМ!$E$39:$E$782,СВЦЭМ!$A$39:$A$782,$A162,СВЦЭМ!$B$39:$B$782,D$155)+'СЕТ СН'!$F$15</f>
        <v>315.01756476999998</v>
      </c>
      <c r="E162" s="36">
        <f>SUMIFS(СВЦЭМ!$E$39:$E$782,СВЦЭМ!$A$39:$A$782,$A162,СВЦЭМ!$B$39:$B$782,E$155)+'СЕТ СН'!$F$15</f>
        <v>316.22016471000001</v>
      </c>
      <c r="F162" s="36">
        <f>SUMIFS(СВЦЭМ!$E$39:$E$782,СВЦЭМ!$A$39:$A$782,$A162,СВЦЭМ!$B$39:$B$782,F$155)+'СЕТ СН'!$F$15</f>
        <v>313.89407890000001</v>
      </c>
      <c r="G162" s="36">
        <f>SUMIFS(СВЦЭМ!$E$39:$E$782,СВЦЭМ!$A$39:$A$782,$A162,СВЦЭМ!$B$39:$B$782,G$155)+'СЕТ СН'!$F$15</f>
        <v>312.84697008000001</v>
      </c>
      <c r="H162" s="36">
        <f>SUMIFS(СВЦЭМ!$E$39:$E$782,СВЦЭМ!$A$39:$A$782,$A162,СВЦЭМ!$B$39:$B$782,H$155)+'СЕТ СН'!$F$15</f>
        <v>308.76046022000003</v>
      </c>
      <c r="I162" s="36">
        <f>SUMIFS(СВЦЭМ!$E$39:$E$782,СВЦЭМ!$A$39:$A$782,$A162,СВЦЭМ!$B$39:$B$782,I$155)+'СЕТ СН'!$F$15</f>
        <v>307.86045211999999</v>
      </c>
      <c r="J162" s="36">
        <f>SUMIFS(СВЦЭМ!$E$39:$E$782,СВЦЭМ!$A$39:$A$782,$A162,СВЦЭМ!$B$39:$B$782,J$155)+'СЕТ СН'!$F$15</f>
        <v>298.84353879999998</v>
      </c>
      <c r="K162" s="36">
        <f>SUMIFS(СВЦЭМ!$E$39:$E$782,СВЦЭМ!$A$39:$A$782,$A162,СВЦЭМ!$B$39:$B$782,K$155)+'СЕТ СН'!$F$15</f>
        <v>296.05687628999999</v>
      </c>
      <c r="L162" s="36">
        <f>SUMIFS(СВЦЭМ!$E$39:$E$782,СВЦЭМ!$A$39:$A$782,$A162,СВЦЭМ!$B$39:$B$782,L$155)+'СЕТ СН'!$F$15</f>
        <v>292.38453966999998</v>
      </c>
      <c r="M162" s="36">
        <f>SUMIFS(СВЦЭМ!$E$39:$E$782,СВЦЭМ!$A$39:$A$782,$A162,СВЦЭМ!$B$39:$B$782,M$155)+'СЕТ СН'!$F$15</f>
        <v>295.53093611000003</v>
      </c>
      <c r="N162" s="36">
        <f>SUMIFS(СВЦЭМ!$E$39:$E$782,СВЦЭМ!$A$39:$A$782,$A162,СВЦЭМ!$B$39:$B$782,N$155)+'СЕТ СН'!$F$15</f>
        <v>300.11317666000002</v>
      </c>
      <c r="O162" s="36">
        <f>SUMIFS(СВЦЭМ!$E$39:$E$782,СВЦЭМ!$A$39:$A$782,$A162,СВЦЭМ!$B$39:$B$782,O$155)+'СЕТ СН'!$F$15</f>
        <v>301.34042882</v>
      </c>
      <c r="P162" s="36">
        <f>SUMIFS(СВЦЭМ!$E$39:$E$782,СВЦЭМ!$A$39:$A$782,$A162,СВЦЭМ!$B$39:$B$782,P$155)+'СЕТ СН'!$F$15</f>
        <v>304.1425413</v>
      </c>
      <c r="Q162" s="36">
        <f>SUMIFS(СВЦЭМ!$E$39:$E$782,СВЦЭМ!$A$39:$A$782,$A162,СВЦЭМ!$B$39:$B$782,Q$155)+'СЕТ СН'!$F$15</f>
        <v>302.63979962000002</v>
      </c>
      <c r="R162" s="36">
        <f>SUMIFS(СВЦЭМ!$E$39:$E$782,СВЦЭМ!$A$39:$A$782,$A162,СВЦЭМ!$B$39:$B$782,R$155)+'СЕТ СН'!$F$15</f>
        <v>298.09290885000001</v>
      </c>
      <c r="S162" s="36">
        <f>SUMIFS(СВЦЭМ!$E$39:$E$782,СВЦЭМ!$A$39:$A$782,$A162,СВЦЭМ!$B$39:$B$782,S$155)+'СЕТ СН'!$F$15</f>
        <v>296.00556111999998</v>
      </c>
      <c r="T162" s="36">
        <f>SUMIFS(СВЦЭМ!$E$39:$E$782,СВЦЭМ!$A$39:$A$782,$A162,СВЦЭМ!$B$39:$B$782,T$155)+'СЕТ СН'!$F$15</f>
        <v>295.20472675000002</v>
      </c>
      <c r="U162" s="36">
        <f>SUMIFS(СВЦЭМ!$E$39:$E$782,СВЦЭМ!$A$39:$A$782,$A162,СВЦЭМ!$B$39:$B$782,U$155)+'СЕТ СН'!$F$15</f>
        <v>296.10497478000002</v>
      </c>
      <c r="V162" s="36">
        <f>SUMIFS(СВЦЭМ!$E$39:$E$782,СВЦЭМ!$A$39:$A$782,$A162,СВЦЭМ!$B$39:$B$782,V$155)+'СЕТ СН'!$F$15</f>
        <v>299.74343596</v>
      </c>
      <c r="W162" s="36">
        <f>SUMIFS(СВЦЭМ!$E$39:$E$782,СВЦЭМ!$A$39:$A$782,$A162,СВЦЭМ!$B$39:$B$782,W$155)+'СЕТ СН'!$F$15</f>
        <v>301.03338944000001</v>
      </c>
      <c r="X162" s="36">
        <f>SUMIFS(СВЦЭМ!$E$39:$E$782,СВЦЭМ!$A$39:$A$782,$A162,СВЦЭМ!$B$39:$B$782,X$155)+'СЕТ СН'!$F$15</f>
        <v>298.82610525000001</v>
      </c>
      <c r="Y162" s="36">
        <f>SUMIFS(СВЦЭМ!$E$39:$E$782,СВЦЭМ!$A$39:$A$782,$A162,СВЦЭМ!$B$39:$B$782,Y$155)+'СЕТ СН'!$F$15</f>
        <v>309.50312270000001</v>
      </c>
    </row>
    <row r="163" spans="1:25" ht="15.75" x14ac:dyDescent="0.2">
      <c r="A163" s="35">
        <f t="shared" si="4"/>
        <v>44934</v>
      </c>
      <c r="B163" s="36">
        <f>SUMIFS(СВЦЭМ!$E$39:$E$782,СВЦЭМ!$A$39:$A$782,$A163,СВЦЭМ!$B$39:$B$782,B$155)+'СЕТ СН'!$F$15</f>
        <v>332.86098208999999</v>
      </c>
      <c r="C163" s="36">
        <f>SUMIFS(СВЦЭМ!$E$39:$E$782,СВЦЭМ!$A$39:$A$782,$A163,СВЦЭМ!$B$39:$B$782,C$155)+'СЕТ СН'!$F$15</f>
        <v>336.83113300999997</v>
      </c>
      <c r="D163" s="36">
        <f>SUMIFS(СВЦЭМ!$E$39:$E$782,СВЦЭМ!$A$39:$A$782,$A163,СВЦЭМ!$B$39:$B$782,D$155)+'СЕТ СН'!$F$15</f>
        <v>340.39686882000001</v>
      </c>
      <c r="E163" s="36">
        <f>SUMIFS(СВЦЭМ!$E$39:$E$782,СВЦЭМ!$A$39:$A$782,$A163,СВЦЭМ!$B$39:$B$782,E$155)+'СЕТ СН'!$F$15</f>
        <v>340.54882759999998</v>
      </c>
      <c r="F163" s="36">
        <f>SUMIFS(СВЦЭМ!$E$39:$E$782,СВЦЭМ!$A$39:$A$782,$A163,СВЦЭМ!$B$39:$B$782,F$155)+'СЕТ СН'!$F$15</f>
        <v>341.20499047999999</v>
      </c>
      <c r="G163" s="36">
        <f>SUMIFS(СВЦЭМ!$E$39:$E$782,СВЦЭМ!$A$39:$A$782,$A163,СВЦЭМ!$B$39:$B$782,G$155)+'СЕТ СН'!$F$15</f>
        <v>339.0172839</v>
      </c>
      <c r="H163" s="36">
        <f>SUMIFS(СВЦЭМ!$E$39:$E$782,СВЦЭМ!$A$39:$A$782,$A163,СВЦЭМ!$B$39:$B$782,H$155)+'СЕТ СН'!$F$15</f>
        <v>335.86285497</v>
      </c>
      <c r="I163" s="36">
        <f>SUMIFS(СВЦЭМ!$E$39:$E$782,СВЦЭМ!$A$39:$A$782,$A163,СВЦЭМ!$B$39:$B$782,I$155)+'СЕТ СН'!$F$15</f>
        <v>325.83797836999997</v>
      </c>
      <c r="J163" s="36">
        <f>SUMIFS(СВЦЭМ!$E$39:$E$782,СВЦЭМ!$A$39:$A$782,$A163,СВЦЭМ!$B$39:$B$782,J$155)+'СЕТ СН'!$F$15</f>
        <v>321.10052612999999</v>
      </c>
      <c r="K163" s="36">
        <f>SUMIFS(СВЦЭМ!$E$39:$E$782,СВЦЭМ!$A$39:$A$782,$A163,СВЦЭМ!$B$39:$B$782,K$155)+'СЕТ СН'!$F$15</f>
        <v>316.79590230000002</v>
      </c>
      <c r="L163" s="36">
        <f>SUMIFS(СВЦЭМ!$E$39:$E$782,СВЦЭМ!$A$39:$A$782,$A163,СВЦЭМ!$B$39:$B$782,L$155)+'СЕТ СН'!$F$15</f>
        <v>316.35067062000002</v>
      </c>
      <c r="M163" s="36">
        <f>SUMIFS(СВЦЭМ!$E$39:$E$782,СВЦЭМ!$A$39:$A$782,$A163,СВЦЭМ!$B$39:$B$782,M$155)+'СЕТ СН'!$F$15</f>
        <v>319.21234513000002</v>
      </c>
      <c r="N163" s="36">
        <f>SUMIFS(СВЦЭМ!$E$39:$E$782,СВЦЭМ!$A$39:$A$782,$A163,СВЦЭМ!$B$39:$B$782,N$155)+'СЕТ СН'!$F$15</f>
        <v>320.72279750000001</v>
      </c>
      <c r="O163" s="36">
        <f>SUMIFS(СВЦЭМ!$E$39:$E$782,СВЦЭМ!$A$39:$A$782,$A163,СВЦЭМ!$B$39:$B$782,O$155)+'СЕТ СН'!$F$15</f>
        <v>324.57350898999999</v>
      </c>
      <c r="P163" s="36">
        <f>SUMIFS(СВЦЭМ!$E$39:$E$782,СВЦЭМ!$A$39:$A$782,$A163,СВЦЭМ!$B$39:$B$782,P$155)+'СЕТ СН'!$F$15</f>
        <v>325.27864367000001</v>
      </c>
      <c r="Q163" s="36">
        <f>SUMIFS(СВЦЭМ!$E$39:$E$782,СВЦЭМ!$A$39:$A$782,$A163,СВЦЭМ!$B$39:$B$782,Q$155)+'СЕТ СН'!$F$15</f>
        <v>323.67645354000001</v>
      </c>
      <c r="R163" s="36">
        <f>SUMIFS(СВЦЭМ!$E$39:$E$782,СВЦЭМ!$A$39:$A$782,$A163,СВЦЭМ!$B$39:$B$782,R$155)+'СЕТ СН'!$F$15</f>
        <v>318.88088878999997</v>
      </c>
      <c r="S163" s="36">
        <f>SUMIFS(СВЦЭМ!$E$39:$E$782,СВЦЭМ!$A$39:$A$782,$A163,СВЦЭМ!$B$39:$B$782,S$155)+'СЕТ СН'!$F$15</f>
        <v>306.27744209999997</v>
      </c>
      <c r="T163" s="36">
        <f>SUMIFS(СВЦЭМ!$E$39:$E$782,СВЦЭМ!$A$39:$A$782,$A163,СВЦЭМ!$B$39:$B$782,T$155)+'СЕТ СН'!$F$15</f>
        <v>308.321867</v>
      </c>
      <c r="U163" s="36">
        <f>SUMIFS(СВЦЭМ!$E$39:$E$782,СВЦЭМ!$A$39:$A$782,$A163,СВЦЭМ!$B$39:$B$782,U$155)+'СЕТ СН'!$F$15</f>
        <v>310.52833769</v>
      </c>
      <c r="V163" s="36">
        <f>SUMIFS(СВЦЭМ!$E$39:$E$782,СВЦЭМ!$A$39:$A$782,$A163,СВЦЭМ!$B$39:$B$782,V$155)+'СЕТ СН'!$F$15</f>
        <v>314.71288092999998</v>
      </c>
      <c r="W163" s="36">
        <f>SUMIFS(СВЦЭМ!$E$39:$E$782,СВЦЭМ!$A$39:$A$782,$A163,СВЦЭМ!$B$39:$B$782,W$155)+'СЕТ СН'!$F$15</f>
        <v>319.48079473000001</v>
      </c>
      <c r="X163" s="36">
        <f>SUMIFS(СВЦЭМ!$E$39:$E$782,СВЦЭМ!$A$39:$A$782,$A163,СВЦЭМ!$B$39:$B$782,X$155)+'СЕТ СН'!$F$15</f>
        <v>324.29504266999999</v>
      </c>
      <c r="Y163" s="36">
        <f>SUMIFS(СВЦЭМ!$E$39:$E$782,СВЦЭМ!$A$39:$A$782,$A163,СВЦЭМ!$B$39:$B$782,Y$155)+'СЕТ СН'!$F$15</f>
        <v>332.12740568999999</v>
      </c>
    </row>
    <row r="164" spans="1:25" ht="15.75" x14ac:dyDescent="0.2">
      <c r="A164" s="35">
        <f t="shared" si="4"/>
        <v>44935</v>
      </c>
      <c r="B164" s="36">
        <f>SUMIFS(СВЦЭМ!$E$39:$E$782,СВЦЭМ!$A$39:$A$782,$A164,СВЦЭМ!$B$39:$B$782,B$155)+'СЕТ СН'!$F$15</f>
        <v>322.53824255000001</v>
      </c>
      <c r="C164" s="36">
        <f>SUMIFS(СВЦЭМ!$E$39:$E$782,СВЦЭМ!$A$39:$A$782,$A164,СВЦЭМ!$B$39:$B$782,C$155)+'СЕТ СН'!$F$15</f>
        <v>319.2726485</v>
      </c>
      <c r="D164" s="36">
        <f>SUMIFS(СВЦЭМ!$E$39:$E$782,СВЦЭМ!$A$39:$A$782,$A164,СВЦЭМ!$B$39:$B$782,D$155)+'СЕТ СН'!$F$15</f>
        <v>315.80786612999998</v>
      </c>
      <c r="E164" s="36">
        <f>SUMIFS(СВЦЭМ!$E$39:$E$782,СВЦЭМ!$A$39:$A$782,$A164,СВЦЭМ!$B$39:$B$782,E$155)+'СЕТ СН'!$F$15</f>
        <v>315.13961477999999</v>
      </c>
      <c r="F164" s="36">
        <f>SUMIFS(СВЦЭМ!$E$39:$E$782,СВЦЭМ!$A$39:$A$782,$A164,СВЦЭМ!$B$39:$B$782,F$155)+'СЕТ СН'!$F$15</f>
        <v>317.18411952999998</v>
      </c>
      <c r="G164" s="36">
        <f>SUMIFS(СВЦЭМ!$E$39:$E$782,СВЦЭМ!$A$39:$A$782,$A164,СВЦЭМ!$B$39:$B$782,G$155)+'СЕТ СН'!$F$15</f>
        <v>314.67516831</v>
      </c>
      <c r="H164" s="36">
        <f>SUMIFS(СВЦЭМ!$E$39:$E$782,СВЦЭМ!$A$39:$A$782,$A164,СВЦЭМ!$B$39:$B$782,H$155)+'СЕТ СН'!$F$15</f>
        <v>317.02881148</v>
      </c>
      <c r="I164" s="36">
        <f>SUMIFS(СВЦЭМ!$E$39:$E$782,СВЦЭМ!$A$39:$A$782,$A164,СВЦЭМ!$B$39:$B$782,I$155)+'СЕТ СН'!$F$15</f>
        <v>316.52781750000003</v>
      </c>
      <c r="J164" s="36">
        <f>SUMIFS(СВЦЭМ!$E$39:$E$782,СВЦЭМ!$A$39:$A$782,$A164,СВЦЭМ!$B$39:$B$782,J$155)+'СЕТ СН'!$F$15</f>
        <v>323.59274849000002</v>
      </c>
      <c r="K164" s="36">
        <f>SUMIFS(СВЦЭМ!$E$39:$E$782,СВЦЭМ!$A$39:$A$782,$A164,СВЦЭМ!$B$39:$B$782,K$155)+'СЕТ СН'!$F$15</f>
        <v>320.24913801000002</v>
      </c>
      <c r="L164" s="36">
        <f>SUMIFS(СВЦЭМ!$E$39:$E$782,СВЦЭМ!$A$39:$A$782,$A164,СВЦЭМ!$B$39:$B$782,L$155)+'СЕТ СН'!$F$15</f>
        <v>316.72275308000002</v>
      </c>
      <c r="M164" s="36">
        <f>SUMIFS(СВЦЭМ!$E$39:$E$782,СВЦЭМ!$A$39:$A$782,$A164,СВЦЭМ!$B$39:$B$782,M$155)+'СЕТ СН'!$F$15</f>
        <v>319.77614119999998</v>
      </c>
      <c r="N164" s="36">
        <f>SUMIFS(СВЦЭМ!$E$39:$E$782,СВЦЭМ!$A$39:$A$782,$A164,СВЦЭМ!$B$39:$B$782,N$155)+'СЕТ СН'!$F$15</f>
        <v>315.72156260000003</v>
      </c>
      <c r="O164" s="36">
        <f>SUMIFS(СВЦЭМ!$E$39:$E$782,СВЦЭМ!$A$39:$A$782,$A164,СВЦЭМ!$B$39:$B$782,O$155)+'СЕТ СН'!$F$15</f>
        <v>315.03007047</v>
      </c>
      <c r="P164" s="36">
        <f>SUMIFS(СВЦЭМ!$E$39:$E$782,СВЦЭМ!$A$39:$A$782,$A164,СВЦЭМ!$B$39:$B$782,P$155)+'СЕТ СН'!$F$15</f>
        <v>316.59364805000001</v>
      </c>
      <c r="Q164" s="36">
        <f>SUMIFS(СВЦЭМ!$E$39:$E$782,СВЦЭМ!$A$39:$A$782,$A164,СВЦЭМ!$B$39:$B$782,Q$155)+'СЕТ СН'!$F$15</f>
        <v>316.10013464000002</v>
      </c>
      <c r="R164" s="36">
        <f>SUMIFS(СВЦЭМ!$E$39:$E$782,СВЦЭМ!$A$39:$A$782,$A164,СВЦЭМ!$B$39:$B$782,R$155)+'СЕТ СН'!$F$15</f>
        <v>318.10909420000002</v>
      </c>
      <c r="S164" s="36">
        <f>SUMIFS(СВЦЭМ!$E$39:$E$782,СВЦЭМ!$A$39:$A$782,$A164,СВЦЭМ!$B$39:$B$782,S$155)+'СЕТ СН'!$F$15</f>
        <v>315.96136762999998</v>
      </c>
      <c r="T164" s="36">
        <f>SUMIFS(СВЦЭМ!$E$39:$E$782,СВЦЭМ!$A$39:$A$782,$A164,СВЦЭМ!$B$39:$B$782,T$155)+'СЕТ СН'!$F$15</f>
        <v>311.56635903</v>
      </c>
      <c r="U164" s="36">
        <f>SUMIFS(СВЦЭМ!$E$39:$E$782,СВЦЭМ!$A$39:$A$782,$A164,СВЦЭМ!$B$39:$B$782,U$155)+'СЕТ СН'!$F$15</f>
        <v>311.76794704999998</v>
      </c>
      <c r="V164" s="36">
        <f>SUMIFS(СВЦЭМ!$E$39:$E$782,СВЦЭМ!$A$39:$A$782,$A164,СВЦЭМ!$B$39:$B$782,V$155)+'СЕТ СН'!$F$15</f>
        <v>317.86771227000003</v>
      </c>
      <c r="W164" s="36">
        <f>SUMIFS(СВЦЭМ!$E$39:$E$782,СВЦЭМ!$A$39:$A$782,$A164,СВЦЭМ!$B$39:$B$782,W$155)+'СЕТ СН'!$F$15</f>
        <v>319.804216</v>
      </c>
      <c r="X164" s="36">
        <f>SUMIFS(СВЦЭМ!$E$39:$E$782,СВЦЭМ!$A$39:$A$782,$A164,СВЦЭМ!$B$39:$B$782,X$155)+'СЕТ СН'!$F$15</f>
        <v>320.48510836999998</v>
      </c>
      <c r="Y164" s="36">
        <f>SUMIFS(СВЦЭМ!$E$39:$E$782,СВЦЭМ!$A$39:$A$782,$A164,СВЦЭМ!$B$39:$B$782,Y$155)+'СЕТ СН'!$F$15</f>
        <v>327.12181671000002</v>
      </c>
    </row>
    <row r="165" spans="1:25" ht="15.75" x14ac:dyDescent="0.2">
      <c r="A165" s="35">
        <f t="shared" si="4"/>
        <v>44936</v>
      </c>
      <c r="B165" s="36">
        <f>SUMIFS(СВЦЭМ!$E$39:$E$782,СВЦЭМ!$A$39:$A$782,$A165,СВЦЭМ!$B$39:$B$782,B$155)+'СЕТ СН'!$F$15</f>
        <v>302.92915533000001</v>
      </c>
      <c r="C165" s="36">
        <f>SUMIFS(СВЦЭМ!$E$39:$E$782,СВЦЭМ!$A$39:$A$782,$A165,СВЦЭМ!$B$39:$B$782,C$155)+'СЕТ СН'!$F$15</f>
        <v>306.91394636000001</v>
      </c>
      <c r="D165" s="36">
        <f>SUMIFS(СВЦЭМ!$E$39:$E$782,СВЦЭМ!$A$39:$A$782,$A165,СВЦЭМ!$B$39:$B$782,D$155)+'СЕТ СН'!$F$15</f>
        <v>308.97440803000001</v>
      </c>
      <c r="E165" s="36">
        <f>SUMIFS(СВЦЭМ!$E$39:$E$782,СВЦЭМ!$A$39:$A$782,$A165,СВЦЭМ!$B$39:$B$782,E$155)+'СЕТ СН'!$F$15</f>
        <v>309.86923281000003</v>
      </c>
      <c r="F165" s="36">
        <f>SUMIFS(СВЦЭМ!$E$39:$E$782,СВЦЭМ!$A$39:$A$782,$A165,СВЦЭМ!$B$39:$B$782,F$155)+'СЕТ СН'!$F$15</f>
        <v>314.16094755</v>
      </c>
      <c r="G165" s="36">
        <f>SUMIFS(СВЦЭМ!$E$39:$E$782,СВЦЭМ!$A$39:$A$782,$A165,СВЦЭМ!$B$39:$B$782,G$155)+'СЕТ СН'!$F$15</f>
        <v>313.67655173999998</v>
      </c>
      <c r="H165" s="36">
        <f>SUMIFS(СВЦЭМ!$E$39:$E$782,СВЦЭМ!$A$39:$A$782,$A165,СВЦЭМ!$B$39:$B$782,H$155)+'СЕТ СН'!$F$15</f>
        <v>310.44571616000002</v>
      </c>
      <c r="I165" s="36">
        <f>SUMIFS(СВЦЭМ!$E$39:$E$782,СВЦЭМ!$A$39:$A$782,$A165,СВЦЭМ!$B$39:$B$782,I$155)+'СЕТ СН'!$F$15</f>
        <v>304.88947860000002</v>
      </c>
      <c r="J165" s="36">
        <f>SUMIFS(СВЦЭМ!$E$39:$E$782,СВЦЭМ!$A$39:$A$782,$A165,СВЦЭМ!$B$39:$B$782,J$155)+'СЕТ СН'!$F$15</f>
        <v>300.31858145000001</v>
      </c>
      <c r="K165" s="36">
        <f>SUMIFS(СВЦЭМ!$E$39:$E$782,СВЦЭМ!$A$39:$A$782,$A165,СВЦЭМ!$B$39:$B$782,K$155)+'СЕТ СН'!$F$15</f>
        <v>298.19949150999997</v>
      </c>
      <c r="L165" s="36">
        <f>SUMIFS(СВЦЭМ!$E$39:$E$782,СВЦЭМ!$A$39:$A$782,$A165,СВЦЭМ!$B$39:$B$782,L$155)+'СЕТ СН'!$F$15</f>
        <v>296.68226004000002</v>
      </c>
      <c r="M165" s="36">
        <f>SUMIFS(СВЦЭМ!$E$39:$E$782,СВЦЭМ!$A$39:$A$782,$A165,СВЦЭМ!$B$39:$B$782,M$155)+'СЕТ СН'!$F$15</f>
        <v>298.46599251999999</v>
      </c>
      <c r="N165" s="36">
        <f>SUMIFS(СВЦЭМ!$E$39:$E$782,СВЦЭМ!$A$39:$A$782,$A165,СВЦЭМ!$B$39:$B$782,N$155)+'СЕТ СН'!$F$15</f>
        <v>298.02544905000002</v>
      </c>
      <c r="O165" s="36">
        <f>SUMIFS(СВЦЭМ!$E$39:$E$782,СВЦЭМ!$A$39:$A$782,$A165,СВЦЭМ!$B$39:$B$782,O$155)+'СЕТ СН'!$F$15</f>
        <v>300.37015048000001</v>
      </c>
      <c r="P165" s="36">
        <f>SUMIFS(СВЦЭМ!$E$39:$E$782,СВЦЭМ!$A$39:$A$782,$A165,СВЦЭМ!$B$39:$B$782,P$155)+'СЕТ СН'!$F$15</f>
        <v>301.97803508999999</v>
      </c>
      <c r="Q165" s="36">
        <f>SUMIFS(СВЦЭМ!$E$39:$E$782,СВЦЭМ!$A$39:$A$782,$A165,СВЦЭМ!$B$39:$B$782,Q$155)+'СЕТ СН'!$F$15</f>
        <v>304.68974522000002</v>
      </c>
      <c r="R165" s="36">
        <f>SUMIFS(СВЦЭМ!$E$39:$E$782,СВЦЭМ!$A$39:$A$782,$A165,СВЦЭМ!$B$39:$B$782,R$155)+'СЕТ СН'!$F$15</f>
        <v>301.30012409</v>
      </c>
      <c r="S165" s="36">
        <f>SUMIFS(СВЦЭМ!$E$39:$E$782,СВЦЭМ!$A$39:$A$782,$A165,СВЦЭМ!$B$39:$B$782,S$155)+'СЕТ СН'!$F$15</f>
        <v>294.73049344999998</v>
      </c>
      <c r="T165" s="36">
        <f>SUMIFS(СВЦЭМ!$E$39:$E$782,СВЦЭМ!$A$39:$A$782,$A165,СВЦЭМ!$B$39:$B$782,T$155)+'СЕТ СН'!$F$15</f>
        <v>293.81388956000001</v>
      </c>
      <c r="U165" s="36">
        <f>SUMIFS(СВЦЭМ!$E$39:$E$782,СВЦЭМ!$A$39:$A$782,$A165,СВЦЭМ!$B$39:$B$782,U$155)+'СЕТ СН'!$F$15</f>
        <v>292.85866081</v>
      </c>
      <c r="V165" s="36">
        <f>SUMIFS(СВЦЭМ!$E$39:$E$782,СВЦЭМ!$A$39:$A$782,$A165,СВЦЭМ!$B$39:$B$782,V$155)+'СЕТ СН'!$F$15</f>
        <v>294.14135659999999</v>
      </c>
      <c r="W165" s="36">
        <f>SUMIFS(СВЦЭМ!$E$39:$E$782,СВЦЭМ!$A$39:$A$782,$A165,СВЦЭМ!$B$39:$B$782,W$155)+'СЕТ СН'!$F$15</f>
        <v>295.89399637000002</v>
      </c>
      <c r="X165" s="36">
        <f>SUMIFS(СВЦЭМ!$E$39:$E$782,СВЦЭМ!$A$39:$A$782,$A165,СВЦЭМ!$B$39:$B$782,X$155)+'СЕТ СН'!$F$15</f>
        <v>300.92902168000001</v>
      </c>
      <c r="Y165" s="36">
        <f>SUMIFS(СВЦЭМ!$E$39:$E$782,СВЦЭМ!$A$39:$A$782,$A165,СВЦЭМ!$B$39:$B$782,Y$155)+'СЕТ СН'!$F$15</f>
        <v>304.64896474</v>
      </c>
    </row>
    <row r="166" spans="1:25" ht="15.75" x14ac:dyDescent="0.2">
      <c r="A166" s="35">
        <f t="shared" si="4"/>
        <v>44937</v>
      </c>
      <c r="B166" s="36">
        <f>SUMIFS(СВЦЭМ!$E$39:$E$782,СВЦЭМ!$A$39:$A$782,$A166,СВЦЭМ!$B$39:$B$782,B$155)+'СЕТ СН'!$F$15</f>
        <v>293.46399498</v>
      </c>
      <c r="C166" s="36">
        <f>SUMIFS(СВЦЭМ!$E$39:$E$782,СВЦЭМ!$A$39:$A$782,$A166,СВЦЭМ!$B$39:$B$782,C$155)+'СЕТ СН'!$F$15</f>
        <v>294.64752325000001</v>
      </c>
      <c r="D166" s="36">
        <f>SUMIFS(СВЦЭМ!$E$39:$E$782,СВЦЭМ!$A$39:$A$782,$A166,СВЦЭМ!$B$39:$B$782,D$155)+'СЕТ СН'!$F$15</f>
        <v>293.31843644999998</v>
      </c>
      <c r="E166" s="36">
        <f>SUMIFS(СВЦЭМ!$E$39:$E$782,СВЦЭМ!$A$39:$A$782,$A166,СВЦЭМ!$B$39:$B$782,E$155)+'СЕТ СН'!$F$15</f>
        <v>292.63895457000001</v>
      </c>
      <c r="F166" s="36">
        <f>SUMIFS(СВЦЭМ!$E$39:$E$782,СВЦЭМ!$A$39:$A$782,$A166,СВЦЭМ!$B$39:$B$782,F$155)+'СЕТ СН'!$F$15</f>
        <v>291.84280526999999</v>
      </c>
      <c r="G166" s="36">
        <f>SUMIFS(СВЦЭМ!$E$39:$E$782,СВЦЭМ!$A$39:$A$782,$A166,СВЦЭМ!$B$39:$B$782,G$155)+'СЕТ СН'!$F$15</f>
        <v>292.73638846</v>
      </c>
      <c r="H166" s="36">
        <f>SUMIFS(СВЦЭМ!$E$39:$E$782,СВЦЭМ!$A$39:$A$782,$A166,СВЦЭМ!$B$39:$B$782,H$155)+'СЕТ СН'!$F$15</f>
        <v>290.82608060000001</v>
      </c>
      <c r="I166" s="36">
        <f>SUMIFS(СВЦЭМ!$E$39:$E$782,СВЦЭМ!$A$39:$A$782,$A166,СВЦЭМ!$B$39:$B$782,I$155)+'СЕТ СН'!$F$15</f>
        <v>288.79322057000002</v>
      </c>
      <c r="J166" s="36">
        <f>SUMIFS(СВЦЭМ!$E$39:$E$782,СВЦЭМ!$A$39:$A$782,$A166,СВЦЭМ!$B$39:$B$782,J$155)+'СЕТ СН'!$F$15</f>
        <v>284.79266713999999</v>
      </c>
      <c r="K166" s="36">
        <f>SUMIFS(СВЦЭМ!$E$39:$E$782,СВЦЭМ!$A$39:$A$782,$A166,СВЦЭМ!$B$39:$B$782,K$155)+'СЕТ СН'!$F$15</f>
        <v>283.09358655</v>
      </c>
      <c r="L166" s="36">
        <f>SUMIFS(СВЦЭМ!$E$39:$E$782,СВЦЭМ!$A$39:$A$782,$A166,СВЦЭМ!$B$39:$B$782,L$155)+'СЕТ СН'!$F$15</f>
        <v>284.76498655</v>
      </c>
      <c r="M166" s="36">
        <f>SUMIFS(СВЦЭМ!$E$39:$E$782,СВЦЭМ!$A$39:$A$782,$A166,СВЦЭМ!$B$39:$B$782,M$155)+'СЕТ СН'!$F$15</f>
        <v>286.42237127999999</v>
      </c>
      <c r="N166" s="36">
        <f>SUMIFS(СВЦЭМ!$E$39:$E$782,СВЦЭМ!$A$39:$A$782,$A166,СВЦЭМ!$B$39:$B$782,N$155)+'СЕТ СН'!$F$15</f>
        <v>290.66286583999999</v>
      </c>
      <c r="O166" s="36">
        <f>SUMIFS(СВЦЭМ!$E$39:$E$782,СВЦЭМ!$A$39:$A$782,$A166,СВЦЭМ!$B$39:$B$782,O$155)+'СЕТ СН'!$F$15</f>
        <v>286.81428067000002</v>
      </c>
      <c r="P166" s="36">
        <f>SUMIFS(СВЦЭМ!$E$39:$E$782,СВЦЭМ!$A$39:$A$782,$A166,СВЦЭМ!$B$39:$B$782,P$155)+'СЕТ СН'!$F$15</f>
        <v>288.98267802999999</v>
      </c>
      <c r="Q166" s="36">
        <f>SUMIFS(СВЦЭМ!$E$39:$E$782,СВЦЭМ!$A$39:$A$782,$A166,СВЦЭМ!$B$39:$B$782,Q$155)+'СЕТ СН'!$F$15</f>
        <v>290.86917212999998</v>
      </c>
      <c r="R166" s="36">
        <f>SUMIFS(СВЦЭМ!$E$39:$E$782,СВЦЭМ!$A$39:$A$782,$A166,СВЦЭМ!$B$39:$B$782,R$155)+'СЕТ СН'!$F$15</f>
        <v>293.27346947000001</v>
      </c>
      <c r="S166" s="36">
        <f>SUMIFS(СВЦЭМ!$E$39:$E$782,СВЦЭМ!$A$39:$A$782,$A166,СВЦЭМ!$B$39:$B$782,S$155)+'СЕТ СН'!$F$15</f>
        <v>288.66125012999998</v>
      </c>
      <c r="T166" s="36">
        <f>SUMIFS(СВЦЭМ!$E$39:$E$782,СВЦЭМ!$A$39:$A$782,$A166,СВЦЭМ!$B$39:$B$782,T$155)+'СЕТ СН'!$F$15</f>
        <v>282.87015616000002</v>
      </c>
      <c r="U166" s="36">
        <f>SUMIFS(СВЦЭМ!$E$39:$E$782,СВЦЭМ!$A$39:$A$782,$A166,СВЦЭМ!$B$39:$B$782,U$155)+'СЕТ СН'!$F$15</f>
        <v>284.41645181000001</v>
      </c>
      <c r="V166" s="36">
        <f>SUMIFS(СВЦЭМ!$E$39:$E$782,СВЦЭМ!$A$39:$A$782,$A166,СВЦЭМ!$B$39:$B$782,V$155)+'СЕТ СН'!$F$15</f>
        <v>288.02769690999997</v>
      </c>
      <c r="W166" s="36">
        <f>SUMIFS(СВЦЭМ!$E$39:$E$782,СВЦЭМ!$A$39:$A$782,$A166,СВЦЭМ!$B$39:$B$782,W$155)+'СЕТ СН'!$F$15</f>
        <v>289.65510449999999</v>
      </c>
      <c r="X166" s="36">
        <f>SUMIFS(СВЦЭМ!$E$39:$E$782,СВЦЭМ!$A$39:$A$782,$A166,СВЦЭМ!$B$39:$B$782,X$155)+'СЕТ СН'!$F$15</f>
        <v>291.14807851</v>
      </c>
      <c r="Y166" s="36">
        <f>SUMIFS(СВЦЭМ!$E$39:$E$782,СВЦЭМ!$A$39:$A$782,$A166,СВЦЭМ!$B$39:$B$782,Y$155)+'СЕТ СН'!$F$15</f>
        <v>296.116916</v>
      </c>
    </row>
    <row r="167" spans="1:25" ht="15.75" x14ac:dyDescent="0.2">
      <c r="A167" s="35">
        <f t="shared" si="4"/>
        <v>44938</v>
      </c>
      <c r="B167" s="36">
        <f>SUMIFS(СВЦЭМ!$E$39:$E$782,СВЦЭМ!$A$39:$A$782,$A167,СВЦЭМ!$B$39:$B$782,B$155)+'СЕТ СН'!$F$15</f>
        <v>299.12152200999998</v>
      </c>
      <c r="C167" s="36">
        <f>SUMIFS(СВЦЭМ!$E$39:$E$782,СВЦЭМ!$A$39:$A$782,$A167,СВЦЭМ!$B$39:$B$782,C$155)+'СЕТ СН'!$F$15</f>
        <v>304.52805195000002</v>
      </c>
      <c r="D167" s="36">
        <f>SUMIFS(СВЦЭМ!$E$39:$E$782,СВЦЭМ!$A$39:$A$782,$A167,СВЦЭМ!$B$39:$B$782,D$155)+'СЕТ СН'!$F$15</f>
        <v>308.17525610000001</v>
      </c>
      <c r="E167" s="36">
        <f>SUMIFS(СВЦЭМ!$E$39:$E$782,СВЦЭМ!$A$39:$A$782,$A167,СВЦЭМ!$B$39:$B$782,E$155)+'СЕТ СН'!$F$15</f>
        <v>308.70018520000002</v>
      </c>
      <c r="F167" s="36">
        <f>SUMIFS(СВЦЭМ!$E$39:$E$782,СВЦЭМ!$A$39:$A$782,$A167,СВЦЭМ!$B$39:$B$782,F$155)+'СЕТ СН'!$F$15</f>
        <v>308.82806190999997</v>
      </c>
      <c r="G167" s="36">
        <f>SUMIFS(СВЦЭМ!$E$39:$E$782,СВЦЭМ!$A$39:$A$782,$A167,СВЦЭМ!$B$39:$B$782,G$155)+'СЕТ СН'!$F$15</f>
        <v>307.14390271000002</v>
      </c>
      <c r="H167" s="36">
        <f>SUMIFS(СВЦЭМ!$E$39:$E$782,СВЦЭМ!$A$39:$A$782,$A167,СВЦЭМ!$B$39:$B$782,H$155)+'СЕТ СН'!$F$15</f>
        <v>302.71055511999998</v>
      </c>
      <c r="I167" s="36">
        <f>SUMIFS(СВЦЭМ!$E$39:$E$782,СВЦЭМ!$A$39:$A$782,$A167,СВЦЭМ!$B$39:$B$782,I$155)+'СЕТ СН'!$F$15</f>
        <v>295.30297034</v>
      </c>
      <c r="J167" s="36">
        <f>SUMIFS(СВЦЭМ!$E$39:$E$782,СВЦЭМ!$A$39:$A$782,$A167,СВЦЭМ!$B$39:$B$782,J$155)+'СЕТ СН'!$F$15</f>
        <v>287.76205909999999</v>
      </c>
      <c r="K167" s="36">
        <f>SUMIFS(СВЦЭМ!$E$39:$E$782,СВЦЭМ!$A$39:$A$782,$A167,СВЦЭМ!$B$39:$B$782,K$155)+'СЕТ СН'!$F$15</f>
        <v>287.68115705999998</v>
      </c>
      <c r="L167" s="36">
        <f>SUMIFS(СВЦЭМ!$E$39:$E$782,СВЦЭМ!$A$39:$A$782,$A167,СВЦЭМ!$B$39:$B$782,L$155)+'СЕТ СН'!$F$15</f>
        <v>285.99752703000001</v>
      </c>
      <c r="M167" s="36">
        <f>SUMIFS(СВЦЭМ!$E$39:$E$782,СВЦЭМ!$A$39:$A$782,$A167,СВЦЭМ!$B$39:$B$782,M$155)+'СЕТ СН'!$F$15</f>
        <v>285.96026977999998</v>
      </c>
      <c r="N167" s="36">
        <f>SUMIFS(СВЦЭМ!$E$39:$E$782,СВЦЭМ!$A$39:$A$782,$A167,СВЦЭМ!$B$39:$B$782,N$155)+'СЕТ СН'!$F$15</f>
        <v>289.92954624999999</v>
      </c>
      <c r="O167" s="36">
        <f>SUMIFS(СВЦЭМ!$E$39:$E$782,СВЦЭМ!$A$39:$A$782,$A167,СВЦЭМ!$B$39:$B$782,O$155)+'СЕТ СН'!$F$15</f>
        <v>291.12126699999999</v>
      </c>
      <c r="P167" s="36">
        <f>SUMIFS(СВЦЭМ!$E$39:$E$782,СВЦЭМ!$A$39:$A$782,$A167,СВЦЭМ!$B$39:$B$782,P$155)+'СЕТ СН'!$F$15</f>
        <v>288.52864038000001</v>
      </c>
      <c r="Q167" s="36">
        <f>SUMIFS(СВЦЭМ!$E$39:$E$782,СВЦЭМ!$A$39:$A$782,$A167,СВЦЭМ!$B$39:$B$782,Q$155)+'СЕТ СН'!$F$15</f>
        <v>290.00141251999997</v>
      </c>
      <c r="R167" s="36">
        <f>SUMIFS(СВЦЭМ!$E$39:$E$782,СВЦЭМ!$A$39:$A$782,$A167,СВЦЭМ!$B$39:$B$782,R$155)+'СЕТ СН'!$F$15</f>
        <v>291.81279247999998</v>
      </c>
      <c r="S167" s="36">
        <f>SUMIFS(СВЦЭМ!$E$39:$E$782,СВЦЭМ!$A$39:$A$782,$A167,СВЦЭМ!$B$39:$B$782,S$155)+'СЕТ СН'!$F$15</f>
        <v>291.66723066999998</v>
      </c>
      <c r="T167" s="36">
        <f>SUMIFS(СВЦЭМ!$E$39:$E$782,СВЦЭМ!$A$39:$A$782,$A167,СВЦЭМ!$B$39:$B$782,T$155)+'СЕТ СН'!$F$15</f>
        <v>287.06005218000001</v>
      </c>
      <c r="U167" s="36">
        <f>SUMIFS(СВЦЭМ!$E$39:$E$782,СВЦЭМ!$A$39:$A$782,$A167,СВЦЭМ!$B$39:$B$782,U$155)+'СЕТ СН'!$F$15</f>
        <v>284.74393803999999</v>
      </c>
      <c r="V167" s="36">
        <f>SUMIFS(СВЦЭМ!$E$39:$E$782,СВЦЭМ!$A$39:$A$782,$A167,СВЦЭМ!$B$39:$B$782,V$155)+'СЕТ СН'!$F$15</f>
        <v>285.93141426</v>
      </c>
      <c r="W167" s="36">
        <f>SUMIFS(СВЦЭМ!$E$39:$E$782,СВЦЭМ!$A$39:$A$782,$A167,СВЦЭМ!$B$39:$B$782,W$155)+'СЕТ СН'!$F$15</f>
        <v>287.62287595999999</v>
      </c>
      <c r="X167" s="36">
        <f>SUMIFS(СВЦЭМ!$E$39:$E$782,СВЦЭМ!$A$39:$A$782,$A167,СВЦЭМ!$B$39:$B$782,X$155)+'СЕТ СН'!$F$15</f>
        <v>291.12507087</v>
      </c>
      <c r="Y167" s="36">
        <f>SUMIFS(СВЦЭМ!$E$39:$E$782,СВЦЭМ!$A$39:$A$782,$A167,СВЦЭМ!$B$39:$B$782,Y$155)+'СЕТ СН'!$F$15</f>
        <v>292.23031387999998</v>
      </c>
    </row>
    <row r="168" spans="1:25" ht="15.75" x14ac:dyDescent="0.2">
      <c r="A168" s="35">
        <f t="shared" si="4"/>
        <v>44939</v>
      </c>
      <c r="B168" s="36">
        <f>SUMIFS(СВЦЭМ!$E$39:$E$782,СВЦЭМ!$A$39:$A$782,$A168,СВЦЭМ!$B$39:$B$782,B$155)+'СЕТ СН'!$F$15</f>
        <v>313.45092670999998</v>
      </c>
      <c r="C168" s="36">
        <f>SUMIFS(СВЦЭМ!$E$39:$E$782,СВЦЭМ!$A$39:$A$782,$A168,СВЦЭМ!$B$39:$B$782,C$155)+'СЕТ СН'!$F$15</f>
        <v>316.48486923000002</v>
      </c>
      <c r="D168" s="36">
        <f>SUMIFS(СВЦЭМ!$E$39:$E$782,СВЦЭМ!$A$39:$A$782,$A168,СВЦЭМ!$B$39:$B$782,D$155)+'СЕТ СН'!$F$15</f>
        <v>316.69708527</v>
      </c>
      <c r="E168" s="36">
        <f>SUMIFS(СВЦЭМ!$E$39:$E$782,СВЦЭМ!$A$39:$A$782,$A168,СВЦЭМ!$B$39:$B$782,E$155)+'СЕТ СН'!$F$15</f>
        <v>317.96836351000002</v>
      </c>
      <c r="F168" s="36">
        <f>SUMIFS(СВЦЭМ!$E$39:$E$782,СВЦЭМ!$A$39:$A$782,$A168,СВЦЭМ!$B$39:$B$782,F$155)+'СЕТ СН'!$F$15</f>
        <v>315.93903232000002</v>
      </c>
      <c r="G168" s="36">
        <f>SUMIFS(СВЦЭМ!$E$39:$E$782,СВЦЭМ!$A$39:$A$782,$A168,СВЦЭМ!$B$39:$B$782,G$155)+'СЕТ СН'!$F$15</f>
        <v>309.48347645000001</v>
      </c>
      <c r="H168" s="36">
        <f>SUMIFS(СВЦЭМ!$E$39:$E$782,СВЦЭМ!$A$39:$A$782,$A168,СВЦЭМ!$B$39:$B$782,H$155)+'СЕТ СН'!$F$15</f>
        <v>298.92718365000002</v>
      </c>
      <c r="I168" s="36">
        <f>SUMIFS(СВЦЭМ!$E$39:$E$782,СВЦЭМ!$A$39:$A$782,$A168,СВЦЭМ!$B$39:$B$782,I$155)+'СЕТ СН'!$F$15</f>
        <v>294.90950484000001</v>
      </c>
      <c r="J168" s="36">
        <f>SUMIFS(СВЦЭМ!$E$39:$E$782,СВЦЭМ!$A$39:$A$782,$A168,СВЦЭМ!$B$39:$B$782,J$155)+'СЕТ СН'!$F$15</f>
        <v>291.88113134999998</v>
      </c>
      <c r="K168" s="36">
        <f>SUMIFS(СВЦЭМ!$E$39:$E$782,СВЦЭМ!$A$39:$A$782,$A168,СВЦЭМ!$B$39:$B$782,K$155)+'СЕТ СН'!$F$15</f>
        <v>287.92427936000001</v>
      </c>
      <c r="L168" s="36">
        <f>SUMIFS(СВЦЭМ!$E$39:$E$782,СВЦЭМ!$A$39:$A$782,$A168,СВЦЭМ!$B$39:$B$782,L$155)+'СЕТ СН'!$F$15</f>
        <v>286.25205922999999</v>
      </c>
      <c r="M168" s="36">
        <f>SUMIFS(СВЦЭМ!$E$39:$E$782,СВЦЭМ!$A$39:$A$782,$A168,СВЦЭМ!$B$39:$B$782,M$155)+'СЕТ СН'!$F$15</f>
        <v>290.26739772000002</v>
      </c>
      <c r="N168" s="36">
        <f>SUMIFS(СВЦЭМ!$E$39:$E$782,СВЦЭМ!$A$39:$A$782,$A168,СВЦЭМ!$B$39:$B$782,N$155)+'СЕТ СН'!$F$15</f>
        <v>294.76251710999998</v>
      </c>
      <c r="O168" s="36">
        <f>SUMIFS(СВЦЭМ!$E$39:$E$782,СВЦЭМ!$A$39:$A$782,$A168,СВЦЭМ!$B$39:$B$782,O$155)+'СЕТ СН'!$F$15</f>
        <v>297.69630672</v>
      </c>
      <c r="P168" s="36">
        <f>SUMIFS(СВЦЭМ!$E$39:$E$782,СВЦЭМ!$A$39:$A$782,$A168,СВЦЭМ!$B$39:$B$782,P$155)+'СЕТ СН'!$F$15</f>
        <v>295.37584353</v>
      </c>
      <c r="Q168" s="36">
        <f>SUMIFS(СВЦЭМ!$E$39:$E$782,СВЦЭМ!$A$39:$A$782,$A168,СВЦЭМ!$B$39:$B$782,Q$155)+'СЕТ СН'!$F$15</f>
        <v>295.10042814000002</v>
      </c>
      <c r="R168" s="36">
        <f>SUMIFS(СВЦЭМ!$E$39:$E$782,СВЦЭМ!$A$39:$A$782,$A168,СВЦЭМ!$B$39:$B$782,R$155)+'СЕТ СН'!$F$15</f>
        <v>292.49809053000001</v>
      </c>
      <c r="S168" s="36">
        <f>SUMIFS(СВЦЭМ!$E$39:$E$782,СВЦЭМ!$A$39:$A$782,$A168,СВЦЭМ!$B$39:$B$782,S$155)+'СЕТ СН'!$F$15</f>
        <v>288.60999163999998</v>
      </c>
      <c r="T168" s="36">
        <f>SUMIFS(СВЦЭМ!$E$39:$E$782,СВЦЭМ!$A$39:$A$782,$A168,СВЦЭМ!$B$39:$B$782,T$155)+'СЕТ СН'!$F$15</f>
        <v>287.90784803000003</v>
      </c>
      <c r="U168" s="36">
        <f>SUMIFS(СВЦЭМ!$E$39:$E$782,СВЦЭМ!$A$39:$A$782,$A168,СВЦЭМ!$B$39:$B$782,U$155)+'СЕТ СН'!$F$15</f>
        <v>290.30160174000002</v>
      </c>
      <c r="V168" s="36">
        <f>SUMIFS(СВЦЭМ!$E$39:$E$782,СВЦЭМ!$A$39:$A$782,$A168,СВЦЭМ!$B$39:$B$782,V$155)+'СЕТ СН'!$F$15</f>
        <v>291.08938943999999</v>
      </c>
      <c r="W168" s="36">
        <f>SUMIFS(СВЦЭМ!$E$39:$E$782,СВЦЭМ!$A$39:$A$782,$A168,СВЦЭМ!$B$39:$B$782,W$155)+'СЕТ СН'!$F$15</f>
        <v>294.14431338999998</v>
      </c>
      <c r="X168" s="36">
        <f>SUMIFS(СВЦЭМ!$E$39:$E$782,СВЦЭМ!$A$39:$A$782,$A168,СВЦЭМ!$B$39:$B$782,X$155)+'СЕТ СН'!$F$15</f>
        <v>300.80996524</v>
      </c>
      <c r="Y168" s="36">
        <f>SUMIFS(СВЦЭМ!$E$39:$E$782,СВЦЭМ!$A$39:$A$782,$A168,СВЦЭМ!$B$39:$B$782,Y$155)+'СЕТ СН'!$F$15</f>
        <v>314.61066517</v>
      </c>
    </row>
    <row r="169" spans="1:25" ht="15.75" x14ac:dyDescent="0.2">
      <c r="A169" s="35">
        <f t="shared" si="4"/>
        <v>44940</v>
      </c>
      <c r="B169" s="36">
        <f>SUMIFS(СВЦЭМ!$E$39:$E$782,СВЦЭМ!$A$39:$A$782,$A169,СВЦЭМ!$B$39:$B$782,B$155)+'СЕТ СН'!$F$15</f>
        <v>292.89139917</v>
      </c>
      <c r="C169" s="36">
        <f>SUMIFS(СВЦЭМ!$E$39:$E$782,СВЦЭМ!$A$39:$A$782,$A169,СВЦЭМ!$B$39:$B$782,C$155)+'СЕТ СН'!$F$15</f>
        <v>289.22195857999998</v>
      </c>
      <c r="D169" s="36">
        <f>SUMIFS(СВЦЭМ!$E$39:$E$782,СВЦЭМ!$A$39:$A$782,$A169,СВЦЭМ!$B$39:$B$782,D$155)+'СЕТ СН'!$F$15</f>
        <v>291.54071176000002</v>
      </c>
      <c r="E169" s="36">
        <f>SUMIFS(СВЦЭМ!$E$39:$E$782,СВЦЭМ!$A$39:$A$782,$A169,СВЦЭМ!$B$39:$B$782,E$155)+'СЕТ СН'!$F$15</f>
        <v>288.94383629999999</v>
      </c>
      <c r="F169" s="36">
        <f>SUMIFS(СВЦЭМ!$E$39:$E$782,СВЦЭМ!$A$39:$A$782,$A169,СВЦЭМ!$B$39:$B$782,F$155)+'СЕТ СН'!$F$15</f>
        <v>288.63687392999998</v>
      </c>
      <c r="G169" s="36">
        <f>SUMIFS(СВЦЭМ!$E$39:$E$782,СВЦЭМ!$A$39:$A$782,$A169,СВЦЭМ!$B$39:$B$782,G$155)+'СЕТ СН'!$F$15</f>
        <v>284.58513851999999</v>
      </c>
      <c r="H169" s="36">
        <f>SUMIFS(СВЦЭМ!$E$39:$E$782,СВЦЭМ!$A$39:$A$782,$A169,СВЦЭМ!$B$39:$B$782,H$155)+'СЕТ СН'!$F$15</f>
        <v>286.03696229000002</v>
      </c>
      <c r="I169" s="36">
        <f>SUMIFS(СВЦЭМ!$E$39:$E$782,СВЦЭМ!$A$39:$A$782,$A169,СВЦЭМ!$B$39:$B$782,I$155)+'СЕТ СН'!$F$15</f>
        <v>290.18315482999998</v>
      </c>
      <c r="J169" s="36">
        <f>SUMIFS(СВЦЭМ!$E$39:$E$782,СВЦЭМ!$A$39:$A$782,$A169,СВЦЭМ!$B$39:$B$782,J$155)+'СЕТ СН'!$F$15</f>
        <v>287.04250915</v>
      </c>
      <c r="K169" s="36">
        <f>SUMIFS(СВЦЭМ!$E$39:$E$782,СВЦЭМ!$A$39:$A$782,$A169,СВЦЭМ!$B$39:$B$782,K$155)+'СЕТ СН'!$F$15</f>
        <v>286.94325433</v>
      </c>
      <c r="L169" s="36">
        <f>SUMIFS(СВЦЭМ!$E$39:$E$782,СВЦЭМ!$A$39:$A$782,$A169,СВЦЭМ!$B$39:$B$782,L$155)+'СЕТ СН'!$F$15</f>
        <v>281.43543964999998</v>
      </c>
      <c r="M169" s="36">
        <f>SUMIFS(СВЦЭМ!$E$39:$E$782,СВЦЭМ!$A$39:$A$782,$A169,СВЦЭМ!$B$39:$B$782,M$155)+'СЕТ СН'!$F$15</f>
        <v>281.19984463999998</v>
      </c>
      <c r="N169" s="36">
        <f>SUMIFS(СВЦЭМ!$E$39:$E$782,СВЦЭМ!$A$39:$A$782,$A169,СВЦЭМ!$B$39:$B$782,N$155)+'СЕТ СН'!$F$15</f>
        <v>284.17066994999999</v>
      </c>
      <c r="O169" s="36">
        <f>SUMIFS(СВЦЭМ!$E$39:$E$782,СВЦЭМ!$A$39:$A$782,$A169,СВЦЭМ!$B$39:$B$782,O$155)+'СЕТ СН'!$F$15</f>
        <v>287.28125134999999</v>
      </c>
      <c r="P169" s="36">
        <f>SUMIFS(СВЦЭМ!$E$39:$E$782,СВЦЭМ!$A$39:$A$782,$A169,СВЦЭМ!$B$39:$B$782,P$155)+'СЕТ СН'!$F$15</f>
        <v>288.90719410000003</v>
      </c>
      <c r="Q169" s="36">
        <f>SUMIFS(СВЦЭМ!$E$39:$E$782,СВЦЭМ!$A$39:$A$782,$A169,СВЦЭМ!$B$39:$B$782,Q$155)+'СЕТ СН'!$F$15</f>
        <v>285.60051014999999</v>
      </c>
      <c r="R169" s="36">
        <f>SUMIFS(СВЦЭМ!$E$39:$E$782,СВЦЭМ!$A$39:$A$782,$A169,СВЦЭМ!$B$39:$B$782,R$155)+'СЕТ СН'!$F$15</f>
        <v>279.27556771000002</v>
      </c>
      <c r="S169" s="36">
        <f>SUMIFS(СВЦЭМ!$E$39:$E$782,СВЦЭМ!$A$39:$A$782,$A169,СВЦЭМ!$B$39:$B$782,S$155)+'СЕТ СН'!$F$15</f>
        <v>272.51963519999998</v>
      </c>
      <c r="T169" s="36">
        <f>SUMIFS(СВЦЭМ!$E$39:$E$782,СВЦЭМ!$A$39:$A$782,$A169,СВЦЭМ!$B$39:$B$782,T$155)+'СЕТ СН'!$F$15</f>
        <v>270.12178236</v>
      </c>
      <c r="U169" s="36">
        <f>SUMIFS(СВЦЭМ!$E$39:$E$782,СВЦЭМ!$A$39:$A$782,$A169,СВЦЭМ!$B$39:$B$782,U$155)+'СЕТ СН'!$F$15</f>
        <v>270.95331728999997</v>
      </c>
      <c r="V169" s="36">
        <f>SUMIFS(СВЦЭМ!$E$39:$E$782,СВЦЭМ!$A$39:$A$782,$A169,СВЦЭМ!$B$39:$B$782,V$155)+'СЕТ СН'!$F$15</f>
        <v>272.32441043</v>
      </c>
      <c r="W169" s="36">
        <f>SUMIFS(СВЦЭМ!$E$39:$E$782,СВЦЭМ!$A$39:$A$782,$A169,СВЦЭМ!$B$39:$B$782,W$155)+'СЕТ СН'!$F$15</f>
        <v>273.98988704999999</v>
      </c>
      <c r="X169" s="36">
        <f>SUMIFS(СВЦЭМ!$E$39:$E$782,СВЦЭМ!$A$39:$A$782,$A169,СВЦЭМ!$B$39:$B$782,X$155)+'СЕТ СН'!$F$15</f>
        <v>278.57623883000002</v>
      </c>
      <c r="Y169" s="36">
        <f>SUMIFS(СВЦЭМ!$E$39:$E$782,СВЦЭМ!$A$39:$A$782,$A169,СВЦЭМ!$B$39:$B$782,Y$155)+'СЕТ СН'!$F$15</f>
        <v>282.16990945999999</v>
      </c>
    </row>
    <row r="170" spans="1:25" ht="15.75" x14ac:dyDescent="0.2">
      <c r="A170" s="35">
        <f t="shared" si="4"/>
        <v>44941</v>
      </c>
      <c r="B170" s="36">
        <f>SUMIFS(СВЦЭМ!$E$39:$E$782,СВЦЭМ!$A$39:$A$782,$A170,СВЦЭМ!$B$39:$B$782,B$155)+'СЕТ СН'!$F$15</f>
        <v>320.63449226</v>
      </c>
      <c r="C170" s="36">
        <f>SUMIFS(СВЦЭМ!$E$39:$E$782,СВЦЭМ!$A$39:$A$782,$A170,СВЦЭМ!$B$39:$B$782,C$155)+'СЕТ СН'!$F$15</f>
        <v>323.59877482000002</v>
      </c>
      <c r="D170" s="36">
        <f>SUMIFS(СВЦЭМ!$E$39:$E$782,СВЦЭМ!$A$39:$A$782,$A170,СВЦЭМ!$B$39:$B$782,D$155)+'СЕТ СН'!$F$15</f>
        <v>326.57215318999999</v>
      </c>
      <c r="E170" s="36">
        <f>SUMIFS(СВЦЭМ!$E$39:$E$782,СВЦЭМ!$A$39:$A$782,$A170,СВЦЭМ!$B$39:$B$782,E$155)+'СЕТ СН'!$F$15</f>
        <v>328.36284389000002</v>
      </c>
      <c r="F170" s="36">
        <f>SUMIFS(СВЦЭМ!$E$39:$E$782,СВЦЭМ!$A$39:$A$782,$A170,СВЦЭМ!$B$39:$B$782,F$155)+'СЕТ СН'!$F$15</f>
        <v>326.69030606000001</v>
      </c>
      <c r="G170" s="36">
        <f>SUMIFS(СВЦЭМ!$E$39:$E$782,СВЦЭМ!$A$39:$A$782,$A170,СВЦЭМ!$B$39:$B$782,G$155)+'СЕТ СН'!$F$15</f>
        <v>330.96488427999998</v>
      </c>
      <c r="H170" s="36">
        <f>SUMIFS(СВЦЭМ!$E$39:$E$782,СВЦЭМ!$A$39:$A$782,$A170,СВЦЭМ!$B$39:$B$782,H$155)+'СЕТ СН'!$F$15</f>
        <v>328.18538339999998</v>
      </c>
      <c r="I170" s="36">
        <f>SUMIFS(СВЦЭМ!$E$39:$E$782,СВЦЭМ!$A$39:$A$782,$A170,СВЦЭМ!$B$39:$B$782,I$155)+'СЕТ СН'!$F$15</f>
        <v>318.76647923000002</v>
      </c>
      <c r="J170" s="36">
        <f>SUMIFS(СВЦЭМ!$E$39:$E$782,СВЦЭМ!$A$39:$A$782,$A170,СВЦЭМ!$B$39:$B$782,J$155)+'СЕТ СН'!$F$15</f>
        <v>307.89118364000001</v>
      </c>
      <c r="K170" s="36">
        <f>SUMIFS(СВЦЭМ!$E$39:$E$782,СВЦЭМ!$A$39:$A$782,$A170,СВЦЭМ!$B$39:$B$782,K$155)+'СЕТ СН'!$F$15</f>
        <v>304.38346217999998</v>
      </c>
      <c r="L170" s="36">
        <f>SUMIFS(СВЦЭМ!$E$39:$E$782,СВЦЭМ!$A$39:$A$782,$A170,СВЦЭМ!$B$39:$B$782,L$155)+'СЕТ СН'!$F$15</f>
        <v>302.74999580999997</v>
      </c>
      <c r="M170" s="36">
        <f>SUMIFS(СВЦЭМ!$E$39:$E$782,СВЦЭМ!$A$39:$A$782,$A170,СВЦЭМ!$B$39:$B$782,M$155)+'СЕТ СН'!$F$15</f>
        <v>303.34032940999998</v>
      </c>
      <c r="N170" s="36">
        <f>SUMIFS(СВЦЭМ!$E$39:$E$782,СВЦЭМ!$A$39:$A$782,$A170,СВЦЭМ!$B$39:$B$782,N$155)+'СЕТ СН'!$F$15</f>
        <v>303.74023145000001</v>
      </c>
      <c r="O170" s="36">
        <f>SUMIFS(СВЦЭМ!$E$39:$E$782,СВЦЭМ!$A$39:$A$782,$A170,СВЦЭМ!$B$39:$B$782,O$155)+'СЕТ СН'!$F$15</f>
        <v>304.14912783</v>
      </c>
      <c r="P170" s="36">
        <f>SUMIFS(СВЦЭМ!$E$39:$E$782,СВЦЭМ!$A$39:$A$782,$A170,СВЦЭМ!$B$39:$B$782,P$155)+'СЕТ СН'!$F$15</f>
        <v>306.37756682000003</v>
      </c>
      <c r="Q170" s="36">
        <f>SUMIFS(СВЦЭМ!$E$39:$E$782,СВЦЭМ!$A$39:$A$782,$A170,СВЦЭМ!$B$39:$B$782,Q$155)+'СЕТ СН'!$F$15</f>
        <v>304.07221658999998</v>
      </c>
      <c r="R170" s="36">
        <f>SUMIFS(СВЦЭМ!$E$39:$E$782,СВЦЭМ!$A$39:$A$782,$A170,СВЦЭМ!$B$39:$B$782,R$155)+'СЕТ СН'!$F$15</f>
        <v>300.81529429</v>
      </c>
      <c r="S170" s="36">
        <f>SUMIFS(СВЦЭМ!$E$39:$E$782,СВЦЭМ!$A$39:$A$782,$A170,СВЦЭМ!$B$39:$B$782,S$155)+'СЕТ СН'!$F$15</f>
        <v>293.98593727000002</v>
      </c>
      <c r="T170" s="36">
        <f>SUMIFS(СВЦЭМ!$E$39:$E$782,СВЦЭМ!$A$39:$A$782,$A170,СВЦЭМ!$B$39:$B$782,T$155)+'СЕТ СН'!$F$15</f>
        <v>288.69660850999998</v>
      </c>
      <c r="U170" s="36">
        <f>SUMIFS(СВЦЭМ!$E$39:$E$782,СВЦЭМ!$A$39:$A$782,$A170,СВЦЭМ!$B$39:$B$782,U$155)+'СЕТ СН'!$F$15</f>
        <v>288.26135119999998</v>
      </c>
      <c r="V170" s="36">
        <f>SUMIFS(СВЦЭМ!$E$39:$E$782,СВЦЭМ!$A$39:$A$782,$A170,СВЦЭМ!$B$39:$B$782,V$155)+'СЕТ СН'!$F$15</f>
        <v>293.70363134000002</v>
      </c>
      <c r="W170" s="36">
        <f>SUMIFS(СВЦЭМ!$E$39:$E$782,СВЦЭМ!$A$39:$A$782,$A170,СВЦЭМ!$B$39:$B$782,W$155)+'СЕТ СН'!$F$15</f>
        <v>296.89390358000003</v>
      </c>
      <c r="X170" s="36">
        <f>SUMIFS(СВЦЭМ!$E$39:$E$782,СВЦЭМ!$A$39:$A$782,$A170,СВЦЭМ!$B$39:$B$782,X$155)+'СЕТ СН'!$F$15</f>
        <v>300.94809810999999</v>
      </c>
      <c r="Y170" s="36">
        <f>SUMIFS(СВЦЭМ!$E$39:$E$782,СВЦЭМ!$A$39:$A$782,$A170,СВЦЭМ!$B$39:$B$782,Y$155)+'СЕТ СН'!$F$15</f>
        <v>310.33586634</v>
      </c>
    </row>
    <row r="171" spans="1:25" ht="15.75" x14ac:dyDescent="0.2">
      <c r="A171" s="35">
        <f t="shared" si="4"/>
        <v>44942</v>
      </c>
      <c r="B171" s="36">
        <f>SUMIFS(СВЦЭМ!$E$39:$E$782,СВЦЭМ!$A$39:$A$782,$A171,СВЦЭМ!$B$39:$B$782,B$155)+'СЕТ СН'!$F$15</f>
        <v>308.99879470000002</v>
      </c>
      <c r="C171" s="36">
        <f>SUMIFS(СВЦЭМ!$E$39:$E$782,СВЦЭМ!$A$39:$A$782,$A171,СВЦЭМ!$B$39:$B$782,C$155)+'СЕТ СН'!$F$15</f>
        <v>312.45106972999997</v>
      </c>
      <c r="D171" s="36">
        <f>SUMIFS(СВЦЭМ!$E$39:$E$782,СВЦЭМ!$A$39:$A$782,$A171,СВЦЭМ!$B$39:$B$782,D$155)+'СЕТ СН'!$F$15</f>
        <v>313.27784452999998</v>
      </c>
      <c r="E171" s="36">
        <f>SUMIFS(СВЦЭМ!$E$39:$E$782,СВЦЭМ!$A$39:$A$782,$A171,СВЦЭМ!$B$39:$B$782,E$155)+'СЕТ СН'!$F$15</f>
        <v>314.24629607999998</v>
      </c>
      <c r="F171" s="36">
        <f>SUMIFS(СВЦЭМ!$E$39:$E$782,СВЦЭМ!$A$39:$A$782,$A171,СВЦЭМ!$B$39:$B$782,F$155)+'СЕТ СН'!$F$15</f>
        <v>313.71655584000001</v>
      </c>
      <c r="G171" s="36">
        <f>SUMIFS(СВЦЭМ!$E$39:$E$782,СВЦЭМ!$A$39:$A$782,$A171,СВЦЭМ!$B$39:$B$782,G$155)+'СЕТ СН'!$F$15</f>
        <v>312.35668623999999</v>
      </c>
      <c r="H171" s="36">
        <f>SUMIFS(СВЦЭМ!$E$39:$E$782,СВЦЭМ!$A$39:$A$782,$A171,СВЦЭМ!$B$39:$B$782,H$155)+'СЕТ СН'!$F$15</f>
        <v>306.19065763999998</v>
      </c>
      <c r="I171" s="36">
        <f>SUMIFS(СВЦЭМ!$E$39:$E$782,СВЦЭМ!$A$39:$A$782,$A171,СВЦЭМ!$B$39:$B$782,I$155)+'СЕТ СН'!$F$15</f>
        <v>301.61567710999998</v>
      </c>
      <c r="J171" s="36">
        <f>SUMIFS(СВЦЭМ!$E$39:$E$782,СВЦЭМ!$A$39:$A$782,$A171,СВЦЭМ!$B$39:$B$782,J$155)+'СЕТ СН'!$F$15</f>
        <v>295.77202835000003</v>
      </c>
      <c r="K171" s="36">
        <f>SUMIFS(СВЦЭМ!$E$39:$E$782,СВЦЭМ!$A$39:$A$782,$A171,СВЦЭМ!$B$39:$B$782,K$155)+'СЕТ СН'!$F$15</f>
        <v>293.80088544</v>
      </c>
      <c r="L171" s="36">
        <f>SUMIFS(СВЦЭМ!$E$39:$E$782,СВЦЭМ!$A$39:$A$782,$A171,СВЦЭМ!$B$39:$B$782,L$155)+'СЕТ СН'!$F$15</f>
        <v>295.78705769999999</v>
      </c>
      <c r="M171" s="36">
        <f>SUMIFS(СВЦЭМ!$E$39:$E$782,СВЦЭМ!$A$39:$A$782,$A171,СВЦЭМ!$B$39:$B$782,M$155)+'СЕТ СН'!$F$15</f>
        <v>298.68566582</v>
      </c>
      <c r="N171" s="36">
        <f>SUMIFS(СВЦЭМ!$E$39:$E$782,СВЦЭМ!$A$39:$A$782,$A171,СВЦЭМ!$B$39:$B$782,N$155)+'СЕТ СН'!$F$15</f>
        <v>300.16305998000001</v>
      </c>
      <c r="O171" s="36">
        <f>SUMIFS(СВЦЭМ!$E$39:$E$782,СВЦЭМ!$A$39:$A$782,$A171,СВЦЭМ!$B$39:$B$782,O$155)+'СЕТ СН'!$F$15</f>
        <v>302.35830519000001</v>
      </c>
      <c r="P171" s="36">
        <f>SUMIFS(СВЦЭМ!$E$39:$E$782,СВЦЭМ!$A$39:$A$782,$A171,СВЦЭМ!$B$39:$B$782,P$155)+'СЕТ СН'!$F$15</f>
        <v>304.53830479999999</v>
      </c>
      <c r="Q171" s="36">
        <f>SUMIFS(СВЦЭМ!$E$39:$E$782,СВЦЭМ!$A$39:$A$782,$A171,СВЦЭМ!$B$39:$B$782,Q$155)+'СЕТ СН'!$F$15</f>
        <v>305.02129547999999</v>
      </c>
      <c r="R171" s="36">
        <f>SUMIFS(СВЦЭМ!$E$39:$E$782,СВЦЭМ!$A$39:$A$782,$A171,СВЦЭМ!$B$39:$B$782,R$155)+'СЕТ СН'!$F$15</f>
        <v>305.44665126000001</v>
      </c>
      <c r="S171" s="36">
        <f>SUMIFS(СВЦЭМ!$E$39:$E$782,СВЦЭМ!$A$39:$A$782,$A171,СВЦЭМ!$B$39:$B$782,S$155)+'СЕТ СН'!$F$15</f>
        <v>299.09860121999998</v>
      </c>
      <c r="T171" s="36">
        <f>SUMIFS(СВЦЭМ!$E$39:$E$782,СВЦЭМ!$A$39:$A$782,$A171,СВЦЭМ!$B$39:$B$782,T$155)+'СЕТ СН'!$F$15</f>
        <v>299.27146436999999</v>
      </c>
      <c r="U171" s="36">
        <f>SUMIFS(СВЦЭМ!$E$39:$E$782,СВЦЭМ!$A$39:$A$782,$A171,СВЦЭМ!$B$39:$B$782,U$155)+'СЕТ СН'!$F$15</f>
        <v>298.50520225000002</v>
      </c>
      <c r="V171" s="36">
        <f>SUMIFS(СВЦЭМ!$E$39:$E$782,СВЦЭМ!$A$39:$A$782,$A171,СВЦЭМ!$B$39:$B$782,V$155)+'СЕТ СН'!$F$15</f>
        <v>299.96968076000002</v>
      </c>
      <c r="W171" s="36">
        <f>SUMIFS(СВЦЭМ!$E$39:$E$782,СВЦЭМ!$A$39:$A$782,$A171,СВЦЭМ!$B$39:$B$782,W$155)+'СЕТ СН'!$F$15</f>
        <v>302.52305097999999</v>
      </c>
      <c r="X171" s="36">
        <f>SUMIFS(СВЦЭМ!$E$39:$E$782,СВЦЭМ!$A$39:$A$782,$A171,СВЦЭМ!$B$39:$B$782,X$155)+'СЕТ СН'!$F$15</f>
        <v>304.76104356000002</v>
      </c>
      <c r="Y171" s="36">
        <f>SUMIFS(СВЦЭМ!$E$39:$E$782,СВЦЭМ!$A$39:$A$782,$A171,СВЦЭМ!$B$39:$B$782,Y$155)+'СЕТ СН'!$F$15</f>
        <v>310.20708327</v>
      </c>
    </row>
    <row r="172" spans="1:25" ht="15.75" x14ac:dyDescent="0.2">
      <c r="A172" s="35">
        <f t="shared" si="4"/>
        <v>44943</v>
      </c>
      <c r="B172" s="36">
        <f>SUMIFS(СВЦЭМ!$E$39:$E$782,СВЦЭМ!$A$39:$A$782,$A172,СВЦЭМ!$B$39:$B$782,B$155)+'СЕТ СН'!$F$15</f>
        <v>313.04315387000003</v>
      </c>
      <c r="C172" s="36">
        <f>SUMIFS(СВЦЭМ!$E$39:$E$782,СВЦЭМ!$A$39:$A$782,$A172,СВЦЭМ!$B$39:$B$782,C$155)+'СЕТ СН'!$F$15</f>
        <v>317.60242751999999</v>
      </c>
      <c r="D172" s="36">
        <f>SUMIFS(СВЦЭМ!$E$39:$E$782,СВЦЭМ!$A$39:$A$782,$A172,СВЦЭМ!$B$39:$B$782,D$155)+'СЕТ СН'!$F$15</f>
        <v>318.83975436999998</v>
      </c>
      <c r="E172" s="36">
        <f>SUMIFS(СВЦЭМ!$E$39:$E$782,СВЦЭМ!$A$39:$A$782,$A172,СВЦЭМ!$B$39:$B$782,E$155)+'СЕТ СН'!$F$15</f>
        <v>318.56628826999997</v>
      </c>
      <c r="F172" s="36">
        <f>SUMIFS(СВЦЭМ!$E$39:$E$782,СВЦЭМ!$A$39:$A$782,$A172,СВЦЭМ!$B$39:$B$782,F$155)+'СЕТ СН'!$F$15</f>
        <v>318.50989985000001</v>
      </c>
      <c r="G172" s="36">
        <f>SUMIFS(СВЦЭМ!$E$39:$E$782,СВЦЭМ!$A$39:$A$782,$A172,СВЦЭМ!$B$39:$B$782,G$155)+'СЕТ СН'!$F$15</f>
        <v>317.56334830999998</v>
      </c>
      <c r="H172" s="36">
        <f>SUMIFS(СВЦЭМ!$E$39:$E$782,СВЦЭМ!$A$39:$A$782,$A172,СВЦЭМ!$B$39:$B$782,H$155)+'СЕТ СН'!$F$15</f>
        <v>313.54978161999998</v>
      </c>
      <c r="I172" s="36">
        <f>SUMIFS(СВЦЭМ!$E$39:$E$782,СВЦЭМ!$A$39:$A$782,$A172,СВЦЭМ!$B$39:$B$782,I$155)+'СЕТ СН'!$F$15</f>
        <v>305.70953711999999</v>
      </c>
      <c r="J172" s="36">
        <f>SUMIFS(СВЦЭМ!$E$39:$E$782,СВЦЭМ!$A$39:$A$782,$A172,СВЦЭМ!$B$39:$B$782,J$155)+'СЕТ СН'!$F$15</f>
        <v>299.18057386999999</v>
      </c>
      <c r="K172" s="36">
        <f>SUMIFS(СВЦЭМ!$E$39:$E$782,СВЦЭМ!$A$39:$A$782,$A172,СВЦЭМ!$B$39:$B$782,K$155)+'СЕТ СН'!$F$15</f>
        <v>297.56787002999999</v>
      </c>
      <c r="L172" s="36">
        <f>SUMIFS(СВЦЭМ!$E$39:$E$782,СВЦЭМ!$A$39:$A$782,$A172,СВЦЭМ!$B$39:$B$782,L$155)+'СЕТ СН'!$F$15</f>
        <v>294.92586546000001</v>
      </c>
      <c r="M172" s="36">
        <f>SUMIFS(СВЦЭМ!$E$39:$E$782,СВЦЭМ!$A$39:$A$782,$A172,СВЦЭМ!$B$39:$B$782,M$155)+'СЕТ СН'!$F$15</f>
        <v>295.37230178999999</v>
      </c>
      <c r="N172" s="36">
        <f>SUMIFS(СВЦЭМ!$E$39:$E$782,СВЦЭМ!$A$39:$A$782,$A172,СВЦЭМ!$B$39:$B$782,N$155)+'СЕТ СН'!$F$15</f>
        <v>298.13370221999998</v>
      </c>
      <c r="O172" s="36">
        <f>SUMIFS(СВЦЭМ!$E$39:$E$782,СВЦЭМ!$A$39:$A$782,$A172,СВЦЭМ!$B$39:$B$782,O$155)+'СЕТ СН'!$F$15</f>
        <v>300.37978633</v>
      </c>
      <c r="P172" s="36">
        <f>SUMIFS(СВЦЭМ!$E$39:$E$782,СВЦЭМ!$A$39:$A$782,$A172,СВЦЭМ!$B$39:$B$782,P$155)+'СЕТ СН'!$F$15</f>
        <v>303.40604954999998</v>
      </c>
      <c r="Q172" s="36">
        <f>SUMIFS(СВЦЭМ!$E$39:$E$782,СВЦЭМ!$A$39:$A$782,$A172,СВЦЭМ!$B$39:$B$782,Q$155)+'СЕТ СН'!$F$15</f>
        <v>304.64701701000001</v>
      </c>
      <c r="R172" s="36">
        <f>SUMIFS(СВЦЭМ!$E$39:$E$782,СВЦЭМ!$A$39:$A$782,$A172,СВЦЭМ!$B$39:$B$782,R$155)+'СЕТ СН'!$F$15</f>
        <v>298.43230987999999</v>
      </c>
      <c r="S172" s="36">
        <f>SUMIFS(СВЦЭМ!$E$39:$E$782,СВЦЭМ!$A$39:$A$782,$A172,СВЦЭМ!$B$39:$B$782,S$155)+'СЕТ СН'!$F$15</f>
        <v>298.14139511000002</v>
      </c>
      <c r="T172" s="36">
        <f>SUMIFS(СВЦЭМ!$E$39:$E$782,СВЦЭМ!$A$39:$A$782,$A172,СВЦЭМ!$B$39:$B$782,T$155)+'СЕТ СН'!$F$15</f>
        <v>293.89191223</v>
      </c>
      <c r="U172" s="36">
        <f>SUMIFS(СВЦЭМ!$E$39:$E$782,СВЦЭМ!$A$39:$A$782,$A172,СВЦЭМ!$B$39:$B$782,U$155)+'СЕТ СН'!$F$15</f>
        <v>295.86144718999998</v>
      </c>
      <c r="V172" s="36">
        <f>SUMIFS(СВЦЭМ!$E$39:$E$782,СВЦЭМ!$A$39:$A$782,$A172,СВЦЭМ!$B$39:$B$782,V$155)+'СЕТ СН'!$F$15</f>
        <v>299.54568124999997</v>
      </c>
      <c r="W172" s="36">
        <f>SUMIFS(СВЦЭМ!$E$39:$E$782,СВЦЭМ!$A$39:$A$782,$A172,СВЦЭМ!$B$39:$B$782,W$155)+'СЕТ СН'!$F$15</f>
        <v>301.26381091000002</v>
      </c>
      <c r="X172" s="36">
        <f>SUMIFS(СВЦЭМ!$E$39:$E$782,СВЦЭМ!$A$39:$A$782,$A172,СВЦЭМ!$B$39:$B$782,X$155)+'СЕТ СН'!$F$15</f>
        <v>302.95204493</v>
      </c>
      <c r="Y172" s="36">
        <f>SUMIFS(СВЦЭМ!$E$39:$E$782,СВЦЭМ!$A$39:$A$782,$A172,СВЦЭМ!$B$39:$B$782,Y$155)+'СЕТ СН'!$F$15</f>
        <v>307.78454880999999</v>
      </c>
    </row>
    <row r="173" spans="1:25" ht="15.75" x14ac:dyDescent="0.2">
      <c r="A173" s="35">
        <f t="shared" si="4"/>
        <v>44944</v>
      </c>
      <c r="B173" s="36">
        <f>SUMIFS(СВЦЭМ!$E$39:$E$782,СВЦЭМ!$A$39:$A$782,$A173,СВЦЭМ!$B$39:$B$782,B$155)+'СЕТ СН'!$F$15</f>
        <v>313.21584115000002</v>
      </c>
      <c r="C173" s="36">
        <f>SUMIFS(СВЦЭМ!$E$39:$E$782,СВЦЭМ!$A$39:$A$782,$A173,СВЦЭМ!$B$39:$B$782,C$155)+'СЕТ СН'!$F$15</f>
        <v>316.48503890000001</v>
      </c>
      <c r="D173" s="36">
        <f>SUMIFS(СВЦЭМ!$E$39:$E$782,СВЦЭМ!$A$39:$A$782,$A173,СВЦЭМ!$B$39:$B$782,D$155)+'СЕТ СН'!$F$15</f>
        <v>313.86432146999999</v>
      </c>
      <c r="E173" s="36">
        <f>SUMIFS(СВЦЭМ!$E$39:$E$782,СВЦЭМ!$A$39:$A$782,$A173,СВЦЭМ!$B$39:$B$782,E$155)+'СЕТ СН'!$F$15</f>
        <v>314.50982442999998</v>
      </c>
      <c r="F173" s="36">
        <f>SUMIFS(СВЦЭМ!$E$39:$E$782,СВЦЭМ!$A$39:$A$782,$A173,СВЦЭМ!$B$39:$B$782,F$155)+'СЕТ СН'!$F$15</f>
        <v>309.62583093000001</v>
      </c>
      <c r="G173" s="36">
        <f>SUMIFS(СВЦЭМ!$E$39:$E$782,СВЦЭМ!$A$39:$A$782,$A173,СВЦЭМ!$B$39:$B$782,G$155)+'СЕТ СН'!$F$15</f>
        <v>301.37206959999997</v>
      </c>
      <c r="H173" s="36">
        <f>SUMIFS(СВЦЭМ!$E$39:$E$782,СВЦЭМ!$A$39:$A$782,$A173,СВЦЭМ!$B$39:$B$782,H$155)+'СЕТ СН'!$F$15</f>
        <v>293.35042414999998</v>
      </c>
      <c r="I173" s="36">
        <f>SUMIFS(СВЦЭМ!$E$39:$E$782,СВЦЭМ!$A$39:$A$782,$A173,СВЦЭМ!$B$39:$B$782,I$155)+'СЕТ СН'!$F$15</f>
        <v>288.77385973999998</v>
      </c>
      <c r="J173" s="36">
        <f>SUMIFS(СВЦЭМ!$E$39:$E$782,СВЦЭМ!$A$39:$A$782,$A173,СВЦЭМ!$B$39:$B$782,J$155)+'СЕТ СН'!$F$15</f>
        <v>287.3351432</v>
      </c>
      <c r="K173" s="36">
        <f>SUMIFS(СВЦЭМ!$E$39:$E$782,СВЦЭМ!$A$39:$A$782,$A173,СВЦЭМ!$B$39:$B$782,K$155)+'СЕТ СН'!$F$15</f>
        <v>286.49718853000002</v>
      </c>
      <c r="L173" s="36">
        <f>SUMIFS(СВЦЭМ!$E$39:$E$782,СВЦЭМ!$A$39:$A$782,$A173,СВЦЭМ!$B$39:$B$782,L$155)+'СЕТ СН'!$F$15</f>
        <v>288.78329840999999</v>
      </c>
      <c r="M173" s="36">
        <f>SUMIFS(СВЦЭМ!$E$39:$E$782,СВЦЭМ!$A$39:$A$782,$A173,СВЦЭМ!$B$39:$B$782,M$155)+'СЕТ СН'!$F$15</f>
        <v>289.0860629</v>
      </c>
      <c r="N173" s="36">
        <f>SUMIFS(СВЦЭМ!$E$39:$E$782,СВЦЭМ!$A$39:$A$782,$A173,СВЦЭМ!$B$39:$B$782,N$155)+'СЕТ СН'!$F$15</f>
        <v>293.26536035999999</v>
      </c>
      <c r="O173" s="36">
        <f>SUMIFS(СВЦЭМ!$E$39:$E$782,СВЦЭМ!$A$39:$A$782,$A173,СВЦЭМ!$B$39:$B$782,O$155)+'СЕТ СН'!$F$15</f>
        <v>299.19243781</v>
      </c>
      <c r="P173" s="36">
        <f>SUMIFS(СВЦЭМ!$E$39:$E$782,СВЦЭМ!$A$39:$A$782,$A173,СВЦЭМ!$B$39:$B$782,P$155)+'СЕТ СН'!$F$15</f>
        <v>302.27363479000002</v>
      </c>
      <c r="Q173" s="36">
        <f>SUMIFS(СВЦЭМ!$E$39:$E$782,СВЦЭМ!$A$39:$A$782,$A173,СВЦЭМ!$B$39:$B$782,Q$155)+'СЕТ СН'!$F$15</f>
        <v>303.0622477</v>
      </c>
      <c r="R173" s="36">
        <f>SUMIFS(СВЦЭМ!$E$39:$E$782,СВЦЭМ!$A$39:$A$782,$A173,СВЦЭМ!$B$39:$B$782,R$155)+'СЕТ СН'!$F$15</f>
        <v>300.90701094999997</v>
      </c>
      <c r="S173" s="36">
        <f>SUMIFS(СВЦЭМ!$E$39:$E$782,СВЦЭМ!$A$39:$A$782,$A173,СВЦЭМ!$B$39:$B$782,S$155)+'СЕТ СН'!$F$15</f>
        <v>295.04987086</v>
      </c>
      <c r="T173" s="36">
        <f>SUMIFS(СВЦЭМ!$E$39:$E$782,СВЦЭМ!$A$39:$A$782,$A173,СВЦЭМ!$B$39:$B$782,T$155)+'СЕТ СН'!$F$15</f>
        <v>291.60414945000002</v>
      </c>
      <c r="U173" s="36">
        <f>SUMIFS(СВЦЭМ!$E$39:$E$782,СВЦЭМ!$A$39:$A$782,$A173,СВЦЭМ!$B$39:$B$782,U$155)+'СЕТ СН'!$F$15</f>
        <v>292.21513428999998</v>
      </c>
      <c r="V173" s="36">
        <f>SUMIFS(СВЦЭМ!$E$39:$E$782,СВЦЭМ!$A$39:$A$782,$A173,СВЦЭМ!$B$39:$B$782,V$155)+'СЕТ СН'!$F$15</f>
        <v>296.35089149999999</v>
      </c>
      <c r="W173" s="36">
        <f>SUMIFS(СВЦЭМ!$E$39:$E$782,СВЦЭМ!$A$39:$A$782,$A173,СВЦЭМ!$B$39:$B$782,W$155)+'СЕТ СН'!$F$15</f>
        <v>299.20597323999999</v>
      </c>
      <c r="X173" s="36">
        <f>SUMIFS(СВЦЭМ!$E$39:$E$782,СВЦЭМ!$A$39:$A$782,$A173,СВЦЭМ!$B$39:$B$782,X$155)+'СЕТ СН'!$F$15</f>
        <v>304.06342549999999</v>
      </c>
      <c r="Y173" s="36">
        <f>SUMIFS(СВЦЭМ!$E$39:$E$782,СВЦЭМ!$A$39:$A$782,$A173,СВЦЭМ!$B$39:$B$782,Y$155)+'СЕТ СН'!$F$15</f>
        <v>310.21683259999998</v>
      </c>
    </row>
    <row r="174" spans="1:25" ht="15.75" x14ac:dyDescent="0.2">
      <c r="A174" s="35">
        <f t="shared" si="4"/>
        <v>44945</v>
      </c>
      <c r="B174" s="36">
        <f>SUMIFS(СВЦЭМ!$E$39:$E$782,СВЦЭМ!$A$39:$A$782,$A174,СВЦЭМ!$B$39:$B$782,B$155)+'СЕТ СН'!$F$15</f>
        <v>301.45540120999999</v>
      </c>
      <c r="C174" s="36">
        <f>SUMIFS(СВЦЭМ!$E$39:$E$782,СВЦЭМ!$A$39:$A$782,$A174,СВЦЭМ!$B$39:$B$782,C$155)+'СЕТ СН'!$F$15</f>
        <v>309.25697498</v>
      </c>
      <c r="D174" s="36">
        <f>SUMIFS(СВЦЭМ!$E$39:$E$782,СВЦЭМ!$A$39:$A$782,$A174,СВЦЭМ!$B$39:$B$782,D$155)+'СЕТ СН'!$F$15</f>
        <v>308.14414914000002</v>
      </c>
      <c r="E174" s="36">
        <f>SUMIFS(СВЦЭМ!$E$39:$E$782,СВЦЭМ!$A$39:$A$782,$A174,СВЦЭМ!$B$39:$B$782,E$155)+'СЕТ СН'!$F$15</f>
        <v>306.92827183999998</v>
      </c>
      <c r="F174" s="36">
        <f>SUMIFS(СВЦЭМ!$E$39:$E$782,СВЦЭМ!$A$39:$A$782,$A174,СВЦЭМ!$B$39:$B$782,F$155)+'СЕТ СН'!$F$15</f>
        <v>305.71649446999999</v>
      </c>
      <c r="G174" s="36">
        <f>SUMIFS(СВЦЭМ!$E$39:$E$782,СВЦЭМ!$A$39:$A$782,$A174,СВЦЭМ!$B$39:$B$782,G$155)+'СЕТ СН'!$F$15</f>
        <v>294.97257594000001</v>
      </c>
      <c r="H174" s="36">
        <f>SUMIFS(СВЦЭМ!$E$39:$E$782,СВЦЭМ!$A$39:$A$782,$A174,СВЦЭМ!$B$39:$B$782,H$155)+'СЕТ СН'!$F$15</f>
        <v>293.84849517999999</v>
      </c>
      <c r="I174" s="36">
        <f>SUMIFS(СВЦЭМ!$E$39:$E$782,СВЦЭМ!$A$39:$A$782,$A174,СВЦЭМ!$B$39:$B$782,I$155)+'СЕТ СН'!$F$15</f>
        <v>288.01433281999999</v>
      </c>
      <c r="J174" s="36">
        <f>SUMIFS(СВЦЭМ!$E$39:$E$782,СВЦЭМ!$A$39:$A$782,$A174,СВЦЭМ!$B$39:$B$782,J$155)+'СЕТ СН'!$F$15</f>
        <v>283.46878113000002</v>
      </c>
      <c r="K174" s="36">
        <f>SUMIFS(СВЦЭМ!$E$39:$E$782,СВЦЭМ!$A$39:$A$782,$A174,СВЦЭМ!$B$39:$B$782,K$155)+'СЕТ СН'!$F$15</f>
        <v>283.60459655</v>
      </c>
      <c r="L174" s="36">
        <f>SUMIFS(СВЦЭМ!$E$39:$E$782,СВЦЭМ!$A$39:$A$782,$A174,СВЦЭМ!$B$39:$B$782,L$155)+'СЕТ СН'!$F$15</f>
        <v>286.53221079999997</v>
      </c>
      <c r="M174" s="36">
        <f>SUMIFS(СВЦЭМ!$E$39:$E$782,СВЦЭМ!$A$39:$A$782,$A174,СВЦЭМ!$B$39:$B$782,M$155)+'СЕТ СН'!$F$15</f>
        <v>285.60760062000003</v>
      </c>
      <c r="N174" s="36">
        <f>SUMIFS(СВЦЭМ!$E$39:$E$782,СВЦЭМ!$A$39:$A$782,$A174,СВЦЭМ!$B$39:$B$782,N$155)+'СЕТ СН'!$F$15</f>
        <v>289.12330445999999</v>
      </c>
      <c r="O174" s="36">
        <f>SUMIFS(СВЦЭМ!$E$39:$E$782,СВЦЭМ!$A$39:$A$782,$A174,СВЦЭМ!$B$39:$B$782,O$155)+'СЕТ СН'!$F$15</f>
        <v>290.89272652</v>
      </c>
      <c r="P174" s="36">
        <f>SUMIFS(СВЦЭМ!$E$39:$E$782,СВЦЭМ!$A$39:$A$782,$A174,СВЦЭМ!$B$39:$B$782,P$155)+'СЕТ СН'!$F$15</f>
        <v>292.05233657999997</v>
      </c>
      <c r="Q174" s="36">
        <f>SUMIFS(СВЦЭМ!$E$39:$E$782,СВЦЭМ!$A$39:$A$782,$A174,СВЦЭМ!$B$39:$B$782,Q$155)+'СЕТ СН'!$F$15</f>
        <v>293.10799417999999</v>
      </c>
      <c r="R174" s="36">
        <f>SUMIFS(СВЦЭМ!$E$39:$E$782,СВЦЭМ!$A$39:$A$782,$A174,СВЦЭМ!$B$39:$B$782,R$155)+'СЕТ СН'!$F$15</f>
        <v>292.31632499</v>
      </c>
      <c r="S174" s="36">
        <f>SUMIFS(СВЦЭМ!$E$39:$E$782,СВЦЭМ!$A$39:$A$782,$A174,СВЦЭМ!$B$39:$B$782,S$155)+'СЕТ СН'!$F$15</f>
        <v>289.45365966999998</v>
      </c>
      <c r="T174" s="36">
        <f>SUMIFS(СВЦЭМ!$E$39:$E$782,СВЦЭМ!$A$39:$A$782,$A174,СВЦЭМ!$B$39:$B$782,T$155)+'СЕТ СН'!$F$15</f>
        <v>284.07920818000002</v>
      </c>
      <c r="U174" s="36">
        <f>SUMIFS(СВЦЭМ!$E$39:$E$782,СВЦЭМ!$A$39:$A$782,$A174,СВЦЭМ!$B$39:$B$782,U$155)+'СЕТ СН'!$F$15</f>
        <v>286.26376991000001</v>
      </c>
      <c r="V174" s="36">
        <f>SUMIFS(СВЦЭМ!$E$39:$E$782,СВЦЭМ!$A$39:$A$782,$A174,СВЦЭМ!$B$39:$B$782,V$155)+'СЕТ СН'!$F$15</f>
        <v>288.27228550000001</v>
      </c>
      <c r="W174" s="36">
        <f>SUMIFS(СВЦЭМ!$E$39:$E$782,СВЦЭМ!$A$39:$A$782,$A174,СВЦЭМ!$B$39:$B$782,W$155)+'СЕТ СН'!$F$15</f>
        <v>289.61065616000002</v>
      </c>
      <c r="X174" s="36">
        <f>SUMIFS(СВЦЭМ!$E$39:$E$782,СВЦЭМ!$A$39:$A$782,$A174,СВЦЭМ!$B$39:$B$782,X$155)+'СЕТ СН'!$F$15</f>
        <v>291.42828738999998</v>
      </c>
      <c r="Y174" s="36">
        <f>SUMIFS(СВЦЭМ!$E$39:$E$782,СВЦЭМ!$A$39:$A$782,$A174,СВЦЭМ!$B$39:$B$782,Y$155)+'СЕТ СН'!$F$15</f>
        <v>300.75754117999998</v>
      </c>
    </row>
    <row r="175" spans="1:25" ht="15.75" x14ac:dyDescent="0.2">
      <c r="A175" s="35">
        <f t="shared" si="4"/>
        <v>44946</v>
      </c>
      <c r="B175" s="36">
        <f>SUMIFS(СВЦЭМ!$E$39:$E$782,СВЦЭМ!$A$39:$A$782,$A175,СВЦЭМ!$B$39:$B$782,B$155)+'СЕТ СН'!$F$15</f>
        <v>322.15933532000003</v>
      </c>
      <c r="C175" s="36">
        <f>SUMIFS(СВЦЭМ!$E$39:$E$782,СВЦЭМ!$A$39:$A$782,$A175,СВЦЭМ!$B$39:$B$782,C$155)+'СЕТ СН'!$F$15</f>
        <v>326.50939539000001</v>
      </c>
      <c r="D175" s="36">
        <f>SUMIFS(СВЦЭМ!$E$39:$E$782,СВЦЭМ!$A$39:$A$782,$A175,СВЦЭМ!$B$39:$B$782,D$155)+'СЕТ СН'!$F$15</f>
        <v>324.59663071</v>
      </c>
      <c r="E175" s="36">
        <f>SUMIFS(СВЦЭМ!$E$39:$E$782,СВЦЭМ!$A$39:$A$782,$A175,СВЦЭМ!$B$39:$B$782,E$155)+'СЕТ СН'!$F$15</f>
        <v>322.76708150000002</v>
      </c>
      <c r="F175" s="36">
        <f>SUMIFS(СВЦЭМ!$E$39:$E$782,СВЦЭМ!$A$39:$A$782,$A175,СВЦЭМ!$B$39:$B$782,F$155)+'СЕТ СН'!$F$15</f>
        <v>318.09563986000001</v>
      </c>
      <c r="G175" s="36">
        <f>SUMIFS(СВЦЭМ!$E$39:$E$782,СВЦЭМ!$A$39:$A$782,$A175,СВЦЭМ!$B$39:$B$782,G$155)+'СЕТ СН'!$F$15</f>
        <v>309.52363358999997</v>
      </c>
      <c r="H175" s="36">
        <f>SUMIFS(СВЦЭМ!$E$39:$E$782,СВЦЭМ!$A$39:$A$782,$A175,СВЦЭМ!$B$39:$B$782,H$155)+'СЕТ СН'!$F$15</f>
        <v>303.69485888000003</v>
      </c>
      <c r="I175" s="36">
        <f>SUMIFS(СВЦЭМ!$E$39:$E$782,СВЦЭМ!$A$39:$A$782,$A175,СВЦЭМ!$B$39:$B$782,I$155)+'СЕТ СН'!$F$15</f>
        <v>298.91368273</v>
      </c>
      <c r="J175" s="36">
        <f>SUMIFS(СВЦЭМ!$E$39:$E$782,СВЦЭМ!$A$39:$A$782,$A175,СВЦЭМ!$B$39:$B$782,J$155)+'СЕТ СН'!$F$15</f>
        <v>293.98466043000002</v>
      </c>
      <c r="K175" s="36">
        <f>SUMIFS(СВЦЭМ!$E$39:$E$782,СВЦЭМ!$A$39:$A$782,$A175,СВЦЭМ!$B$39:$B$782,K$155)+'СЕТ СН'!$F$15</f>
        <v>293.16785096000001</v>
      </c>
      <c r="L175" s="36">
        <f>SUMIFS(СВЦЭМ!$E$39:$E$782,СВЦЭМ!$A$39:$A$782,$A175,СВЦЭМ!$B$39:$B$782,L$155)+'СЕТ СН'!$F$15</f>
        <v>294.08281862000001</v>
      </c>
      <c r="M175" s="36">
        <f>SUMIFS(СВЦЭМ!$E$39:$E$782,СВЦЭМ!$A$39:$A$782,$A175,СВЦЭМ!$B$39:$B$782,M$155)+'СЕТ СН'!$F$15</f>
        <v>300.07018672999999</v>
      </c>
      <c r="N175" s="36">
        <f>SUMIFS(СВЦЭМ!$E$39:$E$782,СВЦЭМ!$A$39:$A$782,$A175,СВЦЭМ!$B$39:$B$782,N$155)+'СЕТ СН'!$F$15</f>
        <v>302.40419616000003</v>
      </c>
      <c r="O175" s="36">
        <f>SUMIFS(СВЦЭМ!$E$39:$E$782,СВЦЭМ!$A$39:$A$782,$A175,СВЦЭМ!$B$39:$B$782,O$155)+'СЕТ СН'!$F$15</f>
        <v>304.33707883</v>
      </c>
      <c r="P175" s="36">
        <f>SUMIFS(СВЦЭМ!$E$39:$E$782,СВЦЭМ!$A$39:$A$782,$A175,СВЦЭМ!$B$39:$B$782,P$155)+'СЕТ СН'!$F$15</f>
        <v>306.54026051</v>
      </c>
      <c r="Q175" s="36">
        <f>SUMIFS(СВЦЭМ!$E$39:$E$782,СВЦЭМ!$A$39:$A$782,$A175,СВЦЭМ!$B$39:$B$782,Q$155)+'СЕТ СН'!$F$15</f>
        <v>305.80764241000003</v>
      </c>
      <c r="R175" s="36">
        <f>SUMIFS(СВЦЭМ!$E$39:$E$782,СВЦЭМ!$A$39:$A$782,$A175,СВЦЭМ!$B$39:$B$782,R$155)+'СЕТ СН'!$F$15</f>
        <v>306.53564046999998</v>
      </c>
      <c r="S175" s="36">
        <f>SUMIFS(СВЦЭМ!$E$39:$E$782,СВЦЭМ!$A$39:$A$782,$A175,СВЦЭМ!$B$39:$B$782,S$155)+'СЕТ СН'!$F$15</f>
        <v>299.78026076999998</v>
      </c>
      <c r="T175" s="36">
        <f>SUMIFS(СВЦЭМ!$E$39:$E$782,СВЦЭМ!$A$39:$A$782,$A175,СВЦЭМ!$B$39:$B$782,T$155)+'СЕТ СН'!$F$15</f>
        <v>297.76585169999998</v>
      </c>
      <c r="U175" s="36">
        <f>SUMIFS(СВЦЭМ!$E$39:$E$782,СВЦЭМ!$A$39:$A$782,$A175,СВЦЭМ!$B$39:$B$782,U$155)+'СЕТ СН'!$F$15</f>
        <v>300.83733260000002</v>
      </c>
      <c r="V175" s="36">
        <f>SUMIFS(СВЦЭМ!$E$39:$E$782,СВЦЭМ!$A$39:$A$782,$A175,СВЦЭМ!$B$39:$B$782,V$155)+'СЕТ СН'!$F$15</f>
        <v>302.42075053999997</v>
      </c>
      <c r="W175" s="36">
        <f>SUMIFS(СВЦЭМ!$E$39:$E$782,СВЦЭМ!$A$39:$A$782,$A175,СВЦЭМ!$B$39:$B$782,W$155)+'СЕТ СН'!$F$15</f>
        <v>305.32800666999998</v>
      </c>
      <c r="X175" s="36">
        <f>SUMIFS(СВЦЭМ!$E$39:$E$782,СВЦЭМ!$A$39:$A$782,$A175,СВЦЭМ!$B$39:$B$782,X$155)+'СЕТ СН'!$F$15</f>
        <v>307.43423362999999</v>
      </c>
      <c r="Y175" s="36">
        <f>SUMIFS(СВЦЭМ!$E$39:$E$782,СВЦЭМ!$A$39:$A$782,$A175,СВЦЭМ!$B$39:$B$782,Y$155)+'СЕТ СН'!$F$15</f>
        <v>320.76879078000002</v>
      </c>
    </row>
    <row r="176" spans="1:25" ht="15.75" x14ac:dyDescent="0.2">
      <c r="A176" s="35">
        <f t="shared" si="4"/>
        <v>44947</v>
      </c>
      <c r="B176" s="36">
        <f>SUMIFS(СВЦЭМ!$E$39:$E$782,СВЦЭМ!$A$39:$A$782,$A176,СВЦЭМ!$B$39:$B$782,B$155)+'СЕТ СН'!$F$15</f>
        <v>323.57338496</v>
      </c>
      <c r="C176" s="36">
        <f>SUMIFS(СВЦЭМ!$E$39:$E$782,СВЦЭМ!$A$39:$A$782,$A176,СВЦЭМ!$B$39:$B$782,C$155)+'СЕТ СН'!$F$15</f>
        <v>326.21761586999997</v>
      </c>
      <c r="D176" s="36">
        <f>SUMIFS(СВЦЭМ!$E$39:$E$782,СВЦЭМ!$A$39:$A$782,$A176,СВЦЭМ!$B$39:$B$782,D$155)+'СЕТ СН'!$F$15</f>
        <v>326.30921013</v>
      </c>
      <c r="E176" s="36">
        <f>SUMIFS(СВЦЭМ!$E$39:$E$782,СВЦЭМ!$A$39:$A$782,$A176,СВЦЭМ!$B$39:$B$782,E$155)+'СЕТ СН'!$F$15</f>
        <v>327.67519750000002</v>
      </c>
      <c r="F176" s="36">
        <f>SUMIFS(СВЦЭМ!$E$39:$E$782,СВЦЭМ!$A$39:$A$782,$A176,СВЦЭМ!$B$39:$B$782,F$155)+'СЕТ СН'!$F$15</f>
        <v>325.50158075000002</v>
      </c>
      <c r="G176" s="36">
        <f>SUMIFS(СВЦЭМ!$E$39:$E$782,СВЦЭМ!$A$39:$A$782,$A176,СВЦЭМ!$B$39:$B$782,G$155)+'СЕТ СН'!$F$15</f>
        <v>321.92280420999998</v>
      </c>
      <c r="H176" s="36">
        <f>SUMIFS(СВЦЭМ!$E$39:$E$782,СВЦЭМ!$A$39:$A$782,$A176,СВЦЭМ!$B$39:$B$782,H$155)+'СЕТ СН'!$F$15</f>
        <v>314.88330213</v>
      </c>
      <c r="I176" s="36">
        <f>SUMIFS(СВЦЭМ!$E$39:$E$782,СВЦЭМ!$A$39:$A$782,$A176,СВЦЭМ!$B$39:$B$782,I$155)+'СЕТ СН'!$F$15</f>
        <v>304.02405204000002</v>
      </c>
      <c r="J176" s="36">
        <f>SUMIFS(СВЦЭМ!$E$39:$E$782,СВЦЭМ!$A$39:$A$782,$A176,СВЦЭМ!$B$39:$B$782,J$155)+'СЕТ СН'!$F$15</f>
        <v>295.25924977</v>
      </c>
      <c r="K176" s="36">
        <f>SUMIFS(СВЦЭМ!$E$39:$E$782,СВЦЭМ!$A$39:$A$782,$A176,СВЦЭМ!$B$39:$B$782,K$155)+'СЕТ СН'!$F$15</f>
        <v>297.91974141999998</v>
      </c>
      <c r="L176" s="36">
        <f>SUMIFS(СВЦЭМ!$E$39:$E$782,СВЦЭМ!$A$39:$A$782,$A176,СВЦЭМ!$B$39:$B$782,L$155)+'СЕТ СН'!$F$15</f>
        <v>296.74080250999998</v>
      </c>
      <c r="M176" s="36">
        <f>SUMIFS(СВЦЭМ!$E$39:$E$782,СВЦЭМ!$A$39:$A$782,$A176,СВЦЭМ!$B$39:$B$782,M$155)+'СЕТ СН'!$F$15</f>
        <v>300.25849593999999</v>
      </c>
      <c r="N176" s="36">
        <f>SUMIFS(СВЦЭМ!$E$39:$E$782,СВЦЭМ!$A$39:$A$782,$A176,СВЦЭМ!$B$39:$B$782,N$155)+'СЕТ СН'!$F$15</f>
        <v>303.85825851999999</v>
      </c>
      <c r="O176" s="36">
        <f>SUMIFS(СВЦЭМ!$E$39:$E$782,СВЦЭМ!$A$39:$A$782,$A176,СВЦЭМ!$B$39:$B$782,O$155)+'СЕТ СН'!$F$15</f>
        <v>306.66146633</v>
      </c>
      <c r="P176" s="36">
        <f>SUMIFS(СВЦЭМ!$E$39:$E$782,СВЦЭМ!$A$39:$A$782,$A176,СВЦЭМ!$B$39:$B$782,P$155)+'СЕТ СН'!$F$15</f>
        <v>310.03995319000001</v>
      </c>
      <c r="Q176" s="36">
        <f>SUMIFS(СВЦЭМ!$E$39:$E$782,СВЦЭМ!$A$39:$A$782,$A176,СВЦЭМ!$B$39:$B$782,Q$155)+'СЕТ СН'!$F$15</f>
        <v>310.52058557999999</v>
      </c>
      <c r="R176" s="36">
        <f>SUMIFS(СВЦЭМ!$E$39:$E$782,СВЦЭМ!$A$39:$A$782,$A176,СВЦЭМ!$B$39:$B$782,R$155)+'СЕТ СН'!$F$15</f>
        <v>306.19775155999997</v>
      </c>
      <c r="S176" s="36">
        <f>SUMIFS(СВЦЭМ!$E$39:$E$782,СВЦЭМ!$A$39:$A$782,$A176,СВЦЭМ!$B$39:$B$782,S$155)+'СЕТ СН'!$F$15</f>
        <v>301.13580494000001</v>
      </c>
      <c r="T176" s="36">
        <f>SUMIFS(СВЦЭМ!$E$39:$E$782,СВЦЭМ!$A$39:$A$782,$A176,СВЦЭМ!$B$39:$B$782,T$155)+'СЕТ СН'!$F$15</f>
        <v>301.66314586999999</v>
      </c>
      <c r="U176" s="36">
        <f>SUMIFS(СВЦЭМ!$E$39:$E$782,СВЦЭМ!$A$39:$A$782,$A176,СВЦЭМ!$B$39:$B$782,U$155)+'СЕТ СН'!$F$15</f>
        <v>303.92031145999999</v>
      </c>
      <c r="V176" s="36">
        <f>SUMIFS(СВЦЭМ!$E$39:$E$782,СВЦЭМ!$A$39:$A$782,$A176,СВЦЭМ!$B$39:$B$782,V$155)+'СЕТ СН'!$F$15</f>
        <v>306.11515865000001</v>
      </c>
      <c r="W176" s="36">
        <f>SUMIFS(СВЦЭМ!$E$39:$E$782,СВЦЭМ!$A$39:$A$782,$A176,СВЦЭМ!$B$39:$B$782,W$155)+'СЕТ СН'!$F$15</f>
        <v>308.51262650000001</v>
      </c>
      <c r="X176" s="36">
        <f>SUMIFS(СВЦЭМ!$E$39:$E$782,СВЦЭМ!$A$39:$A$782,$A176,СВЦЭМ!$B$39:$B$782,X$155)+'СЕТ СН'!$F$15</f>
        <v>314.23822102999998</v>
      </c>
      <c r="Y176" s="36">
        <f>SUMIFS(СВЦЭМ!$E$39:$E$782,СВЦЭМ!$A$39:$A$782,$A176,СВЦЭМ!$B$39:$B$782,Y$155)+'СЕТ СН'!$F$15</f>
        <v>318.21699586</v>
      </c>
    </row>
    <row r="177" spans="1:27" ht="15.75" x14ac:dyDescent="0.2">
      <c r="A177" s="35">
        <f t="shared" si="4"/>
        <v>44948</v>
      </c>
      <c r="B177" s="36">
        <f>SUMIFS(СВЦЭМ!$E$39:$E$782,СВЦЭМ!$A$39:$A$782,$A177,СВЦЭМ!$B$39:$B$782,B$155)+'СЕТ СН'!$F$15</f>
        <v>321.12302706999998</v>
      </c>
      <c r="C177" s="36">
        <f>SUMIFS(СВЦЭМ!$E$39:$E$782,СВЦЭМ!$A$39:$A$782,$A177,СВЦЭМ!$B$39:$B$782,C$155)+'СЕТ СН'!$F$15</f>
        <v>327.55031194999998</v>
      </c>
      <c r="D177" s="36">
        <f>SUMIFS(СВЦЭМ!$E$39:$E$782,СВЦЭМ!$A$39:$A$782,$A177,СВЦЭМ!$B$39:$B$782,D$155)+'СЕТ СН'!$F$15</f>
        <v>329.29631017999998</v>
      </c>
      <c r="E177" s="36">
        <f>SUMIFS(СВЦЭМ!$E$39:$E$782,СВЦЭМ!$A$39:$A$782,$A177,СВЦЭМ!$B$39:$B$782,E$155)+'СЕТ СН'!$F$15</f>
        <v>332.03107381000001</v>
      </c>
      <c r="F177" s="36">
        <f>SUMIFS(СВЦЭМ!$E$39:$E$782,СВЦЭМ!$A$39:$A$782,$A177,СВЦЭМ!$B$39:$B$782,F$155)+'СЕТ СН'!$F$15</f>
        <v>329.57795539</v>
      </c>
      <c r="G177" s="36">
        <f>SUMIFS(СВЦЭМ!$E$39:$E$782,СВЦЭМ!$A$39:$A$782,$A177,СВЦЭМ!$B$39:$B$782,G$155)+'СЕТ СН'!$F$15</f>
        <v>328.92032934999997</v>
      </c>
      <c r="H177" s="36">
        <f>SUMIFS(СВЦЭМ!$E$39:$E$782,СВЦЭМ!$A$39:$A$782,$A177,СВЦЭМ!$B$39:$B$782,H$155)+'СЕТ СН'!$F$15</f>
        <v>329.02315350999999</v>
      </c>
      <c r="I177" s="36">
        <f>SUMIFS(СВЦЭМ!$E$39:$E$782,СВЦЭМ!$A$39:$A$782,$A177,СВЦЭМ!$B$39:$B$782,I$155)+'СЕТ СН'!$F$15</f>
        <v>328.35179636999999</v>
      </c>
      <c r="J177" s="36">
        <f>SUMIFS(СВЦЭМ!$E$39:$E$782,СВЦЭМ!$A$39:$A$782,$A177,СВЦЭМ!$B$39:$B$782,J$155)+'СЕТ СН'!$F$15</f>
        <v>320.69767501000001</v>
      </c>
      <c r="K177" s="36">
        <f>SUMIFS(СВЦЭМ!$E$39:$E$782,СВЦЭМ!$A$39:$A$782,$A177,СВЦЭМ!$B$39:$B$782,K$155)+'СЕТ СН'!$F$15</f>
        <v>311.42552101000001</v>
      </c>
      <c r="L177" s="36">
        <f>SUMIFS(СВЦЭМ!$E$39:$E$782,СВЦЭМ!$A$39:$A$782,$A177,СВЦЭМ!$B$39:$B$782,L$155)+'СЕТ СН'!$F$15</f>
        <v>305.5097596</v>
      </c>
      <c r="M177" s="36">
        <f>SUMIFS(СВЦЭМ!$E$39:$E$782,СВЦЭМ!$A$39:$A$782,$A177,СВЦЭМ!$B$39:$B$782,M$155)+'СЕТ СН'!$F$15</f>
        <v>303.60443591000001</v>
      </c>
      <c r="N177" s="36">
        <f>SUMIFS(СВЦЭМ!$E$39:$E$782,СВЦЭМ!$A$39:$A$782,$A177,СВЦЭМ!$B$39:$B$782,N$155)+'СЕТ СН'!$F$15</f>
        <v>303.52018535000002</v>
      </c>
      <c r="O177" s="36">
        <f>SUMIFS(СВЦЭМ!$E$39:$E$782,СВЦЭМ!$A$39:$A$782,$A177,СВЦЭМ!$B$39:$B$782,O$155)+'СЕТ СН'!$F$15</f>
        <v>307.69816963</v>
      </c>
      <c r="P177" s="36">
        <f>SUMIFS(СВЦЭМ!$E$39:$E$782,СВЦЭМ!$A$39:$A$782,$A177,СВЦЭМ!$B$39:$B$782,P$155)+'СЕТ СН'!$F$15</f>
        <v>310.13810165000001</v>
      </c>
      <c r="Q177" s="36">
        <f>SUMIFS(СВЦЭМ!$E$39:$E$782,СВЦЭМ!$A$39:$A$782,$A177,СВЦЭМ!$B$39:$B$782,Q$155)+'СЕТ СН'!$F$15</f>
        <v>312.36248354999998</v>
      </c>
      <c r="R177" s="36">
        <f>SUMIFS(СВЦЭМ!$E$39:$E$782,СВЦЭМ!$A$39:$A$782,$A177,СВЦЭМ!$B$39:$B$782,R$155)+'СЕТ СН'!$F$15</f>
        <v>312.37029804999997</v>
      </c>
      <c r="S177" s="36">
        <f>SUMIFS(СВЦЭМ!$E$39:$E$782,СВЦЭМ!$A$39:$A$782,$A177,СВЦЭМ!$B$39:$B$782,S$155)+'СЕТ СН'!$F$15</f>
        <v>305.67424856000002</v>
      </c>
      <c r="T177" s="36">
        <f>SUMIFS(СВЦЭМ!$E$39:$E$782,СВЦЭМ!$A$39:$A$782,$A177,СВЦЭМ!$B$39:$B$782,T$155)+'СЕТ СН'!$F$15</f>
        <v>298.26317948000002</v>
      </c>
      <c r="U177" s="36">
        <f>SUMIFS(СВЦЭМ!$E$39:$E$782,СВЦЭМ!$A$39:$A$782,$A177,СВЦЭМ!$B$39:$B$782,U$155)+'СЕТ СН'!$F$15</f>
        <v>299.57189829999999</v>
      </c>
      <c r="V177" s="36">
        <f>SUMIFS(СВЦЭМ!$E$39:$E$782,СВЦЭМ!$A$39:$A$782,$A177,СВЦЭМ!$B$39:$B$782,V$155)+'СЕТ СН'!$F$15</f>
        <v>302.11557929999998</v>
      </c>
      <c r="W177" s="36">
        <f>SUMIFS(СВЦЭМ!$E$39:$E$782,СВЦЭМ!$A$39:$A$782,$A177,СВЦЭМ!$B$39:$B$782,W$155)+'СЕТ СН'!$F$15</f>
        <v>302.73921401000001</v>
      </c>
      <c r="X177" s="36">
        <f>SUMIFS(СВЦЭМ!$E$39:$E$782,СВЦЭМ!$A$39:$A$782,$A177,СВЦЭМ!$B$39:$B$782,X$155)+'СЕТ СН'!$F$15</f>
        <v>308.60912546999998</v>
      </c>
      <c r="Y177" s="36">
        <f>SUMIFS(СВЦЭМ!$E$39:$E$782,СВЦЭМ!$A$39:$A$782,$A177,СВЦЭМ!$B$39:$B$782,Y$155)+'СЕТ СН'!$F$15</f>
        <v>314.64506129</v>
      </c>
    </row>
    <row r="178" spans="1:27" ht="15.75" x14ac:dyDescent="0.2">
      <c r="A178" s="35">
        <f t="shared" si="4"/>
        <v>44949</v>
      </c>
      <c r="B178" s="36">
        <f>SUMIFS(СВЦЭМ!$E$39:$E$782,СВЦЭМ!$A$39:$A$782,$A178,СВЦЭМ!$B$39:$B$782,B$155)+'СЕТ СН'!$F$15</f>
        <v>317.96949826999997</v>
      </c>
      <c r="C178" s="36">
        <f>SUMIFS(СВЦЭМ!$E$39:$E$782,СВЦЭМ!$A$39:$A$782,$A178,СВЦЭМ!$B$39:$B$782,C$155)+'СЕТ СН'!$F$15</f>
        <v>317.21925561</v>
      </c>
      <c r="D178" s="36">
        <f>SUMIFS(СВЦЭМ!$E$39:$E$782,СВЦЭМ!$A$39:$A$782,$A178,СВЦЭМ!$B$39:$B$782,D$155)+'СЕТ СН'!$F$15</f>
        <v>314.64103247999998</v>
      </c>
      <c r="E178" s="36">
        <f>SUMIFS(СВЦЭМ!$E$39:$E$782,СВЦЭМ!$A$39:$A$782,$A178,СВЦЭМ!$B$39:$B$782,E$155)+'СЕТ СН'!$F$15</f>
        <v>317.6021586</v>
      </c>
      <c r="F178" s="36">
        <f>SUMIFS(СВЦЭМ!$E$39:$E$782,СВЦЭМ!$A$39:$A$782,$A178,СВЦЭМ!$B$39:$B$782,F$155)+'СЕТ СН'!$F$15</f>
        <v>317.12618212000001</v>
      </c>
      <c r="G178" s="36">
        <f>SUMIFS(СВЦЭМ!$E$39:$E$782,СВЦЭМ!$A$39:$A$782,$A178,СВЦЭМ!$B$39:$B$782,G$155)+'СЕТ СН'!$F$15</f>
        <v>315.34524336999999</v>
      </c>
      <c r="H178" s="36">
        <f>SUMIFS(СВЦЭМ!$E$39:$E$782,СВЦЭМ!$A$39:$A$782,$A178,СВЦЭМ!$B$39:$B$782,H$155)+'СЕТ СН'!$F$15</f>
        <v>320.30571814000001</v>
      </c>
      <c r="I178" s="36">
        <f>SUMIFS(СВЦЭМ!$E$39:$E$782,СВЦЭМ!$A$39:$A$782,$A178,СВЦЭМ!$B$39:$B$782,I$155)+'СЕТ СН'!$F$15</f>
        <v>311.78383315000002</v>
      </c>
      <c r="J178" s="36">
        <f>SUMIFS(СВЦЭМ!$E$39:$E$782,СВЦЭМ!$A$39:$A$782,$A178,СВЦЭМ!$B$39:$B$782,J$155)+'СЕТ СН'!$F$15</f>
        <v>303.85082287</v>
      </c>
      <c r="K178" s="36">
        <f>SUMIFS(СВЦЭМ!$E$39:$E$782,СВЦЭМ!$A$39:$A$782,$A178,СВЦЭМ!$B$39:$B$782,K$155)+'СЕТ СН'!$F$15</f>
        <v>300.49817737000001</v>
      </c>
      <c r="L178" s="36">
        <f>SUMIFS(СВЦЭМ!$E$39:$E$782,СВЦЭМ!$A$39:$A$782,$A178,СВЦЭМ!$B$39:$B$782,L$155)+'СЕТ СН'!$F$15</f>
        <v>297.46404389999998</v>
      </c>
      <c r="M178" s="36">
        <f>SUMIFS(СВЦЭМ!$E$39:$E$782,СВЦЭМ!$A$39:$A$782,$A178,СВЦЭМ!$B$39:$B$782,M$155)+'СЕТ СН'!$F$15</f>
        <v>300.12871226999999</v>
      </c>
      <c r="N178" s="36">
        <f>SUMIFS(СВЦЭМ!$E$39:$E$782,СВЦЭМ!$A$39:$A$782,$A178,СВЦЭМ!$B$39:$B$782,N$155)+'СЕТ СН'!$F$15</f>
        <v>304.17091713999997</v>
      </c>
      <c r="O178" s="36">
        <f>SUMIFS(СВЦЭМ!$E$39:$E$782,СВЦЭМ!$A$39:$A$782,$A178,СВЦЭМ!$B$39:$B$782,O$155)+'СЕТ СН'!$F$15</f>
        <v>306.30080161000001</v>
      </c>
      <c r="P178" s="36">
        <f>SUMIFS(СВЦЭМ!$E$39:$E$782,СВЦЭМ!$A$39:$A$782,$A178,СВЦЭМ!$B$39:$B$782,P$155)+'СЕТ СН'!$F$15</f>
        <v>308.57853660000001</v>
      </c>
      <c r="Q178" s="36">
        <f>SUMIFS(СВЦЭМ!$E$39:$E$782,СВЦЭМ!$A$39:$A$782,$A178,СВЦЭМ!$B$39:$B$782,Q$155)+'СЕТ СН'!$F$15</f>
        <v>311.87117746000001</v>
      </c>
      <c r="R178" s="36">
        <f>SUMIFS(СВЦЭМ!$E$39:$E$782,СВЦЭМ!$A$39:$A$782,$A178,СВЦЭМ!$B$39:$B$782,R$155)+'СЕТ СН'!$F$15</f>
        <v>310.84953575999998</v>
      </c>
      <c r="S178" s="36">
        <f>SUMIFS(СВЦЭМ!$E$39:$E$782,СВЦЭМ!$A$39:$A$782,$A178,СВЦЭМ!$B$39:$B$782,S$155)+'СЕТ СН'!$F$15</f>
        <v>308.01547876000001</v>
      </c>
      <c r="T178" s="36">
        <f>SUMIFS(СВЦЭМ!$E$39:$E$782,СВЦЭМ!$A$39:$A$782,$A178,СВЦЭМ!$B$39:$B$782,T$155)+'СЕТ СН'!$F$15</f>
        <v>299.74869598999999</v>
      </c>
      <c r="U178" s="36">
        <f>SUMIFS(СВЦЭМ!$E$39:$E$782,СВЦЭМ!$A$39:$A$782,$A178,СВЦЭМ!$B$39:$B$782,U$155)+'СЕТ СН'!$F$15</f>
        <v>300.53604374000003</v>
      </c>
      <c r="V178" s="36">
        <f>SUMIFS(СВЦЭМ!$E$39:$E$782,СВЦЭМ!$A$39:$A$782,$A178,СВЦЭМ!$B$39:$B$782,V$155)+'СЕТ СН'!$F$15</f>
        <v>303.20220336</v>
      </c>
      <c r="W178" s="36">
        <f>SUMIFS(СВЦЭМ!$E$39:$E$782,СВЦЭМ!$A$39:$A$782,$A178,СВЦЭМ!$B$39:$B$782,W$155)+'СЕТ СН'!$F$15</f>
        <v>305.90701754000003</v>
      </c>
      <c r="X178" s="36">
        <f>SUMIFS(СВЦЭМ!$E$39:$E$782,СВЦЭМ!$A$39:$A$782,$A178,СВЦЭМ!$B$39:$B$782,X$155)+'СЕТ СН'!$F$15</f>
        <v>305.77288471000003</v>
      </c>
      <c r="Y178" s="36">
        <f>SUMIFS(СВЦЭМ!$E$39:$E$782,СВЦЭМ!$A$39:$A$782,$A178,СВЦЭМ!$B$39:$B$782,Y$155)+'СЕТ СН'!$F$15</f>
        <v>309.64925770000002</v>
      </c>
    </row>
    <row r="179" spans="1:27" ht="15.75" x14ac:dyDescent="0.2">
      <c r="A179" s="35">
        <f t="shared" si="4"/>
        <v>44950</v>
      </c>
      <c r="B179" s="36">
        <f>SUMIFS(СВЦЭМ!$E$39:$E$782,СВЦЭМ!$A$39:$A$782,$A179,СВЦЭМ!$B$39:$B$782,B$155)+'СЕТ СН'!$F$15</f>
        <v>303.30289211000002</v>
      </c>
      <c r="C179" s="36">
        <f>SUMIFS(СВЦЭМ!$E$39:$E$782,СВЦЭМ!$A$39:$A$782,$A179,СВЦЭМ!$B$39:$B$782,C$155)+'СЕТ СН'!$F$15</f>
        <v>302.83809014000002</v>
      </c>
      <c r="D179" s="36">
        <f>SUMIFS(СВЦЭМ!$E$39:$E$782,СВЦЭМ!$A$39:$A$782,$A179,СВЦЭМ!$B$39:$B$782,D$155)+'СЕТ СН'!$F$15</f>
        <v>301.31599583000002</v>
      </c>
      <c r="E179" s="36">
        <f>SUMIFS(СВЦЭМ!$E$39:$E$782,СВЦЭМ!$A$39:$A$782,$A179,СВЦЭМ!$B$39:$B$782,E$155)+'СЕТ СН'!$F$15</f>
        <v>300.64277992000001</v>
      </c>
      <c r="F179" s="36">
        <f>SUMIFS(СВЦЭМ!$E$39:$E$782,СВЦЭМ!$A$39:$A$782,$A179,СВЦЭМ!$B$39:$B$782,F$155)+'СЕТ СН'!$F$15</f>
        <v>302.53898943000002</v>
      </c>
      <c r="G179" s="36">
        <f>SUMIFS(СВЦЭМ!$E$39:$E$782,СВЦЭМ!$A$39:$A$782,$A179,СВЦЭМ!$B$39:$B$782,G$155)+'СЕТ СН'!$F$15</f>
        <v>300.00166665</v>
      </c>
      <c r="H179" s="36">
        <f>SUMIFS(СВЦЭМ!$E$39:$E$782,СВЦЭМ!$A$39:$A$782,$A179,СВЦЭМ!$B$39:$B$782,H$155)+'СЕТ СН'!$F$15</f>
        <v>298.19252561000002</v>
      </c>
      <c r="I179" s="36">
        <f>SUMIFS(СВЦЭМ!$E$39:$E$782,СВЦЭМ!$A$39:$A$782,$A179,СВЦЭМ!$B$39:$B$782,I$155)+'СЕТ СН'!$F$15</f>
        <v>294.12171440999998</v>
      </c>
      <c r="J179" s="36">
        <f>SUMIFS(СВЦЭМ!$E$39:$E$782,СВЦЭМ!$A$39:$A$782,$A179,СВЦЭМ!$B$39:$B$782,J$155)+'СЕТ СН'!$F$15</f>
        <v>288.11252261999999</v>
      </c>
      <c r="K179" s="36">
        <f>SUMIFS(СВЦЭМ!$E$39:$E$782,СВЦЭМ!$A$39:$A$782,$A179,СВЦЭМ!$B$39:$B$782,K$155)+'СЕТ СН'!$F$15</f>
        <v>284.39742389000003</v>
      </c>
      <c r="L179" s="36">
        <f>SUMIFS(СВЦЭМ!$E$39:$E$782,СВЦЭМ!$A$39:$A$782,$A179,СВЦЭМ!$B$39:$B$782,L$155)+'СЕТ СН'!$F$15</f>
        <v>283.91774591000001</v>
      </c>
      <c r="M179" s="36">
        <f>SUMIFS(СВЦЭМ!$E$39:$E$782,СВЦЭМ!$A$39:$A$782,$A179,СВЦЭМ!$B$39:$B$782,M$155)+'СЕТ СН'!$F$15</f>
        <v>285.79385502000002</v>
      </c>
      <c r="N179" s="36">
        <f>SUMIFS(СВЦЭМ!$E$39:$E$782,СВЦЭМ!$A$39:$A$782,$A179,СВЦЭМ!$B$39:$B$782,N$155)+'СЕТ СН'!$F$15</f>
        <v>288.71757276</v>
      </c>
      <c r="O179" s="36">
        <f>SUMIFS(СВЦЭМ!$E$39:$E$782,СВЦЭМ!$A$39:$A$782,$A179,СВЦЭМ!$B$39:$B$782,O$155)+'СЕТ СН'!$F$15</f>
        <v>290.27864370999998</v>
      </c>
      <c r="P179" s="36">
        <f>SUMIFS(СВЦЭМ!$E$39:$E$782,СВЦЭМ!$A$39:$A$782,$A179,СВЦЭМ!$B$39:$B$782,P$155)+'СЕТ СН'!$F$15</f>
        <v>294.70151909999998</v>
      </c>
      <c r="Q179" s="36">
        <f>SUMIFS(СВЦЭМ!$E$39:$E$782,СВЦЭМ!$A$39:$A$782,$A179,СВЦЭМ!$B$39:$B$782,Q$155)+'СЕТ СН'!$F$15</f>
        <v>295.73491378</v>
      </c>
      <c r="R179" s="36">
        <f>SUMIFS(СВЦЭМ!$E$39:$E$782,СВЦЭМ!$A$39:$A$782,$A179,СВЦЭМ!$B$39:$B$782,R$155)+'СЕТ СН'!$F$15</f>
        <v>295.10674617000001</v>
      </c>
      <c r="S179" s="36">
        <f>SUMIFS(СВЦЭМ!$E$39:$E$782,СВЦЭМ!$A$39:$A$782,$A179,СВЦЭМ!$B$39:$B$782,S$155)+'СЕТ СН'!$F$15</f>
        <v>290.38775741000001</v>
      </c>
      <c r="T179" s="36">
        <f>SUMIFS(СВЦЭМ!$E$39:$E$782,СВЦЭМ!$A$39:$A$782,$A179,СВЦЭМ!$B$39:$B$782,T$155)+'СЕТ СН'!$F$15</f>
        <v>283.36763680000001</v>
      </c>
      <c r="U179" s="36">
        <f>SUMIFS(СВЦЭМ!$E$39:$E$782,СВЦЭМ!$A$39:$A$782,$A179,СВЦЭМ!$B$39:$B$782,U$155)+'СЕТ СН'!$F$15</f>
        <v>285.05056724999997</v>
      </c>
      <c r="V179" s="36">
        <f>SUMIFS(СВЦЭМ!$E$39:$E$782,СВЦЭМ!$A$39:$A$782,$A179,СВЦЭМ!$B$39:$B$782,V$155)+'СЕТ СН'!$F$15</f>
        <v>288.55184405</v>
      </c>
      <c r="W179" s="36">
        <f>SUMIFS(СВЦЭМ!$E$39:$E$782,СВЦЭМ!$A$39:$A$782,$A179,СВЦЭМ!$B$39:$B$782,W$155)+'СЕТ СН'!$F$15</f>
        <v>290.16783967999999</v>
      </c>
      <c r="X179" s="36">
        <f>SUMIFS(СВЦЭМ!$E$39:$E$782,СВЦЭМ!$A$39:$A$782,$A179,СВЦЭМ!$B$39:$B$782,X$155)+'СЕТ СН'!$F$15</f>
        <v>293.11773284999998</v>
      </c>
      <c r="Y179" s="36">
        <f>SUMIFS(СВЦЭМ!$E$39:$E$782,СВЦЭМ!$A$39:$A$782,$A179,СВЦЭМ!$B$39:$B$782,Y$155)+'СЕТ СН'!$F$15</f>
        <v>295.96690626999998</v>
      </c>
    </row>
    <row r="180" spans="1:27" ht="15.75" x14ac:dyDescent="0.2">
      <c r="A180" s="35">
        <f t="shared" si="4"/>
        <v>44951</v>
      </c>
      <c r="B180" s="36">
        <f>SUMIFS(СВЦЭМ!$E$39:$E$782,СВЦЭМ!$A$39:$A$782,$A180,СВЦЭМ!$B$39:$B$782,B$155)+'СЕТ СН'!$F$15</f>
        <v>305.55002241</v>
      </c>
      <c r="C180" s="36">
        <f>SUMIFS(СВЦЭМ!$E$39:$E$782,СВЦЭМ!$A$39:$A$782,$A180,СВЦЭМ!$B$39:$B$782,C$155)+'СЕТ СН'!$F$15</f>
        <v>310.85203446000003</v>
      </c>
      <c r="D180" s="36">
        <f>SUMIFS(СВЦЭМ!$E$39:$E$782,СВЦЭМ!$A$39:$A$782,$A180,СВЦЭМ!$B$39:$B$782,D$155)+'СЕТ СН'!$F$15</f>
        <v>312.46721273999998</v>
      </c>
      <c r="E180" s="36">
        <f>SUMIFS(СВЦЭМ!$E$39:$E$782,СВЦЭМ!$A$39:$A$782,$A180,СВЦЭМ!$B$39:$B$782,E$155)+'СЕТ СН'!$F$15</f>
        <v>314.32751194000002</v>
      </c>
      <c r="F180" s="36">
        <f>SUMIFS(СВЦЭМ!$E$39:$E$782,СВЦЭМ!$A$39:$A$782,$A180,СВЦЭМ!$B$39:$B$782,F$155)+'СЕТ СН'!$F$15</f>
        <v>313.81928065</v>
      </c>
      <c r="G180" s="36">
        <f>SUMIFS(СВЦЭМ!$E$39:$E$782,СВЦЭМ!$A$39:$A$782,$A180,СВЦЭМ!$B$39:$B$782,G$155)+'СЕТ СН'!$F$15</f>
        <v>312.08893007</v>
      </c>
      <c r="H180" s="36">
        <f>SUMIFS(СВЦЭМ!$E$39:$E$782,СВЦЭМ!$A$39:$A$782,$A180,СВЦЭМ!$B$39:$B$782,H$155)+'СЕТ СН'!$F$15</f>
        <v>312.04036057000002</v>
      </c>
      <c r="I180" s="36">
        <f>SUMIFS(СВЦЭМ!$E$39:$E$782,СВЦЭМ!$A$39:$A$782,$A180,СВЦЭМ!$B$39:$B$782,I$155)+'СЕТ СН'!$F$15</f>
        <v>311.65541259000003</v>
      </c>
      <c r="J180" s="36">
        <f>SUMIFS(СВЦЭМ!$E$39:$E$782,СВЦЭМ!$A$39:$A$782,$A180,СВЦЭМ!$B$39:$B$782,J$155)+'СЕТ СН'!$F$15</f>
        <v>308.25711125999999</v>
      </c>
      <c r="K180" s="36">
        <f>SUMIFS(СВЦЭМ!$E$39:$E$782,СВЦЭМ!$A$39:$A$782,$A180,СВЦЭМ!$B$39:$B$782,K$155)+'СЕТ СН'!$F$15</f>
        <v>304.21880736000003</v>
      </c>
      <c r="L180" s="36">
        <f>SUMIFS(СВЦЭМ!$E$39:$E$782,СВЦЭМ!$A$39:$A$782,$A180,СВЦЭМ!$B$39:$B$782,L$155)+'СЕТ СН'!$F$15</f>
        <v>298.60650264999998</v>
      </c>
      <c r="M180" s="36">
        <f>SUMIFS(СВЦЭМ!$E$39:$E$782,СВЦЭМ!$A$39:$A$782,$A180,СВЦЭМ!$B$39:$B$782,M$155)+'СЕТ СН'!$F$15</f>
        <v>293.09136353999997</v>
      </c>
      <c r="N180" s="36">
        <f>SUMIFS(СВЦЭМ!$E$39:$E$782,СВЦЭМ!$A$39:$A$782,$A180,СВЦЭМ!$B$39:$B$782,N$155)+'СЕТ СН'!$F$15</f>
        <v>295.09273078000001</v>
      </c>
      <c r="O180" s="36">
        <f>SUMIFS(СВЦЭМ!$E$39:$E$782,СВЦЭМ!$A$39:$A$782,$A180,СВЦЭМ!$B$39:$B$782,O$155)+'СЕТ СН'!$F$15</f>
        <v>296.10697299999998</v>
      </c>
      <c r="P180" s="36">
        <f>SUMIFS(СВЦЭМ!$E$39:$E$782,СВЦЭМ!$A$39:$A$782,$A180,СВЦЭМ!$B$39:$B$782,P$155)+'СЕТ СН'!$F$15</f>
        <v>297.69317378</v>
      </c>
      <c r="Q180" s="36">
        <f>SUMIFS(СВЦЭМ!$E$39:$E$782,СВЦЭМ!$A$39:$A$782,$A180,СВЦЭМ!$B$39:$B$782,Q$155)+'СЕТ СН'!$F$15</f>
        <v>297.48575535999998</v>
      </c>
      <c r="R180" s="36">
        <f>SUMIFS(СВЦЭМ!$E$39:$E$782,СВЦЭМ!$A$39:$A$782,$A180,СВЦЭМ!$B$39:$B$782,R$155)+'СЕТ СН'!$F$15</f>
        <v>295.85310167</v>
      </c>
      <c r="S180" s="36">
        <f>SUMIFS(СВЦЭМ!$E$39:$E$782,СВЦЭМ!$A$39:$A$782,$A180,СВЦЭМ!$B$39:$B$782,S$155)+'СЕТ СН'!$F$15</f>
        <v>292.82589598999999</v>
      </c>
      <c r="T180" s="36">
        <f>SUMIFS(СВЦЭМ!$E$39:$E$782,СВЦЭМ!$A$39:$A$782,$A180,СВЦЭМ!$B$39:$B$782,T$155)+'СЕТ СН'!$F$15</f>
        <v>289.67860322000001</v>
      </c>
      <c r="U180" s="36">
        <f>SUMIFS(СВЦЭМ!$E$39:$E$782,СВЦЭМ!$A$39:$A$782,$A180,СВЦЭМ!$B$39:$B$782,U$155)+'СЕТ СН'!$F$15</f>
        <v>290.35996951999999</v>
      </c>
      <c r="V180" s="36">
        <f>SUMIFS(СВЦЭМ!$E$39:$E$782,СВЦЭМ!$A$39:$A$782,$A180,СВЦЭМ!$B$39:$B$782,V$155)+'СЕТ СН'!$F$15</f>
        <v>292.38443289999998</v>
      </c>
      <c r="W180" s="36">
        <f>SUMIFS(СВЦЭМ!$E$39:$E$782,СВЦЭМ!$A$39:$A$782,$A180,СВЦЭМ!$B$39:$B$782,W$155)+'СЕТ СН'!$F$15</f>
        <v>294.52895867000001</v>
      </c>
      <c r="X180" s="36">
        <f>SUMIFS(СВЦЭМ!$E$39:$E$782,СВЦЭМ!$A$39:$A$782,$A180,СВЦЭМ!$B$39:$B$782,X$155)+'СЕТ СН'!$F$15</f>
        <v>297.67901516000001</v>
      </c>
      <c r="Y180" s="36">
        <f>SUMIFS(СВЦЭМ!$E$39:$E$782,СВЦЭМ!$A$39:$A$782,$A180,СВЦЭМ!$B$39:$B$782,Y$155)+'СЕТ СН'!$F$15</f>
        <v>301.94909876000003</v>
      </c>
    </row>
    <row r="181" spans="1:27" ht="15.75" x14ac:dyDescent="0.2">
      <c r="A181" s="35">
        <f t="shared" si="4"/>
        <v>44952</v>
      </c>
      <c r="B181" s="36">
        <f>SUMIFS(СВЦЭМ!$E$39:$E$782,СВЦЭМ!$A$39:$A$782,$A181,СВЦЭМ!$B$39:$B$782,B$155)+'СЕТ СН'!$F$15</f>
        <v>310.70876719</v>
      </c>
      <c r="C181" s="36">
        <f>SUMIFS(СВЦЭМ!$E$39:$E$782,СВЦЭМ!$A$39:$A$782,$A181,СВЦЭМ!$B$39:$B$782,C$155)+'СЕТ СН'!$F$15</f>
        <v>317.94208280999999</v>
      </c>
      <c r="D181" s="36">
        <f>SUMIFS(СВЦЭМ!$E$39:$E$782,СВЦЭМ!$A$39:$A$782,$A181,СВЦЭМ!$B$39:$B$782,D$155)+'СЕТ СН'!$F$15</f>
        <v>321.12962530999999</v>
      </c>
      <c r="E181" s="36">
        <f>SUMIFS(СВЦЭМ!$E$39:$E$782,СВЦЭМ!$A$39:$A$782,$A181,СВЦЭМ!$B$39:$B$782,E$155)+'СЕТ СН'!$F$15</f>
        <v>318.62482347000002</v>
      </c>
      <c r="F181" s="36">
        <f>SUMIFS(СВЦЭМ!$E$39:$E$782,СВЦЭМ!$A$39:$A$782,$A181,СВЦЭМ!$B$39:$B$782,F$155)+'СЕТ СН'!$F$15</f>
        <v>316.95344425000002</v>
      </c>
      <c r="G181" s="36">
        <f>SUMIFS(СВЦЭМ!$E$39:$E$782,СВЦЭМ!$A$39:$A$782,$A181,СВЦЭМ!$B$39:$B$782,G$155)+'СЕТ СН'!$F$15</f>
        <v>317.32670024999999</v>
      </c>
      <c r="H181" s="36">
        <f>SUMIFS(СВЦЭМ!$E$39:$E$782,СВЦЭМ!$A$39:$A$782,$A181,СВЦЭМ!$B$39:$B$782,H$155)+'СЕТ СН'!$F$15</f>
        <v>310.48412552000002</v>
      </c>
      <c r="I181" s="36">
        <f>SUMIFS(СВЦЭМ!$E$39:$E$782,СВЦЭМ!$A$39:$A$782,$A181,СВЦЭМ!$B$39:$B$782,I$155)+'СЕТ СН'!$F$15</f>
        <v>305.16122204999999</v>
      </c>
      <c r="J181" s="36">
        <f>SUMIFS(СВЦЭМ!$E$39:$E$782,СВЦЭМ!$A$39:$A$782,$A181,СВЦЭМ!$B$39:$B$782,J$155)+'СЕТ СН'!$F$15</f>
        <v>299.67897854</v>
      </c>
      <c r="K181" s="36">
        <f>SUMIFS(СВЦЭМ!$E$39:$E$782,СВЦЭМ!$A$39:$A$782,$A181,СВЦЭМ!$B$39:$B$782,K$155)+'СЕТ СН'!$F$15</f>
        <v>292.62578116999998</v>
      </c>
      <c r="L181" s="36">
        <f>SUMIFS(СВЦЭМ!$E$39:$E$782,СВЦЭМ!$A$39:$A$782,$A181,СВЦЭМ!$B$39:$B$782,L$155)+'СЕТ СН'!$F$15</f>
        <v>288.63531448999998</v>
      </c>
      <c r="M181" s="36">
        <f>SUMIFS(СВЦЭМ!$E$39:$E$782,СВЦЭМ!$A$39:$A$782,$A181,СВЦЭМ!$B$39:$B$782,M$155)+'СЕТ СН'!$F$15</f>
        <v>288.87752485999999</v>
      </c>
      <c r="N181" s="36">
        <f>SUMIFS(СВЦЭМ!$E$39:$E$782,СВЦЭМ!$A$39:$A$782,$A181,СВЦЭМ!$B$39:$B$782,N$155)+'СЕТ СН'!$F$15</f>
        <v>290.69969076000001</v>
      </c>
      <c r="O181" s="36">
        <f>SUMIFS(СВЦЭМ!$E$39:$E$782,СВЦЭМ!$A$39:$A$782,$A181,СВЦЭМ!$B$39:$B$782,O$155)+'СЕТ СН'!$F$15</f>
        <v>290.42480442999999</v>
      </c>
      <c r="P181" s="36">
        <f>SUMIFS(СВЦЭМ!$E$39:$E$782,СВЦЭМ!$A$39:$A$782,$A181,СВЦЭМ!$B$39:$B$782,P$155)+'СЕТ СН'!$F$15</f>
        <v>292.66835775999999</v>
      </c>
      <c r="Q181" s="36">
        <f>SUMIFS(СВЦЭМ!$E$39:$E$782,СВЦЭМ!$A$39:$A$782,$A181,СВЦЭМ!$B$39:$B$782,Q$155)+'СЕТ СН'!$F$15</f>
        <v>295.18843270000002</v>
      </c>
      <c r="R181" s="36">
        <f>SUMIFS(СВЦЭМ!$E$39:$E$782,СВЦЭМ!$A$39:$A$782,$A181,СВЦЭМ!$B$39:$B$782,R$155)+'СЕТ СН'!$F$15</f>
        <v>295.87979332999998</v>
      </c>
      <c r="S181" s="36">
        <f>SUMIFS(СВЦЭМ!$E$39:$E$782,СВЦЭМ!$A$39:$A$782,$A181,СВЦЭМ!$B$39:$B$782,S$155)+'СЕТ СН'!$F$15</f>
        <v>293.99490350999997</v>
      </c>
      <c r="T181" s="36">
        <f>SUMIFS(СВЦЭМ!$E$39:$E$782,СВЦЭМ!$A$39:$A$782,$A181,СВЦЭМ!$B$39:$B$782,T$155)+'СЕТ СН'!$F$15</f>
        <v>285.90432845999999</v>
      </c>
      <c r="U181" s="36">
        <f>SUMIFS(СВЦЭМ!$E$39:$E$782,СВЦЭМ!$A$39:$A$782,$A181,СВЦЭМ!$B$39:$B$782,U$155)+'СЕТ СН'!$F$15</f>
        <v>286.37839685</v>
      </c>
      <c r="V181" s="36">
        <f>SUMIFS(СВЦЭМ!$E$39:$E$782,СВЦЭМ!$A$39:$A$782,$A181,СВЦЭМ!$B$39:$B$782,V$155)+'СЕТ СН'!$F$15</f>
        <v>287.74270575000003</v>
      </c>
      <c r="W181" s="36">
        <f>SUMIFS(СВЦЭМ!$E$39:$E$782,СВЦЭМ!$A$39:$A$782,$A181,СВЦЭМ!$B$39:$B$782,W$155)+'СЕТ СН'!$F$15</f>
        <v>290.55526458999998</v>
      </c>
      <c r="X181" s="36">
        <f>SUMIFS(СВЦЭМ!$E$39:$E$782,СВЦЭМ!$A$39:$A$782,$A181,СВЦЭМ!$B$39:$B$782,X$155)+'СЕТ СН'!$F$15</f>
        <v>295.49511517000002</v>
      </c>
      <c r="Y181" s="36">
        <f>SUMIFS(СВЦЭМ!$E$39:$E$782,СВЦЭМ!$A$39:$A$782,$A181,СВЦЭМ!$B$39:$B$782,Y$155)+'СЕТ СН'!$F$15</f>
        <v>300.69031404999998</v>
      </c>
    </row>
    <row r="182" spans="1:27" ht="15.75" x14ac:dyDescent="0.2">
      <c r="A182" s="35">
        <f t="shared" si="4"/>
        <v>44953</v>
      </c>
      <c r="B182" s="36">
        <f>SUMIFS(СВЦЭМ!$E$39:$E$782,СВЦЭМ!$A$39:$A$782,$A182,СВЦЭМ!$B$39:$B$782,B$155)+'СЕТ СН'!$F$15</f>
        <v>307.49054985999999</v>
      </c>
      <c r="C182" s="36">
        <f>SUMIFS(СВЦЭМ!$E$39:$E$782,СВЦЭМ!$A$39:$A$782,$A182,СВЦЭМ!$B$39:$B$782,C$155)+'СЕТ СН'!$F$15</f>
        <v>302.25971867999999</v>
      </c>
      <c r="D182" s="36">
        <f>SUMIFS(СВЦЭМ!$E$39:$E$782,СВЦЭМ!$A$39:$A$782,$A182,СВЦЭМ!$B$39:$B$782,D$155)+'СЕТ СН'!$F$15</f>
        <v>301.86429022999999</v>
      </c>
      <c r="E182" s="36">
        <f>SUMIFS(СВЦЭМ!$E$39:$E$782,СВЦЭМ!$A$39:$A$782,$A182,СВЦЭМ!$B$39:$B$782,E$155)+'СЕТ СН'!$F$15</f>
        <v>303.91145025999998</v>
      </c>
      <c r="F182" s="36">
        <f>SUMIFS(СВЦЭМ!$E$39:$E$782,СВЦЭМ!$A$39:$A$782,$A182,СВЦЭМ!$B$39:$B$782,F$155)+'СЕТ СН'!$F$15</f>
        <v>305.14668220999999</v>
      </c>
      <c r="G182" s="36">
        <f>SUMIFS(СВЦЭМ!$E$39:$E$782,СВЦЭМ!$A$39:$A$782,$A182,СВЦЭМ!$B$39:$B$782,G$155)+'СЕТ СН'!$F$15</f>
        <v>307.21060799000003</v>
      </c>
      <c r="H182" s="36">
        <f>SUMIFS(СВЦЭМ!$E$39:$E$782,СВЦЭМ!$A$39:$A$782,$A182,СВЦЭМ!$B$39:$B$782,H$155)+'СЕТ СН'!$F$15</f>
        <v>305.25294019</v>
      </c>
      <c r="I182" s="36">
        <f>SUMIFS(СВЦЭМ!$E$39:$E$782,СВЦЭМ!$A$39:$A$782,$A182,СВЦЭМ!$B$39:$B$782,I$155)+'СЕТ СН'!$F$15</f>
        <v>299.10599568999999</v>
      </c>
      <c r="J182" s="36">
        <f>SUMIFS(СВЦЭМ!$E$39:$E$782,СВЦЭМ!$A$39:$A$782,$A182,СВЦЭМ!$B$39:$B$782,J$155)+'СЕТ СН'!$F$15</f>
        <v>292.37328260999999</v>
      </c>
      <c r="K182" s="36">
        <f>SUMIFS(СВЦЭМ!$E$39:$E$782,СВЦЭМ!$A$39:$A$782,$A182,СВЦЭМ!$B$39:$B$782,K$155)+'СЕТ СН'!$F$15</f>
        <v>288.64257122999999</v>
      </c>
      <c r="L182" s="36">
        <f>SUMIFS(СВЦЭМ!$E$39:$E$782,СВЦЭМ!$A$39:$A$782,$A182,СВЦЭМ!$B$39:$B$782,L$155)+'СЕТ СН'!$F$15</f>
        <v>286.14466272999999</v>
      </c>
      <c r="M182" s="36">
        <f>SUMIFS(СВЦЭМ!$E$39:$E$782,СВЦЭМ!$A$39:$A$782,$A182,СВЦЭМ!$B$39:$B$782,M$155)+'СЕТ СН'!$F$15</f>
        <v>285.66449451</v>
      </c>
      <c r="N182" s="36">
        <f>SUMIFS(СВЦЭМ!$E$39:$E$782,СВЦЭМ!$A$39:$A$782,$A182,СВЦЭМ!$B$39:$B$782,N$155)+'СЕТ СН'!$F$15</f>
        <v>290.78583710999999</v>
      </c>
      <c r="O182" s="36">
        <f>SUMIFS(СВЦЭМ!$E$39:$E$782,СВЦЭМ!$A$39:$A$782,$A182,СВЦЭМ!$B$39:$B$782,O$155)+'СЕТ СН'!$F$15</f>
        <v>294.45405312999998</v>
      </c>
      <c r="P182" s="36">
        <f>SUMIFS(СВЦЭМ!$E$39:$E$782,СВЦЭМ!$A$39:$A$782,$A182,СВЦЭМ!$B$39:$B$782,P$155)+'СЕТ СН'!$F$15</f>
        <v>299.35197898000001</v>
      </c>
      <c r="Q182" s="36">
        <f>SUMIFS(СВЦЭМ!$E$39:$E$782,СВЦЭМ!$A$39:$A$782,$A182,СВЦЭМ!$B$39:$B$782,Q$155)+'СЕТ СН'!$F$15</f>
        <v>295.03535734000002</v>
      </c>
      <c r="R182" s="36">
        <f>SUMIFS(СВЦЭМ!$E$39:$E$782,СВЦЭМ!$A$39:$A$782,$A182,СВЦЭМ!$B$39:$B$782,R$155)+'СЕТ СН'!$F$15</f>
        <v>298.17985980999998</v>
      </c>
      <c r="S182" s="36">
        <f>SUMIFS(СВЦЭМ!$E$39:$E$782,СВЦЭМ!$A$39:$A$782,$A182,СВЦЭМ!$B$39:$B$782,S$155)+'СЕТ СН'!$F$15</f>
        <v>295.08560175999997</v>
      </c>
      <c r="T182" s="36">
        <f>SUMIFS(СВЦЭМ!$E$39:$E$782,СВЦЭМ!$A$39:$A$782,$A182,СВЦЭМ!$B$39:$B$782,T$155)+'СЕТ СН'!$F$15</f>
        <v>288.17706532</v>
      </c>
      <c r="U182" s="36">
        <f>SUMIFS(СВЦЭМ!$E$39:$E$782,СВЦЭМ!$A$39:$A$782,$A182,СВЦЭМ!$B$39:$B$782,U$155)+'СЕТ СН'!$F$15</f>
        <v>289.51075925999999</v>
      </c>
      <c r="V182" s="36">
        <f>SUMIFS(СВЦЭМ!$E$39:$E$782,СВЦЭМ!$A$39:$A$782,$A182,СВЦЭМ!$B$39:$B$782,V$155)+'СЕТ СН'!$F$15</f>
        <v>293.65742095000002</v>
      </c>
      <c r="W182" s="36">
        <f>SUMIFS(СВЦЭМ!$E$39:$E$782,СВЦЭМ!$A$39:$A$782,$A182,СВЦЭМ!$B$39:$B$782,W$155)+'СЕТ СН'!$F$15</f>
        <v>299.05313429</v>
      </c>
      <c r="X182" s="36">
        <f>SUMIFS(СВЦЭМ!$E$39:$E$782,СВЦЭМ!$A$39:$A$782,$A182,СВЦЭМ!$B$39:$B$782,X$155)+'СЕТ СН'!$F$15</f>
        <v>301.05316307999999</v>
      </c>
      <c r="Y182" s="36">
        <f>SUMIFS(СВЦЭМ!$E$39:$E$782,СВЦЭМ!$A$39:$A$782,$A182,СВЦЭМ!$B$39:$B$782,Y$155)+'СЕТ СН'!$F$15</f>
        <v>314.78378666999998</v>
      </c>
    </row>
    <row r="183" spans="1:27" ht="15.75" x14ac:dyDescent="0.2">
      <c r="A183" s="35">
        <f t="shared" si="4"/>
        <v>44954</v>
      </c>
      <c r="B183" s="36">
        <f>SUMIFS(СВЦЭМ!$E$39:$E$782,СВЦЭМ!$A$39:$A$782,$A183,СВЦЭМ!$B$39:$B$782,B$155)+'СЕТ СН'!$F$15</f>
        <v>310.07893188999998</v>
      </c>
      <c r="C183" s="36">
        <f>SUMIFS(СВЦЭМ!$E$39:$E$782,СВЦЭМ!$A$39:$A$782,$A183,СВЦЭМ!$B$39:$B$782,C$155)+'СЕТ СН'!$F$15</f>
        <v>316.62985923999997</v>
      </c>
      <c r="D183" s="36">
        <f>SUMIFS(СВЦЭМ!$E$39:$E$782,СВЦЭМ!$A$39:$A$782,$A183,СВЦЭМ!$B$39:$B$782,D$155)+'СЕТ СН'!$F$15</f>
        <v>316.11954981000002</v>
      </c>
      <c r="E183" s="36">
        <f>SUMIFS(СВЦЭМ!$E$39:$E$782,СВЦЭМ!$A$39:$A$782,$A183,СВЦЭМ!$B$39:$B$782,E$155)+'СЕТ СН'!$F$15</f>
        <v>315.48717678999998</v>
      </c>
      <c r="F183" s="36">
        <f>SUMIFS(СВЦЭМ!$E$39:$E$782,СВЦЭМ!$A$39:$A$782,$A183,СВЦЭМ!$B$39:$B$782,F$155)+'СЕТ СН'!$F$15</f>
        <v>314.61343835000002</v>
      </c>
      <c r="G183" s="36">
        <f>SUMIFS(СВЦЭМ!$E$39:$E$782,СВЦЭМ!$A$39:$A$782,$A183,СВЦЭМ!$B$39:$B$782,G$155)+'СЕТ СН'!$F$15</f>
        <v>315.09828601999999</v>
      </c>
      <c r="H183" s="36">
        <f>SUMIFS(СВЦЭМ!$E$39:$E$782,СВЦЭМ!$A$39:$A$782,$A183,СВЦЭМ!$B$39:$B$782,H$155)+'СЕТ СН'!$F$15</f>
        <v>307.31300714000002</v>
      </c>
      <c r="I183" s="36">
        <f>SUMIFS(СВЦЭМ!$E$39:$E$782,СВЦЭМ!$A$39:$A$782,$A183,СВЦЭМ!$B$39:$B$782,I$155)+'СЕТ СН'!$F$15</f>
        <v>307.82987391</v>
      </c>
      <c r="J183" s="36">
        <f>SUMIFS(СВЦЭМ!$E$39:$E$782,СВЦЭМ!$A$39:$A$782,$A183,СВЦЭМ!$B$39:$B$782,J$155)+'СЕТ СН'!$F$15</f>
        <v>307.39846329</v>
      </c>
      <c r="K183" s="36">
        <f>SUMIFS(СВЦЭМ!$E$39:$E$782,СВЦЭМ!$A$39:$A$782,$A183,СВЦЭМ!$B$39:$B$782,K$155)+'СЕТ СН'!$F$15</f>
        <v>293.89504799000002</v>
      </c>
      <c r="L183" s="36">
        <f>SUMIFS(СВЦЭМ!$E$39:$E$782,СВЦЭМ!$A$39:$A$782,$A183,СВЦЭМ!$B$39:$B$782,L$155)+'СЕТ СН'!$F$15</f>
        <v>286.18861183000001</v>
      </c>
      <c r="M183" s="36">
        <f>SUMIFS(СВЦЭМ!$E$39:$E$782,СВЦЭМ!$A$39:$A$782,$A183,СВЦЭМ!$B$39:$B$782,M$155)+'СЕТ СН'!$F$15</f>
        <v>285.03928772</v>
      </c>
      <c r="N183" s="36">
        <f>SUMIFS(СВЦЭМ!$E$39:$E$782,СВЦЭМ!$A$39:$A$782,$A183,СВЦЭМ!$B$39:$B$782,N$155)+'СЕТ СН'!$F$15</f>
        <v>285.64240551</v>
      </c>
      <c r="O183" s="36">
        <f>SUMIFS(СВЦЭМ!$E$39:$E$782,СВЦЭМ!$A$39:$A$782,$A183,СВЦЭМ!$B$39:$B$782,O$155)+'СЕТ СН'!$F$15</f>
        <v>287.23576316999998</v>
      </c>
      <c r="P183" s="36">
        <f>SUMIFS(СВЦЭМ!$E$39:$E$782,СВЦЭМ!$A$39:$A$782,$A183,СВЦЭМ!$B$39:$B$782,P$155)+'СЕТ СН'!$F$15</f>
        <v>290.36853613</v>
      </c>
      <c r="Q183" s="36">
        <f>SUMIFS(СВЦЭМ!$E$39:$E$782,СВЦЭМ!$A$39:$A$782,$A183,СВЦЭМ!$B$39:$B$782,Q$155)+'СЕТ СН'!$F$15</f>
        <v>292.28813260999999</v>
      </c>
      <c r="R183" s="36">
        <f>SUMIFS(СВЦЭМ!$E$39:$E$782,СВЦЭМ!$A$39:$A$782,$A183,СВЦЭМ!$B$39:$B$782,R$155)+'СЕТ СН'!$F$15</f>
        <v>293.19541383000001</v>
      </c>
      <c r="S183" s="36">
        <f>SUMIFS(СВЦЭМ!$E$39:$E$782,СВЦЭМ!$A$39:$A$782,$A183,СВЦЭМ!$B$39:$B$782,S$155)+'СЕТ СН'!$F$15</f>
        <v>289.06178118000003</v>
      </c>
      <c r="T183" s="36">
        <f>SUMIFS(СВЦЭМ!$E$39:$E$782,СВЦЭМ!$A$39:$A$782,$A183,СВЦЭМ!$B$39:$B$782,T$155)+'СЕТ СН'!$F$15</f>
        <v>284.36925374999998</v>
      </c>
      <c r="U183" s="36">
        <f>SUMIFS(СВЦЭМ!$E$39:$E$782,СВЦЭМ!$A$39:$A$782,$A183,СВЦЭМ!$B$39:$B$782,U$155)+'СЕТ СН'!$F$15</f>
        <v>284.13154371000002</v>
      </c>
      <c r="V183" s="36">
        <f>SUMIFS(СВЦЭМ!$E$39:$E$782,СВЦЭМ!$A$39:$A$782,$A183,СВЦЭМ!$B$39:$B$782,V$155)+'СЕТ СН'!$F$15</f>
        <v>287.13779333999997</v>
      </c>
      <c r="W183" s="36">
        <f>SUMIFS(СВЦЭМ!$E$39:$E$782,СВЦЭМ!$A$39:$A$782,$A183,СВЦЭМ!$B$39:$B$782,W$155)+'СЕТ СН'!$F$15</f>
        <v>288.56160076999998</v>
      </c>
      <c r="X183" s="36">
        <f>SUMIFS(СВЦЭМ!$E$39:$E$782,СВЦЭМ!$A$39:$A$782,$A183,СВЦЭМ!$B$39:$B$782,X$155)+'СЕТ СН'!$F$15</f>
        <v>292.14977297000001</v>
      </c>
      <c r="Y183" s="36">
        <f>SUMIFS(СВЦЭМ!$E$39:$E$782,СВЦЭМ!$A$39:$A$782,$A183,СВЦЭМ!$B$39:$B$782,Y$155)+'СЕТ СН'!$F$15</f>
        <v>297.95698031000001</v>
      </c>
    </row>
    <row r="184" spans="1:27" ht="15.75" x14ac:dyDescent="0.2">
      <c r="A184" s="35">
        <f t="shared" si="4"/>
        <v>44955</v>
      </c>
      <c r="B184" s="36">
        <f>SUMIFS(СВЦЭМ!$E$39:$E$782,СВЦЭМ!$A$39:$A$782,$A184,СВЦЭМ!$B$39:$B$782,B$155)+'СЕТ СН'!$F$15</f>
        <v>297.98601544000002</v>
      </c>
      <c r="C184" s="36">
        <f>SUMIFS(СВЦЭМ!$E$39:$E$782,СВЦЭМ!$A$39:$A$782,$A184,СВЦЭМ!$B$39:$B$782,C$155)+'СЕТ СН'!$F$15</f>
        <v>305.87171189999998</v>
      </c>
      <c r="D184" s="36">
        <f>SUMIFS(СВЦЭМ!$E$39:$E$782,СВЦЭМ!$A$39:$A$782,$A184,СВЦЭМ!$B$39:$B$782,D$155)+'СЕТ СН'!$F$15</f>
        <v>309.18773662000001</v>
      </c>
      <c r="E184" s="36">
        <f>SUMIFS(СВЦЭМ!$E$39:$E$782,СВЦЭМ!$A$39:$A$782,$A184,СВЦЭМ!$B$39:$B$782,E$155)+'СЕТ СН'!$F$15</f>
        <v>310.3906594</v>
      </c>
      <c r="F184" s="36">
        <f>SUMIFS(СВЦЭМ!$E$39:$E$782,СВЦЭМ!$A$39:$A$782,$A184,СВЦЭМ!$B$39:$B$782,F$155)+'СЕТ СН'!$F$15</f>
        <v>311.07755100999998</v>
      </c>
      <c r="G184" s="36">
        <f>SUMIFS(СВЦЭМ!$E$39:$E$782,СВЦЭМ!$A$39:$A$782,$A184,СВЦЭМ!$B$39:$B$782,G$155)+'СЕТ СН'!$F$15</f>
        <v>307.76283488000001</v>
      </c>
      <c r="H184" s="36">
        <f>SUMIFS(СВЦЭМ!$E$39:$E$782,СВЦЭМ!$A$39:$A$782,$A184,СВЦЭМ!$B$39:$B$782,H$155)+'СЕТ СН'!$F$15</f>
        <v>306.46586273999998</v>
      </c>
      <c r="I184" s="36">
        <f>SUMIFS(СВЦЭМ!$E$39:$E$782,СВЦЭМ!$A$39:$A$782,$A184,СВЦЭМ!$B$39:$B$782,I$155)+'СЕТ СН'!$F$15</f>
        <v>303.66996519000003</v>
      </c>
      <c r="J184" s="36">
        <f>SUMIFS(СВЦЭМ!$E$39:$E$782,СВЦЭМ!$A$39:$A$782,$A184,СВЦЭМ!$B$39:$B$782,J$155)+'СЕТ СН'!$F$15</f>
        <v>295.71266652000003</v>
      </c>
      <c r="K184" s="36">
        <f>SUMIFS(СВЦЭМ!$E$39:$E$782,СВЦЭМ!$A$39:$A$782,$A184,СВЦЭМ!$B$39:$B$782,K$155)+'СЕТ СН'!$F$15</f>
        <v>287.40597795000002</v>
      </c>
      <c r="L184" s="36">
        <f>SUMIFS(СВЦЭМ!$E$39:$E$782,СВЦЭМ!$A$39:$A$782,$A184,СВЦЭМ!$B$39:$B$782,L$155)+'СЕТ СН'!$F$15</f>
        <v>284.61885398999999</v>
      </c>
      <c r="M184" s="36">
        <f>SUMIFS(СВЦЭМ!$E$39:$E$782,СВЦЭМ!$A$39:$A$782,$A184,СВЦЭМ!$B$39:$B$782,M$155)+'СЕТ СН'!$F$15</f>
        <v>284.66859681</v>
      </c>
      <c r="N184" s="36">
        <f>SUMIFS(СВЦЭМ!$E$39:$E$782,СВЦЭМ!$A$39:$A$782,$A184,СВЦЭМ!$B$39:$B$782,N$155)+'СЕТ СН'!$F$15</f>
        <v>286.65064149</v>
      </c>
      <c r="O184" s="36">
        <f>SUMIFS(СВЦЭМ!$E$39:$E$782,СВЦЭМ!$A$39:$A$782,$A184,СВЦЭМ!$B$39:$B$782,O$155)+'СЕТ СН'!$F$15</f>
        <v>288.88184360000002</v>
      </c>
      <c r="P184" s="36">
        <f>SUMIFS(СВЦЭМ!$E$39:$E$782,СВЦЭМ!$A$39:$A$782,$A184,СВЦЭМ!$B$39:$B$782,P$155)+'СЕТ СН'!$F$15</f>
        <v>291.51256239999998</v>
      </c>
      <c r="Q184" s="36">
        <f>SUMIFS(СВЦЭМ!$E$39:$E$782,СВЦЭМ!$A$39:$A$782,$A184,СВЦЭМ!$B$39:$B$782,Q$155)+'СЕТ СН'!$F$15</f>
        <v>292.96186305999998</v>
      </c>
      <c r="R184" s="36">
        <f>SUMIFS(СВЦЭМ!$E$39:$E$782,СВЦЭМ!$A$39:$A$782,$A184,СВЦЭМ!$B$39:$B$782,R$155)+'СЕТ СН'!$F$15</f>
        <v>292.06638393999998</v>
      </c>
      <c r="S184" s="36">
        <f>SUMIFS(СВЦЭМ!$E$39:$E$782,СВЦЭМ!$A$39:$A$782,$A184,СВЦЭМ!$B$39:$B$782,S$155)+'СЕТ СН'!$F$15</f>
        <v>289.89315004000002</v>
      </c>
      <c r="T184" s="36">
        <f>SUMIFS(СВЦЭМ!$E$39:$E$782,СВЦЭМ!$A$39:$A$782,$A184,СВЦЭМ!$B$39:$B$782,T$155)+'СЕТ СН'!$F$15</f>
        <v>282.72851944000001</v>
      </c>
      <c r="U184" s="36">
        <f>SUMIFS(СВЦЭМ!$E$39:$E$782,СВЦЭМ!$A$39:$A$782,$A184,СВЦЭМ!$B$39:$B$782,U$155)+'СЕТ СН'!$F$15</f>
        <v>280.79491049000001</v>
      </c>
      <c r="V184" s="36">
        <f>SUMIFS(СВЦЭМ!$E$39:$E$782,СВЦЭМ!$A$39:$A$782,$A184,СВЦЭМ!$B$39:$B$782,V$155)+'СЕТ СН'!$F$15</f>
        <v>283.35287492999998</v>
      </c>
      <c r="W184" s="36">
        <f>SUMIFS(СВЦЭМ!$E$39:$E$782,СВЦЭМ!$A$39:$A$782,$A184,СВЦЭМ!$B$39:$B$782,W$155)+'СЕТ СН'!$F$15</f>
        <v>285.28245378000003</v>
      </c>
      <c r="X184" s="36">
        <f>SUMIFS(СВЦЭМ!$E$39:$E$782,СВЦЭМ!$A$39:$A$782,$A184,СВЦЭМ!$B$39:$B$782,X$155)+'СЕТ СН'!$F$15</f>
        <v>290.13654972</v>
      </c>
      <c r="Y184" s="36">
        <f>SUMIFS(СВЦЭМ!$E$39:$E$782,СВЦЭМ!$A$39:$A$782,$A184,СВЦЭМ!$B$39:$B$782,Y$155)+'СЕТ СН'!$F$15</f>
        <v>295.49730826000001</v>
      </c>
    </row>
    <row r="185" spans="1:27" ht="15.75" x14ac:dyDescent="0.2">
      <c r="A185" s="35">
        <f t="shared" si="4"/>
        <v>44956</v>
      </c>
      <c r="B185" s="36">
        <f>SUMIFS(СВЦЭМ!$E$39:$E$782,СВЦЭМ!$A$39:$A$782,$A185,СВЦЭМ!$B$39:$B$782,B$155)+'СЕТ СН'!$F$15</f>
        <v>295.54667540000003</v>
      </c>
      <c r="C185" s="36">
        <f>SUMIFS(СВЦЭМ!$E$39:$E$782,СВЦЭМ!$A$39:$A$782,$A185,СВЦЭМ!$B$39:$B$782,C$155)+'СЕТ СН'!$F$15</f>
        <v>299.89502470999997</v>
      </c>
      <c r="D185" s="36">
        <f>SUMIFS(СВЦЭМ!$E$39:$E$782,СВЦЭМ!$A$39:$A$782,$A185,СВЦЭМ!$B$39:$B$782,D$155)+'СЕТ СН'!$F$15</f>
        <v>302.90020083000002</v>
      </c>
      <c r="E185" s="36">
        <f>SUMIFS(СВЦЭМ!$E$39:$E$782,СВЦЭМ!$A$39:$A$782,$A185,СВЦЭМ!$B$39:$B$782,E$155)+'СЕТ СН'!$F$15</f>
        <v>301.47844944000002</v>
      </c>
      <c r="F185" s="36">
        <f>SUMIFS(СВЦЭМ!$E$39:$E$782,СВЦЭМ!$A$39:$A$782,$A185,СВЦЭМ!$B$39:$B$782,F$155)+'СЕТ СН'!$F$15</f>
        <v>297.64740305999999</v>
      </c>
      <c r="G185" s="36">
        <f>SUMIFS(СВЦЭМ!$E$39:$E$782,СВЦЭМ!$A$39:$A$782,$A185,СВЦЭМ!$B$39:$B$782,G$155)+'СЕТ СН'!$F$15</f>
        <v>300.97197038000002</v>
      </c>
      <c r="H185" s="36">
        <f>SUMIFS(СВЦЭМ!$E$39:$E$782,СВЦЭМ!$A$39:$A$782,$A185,СВЦЭМ!$B$39:$B$782,H$155)+'СЕТ СН'!$F$15</f>
        <v>301.65826931999999</v>
      </c>
      <c r="I185" s="36">
        <f>SUMIFS(СВЦЭМ!$E$39:$E$782,СВЦЭМ!$A$39:$A$782,$A185,СВЦЭМ!$B$39:$B$782,I$155)+'СЕТ СН'!$F$15</f>
        <v>298.51431201999998</v>
      </c>
      <c r="J185" s="36">
        <f>SUMIFS(СВЦЭМ!$E$39:$E$782,СВЦЭМ!$A$39:$A$782,$A185,СВЦЭМ!$B$39:$B$782,J$155)+'СЕТ СН'!$F$15</f>
        <v>290.45130130000001</v>
      </c>
      <c r="K185" s="36">
        <f>SUMIFS(СВЦЭМ!$E$39:$E$782,СВЦЭМ!$A$39:$A$782,$A185,СВЦЭМ!$B$39:$B$782,K$155)+'СЕТ СН'!$F$15</f>
        <v>286.10160497999999</v>
      </c>
      <c r="L185" s="36">
        <f>SUMIFS(СВЦЭМ!$E$39:$E$782,СВЦЭМ!$A$39:$A$782,$A185,СВЦЭМ!$B$39:$B$782,L$155)+'СЕТ СН'!$F$15</f>
        <v>284.10125904</v>
      </c>
      <c r="M185" s="36">
        <f>SUMIFS(СВЦЭМ!$E$39:$E$782,СВЦЭМ!$A$39:$A$782,$A185,СВЦЭМ!$B$39:$B$782,M$155)+'СЕТ СН'!$F$15</f>
        <v>284.77480365999998</v>
      </c>
      <c r="N185" s="36">
        <f>SUMIFS(СВЦЭМ!$E$39:$E$782,СВЦЭМ!$A$39:$A$782,$A185,СВЦЭМ!$B$39:$B$782,N$155)+'СЕТ СН'!$F$15</f>
        <v>288.58399279000002</v>
      </c>
      <c r="O185" s="36">
        <f>SUMIFS(СВЦЭМ!$E$39:$E$782,СВЦЭМ!$A$39:$A$782,$A185,СВЦЭМ!$B$39:$B$782,O$155)+'СЕТ СН'!$F$15</f>
        <v>286.30460747000001</v>
      </c>
      <c r="P185" s="36">
        <f>SUMIFS(СВЦЭМ!$E$39:$E$782,СВЦЭМ!$A$39:$A$782,$A185,СВЦЭМ!$B$39:$B$782,P$155)+'СЕТ СН'!$F$15</f>
        <v>288.14790928000002</v>
      </c>
      <c r="Q185" s="36">
        <f>SUMIFS(СВЦЭМ!$E$39:$E$782,СВЦЭМ!$A$39:$A$782,$A185,СВЦЭМ!$B$39:$B$782,Q$155)+'СЕТ СН'!$F$15</f>
        <v>288.84833204</v>
      </c>
      <c r="R185" s="36">
        <f>SUMIFS(СВЦЭМ!$E$39:$E$782,СВЦЭМ!$A$39:$A$782,$A185,СВЦЭМ!$B$39:$B$782,R$155)+'СЕТ СН'!$F$15</f>
        <v>288.65418717</v>
      </c>
      <c r="S185" s="36">
        <f>SUMIFS(СВЦЭМ!$E$39:$E$782,СВЦЭМ!$A$39:$A$782,$A185,СВЦЭМ!$B$39:$B$782,S$155)+'СЕТ СН'!$F$15</f>
        <v>284.85808717999998</v>
      </c>
      <c r="T185" s="36">
        <f>SUMIFS(СВЦЭМ!$E$39:$E$782,СВЦЭМ!$A$39:$A$782,$A185,СВЦЭМ!$B$39:$B$782,T$155)+'СЕТ СН'!$F$15</f>
        <v>287.20984363000002</v>
      </c>
      <c r="U185" s="36">
        <f>SUMIFS(СВЦЭМ!$E$39:$E$782,СВЦЭМ!$A$39:$A$782,$A185,СВЦЭМ!$B$39:$B$782,U$155)+'СЕТ СН'!$F$15</f>
        <v>288.59908883000003</v>
      </c>
      <c r="V185" s="36">
        <f>SUMIFS(СВЦЭМ!$E$39:$E$782,СВЦЭМ!$A$39:$A$782,$A185,СВЦЭМ!$B$39:$B$782,V$155)+'СЕТ СН'!$F$15</f>
        <v>293.58422645000002</v>
      </c>
      <c r="W185" s="36">
        <f>SUMIFS(СВЦЭМ!$E$39:$E$782,СВЦЭМ!$A$39:$A$782,$A185,СВЦЭМ!$B$39:$B$782,W$155)+'СЕТ СН'!$F$15</f>
        <v>296.18753243999998</v>
      </c>
      <c r="X185" s="36">
        <f>SUMIFS(СВЦЭМ!$E$39:$E$782,СВЦЭМ!$A$39:$A$782,$A185,СВЦЭМ!$B$39:$B$782,X$155)+'СЕТ СН'!$F$15</f>
        <v>296.97233591000003</v>
      </c>
      <c r="Y185" s="36">
        <f>SUMIFS(СВЦЭМ!$E$39:$E$782,СВЦЭМ!$A$39:$A$782,$A185,СВЦЭМ!$B$39:$B$782,Y$155)+'СЕТ СН'!$F$15</f>
        <v>298.29385703999998</v>
      </c>
    </row>
    <row r="186" spans="1:27" ht="15.75" x14ac:dyDescent="0.2">
      <c r="A186" s="35">
        <f t="shared" si="4"/>
        <v>44957</v>
      </c>
      <c r="B186" s="36">
        <f>SUMIFS(СВЦЭМ!$E$39:$E$782,СВЦЭМ!$A$39:$A$782,$A186,СВЦЭМ!$B$39:$B$782,B$155)+'СЕТ СН'!$F$15</f>
        <v>297.79399713999999</v>
      </c>
      <c r="C186" s="36">
        <f>SUMIFS(СВЦЭМ!$E$39:$E$782,СВЦЭМ!$A$39:$A$782,$A186,СВЦЭМ!$B$39:$B$782,C$155)+'СЕТ СН'!$F$15</f>
        <v>298.12199196</v>
      </c>
      <c r="D186" s="36">
        <f>SUMIFS(СВЦЭМ!$E$39:$E$782,СВЦЭМ!$A$39:$A$782,$A186,СВЦЭМ!$B$39:$B$782,D$155)+'СЕТ СН'!$F$15</f>
        <v>299.76576247999998</v>
      </c>
      <c r="E186" s="36">
        <f>SUMIFS(СВЦЭМ!$E$39:$E$782,СВЦЭМ!$A$39:$A$782,$A186,СВЦЭМ!$B$39:$B$782,E$155)+'СЕТ СН'!$F$15</f>
        <v>299.73282594</v>
      </c>
      <c r="F186" s="36">
        <f>SUMIFS(СВЦЭМ!$E$39:$E$782,СВЦЭМ!$A$39:$A$782,$A186,СВЦЭМ!$B$39:$B$782,F$155)+'СЕТ СН'!$F$15</f>
        <v>299.70388018</v>
      </c>
      <c r="G186" s="36">
        <f>SUMIFS(СВЦЭМ!$E$39:$E$782,СВЦЭМ!$A$39:$A$782,$A186,СВЦЭМ!$B$39:$B$782,G$155)+'СЕТ СН'!$F$15</f>
        <v>299.01605619999998</v>
      </c>
      <c r="H186" s="36">
        <f>SUMIFS(СВЦЭМ!$E$39:$E$782,СВЦЭМ!$A$39:$A$782,$A186,СВЦЭМ!$B$39:$B$782,H$155)+'СЕТ СН'!$F$15</f>
        <v>293.71862906000001</v>
      </c>
      <c r="I186" s="36">
        <f>SUMIFS(СВЦЭМ!$E$39:$E$782,СВЦЭМ!$A$39:$A$782,$A186,СВЦЭМ!$B$39:$B$782,I$155)+'СЕТ СН'!$F$15</f>
        <v>290.30033040000001</v>
      </c>
      <c r="J186" s="36">
        <f>SUMIFS(СВЦЭМ!$E$39:$E$782,СВЦЭМ!$A$39:$A$782,$A186,СВЦЭМ!$B$39:$B$782,J$155)+'СЕТ СН'!$F$15</f>
        <v>285.06016124000001</v>
      </c>
      <c r="K186" s="36">
        <f>SUMIFS(СВЦЭМ!$E$39:$E$782,СВЦЭМ!$A$39:$A$782,$A186,СВЦЭМ!$B$39:$B$782,K$155)+'СЕТ СН'!$F$15</f>
        <v>284.08860251999999</v>
      </c>
      <c r="L186" s="36">
        <f>SUMIFS(СВЦЭМ!$E$39:$E$782,СВЦЭМ!$A$39:$A$782,$A186,СВЦЭМ!$B$39:$B$782,L$155)+'СЕТ СН'!$F$15</f>
        <v>283.49484453000002</v>
      </c>
      <c r="M186" s="36">
        <f>SUMIFS(СВЦЭМ!$E$39:$E$782,СВЦЭМ!$A$39:$A$782,$A186,СВЦЭМ!$B$39:$B$782,M$155)+'СЕТ СН'!$F$15</f>
        <v>286.34330494</v>
      </c>
      <c r="N186" s="36">
        <f>SUMIFS(СВЦЭМ!$E$39:$E$782,СВЦЭМ!$A$39:$A$782,$A186,СВЦЭМ!$B$39:$B$782,N$155)+'СЕТ СН'!$F$15</f>
        <v>288.81035018</v>
      </c>
      <c r="O186" s="36">
        <f>SUMIFS(СВЦЭМ!$E$39:$E$782,СВЦЭМ!$A$39:$A$782,$A186,СВЦЭМ!$B$39:$B$782,O$155)+'СЕТ СН'!$F$15</f>
        <v>289.32746162000001</v>
      </c>
      <c r="P186" s="36">
        <f>SUMIFS(СВЦЭМ!$E$39:$E$782,СВЦЭМ!$A$39:$A$782,$A186,СВЦЭМ!$B$39:$B$782,P$155)+'СЕТ СН'!$F$15</f>
        <v>291.90708641999998</v>
      </c>
      <c r="Q186" s="36">
        <f>SUMIFS(СВЦЭМ!$E$39:$E$782,СВЦЭМ!$A$39:$A$782,$A186,СВЦЭМ!$B$39:$B$782,Q$155)+'СЕТ СН'!$F$15</f>
        <v>292.40358457000002</v>
      </c>
      <c r="R186" s="36">
        <f>SUMIFS(СВЦЭМ!$E$39:$E$782,СВЦЭМ!$A$39:$A$782,$A186,СВЦЭМ!$B$39:$B$782,R$155)+'СЕТ СН'!$F$15</f>
        <v>292.71232430999999</v>
      </c>
      <c r="S186" s="36">
        <f>SUMIFS(СВЦЭМ!$E$39:$E$782,СВЦЭМ!$A$39:$A$782,$A186,СВЦЭМ!$B$39:$B$782,S$155)+'СЕТ СН'!$F$15</f>
        <v>290.49492519</v>
      </c>
      <c r="T186" s="36">
        <f>SUMIFS(СВЦЭМ!$E$39:$E$782,СВЦЭМ!$A$39:$A$782,$A186,СВЦЭМ!$B$39:$B$782,T$155)+'СЕТ СН'!$F$15</f>
        <v>285.99915070999998</v>
      </c>
      <c r="U186" s="36">
        <f>SUMIFS(СВЦЭМ!$E$39:$E$782,СВЦЭМ!$A$39:$A$782,$A186,СВЦЭМ!$B$39:$B$782,U$155)+'СЕТ СН'!$F$15</f>
        <v>286.32871244</v>
      </c>
      <c r="V186" s="36">
        <f>SUMIFS(СВЦЭМ!$E$39:$E$782,СВЦЭМ!$A$39:$A$782,$A186,СВЦЭМ!$B$39:$B$782,V$155)+'СЕТ СН'!$F$15</f>
        <v>287.96710653999997</v>
      </c>
      <c r="W186" s="36">
        <f>SUMIFS(СВЦЭМ!$E$39:$E$782,СВЦЭМ!$A$39:$A$782,$A186,СВЦЭМ!$B$39:$B$782,W$155)+'СЕТ СН'!$F$15</f>
        <v>290.72820784999999</v>
      </c>
      <c r="X186" s="36">
        <f>SUMIFS(СВЦЭМ!$E$39:$E$782,СВЦЭМ!$A$39:$A$782,$A186,СВЦЭМ!$B$39:$B$782,X$155)+'СЕТ СН'!$F$15</f>
        <v>289.05517835000001</v>
      </c>
      <c r="Y186" s="36">
        <f>SUMIFS(СВЦЭМ!$E$39:$E$782,СВЦЭМ!$A$39:$A$782,$A186,СВЦЭМ!$B$39:$B$782,Y$155)+'СЕТ СН'!$F$15</f>
        <v>304.11027777999999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01.01.2023</v>
      </c>
      <c r="B191" s="36">
        <f>SUMIFS(СВЦЭМ!$F$39:$F$782,СВЦЭМ!$A$39:$A$782,$A191,СВЦЭМ!$B$39:$B$782,B$190)+'СЕТ СН'!$F$15</f>
        <v>324.64919673000003</v>
      </c>
      <c r="C191" s="36">
        <f>SUMIFS(СВЦЭМ!$F$39:$F$782,СВЦЭМ!$A$39:$A$782,$A191,СВЦЭМ!$B$39:$B$782,C$190)+'СЕТ СН'!$F$15</f>
        <v>327.69532600000002</v>
      </c>
      <c r="D191" s="36">
        <f>SUMIFS(СВЦЭМ!$F$39:$F$782,СВЦЭМ!$A$39:$A$782,$A191,СВЦЭМ!$B$39:$B$782,D$190)+'СЕТ СН'!$F$15</f>
        <v>319.12029720999999</v>
      </c>
      <c r="E191" s="36">
        <f>SUMIFS(СВЦЭМ!$F$39:$F$782,СВЦЭМ!$A$39:$A$782,$A191,СВЦЭМ!$B$39:$B$782,E$190)+'СЕТ СН'!$F$15</f>
        <v>319.18473583000002</v>
      </c>
      <c r="F191" s="36">
        <f>SUMIFS(СВЦЭМ!$F$39:$F$782,СВЦЭМ!$A$39:$A$782,$A191,СВЦЭМ!$B$39:$B$782,F$190)+'СЕТ СН'!$F$15</f>
        <v>318.99005431</v>
      </c>
      <c r="G191" s="36">
        <f>SUMIFS(СВЦЭМ!$F$39:$F$782,СВЦЭМ!$A$39:$A$782,$A191,СВЦЭМ!$B$39:$B$782,G$190)+'СЕТ СН'!$F$15</f>
        <v>319.78173930000003</v>
      </c>
      <c r="H191" s="36">
        <f>SUMIFS(СВЦЭМ!$F$39:$F$782,СВЦЭМ!$A$39:$A$782,$A191,СВЦЭМ!$B$39:$B$782,H$190)+'СЕТ СН'!$F$15</f>
        <v>319.9970854</v>
      </c>
      <c r="I191" s="36">
        <f>SUMIFS(СВЦЭМ!$F$39:$F$782,СВЦЭМ!$A$39:$A$782,$A191,СВЦЭМ!$B$39:$B$782,I$190)+'СЕТ СН'!$F$15</f>
        <v>319.55285436999998</v>
      </c>
      <c r="J191" s="36">
        <f>SUMIFS(СВЦЭМ!$F$39:$F$782,СВЦЭМ!$A$39:$A$782,$A191,СВЦЭМ!$B$39:$B$782,J$190)+'СЕТ СН'!$F$15</f>
        <v>319.63460860999999</v>
      </c>
      <c r="K191" s="36">
        <f>SUMIFS(СВЦЭМ!$F$39:$F$782,СВЦЭМ!$A$39:$A$782,$A191,СВЦЭМ!$B$39:$B$782,K$190)+'СЕТ СН'!$F$15</f>
        <v>324.4243821</v>
      </c>
      <c r="L191" s="36">
        <f>SUMIFS(СВЦЭМ!$F$39:$F$782,СВЦЭМ!$A$39:$A$782,$A191,СВЦЭМ!$B$39:$B$782,L$190)+'СЕТ СН'!$F$15</f>
        <v>322.19233924999997</v>
      </c>
      <c r="M191" s="36">
        <f>SUMIFS(СВЦЭМ!$F$39:$F$782,СВЦЭМ!$A$39:$A$782,$A191,СВЦЭМ!$B$39:$B$782,M$190)+'СЕТ СН'!$F$15</f>
        <v>318.55002912999998</v>
      </c>
      <c r="N191" s="36">
        <f>SUMIFS(СВЦЭМ!$F$39:$F$782,СВЦЭМ!$A$39:$A$782,$A191,СВЦЭМ!$B$39:$B$782,N$190)+'СЕТ СН'!$F$15</f>
        <v>316.14721711999999</v>
      </c>
      <c r="O191" s="36">
        <f>SUMIFS(СВЦЭМ!$F$39:$F$782,СВЦЭМ!$A$39:$A$782,$A191,СВЦЭМ!$B$39:$B$782,O$190)+'СЕТ СН'!$F$15</f>
        <v>314.44397315999998</v>
      </c>
      <c r="P191" s="36">
        <f>SUMIFS(СВЦЭМ!$F$39:$F$782,СВЦЭМ!$A$39:$A$782,$A191,СВЦЭМ!$B$39:$B$782,P$190)+'СЕТ СН'!$F$15</f>
        <v>318.60435851</v>
      </c>
      <c r="Q191" s="36">
        <f>SUMIFS(СВЦЭМ!$F$39:$F$782,СВЦЭМ!$A$39:$A$782,$A191,СВЦЭМ!$B$39:$B$782,Q$190)+'СЕТ СН'!$F$15</f>
        <v>316.91840395000003</v>
      </c>
      <c r="R191" s="36">
        <f>SUMIFS(СВЦЭМ!$F$39:$F$782,СВЦЭМ!$A$39:$A$782,$A191,СВЦЭМ!$B$39:$B$782,R$190)+'СЕТ СН'!$F$15</f>
        <v>314.81070093</v>
      </c>
      <c r="S191" s="36">
        <f>SUMIFS(СВЦЭМ!$F$39:$F$782,СВЦЭМ!$A$39:$A$782,$A191,СВЦЭМ!$B$39:$B$782,S$190)+'СЕТ СН'!$F$15</f>
        <v>304.52457945999998</v>
      </c>
      <c r="T191" s="36">
        <f>SUMIFS(СВЦЭМ!$F$39:$F$782,СВЦЭМ!$A$39:$A$782,$A191,СВЦЭМ!$B$39:$B$782,T$190)+'СЕТ СН'!$F$15</f>
        <v>301.70909225999998</v>
      </c>
      <c r="U191" s="36">
        <f>SUMIFS(СВЦЭМ!$F$39:$F$782,СВЦЭМ!$A$39:$A$782,$A191,СВЦЭМ!$B$39:$B$782,U$190)+'СЕТ СН'!$F$15</f>
        <v>304.69763171</v>
      </c>
      <c r="V191" s="36">
        <f>SUMIFS(СВЦЭМ!$F$39:$F$782,СВЦЭМ!$A$39:$A$782,$A191,СВЦЭМ!$B$39:$B$782,V$190)+'СЕТ СН'!$F$15</f>
        <v>305.44150380999997</v>
      </c>
      <c r="W191" s="36">
        <f>SUMIFS(СВЦЭМ!$F$39:$F$782,СВЦЭМ!$A$39:$A$782,$A191,СВЦЭМ!$B$39:$B$782,W$190)+'СЕТ СН'!$F$15</f>
        <v>309.64473305000001</v>
      </c>
      <c r="X191" s="36">
        <f>SUMIFS(СВЦЭМ!$F$39:$F$782,СВЦЭМ!$A$39:$A$782,$A191,СВЦЭМ!$B$39:$B$782,X$190)+'СЕТ СН'!$F$15</f>
        <v>315.54265027999998</v>
      </c>
      <c r="Y191" s="36">
        <f>SUMIFS(СВЦЭМ!$F$39:$F$782,СВЦЭМ!$A$39:$A$782,$A191,СВЦЭМ!$B$39:$B$782,Y$190)+'СЕТ СН'!$F$15</f>
        <v>330.32593197</v>
      </c>
      <c r="AA191" s="45"/>
    </row>
    <row r="192" spans="1:27" ht="15.75" x14ac:dyDescent="0.2">
      <c r="A192" s="35">
        <f>A191+1</f>
        <v>44928</v>
      </c>
      <c r="B192" s="36">
        <f>SUMIFS(СВЦЭМ!$F$39:$F$782,СВЦЭМ!$A$39:$A$782,$A192,СВЦЭМ!$B$39:$B$782,B$190)+'СЕТ СН'!$F$15</f>
        <v>327.84115593000001</v>
      </c>
      <c r="C192" s="36">
        <f>SUMIFS(СВЦЭМ!$F$39:$F$782,СВЦЭМ!$A$39:$A$782,$A192,СВЦЭМ!$B$39:$B$782,C$190)+'СЕТ СН'!$F$15</f>
        <v>326.21619885000001</v>
      </c>
      <c r="D192" s="36">
        <f>SUMIFS(СВЦЭМ!$F$39:$F$782,СВЦЭМ!$A$39:$A$782,$A192,СВЦЭМ!$B$39:$B$782,D$190)+'СЕТ СН'!$F$15</f>
        <v>328.01499314</v>
      </c>
      <c r="E192" s="36">
        <f>SUMIFS(СВЦЭМ!$F$39:$F$782,СВЦЭМ!$A$39:$A$782,$A192,СВЦЭМ!$B$39:$B$782,E$190)+'СЕТ СН'!$F$15</f>
        <v>328.12271771000002</v>
      </c>
      <c r="F192" s="36">
        <f>SUMIFS(СВЦЭМ!$F$39:$F$782,СВЦЭМ!$A$39:$A$782,$A192,СВЦЭМ!$B$39:$B$782,F$190)+'СЕТ СН'!$F$15</f>
        <v>325.47331064000002</v>
      </c>
      <c r="G192" s="36">
        <f>SUMIFS(СВЦЭМ!$F$39:$F$782,СВЦЭМ!$A$39:$A$782,$A192,СВЦЭМ!$B$39:$B$782,G$190)+'СЕТ СН'!$F$15</f>
        <v>324.74405299</v>
      </c>
      <c r="H192" s="36">
        <f>SUMIFS(СВЦЭМ!$F$39:$F$782,СВЦЭМ!$A$39:$A$782,$A192,СВЦЭМ!$B$39:$B$782,H$190)+'СЕТ СН'!$F$15</f>
        <v>320.29095196999998</v>
      </c>
      <c r="I192" s="36">
        <f>SUMIFS(СВЦЭМ!$F$39:$F$782,СВЦЭМ!$A$39:$A$782,$A192,СВЦЭМ!$B$39:$B$782,I$190)+'СЕТ СН'!$F$15</f>
        <v>316.96790996999999</v>
      </c>
      <c r="J192" s="36">
        <f>SUMIFS(СВЦЭМ!$F$39:$F$782,СВЦЭМ!$A$39:$A$782,$A192,СВЦЭМ!$B$39:$B$782,J$190)+'СЕТ СН'!$F$15</f>
        <v>312.9093977</v>
      </c>
      <c r="K192" s="36">
        <f>SUMIFS(СВЦЭМ!$F$39:$F$782,СВЦЭМ!$A$39:$A$782,$A192,СВЦЭМ!$B$39:$B$782,K$190)+'СЕТ СН'!$F$15</f>
        <v>311.79811610000002</v>
      </c>
      <c r="L192" s="36">
        <f>SUMIFS(СВЦЭМ!$F$39:$F$782,СВЦЭМ!$A$39:$A$782,$A192,СВЦЭМ!$B$39:$B$782,L$190)+'СЕТ СН'!$F$15</f>
        <v>310.88791142999997</v>
      </c>
      <c r="M192" s="36">
        <f>SUMIFS(СВЦЭМ!$F$39:$F$782,СВЦЭМ!$A$39:$A$782,$A192,СВЦЭМ!$B$39:$B$782,M$190)+'СЕТ СН'!$F$15</f>
        <v>314.00095768</v>
      </c>
      <c r="N192" s="36">
        <f>SUMIFS(СВЦЭМ!$F$39:$F$782,СВЦЭМ!$A$39:$A$782,$A192,СВЦЭМ!$B$39:$B$782,N$190)+'СЕТ СН'!$F$15</f>
        <v>312.99852765000003</v>
      </c>
      <c r="O192" s="36">
        <f>SUMIFS(СВЦЭМ!$F$39:$F$782,СВЦЭМ!$A$39:$A$782,$A192,СВЦЭМ!$B$39:$B$782,O$190)+'СЕТ СН'!$F$15</f>
        <v>313.60671991999999</v>
      </c>
      <c r="P192" s="36">
        <f>SUMIFS(СВЦЭМ!$F$39:$F$782,СВЦЭМ!$A$39:$A$782,$A192,СВЦЭМ!$B$39:$B$782,P$190)+'СЕТ СН'!$F$15</f>
        <v>314.30181327000003</v>
      </c>
      <c r="Q192" s="36">
        <f>SUMIFS(СВЦЭМ!$F$39:$F$782,СВЦЭМ!$A$39:$A$782,$A192,СВЦЭМ!$B$39:$B$782,Q$190)+'СЕТ СН'!$F$15</f>
        <v>311.46746100000001</v>
      </c>
      <c r="R192" s="36">
        <f>SUMIFS(СВЦЭМ!$F$39:$F$782,СВЦЭМ!$A$39:$A$782,$A192,СВЦЭМ!$B$39:$B$782,R$190)+'СЕТ СН'!$F$15</f>
        <v>307.04351309999998</v>
      </c>
      <c r="S192" s="36">
        <f>SUMIFS(СВЦЭМ!$F$39:$F$782,СВЦЭМ!$A$39:$A$782,$A192,СВЦЭМ!$B$39:$B$782,S$190)+'СЕТ СН'!$F$15</f>
        <v>300.99044663000001</v>
      </c>
      <c r="T192" s="36">
        <f>SUMIFS(СВЦЭМ!$F$39:$F$782,СВЦЭМ!$A$39:$A$782,$A192,СВЦЭМ!$B$39:$B$782,T$190)+'СЕТ СН'!$F$15</f>
        <v>297.58376014999999</v>
      </c>
      <c r="U192" s="36">
        <f>SUMIFS(СВЦЭМ!$F$39:$F$782,СВЦЭМ!$A$39:$A$782,$A192,СВЦЭМ!$B$39:$B$782,U$190)+'СЕТ СН'!$F$15</f>
        <v>301.77697061999999</v>
      </c>
      <c r="V192" s="36">
        <f>SUMIFS(СВЦЭМ!$F$39:$F$782,СВЦЭМ!$A$39:$A$782,$A192,СВЦЭМ!$B$39:$B$782,V$190)+'СЕТ СН'!$F$15</f>
        <v>304.99470223999998</v>
      </c>
      <c r="W192" s="36">
        <f>SUMIFS(СВЦЭМ!$F$39:$F$782,СВЦЭМ!$A$39:$A$782,$A192,СВЦЭМ!$B$39:$B$782,W$190)+'СЕТ СН'!$F$15</f>
        <v>307.38170380000003</v>
      </c>
      <c r="X192" s="36">
        <f>SUMIFS(СВЦЭМ!$F$39:$F$782,СВЦЭМ!$A$39:$A$782,$A192,СВЦЭМ!$B$39:$B$782,X$190)+'СЕТ СН'!$F$15</f>
        <v>313.64911366000001</v>
      </c>
      <c r="Y192" s="36">
        <f>SUMIFS(СВЦЭМ!$F$39:$F$782,СВЦЭМ!$A$39:$A$782,$A192,СВЦЭМ!$B$39:$B$782,Y$190)+'СЕТ СН'!$F$15</f>
        <v>322.83243155999997</v>
      </c>
    </row>
    <row r="193" spans="1:25" ht="15.75" x14ac:dyDescent="0.2">
      <c r="A193" s="35">
        <f t="shared" ref="A193:A221" si="5">A192+1</f>
        <v>44929</v>
      </c>
      <c r="B193" s="36">
        <f>SUMIFS(СВЦЭМ!$F$39:$F$782,СВЦЭМ!$A$39:$A$782,$A193,СВЦЭМ!$B$39:$B$782,B$190)+'СЕТ СН'!$F$15</f>
        <v>319.69687713000002</v>
      </c>
      <c r="C193" s="36">
        <f>SUMIFS(СВЦЭМ!$F$39:$F$782,СВЦЭМ!$A$39:$A$782,$A193,СВЦЭМ!$B$39:$B$782,C$190)+'СЕТ СН'!$F$15</f>
        <v>315.18553689999999</v>
      </c>
      <c r="D193" s="36">
        <f>SUMIFS(СВЦЭМ!$F$39:$F$782,СВЦЭМ!$A$39:$A$782,$A193,СВЦЭМ!$B$39:$B$782,D$190)+'СЕТ СН'!$F$15</f>
        <v>315.56767248</v>
      </c>
      <c r="E193" s="36">
        <f>SUMIFS(СВЦЭМ!$F$39:$F$782,СВЦЭМ!$A$39:$A$782,$A193,СВЦЭМ!$B$39:$B$782,E$190)+'СЕТ СН'!$F$15</f>
        <v>312.22999589</v>
      </c>
      <c r="F193" s="36">
        <f>SUMIFS(СВЦЭМ!$F$39:$F$782,СВЦЭМ!$A$39:$A$782,$A193,СВЦЭМ!$B$39:$B$782,F$190)+'СЕТ СН'!$F$15</f>
        <v>314.54784554000003</v>
      </c>
      <c r="G193" s="36">
        <f>SUMIFS(СВЦЭМ!$F$39:$F$782,СВЦЭМ!$A$39:$A$782,$A193,СВЦЭМ!$B$39:$B$782,G$190)+'СЕТ СН'!$F$15</f>
        <v>315.58688153999998</v>
      </c>
      <c r="H193" s="36">
        <f>SUMIFS(СВЦЭМ!$F$39:$F$782,СВЦЭМ!$A$39:$A$782,$A193,СВЦЭМ!$B$39:$B$782,H$190)+'СЕТ СН'!$F$15</f>
        <v>310.40028009999997</v>
      </c>
      <c r="I193" s="36">
        <f>SUMIFS(СВЦЭМ!$F$39:$F$782,СВЦЭМ!$A$39:$A$782,$A193,СВЦЭМ!$B$39:$B$782,I$190)+'СЕТ СН'!$F$15</f>
        <v>306.49198811000002</v>
      </c>
      <c r="J193" s="36">
        <f>SUMIFS(СВЦЭМ!$F$39:$F$782,СВЦЭМ!$A$39:$A$782,$A193,СВЦЭМ!$B$39:$B$782,J$190)+'СЕТ СН'!$F$15</f>
        <v>304.69161285000001</v>
      </c>
      <c r="K193" s="36">
        <f>SUMIFS(СВЦЭМ!$F$39:$F$782,СВЦЭМ!$A$39:$A$782,$A193,СВЦЭМ!$B$39:$B$782,K$190)+'СЕТ СН'!$F$15</f>
        <v>307.09248796000003</v>
      </c>
      <c r="L193" s="36">
        <f>SUMIFS(СВЦЭМ!$F$39:$F$782,СВЦЭМ!$A$39:$A$782,$A193,СВЦЭМ!$B$39:$B$782,L$190)+'СЕТ СН'!$F$15</f>
        <v>310.2136931</v>
      </c>
      <c r="M193" s="36">
        <f>SUMIFS(СВЦЭМ!$F$39:$F$782,СВЦЭМ!$A$39:$A$782,$A193,СВЦЭМ!$B$39:$B$782,M$190)+'СЕТ СН'!$F$15</f>
        <v>311.05443838999997</v>
      </c>
      <c r="N193" s="36">
        <f>SUMIFS(СВЦЭМ!$F$39:$F$782,СВЦЭМ!$A$39:$A$782,$A193,СВЦЭМ!$B$39:$B$782,N$190)+'СЕТ СН'!$F$15</f>
        <v>316.07997687</v>
      </c>
      <c r="O193" s="36">
        <f>SUMIFS(СВЦЭМ!$F$39:$F$782,СВЦЭМ!$A$39:$A$782,$A193,СВЦЭМ!$B$39:$B$782,O$190)+'СЕТ СН'!$F$15</f>
        <v>318.26791150999998</v>
      </c>
      <c r="P193" s="36">
        <f>SUMIFS(СВЦЭМ!$F$39:$F$782,СВЦЭМ!$A$39:$A$782,$A193,СВЦЭМ!$B$39:$B$782,P$190)+'СЕТ СН'!$F$15</f>
        <v>317.33656295999998</v>
      </c>
      <c r="Q193" s="36">
        <f>SUMIFS(СВЦЭМ!$F$39:$F$782,СВЦЭМ!$A$39:$A$782,$A193,СВЦЭМ!$B$39:$B$782,Q$190)+'СЕТ СН'!$F$15</f>
        <v>315.36329998000002</v>
      </c>
      <c r="R193" s="36">
        <f>SUMIFS(СВЦЭМ!$F$39:$F$782,СВЦЭМ!$A$39:$A$782,$A193,СВЦЭМ!$B$39:$B$782,R$190)+'СЕТ СН'!$F$15</f>
        <v>308.416312</v>
      </c>
      <c r="S193" s="36">
        <f>SUMIFS(СВЦЭМ!$F$39:$F$782,СВЦЭМ!$A$39:$A$782,$A193,СВЦЭМ!$B$39:$B$782,S$190)+'СЕТ СН'!$F$15</f>
        <v>304.42191444999997</v>
      </c>
      <c r="T193" s="36">
        <f>SUMIFS(СВЦЭМ!$F$39:$F$782,СВЦЭМ!$A$39:$A$782,$A193,СВЦЭМ!$B$39:$B$782,T$190)+'СЕТ СН'!$F$15</f>
        <v>305.21257815000001</v>
      </c>
      <c r="U193" s="36">
        <f>SUMIFS(СВЦЭМ!$F$39:$F$782,СВЦЭМ!$A$39:$A$782,$A193,СВЦЭМ!$B$39:$B$782,U$190)+'СЕТ СН'!$F$15</f>
        <v>305.90847607000001</v>
      </c>
      <c r="V193" s="36">
        <f>SUMIFS(СВЦЭМ!$F$39:$F$782,СВЦЭМ!$A$39:$A$782,$A193,СВЦЭМ!$B$39:$B$782,V$190)+'СЕТ СН'!$F$15</f>
        <v>307.39356462000001</v>
      </c>
      <c r="W193" s="36">
        <f>SUMIFS(СВЦЭМ!$F$39:$F$782,СВЦЭМ!$A$39:$A$782,$A193,СВЦЭМ!$B$39:$B$782,W$190)+'СЕТ СН'!$F$15</f>
        <v>312.09129290999999</v>
      </c>
      <c r="X193" s="36">
        <f>SUMIFS(СВЦЭМ!$F$39:$F$782,СВЦЭМ!$A$39:$A$782,$A193,СВЦЭМ!$B$39:$B$782,X$190)+'СЕТ СН'!$F$15</f>
        <v>315.80070790000002</v>
      </c>
      <c r="Y193" s="36">
        <f>SUMIFS(СВЦЭМ!$F$39:$F$782,СВЦЭМ!$A$39:$A$782,$A193,СВЦЭМ!$B$39:$B$782,Y$190)+'СЕТ СН'!$F$15</f>
        <v>324.03743480000003</v>
      </c>
    </row>
    <row r="194" spans="1:25" ht="15.75" x14ac:dyDescent="0.2">
      <c r="A194" s="35">
        <f t="shared" si="5"/>
        <v>44930</v>
      </c>
      <c r="B194" s="36">
        <f>SUMIFS(СВЦЭМ!$F$39:$F$782,СВЦЭМ!$A$39:$A$782,$A194,СВЦЭМ!$B$39:$B$782,B$190)+'СЕТ СН'!$F$15</f>
        <v>317.75976261</v>
      </c>
      <c r="C194" s="36">
        <f>SUMIFS(СВЦЭМ!$F$39:$F$782,СВЦЭМ!$A$39:$A$782,$A194,СВЦЭМ!$B$39:$B$782,C$190)+'СЕТ СН'!$F$15</f>
        <v>324.29725637000001</v>
      </c>
      <c r="D194" s="36">
        <f>SUMIFS(СВЦЭМ!$F$39:$F$782,СВЦЭМ!$A$39:$A$782,$A194,СВЦЭМ!$B$39:$B$782,D$190)+'СЕТ СН'!$F$15</f>
        <v>328.22802386000001</v>
      </c>
      <c r="E194" s="36">
        <f>SUMIFS(СВЦЭМ!$F$39:$F$782,СВЦЭМ!$A$39:$A$782,$A194,СВЦЭМ!$B$39:$B$782,E$190)+'СЕТ СН'!$F$15</f>
        <v>330.16764007</v>
      </c>
      <c r="F194" s="36">
        <f>SUMIFS(СВЦЭМ!$F$39:$F$782,СВЦЭМ!$A$39:$A$782,$A194,СВЦЭМ!$B$39:$B$782,F$190)+'СЕТ СН'!$F$15</f>
        <v>326.35031042999998</v>
      </c>
      <c r="G194" s="36">
        <f>SUMIFS(СВЦЭМ!$F$39:$F$782,СВЦЭМ!$A$39:$A$782,$A194,СВЦЭМ!$B$39:$B$782,G$190)+'СЕТ СН'!$F$15</f>
        <v>313.79472181</v>
      </c>
      <c r="H194" s="36">
        <f>SUMIFS(СВЦЭМ!$F$39:$F$782,СВЦЭМ!$A$39:$A$782,$A194,СВЦЭМ!$B$39:$B$782,H$190)+'СЕТ СН'!$F$15</f>
        <v>311.22569089000001</v>
      </c>
      <c r="I194" s="36">
        <f>SUMIFS(СВЦЭМ!$F$39:$F$782,СВЦЭМ!$A$39:$A$782,$A194,СВЦЭМ!$B$39:$B$782,I$190)+'СЕТ СН'!$F$15</f>
        <v>306.81344275999999</v>
      </c>
      <c r="J194" s="36">
        <f>SUMIFS(СВЦЭМ!$F$39:$F$782,СВЦЭМ!$A$39:$A$782,$A194,СВЦЭМ!$B$39:$B$782,J$190)+'СЕТ СН'!$F$15</f>
        <v>301.99509141999999</v>
      </c>
      <c r="K194" s="36">
        <f>SUMIFS(СВЦЭМ!$F$39:$F$782,СВЦЭМ!$A$39:$A$782,$A194,СВЦЭМ!$B$39:$B$782,K$190)+'СЕТ СН'!$F$15</f>
        <v>300.41489491999999</v>
      </c>
      <c r="L194" s="36">
        <f>SUMIFS(СВЦЭМ!$F$39:$F$782,СВЦЭМ!$A$39:$A$782,$A194,СВЦЭМ!$B$39:$B$782,L$190)+'СЕТ СН'!$F$15</f>
        <v>298.59884312999998</v>
      </c>
      <c r="M194" s="36">
        <f>SUMIFS(СВЦЭМ!$F$39:$F$782,СВЦЭМ!$A$39:$A$782,$A194,СВЦЭМ!$B$39:$B$782,M$190)+'СЕТ СН'!$F$15</f>
        <v>297.62965785</v>
      </c>
      <c r="N194" s="36">
        <f>SUMIFS(СВЦЭМ!$F$39:$F$782,СВЦЭМ!$A$39:$A$782,$A194,СВЦЭМ!$B$39:$B$782,N$190)+'СЕТ СН'!$F$15</f>
        <v>301.27595633999999</v>
      </c>
      <c r="O194" s="36">
        <f>SUMIFS(СВЦЭМ!$F$39:$F$782,СВЦЭМ!$A$39:$A$782,$A194,СВЦЭМ!$B$39:$B$782,O$190)+'СЕТ СН'!$F$15</f>
        <v>300.81114932999998</v>
      </c>
      <c r="P194" s="36">
        <f>SUMIFS(СВЦЭМ!$F$39:$F$782,СВЦЭМ!$A$39:$A$782,$A194,СВЦЭМ!$B$39:$B$782,P$190)+'СЕТ СН'!$F$15</f>
        <v>302.10711945000003</v>
      </c>
      <c r="Q194" s="36">
        <f>SUMIFS(СВЦЭМ!$F$39:$F$782,СВЦЭМ!$A$39:$A$782,$A194,СВЦЭМ!$B$39:$B$782,Q$190)+'СЕТ СН'!$F$15</f>
        <v>300.93923225999998</v>
      </c>
      <c r="R194" s="36">
        <f>SUMIFS(СВЦЭМ!$F$39:$F$782,СВЦЭМ!$A$39:$A$782,$A194,СВЦЭМ!$B$39:$B$782,R$190)+'СЕТ СН'!$F$15</f>
        <v>299.89112065</v>
      </c>
      <c r="S194" s="36">
        <f>SUMIFS(СВЦЭМ!$F$39:$F$782,СВЦЭМ!$A$39:$A$782,$A194,СВЦЭМ!$B$39:$B$782,S$190)+'СЕТ СН'!$F$15</f>
        <v>289.61976865000003</v>
      </c>
      <c r="T194" s="36">
        <f>SUMIFS(СВЦЭМ!$F$39:$F$782,СВЦЭМ!$A$39:$A$782,$A194,СВЦЭМ!$B$39:$B$782,T$190)+'СЕТ СН'!$F$15</f>
        <v>290.29772817000003</v>
      </c>
      <c r="U194" s="36">
        <f>SUMIFS(СВЦЭМ!$F$39:$F$782,СВЦЭМ!$A$39:$A$782,$A194,СВЦЭМ!$B$39:$B$782,U$190)+'СЕТ СН'!$F$15</f>
        <v>293.11689924000001</v>
      </c>
      <c r="V194" s="36">
        <f>SUMIFS(СВЦЭМ!$F$39:$F$782,СВЦЭМ!$A$39:$A$782,$A194,СВЦЭМ!$B$39:$B$782,V$190)+'СЕТ СН'!$F$15</f>
        <v>295.33354878</v>
      </c>
      <c r="W194" s="36">
        <f>SUMIFS(СВЦЭМ!$F$39:$F$782,СВЦЭМ!$A$39:$A$782,$A194,СВЦЭМ!$B$39:$B$782,W$190)+'СЕТ СН'!$F$15</f>
        <v>297.79196643</v>
      </c>
      <c r="X194" s="36">
        <f>SUMIFS(СВЦЭМ!$F$39:$F$782,СВЦЭМ!$A$39:$A$782,$A194,СВЦЭМ!$B$39:$B$782,X$190)+'СЕТ СН'!$F$15</f>
        <v>301.75339852000002</v>
      </c>
      <c r="Y194" s="36">
        <f>SUMIFS(СВЦЭМ!$F$39:$F$782,СВЦЭМ!$A$39:$A$782,$A194,СВЦЭМ!$B$39:$B$782,Y$190)+'СЕТ СН'!$F$15</f>
        <v>306.11869891999999</v>
      </c>
    </row>
    <row r="195" spans="1:25" ht="15.75" x14ac:dyDescent="0.2">
      <c r="A195" s="35">
        <f t="shared" si="5"/>
        <v>44931</v>
      </c>
      <c r="B195" s="36">
        <f>SUMIFS(СВЦЭМ!$F$39:$F$782,СВЦЭМ!$A$39:$A$782,$A195,СВЦЭМ!$B$39:$B$782,B$190)+'СЕТ СН'!$F$15</f>
        <v>306.14179940999998</v>
      </c>
      <c r="C195" s="36">
        <f>SUMIFS(СВЦЭМ!$F$39:$F$782,СВЦЭМ!$A$39:$A$782,$A195,СВЦЭМ!$B$39:$B$782,C$190)+'СЕТ СН'!$F$15</f>
        <v>302.39094711000001</v>
      </c>
      <c r="D195" s="36">
        <f>SUMIFS(СВЦЭМ!$F$39:$F$782,СВЦЭМ!$A$39:$A$782,$A195,СВЦЭМ!$B$39:$B$782,D$190)+'СЕТ СН'!$F$15</f>
        <v>304.54370900999999</v>
      </c>
      <c r="E195" s="36">
        <f>SUMIFS(СВЦЭМ!$F$39:$F$782,СВЦЭМ!$A$39:$A$782,$A195,СВЦЭМ!$B$39:$B$782,E$190)+'СЕТ СН'!$F$15</f>
        <v>307.47896752000003</v>
      </c>
      <c r="F195" s="36">
        <f>SUMIFS(СВЦЭМ!$F$39:$F$782,СВЦЭМ!$A$39:$A$782,$A195,СВЦЭМ!$B$39:$B$782,F$190)+'СЕТ СН'!$F$15</f>
        <v>315.67911644999998</v>
      </c>
      <c r="G195" s="36">
        <f>SUMIFS(СВЦЭМ!$F$39:$F$782,СВЦЭМ!$A$39:$A$782,$A195,СВЦЭМ!$B$39:$B$782,G$190)+'СЕТ СН'!$F$15</f>
        <v>314.88183893000001</v>
      </c>
      <c r="H195" s="36">
        <f>SUMIFS(СВЦЭМ!$F$39:$F$782,СВЦЭМ!$A$39:$A$782,$A195,СВЦЭМ!$B$39:$B$782,H$190)+'СЕТ СН'!$F$15</f>
        <v>314.93058425999999</v>
      </c>
      <c r="I195" s="36">
        <f>SUMIFS(СВЦЭМ!$F$39:$F$782,СВЦЭМ!$A$39:$A$782,$A195,СВЦЭМ!$B$39:$B$782,I$190)+'СЕТ СН'!$F$15</f>
        <v>312.69106003000002</v>
      </c>
      <c r="J195" s="36">
        <f>SUMIFS(СВЦЭМ!$F$39:$F$782,СВЦЭМ!$A$39:$A$782,$A195,СВЦЭМ!$B$39:$B$782,J$190)+'СЕТ СН'!$F$15</f>
        <v>309.54060466999999</v>
      </c>
      <c r="K195" s="36">
        <f>SUMIFS(СВЦЭМ!$F$39:$F$782,СВЦЭМ!$A$39:$A$782,$A195,СВЦЭМ!$B$39:$B$782,K$190)+'СЕТ СН'!$F$15</f>
        <v>302.16163389000002</v>
      </c>
      <c r="L195" s="36">
        <f>SUMIFS(СВЦЭМ!$F$39:$F$782,СВЦЭМ!$A$39:$A$782,$A195,СВЦЭМ!$B$39:$B$782,L$190)+'СЕТ СН'!$F$15</f>
        <v>299.30070764999999</v>
      </c>
      <c r="M195" s="36">
        <f>SUMIFS(СВЦЭМ!$F$39:$F$782,СВЦЭМ!$A$39:$A$782,$A195,СВЦЭМ!$B$39:$B$782,M$190)+'СЕТ СН'!$F$15</f>
        <v>298.19901628000002</v>
      </c>
      <c r="N195" s="36">
        <f>SUMIFS(СВЦЭМ!$F$39:$F$782,СВЦЭМ!$A$39:$A$782,$A195,СВЦЭМ!$B$39:$B$782,N$190)+'СЕТ СН'!$F$15</f>
        <v>300.19978791</v>
      </c>
      <c r="O195" s="36">
        <f>SUMIFS(СВЦЭМ!$F$39:$F$782,СВЦЭМ!$A$39:$A$782,$A195,СВЦЭМ!$B$39:$B$782,O$190)+'СЕТ СН'!$F$15</f>
        <v>303.83930206999997</v>
      </c>
      <c r="P195" s="36">
        <f>SUMIFS(СВЦЭМ!$F$39:$F$782,СВЦЭМ!$A$39:$A$782,$A195,СВЦЭМ!$B$39:$B$782,P$190)+'СЕТ СН'!$F$15</f>
        <v>303.42633453000002</v>
      </c>
      <c r="Q195" s="36">
        <f>SUMIFS(СВЦЭМ!$F$39:$F$782,СВЦЭМ!$A$39:$A$782,$A195,СВЦЭМ!$B$39:$B$782,Q$190)+'СЕТ СН'!$F$15</f>
        <v>304.58392099000002</v>
      </c>
      <c r="R195" s="36">
        <f>SUMIFS(СВЦЭМ!$F$39:$F$782,СВЦЭМ!$A$39:$A$782,$A195,СВЦЭМ!$B$39:$B$782,R$190)+'СЕТ СН'!$F$15</f>
        <v>305.72521540000002</v>
      </c>
      <c r="S195" s="36">
        <f>SUMIFS(СВЦЭМ!$F$39:$F$782,СВЦЭМ!$A$39:$A$782,$A195,СВЦЭМ!$B$39:$B$782,S$190)+'СЕТ СН'!$F$15</f>
        <v>309.77289064000001</v>
      </c>
      <c r="T195" s="36">
        <f>SUMIFS(СВЦЭМ!$F$39:$F$782,СВЦЭМ!$A$39:$A$782,$A195,СВЦЭМ!$B$39:$B$782,T$190)+'СЕТ СН'!$F$15</f>
        <v>295.80036288999997</v>
      </c>
      <c r="U195" s="36">
        <f>SUMIFS(СВЦЭМ!$F$39:$F$782,СВЦЭМ!$A$39:$A$782,$A195,СВЦЭМ!$B$39:$B$782,U$190)+'СЕТ СН'!$F$15</f>
        <v>298.33777562</v>
      </c>
      <c r="V195" s="36">
        <f>SUMIFS(СВЦЭМ!$F$39:$F$782,СВЦЭМ!$A$39:$A$782,$A195,СВЦЭМ!$B$39:$B$782,V$190)+'СЕТ СН'!$F$15</f>
        <v>300.32038104999998</v>
      </c>
      <c r="W195" s="36">
        <f>SUMIFS(СВЦЭМ!$F$39:$F$782,СВЦЭМ!$A$39:$A$782,$A195,СВЦЭМ!$B$39:$B$782,W$190)+'СЕТ СН'!$F$15</f>
        <v>301.93279335</v>
      </c>
      <c r="X195" s="36">
        <f>SUMIFS(СВЦЭМ!$F$39:$F$782,СВЦЭМ!$A$39:$A$782,$A195,СВЦЭМ!$B$39:$B$782,X$190)+'СЕТ СН'!$F$15</f>
        <v>306.39960067999999</v>
      </c>
      <c r="Y195" s="36">
        <f>SUMIFS(СВЦЭМ!$F$39:$F$782,СВЦЭМ!$A$39:$A$782,$A195,СВЦЭМ!$B$39:$B$782,Y$190)+'СЕТ СН'!$F$15</f>
        <v>309.25749287000002</v>
      </c>
    </row>
    <row r="196" spans="1:25" ht="15.75" x14ac:dyDescent="0.2">
      <c r="A196" s="35">
        <f t="shared" si="5"/>
        <v>44932</v>
      </c>
      <c r="B196" s="36">
        <f>SUMIFS(СВЦЭМ!$F$39:$F$782,СВЦЭМ!$A$39:$A$782,$A196,СВЦЭМ!$B$39:$B$782,B$190)+'СЕТ СН'!$F$15</f>
        <v>291.54776218000001</v>
      </c>
      <c r="C196" s="36">
        <f>SUMIFS(СВЦЭМ!$F$39:$F$782,СВЦЭМ!$A$39:$A$782,$A196,СВЦЭМ!$B$39:$B$782,C$190)+'СЕТ СН'!$F$15</f>
        <v>295.05470172000003</v>
      </c>
      <c r="D196" s="36">
        <f>SUMIFS(СВЦЭМ!$F$39:$F$782,СВЦЭМ!$A$39:$A$782,$A196,СВЦЭМ!$B$39:$B$782,D$190)+'СЕТ СН'!$F$15</f>
        <v>297.33688640000003</v>
      </c>
      <c r="E196" s="36">
        <f>SUMIFS(СВЦЭМ!$F$39:$F$782,СВЦЭМ!$A$39:$A$782,$A196,СВЦЭМ!$B$39:$B$782,E$190)+'СЕТ СН'!$F$15</f>
        <v>296.94559178999998</v>
      </c>
      <c r="F196" s="36">
        <f>SUMIFS(СВЦЭМ!$F$39:$F$782,СВЦЭМ!$A$39:$A$782,$A196,СВЦЭМ!$B$39:$B$782,F$190)+'СЕТ СН'!$F$15</f>
        <v>295.77425708999999</v>
      </c>
      <c r="G196" s="36">
        <f>SUMIFS(СВЦЭМ!$F$39:$F$782,СВЦЭМ!$A$39:$A$782,$A196,СВЦЭМ!$B$39:$B$782,G$190)+'СЕТ СН'!$F$15</f>
        <v>293.70929103999998</v>
      </c>
      <c r="H196" s="36">
        <f>SUMIFS(СВЦЭМ!$F$39:$F$782,СВЦЭМ!$A$39:$A$782,$A196,СВЦЭМ!$B$39:$B$782,H$190)+'СЕТ СН'!$F$15</f>
        <v>290.35286182999999</v>
      </c>
      <c r="I196" s="36">
        <f>SUMIFS(СВЦЭМ!$F$39:$F$782,СВЦЭМ!$A$39:$A$782,$A196,СВЦЭМ!$B$39:$B$782,I$190)+'СЕТ СН'!$F$15</f>
        <v>282.40919578</v>
      </c>
      <c r="J196" s="36">
        <f>SUMIFS(СВЦЭМ!$F$39:$F$782,СВЦЭМ!$A$39:$A$782,$A196,СВЦЭМ!$B$39:$B$782,J$190)+'СЕТ СН'!$F$15</f>
        <v>274.49051780999997</v>
      </c>
      <c r="K196" s="36">
        <f>SUMIFS(СВЦЭМ!$F$39:$F$782,СВЦЭМ!$A$39:$A$782,$A196,СВЦЭМ!$B$39:$B$782,K$190)+'СЕТ СН'!$F$15</f>
        <v>272.00941946</v>
      </c>
      <c r="L196" s="36">
        <f>SUMIFS(СВЦЭМ!$F$39:$F$782,СВЦЭМ!$A$39:$A$782,$A196,СВЦЭМ!$B$39:$B$782,L$190)+'СЕТ СН'!$F$15</f>
        <v>271.91727748</v>
      </c>
      <c r="M196" s="36">
        <f>SUMIFS(СВЦЭМ!$F$39:$F$782,СВЦЭМ!$A$39:$A$782,$A196,СВЦЭМ!$B$39:$B$782,M$190)+'СЕТ СН'!$F$15</f>
        <v>274.89152532999998</v>
      </c>
      <c r="N196" s="36">
        <f>SUMIFS(СВЦЭМ!$F$39:$F$782,СВЦЭМ!$A$39:$A$782,$A196,СВЦЭМ!$B$39:$B$782,N$190)+'СЕТ СН'!$F$15</f>
        <v>279.41432455</v>
      </c>
      <c r="O196" s="36">
        <f>SUMIFS(СВЦЭМ!$F$39:$F$782,СВЦЭМ!$A$39:$A$782,$A196,СВЦЭМ!$B$39:$B$782,O$190)+'СЕТ СН'!$F$15</f>
        <v>283.88353952</v>
      </c>
      <c r="P196" s="36">
        <f>SUMIFS(СВЦЭМ!$F$39:$F$782,СВЦЭМ!$A$39:$A$782,$A196,СВЦЭМ!$B$39:$B$782,P$190)+'СЕТ СН'!$F$15</f>
        <v>288.08526925000001</v>
      </c>
      <c r="Q196" s="36">
        <f>SUMIFS(СВЦЭМ!$F$39:$F$782,СВЦЭМ!$A$39:$A$782,$A196,СВЦЭМ!$B$39:$B$782,Q$190)+'СЕТ СН'!$F$15</f>
        <v>288.79398026000001</v>
      </c>
      <c r="R196" s="36">
        <f>SUMIFS(СВЦЭМ!$F$39:$F$782,СВЦЭМ!$A$39:$A$782,$A196,СВЦЭМ!$B$39:$B$782,R$190)+'СЕТ СН'!$F$15</f>
        <v>281.16674762999997</v>
      </c>
      <c r="S196" s="36">
        <f>SUMIFS(СВЦЭМ!$F$39:$F$782,СВЦЭМ!$A$39:$A$782,$A196,СВЦЭМ!$B$39:$B$782,S$190)+'СЕТ СН'!$F$15</f>
        <v>277.68367441999999</v>
      </c>
      <c r="T196" s="36">
        <f>SUMIFS(СВЦЭМ!$F$39:$F$782,СВЦЭМ!$A$39:$A$782,$A196,СВЦЭМ!$B$39:$B$782,T$190)+'СЕТ СН'!$F$15</f>
        <v>278.73654872999998</v>
      </c>
      <c r="U196" s="36">
        <f>SUMIFS(СВЦЭМ!$F$39:$F$782,СВЦЭМ!$A$39:$A$782,$A196,СВЦЭМ!$B$39:$B$782,U$190)+'СЕТ СН'!$F$15</f>
        <v>279.20257999</v>
      </c>
      <c r="V196" s="36">
        <f>SUMIFS(СВЦЭМ!$F$39:$F$782,СВЦЭМ!$A$39:$A$782,$A196,СВЦЭМ!$B$39:$B$782,V$190)+'СЕТ СН'!$F$15</f>
        <v>279.39527680999998</v>
      </c>
      <c r="W196" s="36">
        <f>SUMIFS(СВЦЭМ!$F$39:$F$782,СВЦЭМ!$A$39:$A$782,$A196,СВЦЭМ!$B$39:$B$782,W$190)+'СЕТ СН'!$F$15</f>
        <v>281.32727512999998</v>
      </c>
      <c r="X196" s="36">
        <f>SUMIFS(СВЦЭМ!$F$39:$F$782,СВЦЭМ!$A$39:$A$782,$A196,СВЦЭМ!$B$39:$B$782,X$190)+'СЕТ СН'!$F$15</f>
        <v>283.52170188999997</v>
      </c>
      <c r="Y196" s="36">
        <f>SUMIFS(СВЦЭМ!$F$39:$F$782,СВЦЭМ!$A$39:$A$782,$A196,СВЦЭМ!$B$39:$B$782,Y$190)+'СЕТ СН'!$F$15</f>
        <v>291.88046507000001</v>
      </c>
    </row>
    <row r="197" spans="1:25" ht="15.75" x14ac:dyDescent="0.2">
      <c r="A197" s="35">
        <f t="shared" si="5"/>
        <v>44933</v>
      </c>
      <c r="B197" s="36">
        <f>SUMIFS(СВЦЭМ!$F$39:$F$782,СВЦЭМ!$A$39:$A$782,$A197,СВЦЭМ!$B$39:$B$782,B$190)+'СЕТ СН'!$F$15</f>
        <v>305.17742887999998</v>
      </c>
      <c r="C197" s="36">
        <f>SUMIFS(СВЦЭМ!$F$39:$F$782,СВЦЭМ!$A$39:$A$782,$A197,СВЦЭМ!$B$39:$B$782,C$190)+'СЕТ СН'!$F$15</f>
        <v>312.44953218000001</v>
      </c>
      <c r="D197" s="36">
        <f>SUMIFS(СВЦЭМ!$F$39:$F$782,СВЦЭМ!$A$39:$A$782,$A197,СВЦЭМ!$B$39:$B$782,D$190)+'СЕТ СН'!$F$15</f>
        <v>315.01756476999998</v>
      </c>
      <c r="E197" s="36">
        <f>SUMIFS(СВЦЭМ!$F$39:$F$782,СВЦЭМ!$A$39:$A$782,$A197,СВЦЭМ!$B$39:$B$782,E$190)+'СЕТ СН'!$F$15</f>
        <v>316.22016471000001</v>
      </c>
      <c r="F197" s="36">
        <f>SUMIFS(СВЦЭМ!$F$39:$F$782,СВЦЭМ!$A$39:$A$782,$A197,СВЦЭМ!$B$39:$B$782,F$190)+'СЕТ СН'!$F$15</f>
        <v>313.89407890000001</v>
      </c>
      <c r="G197" s="36">
        <f>SUMIFS(СВЦЭМ!$F$39:$F$782,СВЦЭМ!$A$39:$A$782,$A197,СВЦЭМ!$B$39:$B$782,G$190)+'СЕТ СН'!$F$15</f>
        <v>312.84697008000001</v>
      </c>
      <c r="H197" s="36">
        <f>SUMIFS(СВЦЭМ!$F$39:$F$782,СВЦЭМ!$A$39:$A$782,$A197,СВЦЭМ!$B$39:$B$782,H$190)+'СЕТ СН'!$F$15</f>
        <v>308.76046022000003</v>
      </c>
      <c r="I197" s="36">
        <f>SUMIFS(СВЦЭМ!$F$39:$F$782,СВЦЭМ!$A$39:$A$782,$A197,СВЦЭМ!$B$39:$B$782,I$190)+'СЕТ СН'!$F$15</f>
        <v>307.86045211999999</v>
      </c>
      <c r="J197" s="36">
        <f>SUMIFS(СВЦЭМ!$F$39:$F$782,СВЦЭМ!$A$39:$A$782,$A197,СВЦЭМ!$B$39:$B$782,J$190)+'СЕТ СН'!$F$15</f>
        <v>298.84353879999998</v>
      </c>
      <c r="K197" s="36">
        <f>SUMIFS(СВЦЭМ!$F$39:$F$782,СВЦЭМ!$A$39:$A$782,$A197,СВЦЭМ!$B$39:$B$782,K$190)+'СЕТ СН'!$F$15</f>
        <v>296.05687628999999</v>
      </c>
      <c r="L197" s="36">
        <f>SUMIFS(СВЦЭМ!$F$39:$F$782,СВЦЭМ!$A$39:$A$782,$A197,СВЦЭМ!$B$39:$B$782,L$190)+'СЕТ СН'!$F$15</f>
        <v>292.38453966999998</v>
      </c>
      <c r="M197" s="36">
        <f>SUMIFS(СВЦЭМ!$F$39:$F$782,СВЦЭМ!$A$39:$A$782,$A197,СВЦЭМ!$B$39:$B$782,M$190)+'СЕТ СН'!$F$15</f>
        <v>295.53093611000003</v>
      </c>
      <c r="N197" s="36">
        <f>SUMIFS(СВЦЭМ!$F$39:$F$782,СВЦЭМ!$A$39:$A$782,$A197,СВЦЭМ!$B$39:$B$782,N$190)+'СЕТ СН'!$F$15</f>
        <v>300.11317666000002</v>
      </c>
      <c r="O197" s="36">
        <f>SUMIFS(СВЦЭМ!$F$39:$F$782,СВЦЭМ!$A$39:$A$782,$A197,СВЦЭМ!$B$39:$B$782,O$190)+'СЕТ СН'!$F$15</f>
        <v>301.34042882</v>
      </c>
      <c r="P197" s="36">
        <f>SUMIFS(СВЦЭМ!$F$39:$F$782,СВЦЭМ!$A$39:$A$782,$A197,СВЦЭМ!$B$39:$B$782,P$190)+'СЕТ СН'!$F$15</f>
        <v>304.1425413</v>
      </c>
      <c r="Q197" s="36">
        <f>SUMIFS(СВЦЭМ!$F$39:$F$782,СВЦЭМ!$A$39:$A$782,$A197,СВЦЭМ!$B$39:$B$782,Q$190)+'СЕТ СН'!$F$15</f>
        <v>302.63979962000002</v>
      </c>
      <c r="R197" s="36">
        <f>SUMIFS(СВЦЭМ!$F$39:$F$782,СВЦЭМ!$A$39:$A$782,$A197,СВЦЭМ!$B$39:$B$782,R$190)+'СЕТ СН'!$F$15</f>
        <v>298.09290885000001</v>
      </c>
      <c r="S197" s="36">
        <f>SUMIFS(СВЦЭМ!$F$39:$F$782,СВЦЭМ!$A$39:$A$782,$A197,СВЦЭМ!$B$39:$B$782,S$190)+'СЕТ СН'!$F$15</f>
        <v>296.00556111999998</v>
      </c>
      <c r="T197" s="36">
        <f>SUMIFS(СВЦЭМ!$F$39:$F$782,СВЦЭМ!$A$39:$A$782,$A197,СВЦЭМ!$B$39:$B$782,T$190)+'СЕТ СН'!$F$15</f>
        <v>295.20472675000002</v>
      </c>
      <c r="U197" s="36">
        <f>SUMIFS(СВЦЭМ!$F$39:$F$782,СВЦЭМ!$A$39:$A$782,$A197,СВЦЭМ!$B$39:$B$782,U$190)+'СЕТ СН'!$F$15</f>
        <v>296.10497478000002</v>
      </c>
      <c r="V197" s="36">
        <f>SUMIFS(СВЦЭМ!$F$39:$F$782,СВЦЭМ!$A$39:$A$782,$A197,СВЦЭМ!$B$39:$B$782,V$190)+'СЕТ СН'!$F$15</f>
        <v>299.74343596</v>
      </c>
      <c r="W197" s="36">
        <f>SUMIFS(СВЦЭМ!$F$39:$F$782,СВЦЭМ!$A$39:$A$782,$A197,СВЦЭМ!$B$39:$B$782,W$190)+'СЕТ СН'!$F$15</f>
        <v>301.03338944000001</v>
      </c>
      <c r="X197" s="36">
        <f>SUMIFS(СВЦЭМ!$F$39:$F$782,СВЦЭМ!$A$39:$A$782,$A197,СВЦЭМ!$B$39:$B$782,X$190)+'СЕТ СН'!$F$15</f>
        <v>298.82610525000001</v>
      </c>
      <c r="Y197" s="36">
        <f>SUMIFS(СВЦЭМ!$F$39:$F$782,СВЦЭМ!$A$39:$A$782,$A197,СВЦЭМ!$B$39:$B$782,Y$190)+'СЕТ СН'!$F$15</f>
        <v>309.50312270000001</v>
      </c>
    </row>
    <row r="198" spans="1:25" ht="15.75" x14ac:dyDescent="0.2">
      <c r="A198" s="35">
        <f t="shared" si="5"/>
        <v>44934</v>
      </c>
      <c r="B198" s="36">
        <f>SUMIFS(СВЦЭМ!$F$39:$F$782,СВЦЭМ!$A$39:$A$782,$A198,СВЦЭМ!$B$39:$B$782,B$190)+'СЕТ СН'!$F$15</f>
        <v>332.86098208999999</v>
      </c>
      <c r="C198" s="36">
        <f>SUMIFS(СВЦЭМ!$F$39:$F$782,СВЦЭМ!$A$39:$A$782,$A198,СВЦЭМ!$B$39:$B$782,C$190)+'СЕТ СН'!$F$15</f>
        <v>336.83113300999997</v>
      </c>
      <c r="D198" s="36">
        <f>SUMIFS(СВЦЭМ!$F$39:$F$782,СВЦЭМ!$A$39:$A$782,$A198,СВЦЭМ!$B$39:$B$782,D$190)+'СЕТ СН'!$F$15</f>
        <v>340.39686882000001</v>
      </c>
      <c r="E198" s="36">
        <f>SUMIFS(СВЦЭМ!$F$39:$F$782,СВЦЭМ!$A$39:$A$782,$A198,СВЦЭМ!$B$39:$B$782,E$190)+'СЕТ СН'!$F$15</f>
        <v>340.54882759999998</v>
      </c>
      <c r="F198" s="36">
        <f>SUMIFS(СВЦЭМ!$F$39:$F$782,СВЦЭМ!$A$39:$A$782,$A198,СВЦЭМ!$B$39:$B$782,F$190)+'СЕТ СН'!$F$15</f>
        <v>341.20499047999999</v>
      </c>
      <c r="G198" s="36">
        <f>SUMIFS(СВЦЭМ!$F$39:$F$782,СВЦЭМ!$A$39:$A$782,$A198,СВЦЭМ!$B$39:$B$782,G$190)+'СЕТ СН'!$F$15</f>
        <v>339.0172839</v>
      </c>
      <c r="H198" s="36">
        <f>SUMIFS(СВЦЭМ!$F$39:$F$782,СВЦЭМ!$A$39:$A$782,$A198,СВЦЭМ!$B$39:$B$782,H$190)+'СЕТ СН'!$F$15</f>
        <v>335.86285497</v>
      </c>
      <c r="I198" s="36">
        <f>SUMIFS(СВЦЭМ!$F$39:$F$782,СВЦЭМ!$A$39:$A$782,$A198,СВЦЭМ!$B$39:$B$782,I$190)+'СЕТ СН'!$F$15</f>
        <v>325.83797836999997</v>
      </c>
      <c r="J198" s="36">
        <f>SUMIFS(СВЦЭМ!$F$39:$F$782,СВЦЭМ!$A$39:$A$782,$A198,СВЦЭМ!$B$39:$B$782,J$190)+'СЕТ СН'!$F$15</f>
        <v>321.10052612999999</v>
      </c>
      <c r="K198" s="36">
        <f>SUMIFS(СВЦЭМ!$F$39:$F$782,СВЦЭМ!$A$39:$A$782,$A198,СВЦЭМ!$B$39:$B$782,K$190)+'СЕТ СН'!$F$15</f>
        <v>316.79590230000002</v>
      </c>
      <c r="L198" s="36">
        <f>SUMIFS(СВЦЭМ!$F$39:$F$782,СВЦЭМ!$A$39:$A$782,$A198,СВЦЭМ!$B$39:$B$782,L$190)+'СЕТ СН'!$F$15</f>
        <v>316.35067062000002</v>
      </c>
      <c r="M198" s="36">
        <f>SUMIFS(СВЦЭМ!$F$39:$F$782,СВЦЭМ!$A$39:$A$782,$A198,СВЦЭМ!$B$39:$B$782,M$190)+'СЕТ СН'!$F$15</f>
        <v>319.21234513000002</v>
      </c>
      <c r="N198" s="36">
        <f>SUMIFS(СВЦЭМ!$F$39:$F$782,СВЦЭМ!$A$39:$A$782,$A198,СВЦЭМ!$B$39:$B$782,N$190)+'СЕТ СН'!$F$15</f>
        <v>320.72279750000001</v>
      </c>
      <c r="O198" s="36">
        <f>SUMIFS(СВЦЭМ!$F$39:$F$782,СВЦЭМ!$A$39:$A$782,$A198,СВЦЭМ!$B$39:$B$782,O$190)+'СЕТ СН'!$F$15</f>
        <v>324.57350898999999</v>
      </c>
      <c r="P198" s="36">
        <f>SUMIFS(СВЦЭМ!$F$39:$F$782,СВЦЭМ!$A$39:$A$782,$A198,СВЦЭМ!$B$39:$B$782,P$190)+'СЕТ СН'!$F$15</f>
        <v>325.27864367000001</v>
      </c>
      <c r="Q198" s="36">
        <f>SUMIFS(СВЦЭМ!$F$39:$F$782,СВЦЭМ!$A$39:$A$782,$A198,СВЦЭМ!$B$39:$B$782,Q$190)+'СЕТ СН'!$F$15</f>
        <v>323.67645354000001</v>
      </c>
      <c r="R198" s="36">
        <f>SUMIFS(СВЦЭМ!$F$39:$F$782,СВЦЭМ!$A$39:$A$782,$A198,СВЦЭМ!$B$39:$B$782,R$190)+'СЕТ СН'!$F$15</f>
        <v>318.88088878999997</v>
      </c>
      <c r="S198" s="36">
        <f>SUMIFS(СВЦЭМ!$F$39:$F$782,СВЦЭМ!$A$39:$A$782,$A198,СВЦЭМ!$B$39:$B$782,S$190)+'СЕТ СН'!$F$15</f>
        <v>306.27744209999997</v>
      </c>
      <c r="T198" s="36">
        <f>SUMIFS(СВЦЭМ!$F$39:$F$782,СВЦЭМ!$A$39:$A$782,$A198,СВЦЭМ!$B$39:$B$782,T$190)+'СЕТ СН'!$F$15</f>
        <v>308.321867</v>
      </c>
      <c r="U198" s="36">
        <f>SUMIFS(СВЦЭМ!$F$39:$F$782,СВЦЭМ!$A$39:$A$782,$A198,СВЦЭМ!$B$39:$B$782,U$190)+'СЕТ СН'!$F$15</f>
        <v>310.52833769</v>
      </c>
      <c r="V198" s="36">
        <f>SUMIFS(СВЦЭМ!$F$39:$F$782,СВЦЭМ!$A$39:$A$782,$A198,СВЦЭМ!$B$39:$B$782,V$190)+'СЕТ СН'!$F$15</f>
        <v>314.71288092999998</v>
      </c>
      <c r="W198" s="36">
        <f>SUMIFS(СВЦЭМ!$F$39:$F$782,СВЦЭМ!$A$39:$A$782,$A198,СВЦЭМ!$B$39:$B$782,W$190)+'СЕТ СН'!$F$15</f>
        <v>319.48079473000001</v>
      </c>
      <c r="X198" s="36">
        <f>SUMIFS(СВЦЭМ!$F$39:$F$782,СВЦЭМ!$A$39:$A$782,$A198,СВЦЭМ!$B$39:$B$782,X$190)+'СЕТ СН'!$F$15</f>
        <v>324.29504266999999</v>
      </c>
      <c r="Y198" s="36">
        <f>SUMIFS(СВЦЭМ!$F$39:$F$782,СВЦЭМ!$A$39:$A$782,$A198,СВЦЭМ!$B$39:$B$782,Y$190)+'СЕТ СН'!$F$15</f>
        <v>332.12740568999999</v>
      </c>
    </row>
    <row r="199" spans="1:25" ht="15.75" x14ac:dyDescent="0.2">
      <c r="A199" s="35">
        <f t="shared" si="5"/>
        <v>44935</v>
      </c>
      <c r="B199" s="36">
        <f>SUMIFS(СВЦЭМ!$F$39:$F$782,СВЦЭМ!$A$39:$A$782,$A199,СВЦЭМ!$B$39:$B$782,B$190)+'СЕТ СН'!$F$15</f>
        <v>322.53824255000001</v>
      </c>
      <c r="C199" s="36">
        <f>SUMIFS(СВЦЭМ!$F$39:$F$782,СВЦЭМ!$A$39:$A$782,$A199,СВЦЭМ!$B$39:$B$782,C$190)+'СЕТ СН'!$F$15</f>
        <v>319.2726485</v>
      </c>
      <c r="D199" s="36">
        <f>SUMIFS(СВЦЭМ!$F$39:$F$782,СВЦЭМ!$A$39:$A$782,$A199,СВЦЭМ!$B$39:$B$782,D$190)+'СЕТ СН'!$F$15</f>
        <v>315.80786612999998</v>
      </c>
      <c r="E199" s="36">
        <f>SUMIFS(СВЦЭМ!$F$39:$F$782,СВЦЭМ!$A$39:$A$782,$A199,СВЦЭМ!$B$39:$B$782,E$190)+'СЕТ СН'!$F$15</f>
        <v>315.13961477999999</v>
      </c>
      <c r="F199" s="36">
        <f>SUMIFS(СВЦЭМ!$F$39:$F$782,СВЦЭМ!$A$39:$A$782,$A199,СВЦЭМ!$B$39:$B$782,F$190)+'СЕТ СН'!$F$15</f>
        <v>317.18411952999998</v>
      </c>
      <c r="G199" s="36">
        <f>SUMIFS(СВЦЭМ!$F$39:$F$782,СВЦЭМ!$A$39:$A$782,$A199,СВЦЭМ!$B$39:$B$782,G$190)+'СЕТ СН'!$F$15</f>
        <v>314.67516831</v>
      </c>
      <c r="H199" s="36">
        <f>SUMIFS(СВЦЭМ!$F$39:$F$782,СВЦЭМ!$A$39:$A$782,$A199,СВЦЭМ!$B$39:$B$782,H$190)+'СЕТ СН'!$F$15</f>
        <v>317.02881148</v>
      </c>
      <c r="I199" s="36">
        <f>SUMIFS(СВЦЭМ!$F$39:$F$782,СВЦЭМ!$A$39:$A$782,$A199,СВЦЭМ!$B$39:$B$782,I$190)+'СЕТ СН'!$F$15</f>
        <v>316.52781750000003</v>
      </c>
      <c r="J199" s="36">
        <f>SUMIFS(СВЦЭМ!$F$39:$F$782,СВЦЭМ!$A$39:$A$782,$A199,СВЦЭМ!$B$39:$B$782,J$190)+'СЕТ СН'!$F$15</f>
        <v>323.59274849000002</v>
      </c>
      <c r="K199" s="36">
        <f>SUMIFS(СВЦЭМ!$F$39:$F$782,СВЦЭМ!$A$39:$A$782,$A199,СВЦЭМ!$B$39:$B$782,K$190)+'СЕТ СН'!$F$15</f>
        <v>320.24913801000002</v>
      </c>
      <c r="L199" s="36">
        <f>SUMIFS(СВЦЭМ!$F$39:$F$782,СВЦЭМ!$A$39:$A$782,$A199,СВЦЭМ!$B$39:$B$782,L$190)+'СЕТ СН'!$F$15</f>
        <v>316.72275308000002</v>
      </c>
      <c r="M199" s="36">
        <f>SUMIFS(СВЦЭМ!$F$39:$F$782,СВЦЭМ!$A$39:$A$782,$A199,СВЦЭМ!$B$39:$B$782,M$190)+'СЕТ СН'!$F$15</f>
        <v>319.77614119999998</v>
      </c>
      <c r="N199" s="36">
        <f>SUMIFS(СВЦЭМ!$F$39:$F$782,СВЦЭМ!$A$39:$A$782,$A199,СВЦЭМ!$B$39:$B$782,N$190)+'СЕТ СН'!$F$15</f>
        <v>315.72156260000003</v>
      </c>
      <c r="O199" s="36">
        <f>SUMIFS(СВЦЭМ!$F$39:$F$782,СВЦЭМ!$A$39:$A$782,$A199,СВЦЭМ!$B$39:$B$782,O$190)+'СЕТ СН'!$F$15</f>
        <v>315.03007047</v>
      </c>
      <c r="P199" s="36">
        <f>SUMIFS(СВЦЭМ!$F$39:$F$782,СВЦЭМ!$A$39:$A$782,$A199,СВЦЭМ!$B$39:$B$782,P$190)+'СЕТ СН'!$F$15</f>
        <v>316.59364805000001</v>
      </c>
      <c r="Q199" s="36">
        <f>SUMIFS(СВЦЭМ!$F$39:$F$782,СВЦЭМ!$A$39:$A$782,$A199,СВЦЭМ!$B$39:$B$782,Q$190)+'СЕТ СН'!$F$15</f>
        <v>316.10013464000002</v>
      </c>
      <c r="R199" s="36">
        <f>SUMIFS(СВЦЭМ!$F$39:$F$782,СВЦЭМ!$A$39:$A$782,$A199,СВЦЭМ!$B$39:$B$782,R$190)+'СЕТ СН'!$F$15</f>
        <v>318.10909420000002</v>
      </c>
      <c r="S199" s="36">
        <f>SUMIFS(СВЦЭМ!$F$39:$F$782,СВЦЭМ!$A$39:$A$782,$A199,СВЦЭМ!$B$39:$B$782,S$190)+'СЕТ СН'!$F$15</f>
        <v>315.96136762999998</v>
      </c>
      <c r="T199" s="36">
        <f>SUMIFS(СВЦЭМ!$F$39:$F$782,СВЦЭМ!$A$39:$A$782,$A199,СВЦЭМ!$B$39:$B$782,T$190)+'СЕТ СН'!$F$15</f>
        <v>311.56635903</v>
      </c>
      <c r="U199" s="36">
        <f>SUMIFS(СВЦЭМ!$F$39:$F$782,СВЦЭМ!$A$39:$A$782,$A199,СВЦЭМ!$B$39:$B$782,U$190)+'СЕТ СН'!$F$15</f>
        <v>311.76794704999998</v>
      </c>
      <c r="V199" s="36">
        <f>SUMIFS(СВЦЭМ!$F$39:$F$782,СВЦЭМ!$A$39:$A$782,$A199,СВЦЭМ!$B$39:$B$782,V$190)+'СЕТ СН'!$F$15</f>
        <v>317.86771227000003</v>
      </c>
      <c r="W199" s="36">
        <f>SUMIFS(СВЦЭМ!$F$39:$F$782,СВЦЭМ!$A$39:$A$782,$A199,СВЦЭМ!$B$39:$B$782,W$190)+'СЕТ СН'!$F$15</f>
        <v>319.804216</v>
      </c>
      <c r="X199" s="36">
        <f>SUMIFS(СВЦЭМ!$F$39:$F$782,СВЦЭМ!$A$39:$A$782,$A199,СВЦЭМ!$B$39:$B$782,X$190)+'СЕТ СН'!$F$15</f>
        <v>320.48510836999998</v>
      </c>
      <c r="Y199" s="36">
        <f>SUMIFS(СВЦЭМ!$F$39:$F$782,СВЦЭМ!$A$39:$A$782,$A199,СВЦЭМ!$B$39:$B$782,Y$190)+'СЕТ СН'!$F$15</f>
        <v>327.12181671000002</v>
      </c>
    </row>
    <row r="200" spans="1:25" ht="15.75" x14ac:dyDescent="0.2">
      <c r="A200" s="35">
        <f t="shared" si="5"/>
        <v>44936</v>
      </c>
      <c r="B200" s="36">
        <f>SUMIFS(СВЦЭМ!$F$39:$F$782,СВЦЭМ!$A$39:$A$782,$A200,СВЦЭМ!$B$39:$B$782,B$190)+'СЕТ СН'!$F$15</f>
        <v>302.92915533000001</v>
      </c>
      <c r="C200" s="36">
        <f>SUMIFS(СВЦЭМ!$F$39:$F$782,СВЦЭМ!$A$39:$A$782,$A200,СВЦЭМ!$B$39:$B$782,C$190)+'СЕТ СН'!$F$15</f>
        <v>306.91394636000001</v>
      </c>
      <c r="D200" s="36">
        <f>SUMIFS(СВЦЭМ!$F$39:$F$782,СВЦЭМ!$A$39:$A$782,$A200,СВЦЭМ!$B$39:$B$782,D$190)+'СЕТ СН'!$F$15</f>
        <v>308.97440803000001</v>
      </c>
      <c r="E200" s="36">
        <f>SUMIFS(СВЦЭМ!$F$39:$F$782,СВЦЭМ!$A$39:$A$782,$A200,СВЦЭМ!$B$39:$B$782,E$190)+'СЕТ СН'!$F$15</f>
        <v>309.86923281000003</v>
      </c>
      <c r="F200" s="36">
        <f>SUMIFS(СВЦЭМ!$F$39:$F$782,СВЦЭМ!$A$39:$A$782,$A200,СВЦЭМ!$B$39:$B$782,F$190)+'СЕТ СН'!$F$15</f>
        <v>314.16094755</v>
      </c>
      <c r="G200" s="36">
        <f>SUMIFS(СВЦЭМ!$F$39:$F$782,СВЦЭМ!$A$39:$A$782,$A200,СВЦЭМ!$B$39:$B$782,G$190)+'СЕТ СН'!$F$15</f>
        <v>313.67655173999998</v>
      </c>
      <c r="H200" s="36">
        <f>SUMIFS(СВЦЭМ!$F$39:$F$782,СВЦЭМ!$A$39:$A$782,$A200,СВЦЭМ!$B$39:$B$782,H$190)+'СЕТ СН'!$F$15</f>
        <v>310.44571616000002</v>
      </c>
      <c r="I200" s="36">
        <f>SUMIFS(СВЦЭМ!$F$39:$F$782,СВЦЭМ!$A$39:$A$782,$A200,СВЦЭМ!$B$39:$B$782,I$190)+'СЕТ СН'!$F$15</f>
        <v>304.88947860000002</v>
      </c>
      <c r="J200" s="36">
        <f>SUMIFS(СВЦЭМ!$F$39:$F$782,СВЦЭМ!$A$39:$A$782,$A200,СВЦЭМ!$B$39:$B$782,J$190)+'СЕТ СН'!$F$15</f>
        <v>300.31858145000001</v>
      </c>
      <c r="K200" s="36">
        <f>SUMIFS(СВЦЭМ!$F$39:$F$782,СВЦЭМ!$A$39:$A$782,$A200,СВЦЭМ!$B$39:$B$782,K$190)+'СЕТ СН'!$F$15</f>
        <v>298.19949150999997</v>
      </c>
      <c r="L200" s="36">
        <f>SUMIFS(СВЦЭМ!$F$39:$F$782,СВЦЭМ!$A$39:$A$782,$A200,СВЦЭМ!$B$39:$B$782,L$190)+'СЕТ СН'!$F$15</f>
        <v>296.68226004000002</v>
      </c>
      <c r="M200" s="36">
        <f>SUMIFS(СВЦЭМ!$F$39:$F$782,СВЦЭМ!$A$39:$A$782,$A200,СВЦЭМ!$B$39:$B$782,M$190)+'СЕТ СН'!$F$15</f>
        <v>298.46599251999999</v>
      </c>
      <c r="N200" s="36">
        <f>SUMIFS(СВЦЭМ!$F$39:$F$782,СВЦЭМ!$A$39:$A$782,$A200,СВЦЭМ!$B$39:$B$782,N$190)+'СЕТ СН'!$F$15</f>
        <v>298.02544905000002</v>
      </c>
      <c r="O200" s="36">
        <f>SUMIFS(СВЦЭМ!$F$39:$F$782,СВЦЭМ!$A$39:$A$782,$A200,СВЦЭМ!$B$39:$B$782,O$190)+'СЕТ СН'!$F$15</f>
        <v>300.37015048000001</v>
      </c>
      <c r="P200" s="36">
        <f>SUMIFS(СВЦЭМ!$F$39:$F$782,СВЦЭМ!$A$39:$A$782,$A200,СВЦЭМ!$B$39:$B$782,P$190)+'СЕТ СН'!$F$15</f>
        <v>301.97803508999999</v>
      </c>
      <c r="Q200" s="36">
        <f>SUMIFS(СВЦЭМ!$F$39:$F$782,СВЦЭМ!$A$39:$A$782,$A200,СВЦЭМ!$B$39:$B$782,Q$190)+'СЕТ СН'!$F$15</f>
        <v>304.68974522000002</v>
      </c>
      <c r="R200" s="36">
        <f>SUMIFS(СВЦЭМ!$F$39:$F$782,СВЦЭМ!$A$39:$A$782,$A200,СВЦЭМ!$B$39:$B$782,R$190)+'СЕТ СН'!$F$15</f>
        <v>301.30012409</v>
      </c>
      <c r="S200" s="36">
        <f>SUMIFS(СВЦЭМ!$F$39:$F$782,СВЦЭМ!$A$39:$A$782,$A200,СВЦЭМ!$B$39:$B$782,S$190)+'СЕТ СН'!$F$15</f>
        <v>294.73049344999998</v>
      </c>
      <c r="T200" s="36">
        <f>SUMIFS(СВЦЭМ!$F$39:$F$782,СВЦЭМ!$A$39:$A$782,$A200,СВЦЭМ!$B$39:$B$782,T$190)+'СЕТ СН'!$F$15</f>
        <v>293.81388956000001</v>
      </c>
      <c r="U200" s="36">
        <f>SUMIFS(СВЦЭМ!$F$39:$F$782,СВЦЭМ!$A$39:$A$782,$A200,СВЦЭМ!$B$39:$B$782,U$190)+'СЕТ СН'!$F$15</f>
        <v>292.85866081</v>
      </c>
      <c r="V200" s="36">
        <f>SUMIFS(СВЦЭМ!$F$39:$F$782,СВЦЭМ!$A$39:$A$782,$A200,СВЦЭМ!$B$39:$B$782,V$190)+'СЕТ СН'!$F$15</f>
        <v>294.14135659999999</v>
      </c>
      <c r="W200" s="36">
        <f>SUMIFS(СВЦЭМ!$F$39:$F$782,СВЦЭМ!$A$39:$A$782,$A200,СВЦЭМ!$B$39:$B$782,W$190)+'СЕТ СН'!$F$15</f>
        <v>295.89399637000002</v>
      </c>
      <c r="X200" s="36">
        <f>SUMIFS(СВЦЭМ!$F$39:$F$782,СВЦЭМ!$A$39:$A$782,$A200,СВЦЭМ!$B$39:$B$782,X$190)+'СЕТ СН'!$F$15</f>
        <v>300.92902168000001</v>
      </c>
      <c r="Y200" s="36">
        <f>SUMIFS(СВЦЭМ!$F$39:$F$782,СВЦЭМ!$A$39:$A$782,$A200,СВЦЭМ!$B$39:$B$782,Y$190)+'СЕТ СН'!$F$15</f>
        <v>304.64896474</v>
      </c>
    </row>
    <row r="201" spans="1:25" ht="15.75" x14ac:dyDescent="0.2">
      <c r="A201" s="35">
        <f t="shared" si="5"/>
        <v>44937</v>
      </c>
      <c r="B201" s="36">
        <f>SUMIFS(СВЦЭМ!$F$39:$F$782,СВЦЭМ!$A$39:$A$782,$A201,СВЦЭМ!$B$39:$B$782,B$190)+'СЕТ СН'!$F$15</f>
        <v>293.46399498</v>
      </c>
      <c r="C201" s="36">
        <f>SUMIFS(СВЦЭМ!$F$39:$F$782,СВЦЭМ!$A$39:$A$782,$A201,СВЦЭМ!$B$39:$B$782,C$190)+'СЕТ СН'!$F$15</f>
        <v>294.64752325000001</v>
      </c>
      <c r="D201" s="36">
        <f>SUMIFS(СВЦЭМ!$F$39:$F$782,СВЦЭМ!$A$39:$A$782,$A201,СВЦЭМ!$B$39:$B$782,D$190)+'СЕТ СН'!$F$15</f>
        <v>293.31843644999998</v>
      </c>
      <c r="E201" s="36">
        <f>SUMIFS(СВЦЭМ!$F$39:$F$782,СВЦЭМ!$A$39:$A$782,$A201,СВЦЭМ!$B$39:$B$782,E$190)+'СЕТ СН'!$F$15</f>
        <v>292.63895457000001</v>
      </c>
      <c r="F201" s="36">
        <f>SUMIFS(СВЦЭМ!$F$39:$F$782,СВЦЭМ!$A$39:$A$782,$A201,СВЦЭМ!$B$39:$B$782,F$190)+'СЕТ СН'!$F$15</f>
        <v>291.84280526999999</v>
      </c>
      <c r="G201" s="36">
        <f>SUMIFS(СВЦЭМ!$F$39:$F$782,СВЦЭМ!$A$39:$A$782,$A201,СВЦЭМ!$B$39:$B$782,G$190)+'СЕТ СН'!$F$15</f>
        <v>292.73638846</v>
      </c>
      <c r="H201" s="36">
        <f>SUMIFS(СВЦЭМ!$F$39:$F$782,СВЦЭМ!$A$39:$A$782,$A201,СВЦЭМ!$B$39:$B$782,H$190)+'СЕТ СН'!$F$15</f>
        <v>290.82608060000001</v>
      </c>
      <c r="I201" s="36">
        <f>SUMIFS(СВЦЭМ!$F$39:$F$782,СВЦЭМ!$A$39:$A$782,$A201,СВЦЭМ!$B$39:$B$782,I$190)+'СЕТ СН'!$F$15</f>
        <v>288.79322057000002</v>
      </c>
      <c r="J201" s="36">
        <f>SUMIFS(СВЦЭМ!$F$39:$F$782,СВЦЭМ!$A$39:$A$782,$A201,СВЦЭМ!$B$39:$B$782,J$190)+'СЕТ СН'!$F$15</f>
        <v>284.79266713999999</v>
      </c>
      <c r="K201" s="36">
        <f>SUMIFS(СВЦЭМ!$F$39:$F$782,СВЦЭМ!$A$39:$A$782,$A201,СВЦЭМ!$B$39:$B$782,K$190)+'СЕТ СН'!$F$15</f>
        <v>283.09358655</v>
      </c>
      <c r="L201" s="36">
        <f>SUMIFS(СВЦЭМ!$F$39:$F$782,СВЦЭМ!$A$39:$A$782,$A201,СВЦЭМ!$B$39:$B$782,L$190)+'СЕТ СН'!$F$15</f>
        <v>284.76498655</v>
      </c>
      <c r="M201" s="36">
        <f>SUMIFS(СВЦЭМ!$F$39:$F$782,СВЦЭМ!$A$39:$A$782,$A201,СВЦЭМ!$B$39:$B$782,M$190)+'СЕТ СН'!$F$15</f>
        <v>286.42237127999999</v>
      </c>
      <c r="N201" s="36">
        <f>SUMIFS(СВЦЭМ!$F$39:$F$782,СВЦЭМ!$A$39:$A$782,$A201,СВЦЭМ!$B$39:$B$782,N$190)+'СЕТ СН'!$F$15</f>
        <v>290.66286583999999</v>
      </c>
      <c r="O201" s="36">
        <f>SUMIFS(СВЦЭМ!$F$39:$F$782,СВЦЭМ!$A$39:$A$782,$A201,СВЦЭМ!$B$39:$B$782,O$190)+'СЕТ СН'!$F$15</f>
        <v>286.81428067000002</v>
      </c>
      <c r="P201" s="36">
        <f>SUMIFS(СВЦЭМ!$F$39:$F$782,СВЦЭМ!$A$39:$A$782,$A201,СВЦЭМ!$B$39:$B$782,P$190)+'СЕТ СН'!$F$15</f>
        <v>288.98267802999999</v>
      </c>
      <c r="Q201" s="36">
        <f>SUMIFS(СВЦЭМ!$F$39:$F$782,СВЦЭМ!$A$39:$A$782,$A201,СВЦЭМ!$B$39:$B$782,Q$190)+'СЕТ СН'!$F$15</f>
        <v>290.86917212999998</v>
      </c>
      <c r="R201" s="36">
        <f>SUMIFS(СВЦЭМ!$F$39:$F$782,СВЦЭМ!$A$39:$A$782,$A201,СВЦЭМ!$B$39:$B$782,R$190)+'СЕТ СН'!$F$15</f>
        <v>293.27346947000001</v>
      </c>
      <c r="S201" s="36">
        <f>SUMIFS(СВЦЭМ!$F$39:$F$782,СВЦЭМ!$A$39:$A$782,$A201,СВЦЭМ!$B$39:$B$782,S$190)+'СЕТ СН'!$F$15</f>
        <v>288.66125012999998</v>
      </c>
      <c r="T201" s="36">
        <f>SUMIFS(СВЦЭМ!$F$39:$F$782,СВЦЭМ!$A$39:$A$782,$A201,СВЦЭМ!$B$39:$B$782,T$190)+'СЕТ СН'!$F$15</f>
        <v>282.87015616000002</v>
      </c>
      <c r="U201" s="36">
        <f>SUMIFS(СВЦЭМ!$F$39:$F$782,СВЦЭМ!$A$39:$A$782,$A201,СВЦЭМ!$B$39:$B$782,U$190)+'СЕТ СН'!$F$15</f>
        <v>284.41645181000001</v>
      </c>
      <c r="V201" s="36">
        <f>SUMIFS(СВЦЭМ!$F$39:$F$782,СВЦЭМ!$A$39:$A$782,$A201,СВЦЭМ!$B$39:$B$782,V$190)+'СЕТ СН'!$F$15</f>
        <v>288.02769690999997</v>
      </c>
      <c r="W201" s="36">
        <f>SUMIFS(СВЦЭМ!$F$39:$F$782,СВЦЭМ!$A$39:$A$782,$A201,СВЦЭМ!$B$39:$B$782,W$190)+'СЕТ СН'!$F$15</f>
        <v>289.65510449999999</v>
      </c>
      <c r="X201" s="36">
        <f>SUMIFS(СВЦЭМ!$F$39:$F$782,СВЦЭМ!$A$39:$A$782,$A201,СВЦЭМ!$B$39:$B$782,X$190)+'СЕТ СН'!$F$15</f>
        <v>291.14807851</v>
      </c>
      <c r="Y201" s="36">
        <f>SUMIFS(СВЦЭМ!$F$39:$F$782,СВЦЭМ!$A$39:$A$782,$A201,СВЦЭМ!$B$39:$B$782,Y$190)+'СЕТ СН'!$F$15</f>
        <v>296.116916</v>
      </c>
    </row>
    <row r="202" spans="1:25" ht="15.75" x14ac:dyDescent="0.2">
      <c r="A202" s="35">
        <f t="shared" si="5"/>
        <v>44938</v>
      </c>
      <c r="B202" s="36">
        <f>SUMIFS(СВЦЭМ!$F$39:$F$782,СВЦЭМ!$A$39:$A$782,$A202,СВЦЭМ!$B$39:$B$782,B$190)+'СЕТ СН'!$F$15</f>
        <v>299.12152200999998</v>
      </c>
      <c r="C202" s="36">
        <f>SUMIFS(СВЦЭМ!$F$39:$F$782,СВЦЭМ!$A$39:$A$782,$A202,СВЦЭМ!$B$39:$B$782,C$190)+'СЕТ СН'!$F$15</f>
        <v>304.52805195000002</v>
      </c>
      <c r="D202" s="36">
        <f>SUMIFS(СВЦЭМ!$F$39:$F$782,СВЦЭМ!$A$39:$A$782,$A202,СВЦЭМ!$B$39:$B$782,D$190)+'СЕТ СН'!$F$15</f>
        <v>308.17525610000001</v>
      </c>
      <c r="E202" s="36">
        <f>SUMIFS(СВЦЭМ!$F$39:$F$782,СВЦЭМ!$A$39:$A$782,$A202,СВЦЭМ!$B$39:$B$782,E$190)+'СЕТ СН'!$F$15</f>
        <v>308.70018520000002</v>
      </c>
      <c r="F202" s="36">
        <f>SUMIFS(СВЦЭМ!$F$39:$F$782,СВЦЭМ!$A$39:$A$782,$A202,СВЦЭМ!$B$39:$B$782,F$190)+'СЕТ СН'!$F$15</f>
        <v>308.82806190999997</v>
      </c>
      <c r="G202" s="36">
        <f>SUMIFS(СВЦЭМ!$F$39:$F$782,СВЦЭМ!$A$39:$A$782,$A202,СВЦЭМ!$B$39:$B$782,G$190)+'СЕТ СН'!$F$15</f>
        <v>307.14390271000002</v>
      </c>
      <c r="H202" s="36">
        <f>SUMIFS(СВЦЭМ!$F$39:$F$782,СВЦЭМ!$A$39:$A$782,$A202,СВЦЭМ!$B$39:$B$782,H$190)+'СЕТ СН'!$F$15</f>
        <v>302.71055511999998</v>
      </c>
      <c r="I202" s="36">
        <f>SUMIFS(СВЦЭМ!$F$39:$F$782,СВЦЭМ!$A$39:$A$782,$A202,СВЦЭМ!$B$39:$B$782,I$190)+'СЕТ СН'!$F$15</f>
        <v>295.30297034</v>
      </c>
      <c r="J202" s="36">
        <f>SUMIFS(СВЦЭМ!$F$39:$F$782,СВЦЭМ!$A$39:$A$782,$A202,СВЦЭМ!$B$39:$B$782,J$190)+'СЕТ СН'!$F$15</f>
        <v>287.76205909999999</v>
      </c>
      <c r="K202" s="36">
        <f>SUMIFS(СВЦЭМ!$F$39:$F$782,СВЦЭМ!$A$39:$A$782,$A202,СВЦЭМ!$B$39:$B$782,K$190)+'СЕТ СН'!$F$15</f>
        <v>287.68115705999998</v>
      </c>
      <c r="L202" s="36">
        <f>SUMIFS(СВЦЭМ!$F$39:$F$782,СВЦЭМ!$A$39:$A$782,$A202,СВЦЭМ!$B$39:$B$782,L$190)+'СЕТ СН'!$F$15</f>
        <v>285.99752703000001</v>
      </c>
      <c r="M202" s="36">
        <f>SUMIFS(СВЦЭМ!$F$39:$F$782,СВЦЭМ!$A$39:$A$782,$A202,СВЦЭМ!$B$39:$B$782,M$190)+'СЕТ СН'!$F$15</f>
        <v>285.96026977999998</v>
      </c>
      <c r="N202" s="36">
        <f>SUMIFS(СВЦЭМ!$F$39:$F$782,СВЦЭМ!$A$39:$A$782,$A202,СВЦЭМ!$B$39:$B$782,N$190)+'СЕТ СН'!$F$15</f>
        <v>289.92954624999999</v>
      </c>
      <c r="O202" s="36">
        <f>SUMIFS(СВЦЭМ!$F$39:$F$782,СВЦЭМ!$A$39:$A$782,$A202,СВЦЭМ!$B$39:$B$782,O$190)+'СЕТ СН'!$F$15</f>
        <v>291.12126699999999</v>
      </c>
      <c r="P202" s="36">
        <f>SUMIFS(СВЦЭМ!$F$39:$F$782,СВЦЭМ!$A$39:$A$782,$A202,СВЦЭМ!$B$39:$B$782,P$190)+'СЕТ СН'!$F$15</f>
        <v>288.52864038000001</v>
      </c>
      <c r="Q202" s="36">
        <f>SUMIFS(СВЦЭМ!$F$39:$F$782,СВЦЭМ!$A$39:$A$782,$A202,СВЦЭМ!$B$39:$B$782,Q$190)+'СЕТ СН'!$F$15</f>
        <v>290.00141251999997</v>
      </c>
      <c r="R202" s="36">
        <f>SUMIFS(СВЦЭМ!$F$39:$F$782,СВЦЭМ!$A$39:$A$782,$A202,СВЦЭМ!$B$39:$B$782,R$190)+'СЕТ СН'!$F$15</f>
        <v>291.81279247999998</v>
      </c>
      <c r="S202" s="36">
        <f>SUMIFS(СВЦЭМ!$F$39:$F$782,СВЦЭМ!$A$39:$A$782,$A202,СВЦЭМ!$B$39:$B$782,S$190)+'СЕТ СН'!$F$15</f>
        <v>291.66723066999998</v>
      </c>
      <c r="T202" s="36">
        <f>SUMIFS(СВЦЭМ!$F$39:$F$782,СВЦЭМ!$A$39:$A$782,$A202,СВЦЭМ!$B$39:$B$782,T$190)+'СЕТ СН'!$F$15</f>
        <v>287.06005218000001</v>
      </c>
      <c r="U202" s="36">
        <f>SUMIFS(СВЦЭМ!$F$39:$F$782,СВЦЭМ!$A$39:$A$782,$A202,СВЦЭМ!$B$39:$B$782,U$190)+'СЕТ СН'!$F$15</f>
        <v>284.74393803999999</v>
      </c>
      <c r="V202" s="36">
        <f>SUMIFS(СВЦЭМ!$F$39:$F$782,СВЦЭМ!$A$39:$A$782,$A202,СВЦЭМ!$B$39:$B$782,V$190)+'СЕТ СН'!$F$15</f>
        <v>285.93141426</v>
      </c>
      <c r="W202" s="36">
        <f>SUMIFS(СВЦЭМ!$F$39:$F$782,СВЦЭМ!$A$39:$A$782,$A202,СВЦЭМ!$B$39:$B$782,W$190)+'СЕТ СН'!$F$15</f>
        <v>287.62287595999999</v>
      </c>
      <c r="X202" s="36">
        <f>SUMIFS(СВЦЭМ!$F$39:$F$782,СВЦЭМ!$A$39:$A$782,$A202,СВЦЭМ!$B$39:$B$782,X$190)+'СЕТ СН'!$F$15</f>
        <v>291.12507087</v>
      </c>
      <c r="Y202" s="36">
        <f>SUMIFS(СВЦЭМ!$F$39:$F$782,СВЦЭМ!$A$39:$A$782,$A202,СВЦЭМ!$B$39:$B$782,Y$190)+'СЕТ СН'!$F$15</f>
        <v>292.23031387999998</v>
      </c>
    </row>
    <row r="203" spans="1:25" ht="15.75" x14ac:dyDescent="0.2">
      <c r="A203" s="35">
        <f t="shared" si="5"/>
        <v>44939</v>
      </c>
      <c r="B203" s="36">
        <f>SUMIFS(СВЦЭМ!$F$39:$F$782,СВЦЭМ!$A$39:$A$782,$A203,СВЦЭМ!$B$39:$B$782,B$190)+'СЕТ СН'!$F$15</f>
        <v>313.45092670999998</v>
      </c>
      <c r="C203" s="36">
        <f>SUMIFS(СВЦЭМ!$F$39:$F$782,СВЦЭМ!$A$39:$A$782,$A203,СВЦЭМ!$B$39:$B$782,C$190)+'СЕТ СН'!$F$15</f>
        <v>316.48486923000002</v>
      </c>
      <c r="D203" s="36">
        <f>SUMIFS(СВЦЭМ!$F$39:$F$782,СВЦЭМ!$A$39:$A$782,$A203,СВЦЭМ!$B$39:$B$782,D$190)+'СЕТ СН'!$F$15</f>
        <v>316.69708527</v>
      </c>
      <c r="E203" s="36">
        <f>SUMIFS(СВЦЭМ!$F$39:$F$782,СВЦЭМ!$A$39:$A$782,$A203,СВЦЭМ!$B$39:$B$782,E$190)+'СЕТ СН'!$F$15</f>
        <v>317.96836351000002</v>
      </c>
      <c r="F203" s="36">
        <f>SUMIFS(СВЦЭМ!$F$39:$F$782,СВЦЭМ!$A$39:$A$782,$A203,СВЦЭМ!$B$39:$B$782,F$190)+'СЕТ СН'!$F$15</f>
        <v>315.93903232000002</v>
      </c>
      <c r="G203" s="36">
        <f>SUMIFS(СВЦЭМ!$F$39:$F$782,СВЦЭМ!$A$39:$A$782,$A203,СВЦЭМ!$B$39:$B$782,G$190)+'СЕТ СН'!$F$15</f>
        <v>309.48347645000001</v>
      </c>
      <c r="H203" s="36">
        <f>SUMIFS(СВЦЭМ!$F$39:$F$782,СВЦЭМ!$A$39:$A$782,$A203,СВЦЭМ!$B$39:$B$782,H$190)+'СЕТ СН'!$F$15</f>
        <v>298.92718365000002</v>
      </c>
      <c r="I203" s="36">
        <f>SUMIFS(СВЦЭМ!$F$39:$F$782,СВЦЭМ!$A$39:$A$782,$A203,СВЦЭМ!$B$39:$B$782,I$190)+'СЕТ СН'!$F$15</f>
        <v>294.90950484000001</v>
      </c>
      <c r="J203" s="36">
        <f>SUMIFS(СВЦЭМ!$F$39:$F$782,СВЦЭМ!$A$39:$A$782,$A203,СВЦЭМ!$B$39:$B$782,J$190)+'СЕТ СН'!$F$15</f>
        <v>291.88113134999998</v>
      </c>
      <c r="K203" s="36">
        <f>SUMIFS(СВЦЭМ!$F$39:$F$782,СВЦЭМ!$A$39:$A$782,$A203,СВЦЭМ!$B$39:$B$782,K$190)+'СЕТ СН'!$F$15</f>
        <v>287.92427936000001</v>
      </c>
      <c r="L203" s="36">
        <f>SUMIFS(СВЦЭМ!$F$39:$F$782,СВЦЭМ!$A$39:$A$782,$A203,СВЦЭМ!$B$39:$B$782,L$190)+'СЕТ СН'!$F$15</f>
        <v>286.25205922999999</v>
      </c>
      <c r="M203" s="36">
        <f>SUMIFS(СВЦЭМ!$F$39:$F$782,СВЦЭМ!$A$39:$A$782,$A203,СВЦЭМ!$B$39:$B$782,M$190)+'СЕТ СН'!$F$15</f>
        <v>290.26739772000002</v>
      </c>
      <c r="N203" s="36">
        <f>SUMIFS(СВЦЭМ!$F$39:$F$782,СВЦЭМ!$A$39:$A$782,$A203,СВЦЭМ!$B$39:$B$782,N$190)+'СЕТ СН'!$F$15</f>
        <v>294.76251710999998</v>
      </c>
      <c r="O203" s="36">
        <f>SUMIFS(СВЦЭМ!$F$39:$F$782,СВЦЭМ!$A$39:$A$782,$A203,СВЦЭМ!$B$39:$B$782,O$190)+'СЕТ СН'!$F$15</f>
        <v>297.69630672</v>
      </c>
      <c r="P203" s="36">
        <f>SUMIFS(СВЦЭМ!$F$39:$F$782,СВЦЭМ!$A$39:$A$782,$A203,СВЦЭМ!$B$39:$B$782,P$190)+'СЕТ СН'!$F$15</f>
        <v>295.37584353</v>
      </c>
      <c r="Q203" s="36">
        <f>SUMIFS(СВЦЭМ!$F$39:$F$782,СВЦЭМ!$A$39:$A$782,$A203,СВЦЭМ!$B$39:$B$782,Q$190)+'СЕТ СН'!$F$15</f>
        <v>295.10042814000002</v>
      </c>
      <c r="R203" s="36">
        <f>SUMIFS(СВЦЭМ!$F$39:$F$782,СВЦЭМ!$A$39:$A$782,$A203,СВЦЭМ!$B$39:$B$782,R$190)+'СЕТ СН'!$F$15</f>
        <v>292.49809053000001</v>
      </c>
      <c r="S203" s="36">
        <f>SUMIFS(СВЦЭМ!$F$39:$F$782,СВЦЭМ!$A$39:$A$782,$A203,СВЦЭМ!$B$39:$B$782,S$190)+'СЕТ СН'!$F$15</f>
        <v>288.60999163999998</v>
      </c>
      <c r="T203" s="36">
        <f>SUMIFS(СВЦЭМ!$F$39:$F$782,СВЦЭМ!$A$39:$A$782,$A203,СВЦЭМ!$B$39:$B$782,T$190)+'СЕТ СН'!$F$15</f>
        <v>287.90784803000003</v>
      </c>
      <c r="U203" s="36">
        <f>SUMIFS(СВЦЭМ!$F$39:$F$782,СВЦЭМ!$A$39:$A$782,$A203,СВЦЭМ!$B$39:$B$782,U$190)+'СЕТ СН'!$F$15</f>
        <v>290.30160174000002</v>
      </c>
      <c r="V203" s="36">
        <f>SUMIFS(СВЦЭМ!$F$39:$F$782,СВЦЭМ!$A$39:$A$782,$A203,СВЦЭМ!$B$39:$B$782,V$190)+'СЕТ СН'!$F$15</f>
        <v>291.08938943999999</v>
      </c>
      <c r="W203" s="36">
        <f>SUMIFS(СВЦЭМ!$F$39:$F$782,СВЦЭМ!$A$39:$A$782,$A203,СВЦЭМ!$B$39:$B$782,W$190)+'СЕТ СН'!$F$15</f>
        <v>294.14431338999998</v>
      </c>
      <c r="X203" s="36">
        <f>SUMIFS(СВЦЭМ!$F$39:$F$782,СВЦЭМ!$A$39:$A$782,$A203,СВЦЭМ!$B$39:$B$782,X$190)+'СЕТ СН'!$F$15</f>
        <v>300.80996524</v>
      </c>
      <c r="Y203" s="36">
        <f>SUMIFS(СВЦЭМ!$F$39:$F$782,СВЦЭМ!$A$39:$A$782,$A203,СВЦЭМ!$B$39:$B$782,Y$190)+'СЕТ СН'!$F$15</f>
        <v>314.61066517</v>
      </c>
    </row>
    <row r="204" spans="1:25" ht="15.75" x14ac:dyDescent="0.2">
      <c r="A204" s="35">
        <f t="shared" si="5"/>
        <v>44940</v>
      </c>
      <c r="B204" s="36">
        <f>SUMIFS(СВЦЭМ!$F$39:$F$782,СВЦЭМ!$A$39:$A$782,$A204,СВЦЭМ!$B$39:$B$782,B$190)+'СЕТ СН'!$F$15</f>
        <v>292.89139917</v>
      </c>
      <c r="C204" s="36">
        <f>SUMIFS(СВЦЭМ!$F$39:$F$782,СВЦЭМ!$A$39:$A$782,$A204,СВЦЭМ!$B$39:$B$782,C$190)+'СЕТ СН'!$F$15</f>
        <v>289.22195857999998</v>
      </c>
      <c r="D204" s="36">
        <f>SUMIFS(СВЦЭМ!$F$39:$F$782,СВЦЭМ!$A$39:$A$782,$A204,СВЦЭМ!$B$39:$B$782,D$190)+'СЕТ СН'!$F$15</f>
        <v>291.54071176000002</v>
      </c>
      <c r="E204" s="36">
        <f>SUMIFS(СВЦЭМ!$F$39:$F$782,СВЦЭМ!$A$39:$A$782,$A204,СВЦЭМ!$B$39:$B$782,E$190)+'СЕТ СН'!$F$15</f>
        <v>288.94383629999999</v>
      </c>
      <c r="F204" s="36">
        <f>SUMIFS(СВЦЭМ!$F$39:$F$782,СВЦЭМ!$A$39:$A$782,$A204,СВЦЭМ!$B$39:$B$782,F$190)+'СЕТ СН'!$F$15</f>
        <v>288.63687392999998</v>
      </c>
      <c r="G204" s="36">
        <f>SUMIFS(СВЦЭМ!$F$39:$F$782,СВЦЭМ!$A$39:$A$782,$A204,СВЦЭМ!$B$39:$B$782,G$190)+'СЕТ СН'!$F$15</f>
        <v>284.58513851999999</v>
      </c>
      <c r="H204" s="36">
        <f>SUMIFS(СВЦЭМ!$F$39:$F$782,СВЦЭМ!$A$39:$A$782,$A204,СВЦЭМ!$B$39:$B$782,H$190)+'СЕТ СН'!$F$15</f>
        <v>286.03696229000002</v>
      </c>
      <c r="I204" s="36">
        <f>SUMIFS(СВЦЭМ!$F$39:$F$782,СВЦЭМ!$A$39:$A$782,$A204,СВЦЭМ!$B$39:$B$782,I$190)+'СЕТ СН'!$F$15</f>
        <v>290.18315482999998</v>
      </c>
      <c r="J204" s="36">
        <f>SUMIFS(СВЦЭМ!$F$39:$F$782,СВЦЭМ!$A$39:$A$782,$A204,СВЦЭМ!$B$39:$B$782,J$190)+'СЕТ СН'!$F$15</f>
        <v>287.04250915</v>
      </c>
      <c r="K204" s="36">
        <f>SUMIFS(СВЦЭМ!$F$39:$F$782,СВЦЭМ!$A$39:$A$782,$A204,СВЦЭМ!$B$39:$B$782,K$190)+'СЕТ СН'!$F$15</f>
        <v>286.94325433</v>
      </c>
      <c r="L204" s="36">
        <f>SUMIFS(СВЦЭМ!$F$39:$F$782,СВЦЭМ!$A$39:$A$782,$A204,СВЦЭМ!$B$39:$B$782,L$190)+'СЕТ СН'!$F$15</f>
        <v>281.43543964999998</v>
      </c>
      <c r="M204" s="36">
        <f>SUMIFS(СВЦЭМ!$F$39:$F$782,СВЦЭМ!$A$39:$A$782,$A204,СВЦЭМ!$B$39:$B$782,M$190)+'СЕТ СН'!$F$15</f>
        <v>281.19984463999998</v>
      </c>
      <c r="N204" s="36">
        <f>SUMIFS(СВЦЭМ!$F$39:$F$782,СВЦЭМ!$A$39:$A$782,$A204,СВЦЭМ!$B$39:$B$782,N$190)+'СЕТ СН'!$F$15</f>
        <v>284.17066994999999</v>
      </c>
      <c r="O204" s="36">
        <f>SUMIFS(СВЦЭМ!$F$39:$F$782,СВЦЭМ!$A$39:$A$782,$A204,СВЦЭМ!$B$39:$B$782,O$190)+'СЕТ СН'!$F$15</f>
        <v>287.28125134999999</v>
      </c>
      <c r="P204" s="36">
        <f>SUMIFS(СВЦЭМ!$F$39:$F$782,СВЦЭМ!$A$39:$A$782,$A204,СВЦЭМ!$B$39:$B$782,P$190)+'СЕТ СН'!$F$15</f>
        <v>288.90719410000003</v>
      </c>
      <c r="Q204" s="36">
        <f>SUMIFS(СВЦЭМ!$F$39:$F$782,СВЦЭМ!$A$39:$A$782,$A204,СВЦЭМ!$B$39:$B$782,Q$190)+'СЕТ СН'!$F$15</f>
        <v>285.60051014999999</v>
      </c>
      <c r="R204" s="36">
        <f>SUMIFS(СВЦЭМ!$F$39:$F$782,СВЦЭМ!$A$39:$A$782,$A204,СВЦЭМ!$B$39:$B$782,R$190)+'СЕТ СН'!$F$15</f>
        <v>279.27556771000002</v>
      </c>
      <c r="S204" s="36">
        <f>SUMIFS(СВЦЭМ!$F$39:$F$782,СВЦЭМ!$A$39:$A$782,$A204,СВЦЭМ!$B$39:$B$782,S$190)+'СЕТ СН'!$F$15</f>
        <v>272.51963519999998</v>
      </c>
      <c r="T204" s="36">
        <f>SUMIFS(СВЦЭМ!$F$39:$F$782,СВЦЭМ!$A$39:$A$782,$A204,СВЦЭМ!$B$39:$B$782,T$190)+'СЕТ СН'!$F$15</f>
        <v>270.12178236</v>
      </c>
      <c r="U204" s="36">
        <f>SUMIFS(СВЦЭМ!$F$39:$F$782,СВЦЭМ!$A$39:$A$782,$A204,СВЦЭМ!$B$39:$B$782,U$190)+'СЕТ СН'!$F$15</f>
        <v>270.95331728999997</v>
      </c>
      <c r="V204" s="36">
        <f>SUMIFS(СВЦЭМ!$F$39:$F$782,СВЦЭМ!$A$39:$A$782,$A204,СВЦЭМ!$B$39:$B$782,V$190)+'СЕТ СН'!$F$15</f>
        <v>272.32441043</v>
      </c>
      <c r="W204" s="36">
        <f>SUMIFS(СВЦЭМ!$F$39:$F$782,СВЦЭМ!$A$39:$A$782,$A204,СВЦЭМ!$B$39:$B$782,W$190)+'СЕТ СН'!$F$15</f>
        <v>273.98988704999999</v>
      </c>
      <c r="X204" s="36">
        <f>SUMIFS(СВЦЭМ!$F$39:$F$782,СВЦЭМ!$A$39:$A$782,$A204,СВЦЭМ!$B$39:$B$782,X$190)+'СЕТ СН'!$F$15</f>
        <v>278.57623883000002</v>
      </c>
      <c r="Y204" s="36">
        <f>SUMIFS(СВЦЭМ!$F$39:$F$782,СВЦЭМ!$A$39:$A$782,$A204,СВЦЭМ!$B$39:$B$782,Y$190)+'СЕТ СН'!$F$15</f>
        <v>282.16990945999999</v>
      </c>
    </row>
    <row r="205" spans="1:25" ht="15.75" x14ac:dyDescent="0.2">
      <c r="A205" s="35">
        <f t="shared" si="5"/>
        <v>44941</v>
      </c>
      <c r="B205" s="36">
        <f>SUMIFS(СВЦЭМ!$F$39:$F$782,СВЦЭМ!$A$39:$A$782,$A205,СВЦЭМ!$B$39:$B$782,B$190)+'СЕТ СН'!$F$15</f>
        <v>320.63449226</v>
      </c>
      <c r="C205" s="36">
        <f>SUMIFS(СВЦЭМ!$F$39:$F$782,СВЦЭМ!$A$39:$A$782,$A205,СВЦЭМ!$B$39:$B$782,C$190)+'СЕТ СН'!$F$15</f>
        <v>323.59877482000002</v>
      </c>
      <c r="D205" s="36">
        <f>SUMIFS(СВЦЭМ!$F$39:$F$782,СВЦЭМ!$A$39:$A$782,$A205,СВЦЭМ!$B$39:$B$782,D$190)+'СЕТ СН'!$F$15</f>
        <v>326.57215318999999</v>
      </c>
      <c r="E205" s="36">
        <f>SUMIFS(СВЦЭМ!$F$39:$F$782,СВЦЭМ!$A$39:$A$782,$A205,СВЦЭМ!$B$39:$B$782,E$190)+'СЕТ СН'!$F$15</f>
        <v>328.36284389000002</v>
      </c>
      <c r="F205" s="36">
        <f>SUMIFS(СВЦЭМ!$F$39:$F$782,СВЦЭМ!$A$39:$A$782,$A205,СВЦЭМ!$B$39:$B$782,F$190)+'СЕТ СН'!$F$15</f>
        <v>326.69030606000001</v>
      </c>
      <c r="G205" s="36">
        <f>SUMIFS(СВЦЭМ!$F$39:$F$782,СВЦЭМ!$A$39:$A$782,$A205,СВЦЭМ!$B$39:$B$782,G$190)+'СЕТ СН'!$F$15</f>
        <v>330.96488427999998</v>
      </c>
      <c r="H205" s="36">
        <f>SUMIFS(СВЦЭМ!$F$39:$F$782,СВЦЭМ!$A$39:$A$782,$A205,СВЦЭМ!$B$39:$B$782,H$190)+'СЕТ СН'!$F$15</f>
        <v>328.18538339999998</v>
      </c>
      <c r="I205" s="36">
        <f>SUMIFS(СВЦЭМ!$F$39:$F$782,СВЦЭМ!$A$39:$A$782,$A205,СВЦЭМ!$B$39:$B$782,I$190)+'СЕТ СН'!$F$15</f>
        <v>318.76647923000002</v>
      </c>
      <c r="J205" s="36">
        <f>SUMIFS(СВЦЭМ!$F$39:$F$782,СВЦЭМ!$A$39:$A$782,$A205,СВЦЭМ!$B$39:$B$782,J$190)+'СЕТ СН'!$F$15</f>
        <v>307.89118364000001</v>
      </c>
      <c r="K205" s="36">
        <f>SUMIFS(СВЦЭМ!$F$39:$F$782,СВЦЭМ!$A$39:$A$782,$A205,СВЦЭМ!$B$39:$B$782,K$190)+'СЕТ СН'!$F$15</f>
        <v>304.38346217999998</v>
      </c>
      <c r="L205" s="36">
        <f>SUMIFS(СВЦЭМ!$F$39:$F$782,СВЦЭМ!$A$39:$A$782,$A205,СВЦЭМ!$B$39:$B$782,L$190)+'СЕТ СН'!$F$15</f>
        <v>302.74999580999997</v>
      </c>
      <c r="M205" s="36">
        <f>SUMIFS(СВЦЭМ!$F$39:$F$782,СВЦЭМ!$A$39:$A$782,$A205,СВЦЭМ!$B$39:$B$782,M$190)+'СЕТ СН'!$F$15</f>
        <v>303.34032940999998</v>
      </c>
      <c r="N205" s="36">
        <f>SUMIFS(СВЦЭМ!$F$39:$F$782,СВЦЭМ!$A$39:$A$782,$A205,СВЦЭМ!$B$39:$B$782,N$190)+'СЕТ СН'!$F$15</f>
        <v>303.74023145000001</v>
      </c>
      <c r="O205" s="36">
        <f>SUMIFS(СВЦЭМ!$F$39:$F$782,СВЦЭМ!$A$39:$A$782,$A205,СВЦЭМ!$B$39:$B$782,O$190)+'СЕТ СН'!$F$15</f>
        <v>304.14912783</v>
      </c>
      <c r="P205" s="36">
        <f>SUMIFS(СВЦЭМ!$F$39:$F$782,СВЦЭМ!$A$39:$A$782,$A205,СВЦЭМ!$B$39:$B$782,P$190)+'СЕТ СН'!$F$15</f>
        <v>306.37756682000003</v>
      </c>
      <c r="Q205" s="36">
        <f>SUMIFS(СВЦЭМ!$F$39:$F$782,СВЦЭМ!$A$39:$A$782,$A205,СВЦЭМ!$B$39:$B$782,Q$190)+'СЕТ СН'!$F$15</f>
        <v>304.07221658999998</v>
      </c>
      <c r="R205" s="36">
        <f>SUMIFS(СВЦЭМ!$F$39:$F$782,СВЦЭМ!$A$39:$A$782,$A205,СВЦЭМ!$B$39:$B$782,R$190)+'СЕТ СН'!$F$15</f>
        <v>300.81529429</v>
      </c>
      <c r="S205" s="36">
        <f>SUMIFS(СВЦЭМ!$F$39:$F$782,СВЦЭМ!$A$39:$A$782,$A205,СВЦЭМ!$B$39:$B$782,S$190)+'СЕТ СН'!$F$15</f>
        <v>293.98593727000002</v>
      </c>
      <c r="T205" s="36">
        <f>SUMIFS(СВЦЭМ!$F$39:$F$782,СВЦЭМ!$A$39:$A$782,$A205,СВЦЭМ!$B$39:$B$782,T$190)+'СЕТ СН'!$F$15</f>
        <v>288.69660850999998</v>
      </c>
      <c r="U205" s="36">
        <f>SUMIFS(СВЦЭМ!$F$39:$F$782,СВЦЭМ!$A$39:$A$782,$A205,СВЦЭМ!$B$39:$B$782,U$190)+'СЕТ СН'!$F$15</f>
        <v>288.26135119999998</v>
      </c>
      <c r="V205" s="36">
        <f>SUMIFS(СВЦЭМ!$F$39:$F$782,СВЦЭМ!$A$39:$A$782,$A205,СВЦЭМ!$B$39:$B$782,V$190)+'СЕТ СН'!$F$15</f>
        <v>293.70363134000002</v>
      </c>
      <c r="W205" s="36">
        <f>SUMIFS(СВЦЭМ!$F$39:$F$782,СВЦЭМ!$A$39:$A$782,$A205,СВЦЭМ!$B$39:$B$782,W$190)+'СЕТ СН'!$F$15</f>
        <v>296.89390358000003</v>
      </c>
      <c r="X205" s="36">
        <f>SUMIFS(СВЦЭМ!$F$39:$F$782,СВЦЭМ!$A$39:$A$782,$A205,СВЦЭМ!$B$39:$B$782,X$190)+'СЕТ СН'!$F$15</f>
        <v>300.94809810999999</v>
      </c>
      <c r="Y205" s="36">
        <f>SUMIFS(СВЦЭМ!$F$39:$F$782,СВЦЭМ!$A$39:$A$782,$A205,СВЦЭМ!$B$39:$B$782,Y$190)+'СЕТ СН'!$F$15</f>
        <v>310.33586634</v>
      </c>
    </row>
    <row r="206" spans="1:25" ht="15.75" x14ac:dyDescent="0.2">
      <c r="A206" s="35">
        <f t="shared" si="5"/>
        <v>44942</v>
      </c>
      <c r="B206" s="36">
        <f>SUMIFS(СВЦЭМ!$F$39:$F$782,СВЦЭМ!$A$39:$A$782,$A206,СВЦЭМ!$B$39:$B$782,B$190)+'СЕТ СН'!$F$15</f>
        <v>308.99879470000002</v>
      </c>
      <c r="C206" s="36">
        <f>SUMIFS(СВЦЭМ!$F$39:$F$782,СВЦЭМ!$A$39:$A$782,$A206,СВЦЭМ!$B$39:$B$782,C$190)+'СЕТ СН'!$F$15</f>
        <v>312.45106972999997</v>
      </c>
      <c r="D206" s="36">
        <f>SUMIFS(СВЦЭМ!$F$39:$F$782,СВЦЭМ!$A$39:$A$782,$A206,СВЦЭМ!$B$39:$B$782,D$190)+'СЕТ СН'!$F$15</f>
        <v>313.27784452999998</v>
      </c>
      <c r="E206" s="36">
        <f>SUMIFS(СВЦЭМ!$F$39:$F$782,СВЦЭМ!$A$39:$A$782,$A206,СВЦЭМ!$B$39:$B$782,E$190)+'СЕТ СН'!$F$15</f>
        <v>314.24629607999998</v>
      </c>
      <c r="F206" s="36">
        <f>SUMIFS(СВЦЭМ!$F$39:$F$782,СВЦЭМ!$A$39:$A$782,$A206,СВЦЭМ!$B$39:$B$782,F$190)+'СЕТ СН'!$F$15</f>
        <v>313.71655584000001</v>
      </c>
      <c r="G206" s="36">
        <f>SUMIFS(СВЦЭМ!$F$39:$F$782,СВЦЭМ!$A$39:$A$782,$A206,СВЦЭМ!$B$39:$B$782,G$190)+'СЕТ СН'!$F$15</f>
        <v>312.35668623999999</v>
      </c>
      <c r="H206" s="36">
        <f>SUMIFS(СВЦЭМ!$F$39:$F$782,СВЦЭМ!$A$39:$A$782,$A206,СВЦЭМ!$B$39:$B$782,H$190)+'СЕТ СН'!$F$15</f>
        <v>306.19065763999998</v>
      </c>
      <c r="I206" s="36">
        <f>SUMIFS(СВЦЭМ!$F$39:$F$782,СВЦЭМ!$A$39:$A$782,$A206,СВЦЭМ!$B$39:$B$782,I$190)+'СЕТ СН'!$F$15</f>
        <v>301.61567710999998</v>
      </c>
      <c r="J206" s="36">
        <f>SUMIFS(СВЦЭМ!$F$39:$F$782,СВЦЭМ!$A$39:$A$782,$A206,СВЦЭМ!$B$39:$B$782,J$190)+'СЕТ СН'!$F$15</f>
        <v>295.77202835000003</v>
      </c>
      <c r="K206" s="36">
        <f>SUMIFS(СВЦЭМ!$F$39:$F$782,СВЦЭМ!$A$39:$A$782,$A206,СВЦЭМ!$B$39:$B$782,K$190)+'СЕТ СН'!$F$15</f>
        <v>293.80088544</v>
      </c>
      <c r="L206" s="36">
        <f>SUMIFS(СВЦЭМ!$F$39:$F$782,СВЦЭМ!$A$39:$A$782,$A206,СВЦЭМ!$B$39:$B$782,L$190)+'СЕТ СН'!$F$15</f>
        <v>295.78705769999999</v>
      </c>
      <c r="M206" s="36">
        <f>SUMIFS(СВЦЭМ!$F$39:$F$782,СВЦЭМ!$A$39:$A$782,$A206,СВЦЭМ!$B$39:$B$782,M$190)+'СЕТ СН'!$F$15</f>
        <v>298.68566582</v>
      </c>
      <c r="N206" s="36">
        <f>SUMIFS(СВЦЭМ!$F$39:$F$782,СВЦЭМ!$A$39:$A$782,$A206,СВЦЭМ!$B$39:$B$782,N$190)+'СЕТ СН'!$F$15</f>
        <v>300.16305998000001</v>
      </c>
      <c r="O206" s="36">
        <f>SUMIFS(СВЦЭМ!$F$39:$F$782,СВЦЭМ!$A$39:$A$782,$A206,СВЦЭМ!$B$39:$B$782,O$190)+'СЕТ СН'!$F$15</f>
        <v>302.35830519000001</v>
      </c>
      <c r="P206" s="36">
        <f>SUMIFS(СВЦЭМ!$F$39:$F$782,СВЦЭМ!$A$39:$A$782,$A206,СВЦЭМ!$B$39:$B$782,P$190)+'СЕТ СН'!$F$15</f>
        <v>304.53830479999999</v>
      </c>
      <c r="Q206" s="36">
        <f>SUMIFS(СВЦЭМ!$F$39:$F$782,СВЦЭМ!$A$39:$A$782,$A206,СВЦЭМ!$B$39:$B$782,Q$190)+'СЕТ СН'!$F$15</f>
        <v>305.02129547999999</v>
      </c>
      <c r="R206" s="36">
        <f>SUMIFS(СВЦЭМ!$F$39:$F$782,СВЦЭМ!$A$39:$A$782,$A206,СВЦЭМ!$B$39:$B$782,R$190)+'СЕТ СН'!$F$15</f>
        <v>305.44665126000001</v>
      </c>
      <c r="S206" s="36">
        <f>SUMIFS(СВЦЭМ!$F$39:$F$782,СВЦЭМ!$A$39:$A$782,$A206,СВЦЭМ!$B$39:$B$782,S$190)+'СЕТ СН'!$F$15</f>
        <v>299.09860121999998</v>
      </c>
      <c r="T206" s="36">
        <f>SUMIFS(СВЦЭМ!$F$39:$F$782,СВЦЭМ!$A$39:$A$782,$A206,СВЦЭМ!$B$39:$B$782,T$190)+'СЕТ СН'!$F$15</f>
        <v>299.27146436999999</v>
      </c>
      <c r="U206" s="36">
        <f>SUMIFS(СВЦЭМ!$F$39:$F$782,СВЦЭМ!$A$39:$A$782,$A206,СВЦЭМ!$B$39:$B$782,U$190)+'СЕТ СН'!$F$15</f>
        <v>298.50520225000002</v>
      </c>
      <c r="V206" s="36">
        <f>SUMIFS(СВЦЭМ!$F$39:$F$782,СВЦЭМ!$A$39:$A$782,$A206,СВЦЭМ!$B$39:$B$782,V$190)+'СЕТ СН'!$F$15</f>
        <v>299.96968076000002</v>
      </c>
      <c r="W206" s="36">
        <f>SUMIFS(СВЦЭМ!$F$39:$F$782,СВЦЭМ!$A$39:$A$782,$A206,СВЦЭМ!$B$39:$B$782,W$190)+'СЕТ СН'!$F$15</f>
        <v>302.52305097999999</v>
      </c>
      <c r="X206" s="36">
        <f>SUMIFS(СВЦЭМ!$F$39:$F$782,СВЦЭМ!$A$39:$A$782,$A206,СВЦЭМ!$B$39:$B$782,X$190)+'СЕТ СН'!$F$15</f>
        <v>304.76104356000002</v>
      </c>
      <c r="Y206" s="36">
        <f>SUMIFS(СВЦЭМ!$F$39:$F$782,СВЦЭМ!$A$39:$A$782,$A206,СВЦЭМ!$B$39:$B$782,Y$190)+'СЕТ СН'!$F$15</f>
        <v>310.20708327</v>
      </c>
    </row>
    <row r="207" spans="1:25" ht="15.75" x14ac:dyDescent="0.2">
      <c r="A207" s="35">
        <f t="shared" si="5"/>
        <v>44943</v>
      </c>
      <c r="B207" s="36">
        <f>SUMIFS(СВЦЭМ!$F$39:$F$782,СВЦЭМ!$A$39:$A$782,$A207,СВЦЭМ!$B$39:$B$782,B$190)+'СЕТ СН'!$F$15</f>
        <v>313.04315387000003</v>
      </c>
      <c r="C207" s="36">
        <f>SUMIFS(СВЦЭМ!$F$39:$F$782,СВЦЭМ!$A$39:$A$782,$A207,СВЦЭМ!$B$39:$B$782,C$190)+'СЕТ СН'!$F$15</f>
        <v>317.60242751999999</v>
      </c>
      <c r="D207" s="36">
        <f>SUMIFS(СВЦЭМ!$F$39:$F$782,СВЦЭМ!$A$39:$A$782,$A207,СВЦЭМ!$B$39:$B$782,D$190)+'СЕТ СН'!$F$15</f>
        <v>318.83975436999998</v>
      </c>
      <c r="E207" s="36">
        <f>SUMIFS(СВЦЭМ!$F$39:$F$782,СВЦЭМ!$A$39:$A$782,$A207,СВЦЭМ!$B$39:$B$782,E$190)+'СЕТ СН'!$F$15</f>
        <v>318.56628826999997</v>
      </c>
      <c r="F207" s="36">
        <f>SUMIFS(СВЦЭМ!$F$39:$F$782,СВЦЭМ!$A$39:$A$782,$A207,СВЦЭМ!$B$39:$B$782,F$190)+'СЕТ СН'!$F$15</f>
        <v>318.50989985000001</v>
      </c>
      <c r="G207" s="36">
        <f>SUMIFS(СВЦЭМ!$F$39:$F$782,СВЦЭМ!$A$39:$A$782,$A207,СВЦЭМ!$B$39:$B$782,G$190)+'СЕТ СН'!$F$15</f>
        <v>317.56334830999998</v>
      </c>
      <c r="H207" s="36">
        <f>SUMIFS(СВЦЭМ!$F$39:$F$782,СВЦЭМ!$A$39:$A$782,$A207,СВЦЭМ!$B$39:$B$782,H$190)+'СЕТ СН'!$F$15</f>
        <v>313.54978161999998</v>
      </c>
      <c r="I207" s="36">
        <f>SUMIFS(СВЦЭМ!$F$39:$F$782,СВЦЭМ!$A$39:$A$782,$A207,СВЦЭМ!$B$39:$B$782,I$190)+'СЕТ СН'!$F$15</f>
        <v>305.70953711999999</v>
      </c>
      <c r="J207" s="36">
        <f>SUMIFS(СВЦЭМ!$F$39:$F$782,СВЦЭМ!$A$39:$A$782,$A207,СВЦЭМ!$B$39:$B$782,J$190)+'СЕТ СН'!$F$15</f>
        <v>299.18057386999999</v>
      </c>
      <c r="K207" s="36">
        <f>SUMIFS(СВЦЭМ!$F$39:$F$782,СВЦЭМ!$A$39:$A$782,$A207,СВЦЭМ!$B$39:$B$782,K$190)+'СЕТ СН'!$F$15</f>
        <v>297.56787002999999</v>
      </c>
      <c r="L207" s="36">
        <f>SUMIFS(СВЦЭМ!$F$39:$F$782,СВЦЭМ!$A$39:$A$782,$A207,СВЦЭМ!$B$39:$B$782,L$190)+'СЕТ СН'!$F$15</f>
        <v>294.92586546000001</v>
      </c>
      <c r="M207" s="36">
        <f>SUMIFS(СВЦЭМ!$F$39:$F$782,СВЦЭМ!$A$39:$A$782,$A207,СВЦЭМ!$B$39:$B$782,M$190)+'СЕТ СН'!$F$15</f>
        <v>295.37230178999999</v>
      </c>
      <c r="N207" s="36">
        <f>SUMIFS(СВЦЭМ!$F$39:$F$782,СВЦЭМ!$A$39:$A$782,$A207,СВЦЭМ!$B$39:$B$782,N$190)+'СЕТ СН'!$F$15</f>
        <v>298.13370221999998</v>
      </c>
      <c r="O207" s="36">
        <f>SUMIFS(СВЦЭМ!$F$39:$F$782,СВЦЭМ!$A$39:$A$782,$A207,СВЦЭМ!$B$39:$B$782,O$190)+'СЕТ СН'!$F$15</f>
        <v>300.37978633</v>
      </c>
      <c r="P207" s="36">
        <f>SUMIFS(СВЦЭМ!$F$39:$F$782,СВЦЭМ!$A$39:$A$782,$A207,СВЦЭМ!$B$39:$B$782,P$190)+'СЕТ СН'!$F$15</f>
        <v>303.40604954999998</v>
      </c>
      <c r="Q207" s="36">
        <f>SUMIFS(СВЦЭМ!$F$39:$F$782,СВЦЭМ!$A$39:$A$782,$A207,СВЦЭМ!$B$39:$B$782,Q$190)+'СЕТ СН'!$F$15</f>
        <v>304.64701701000001</v>
      </c>
      <c r="R207" s="36">
        <f>SUMIFS(СВЦЭМ!$F$39:$F$782,СВЦЭМ!$A$39:$A$782,$A207,СВЦЭМ!$B$39:$B$782,R$190)+'СЕТ СН'!$F$15</f>
        <v>298.43230987999999</v>
      </c>
      <c r="S207" s="36">
        <f>SUMIFS(СВЦЭМ!$F$39:$F$782,СВЦЭМ!$A$39:$A$782,$A207,СВЦЭМ!$B$39:$B$782,S$190)+'СЕТ СН'!$F$15</f>
        <v>298.14139511000002</v>
      </c>
      <c r="T207" s="36">
        <f>SUMIFS(СВЦЭМ!$F$39:$F$782,СВЦЭМ!$A$39:$A$782,$A207,СВЦЭМ!$B$39:$B$782,T$190)+'СЕТ СН'!$F$15</f>
        <v>293.89191223</v>
      </c>
      <c r="U207" s="36">
        <f>SUMIFS(СВЦЭМ!$F$39:$F$782,СВЦЭМ!$A$39:$A$782,$A207,СВЦЭМ!$B$39:$B$782,U$190)+'СЕТ СН'!$F$15</f>
        <v>295.86144718999998</v>
      </c>
      <c r="V207" s="36">
        <f>SUMIFS(СВЦЭМ!$F$39:$F$782,СВЦЭМ!$A$39:$A$782,$A207,СВЦЭМ!$B$39:$B$782,V$190)+'СЕТ СН'!$F$15</f>
        <v>299.54568124999997</v>
      </c>
      <c r="W207" s="36">
        <f>SUMIFS(СВЦЭМ!$F$39:$F$782,СВЦЭМ!$A$39:$A$782,$A207,СВЦЭМ!$B$39:$B$782,W$190)+'СЕТ СН'!$F$15</f>
        <v>301.26381091000002</v>
      </c>
      <c r="X207" s="36">
        <f>SUMIFS(СВЦЭМ!$F$39:$F$782,СВЦЭМ!$A$39:$A$782,$A207,СВЦЭМ!$B$39:$B$782,X$190)+'СЕТ СН'!$F$15</f>
        <v>302.95204493</v>
      </c>
      <c r="Y207" s="36">
        <f>SUMIFS(СВЦЭМ!$F$39:$F$782,СВЦЭМ!$A$39:$A$782,$A207,СВЦЭМ!$B$39:$B$782,Y$190)+'СЕТ СН'!$F$15</f>
        <v>307.78454880999999</v>
      </c>
    </row>
    <row r="208" spans="1:25" ht="15.75" x14ac:dyDescent="0.2">
      <c r="A208" s="35">
        <f t="shared" si="5"/>
        <v>44944</v>
      </c>
      <c r="B208" s="36">
        <f>SUMIFS(СВЦЭМ!$F$39:$F$782,СВЦЭМ!$A$39:$A$782,$A208,СВЦЭМ!$B$39:$B$782,B$190)+'СЕТ СН'!$F$15</f>
        <v>313.21584115000002</v>
      </c>
      <c r="C208" s="36">
        <f>SUMIFS(СВЦЭМ!$F$39:$F$782,СВЦЭМ!$A$39:$A$782,$A208,СВЦЭМ!$B$39:$B$782,C$190)+'СЕТ СН'!$F$15</f>
        <v>316.48503890000001</v>
      </c>
      <c r="D208" s="36">
        <f>SUMIFS(СВЦЭМ!$F$39:$F$782,СВЦЭМ!$A$39:$A$782,$A208,СВЦЭМ!$B$39:$B$782,D$190)+'СЕТ СН'!$F$15</f>
        <v>313.86432146999999</v>
      </c>
      <c r="E208" s="36">
        <f>SUMIFS(СВЦЭМ!$F$39:$F$782,СВЦЭМ!$A$39:$A$782,$A208,СВЦЭМ!$B$39:$B$782,E$190)+'СЕТ СН'!$F$15</f>
        <v>314.50982442999998</v>
      </c>
      <c r="F208" s="36">
        <f>SUMIFS(СВЦЭМ!$F$39:$F$782,СВЦЭМ!$A$39:$A$782,$A208,СВЦЭМ!$B$39:$B$782,F$190)+'СЕТ СН'!$F$15</f>
        <v>309.62583093000001</v>
      </c>
      <c r="G208" s="36">
        <f>SUMIFS(СВЦЭМ!$F$39:$F$782,СВЦЭМ!$A$39:$A$782,$A208,СВЦЭМ!$B$39:$B$782,G$190)+'СЕТ СН'!$F$15</f>
        <v>301.37206959999997</v>
      </c>
      <c r="H208" s="36">
        <f>SUMIFS(СВЦЭМ!$F$39:$F$782,СВЦЭМ!$A$39:$A$782,$A208,СВЦЭМ!$B$39:$B$782,H$190)+'СЕТ СН'!$F$15</f>
        <v>293.35042414999998</v>
      </c>
      <c r="I208" s="36">
        <f>SUMIFS(СВЦЭМ!$F$39:$F$782,СВЦЭМ!$A$39:$A$782,$A208,СВЦЭМ!$B$39:$B$782,I$190)+'СЕТ СН'!$F$15</f>
        <v>288.77385973999998</v>
      </c>
      <c r="J208" s="36">
        <f>SUMIFS(СВЦЭМ!$F$39:$F$782,СВЦЭМ!$A$39:$A$782,$A208,СВЦЭМ!$B$39:$B$782,J$190)+'СЕТ СН'!$F$15</f>
        <v>287.3351432</v>
      </c>
      <c r="K208" s="36">
        <f>SUMIFS(СВЦЭМ!$F$39:$F$782,СВЦЭМ!$A$39:$A$782,$A208,СВЦЭМ!$B$39:$B$782,K$190)+'СЕТ СН'!$F$15</f>
        <v>286.49718853000002</v>
      </c>
      <c r="L208" s="36">
        <f>SUMIFS(СВЦЭМ!$F$39:$F$782,СВЦЭМ!$A$39:$A$782,$A208,СВЦЭМ!$B$39:$B$782,L$190)+'СЕТ СН'!$F$15</f>
        <v>288.78329840999999</v>
      </c>
      <c r="M208" s="36">
        <f>SUMIFS(СВЦЭМ!$F$39:$F$782,СВЦЭМ!$A$39:$A$782,$A208,СВЦЭМ!$B$39:$B$782,M$190)+'СЕТ СН'!$F$15</f>
        <v>289.0860629</v>
      </c>
      <c r="N208" s="36">
        <f>SUMIFS(СВЦЭМ!$F$39:$F$782,СВЦЭМ!$A$39:$A$782,$A208,СВЦЭМ!$B$39:$B$782,N$190)+'СЕТ СН'!$F$15</f>
        <v>293.26536035999999</v>
      </c>
      <c r="O208" s="36">
        <f>SUMIFS(СВЦЭМ!$F$39:$F$782,СВЦЭМ!$A$39:$A$782,$A208,СВЦЭМ!$B$39:$B$782,O$190)+'СЕТ СН'!$F$15</f>
        <v>299.19243781</v>
      </c>
      <c r="P208" s="36">
        <f>SUMIFS(СВЦЭМ!$F$39:$F$782,СВЦЭМ!$A$39:$A$782,$A208,СВЦЭМ!$B$39:$B$782,P$190)+'СЕТ СН'!$F$15</f>
        <v>302.27363479000002</v>
      </c>
      <c r="Q208" s="36">
        <f>SUMIFS(СВЦЭМ!$F$39:$F$782,СВЦЭМ!$A$39:$A$782,$A208,СВЦЭМ!$B$39:$B$782,Q$190)+'СЕТ СН'!$F$15</f>
        <v>303.0622477</v>
      </c>
      <c r="R208" s="36">
        <f>SUMIFS(СВЦЭМ!$F$39:$F$782,СВЦЭМ!$A$39:$A$782,$A208,СВЦЭМ!$B$39:$B$782,R$190)+'СЕТ СН'!$F$15</f>
        <v>300.90701094999997</v>
      </c>
      <c r="S208" s="36">
        <f>SUMIFS(СВЦЭМ!$F$39:$F$782,СВЦЭМ!$A$39:$A$782,$A208,СВЦЭМ!$B$39:$B$782,S$190)+'СЕТ СН'!$F$15</f>
        <v>295.04987086</v>
      </c>
      <c r="T208" s="36">
        <f>SUMIFS(СВЦЭМ!$F$39:$F$782,СВЦЭМ!$A$39:$A$782,$A208,СВЦЭМ!$B$39:$B$782,T$190)+'СЕТ СН'!$F$15</f>
        <v>291.60414945000002</v>
      </c>
      <c r="U208" s="36">
        <f>SUMIFS(СВЦЭМ!$F$39:$F$782,СВЦЭМ!$A$39:$A$782,$A208,СВЦЭМ!$B$39:$B$782,U$190)+'СЕТ СН'!$F$15</f>
        <v>292.21513428999998</v>
      </c>
      <c r="V208" s="36">
        <f>SUMIFS(СВЦЭМ!$F$39:$F$782,СВЦЭМ!$A$39:$A$782,$A208,СВЦЭМ!$B$39:$B$782,V$190)+'СЕТ СН'!$F$15</f>
        <v>296.35089149999999</v>
      </c>
      <c r="W208" s="36">
        <f>SUMIFS(СВЦЭМ!$F$39:$F$782,СВЦЭМ!$A$39:$A$782,$A208,СВЦЭМ!$B$39:$B$782,W$190)+'СЕТ СН'!$F$15</f>
        <v>299.20597323999999</v>
      </c>
      <c r="X208" s="36">
        <f>SUMIFS(СВЦЭМ!$F$39:$F$782,СВЦЭМ!$A$39:$A$782,$A208,СВЦЭМ!$B$39:$B$782,X$190)+'СЕТ СН'!$F$15</f>
        <v>304.06342549999999</v>
      </c>
      <c r="Y208" s="36">
        <f>SUMIFS(СВЦЭМ!$F$39:$F$782,СВЦЭМ!$A$39:$A$782,$A208,СВЦЭМ!$B$39:$B$782,Y$190)+'СЕТ СН'!$F$15</f>
        <v>310.21683259999998</v>
      </c>
    </row>
    <row r="209" spans="1:25" ht="15.75" x14ac:dyDescent="0.2">
      <c r="A209" s="35">
        <f t="shared" si="5"/>
        <v>44945</v>
      </c>
      <c r="B209" s="36">
        <f>SUMIFS(СВЦЭМ!$F$39:$F$782,СВЦЭМ!$A$39:$A$782,$A209,СВЦЭМ!$B$39:$B$782,B$190)+'СЕТ СН'!$F$15</f>
        <v>301.45540120999999</v>
      </c>
      <c r="C209" s="36">
        <f>SUMIFS(СВЦЭМ!$F$39:$F$782,СВЦЭМ!$A$39:$A$782,$A209,СВЦЭМ!$B$39:$B$782,C$190)+'СЕТ СН'!$F$15</f>
        <v>309.25697498</v>
      </c>
      <c r="D209" s="36">
        <f>SUMIFS(СВЦЭМ!$F$39:$F$782,СВЦЭМ!$A$39:$A$782,$A209,СВЦЭМ!$B$39:$B$782,D$190)+'СЕТ СН'!$F$15</f>
        <v>308.14414914000002</v>
      </c>
      <c r="E209" s="36">
        <f>SUMIFS(СВЦЭМ!$F$39:$F$782,СВЦЭМ!$A$39:$A$782,$A209,СВЦЭМ!$B$39:$B$782,E$190)+'СЕТ СН'!$F$15</f>
        <v>306.92827183999998</v>
      </c>
      <c r="F209" s="36">
        <f>SUMIFS(СВЦЭМ!$F$39:$F$782,СВЦЭМ!$A$39:$A$782,$A209,СВЦЭМ!$B$39:$B$782,F$190)+'СЕТ СН'!$F$15</f>
        <v>305.71649446999999</v>
      </c>
      <c r="G209" s="36">
        <f>SUMIFS(СВЦЭМ!$F$39:$F$782,СВЦЭМ!$A$39:$A$782,$A209,СВЦЭМ!$B$39:$B$782,G$190)+'СЕТ СН'!$F$15</f>
        <v>294.97257594000001</v>
      </c>
      <c r="H209" s="36">
        <f>SUMIFS(СВЦЭМ!$F$39:$F$782,СВЦЭМ!$A$39:$A$782,$A209,СВЦЭМ!$B$39:$B$782,H$190)+'СЕТ СН'!$F$15</f>
        <v>293.84849517999999</v>
      </c>
      <c r="I209" s="36">
        <f>SUMIFS(СВЦЭМ!$F$39:$F$782,СВЦЭМ!$A$39:$A$782,$A209,СВЦЭМ!$B$39:$B$782,I$190)+'СЕТ СН'!$F$15</f>
        <v>288.01433281999999</v>
      </c>
      <c r="J209" s="36">
        <f>SUMIFS(СВЦЭМ!$F$39:$F$782,СВЦЭМ!$A$39:$A$782,$A209,СВЦЭМ!$B$39:$B$782,J$190)+'СЕТ СН'!$F$15</f>
        <v>283.46878113000002</v>
      </c>
      <c r="K209" s="36">
        <f>SUMIFS(СВЦЭМ!$F$39:$F$782,СВЦЭМ!$A$39:$A$782,$A209,СВЦЭМ!$B$39:$B$782,K$190)+'СЕТ СН'!$F$15</f>
        <v>283.60459655</v>
      </c>
      <c r="L209" s="36">
        <f>SUMIFS(СВЦЭМ!$F$39:$F$782,СВЦЭМ!$A$39:$A$782,$A209,СВЦЭМ!$B$39:$B$782,L$190)+'СЕТ СН'!$F$15</f>
        <v>286.53221079999997</v>
      </c>
      <c r="M209" s="36">
        <f>SUMIFS(СВЦЭМ!$F$39:$F$782,СВЦЭМ!$A$39:$A$782,$A209,СВЦЭМ!$B$39:$B$782,M$190)+'СЕТ СН'!$F$15</f>
        <v>285.60760062000003</v>
      </c>
      <c r="N209" s="36">
        <f>SUMIFS(СВЦЭМ!$F$39:$F$782,СВЦЭМ!$A$39:$A$782,$A209,СВЦЭМ!$B$39:$B$782,N$190)+'СЕТ СН'!$F$15</f>
        <v>289.12330445999999</v>
      </c>
      <c r="O209" s="36">
        <f>SUMIFS(СВЦЭМ!$F$39:$F$782,СВЦЭМ!$A$39:$A$782,$A209,СВЦЭМ!$B$39:$B$782,O$190)+'СЕТ СН'!$F$15</f>
        <v>290.89272652</v>
      </c>
      <c r="P209" s="36">
        <f>SUMIFS(СВЦЭМ!$F$39:$F$782,СВЦЭМ!$A$39:$A$782,$A209,СВЦЭМ!$B$39:$B$782,P$190)+'СЕТ СН'!$F$15</f>
        <v>292.05233657999997</v>
      </c>
      <c r="Q209" s="36">
        <f>SUMIFS(СВЦЭМ!$F$39:$F$782,СВЦЭМ!$A$39:$A$782,$A209,СВЦЭМ!$B$39:$B$782,Q$190)+'СЕТ СН'!$F$15</f>
        <v>293.10799417999999</v>
      </c>
      <c r="R209" s="36">
        <f>SUMIFS(СВЦЭМ!$F$39:$F$782,СВЦЭМ!$A$39:$A$782,$A209,СВЦЭМ!$B$39:$B$782,R$190)+'СЕТ СН'!$F$15</f>
        <v>292.31632499</v>
      </c>
      <c r="S209" s="36">
        <f>SUMIFS(СВЦЭМ!$F$39:$F$782,СВЦЭМ!$A$39:$A$782,$A209,СВЦЭМ!$B$39:$B$782,S$190)+'СЕТ СН'!$F$15</f>
        <v>289.45365966999998</v>
      </c>
      <c r="T209" s="36">
        <f>SUMIFS(СВЦЭМ!$F$39:$F$782,СВЦЭМ!$A$39:$A$782,$A209,СВЦЭМ!$B$39:$B$782,T$190)+'СЕТ СН'!$F$15</f>
        <v>284.07920818000002</v>
      </c>
      <c r="U209" s="36">
        <f>SUMIFS(СВЦЭМ!$F$39:$F$782,СВЦЭМ!$A$39:$A$782,$A209,СВЦЭМ!$B$39:$B$782,U$190)+'СЕТ СН'!$F$15</f>
        <v>286.26376991000001</v>
      </c>
      <c r="V209" s="36">
        <f>SUMIFS(СВЦЭМ!$F$39:$F$782,СВЦЭМ!$A$39:$A$782,$A209,СВЦЭМ!$B$39:$B$782,V$190)+'СЕТ СН'!$F$15</f>
        <v>288.27228550000001</v>
      </c>
      <c r="W209" s="36">
        <f>SUMIFS(СВЦЭМ!$F$39:$F$782,СВЦЭМ!$A$39:$A$782,$A209,СВЦЭМ!$B$39:$B$782,W$190)+'СЕТ СН'!$F$15</f>
        <v>289.61065616000002</v>
      </c>
      <c r="X209" s="36">
        <f>SUMIFS(СВЦЭМ!$F$39:$F$782,СВЦЭМ!$A$39:$A$782,$A209,СВЦЭМ!$B$39:$B$782,X$190)+'СЕТ СН'!$F$15</f>
        <v>291.42828738999998</v>
      </c>
      <c r="Y209" s="36">
        <f>SUMIFS(СВЦЭМ!$F$39:$F$782,СВЦЭМ!$A$39:$A$782,$A209,СВЦЭМ!$B$39:$B$782,Y$190)+'СЕТ СН'!$F$15</f>
        <v>300.75754117999998</v>
      </c>
    </row>
    <row r="210" spans="1:25" ht="15.75" x14ac:dyDescent="0.2">
      <c r="A210" s="35">
        <f t="shared" si="5"/>
        <v>44946</v>
      </c>
      <c r="B210" s="36">
        <f>SUMIFS(СВЦЭМ!$F$39:$F$782,СВЦЭМ!$A$39:$A$782,$A210,СВЦЭМ!$B$39:$B$782,B$190)+'СЕТ СН'!$F$15</f>
        <v>322.15933532000003</v>
      </c>
      <c r="C210" s="36">
        <f>SUMIFS(СВЦЭМ!$F$39:$F$782,СВЦЭМ!$A$39:$A$782,$A210,СВЦЭМ!$B$39:$B$782,C$190)+'СЕТ СН'!$F$15</f>
        <v>326.50939539000001</v>
      </c>
      <c r="D210" s="36">
        <f>SUMIFS(СВЦЭМ!$F$39:$F$782,СВЦЭМ!$A$39:$A$782,$A210,СВЦЭМ!$B$39:$B$782,D$190)+'СЕТ СН'!$F$15</f>
        <v>324.59663071</v>
      </c>
      <c r="E210" s="36">
        <f>SUMIFS(СВЦЭМ!$F$39:$F$782,СВЦЭМ!$A$39:$A$782,$A210,СВЦЭМ!$B$39:$B$782,E$190)+'СЕТ СН'!$F$15</f>
        <v>322.76708150000002</v>
      </c>
      <c r="F210" s="36">
        <f>SUMIFS(СВЦЭМ!$F$39:$F$782,СВЦЭМ!$A$39:$A$782,$A210,СВЦЭМ!$B$39:$B$782,F$190)+'СЕТ СН'!$F$15</f>
        <v>318.09563986000001</v>
      </c>
      <c r="G210" s="36">
        <f>SUMIFS(СВЦЭМ!$F$39:$F$782,СВЦЭМ!$A$39:$A$782,$A210,СВЦЭМ!$B$39:$B$782,G$190)+'СЕТ СН'!$F$15</f>
        <v>309.52363358999997</v>
      </c>
      <c r="H210" s="36">
        <f>SUMIFS(СВЦЭМ!$F$39:$F$782,СВЦЭМ!$A$39:$A$782,$A210,СВЦЭМ!$B$39:$B$782,H$190)+'СЕТ СН'!$F$15</f>
        <v>303.69485888000003</v>
      </c>
      <c r="I210" s="36">
        <f>SUMIFS(СВЦЭМ!$F$39:$F$782,СВЦЭМ!$A$39:$A$782,$A210,СВЦЭМ!$B$39:$B$782,I$190)+'СЕТ СН'!$F$15</f>
        <v>298.91368273</v>
      </c>
      <c r="J210" s="36">
        <f>SUMIFS(СВЦЭМ!$F$39:$F$782,СВЦЭМ!$A$39:$A$782,$A210,СВЦЭМ!$B$39:$B$782,J$190)+'СЕТ СН'!$F$15</f>
        <v>293.98466043000002</v>
      </c>
      <c r="K210" s="36">
        <f>SUMIFS(СВЦЭМ!$F$39:$F$782,СВЦЭМ!$A$39:$A$782,$A210,СВЦЭМ!$B$39:$B$782,K$190)+'СЕТ СН'!$F$15</f>
        <v>293.16785096000001</v>
      </c>
      <c r="L210" s="36">
        <f>SUMIFS(СВЦЭМ!$F$39:$F$782,СВЦЭМ!$A$39:$A$782,$A210,СВЦЭМ!$B$39:$B$782,L$190)+'СЕТ СН'!$F$15</f>
        <v>294.08281862000001</v>
      </c>
      <c r="M210" s="36">
        <f>SUMIFS(СВЦЭМ!$F$39:$F$782,СВЦЭМ!$A$39:$A$782,$A210,СВЦЭМ!$B$39:$B$782,M$190)+'СЕТ СН'!$F$15</f>
        <v>300.07018672999999</v>
      </c>
      <c r="N210" s="36">
        <f>SUMIFS(СВЦЭМ!$F$39:$F$782,СВЦЭМ!$A$39:$A$782,$A210,СВЦЭМ!$B$39:$B$782,N$190)+'СЕТ СН'!$F$15</f>
        <v>302.40419616000003</v>
      </c>
      <c r="O210" s="36">
        <f>SUMIFS(СВЦЭМ!$F$39:$F$782,СВЦЭМ!$A$39:$A$782,$A210,СВЦЭМ!$B$39:$B$782,O$190)+'СЕТ СН'!$F$15</f>
        <v>304.33707883</v>
      </c>
      <c r="P210" s="36">
        <f>SUMIFS(СВЦЭМ!$F$39:$F$782,СВЦЭМ!$A$39:$A$782,$A210,СВЦЭМ!$B$39:$B$782,P$190)+'СЕТ СН'!$F$15</f>
        <v>306.54026051</v>
      </c>
      <c r="Q210" s="36">
        <f>SUMIFS(СВЦЭМ!$F$39:$F$782,СВЦЭМ!$A$39:$A$782,$A210,СВЦЭМ!$B$39:$B$782,Q$190)+'СЕТ СН'!$F$15</f>
        <v>305.80764241000003</v>
      </c>
      <c r="R210" s="36">
        <f>SUMIFS(СВЦЭМ!$F$39:$F$782,СВЦЭМ!$A$39:$A$782,$A210,СВЦЭМ!$B$39:$B$782,R$190)+'СЕТ СН'!$F$15</f>
        <v>306.53564046999998</v>
      </c>
      <c r="S210" s="36">
        <f>SUMIFS(СВЦЭМ!$F$39:$F$782,СВЦЭМ!$A$39:$A$782,$A210,СВЦЭМ!$B$39:$B$782,S$190)+'СЕТ СН'!$F$15</f>
        <v>299.78026076999998</v>
      </c>
      <c r="T210" s="36">
        <f>SUMIFS(СВЦЭМ!$F$39:$F$782,СВЦЭМ!$A$39:$A$782,$A210,СВЦЭМ!$B$39:$B$782,T$190)+'СЕТ СН'!$F$15</f>
        <v>297.76585169999998</v>
      </c>
      <c r="U210" s="36">
        <f>SUMIFS(СВЦЭМ!$F$39:$F$782,СВЦЭМ!$A$39:$A$782,$A210,СВЦЭМ!$B$39:$B$782,U$190)+'СЕТ СН'!$F$15</f>
        <v>300.83733260000002</v>
      </c>
      <c r="V210" s="36">
        <f>SUMIFS(СВЦЭМ!$F$39:$F$782,СВЦЭМ!$A$39:$A$782,$A210,СВЦЭМ!$B$39:$B$782,V$190)+'СЕТ СН'!$F$15</f>
        <v>302.42075053999997</v>
      </c>
      <c r="W210" s="36">
        <f>SUMIFS(СВЦЭМ!$F$39:$F$782,СВЦЭМ!$A$39:$A$782,$A210,СВЦЭМ!$B$39:$B$782,W$190)+'СЕТ СН'!$F$15</f>
        <v>305.32800666999998</v>
      </c>
      <c r="X210" s="36">
        <f>SUMIFS(СВЦЭМ!$F$39:$F$782,СВЦЭМ!$A$39:$A$782,$A210,СВЦЭМ!$B$39:$B$782,X$190)+'СЕТ СН'!$F$15</f>
        <v>307.43423362999999</v>
      </c>
      <c r="Y210" s="36">
        <f>SUMIFS(СВЦЭМ!$F$39:$F$782,СВЦЭМ!$A$39:$A$782,$A210,СВЦЭМ!$B$39:$B$782,Y$190)+'СЕТ СН'!$F$15</f>
        <v>320.76879078000002</v>
      </c>
    </row>
    <row r="211" spans="1:25" ht="15.75" x14ac:dyDescent="0.2">
      <c r="A211" s="35">
        <f t="shared" si="5"/>
        <v>44947</v>
      </c>
      <c r="B211" s="36">
        <f>SUMIFS(СВЦЭМ!$F$39:$F$782,СВЦЭМ!$A$39:$A$782,$A211,СВЦЭМ!$B$39:$B$782,B$190)+'СЕТ СН'!$F$15</f>
        <v>323.57338496</v>
      </c>
      <c r="C211" s="36">
        <f>SUMIFS(СВЦЭМ!$F$39:$F$782,СВЦЭМ!$A$39:$A$782,$A211,СВЦЭМ!$B$39:$B$782,C$190)+'СЕТ СН'!$F$15</f>
        <v>326.21761586999997</v>
      </c>
      <c r="D211" s="36">
        <f>SUMIFS(СВЦЭМ!$F$39:$F$782,СВЦЭМ!$A$39:$A$782,$A211,СВЦЭМ!$B$39:$B$782,D$190)+'СЕТ СН'!$F$15</f>
        <v>326.30921013</v>
      </c>
      <c r="E211" s="36">
        <f>SUMIFS(СВЦЭМ!$F$39:$F$782,СВЦЭМ!$A$39:$A$782,$A211,СВЦЭМ!$B$39:$B$782,E$190)+'СЕТ СН'!$F$15</f>
        <v>327.67519750000002</v>
      </c>
      <c r="F211" s="36">
        <f>SUMIFS(СВЦЭМ!$F$39:$F$782,СВЦЭМ!$A$39:$A$782,$A211,СВЦЭМ!$B$39:$B$782,F$190)+'СЕТ СН'!$F$15</f>
        <v>325.50158075000002</v>
      </c>
      <c r="G211" s="36">
        <f>SUMIFS(СВЦЭМ!$F$39:$F$782,СВЦЭМ!$A$39:$A$782,$A211,СВЦЭМ!$B$39:$B$782,G$190)+'СЕТ СН'!$F$15</f>
        <v>321.92280420999998</v>
      </c>
      <c r="H211" s="36">
        <f>SUMIFS(СВЦЭМ!$F$39:$F$782,СВЦЭМ!$A$39:$A$782,$A211,СВЦЭМ!$B$39:$B$782,H$190)+'СЕТ СН'!$F$15</f>
        <v>314.88330213</v>
      </c>
      <c r="I211" s="36">
        <f>SUMIFS(СВЦЭМ!$F$39:$F$782,СВЦЭМ!$A$39:$A$782,$A211,СВЦЭМ!$B$39:$B$782,I$190)+'СЕТ СН'!$F$15</f>
        <v>304.02405204000002</v>
      </c>
      <c r="J211" s="36">
        <f>SUMIFS(СВЦЭМ!$F$39:$F$782,СВЦЭМ!$A$39:$A$782,$A211,СВЦЭМ!$B$39:$B$782,J$190)+'СЕТ СН'!$F$15</f>
        <v>295.25924977</v>
      </c>
      <c r="K211" s="36">
        <f>SUMIFS(СВЦЭМ!$F$39:$F$782,СВЦЭМ!$A$39:$A$782,$A211,СВЦЭМ!$B$39:$B$782,K$190)+'СЕТ СН'!$F$15</f>
        <v>297.91974141999998</v>
      </c>
      <c r="L211" s="36">
        <f>SUMIFS(СВЦЭМ!$F$39:$F$782,СВЦЭМ!$A$39:$A$782,$A211,СВЦЭМ!$B$39:$B$782,L$190)+'СЕТ СН'!$F$15</f>
        <v>296.74080250999998</v>
      </c>
      <c r="M211" s="36">
        <f>SUMIFS(СВЦЭМ!$F$39:$F$782,СВЦЭМ!$A$39:$A$782,$A211,СВЦЭМ!$B$39:$B$782,M$190)+'СЕТ СН'!$F$15</f>
        <v>300.25849593999999</v>
      </c>
      <c r="N211" s="36">
        <f>SUMIFS(СВЦЭМ!$F$39:$F$782,СВЦЭМ!$A$39:$A$782,$A211,СВЦЭМ!$B$39:$B$782,N$190)+'СЕТ СН'!$F$15</f>
        <v>303.85825851999999</v>
      </c>
      <c r="O211" s="36">
        <f>SUMIFS(СВЦЭМ!$F$39:$F$782,СВЦЭМ!$A$39:$A$782,$A211,СВЦЭМ!$B$39:$B$782,O$190)+'СЕТ СН'!$F$15</f>
        <v>306.66146633</v>
      </c>
      <c r="P211" s="36">
        <f>SUMIFS(СВЦЭМ!$F$39:$F$782,СВЦЭМ!$A$39:$A$782,$A211,СВЦЭМ!$B$39:$B$782,P$190)+'СЕТ СН'!$F$15</f>
        <v>310.03995319000001</v>
      </c>
      <c r="Q211" s="36">
        <f>SUMIFS(СВЦЭМ!$F$39:$F$782,СВЦЭМ!$A$39:$A$782,$A211,СВЦЭМ!$B$39:$B$782,Q$190)+'СЕТ СН'!$F$15</f>
        <v>310.52058557999999</v>
      </c>
      <c r="R211" s="36">
        <f>SUMIFS(СВЦЭМ!$F$39:$F$782,СВЦЭМ!$A$39:$A$782,$A211,СВЦЭМ!$B$39:$B$782,R$190)+'СЕТ СН'!$F$15</f>
        <v>306.19775155999997</v>
      </c>
      <c r="S211" s="36">
        <f>SUMIFS(СВЦЭМ!$F$39:$F$782,СВЦЭМ!$A$39:$A$782,$A211,СВЦЭМ!$B$39:$B$782,S$190)+'СЕТ СН'!$F$15</f>
        <v>301.13580494000001</v>
      </c>
      <c r="T211" s="36">
        <f>SUMIFS(СВЦЭМ!$F$39:$F$782,СВЦЭМ!$A$39:$A$782,$A211,СВЦЭМ!$B$39:$B$782,T$190)+'СЕТ СН'!$F$15</f>
        <v>301.66314586999999</v>
      </c>
      <c r="U211" s="36">
        <f>SUMIFS(СВЦЭМ!$F$39:$F$782,СВЦЭМ!$A$39:$A$782,$A211,СВЦЭМ!$B$39:$B$782,U$190)+'СЕТ СН'!$F$15</f>
        <v>303.92031145999999</v>
      </c>
      <c r="V211" s="36">
        <f>SUMIFS(СВЦЭМ!$F$39:$F$782,СВЦЭМ!$A$39:$A$782,$A211,СВЦЭМ!$B$39:$B$782,V$190)+'СЕТ СН'!$F$15</f>
        <v>306.11515865000001</v>
      </c>
      <c r="W211" s="36">
        <f>SUMIFS(СВЦЭМ!$F$39:$F$782,СВЦЭМ!$A$39:$A$782,$A211,СВЦЭМ!$B$39:$B$782,W$190)+'СЕТ СН'!$F$15</f>
        <v>308.51262650000001</v>
      </c>
      <c r="X211" s="36">
        <f>SUMIFS(СВЦЭМ!$F$39:$F$782,СВЦЭМ!$A$39:$A$782,$A211,СВЦЭМ!$B$39:$B$782,X$190)+'СЕТ СН'!$F$15</f>
        <v>314.23822102999998</v>
      </c>
      <c r="Y211" s="36">
        <f>SUMIFS(СВЦЭМ!$F$39:$F$782,СВЦЭМ!$A$39:$A$782,$A211,СВЦЭМ!$B$39:$B$782,Y$190)+'СЕТ СН'!$F$15</f>
        <v>318.21699586</v>
      </c>
    </row>
    <row r="212" spans="1:25" ht="15.75" x14ac:dyDescent="0.2">
      <c r="A212" s="35">
        <f t="shared" si="5"/>
        <v>44948</v>
      </c>
      <c r="B212" s="36">
        <f>SUMIFS(СВЦЭМ!$F$39:$F$782,СВЦЭМ!$A$39:$A$782,$A212,СВЦЭМ!$B$39:$B$782,B$190)+'СЕТ СН'!$F$15</f>
        <v>321.12302706999998</v>
      </c>
      <c r="C212" s="36">
        <f>SUMIFS(СВЦЭМ!$F$39:$F$782,СВЦЭМ!$A$39:$A$782,$A212,СВЦЭМ!$B$39:$B$782,C$190)+'СЕТ СН'!$F$15</f>
        <v>327.55031194999998</v>
      </c>
      <c r="D212" s="36">
        <f>SUMIFS(СВЦЭМ!$F$39:$F$782,СВЦЭМ!$A$39:$A$782,$A212,СВЦЭМ!$B$39:$B$782,D$190)+'СЕТ СН'!$F$15</f>
        <v>329.29631017999998</v>
      </c>
      <c r="E212" s="36">
        <f>SUMIFS(СВЦЭМ!$F$39:$F$782,СВЦЭМ!$A$39:$A$782,$A212,СВЦЭМ!$B$39:$B$782,E$190)+'СЕТ СН'!$F$15</f>
        <v>332.03107381000001</v>
      </c>
      <c r="F212" s="36">
        <f>SUMIFS(СВЦЭМ!$F$39:$F$782,СВЦЭМ!$A$39:$A$782,$A212,СВЦЭМ!$B$39:$B$782,F$190)+'СЕТ СН'!$F$15</f>
        <v>329.57795539</v>
      </c>
      <c r="G212" s="36">
        <f>SUMIFS(СВЦЭМ!$F$39:$F$782,СВЦЭМ!$A$39:$A$782,$A212,СВЦЭМ!$B$39:$B$782,G$190)+'СЕТ СН'!$F$15</f>
        <v>328.92032934999997</v>
      </c>
      <c r="H212" s="36">
        <f>SUMIFS(СВЦЭМ!$F$39:$F$782,СВЦЭМ!$A$39:$A$782,$A212,СВЦЭМ!$B$39:$B$782,H$190)+'СЕТ СН'!$F$15</f>
        <v>329.02315350999999</v>
      </c>
      <c r="I212" s="36">
        <f>SUMIFS(СВЦЭМ!$F$39:$F$782,СВЦЭМ!$A$39:$A$782,$A212,СВЦЭМ!$B$39:$B$782,I$190)+'СЕТ СН'!$F$15</f>
        <v>328.35179636999999</v>
      </c>
      <c r="J212" s="36">
        <f>SUMIFS(СВЦЭМ!$F$39:$F$782,СВЦЭМ!$A$39:$A$782,$A212,СВЦЭМ!$B$39:$B$782,J$190)+'СЕТ СН'!$F$15</f>
        <v>320.69767501000001</v>
      </c>
      <c r="K212" s="36">
        <f>SUMIFS(СВЦЭМ!$F$39:$F$782,СВЦЭМ!$A$39:$A$782,$A212,СВЦЭМ!$B$39:$B$782,K$190)+'СЕТ СН'!$F$15</f>
        <v>311.42552101000001</v>
      </c>
      <c r="L212" s="36">
        <f>SUMIFS(СВЦЭМ!$F$39:$F$782,СВЦЭМ!$A$39:$A$782,$A212,СВЦЭМ!$B$39:$B$782,L$190)+'СЕТ СН'!$F$15</f>
        <v>305.5097596</v>
      </c>
      <c r="M212" s="36">
        <f>SUMIFS(СВЦЭМ!$F$39:$F$782,СВЦЭМ!$A$39:$A$782,$A212,СВЦЭМ!$B$39:$B$782,M$190)+'СЕТ СН'!$F$15</f>
        <v>303.60443591000001</v>
      </c>
      <c r="N212" s="36">
        <f>SUMIFS(СВЦЭМ!$F$39:$F$782,СВЦЭМ!$A$39:$A$782,$A212,СВЦЭМ!$B$39:$B$782,N$190)+'СЕТ СН'!$F$15</f>
        <v>303.52018535000002</v>
      </c>
      <c r="O212" s="36">
        <f>SUMIFS(СВЦЭМ!$F$39:$F$782,СВЦЭМ!$A$39:$A$782,$A212,СВЦЭМ!$B$39:$B$782,O$190)+'СЕТ СН'!$F$15</f>
        <v>307.69816963</v>
      </c>
      <c r="P212" s="36">
        <f>SUMIFS(СВЦЭМ!$F$39:$F$782,СВЦЭМ!$A$39:$A$782,$A212,СВЦЭМ!$B$39:$B$782,P$190)+'СЕТ СН'!$F$15</f>
        <v>310.13810165000001</v>
      </c>
      <c r="Q212" s="36">
        <f>SUMIFS(СВЦЭМ!$F$39:$F$782,СВЦЭМ!$A$39:$A$782,$A212,СВЦЭМ!$B$39:$B$782,Q$190)+'СЕТ СН'!$F$15</f>
        <v>312.36248354999998</v>
      </c>
      <c r="R212" s="36">
        <f>SUMIFS(СВЦЭМ!$F$39:$F$782,СВЦЭМ!$A$39:$A$782,$A212,СВЦЭМ!$B$39:$B$782,R$190)+'СЕТ СН'!$F$15</f>
        <v>312.37029804999997</v>
      </c>
      <c r="S212" s="36">
        <f>SUMIFS(СВЦЭМ!$F$39:$F$782,СВЦЭМ!$A$39:$A$782,$A212,СВЦЭМ!$B$39:$B$782,S$190)+'СЕТ СН'!$F$15</f>
        <v>305.67424856000002</v>
      </c>
      <c r="T212" s="36">
        <f>SUMIFS(СВЦЭМ!$F$39:$F$782,СВЦЭМ!$A$39:$A$782,$A212,СВЦЭМ!$B$39:$B$782,T$190)+'СЕТ СН'!$F$15</f>
        <v>298.26317948000002</v>
      </c>
      <c r="U212" s="36">
        <f>SUMIFS(СВЦЭМ!$F$39:$F$782,СВЦЭМ!$A$39:$A$782,$A212,СВЦЭМ!$B$39:$B$782,U$190)+'СЕТ СН'!$F$15</f>
        <v>299.57189829999999</v>
      </c>
      <c r="V212" s="36">
        <f>SUMIFS(СВЦЭМ!$F$39:$F$782,СВЦЭМ!$A$39:$A$782,$A212,СВЦЭМ!$B$39:$B$782,V$190)+'СЕТ СН'!$F$15</f>
        <v>302.11557929999998</v>
      </c>
      <c r="W212" s="36">
        <f>SUMIFS(СВЦЭМ!$F$39:$F$782,СВЦЭМ!$A$39:$A$782,$A212,СВЦЭМ!$B$39:$B$782,W$190)+'СЕТ СН'!$F$15</f>
        <v>302.73921401000001</v>
      </c>
      <c r="X212" s="36">
        <f>SUMIFS(СВЦЭМ!$F$39:$F$782,СВЦЭМ!$A$39:$A$782,$A212,СВЦЭМ!$B$39:$B$782,X$190)+'СЕТ СН'!$F$15</f>
        <v>308.60912546999998</v>
      </c>
      <c r="Y212" s="36">
        <f>SUMIFS(СВЦЭМ!$F$39:$F$782,СВЦЭМ!$A$39:$A$782,$A212,СВЦЭМ!$B$39:$B$782,Y$190)+'СЕТ СН'!$F$15</f>
        <v>314.64506129</v>
      </c>
    </row>
    <row r="213" spans="1:25" ht="15.75" x14ac:dyDescent="0.2">
      <c r="A213" s="35">
        <f t="shared" si="5"/>
        <v>44949</v>
      </c>
      <c r="B213" s="36">
        <f>SUMIFS(СВЦЭМ!$F$39:$F$782,СВЦЭМ!$A$39:$A$782,$A213,СВЦЭМ!$B$39:$B$782,B$190)+'СЕТ СН'!$F$15</f>
        <v>317.96949826999997</v>
      </c>
      <c r="C213" s="36">
        <f>SUMIFS(СВЦЭМ!$F$39:$F$782,СВЦЭМ!$A$39:$A$782,$A213,СВЦЭМ!$B$39:$B$782,C$190)+'СЕТ СН'!$F$15</f>
        <v>317.21925561</v>
      </c>
      <c r="D213" s="36">
        <f>SUMIFS(СВЦЭМ!$F$39:$F$782,СВЦЭМ!$A$39:$A$782,$A213,СВЦЭМ!$B$39:$B$782,D$190)+'СЕТ СН'!$F$15</f>
        <v>314.64103247999998</v>
      </c>
      <c r="E213" s="36">
        <f>SUMIFS(СВЦЭМ!$F$39:$F$782,СВЦЭМ!$A$39:$A$782,$A213,СВЦЭМ!$B$39:$B$782,E$190)+'СЕТ СН'!$F$15</f>
        <v>317.6021586</v>
      </c>
      <c r="F213" s="36">
        <f>SUMIFS(СВЦЭМ!$F$39:$F$782,СВЦЭМ!$A$39:$A$782,$A213,СВЦЭМ!$B$39:$B$782,F$190)+'СЕТ СН'!$F$15</f>
        <v>317.12618212000001</v>
      </c>
      <c r="G213" s="36">
        <f>SUMIFS(СВЦЭМ!$F$39:$F$782,СВЦЭМ!$A$39:$A$782,$A213,СВЦЭМ!$B$39:$B$782,G$190)+'СЕТ СН'!$F$15</f>
        <v>315.34524336999999</v>
      </c>
      <c r="H213" s="36">
        <f>SUMIFS(СВЦЭМ!$F$39:$F$782,СВЦЭМ!$A$39:$A$782,$A213,СВЦЭМ!$B$39:$B$782,H$190)+'СЕТ СН'!$F$15</f>
        <v>320.30571814000001</v>
      </c>
      <c r="I213" s="36">
        <f>SUMIFS(СВЦЭМ!$F$39:$F$782,СВЦЭМ!$A$39:$A$782,$A213,СВЦЭМ!$B$39:$B$782,I$190)+'СЕТ СН'!$F$15</f>
        <v>311.78383315000002</v>
      </c>
      <c r="J213" s="36">
        <f>SUMIFS(СВЦЭМ!$F$39:$F$782,СВЦЭМ!$A$39:$A$782,$A213,СВЦЭМ!$B$39:$B$782,J$190)+'СЕТ СН'!$F$15</f>
        <v>303.85082287</v>
      </c>
      <c r="K213" s="36">
        <f>SUMIFS(СВЦЭМ!$F$39:$F$782,СВЦЭМ!$A$39:$A$782,$A213,СВЦЭМ!$B$39:$B$782,K$190)+'СЕТ СН'!$F$15</f>
        <v>300.49817737000001</v>
      </c>
      <c r="L213" s="36">
        <f>SUMIFS(СВЦЭМ!$F$39:$F$782,СВЦЭМ!$A$39:$A$782,$A213,СВЦЭМ!$B$39:$B$782,L$190)+'СЕТ СН'!$F$15</f>
        <v>297.46404389999998</v>
      </c>
      <c r="M213" s="36">
        <f>SUMIFS(СВЦЭМ!$F$39:$F$782,СВЦЭМ!$A$39:$A$782,$A213,СВЦЭМ!$B$39:$B$782,M$190)+'СЕТ СН'!$F$15</f>
        <v>300.12871226999999</v>
      </c>
      <c r="N213" s="36">
        <f>SUMIFS(СВЦЭМ!$F$39:$F$782,СВЦЭМ!$A$39:$A$782,$A213,СВЦЭМ!$B$39:$B$782,N$190)+'СЕТ СН'!$F$15</f>
        <v>304.17091713999997</v>
      </c>
      <c r="O213" s="36">
        <f>SUMIFS(СВЦЭМ!$F$39:$F$782,СВЦЭМ!$A$39:$A$782,$A213,СВЦЭМ!$B$39:$B$782,O$190)+'СЕТ СН'!$F$15</f>
        <v>306.30080161000001</v>
      </c>
      <c r="P213" s="36">
        <f>SUMIFS(СВЦЭМ!$F$39:$F$782,СВЦЭМ!$A$39:$A$782,$A213,СВЦЭМ!$B$39:$B$782,P$190)+'СЕТ СН'!$F$15</f>
        <v>308.57853660000001</v>
      </c>
      <c r="Q213" s="36">
        <f>SUMIFS(СВЦЭМ!$F$39:$F$782,СВЦЭМ!$A$39:$A$782,$A213,СВЦЭМ!$B$39:$B$782,Q$190)+'СЕТ СН'!$F$15</f>
        <v>311.87117746000001</v>
      </c>
      <c r="R213" s="36">
        <f>SUMIFS(СВЦЭМ!$F$39:$F$782,СВЦЭМ!$A$39:$A$782,$A213,СВЦЭМ!$B$39:$B$782,R$190)+'СЕТ СН'!$F$15</f>
        <v>310.84953575999998</v>
      </c>
      <c r="S213" s="36">
        <f>SUMIFS(СВЦЭМ!$F$39:$F$782,СВЦЭМ!$A$39:$A$782,$A213,СВЦЭМ!$B$39:$B$782,S$190)+'СЕТ СН'!$F$15</f>
        <v>308.01547876000001</v>
      </c>
      <c r="T213" s="36">
        <f>SUMIFS(СВЦЭМ!$F$39:$F$782,СВЦЭМ!$A$39:$A$782,$A213,СВЦЭМ!$B$39:$B$782,T$190)+'СЕТ СН'!$F$15</f>
        <v>299.74869598999999</v>
      </c>
      <c r="U213" s="36">
        <f>SUMIFS(СВЦЭМ!$F$39:$F$782,СВЦЭМ!$A$39:$A$782,$A213,СВЦЭМ!$B$39:$B$782,U$190)+'СЕТ СН'!$F$15</f>
        <v>300.53604374000003</v>
      </c>
      <c r="V213" s="36">
        <f>SUMIFS(СВЦЭМ!$F$39:$F$782,СВЦЭМ!$A$39:$A$782,$A213,СВЦЭМ!$B$39:$B$782,V$190)+'СЕТ СН'!$F$15</f>
        <v>303.20220336</v>
      </c>
      <c r="W213" s="36">
        <f>SUMIFS(СВЦЭМ!$F$39:$F$782,СВЦЭМ!$A$39:$A$782,$A213,СВЦЭМ!$B$39:$B$782,W$190)+'СЕТ СН'!$F$15</f>
        <v>305.90701754000003</v>
      </c>
      <c r="X213" s="36">
        <f>SUMIFS(СВЦЭМ!$F$39:$F$782,СВЦЭМ!$A$39:$A$782,$A213,СВЦЭМ!$B$39:$B$782,X$190)+'СЕТ СН'!$F$15</f>
        <v>305.77288471000003</v>
      </c>
      <c r="Y213" s="36">
        <f>SUMIFS(СВЦЭМ!$F$39:$F$782,СВЦЭМ!$A$39:$A$782,$A213,СВЦЭМ!$B$39:$B$782,Y$190)+'СЕТ СН'!$F$15</f>
        <v>309.64925770000002</v>
      </c>
    </row>
    <row r="214" spans="1:25" ht="15.75" x14ac:dyDescent="0.2">
      <c r="A214" s="35">
        <f t="shared" si="5"/>
        <v>44950</v>
      </c>
      <c r="B214" s="36">
        <f>SUMIFS(СВЦЭМ!$F$39:$F$782,СВЦЭМ!$A$39:$A$782,$A214,СВЦЭМ!$B$39:$B$782,B$190)+'СЕТ СН'!$F$15</f>
        <v>303.30289211000002</v>
      </c>
      <c r="C214" s="36">
        <f>SUMIFS(СВЦЭМ!$F$39:$F$782,СВЦЭМ!$A$39:$A$782,$A214,СВЦЭМ!$B$39:$B$782,C$190)+'СЕТ СН'!$F$15</f>
        <v>302.83809014000002</v>
      </c>
      <c r="D214" s="36">
        <f>SUMIFS(СВЦЭМ!$F$39:$F$782,СВЦЭМ!$A$39:$A$782,$A214,СВЦЭМ!$B$39:$B$782,D$190)+'СЕТ СН'!$F$15</f>
        <v>301.31599583000002</v>
      </c>
      <c r="E214" s="36">
        <f>SUMIFS(СВЦЭМ!$F$39:$F$782,СВЦЭМ!$A$39:$A$782,$A214,СВЦЭМ!$B$39:$B$782,E$190)+'СЕТ СН'!$F$15</f>
        <v>300.64277992000001</v>
      </c>
      <c r="F214" s="36">
        <f>SUMIFS(СВЦЭМ!$F$39:$F$782,СВЦЭМ!$A$39:$A$782,$A214,СВЦЭМ!$B$39:$B$782,F$190)+'СЕТ СН'!$F$15</f>
        <v>302.53898943000002</v>
      </c>
      <c r="G214" s="36">
        <f>SUMIFS(СВЦЭМ!$F$39:$F$782,СВЦЭМ!$A$39:$A$782,$A214,СВЦЭМ!$B$39:$B$782,G$190)+'СЕТ СН'!$F$15</f>
        <v>300.00166665</v>
      </c>
      <c r="H214" s="36">
        <f>SUMIFS(СВЦЭМ!$F$39:$F$782,СВЦЭМ!$A$39:$A$782,$A214,СВЦЭМ!$B$39:$B$782,H$190)+'СЕТ СН'!$F$15</f>
        <v>298.19252561000002</v>
      </c>
      <c r="I214" s="36">
        <f>SUMIFS(СВЦЭМ!$F$39:$F$782,СВЦЭМ!$A$39:$A$782,$A214,СВЦЭМ!$B$39:$B$782,I$190)+'СЕТ СН'!$F$15</f>
        <v>294.12171440999998</v>
      </c>
      <c r="J214" s="36">
        <f>SUMIFS(СВЦЭМ!$F$39:$F$782,СВЦЭМ!$A$39:$A$782,$A214,СВЦЭМ!$B$39:$B$782,J$190)+'СЕТ СН'!$F$15</f>
        <v>288.11252261999999</v>
      </c>
      <c r="K214" s="36">
        <f>SUMIFS(СВЦЭМ!$F$39:$F$782,СВЦЭМ!$A$39:$A$782,$A214,СВЦЭМ!$B$39:$B$782,K$190)+'СЕТ СН'!$F$15</f>
        <v>284.39742389000003</v>
      </c>
      <c r="L214" s="36">
        <f>SUMIFS(СВЦЭМ!$F$39:$F$782,СВЦЭМ!$A$39:$A$782,$A214,СВЦЭМ!$B$39:$B$782,L$190)+'СЕТ СН'!$F$15</f>
        <v>283.91774591000001</v>
      </c>
      <c r="M214" s="36">
        <f>SUMIFS(СВЦЭМ!$F$39:$F$782,СВЦЭМ!$A$39:$A$782,$A214,СВЦЭМ!$B$39:$B$782,M$190)+'СЕТ СН'!$F$15</f>
        <v>285.79385502000002</v>
      </c>
      <c r="N214" s="36">
        <f>SUMIFS(СВЦЭМ!$F$39:$F$782,СВЦЭМ!$A$39:$A$782,$A214,СВЦЭМ!$B$39:$B$782,N$190)+'СЕТ СН'!$F$15</f>
        <v>288.71757276</v>
      </c>
      <c r="O214" s="36">
        <f>SUMIFS(СВЦЭМ!$F$39:$F$782,СВЦЭМ!$A$39:$A$782,$A214,СВЦЭМ!$B$39:$B$782,O$190)+'СЕТ СН'!$F$15</f>
        <v>290.27864370999998</v>
      </c>
      <c r="P214" s="36">
        <f>SUMIFS(СВЦЭМ!$F$39:$F$782,СВЦЭМ!$A$39:$A$782,$A214,СВЦЭМ!$B$39:$B$782,P$190)+'СЕТ СН'!$F$15</f>
        <v>294.70151909999998</v>
      </c>
      <c r="Q214" s="36">
        <f>SUMIFS(СВЦЭМ!$F$39:$F$782,СВЦЭМ!$A$39:$A$782,$A214,СВЦЭМ!$B$39:$B$782,Q$190)+'СЕТ СН'!$F$15</f>
        <v>295.73491378</v>
      </c>
      <c r="R214" s="36">
        <f>SUMIFS(СВЦЭМ!$F$39:$F$782,СВЦЭМ!$A$39:$A$782,$A214,СВЦЭМ!$B$39:$B$782,R$190)+'СЕТ СН'!$F$15</f>
        <v>295.10674617000001</v>
      </c>
      <c r="S214" s="36">
        <f>SUMIFS(СВЦЭМ!$F$39:$F$782,СВЦЭМ!$A$39:$A$782,$A214,СВЦЭМ!$B$39:$B$782,S$190)+'СЕТ СН'!$F$15</f>
        <v>290.38775741000001</v>
      </c>
      <c r="T214" s="36">
        <f>SUMIFS(СВЦЭМ!$F$39:$F$782,СВЦЭМ!$A$39:$A$782,$A214,СВЦЭМ!$B$39:$B$782,T$190)+'СЕТ СН'!$F$15</f>
        <v>283.36763680000001</v>
      </c>
      <c r="U214" s="36">
        <f>SUMIFS(СВЦЭМ!$F$39:$F$782,СВЦЭМ!$A$39:$A$782,$A214,СВЦЭМ!$B$39:$B$782,U$190)+'СЕТ СН'!$F$15</f>
        <v>285.05056724999997</v>
      </c>
      <c r="V214" s="36">
        <f>SUMIFS(СВЦЭМ!$F$39:$F$782,СВЦЭМ!$A$39:$A$782,$A214,СВЦЭМ!$B$39:$B$782,V$190)+'СЕТ СН'!$F$15</f>
        <v>288.55184405</v>
      </c>
      <c r="W214" s="36">
        <f>SUMIFS(СВЦЭМ!$F$39:$F$782,СВЦЭМ!$A$39:$A$782,$A214,СВЦЭМ!$B$39:$B$782,W$190)+'СЕТ СН'!$F$15</f>
        <v>290.16783967999999</v>
      </c>
      <c r="X214" s="36">
        <f>SUMIFS(СВЦЭМ!$F$39:$F$782,СВЦЭМ!$A$39:$A$782,$A214,СВЦЭМ!$B$39:$B$782,X$190)+'СЕТ СН'!$F$15</f>
        <v>293.11773284999998</v>
      </c>
      <c r="Y214" s="36">
        <f>SUMIFS(СВЦЭМ!$F$39:$F$782,СВЦЭМ!$A$39:$A$782,$A214,СВЦЭМ!$B$39:$B$782,Y$190)+'СЕТ СН'!$F$15</f>
        <v>295.96690626999998</v>
      </c>
    </row>
    <row r="215" spans="1:25" ht="15.75" x14ac:dyDescent="0.2">
      <c r="A215" s="35">
        <f t="shared" si="5"/>
        <v>44951</v>
      </c>
      <c r="B215" s="36">
        <f>SUMIFS(СВЦЭМ!$F$39:$F$782,СВЦЭМ!$A$39:$A$782,$A215,СВЦЭМ!$B$39:$B$782,B$190)+'СЕТ СН'!$F$15</f>
        <v>305.55002241</v>
      </c>
      <c r="C215" s="36">
        <f>SUMIFS(СВЦЭМ!$F$39:$F$782,СВЦЭМ!$A$39:$A$782,$A215,СВЦЭМ!$B$39:$B$782,C$190)+'СЕТ СН'!$F$15</f>
        <v>310.85203446000003</v>
      </c>
      <c r="D215" s="36">
        <f>SUMIFS(СВЦЭМ!$F$39:$F$782,СВЦЭМ!$A$39:$A$782,$A215,СВЦЭМ!$B$39:$B$782,D$190)+'СЕТ СН'!$F$15</f>
        <v>312.46721273999998</v>
      </c>
      <c r="E215" s="36">
        <f>SUMIFS(СВЦЭМ!$F$39:$F$782,СВЦЭМ!$A$39:$A$782,$A215,СВЦЭМ!$B$39:$B$782,E$190)+'СЕТ СН'!$F$15</f>
        <v>314.32751194000002</v>
      </c>
      <c r="F215" s="36">
        <f>SUMIFS(СВЦЭМ!$F$39:$F$782,СВЦЭМ!$A$39:$A$782,$A215,СВЦЭМ!$B$39:$B$782,F$190)+'СЕТ СН'!$F$15</f>
        <v>313.81928065</v>
      </c>
      <c r="G215" s="36">
        <f>SUMIFS(СВЦЭМ!$F$39:$F$782,СВЦЭМ!$A$39:$A$782,$A215,СВЦЭМ!$B$39:$B$782,G$190)+'СЕТ СН'!$F$15</f>
        <v>312.08893007</v>
      </c>
      <c r="H215" s="36">
        <f>SUMIFS(СВЦЭМ!$F$39:$F$782,СВЦЭМ!$A$39:$A$782,$A215,СВЦЭМ!$B$39:$B$782,H$190)+'СЕТ СН'!$F$15</f>
        <v>312.04036057000002</v>
      </c>
      <c r="I215" s="36">
        <f>SUMIFS(СВЦЭМ!$F$39:$F$782,СВЦЭМ!$A$39:$A$782,$A215,СВЦЭМ!$B$39:$B$782,I$190)+'СЕТ СН'!$F$15</f>
        <v>311.65541259000003</v>
      </c>
      <c r="J215" s="36">
        <f>SUMIFS(СВЦЭМ!$F$39:$F$782,СВЦЭМ!$A$39:$A$782,$A215,СВЦЭМ!$B$39:$B$782,J$190)+'СЕТ СН'!$F$15</f>
        <v>308.25711125999999</v>
      </c>
      <c r="K215" s="36">
        <f>SUMIFS(СВЦЭМ!$F$39:$F$782,СВЦЭМ!$A$39:$A$782,$A215,СВЦЭМ!$B$39:$B$782,K$190)+'СЕТ СН'!$F$15</f>
        <v>304.21880736000003</v>
      </c>
      <c r="L215" s="36">
        <f>SUMIFS(СВЦЭМ!$F$39:$F$782,СВЦЭМ!$A$39:$A$782,$A215,СВЦЭМ!$B$39:$B$782,L$190)+'СЕТ СН'!$F$15</f>
        <v>298.60650264999998</v>
      </c>
      <c r="M215" s="36">
        <f>SUMIFS(СВЦЭМ!$F$39:$F$782,СВЦЭМ!$A$39:$A$782,$A215,СВЦЭМ!$B$39:$B$782,M$190)+'СЕТ СН'!$F$15</f>
        <v>293.09136353999997</v>
      </c>
      <c r="N215" s="36">
        <f>SUMIFS(СВЦЭМ!$F$39:$F$782,СВЦЭМ!$A$39:$A$782,$A215,СВЦЭМ!$B$39:$B$782,N$190)+'СЕТ СН'!$F$15</f>
        <v>295.09273078000001</v>
      </c>
      <c r="O215" s="36">
        <f>SUMIFS(СВЦЭМ!$F$39:$F$782,СВЦЭМ!$A$39:$A$782,$A215,СВЦЭМ!$B$39:$B$782,O$190)+'СЕТ СН'!$F$15</f>
        <v>296.10697299999998</v>
      </c>
      <c r="P215" s="36">
        <f>SUMIFS(СВЦЭМ!$F$39:$F$782,СВЦЭМ!$A$39:$A$782,$A215,СВЦЭМ!$B$39:$B$782,P$190)+'СЕТ СН'!$F$15</f>
        <v>297.69317378</v>
      </c>
      <c r="Q215" s="36">
        <f>SUMIFS(СВЦЭМ!$F$39:$F$782,СВЦЭМ!$A$39:$A$782,$A215,СВЦЭМ!$B$39:$B$782,Q$190)+'СЕТ СН'!$F$15</f>
        <v>297.48575535999998</v>
      </c>
      <c r="R215" s="36">
        <f>SUMIFS(СВЦЭМ!$F$39:$F$782,СВЦЭМ!$A$39:$A$782,$A215,СВЦЭМ!$B$39:$B$782,R$190)+'СЕТ СН'!$F$15</f>
        <v>295.85310167</v>
      </c>
      <c r="S215" s="36">
        <f>SUMIFS(СВЦЭМ!$F$39:$F$782,СВЦЭМ!$A$39:$A$782,$A215,СВЦЭМ!$B$39:$B$782,S$190)+'СЕТ СН'!$F$15</f>
        <v>292.82589598999999</v>
      </c>
      <c r="T215" s="36">
        <f>SUMIFS(СВЦЭМ!$F$39:$F$782,СВЦЭМ!$A$39:$A$782,$A215,СВЦЭМ!$B$39:$B$782,T$190)+'СЕТ СН'!$F$15</f>
        <v>289.67860322000001</v>
      </c>
      <c r="U215" s="36">
        <f>SUMIFS(СВЦЭМ!$F$39:$F$782,СВЦЭМ!$A$39:$A$782,$A215,СВЦЭМ!$B$39:$B$782,U$190)+'СЕТ СН'!$F$15</f>
        <v>290.35996951999999</v>
      </c>
      <c r="V215" s="36">
        <f>SUMIFS(СВЦЭМ!$F$39:$F$782,СВЦЭМ!$A$39:$A$782,$A215,СВЦЭМ!$B$39:$B$782,V$190)+'СЕТ СН'!$F$15</f>
        <v>292.38443289999998</v>
      </c>
      <c r="W215" s="36">
        <f>SUMIFS(СВЦЭМ!$F$39:$F$782,СВЦЭМ!$A$39:$A$782,$A215,СВЦЭМ!$B$39:$B$782,W$190)+'СЕТ СН'!$F$15</f>
        <v>294.52895867000001</v>
      </c>
      <c r="X215" s="36">
        <f>SUMIFS(СВЦЭМ!$F$39:$F$782,СВЦЭМ!$A$39:$A$782,$A215,СВЦЭМ!$B$39:$B$782,X$190)+'СЕТ СН'!$F$15</f>
        <v>297.67901516000001</v>
      </c>
      <c r="Y215" s="36">
        <f>SUMIFS(СВЦЭМ!$F$39:$F$782,СВЦЭМ!$A$39:$A$782,$A215,СВЦЭМ!$B$39:$B$782,Y$190)+'СЕТ СН'!$F$15</f>
        <v>301.94909876000003</v>
      </c>
    </row>
    <row r="216" spans="1:25" ht="15.75" x14ac:dyDescent="0.2">
      <c r="A216" s="35">
        <f t="shared" si="5"/>
        <v>44952</v>
      </c>
      <c r="B216" s="36">
        <f>SUMIFS(СВЦЭМ!$F$39:$F$782,СВЦЭМ!$A$39:$A$782,$A216,СВЦЭМ!$B$39:$B$782,B$190)+'СЕТ СН'!$F$15</f>
        <v>310.70876719</v>
      </c>
      <c r="C216" s="36">
        <f>SUMIFS(СВЦЭМ!$F$39:$F$782,СВЦЭМ!$A$39:$A$782,$A216,СВЦЭМ!$B$39:$B$782,C$190)+'СЕТ СН'!$F$15</f>
        <v>317.94208280999999</v>
      </c>
      <c r="D216" s="36">
        <f>SUMIFS(СВЦЭМ!$F$39:$F$782,СВЦЭМ!$A$39:$A$782,$A216,СВЦЭМ!$B$39:$B$782,D$190)+'СЕТ СН'!$F$15</f>
        <v>321.12962530999999</v>
      </c>
      <c r="E216" s="36">
        <f>SUMIFS(СВЦЭМ!$F$39:$F$782,СВЦЭМ!$A$39:$A$782,$A216,СВЦЭМ!$B$39:$B$782,E$190)+'СЕТ СН'!$F$15</f>
        <v>318.62482347000002</v>
      </c>
      <c r="F216" s="36">
        <f>SUMIFS(СВЦЭМ!$F$39:$F$782,СВЦЭМ!$A$39:$A$782,$A216,СВЦЭМ!$B$39:$B$782,F$190)+'СЕТ СН'!$F$15</f>
        <v>316.95344425000002</v>
      </c>
      <c r="G216" s="36">
        <f>SUMIFS(СВЦЭМ!$F$39:$F$782,СВЦЭМ!$A$39:$A$782,$A216,СВЦЭМ!$B$39:$B$782,G$190)+'СЕТ СН'!$F$15</f>
        <v>317.32670024999999</v>
      </c>
      <c r="H216" s="36">
        <f>SUMIFS(СВЦЭМ!$F$39:$F$782,СВЦЭМ!$A$39:$A$782,$A216,СВЦЭМ!$B$39:$B$782,H$190)+'СЕТ СН'!$F$15</f>
        <v>310.48412552000002</v>
      </c>
      <c r="I216" s="36">
        <f>SUMIFS(СВЦЭМ!$F$39:$F$782,СВЦЭМ!$A$39:$A$782,$A216,СВЦЭМ!$B$39:$B$782,I$190)+'СЕТ СН'!$F$15</f>
        <v>305.16122204999999</v>
      </c>
      <c r="J216" s="36">
        <f>SUMIFS(СВЦЭМ!$F$39:$F$782,СВЦЭМ!$A$39:$A$782,$A216,СВЦЭМ!$B$39:$B$782,J$190)+'СЕТ СН'!$F$15</f>
        <v>299.67897854</v>
      </c>
      <c r="K216" s="36">
        <f>SUMIFS(СВЦЭМ!$F$39:$F$782,СВЦЭМ!$A$39:$A$782,$A216,СВЦЭМ!$B$39:$B$782,K$190)+'СЕТ СН'!$F$15</f>
        <v>292.62578116999998</v>
      </c>
      <c r="L216" s="36">
        <f>SUMIFS(СВЦЭМ!$F$39:$F$782,СВЦЭМ!$A$39:$A$782,$A216,СВЦЭМ!$B$39:$B$782,L$190)+'СЕТ СН'!$F$15</f>
        <v>288.63531448999998</v>
      </c>
      <c r="M216" s="36">
        <f>SUMIFS(СВЦЭМ!$F$39:$F$782,СВЦЭМ!$A$39:$A$782,$A216,СВЦЭМ!$B$39:$B$782,M$190)+'СЕТ СН'!$F$15</f>
        <v>288.87752485999999</v>
      </c>
      <c r="N216" s="36">
        <f>SUMIFS(СВЦЭМ!$F$39:$F$782,СВЦЭМ!$A$39:$A$782,$A216,СВЦЭМ!$B$39:$B$782,N$190)+'СЕТ СН'!$F$15</f>
        <v>290.69969076000001</v>
      </c>
      <c r="O216" s="36">
        <f>SUMIFS(СВЦЭМ!$F$39:$F$782,СВЦЭМ!$A$39:$A$782,$A216,СВЦЭМ!$B$39:$B$782,O$190)+'СЕТ СН'!$F$15</f>
        <v>290.42480442999999</v>
      </c>
      <c r="P216" s="36">
        <f>SUMIFS(СВЦЭМ!$F$39:$F$782,СВЦЭМ!$A$39:$A$782,$A216,СВЦЭМ!$B$39:$B$782,P$190)+'СЕТ СН'!$F$15</f>
        <v>292.66835775999999</v>
      </c>
      <c r="Q216" s="36">
        <f>SUMIFS(СВЦЭМ!$F$39:$F$782,СВЦЭМ!$A$39:$A$782,$A216,СВЦЭМ!$B$39:$B$782,Q$190)+'СЕТ СН'!$F$15</f>
        <v>295.18843270000002</v>
      </c>
      <c r="R216" s="36">
        <f>SUMIFS(СВЦЭМ!$F$39:$F$782,СВЦЭМ!$A$39:$A$782,$A216,СВЦЭМ!$B$39:$B$782,R$190)+'СЕТ СН'!$F$15</f>
        <v>295.87979332999998</v>
      </c>
      <c r="S216" s="36">
        <f>SUMIFS(СВЦЭМ!$F$39:$F$782,СВЦЭМ!$A$39:$A$782,$A216,СВЦЭМ!$B$39:$B$782,S$190)+'СЕТ СН'!$F$15</f>
        <v>293.99490350999997</v>
      </c>
      <c r="T216" s="36">
        <f>SUMIFS(СВЦЭМ!$F$39:$F$782,СВЦЭМ!$A$39:$A$782,$A216,СВЦЭМ!$B$39:$B$782,T$190)+'СЕТ СН'!$F$15</f>
        <v>285.90432845999999</v>
      </c>
      <c r="U216" s="36">
        <f>SUMIFS(СВЦЭМ!$F$39:$F$782,СВЦЭМ!$A$39:$A$782,$A216,СВЦЭМ!$B$39:$B$782,U$190)+'СЕТ СН'!$F$15</f>
        <v>286.37839685</v>
      </c>
      <c r="V216" s="36">
        <f>SUMIFS(СВЦЭМ!$F$39:$F$782,СВЦЭМ!$A$39:$A$782,$A216,СВЦЭМ!$B$39:$B$782,V$190)+'СЕТ СН'!$F$15</f>
        <v>287.74270575000003</v>
      </c>
      <c r="W216" s="36">
        <f>SUMIFS(СВЦЭМ!$F$39:$F$782,СВЦЭМ!$A$39:$A$782,$A216,СВЦЭМ!$B$39:$B$782,W$190)+'СЕТ СН'!$F$15</f>
        <v>290.55526458999998</v>
      </c>
      <c r="X216" s="36">
        <f>SUMIFS(СВЦЭМ!$F$39:$F$782,СВЦЭМ!$A$39:$A$782,$A216,СВЦЭМ!$B$39:$B$782,X$190)+'СЕТ СН'!$F$15</f>
        <v>295.49511517000002</v>
      </c>
      <c r="Y216" s="36">
        <f>SUMIFS(СВЦЭМ!$F$39:$F$782,СВЦЭМ!$A$39:$A$782,$A216,СВЦЭМ!$B$39:$B$782,Y$190)+'СЕТ СН'!$F$15</f>
        <v>300.69031404999998</v>
      </c>
    </row>
    <row r="217" spans="1:25" ht="15.75" x14ac:dyDescent="0.2">
      <c r="A217" s="35">
        <f t="shared" si="5"/>
        <v>44953</v>
      </c>
      <c r="B217" s="36">
        <f>SUMIFS(СВЦЭМ!$F$39:$F$782,СВЦЭМ!$A$39:$A$782,$A217,СВЦЭМ!$B$39:$B$782,B$190)+'СЕТ СН'!$F$15</f>
        <v>307.49054985999999</v>
      </c>
      <c r="C217" s="36">
        <f>SUMIFS(СВЦЭМ!$F$39:$F$782,СВЦЭМ!$A$39:$A$782,$A217,СВЦЭМ!$B$39:$B$782,C$190)+'СЕТ СН'!$F$15</f>
        <v>302.25971867999999</v>
      </c>
      <c r="D217" s="36">
        <f>SUMIFS(СВЦЭМ!$F$39:$F$782,СВЦЭМ!$A$39:$A$782,$A217,СВЦЭМ!$B$39:$B$782,D$190)+'СЕТ СН'!$F$15</f>
        <v>301.86429022999999</v>
      </c>
      <c r="E217" s="36">
        <f>SUMIFS(СВЦЭМ!$F$39:$F$782,СВЦЭМ!$A$39:$A$782,$A217,СВЦЭМ!$B$39:$B$782,E$190)+'СЕТ СН'!$F$15</f>
        <v>303.91145025999998</v>
      </c>
      <c r="F217" s="36">
        <f>SUMIFS(СВЦЭМ!$F$39:$F$782,СВЦЭМ!$A$39:$A$782,$A217,СВЦЭМ!$B$39:$B$782,F$190)+'СЕТ СН'!$F$15</f>
        <v>305.14668220999999</v>
      </c>
      <c r="G217" s="36">
        <f>SUMIFS(СВЦЭМ!$F$39:$F$782,СВЦЭМ!$A$39:$A$782,$A217,СВЦЭМ!$B$39:$B$782,G$190)+'СЕТ СН'!$F$15</f>
        <v>307.21060799000003</v>
      </c>
      <c r="H217" s="36">
        <f>SUMIFS(СВЦЭМ!$F$39:$F$782,СВЦЭМ!$A$39:$A$782,$A217,СВЦЭМ!$B$39:$B$782,H$190)+'СЕТ СН'!$F$15</f>
        <v>305.25294019</v>
      </c>
      <c r="I217" s="36">
        <f>SUMIFS(СВЦЭМ!$F$39:$F$782,СВЦЭМ!$A$39:$A$782,$A217,СВЦЭМ!$B$39:$B$782,I$190)+'СЕТ СН'!$F$15</f>
        <v>299.10599568999999</v>
      </c>
      <c r="J217" s="36">
        <f>SUMIFS(СВЦЭМ!$F$39:$F$782,СВЦЭМ!$A$39:$A$782,$A217,СВЦЭМ!$B$39:$B$782,J$190)+'СЕТ СН'!$F$15</f>
        <v>292.37328260999999</v>
      </c>
      <c r="K217" s="36">
        <f>SUMIFS(СВЦЭМ!$F$39:$F$782,СВЦЭМ!$A$39:$A$782,$A217,СВЦЭМ!$B$39:$B$782,K$190)+'СЕТ СН'!$F$15</f>
        <v>288.64257122999999</v>
      </c>
      <c r="L217" s="36">
        <f>SUMIFS(СВЦЭМ!$F$39:$F$782,СВЦЭМ!$A$39:$A$782,$A217,СВЦЭМ!$B$39:$B$782,L$190)+'СЕТ СН'!$F$15</f>
        <v>286.14466272999999</v>
      </c>
      <c r="M217" s="36">
        <f>SUMIFS(СВЦЭМ!$F$39:$F$782,СВЦЭМ!$A$39:$A$782,$A217,СВЦЭМ!$B$39:$B$782,M$190)+'СЕТ СН'!$F$15</f>
        <v>285.66449451</v>
      </c>
      <c r="N217" s="36">
        <f>SUMIFS(СВЦЭМ!$F$39:$F$782,СВЦЭМ!$A$39:$A$782,$A217,СВЦЭМ!$B$39:$B$782,N$190)+'СЕТ СН'!$F$15</f>
        <v>290.78583710999999</v>
      </c>
      <c r="O217" s="36">
        <f>SUMIFS(СВЦЭМ!$F$39:$F$782,СВЦЭМ!$A$39:$A$782,$A217,СВЦЭМ!$B$39:$B$782,O$190)+'СЕТ СН'!$F$15</f>
        <v>294.45405312999998</v>
      </c>
      <c r="P217" s="36">
        <f>SUMIFS(СВЦЭМ!$F$39:$F$782,СВЦЭМ!$A$39:$A$782,$A217,СВЦЭМ!$B$39:$B$782,P$190)+'СЕТ СН'!$F$15</f>
        <v>299.35197898000001</v>
      </c>
      <c r="Q217" s="36">
        <f>SUMIFS(СВЦЭМ!$F$39:$F$782,СВЦЭМ!$A$39:$A$782,$A217,СВЦЭМ!$B$39:$B$782,Q$190)+'СЕТ СН'!$F$15</f>
        <v>295.03535734000002</v>
      </c>
      <c r="R217" s="36">
        <f>SUMIFS(СВЦЭМ!$F$39:$F$782,СВЦЭМ!$A$39:$A$782,$A217,СВЦЭМ!$B$39:$B$782,R$190)+'СЕТ СН'!$F$15</f>
        <v>298.17985980999998</v>
      </c>
      <c r="S217" s="36">
        <f>SUMIFS(СВЦЭМ!$F$39:$F$782,СВЦЭМ!$A$39:$A$782,$A217,СВЦЭМ!$B$39:$B$782,S$190)+'СЕТ СН'!$F$15</f>
        <v>295.08560175999997</v>
      </c>
      <c r="T217" s="36">
        <f>SUMIFS(СВЦЭМ!$F$39:$F$782,СВЦЭМ!$A$39:$A$782,$A217,СВЦЭМ!$B$39:$B$782,T$190)+'СЕТ СН'!$F$15</f>
        <v>288.17706532</v>
      </c>
      <c r="U217" s="36">
        <f>SUMIFS(СВЦЭМ!$F$39:$F$782,СВЦЭМ!$A$39:$A$782,$A217,СВЦЭМ!$B$39:$B$782,U$190)+'СЕТ СН'!$F$15</f>
        <v>289.51075925999999</v>
      </c>
      <c r="V217" s="36">
        <f>SUMIFS(СВЦЭМ!$F$39:$F$782,СВЦЭМ!$A$39:$A$782,$A217,СВЦЭМ!$B$39:$B$782,V$190)+'СЕТ СН'!$F$15</f>
        <v>293.65742095000002</v>
      </c>
      <c r="W217" s="36">
        <f>SUMIFS(СВЦЭМ!$F$39:$F$782,СВЦЭМ!$A$39:$A$782,$A217,СВЦЭМ!$B$39:$B$782,W$190)+'СЕТ СН'!$F$15</f>
        <v>299.05313429</v>
      </c>
      <c r="X217" s="36">
        <f>SUMIFS(СВЦЭМ!$F$39:$F$782,СВЦЭМ!$A$39:$A$782,$A217,СВЦЭМ!$B$39:$B$782,X$190)+'СЕТ СН'!$F$15</f>
        <v>301.05316307999999</v>
      </c>
      <c r="Y217" s="36">
        <f>SUMIFS(СВЦЭМ!$F$39:$F$782,СВЦЭМ!$A$39:$A$782,$A217,СВЦЭМ!$B$39:$B$782,Y$190)+'СЕТ СН'!$F$15</f>
        <v>314.78378666999998</v>
      </c>
    </row>
    <row r="218" spans="1:25" ht="15.75" x14ac:dyDescent="0.2">
      <c r="A218" s="35">
        <f t="shared" si="5"/>
        <v>44954</v>
      </c>
      <c r="B218" s="36">
        <f>SUMIFS(СВЦЭМ!$F$39:$F$782,СВЦЭМ!$A$39:$A$782,$A218,СВЦЭМ!$B$39:$B$782,B$190)+'СЕТ СН'!$F$15</f>
        <v>310.07893188999998</v>
      </c>
      <c r="C218" s="36">
        <f>SUMIFS(СВЦЭМ!$F$39:$F$782,СВЦЭМ!$A$39:$A$782,$A218,СВЦЭМ!$B$39:$B$782,C$190)+'СЕТ СН'!$F$15</f>
        <v>316.62985923999997</v>
      </c>
      <c r="D218" s="36">
        <f>SUMIFS(СВЦЭМ!$F$39:$F$782,СВЦЭМ!$A$39:$A$782,$A218,СВЦЭМ!$B$39:$B$782,D$190)+'СЕТ СН'!$F$15</f>
        <v>316.11954981000002</v>
      </c>
      <c r="E218" s="36">
        <f>SUMIFS(СВЦЭМ!$F$39:$F$782,СВЦЭМ!$A$39:$A$782,$A218,СВЦЭМ!$B$39:$B$782,E$190)+'СЕТ СН'!$F$15</f>
        <v>315.48717678999998</v>
      </c>
      <c r="F218" s="36">
        <f>SUMIFS(СВЦЭМ!$F$39:$F$782,СВЦЭМ!$A$39:$A$782,$A218,СВЦЭМ!$B$39:$B$782,F$190)+'СЕТ СН'!$F$15</f>
        <v>314.61343835000002</v>
      </c>
      <c r="G218" s="36">
        <f>SUMIFS(СВЦЭМ!$F$39:$F$782,СВЦЭМ!$A$39:$A$782,$A218,СВЦЭМ!$B$39:$B$782,G$190)+'СЕТ СН'!$F$15</f>
        <v>315.09828601999999</v>
      </c>
      <c r="H218" s="36">
        <f>SUMIFS(СВЦЭМ!$F$39:$F$782,СВЦЭМ!$A$39:$A$782,$A218,СВЦЭМ!$B$39:$B$782,H$190)+'СЕТ СН'!$F$15</f>
        <v>307.31300714000002</v>
      </c>
      <c r="I218" s="36">
        <f>SUMIFS(СВЦЭМ!$F$39:$F$782,СВЦЭМ!$A$39:$A$782,$A218,СВЦЭМ!$B$39:$B$782,I$190)+'СЕТ СН'!$F$15</f>
        <v>307.82987391</v>
      </c>
      <c r="J218" s="36">
        <f>SUMIFS(СВЦЭМ!$F$39:$F$782,СВЦЭМ!$A$39:$A$782,$A218,СВЦЭМ!$B$39:$B$782,J$190)+'СЕТ СН'!$F$15</f>
        <v>307.39846329</v>
      </c>
      <c r="K218" s="36">
        <f>SUMIFS(СВЦЭМ!$F$39:$F$782,СВЦЭМ!$A$39:$A$782,$A218,СВЦЭМ!$B$39:$B$782,K$190)+'СЕТ СН'!$F$15</f>
        <v>293.89504799000002</v>
      </c>
      <c r="L218" s="36">
        <f>SUMIFS(СВЦЭМ!$F$39:$F$782,СВЦЭМ!$A$39:$A$782,$A218,СВЦЭМ!$B$39:$B$782,L$190)+'СЕТ СН'!$F$15</f>
        <v>286.18861183000001</v>
      </c>
      <c r="M218" s="36">
        <f>SUMIFS(СВЦЭМ!$F$39:$F$782,СВЦЭМ!$A$39:$A$782,$A218,СВЦЭМ!$B$39:$B$782,M$190)+'СЕТ СН'!$F$15</f>
        <v>285.03928772</v>
      </c>
      <c r="N218" s="36">
        <f>SUMIFS(СВЦЭМ!$F$39:$F$782,СВЦЭМ!$A$39:$A$782,$A218,СВЦЭМ!$B$39:$B$782,N$190)+'СЕТ СН'!$F$15</f>
        <v>285.64240551</v>
      </c>
      <c r="O218" s="36">
        <f>SUMIFS(СВЦЭМ!$F$39:$F$782,СВЦЭМ!$A$39:$A$782,$A218,СВЦЭМ!$B$39:$B$782,O$190)+'СЕТ СН'!$F$15</f>
        <v>287.23576316999998</v>
      </c>
      <c r="P218" s="36">
        <f>SUMIFS(СВЦЭМ!$F$39:$F$782,СВЦЭМ!$A$39:$A$782,$A218,СВЦЭМ!$B$39:$B$782,P$190)+'СЕТ СН'!$F$15</f>
        <v>290.36853613</v>
      </c>
      <c r="Q218" s="36">
        <f>SUMIFS(СВЦЭМ!$F$39:$F$782,СВЦЭМ!$A$39:$A$782,$A218,СВЦЭМ!$B$39:$B$782,Q$190)+'СЕТ СН'!$F$15</f>
        <v>292.28813260999999</v>
      </c>
      <c r="R218" s="36">
        <f>SUMIFS(СВЦЭМ!$F$39:$F$782,СВЦЭМ!$A$39:$A$782,$A218,СВЦЭМ!$B$39:$B$782,R$190)+'СЕТ СН'!$F$15</f>
        <v>293.19541383000001</v>
      </c>
      <c r="S218" s="36">
        <f>SUMIFS(СВЦЭМ!$F$39:$F$782,СВЦЭМ!$A$39:$A$782,$A218,СВЦЭМ!$B$39:$B$782,S$190)+'СЕТ СН'!$F$15</f>
        <v>289.06178118000003</v>
      </c>
      <c r="T218" s="36">
        <f>SUMIFS(СВЦЭМ!$F$39:$F$782,СВЦЭМ!$A$39:$A$782,$A218,СВЦЭМ!$B$39:$B$782,T$190)+'СЕТ СН'!$F$15</f>
        <v>284.36925374999998</v>
      </c>
      <c r="U218" s="36">
        <f>SUMIFS(СВЦЭМ!$F$39:$F$782,СВЦЭМ!$A$39:$A$782,$A218,СВЦЭМ!$B$39:$B$782,U$190)+'СЕТ СН'!$F$15</f>
        <v>284.13154371000002</v>
      </c>
      <c r="V218" s="36">
        <f>SUMIFS(СВЦЭМ!$F$39:$F$782,СВЦЭМ!$A$39:$A$782,$A218,СВЦЭМ!$B$39:$B$782,V$190)+'СЕТ СН'!$F$15</f>
        <v>287.13779333999997</v>
      </c>
      <c r="W218" s="36">
        <f>SUMIFS(СВЦЭМ!$F$39:$F$782,СВЦЭМ!$A$39:$A$782,$A218,СВЦЭМ!$B$39:$B$782,W$190)+'СЕТ СН'!$F$15</f>
        <v>288.56160076999998</v>
      </c>
      <c r="X218" s="36">
        <f>SUMIFS(СВЦЭМ!$F$39:$F$782,СВЦЭМ!$A$39:$A$782,$A218,СВЦЭМ!$B$39:$B$782,X$190)+'СЕТ СН'!$F$15</f>
        <v>292.14977297000001</v>
      </c>
      <c r="Y218" s="36">
        <f>SUMIFS(СВЦЭМ!$F$39:$F$782,СВЦЭМ!$A$39:$A$782,$A218,СВЦЭМ!$B$39:$B$782,Y$190)+'СЕТ СН'!$F$15</f>
        <v>297.95698031000001</v>
      </c>
    </row>
    <row r="219" spans="1:25" ht="15.75" x14ac:dyDescent="0.2">
      <c r="A219" s="35">
        <f t="shared" si="5"/>
        <v>44955</v>
      </c>
      <c r="B219" s="36">
        <f>SUMIFS(СВЦЭМ!$F$39:$F$782,СВЦЭМ!$A$39:$A$782,$A219,СВЦЭМ!$B$39:$B$782,B$190)+'СЕТ СН'!$F$15</f>
        <v>297.98601544000002</v>
      </c>
      <c r="C219" s="36">
        <f>SUMIFS(СВЦЭМ!$F$39:$F$782,СВЦЭМ!$A$39:$A$782,$A219,СВЦЭМ!$B$39:$B$782,C$190)+'СЕТ СН'!$F$15</f>
        <v>305.87171189999998</v>
      </c>
      <c r="D219" s="36">
        <f>SUMIFS(СВЦЭМ!$F$39:$F$782,СВЦЭМ!$A$39:$A$782,$A219,СВЦЭМ!$B$39:$B$782,D$190)+'СЕТ СН'!$F$15</f>
        <v>309.18773662000001</v>
      </c>
      <c r="E219" s="36">
        <f>SUMIFS(СВЦЭМ!$F$39:$F$782,СВЦЭМ!$A$39:$A$782,$A219,СВЦЭМ!$B$39:$B$782,E$190)+'СЕТ СН'!$F$15</f>
        <v>310.3906594</v>
      </c>
      <c r="F219" s="36">
        <f>SUMIFS(СВЦЭМ!$F$39:$F$782,СВЦЭМ!$A$39:$A$782,$A219,СВЦЭМ!$B$39:$B$782,F$190)+'СЕТ СН'!$F$15</f>
        <v>311.07755100999998</v>
      </c>
      <c r="G219" s="36">
        <f>SUMIFS(СВЦЭМ!$F$39:$F$782,СВЦЭМ!$A$39:$A$782,$A219,СВЦЭМ!$B$39:$B$782,G$190)+'СЕТ СН'!$F$15</f>
        <v>307.76283488000001</v>
      </c>
      <c r="H219" s="36">
        <f>SUMIFS(СВЦЭМ!$F$39:$F$782,СВЦЭМ!$A$39:$A$782,$A219,СВЦЭМ!$B$39:$B$782,H$190)+'СЕТ СН'!$F$15</f>
        <v>306.46586273999998</v>
      </c>
      <c r="I219" s="36">
        <f>SUMIFS(СВЦЭМ!$F$39:$F$782,СВЦЭМ!$A$39:$A$782,$A219,СВЦЭМ!$B$39:$B$782,I$190)+'СЕТ СН'!$F$15</f>
        <v>303.66996519000003</v>
      </c>
      <c r="J219" s="36">
        <f>SUMIFS(СВЦЭМ!$F$39:$F$782,СВЦЭМ!$A$39:$A$782,$A219,СВЦЭМ!$B$39:$B$782,J$190)+'СЕТ СН'!$F$15</f>
        <v>295.71266652000003</v>
      </c>
      <c r="K219" s="36">
        <f>SUMIFS(СВЦЭМ!$F$39:$F$782,СВЦЭМ!$A$39:$A$782,$A219,СВЦЭМ!$B$39:$B$782,K$190)+'СЕТ СН'!$F$15</f>
        <v>287.40597795000002</v>
      </c>
      <c r="L219" s="36">
        <f>SUMIFS(СВЦЭМ!$F$39:$F$782,СВЦЭМ!$A$39:$A$782,$A219,СВЦЭМ!$B$39:$B$782,L$190)+'СЕТ СН'!$F$15</f>
        <v>284.61885398999999</v>
      </c>
      <c r="M219" s="36">
        <f>SUMIFS(СВЦЭМ!$F$39:$F$782,СВЦЭМ!$A$39:$A$782,$A219,СВЦЭМ!$B$39:$B$782,M$190)+'СЕТ СН'!$F$15</f>
        <v>284.66859681</v>
      </c>
      <c r="N219" s="36">
        <f>SUMIFS(СВЦЭМ!$F$39:$F$782,СВЦЭМ!$A$39:$A$782,$A219,СВЦЭМ!$B$39:$B$782,N$190)+'СЕТ СН'!$F$15</f>
        <v>286.65064149</v>
      </c>
      <c r="O219" s="36">
        <f>SUMIFS(СВЦЭМ!$F$39:$F$782,СВЦЭМ!$A$39:$A$782,$A219,СВЦЭМ!$B$39:$B$782,O$190)+'СЕТ СН'!$F$15</f>
        <v>288.88184360000002</v>
      </c>
      <c r="P219" s="36">
        <f>SUMIFS(СВЦЭМ!$F$39:$F$782,СВЦЭМ!$A$39:$A$782,$A219,СВЦЭМ!$B$39:$B$782,P$190)+'СЕТ СН'!$F$15</f>
        <v>291.51256239999998</v>
      </c>
      <c r="Q219" s="36">
        <f>SUMIFS(СВЦЭМ!$F$39:$F$782,СВЦЭМ!$A$39:$A$782,$A219,СВЦЭМ!$B$39:$B$782,Q$190)+'СЕТ СН'!$F$15</f>
        <v>292.96186305999998</v>
      </c>
      <c r="R219" s="36">
        <f>SUMIFS(СВЦЭМ!$F$39:$F$782,СВЦЭМ!$A$39:$A$782,$A219,СВЦЭМ!$B$39:$B$782,R$190)+'СЕТ СН'!$F$15</f>
        <v>292.06638393999998</v>
      </c>
      <c r="S219" s="36">
        <f>SUMIFS(СВЦЭМ!$F$39:$F$782,СВЦЭМ!$A$39:$A$782,$A219,СВЦЭМ!$B$39:$B$782,S$190)+'СЕТ СН'!$F$15</f>
        <v>289.89315004000002</v>
      </c>
      <c r="T219" s="36">
        <f>SUMIFS(СВЦЭМ!$F$39:$F$782,СВЦЭМ!$A$39:$A$782,$A219,СВЦЭМ!$B$39:$B$782,T$190)+'СЕТ СН'!$F$15</f>
        <v>282.72851944000001</v>
      </c>
      <c r="U219" s="36">
        <f>SUMIFS(СВЦЭМ!$F$39:$F$782,СВЦЭМ!$A$39:$A$782,$A219,СВЦЭМ!$B$39:$B$782,U$190)+'СЕТ СН'!$F$15</f>
        <v>280.79491049000001</v>
      </c>
      <c r="V219" s="36">
        <f>SUMIFS(СВЦЭМ!$F$39:$F$782,СВЦЭМ!$A$39:$A$782,$A219,СВЦЭМ!$B$39:$B$782,V$190)+'СЕТ СН'!$F$15</f>
        <v>283.35287492999998</v>
      </c>
      <c r="W219" s="36">
        <f>SUMIFS(СВЦЭМ!$F$39:$F$782,СВЦЭМ!$A$39:$A$782,$A219,СВЦЭМ!$B$39:$B$782,W$190)+'СЕТ СН'!$F$15</f>
        <v>285.28245378000003</v>
      </c>
      <c r="X219" s="36">
        <f>SUMIFS(СВЦЭМ!$F$39:$F$782,СВЦЭМ!$A$39:$A$782,$A219,СВЦЭМ!$B$39:$B$782,X$190)+'СЕТ СН'!$F$15</f>
        <v>290.13654972</v>
      </c>
      <c r="Y219" s="36">
        <f>SUMIFS(СВЦЭМ!$F$39:$F$782,СВЦЭМ!$A$39:$A$782,$A219,СВЦЭМ!$B$39:$B$782,Y$190)+'СЕТ СН'!$F$15</f>
        <v>295.49730826000001</v>
      </c>
    </row>
    <row r="220" spans="1:25" ht="15.75" x14ac:dyDescent="0.2">
      <c r="A220" s="35">
        <f t="shared" si="5"/>
        <v>44956</v>
      </c>
      <c r="B220" s="36">
        <f>SUMIFS(СВЦЭМ!$F$39:$F$782,СВЦЭМ!$A$39:$A$782,$A220,СВЦЭМ!$B$39:$B$782,B$190)+'СЕТ СН'!$F$15</f>
        <v>295.54667540000003</v>
      </c>
      <c r="C220" s="36">
        <f>SUMIFS(СВЦЭМ!$F$39:$F$782,СВЦЭМ!$A$39:$A$782,$A220,СВЦЭМ!$B$39:$B$782,C$190)+'СЕТ СН'!$F$15</f>
        <v>299.89502470999997</v>
      </c>
      <c r="D220" s="36">
        <f>SUMIFS(СВЦЭМ!$F$39:$F$782,СВЦЭМ!$A$39:$A$782,$A220,СВЦЭМ!$B$39:$B$782,D$190)+'СЕТ СН'!$F$15</f>
        <v>302.90020083000002</v>
      </c>
      <c r="E220" s="36">
        <f>SUMIFS(СВЦЭМ!$F$39:$F$782,СВЦЭМ!$A$39:$A$782,$A220,СВЦЭМ!$B$39:$B$782,E$190)+'СЕТ СН'!$F$15</f>
        <v>301.47844944000002</v>
      </c>
      <c r="F220" s="36">
        <f>SUMIFS(СВЦЭМ!$F$39:$F$782,СВЦЭМ!$A$39:$A$782,$A220,СВЦЭМ!$B$39:$B$782,F$190)+'СЕТ СН'!$F$15</f>
        <v>297.64740305999999</v>
      </c>
      <c r="G220" s="36">
        <f>SUMIFS(СВЦЭМ!$F$39:$F$782,СВЦЭМ!$A$39:$A$782,$A220,СВЦЭМ!$B$39:$B$782,G$190)+'СЕТ СН'!$F$15</f>
        <v>300.97197038000002</v>
      </c>
      <c r="H220" s="36">
        <f>SUMIFS(СВЦЭМ!$F$39:$F$782,СВЦЭМ!$A$39:$A$782,$A220,СВЦЭМ!$B$39:$B$782,H$190)+'СЕТ СН'!$F$15</f>
        <v>301.65826931999999</v>
      </c>
      <c r="I220" s="36">
        <f>SUMIFS(СВЦЭМ!$F$39:$F$782,СВЦЭМ!$A$39:$A$782,$A220,СВЦЭМ!$B$39:$B$782,I$190)+'СЕТ СН'!$F$15</f>
        <v>298.51431201999998</v>
      </c>
      <c r="J220" s="36">
        <f>SUMIFS(СВЦЭМ!$F$39:$F$782,СВЦЭМ!$A$39:$A$782,$A220,СВЦЭМ!$B$39:$B$782,J$190)+'СЕТ СН'!$F$15</f>
        <v>290.45130130000001</v>
      </c>
      <c r="K220" s="36">
        <f>SUMIFS(СВЦЭМ!$F$39:$F$782,СВЦЭМ!$A$39:$A$782,$A220,СВЦЭМ!$B$39:$B$782,K$190)+'СЕТ СН'!$F$15</f>
        <v>286.10160497999999</v>
      </c>
      <c r="L220" s="36">
        <f>SUMIFS(СВЦЭМ!$F$39:$F$782,СВЦЭМ!$A$39:$A$782,$A220,СВЦЭМ!$B$39:$B$782,L$190)+'СЕТ СН'!$F$15</f>
        <v>284.10125904</v>
      </c>
      <c r="M220" s="36">
        <f>SUMIFS(СВЦЭМ!$F$39:$F$782,СВЦЭМ!$A$39:$A$782,$A220,СВЦЭМ!$B$39:$B$782,M$190)+'СЕТ СН'!$F$15</f>
        <v>284.77480365999998</v>
      </c>
      <c r="N220" s="36">
        <f>SUMIFS(СВЦЭМ!$F$39:$F$782,СВЦЭМ!$A$39:$A$782,$A220,СВЦЭМ!$B$39:$B$782,N$190)+'СЕТ СН'!$F$15</f>
        <v>288.58399279000002</v>
      </c>
      <c r="O220" s="36">
        <f>SUMIFS(СВЦЭМ!$F$39:$F$782,СВЦЭМ!$A$39:$A$782,$A220,СВЦЭМ!$B$39:$B$782,O$190)+'СЕТ СН'!$F$15</f>
        <v>286.30460747000001</v>
      </c>
      <c r="P220" s="36">
        <f>SUMIFS(СВЦЭМ!$F$39:$F$782,СВЦЭМ!$A$39:$A$782,$A220,СВЦЭМ!$B$39:$B$782,P$190)+'СЕТ СН'!$F$15</f>
        <v>288.14790928000002</v>
      </c>
      <c r="Q220" s="36">
        <f>SUMIFS(СВЦЭМ!$F$39:$F$782,СВЦЭМ!$A$39:$A$782,$A220,СВЦЭМ!$B$39:$B$782,Q$190)+'СЕТ СН'!$F$15</f>
        <v>288.84833204</v>
      </c>
      <c r="R220" s="36">
        <f>SUMIFS(СВЦЭМ!$F$39:$F$782,СВЦЭМ!$A$39:$A$782,$A220,СВЦЭМ!$B$39:$B$782,R$190)+'СЕТ СН'!$F$15</f>
        <v>288.65418717</v>
      </c>
      <c r="S220" s="36">
        <f>SUMIFS(СВЦЭМ!$F$39:$F$782,СВЦЭМ!$A$39:$A$782,$A220,СВЦЭМ!$B$39:$B$782,S$190)+'СЕТ СН'!$F$15</f>
        <v>284.85808717999998</v>
      </c>
      <c r="T220" s="36">
        <f>SUMIFS(СВЦЭМ!$F$39:$F$782,СВЦЭМ!$A$39:$A$782,$A220,СВЦЭМ!$B$39:$B$782,T$190)+'СЕТ СН'!$F$15</f>
        <v>287.20984363000002</v>
      </c>
      <c r="U220" s="36">
        <f>SUMIFS(СВЦЭМ!$F$39:$F$782,СВЦЭМ!$A$39:$A$782,$A220,СВЦЭМ!$B$39:$B$782,U$190)+'СЕТ СН'!$F$15</f>
        <v>288.59908883000003</v>
      </c>
      <c r="V220" s="36">
        <f>SUMIFS(СВЦЭМ!$F$39:$F$782,СВЦЭМ!$A$39:$A$782,$A220,СВЦЭМ!$B$39:$B$782,V$190)+'СЕТ СН'!$F$15</f>
        <v>293.58422645000002</v>
      </c>
      <c r="W220" s="36">
        <f>SUMIFS(СВЦЭМ!$F$39:$F$782,СВЦЭМ!$A$39:$A$782,$A220,СВЦЭМ!$B$39:$B$782,W$190)+'СЕТ СН'!$F$15</f>
        <v>296.18753243999998</v>
      </c>
      <c r="X220" s="36">
        <f>SUMIFS(СВЦЭМ!$F$39:$F$782,СВЦЭМ!$A$39:$A$782,$A220,СВЦЭМ!$B$39:$B$782,X$190)+'СЕТ СН'!$F$15</f>
        <v>296.97233591000003</v>
      </c>
      <c r="Y220" s="36">
        <f>SUMIFS(СВЦЭМ!$F$39:$F$782,СВЦЭМ!$A$39:$A$782,$A220,СВЦЭМ!$B$39:$B$782,Y$190)+'СЕТ СН'!$F$15</f>
        <v>298.29385703999998</v>
      </c>
    </row>
    <row r="221" spans="1:25" ht="15.75" x14ac:dyDescent="0.2">
      <c r="A221" s="35">
        <f t="shared" si="5"/>
        <v>44957</v>
      </c>
      <c r="B221" s="36">
        <f>SUMIFS(СВЦЭМ!$F$39:$F$782,СВЦЭМ!$A$39:$A$782,$A221,СВЦЭМ!$B$39:$B$782,B$190)+'СЕТ СН'!$F$15</f>
        <v>297.79399713999999</v>
      </c>
      <c r="C221" s="36">
        <f>SUMIFS(СВЦЭМ!$F$39:$F$782,СВЦЭМ!$A$39:$A$782,$A221,СВЦЭМ!$B$39:$B$782,C$190)+'СЕТ СН'!$F$15</f>
        <v>298.12199196</v>
      </c>
      <c r="D221" s="36">
        <f>SUMIFS(СВЦЭМ!$F$39:$F$782,СВЦЭМ!$A$39:$A$782,$A221,СВЦЭМ!$B$39:$B$782,D$190)+'СЕТ СН'!$F$15</f>
        <v>299.76576247999998</v>
      </c>
      <c r="E221" s="36">
        <f>SUMIFS(СВЦЭМ!$F$39:$F$782,СВЦЭМ!$A$39:$A$782,$A221,СВЦЭМ!$B$39:$B$782,E$190)+'СЕТ СН'!$F$15</f>
        <v>299.73282594</v>
      </c>
      <c r="F221" s="36">
        <f>SUMIFS(СВЦЭМ!$F$39:$F$782,СВЦЭМ!$A$39:$A$782,$A221,СВЦЭМ!$B$39:$B$782,F$190)+'СЕТ СН'!$F$15</f>
        <v>299.70388018</v>
      </c>
      <c r="G221" s="36">
        <f>SUMIFS(СВЦЭМ!$F$39:$F$782,СВЦЭМ!$A$39:$A$782,$A221,СВЦЭМ!$B$39:$B$782,G$190)+'СЕТ СН'!$F$15</f>
        <v>299.01605619999998</v>
      </c>
      <c r="H221" s="36">
        <f>SUMIFS(СВЦЭМ!$F$39:$F$782,СВЦЭМ!$A$39:$A$782,$A221,СВЦЭМ!$B$39:$B$782,H$190)+'СЕТ СН'!$F$15</f>
        <v>293.71862906000001</v>
      </c>
      <c r="I221" s="36">
        <f>SUMIFS(СВЦЭМ!$F$39:$F$782,СВЦЭМ!$A$39:$A$782,$A221,СВЦЭМ!$B$39:$B$782,I$190)+'СЕТ СН'!$F$15</f>
        <v>290.30033040000001</v>
      </c>
      <c r="J221" s="36">
        <f>SUMIFS(СВЦЭМ!$F$39:$F$782,СВЦЭМ!$A$39:$A$782,$A221,СВЦЭМ!$B$39:$B$782,J$190)+'СЕТ СН'!$F$15</f>
        <v>285.06016124000001</v>
      </c>
      <c r="K221" s="36">
        <f>SUMIFS(СВЦЭМ!$F$39:$F$782,СВЦЭМ!$A$39:$A$782,$A221,СВЦЭМ!$B$39:$B$782,K$190)+'СЕТ СН'!$F$15</f>
        <v>284.08860251999999</v>
      </c>
      <c r="L221" s="36">
        <f>SUMIFS(СВЦЭМ!$F$39:$F$782,СВЦЭМ!$A$39:$A$782,$A221,СВЦЭМ!$B$39:$B$782,L$190)+'СЕТ СН'!$F$15</f>
        <v>283.49484453000002</v>
      </c>
      <c r="M221" s="36">
        <f>SUMIFS(СВЦЭМ!$F$39:$F$782,СВЦЭМ!$A$39:$A$782,$A221,СВЦЭМ!$B$39:$B$782,M$190)+'СЕТ СН'!$F$15</f>
        <v>286.34330494</v>
      </c>
      <c r="N221" s="36">
        <f>SUMIFS(СВЦЭМ!$F$39:$F$782,СВЦЭМ!$A$39:$A$782,$A221,СВЦЭМ!$B$39:$B$782,N$190)+'СЕТ СН'!$F$15</f>
        <v>288.81035018</v>
      </c>
      <c r="O221" s="36">
        <f>SUMIFS(СВЦЭМ!$F$39:$F$782,СВЦЭМ!$A$39:$A$782,$A221,СВЦЭМ!$B$39:$B$782,O$190)+'СЕТ СН'!$F$15</f>
        <v>289.32746162000001</v>
      </c>
      <c r="P221" s="36">
        <f>SUMIFS(СВЦЭМ!$F$39:$F$782,СВЦЭМ!$A$39:$A$782,$A221,СВЦЭМ!$B$39:$B$782,P$190)+'СЕТ СН'!$F$15</f>
        <v>291.90708641999998</v>
      </c>
      <c r="Q221" s="36">
        <f>SUMIFS(СВЦЭМ!$F$39:$F$782,СВЦЭМ!$A$39:$A$782,$A221,СВЦЭМ!$B$39:$B$782,Q$190)+'СЕТ СН'!$F$15</f>
        <v>292.40358457000002</v>
      </c>
      <c r="R221" s="36">
        <f>SUMIFS(СВЦЭМ!$F$39:$F$782,СВЦЭМ!$A$39:$A$782,$A221,СВЦЭМ!$B$39:$B$782,R$190)+'СЕТ СН'!$F$15</f>
        <v>292.71232430999999</v>
      </c>
      <c r="S221" s="36">
        <f>SUMIFS(СВЦЭМ!$F$39:$F$782,СВЦЭМ!$A$39:$A$782,$A221,СВЦЭМ!$B$39:$B$782,S$190)+'СЕТ СН'!$F$15</f>
        <v>290.49492519</v>
      </c>
      <c r="T221" s="36">
        <f>SUMIFS(СВЦЭМ!$F$39:$F$782,СВЦЭМ!$A$39:$A$782,$A221,СВЦЭМ!$B$39:$B$782,T$190)+'СЕТ СН'!$F$15</f>
        <v>285.99915070999998</v>
      </c>
      <c r="U221" s="36">
        <f>SUMIFS(СВЦЭМ!$F$39:$F$782,СВЦЭМ!$A$39:$A$782,$A221,СВЦЭМ!$B$39:$B$782,U$190)+'СЕТ СН'!$F$15</f>
        <v>286.32871244</v>
      </c>
      <c r="V221" s="36">
        <f>SUMIFS(СВЦЭМ!$F$39:$F$782,СВЦЭМ!$A$39:$A$782,$A221,СВЦЭМ!$B$39:$B$782,V$190)+'СЕТ СН'!$F$15</f>
        <v>287.96710653999997</v>
      </c>
      <c r="W221" s="36">
        <f>SUMIFS(СВЦЭМ!$F$39:$F$782,СВЦЭМ!$A$39:$A$782,$A221,СВЦЭМ!$B$39:$B$782,W$190)+'СЕТ СН'!$F$15</f>
        <v>290.72820784999999</v>
      </c>
      <c r="X221" s="36">
        <f>SUMIFS(СВЦЭМ!$F$39:$F$782,СВЦЭМ!$A$39:$A$782,$A221,СВЦЭМ!$B$39:$B$782,X$190)+'СЕТ СН'!$F$15</f>
        <v>289.05517835000001</v>
      </c>
      <c r="Y221" s="36">
        <f>SUMIFS(СВЦЭМ!$F$39:$F$782,СВЦЭМ!$A$39:$A$782,$A221,СВЦЭМ!$B$39:$B$782,Y$190)+'СЕТ СН'!$F$15</f>
        <v>304.11027777999999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01.01.2023</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44928</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44929</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44930</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44931</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44932</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44933</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44934</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44935</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44936</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44937</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44938</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44939</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44940</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44941</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44942</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44943</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44944</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44945</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44946</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44947</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44948</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44949</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44950</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44951</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44952</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44953</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44954</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44955</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44956</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44957</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01.01.2023</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44928</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44929</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44930</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44931</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44932</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44933</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44934</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44935</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44936</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44937</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44938</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44939</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44940</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44941</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44942</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44943</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44944</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44945</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44946</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44947</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44948</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44949</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44950</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44951</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44952</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44953</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44954</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44955</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44956</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44957</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01.01.2023</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44928</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44929</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44930</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44931</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44932</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44933</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44934</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44935</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44936</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44937</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44938</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44939</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44940</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44941</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44942</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44943</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44944</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44945</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44946</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44947</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44948</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44949</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44950</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44951</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44952</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44953</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44954</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44955</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44956</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44957</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01.01.2023</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44928</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44929</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44930</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44931</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44932</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44933</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44934</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44935</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44936</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44937</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44938</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44939</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44940</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44941</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44942</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44943</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44944</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44945</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44946</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44947</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44948</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44949</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44950</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44951</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44952</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44953</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44954</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44955</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44956</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44957</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01.01.2023</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44928</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44929</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44930</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44931</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44932</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44933</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44934</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44935</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44936</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44937</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44938</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44939</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44940</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44941</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44942</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44943</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44944</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44945</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44946</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44947</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44948</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44949</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44950</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44951</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44952</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44953</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44954</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44955</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44956</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44957</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01.01.2023</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44928</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44929</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44930</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44931</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44932</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44933</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44934</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44935</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44936</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44937</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44938</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44939</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44940</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44941</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44942</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44943</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44944</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44945</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44946</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44947</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44948</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44949</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44950</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44951</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44952</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44953</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44954</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44955</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44956</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44957</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20.072578879999998</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687572.64723378944</v>
      </c>
      <c r="O439" s="143"/>
      <c r="P439" s="142">
        <f>СВЦЭМ!$D$12+'СЕТ СН'!$F$13-'СЕТ СН'!$G$25</f>
        <v>687572.64723378944</v>
      </c>
      <c r="Q439" s="143"/>
      <c r="R439" s="142">
        <f>СВЦЭМ!$D$12+'СЕТ СН'!$F$13-'СЕТ СН'!$H$25</f>
        <v>687572.64723378944</v>
      </c>
      <c r="S439" s="143"/>
      <c r="T439" s="142">
        <f>СВЦЭМ!$D$12+'СЕТ СН'!$F$13-'СЕТ СН'!$I$25</f>
        <v>687572.64723378944</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01.01.2023</v>
      </c>
      <c r="B12" s="36">
        <f>SUMIFS(СВЦЭМ!$D$39:$D$782,СВЦЭМ!$A$39:$A$782,$A12,СВЦЭМ!$B$39:$B$782,B$11)+'СЕТ СН'!$F$14+СВЦЭМ!$D$10+'СЕТ СН'!$F$8*'СЕТ СН'!$F$9-'СЕТ СН'!$F$26</f>
        <v>2267.7367392700003</v>
      </c>
      <c r="C12" s="36">
        <f>SUMIFS(СВЦЭМ!$D$39:$D$782,СВЦЭМ!$A$39:$A$782,$A12,СВЦЭМ!$B$39:$B$782,C$11)+'СЕТ СН'!$F$14+СВЦЭМ!$D$10+'СЕТ СН'!$F$8*'СЕТ СН'!$F$9-'СЕТ СН'!$F$26</f>
        <v>2286.52672983</v>
      </c>
      <c r="D12" s="36">
        <f>SUMIFS(СВЦЭМ!$D$39:$D$782,СВЦЭМ!$A$39:$A$782,$A12,СВЦЭМ!$B$39:$B$782,D$11)+'СЕТ СН'!$F$14+СВЦЭМ!$D$10+'СЕТ СН'!$F$8*'СЕТ СН'!$F$9-'СЕТ СН'!$F$26</f>
        <v>2233.63182753</v>
      </c>
      <c r="E12" s="36">
        <f>SUMIFS(СВЦЭМ!$D$39:$D$782,СВЦЭМ!$A$39:$A$782,$A12,СВЦЭМ!$B$39:$B$782,E$11)+'СЕТ СН'!$F$14+СВЦЭМ!$D$10+'СЕТ СН'!$F$8*'СЕТ СН'!$F$9-'СЕТ СН'!$F$26</f>
        <v>2234.02931597</v>
      </c>
      <c r="F12" s="36">
        <f>SUMIFS(СВЦЭМ!$D$39:$D$782,СВЦЭМ!$A$39:$A$782,$A12,СВЦЭМ!$B$39:$B$782,F$11)+'СЕТ СН'!$F$14+СВЦЭМ!$D$10+'СЕТ СН'!$F$8*'СЕТ СН'!$F$9-'СЕТ СН'!$F$26</f>
        <v>2232.82842669</v>
      </c>
      <c r="G12" s="36">
        <f>SUMIFS(СВЦЭМ!$D$39:$D$782,СВЦЭМ!$A$39:$A$782,$A12,СВЦЭМ!$B$39:$B$782,G$11)+'СЕТ СН'!$F$14+СВЦЭМ!$D$10+'СЕТ СН'!$F$8*'СЕТ СН'!$F$9-'СЕТ СН'!$F$26</f>
        <v>2237.7119205500003</v>
      </c>
      <c r="H12" s="36">
        <f>SUMIFS(СВЦЭМ!$D$39:$D$782,СВЦЭМ!$A$39:$A$782,$A12,СВЦЭМ!$B$39:$B$782,H$11)+'СЕТ СН'!$F$14+СВЦЭМ!$D$10+'СЕТ СН'!$F$8*'СЕТ СН'!$F$9-'СЕТ СН'!$F$26</f>
        <v>2239.0402788400002</v>
      </c>
      <c r="I12" s="36">
        <f>SUMIFS(СВЦЭМ!$D$39:$D$782,СВЦЭМ!$A$39:$A$782,$A12,СВЦЭМ!$B$39:$B$782,I$11)+'СЕТ СН'!$F$14+СВЦЭМ!$D$10+'СЕТ СН'!$F$8*'СЕТ СН'!$F$9-'СЕТ СН'!$F$26</f>
        <v>2236.3000481700001</v>
      </c>
      <c r="J12" s="36">
        <f>SUMIFS(СВЦЭМ!$D$39:$D$782,СВЦЭМ!$A$39:$A$782,$A12,СВЦЭМ!$B$39:$B$782,J$11)+'СЕТ СН'!$F$14+СВЦЭМ!$D$10+'СЕТ СН'!$F$8*'СЕТ СН'!$F$9-'СЕТ СН'!$F$26</f>
        <v>2236.8043476500002</v>
      </c>
      <c r="K12" s="36">
        <f>SUMIFS(СВЦЭМ!$D$39:$D$782,СВЦЭМ!$A$39:$A$782,$A12,СВЦЭМ!$B$39:$B$782,K$11)+'СЕТ СН'!$F$14+СВЦЭМ!$D$10+'СЕТ СН'!$F$8*'СЕТ СН'!$F$9-'СЕТ СН'!$F$26</f>
        <v>2266.3499744800001</v>
      </c>
      <c r="L12" s="36">
        <f>SUMIFS(СВЦЭМ!$D$39:$D$782,СВЦЭМ!$A$39:$A$782,$A12,СВЦЭМ!$B$39:$B$782,L$11)+'СЕТ СН'!$F$14+СВЦЭМ!$D$10+'СЕТ СН'!$F$8*'СЕТ СН'!$F$9-'СЕТ СН'!$F$26</f>
        <v>2252.5816605800001</v>
      </c>
      <c r="M12" s="36">
        <f>SUMIFS(СВЦЭМ!$D$39:$D$782,СВЦЭМ!$A$39:$A$782,$A12,СВЦЭМ!$B$39:$B$782,M$11)+'СЕТ СН'!$F$14+СВЦЭМ!$D$10+'СЕТ СН'!$F$8*'СЕТ СН'!$F$9-'СЕТ СН'!$F$26</f>
        <v>2230.1141397199999</v>
      </c>
      <c r="N12" s="36">
        <f>SUMIFS(СВЦЭМ!$D$39:$D$782,СВЦЭМ!$A$39:$A$782,$A12,СВЦЭМ!$B$39:$B$782,N$11)+'СЕТ СН'!$F$14+СВЦЭМ!$D$10+'СЕТ СН'!$F$8*'СЕТ СН'!$F$9-'СЕТ СН'!$F$26</f>
        <v>2215.2924394500001</v>
      </c>
      <c r="O12" s="36">
        <f>SUMIFS(СВЦЭМ!$D$39:$D$782,СВЦЭМ!$A$39:$A$782,$A12,СВЦЭМ!$B$39:$B$782,O$11)+'СЕТ СН'!$F$14+СВЦЭМ!$D$10+'СЕТ СН'!$F$8*'СЕТ СН'!$F$9-'СЕТ СН'!$F$26</f>
        <v>2204.7860114200002</v>
      </c>
      <c r="P12" s="36">
        <f>SUMIFS(СВЦЭМ!$D$39:$D$782,СВЦЭМ!$A$39:$A$782,$A12,СВЦЭМ!$B$39:$B$782,P$11)+'СЕТ СН'!$F$14+СВЦЭМ!$D$10+'СЕТ СН'!$F$8*'СЕТ СН'!$F$9-'СЕТ СН'!$F$26</f>
        <v>2230.4492694599999</v>
      </c>
      <c r="Q12" s="36">
        <f>SUMIFS(СВЦЭМ!$D$39:$D$782,СВЦЭМ!$A$39:$A$782,$A12,СВЦЭМ!$B$39:$B$782,Q$11)+'СЕТ СН'!$F$14+СВЦЭМ!$D$10+'СЕТ СН'!$F$8*'СЕТ СН'!$F$9-'СЕТ СН'!$F$26</f>
        <v>2220.04949081</v>
      </c>
      <c r="R12" s="36">
        <f>SUMIFS(СВЦЭМ!$D$39:$D$782,СВЦЭМ!$A$39:$A$782,$A12,СВЦЭМ!$B$39:$B$782,R$11)+'СЕТ СН'!$F$14+СВЦЭМ!$D$10+'СЕТ СН'!$F$8*'СЕТ СН'!$F$9-'СЕТ СН'!$F$26</f>
        <v>2207.0481647300003</v>
      </c>
      <c r="S12" s="36">
        <f>SUMIFS(СВЦЭМ!$D$39:$D$782,СВЦЭМ!$A$39:$A$782,$A12,СВЦЭМ!$B$39:$B$782,S$11)+'СЕТ СН'!$F$14+СВЦЭМ!$D$10+'СЕТ СН'!$F$8*'СЕТ СН'!$F$9-'СЕТ СН'!$F$26</f>
        <v>2143.59841972</v>
      </c>
      <c r="T12" s="36">
        <f>SUMIFS(СВЦЭМ!$D$39:$D$782,СВЦЭМ!$A$39:$A$782,$A12,СВЦЭМ!$B$39:$B$782,T$11)+'СЕТ СН'!$F$14+СВЦЭМ!$D$10+'СЕТ СН'!$F$8*'СЕТ СН'!$F$9-'СЕТ СН'!$F$26</f>
        <v>2126.2311404100001</v>
      </c>
      <c r="U12" s="36">
        <f>SUMIFS(СВЦЭМ!$D$39:$D$782,СВЦЭМ!$A$39:$A$782,$A12,СВЦЭМ!$B$39:$B$782,U$11)+'СЕТ СН'!$F$14+СВЦЭМ!$D$10+'СЕТ СН'!$F$8*'СЕТ СН'!$F$9-'СЕТ СН'!$F$26</f>
        <v>2144.6658892800001</v>
      </c>
      <c r="V12" s="36">
        <f>SUMIFS(СВЦЭМ!$D$39:$D$782,СВЦЭМ!$A$39:$A$782,$A12,СВЦЭМ!$B$39:$B$782,V$11)+'СЕТ СН'!$F$14+СВЦЭМ!$D$10+'СЕТ СН'!$F$8*'СЕТ СН'!$F$9-'СЕТ СН'!$F$26</f>
        <v>2149.2544501900002</v>
      </c>
      <c r="W12" s="36">
        <f>SUMIFS(СВЦЭМ!$D$39:$D$782,СВЦЭМ!$A$39:$A$782,$A12,СВЦЭМ!$B$39:$B$782,W$11)+'СЕТ СН'!$F$14+СВЦЭМ!$D$10+'СЕТ СН'!$F$8*'СЕТ СН'!$F$9-'СЕТ СН'!$F$26</f>
        <v>2175.1819899299999</v>
      </c>
      <c r="X12" s="36">
        <f>SUMIFS(СВЦЭМ!$D$39:$D$782,СВЦЭМ!$A$39:$A$782,$A12,СВЦЭМ!$B$39:$B$782,X$11)+'СЕТ СН'!$F$14+СВЦЭМ!$D$10+'СЕТ СН'!$F$8*'СЕТ СН'!$F$9-'СЕТ СН'!$F$26</f>
        <v>2211.5631803700003</v>
      </c>
      <c r="Y12" s="36">
        <f>SUMIFS(СВЦЭМ!$D$39:$D$782,СВЦЭМ!$A$39:$A$782,$A12,СВЦЭМ!$B$39:$B$782,Y$11)+'СЕТ СН'!$F$14+СВЦЭМ!$D$10+'СЕТ СН'!$F$8*'СЕТ СН'!$F$9-'СЕТ СН'!$F$26</f>
        <v>2302.7535728000003</v>
      </c>
    </row>
    <row r="13" spans="1:25" ht="15.75" x14ac:dyDescent="0.2">
      <c r="A13" s="35">
        <f>A12+1</f>
        <v>44928</v>
      </c>
      <c r="B13" s="36">
        <f>SUMIFS(СВЦЭМ!$D$39:$D$782,СВЦЭМ!$A$39:$A$782,$A13,СВЦЭМ!$B$39:$B$782,B$11)+'СЕТ СН'!$F$14+СВЦЭМ!$D$10+'СЕТ СН'!$F$8*'СЕТ СН'!$F$9-'СЕТ СН'!$F$26</f>
        <v>2287.4262790100001</v>
      </c>
      <c r="C13" s="36">
        <f>SUMIFS(СВЦЭМ!$D$39:$D$782,СВЦЭМ!$A$39:$A$782,$A13,СВЦЭМ!$B$39:$B$782,C$11)+'СЕТ СН'!$F$14+СВЦЭМ!$D$10+'СЕТ СН'!$F$8*'СЕТ СН'!$F$9-'СЕТ СН'!$F$26</f>
        <v>2277.4027621099999</v>
      </c>
      <c r="D13" s="36">
        <f>SUMIFS(СВЦЭМ!$D$39:$D$782,СВЦЭМ!$A$39:$A$782,$A13,СВЦЭМ!$B$39:$B$782,D$11)+'СЕТ СН'!$F$14+СВЦЭМ!$D$10+'СЕТ СН'!$F$8*'СЕТ СН'!$F$9-'СЕТ СН'!$F$26</f>
        <v>2288.4985905500002</v>
      </c>
      <c r="E13" s="36">
        <f>SUMIFS(СВЦЭМ!$D$39:$D$782,СВЦЭМ!$A$39:$A$782,$A13,СВЦЭМ!$B$39:$B$782,E$11)+'СЕТ СН'!$F$14+СВЦЭМ!$D$10+'СЕТ СН'!$F$8*'СЕТ СН'!$F$9-'СЕТ СН'!$F$26</f>
        <v>2289.1630874699999</v>
      </c>
      <c r="F13" s="36">
        <f>SUMIFS(СВЦЭМ!$D$39:$D$782,СВЦЭМ!$A$39:$A$782,$A13,СВЦЭМ!$B$39:$B$782,F$11)+'СЕТ СН'!$F$14+СВЦЭМ!$D$10+'СЕТ СН'!$F$8*'СЕТ СН'!$F$9-'СЕТ СН'!$F$26</f>
        <v>2272.8202702500002</v>
      </c>
      <c r="G13" s="36">
        <f>SUMIFS(СВЦЭМ!$D$39:$D$782,СВЦЭМ!$A$39:$A$782,$A13,СВЦЭМ!$B$39:$B$782,G$11)+'СЕТ СН'!$F$14+СВЦЭМ!$D$10+'СЕТ СН'!$F$8*'СЕТ СН'!$F$9-'СЕТ СН'!$F$26</f>
        <v>2268.3218583100002</v>
      </c>
      <c r="H13" s="36">
        <f>SUMIFS(СВЦЭМ!$D$39:$D$782,СВЦЭМ!$A$39:$A$782,$A13,СВЦЭМ!$B$39:$B$782,H$11)+'СЕТ СН'!$F$14+СВЦЭМ!$D$10+'СЕТ СН'!$F$8*'СЕТ СН'!$F$9-'СЕТ СН'!$F$26</f>
        <v>2240.8529892000001</v>
      </c>
      <c r="I13" s="36">
        <f>SUMIFS(СВЦЭМ!$D$39:$D$782,СВЦЭМ!$A$39:$A$782,$A13,СВЦЭМ!$B$39:$B$782,I$11)+'СЕТ СН'!$F$14+СВЦЭМ!$D$10+'СЕТ СН'!$F$8*'СЕТ СН'!$F$9-'СЕТ СН'!$F$26</f>
        <v>2220.3548677399999</v>
      </c>
      <c r="J13" s="36">
        <f>SUMIFS(СВЦЭМ!$D$39:$D$782,СВЦЭМ!$A$39:$A$782,$A13,СВЦЭМ!$B$39:$B$782,J$11)+'СЕТ СН'!$F$14+СВЦЭМ!$D$10+'СЕТ СН'!$F$8*'СЕТ СН'!$F$9-'СЕТ СН'!$F$26</f>
        <v>2195.32001184</v>
      </c>
      <c r="K13" s="36">
        <f>SUMIFS(СВЦЭМ!$D$39:$D$782,СВЦЭМ!$A$39:$A$782,$A13,СВЦЭМ!$B$39:$B$782,K$11)+'СЕТ СН'!$F$14+СВЦЭМ!$D$10+'СЕТ СН'!$F$8*'СЕТ СН'!$F$9-'СЕТ СН'!$F$26</f>
        <v>2188.46509238</v>
      </c>
      <c r="L13" s="36">
        <f>SUMIFS(СВЦЭМ!$D$39:$D$782,СВЦЭМ!$A$39:$A$782,$A13,СВЦЭМ!$B$39:$B$782,L$11)+'СЕТ СН'!$F$14+СВЦЭМ!$D$10+'СЕТ СН'!$F$8*'СЕТ СН'!$F$9-'СЕТ СН'!$F$26</f>
        <v>2182.8505121500002</v>
      </c>
      <c r="M13" s="36">
        <f>SUMIFS(СВЦЭМ!$D$39:$D$782,СВЦЭМ!$A$39:$A$782,$A13,СВЦЭМ!$B$39:$B$782,M$11)+'СЕТ СН'!$F$14+СВЦЭМ!$D$10+'СЕТ СН'!$F$8*'СЕТ СН'!$F$9-'СЕТ СН'!$F$26</f>
        <v>2202.0532788700002</v>
      </c>
      <c r="N13" s="36">
        <f>SUMIFS(СВЦЭМ!$D$39:$D$782,СВЦЭМ!$A$39:$A$782,$A13,СВЦЭМ!$B$39:$B$782,N$11)+'СЕТ СН'!$F$14+СВЦЭМ!$D$10+'СЕТ СН'!$F$8*'СЕТ СН'!$F$9-'СЕТ СН'!$F$26</f>
        <v>2195.8698082599999</v>
      </c>
      <c r="O13" s="36">
        <f>SUMIFS(СВЦЭМ!$D$39:$D$782,СВЦЭМ!$A$39:$A$782,$A13,СВЦЭМ!$B$39:$B$782,O$11)+'СЕТ СН'!$F$14+СВЦЭМ!$D$10+'СЕТ СН'!$F$8*'СЕТ СН'!$F$9-'СЕТ СН'!$F$26</f>
        <v>2199.6214307499999</v>
      </c>
      <c r="P13" s="36">
        <f>SUMIFS(СВЦЭМ!$D$39:$D$782,СВЦЭМ!$A$39:$A$782,$A13,СВЦЭМ!$B$39:$B$782,P$11)+'СЕТ СН'!$F$14+СВЦЭМ!$D$10+'СЕТ СН'!$F$8*'СЕТ СН'!$F$9-'СЕТ СН'!$F$26</f>
        <v>2203.9091008700002</v>
      </c>
      <c r="Q13" s="36">
        <f>SUMIFS(СВЦЭМ!$D$39:$D$782,СВЦЭМ!$A$39:$A$782,$A13,СВЦЭМ!$B$39:$B$782,Q$11)+'СЕТ СН'!$F$14+СВЦЭМ!$D$10+'СЕТ СН'!$F$8*'СЕТ СН'!$F$9-'СЕТ СН'!$F$26</f>
        <v>2186.4254527200001</v>
      </c>
      <c r="R13" s="36">
        <f>SUMIFS(СВЦЭМ!$D$39:$D$782,СВЦЭМ!$A$39:$A$782,$A13,СВЦЭМ!$B$39:$B$782,R$11)+'СЕТ СН'!$F$14+СВЦЭМ!$D$10+'СЕТ СН'!$F$8*'СЕТ СН'!$F$9-'СЕТ СН'!$F$26</f>
        <v>2159.13641409</v>
      </c>
      <c r="S13" s="36">
        <f>SUMIFS(СВЦЭМ!$D$39:$D$782,СВЦЭМ!$A$39:$A$782,$A13,СВЦЭМ!$B$39:$B$782,S$11)+'СЕТ СН'!$F$14+СВЦЭМ!$D$10+'СЕТ СН'!$F$8*'СЕТ СН'!$F$9-'СЕТ СН'!$F$26</f>
        <v>2121.7981884400001</v>
      </c>
      <c r="T13" s="36">
        <f>SUMIFS(СВЦЭМ!$D$39:$D$782,СВЦЭМ!$A$39:$A$782,$A13,СВЦЭМ!$B$39:$B$782,T$11)+'СЕТ СН'!$F$14+СВЦЭМ!$D$10+'СЕТ СН'!$F$8*'СЕТ СН'!$F$9-'СЕТ СН'!$F$26</f>
        <v>2100.7841076099999</v>
      </c>
      <c r="U13" s="36">
        <f>SUMIFS(СВЦЭМ!$D$39:$D$782,СВЦЭМ!$A$39:$A$782,$A13,СВЦЭМ!$B$39:$B$782,U$11)+'СЕТ СН'!$F$14+СВЦЭМ!$D$10+'СЕТ СН'!$F$8*'СЕТ СН'!$F$9-'СЕТ СН'!$F$26</f>
        <v>2126.6498467400002</v>
      </c>
      <c r="V13" s="36">
        <f>SUMIFS(СВЦЭМ!$D$39:$D$782,СВЦЭМ!$A$39:$A$782,$A13,СВЦЭМ!$B$39:$B$782,V$11)+'СЕТ СН'!$F$14+СВЦЭМ!$D$10+'СЕТ СН'!$F$8*'СЕТ СН'!$F$9-'СЕТ СН'!$F$26</f>
        <v>2146.4983631600003</v>
      </c>
      <c r="W13" s="36">
        <f>SUMIFS(СВЦЭМ!$D$39:$D$782,СВЦЭМ!$A$39:$A$782,$A13,СВЦЭМ!$B$39:$B$782,W$11)+'СЕТ СН'!$F$14+СВЦЭМ!$D$10+'СЕТ СН'!$F$8*'СЕТ СН'!$F$9-'СЕТ СН'!$F$26</f>
        <v>2161.2225370000001</v>
      </c>
      <c r="X13" s="36">
        <f>SUMIFS(СВЦЭМ!$D$39:$D$782,СВЦЭМ!$A$39:$A$782,$A13,СВЦЭМ!$B$39:$B$782,X$11)+'СЕТ СН'!$F$14+СВЦЭМ!$D$10+'СЕТ СН'!$F$8*'СЕТ СН'!$F$9-'СЕТ СН'!$F$26</f>
        <v>2199.8829357</v>
      </c>
      <c r="Y13" s="36">
        <f>SUMIFS(СВЦЭМ!$D$39:$D$782,СВЦЭМ!$A$39:$A$782,$A13,СВЦЭМ!$B$39:$B$782,Y$11)+'СЕТ СН'!$F$14+СВЦЭМ!$D$10+'СЕТ СН'!$F$8*'СЕТ СН'!$F$9-'СЕТ СН'!$F$26</f>
        <v>2256.53005781</v>
      </c>
    </row>
    <row r="14" spans="1:25" ht="15.75" x14ac:dyDescent="0.2">
      <c r="A14" s="35">
        <f t="shared" ref="A14:A42" si="0">A13+1</f>
        <v>44929</v>
      </c>
      <c r="B14" s="36">
        <f>SUMIFS(СВЦЭМ!$D$39:$D$782,СВЦЭМ!$A$39:$A$782,$A14,СВЦЭМ!$B$39:$B$782,B$11)+'СЕТ СН'!$F$14+СВЦЭМ!$D$10+'СЕТ СН'!$F$8*'СЕТ СН'!$F$9-'СЕТ СН'!$F$26</f>
        <v>2237.1884498499999</v>
      </c>
      <c r="C14" s="36">
        <f>SUMIFS(СВЦЭМ!$D$39:$D$782,СВЦЭМ!$A$39:$A$782,$A14,СВЦЭМ!$B$39:$B$782,C$11)+'СЕТ СН'!$F$14+СВЦЭМ!$D$10+'СЕТ СН'!$F$8*'СЕТ СН'!$F$9-'СЕТ СН'!$F$26</f>
        <v>2209.3603332600001</v>
      </c>
      <c r="D14" s="36">
        <f>SUMIFS(СВЦЭМ!$D$39:$D$782,СВЦЭМ!$A$39:$A$782,$A14,СВЦЭМ!$B$39:$B$782,D$11)+'СЕТ СН'!$F$14+СВЦЭМ!$D$10+'СЕТ СН'!$F$8*'СЕТ СН'!$F$9-'СЕТ СН'!$F$26</f>
        <v>2211.7175293499999</v>
      </c>
      <c r="E14" s="36">
        <f>SUMIFS(СВЦЭМ!$D$39:$D$782,СВЦЭМ!$A$39:$A$782,$A14,СВЦЭМ!$B$39:$B$782,E$11)+'СЕТ СН'!$F$14+СВЦЭМ!$D$10+'СЕТ СН'!$F$8*'СЕТ СН'!$F$9-'СЕТ СН'!$F$26</f>
        <v>2191.12913467</v>
      </c>
      <c r="F14" s="36">
        <f>SUMIFS(СВЦЭМ!$D$39:$D$782,СВЦЭМ!$A$39:$A$782,$A14,СВЦЭМ!$B$39:$B$782,F$11)+'СЕТ СН'!$F$14+СВЦЭМ!$D$10+'СЕТ СН'!$F$8*'СЕТ СН'!$F$9-'СЕТ СН'!$F$26</f>
        <v>2205.42674627</v>
      </c>
      <c r="G14" s="36">
        <f>SUMIFS(СВЦЭМ!$D$39:$D$782,СВЦЭМ!$A$39:$A$782,$A14,СВЦЭМ!$B$39:$B$782,G$11)+'СЕТ СН'!$F$14+СВЦЭМ!$D$10+'СЕТ СН'!$F$8*'СЕТ СН'!$F$9-'СЕТ СН'!$F$26</f>
        <v>2211.8360201</v>
      </c>
      <c r="H14" s="36">
        <f>SUMIFS(СВЦЭМ!$D$39:$D$782,СВЦЭМ!$A$39:$A$782,$A14,СВЦЭМ!$B$39:$B$782,H$11)+'СЕТ СН'!$F$14+СВЦЭМ!$D$10+'СЕТ СН'!$F$8*'СЕТ СН'!$F$9-'СЕТ СН'!$F$26</f>
        <v>2179.8425676000002</v>
      </c>
      <c r="I14" s="36">
        <f>SUMIFS(СВЦЭМ!$D$39:$D$782,СВЦЭМ!$A$39:$A$782,$A14,СВЦЭМ!$B$39:$B$782,I$11)+'СЕТ СН'!$F$14+СВЦЭМ!$D$10+'СЕТ СН'!$F$8*'СЕТ СН'!$F$9-'СЕТ СН'!$F$26</f>
        <v>2155.73434266</v>
      </c>
      <c r="J14" s="36">
        <f>SUMIFS(СВЦЭМ!$D$39:$D$782,СВЦЭМ!$A$39:$A$782,$A14,СВЦЭМ!$B$39:$B$782,J$11)+'СЕТ СН'!$F$14+СВЦЭМ!$D$10+'СЕТ СН'!$F$8*'СЕТ СН'!$F$9-'СЕТ СН'!$F$26</f>
        <v>2144.6287620399999</v>
      </c>
      <c r="K14" s="36">
        <f>SUMIFS(СВЦЭМ!$D$39:$D$782,СВЦЭМ!$A$39:$A$782,$A14,СВЦЭМ!$B$39:$B$782,K$11)+'СЕТ СН'!$F$14+СВЦЭМ!$D$10+'СЕТ СН'!$F$8*'СЕТ СН'!$F$9-'СЕТ СН'!$F$26</f>
        <v>2159.4385145400001</v>
      </c>
      <c r="L14" s="36">
        <f>SUMIFS(СВЦЭМ!$D$39:$D$782,СВЦЭМ!$A$39:$A$782,$A14,СВЦЭМ!$B$39:$B$782,L$11)+'СЕТ СН'!$F$14+СВЦЭМ!$D$10+'СЕТ СН'!$F$8*'СЕТ СН'!$F$9-'СЕТ СН'!$F$26</f>
        <v>2178.6916092000001</v>
      </c>
      <c r="M14" s="36">
        <f>SUMIFS(СВЦЭМ!$D$39:$D$782,СВЦЭМ!$A$39:$A$782,$A14,СВЦЭМ!$B$39:$B$782,M$11)+'СЕТ СН'!$F$14+СВЦЭМ!$D$10+'СЕТ СН'!$F$8*'СЕТ СН'!$F$9-'СЕТ СН'!$F$26</f>
        <v>2183.8777305799999</v>
      </c>
      <c r="N14" s="36">
        <f>SUMIFS(СВЦЭМ!$D$39:$D$782,СВЦЭМ!$A$39:$A$782,$A14,СВЦЭМ!$B$39:$B$782,N$11)+'СЕТ СН'!$F$14+СВЦЭМ!$D$10+'СЕТ СН'!$F$8*'СЕТ СН'!$F$9-'СЕТ СН'!$F$26</f>
        <v>2214.8776692800002</v>
      </c>
      <c r="O14" s="36">
        <f>SUMIFS(СВЦЭМ!$D$39:$D$782,СВЦЭМ!$A$39:$A$782,$A14,СВЦЭМ!$B$39:$B$782,O$11)+'СЕТ СН'!$F$14+СВЦЭМ!$D$10+'СЕТ СН'!$F$8*'СЕТ СН'!$F$9-'СЕТ СН'!$F$26</f>
        <v>2228.3739025600003</v>
      </c>
      <c r="P14" s="36">
        <f>SUMIFS(СВЦЭМ!$D$39:$D$782,СВЦЭМ!$A$39:$A$782,$A14,СВЦЭМ!$B$39:$B$782,P$11)+'СЕТ СН'!$F$14+СВЦЭМ!$D$10+'СЕТ СН'!$F$8*'СЕТ СН'!$F$9-'СЕТ СН'!$F$26</f>
        <v>2222.6288967200003</v>
      </c>
      <c r="Q14" s="36">
        <f>SUMIFS(СВЦЭМ!$D$39:$D$782,СВЦЭМ!$A$39:$A$782,$A14,СВЦЭМ!$B$39:$B$782,Q$11)+'СЕТ СН'!$F$14+СВЦЭМ!$D$10+'СЕТ СН'!$F$8*'СЕТ СН'!$F$9-'СЕТ СН'!$F$26</f>
        <v>2210.45686148</v>
      </c>
      <c r="R14" s="36">
        <f>SUMIFS(СВЦЭМ!$D$39:$D$782,СВЦЭМ!$A$39:$A$782,$A14,СВЦЭМ!$B$39:$B$782,R$11)+'СЕТ СН'!$F$14+СВЦЭМ!$D$10+'СЕТ СН'!$F$8*'СЕТ СН'!$F$9-'СЕТ СН'!$F$26</f>
        <v>2167.6044980199999</v>
      </c>
      <c r="S14" s="36">
        <f>SUMIFS(СВЦЭМ!$D$39:$D$782,СВЦЭМ!$A$39:$A$782,$A14,СВЦЭМ!$B$39:$B$782,S$11)+'СЕТ СН'!$F$14+СВЦЭМ!$D$10+'СЕТ СН'!$F$8*'СЕТ СН'!$F$9-'СЕТ СН'!$F$26</f>
        <v>2142.9651325700002</v>
      </c>
      <c r="T14" s="36">
        <f>SUMIFS(СВЦЭМ!$D$39:$D$782,СВЦЭМ!$A$39:$A$782,$A14,СВЦЭМ!$B$39:$B$782,T$11)+'СЕТ СН'!$F$14+СВЦЭМ!$D$10+'СЕТ СН'!$F$8*'СЕТ СН'!$F$9-'СЕТ СН'!$F$26</f>
        <v>2147.8423266099999</v>
      </c>
      <c r="U14" s="36">
        <f>SUMIFS(СВЦЭМ!$D$39:$D$782,СВЦЭМ!$A$39:$A$782,$A14,СВЦЭМ!$B$39:$B$782,U$11)+'СЕТ СН'!$F$14+СВЦЭМ!$D$10+'СЕТ СН'!$F$8*'СЕТ СН'!$F$9-'СЕТ СН'!$F$26</f>
        <v>2152.1349597200001</v>
      </c>
      <c r="V14" s="36">
        <f>SUMIFS(СВЦЭМ!$D$39:$D$782,СВЦЭМ!$A$39:$A$782,$A14,СВЦЭМ!$B$39:$B$782,V$11)+'СЕТ СН'!$F$14+СВЦЭМ!$D$10+'СЕТ СН'!$F$8*'СЕТ СН'!$F$9-'СЕТ СН'!$F$26</f>
        <v>2161.2957002100002</v>
      </c>
      <c r="W14" s="36">
        <f>SUMIFS(СВЦЭМ!$D$39:$D$782,СВЦЭМ!$A$39:$A$782,$A14,СВЦЭМ!$B$39:$B$782,W$11)+'СЕТ СН'!$F$14+СВЦЭМ!$D$10+'СЕТ СН'!$F$8*'СЕТ СН'!$F$9-'СЕТ СН'!$F$26</f>
        <v>2190.2735479600001</v>
      </c>
      <c r="X14" s="36">
        <f>SUMIFS(СВЦЭМ!$D$39:$D$782,СВЦЭМ!$A$39:$A$782,$A14,СВЦЭМ!$B$39:$B$782,X$11)+'СЕТ СН'!$F$14+СВЦЭМ!$D$10+'СЕТ СН'!$F$8*'СЕТ СН'!$F$9-'СЕТ СН'!$F$26</f>
        <v>2213.1550039100002</v>
      </c>
      <c r="Y14" s="36">
        <f>SUMIFS(СВЦЭМ!$D$39:$D$782,СВЦЭМ!$A$39:$A$782,$A14,СВЦЭМ!$B$39:$B$782,Y$11)+'СЕТ СН'!$F$14+СВЦЭМ!$D$10+'СЕТ СН'!$F$8*'СЕТ СН'!$F$9-'СЕТ СН'!$F$26</f>
        <v>2263.9630974000002</v>
      </c>
    </row>
    <row r="15" spans="1:25" ht="15.75" x14ac:dyDescent="0.2">
      <c r="A15" s="35">
        <f t="shared" si="0"/>
        <v>44930</v>
      </c>
      <c r="B15" s="36">
        <f>SUMIFS(СВЦЭМ!$D$39:$D$782,СВЦЭМ!$A$39:$A$782,$A15,СВЦЭМ!$B$39:$B$782,B$11)+'СЕТ СН'!$F$14+СВЦЭМ!$D$10+'СЕТ СН'!$F$8*'СЕТ СН'!$F$9-'СЕТ СН'!$F$26</f>
        <v>2225.23939569</v>
      </c>
      <c r="C15" s="36">
        <f>SUMIFS(СВЦЭМ!$D$39:$D$782,СВЦЭМ!$A$39:$A$782,$A15,СВЦЭМ!$B$39:$B$782,C$11)+'СЕТ СН'!$F$14+СВЦЭМ!$D$10+'СЕТ СН'!$F$8*'СЕТ СН'!$F$9-'СЕТ СН'!$F$26</f>
        <v>2265.5658018300005</v>
      </c>
      <c r="D15" s="36">
        <f>SUMIFS(СВЦЭМ!$D$39:$D$782,СВЦЭМ!$A$39:$A$782,$A15,СВЦЭМ!$B$39:$B$782,D$11)+'СЕТ СН'!$F$14+СВЦЭМ!$D$10+'СЕТ СН'!$F$8*'СЕТ СН'!$F$9-'СЕТ СН'!$F$26</f>
        <v>2289.8126665000004</v>
      </c>
      <c r="E15" s="36">
        <f>SUMIFS(СВЦЭМ!$D$39:$D$782,СВЦЭМ!$A$39:$A$782,$A15,СВЦЭМ!$B$39:$B$782,E$11)+'СЕТ СН'!$F$14+СВЦЭМ!$D$10+'СЕТ СН'!$F$8*'СЕТ СН'!$F$9-'СЕТ СН'!$F$26</f>
        <v>2301.7771522300004</v>
      </c>
      <c r="F15" s="36">
        <f>SUMIFS(СВЦЭМ!$D$39:$D$782,СВЦЭМ!$A$39:$A$782,$A15,СВЦЭМ!$B$39:$B$782,F$11)+'СЕТ СН'!$F$14+СВЦЭМ!$D$10+'СЕТ СН'!$F$8*'СЕТ СН'!$F$9-'СЕТ СН'!$F$26</f>
        <v>2278.2300268200001</v>
      </c>
      <c r="G15" s="36">
        <f>SUMIFS(СВЦЭМ!$D$39:$D$782,СВЦЭМ!$A$39:$A$782,$A15,СВЦЭМ!$B$39:$B$782,G$11)+'СЕТ СН'!$F$14+СВЦЭМ!$D$10+'СЕТ СН'!$F$8*'СЕТ СН'!$F$9-'СЕТ СН'!$F$26</f>
        <v>2200.7811168000003</v>
      </c>
      <c r="H15" s="36">
        <f>SUMIFS(СВЦЭМ!$D$39:$D$782,СВЦЭМ!$A$39:$A$782,$A15,СВЦЭМ!$B$39:$B$782,H$11)+'СЕТ СН'!$F$14+СВЦЭМ!$D$10+'СЕТ СН'!$F$8*'СЕТ СН'!$F$9-'СЕТ СН'!$F$26</f>
        <v>2184.9340983699999</v>
      </c>
      <c r="I15" s="36">
        <f>SUMIFS(СВЦЭМ!$D$39:$D$782,СВЦЭМ!$A$39:$A$782,$A15,СВЦЭМ!$B$39:$B$782,I$11)+'СЕТ СН'!$F$14+СВЦЭМ!$D$10+'СЕТ СН'!$F$8*'СЕТ СН'!$F$9-'СЕТ СН'!$F$26</f>
        <v>2157.7172295099999</v>
      </c>
      <c r="J15" s="36">
        <f>SUMIFS(СВЦЭМ!$D$39:$D$782,СВЦЭМ!$A$39:$A$782,$A15,СВЦЭМ!$B$39:$B$782,J$11)+'СЕТ СН'!$F$14+СВЦЭМ!$D$10+'СЕТ СН'!$F$8*'СЕТ СН'!$F$9-'СЕТ СН'!$F$26</f>
        <v>2127.99532077</v>
      </c>
      <c r="K15" s="36">
        <f>SUMIFS(СВЦЭМ!$D$39:$D$782,СВЦЭМ!$A$39:$A$782,$A15,СВЦЭМ!$B$39:$B$782,K$11)+'СЕТ СН'!$F$14+СВЦЭМ!$D$10+'СЕТ СН'!$F$8*'СЕТ СН'!$F$9-'СЕТ СН'!$F$26</f>
        <v>2118.2479086799999</v>
      </c>
      <c r="L15" s="36">
        <f>SUMIFS(СВЦЭМ!$D$39:$D$782,СВЦЭМ!$A$39:$A$782,$A15,СВЦЭМ!$B$39:$B$782,L$11)+'СЕТ СН'!$F$14+СВЦЭМ!$D$10+'СЕТ СН'!$F$8*'СЕТ СН'!$F$9-'СЕТ СН'!$F$26</f>
        <v>2107.0456276899999</v>
      </c>
      <c r="M15" s="36">
        <f>SUMIFS(СВЦЭМ!$D$39:$D$782,СВЦЭМ!$A$39:$A$782,$A15,СВЦЭМ!$B$39:$B$782,M$11)+'СЕТ СН'!$F$14+СВЦЭМ!$D$10+'СЕТ СН'!$F$8*'СЕТ СН'!$F$9-'СЕТ СН'!$F$26</f>
        <v>2101.06722666</v>
      </c>
      <c r="N15" s="36">
        <f>SUMIFS(СВЦЭМ!$D$39:$D$782,СВЦЭМ!$A$39:$A$782,$A15,СВЦЭМ!$B$39:$B$782,N$11)+'СЕТ СН'!$F$14+СВЦЭМ!$D$10+'СЕТ СН'!$F$8*'СЕТ СН'!$F$9-'СЕТ СН'!$F$26</f>
        <v>2123.5593497</v>
      </c>
      <c r="O15" s="36">
        <f>SUMIFS(СВЦЭМ!$D$39:$D$782,СВЦЭМ!$A$39:$A$782,$A15,СВЦЭМ!$B$39:$B$782,O$11)+'СЕТ СН'!$F$14+СВЦЭМ!$D$10+'СЕТ СН'!$F$8*'СЕТ СН'!$F$9-'СЕТ СН'!$F$26</f>
        <v>2120.69219647</v>
      </c>
      <c r="P15" s="36">
        <f>SUMIFS(СВЦЭМ!$D$39:$D$782,СВЦЭМ!$A$39:$A$782,$A15,СВЦЭМ!$B$39:$B$782,P$11)+'СЕТ СН'!$F$14+СВЦЭМ!$D$10+'СЕТ СН'!$F$8*'СЕТ СН'!$F$9-'СЕТ СН'!$F$26</f>
        <v>2128.68636358</v>
      </c>
      <c r="Q15" s="36">
        <f>SUMIFS(СВЦЭМ!$D$39:$D$782,СВЦЭМ!$A$39:$A$782,$A15,СВЦЭМ!$B$39:$B$782,Q$11)+'СЕТ СН'!$F$14+СВЦЭМ!$D$10+'СЕТ СН'!$F$8*'СЕТ СН'!$F$9-'СЕТ СН'!$F$26</f>
        <v>2121.4822735799999</v>
      </c>
      <c r="R15" s="36">
        <f>SUMIFS(СВЦЭМ!$D$39:$D$782,СВЦЭМ!$A$39:$A$782,$A15,СВЦЭМ!$B$39:$B$782,R$11)+'СЕТ СН'!$F$14+СВЦЭМ!$D$10+'СЕТ СН'!$F$8*'СЕТ СН'!$F$9-'СЕТ СН'!$F$26</f>
        <v>2115.01701705</v>
      </c>
      <c r="S15" s="36">
        <f>SUMIFS(СВЦЭМ!$D$39:$D$782,СВЦЭМ!$A$39:$A$782,$A15,СВЦЭМ!$B$39:$B$782,S$11)+'СЕТ СН'!$F$14+СВЦЭМ!$D$10+'СЕТ СН'!$F$8*'СЕТ СН'!$F$9-'СЕТ СН'!$F$26</f>
        <v>2051.6583772100003</v>
      </c>
      <c r="T15" s="36">
        <f>SUMIFS(СВЦЭМ!$D$39:$D$782,СВЦЭМ!$A$39:$A$782,$A15,СВЦЭМ!$B$39:$B$782,T$11)+'СЕТ СН'!$F$14+СВЦЭМ!$D$10+'СЕТ СН'!$F$8*'СЕТ СН'!$F$9-'СЕТ СН'!$F$26</f>
        <v>2055.8403576700002</v>
      </c>
      <c r="U15" s="36">
        <f>SUMIFS(СВЦЭМ!$D$39:$D$782,СВЦЭМ!$A$39:$A$782,$A15,СВЦЭМ!$B$39:$B$782,U$11)+'СЕТ СН'!$F$14+СВЦЭМ!$D$10+'СЕТ СН'!$F$8*'СЕТ СН'!$F$9-'СЕТ СН'!$F$26</f>
        <v>2073.2303608900002</v>
      </c>
      <c r="V15" s="36">
        <f>SUMIFS(СВЦЭМ!$D$39:$D$782,СВЦЭМ!$A$39:$A$782,$A15,СВЦЭМ!$B$39:$B$782,V$11)+'СЕТ СН'!$F$14+СВЦЭМ!$D$10+'СЕТ СН'!$F$8*'СЕТ СН'!$F$9-'СЕТ СН'!$F$26</f>
        <v>2086.9037214999998</v>
      </c>
      <c r="W15" s="36">
        <f>SUMIFS(СВЦЭМ!$D$39:$D$782,СВЦЭМ!$A$39:$A$782,$A15,СВЦЭМ!$B$39:$B$782,W$11)+'СЕТ СН'!$F$14+СВЦЭМ!$D$10+'СЕТ СН'!$F$8*'СЕТ СН'!$F$9-'СЕТ СН'!$F$26</f>
        <v>2102.0684240700002</v>
      </c>
      <c r="X15" s="36">
        <f>SUMIFS(СВЦЭМ!$D$39:$D$782,СВЦЭМ!$A$39:$A$782,$A15,СВЦЭМ!$B$39:$B$782,X$11)+'СЕТ СН'!$F$14+СВЦЭМ!$D$10+'СЕТ СН'!$F$8*'СЕТ СН'!$F$9-'СЕТ СН'!$F$26</f>
        <v>2126.50444272</v>
      </c>
      <c r="Y15" s="36">
        <f>SUMIFS(СВЦЭМ!$D$39:$D$782,СВЦЭМ!$A$39:$A$782,$A15,СВЦЭМ!$B$39:$B$782,Y$11)+'СЕТ СН'!$F$14+СВЦЭМ!$D$10+'СЕТ СН'!$F$8*'СЕТ СН'!$F$9-'СЕТ СН'!$F$26</f>
        <v>2153.43171536</v>
      </c>
    </row>
    <row r="16" spans="1:25" ht="15.75" x14ac:dyDescent="0.2">
      <c r="A16" s="35">
        <f t="shared" si="0"/>
        <v>44931</v>
      </c>
      <c r="B16" s="36">
        <f>SUMIFS(СВЦЭМ!$D$39:$D$782,СВЦЭМ!$A$39:$A$782,$A16,СВЦЭМ!$B$39:$B$782,B$11)+'СЕТ СН'!$F$14+СВЦЭМ!$D$10+'СЕТ СН'!$F$8*'СЕТ СН'!$F$9-'СЕТ СН'!$F$26</f>
        <v>2153.5742102700001</v>
      </c>
      <c r="C16" s="36">
        <f>SUMIFS(СВЦЭМ!$D$39:$D$782,СВЦЭМ!$A$39:$A$782,$A16,СВЦЭМ!$B$39:$B$782,C$11)+'СЕТ СН'!$F$14+СВЦЭМ!$D$10+'СЕТ СН'!$F$8*'СЕТ СН'!$F$9-'СЕТ СН'!$F$26</f>
        <v>2130.43714907</v>
      </c>
      <c r="D16" s="36">
        <f>SUMIFS(СВЦЭМ!$D$39:$D$782,СВЦЭМ!$A$39:$A$782,$A16,СВЦЭМ!$B$39:$B$782,D$11)+'СЕТ СН'!$F$14+СВЦЭМ!$D$10+'СЕТ СН'!$F$8*'СЕТ СН'!$F$9-'СЕТ СН'!$F$26</f>
        <v>2143.7164200100001</v>
      </c>
      <c r="E16" s="36">
        <f>SUMIFS(СВЦЭМ!$D$39:$D$782,СВЦЭМ!$A$39:$A$782,$A16,СВЦЭМ!$B$39:$B$782,E$11)+'СЕТ СН'!$F$14+СВЦЭМ!$D$10+'СЕТ СН'!$F$8*'СЕТ СН'!$F$9-'СЕТ СН'!$F$26</f>
        <v>2161.8225063700002</v>
      </c>
      <c r="F16" s="36">
        <f>SUMIFS(СВЦЭМ!$D$39:$D$782,СВЦЭМ!$A$39:$A$782,$A16,СВЦЭМ!$B$39:$B$782,F$11)+'СЕТ СН'!$F$14+СВЦЭМ!$D$10+'СЕТ СН'!$F$8*'СЕТ СН'!$F$9-'СЕТ СН'!$F$26</f>
        <v>2212.4049693500001</v>
      </c>
      <c r="G16" s="36">
        <f>SUMIFS(СВЦЭМ!$D$39:$D$782,СВЦЭМ!$A$39:$A$782,$A16,СВЦЭМ!$B$39:$B$782,G$11)+'СЕТ СН'!$F$14+СВЦЭМ!$D$10+'СЕТ СН'!$F$8*'СЕТ СН'!$F$9-'СЕТ СН'!$F$26</f>
        <v>2207.4869781299999</v>
      </c>
      <c r="H16" s="36">
        <f>SUMIFS(СВЦЭМ!$D$39:$D$782,СВЦЭМ!$A$39:$A$782,$A16,СВЦЭМ!$B$39:$B$782,H$11)+'СЕТ СН'!$F$14+СВЦЭМ!$D$10+'СЕТ СН'!$F$8*'СЕТ СН'!$F$9-'СЕТ СН'!$F$26</f>
        <v>2207.78766279</v>
      </c>
      <c r="I16" s="36">
        <f>SUMIFS(СВЦЭМ!$D$39:$D$782,СВЦЭМ!$A$39:$A$782,$A16,СВЦЭМ!$B$39:$B$782,I$11)+'СЕТ СН'!$F$14+СВЦЭМ!$D$10+'СЕТ СН'!$F$8*'СЕТ СН'!$F$9-'СЕТ СН'!$F$26</f>
        <v>2193.9732000899999</v>
      </c>
      <c r="J16" s="36">
        <f>SUMIFS(СВЦЭМ!$D$39:$D$782,СВЦЭМ!$A$39:$A$782,$A16,СВЦЭМ!$B$39:$B$782,J$11)+'СЕТ СН'!$F$14+СВЦЭМ!$D$10+'СЕТ СН'!$F$8*'СЕТ СН'!$F$9-'СЕТ СН'!$F$26</f>
        <v>2174.5396759999999</v>
      </c>
      <c r="K16" s="36">
        <f>SUMIFS(СВЦЭМ!$D$39:$D$782,СВЦЭМ!$A$39:$A$782,$A16,СВЦЭМ!$B$39:$B$782,K$11)+'СЕТ СН'!$F$14+СВЦЭМ!$D$10+'СЕТ СН'!$F$8*'СЕТ СН'!$F$9-'СЕТ СН'!$F$26</f>
        <v>2129.0226348599999</v>
      </c>
      <c r="L16" s="36">
        <f>SUMIFS(СВЦЭМ!$D$39:$D$782,СВЦЭМ!$A$39:$A$782,$A16,СВЦЭМ!$B$39:$B$782,L$11)+'СЕТ СН'!$F$14+СВЦЭМ!$D$10+'СЕТ СН'!$F$8*'СЕТ СН'!$F$9-'СЕТ СН'!$F$26</f>
        <v>2111.3750656500001</v>
      </c>
      <c r="M16" s="36">
        <f>SUMIFS(СВЦЭМ!$D$39:$D$782,СВЦЭМ!$A$39:$A$782,$A16,СВЦЭМ!$B$39:$B$782,M$11)+'СЕТ СН'!$F$14+СВЦЭМ!$D$10+'СЕТ СН'!$F$8*'СЕТ СН'!$F$9-'СЕТ СН'!$F$26</f>
        <v>2104.5793033600003</v>
      </c>
      <c r="N16" s="36">
        <f>SUMIFS(СВЦЭМ!$D$39:$D$782,СВЦЭМ!$A$39:$A$782,$A16,СВЦЭМ!$B$39:$B$782,N$11)+'СЕТ СН'!$F$14+СВЦЭМ!$D$10+'СЕТ СН'!$F$8*'СЕТ СН'!$F$9-'СЕТ СН'!$F$26</f>
        <v>2116.92102518</v>
      </c>
      <c r="O16" s="36">
        <f>SUMIFS(СВЦЭМ!$D$39:$D$782,СВЦЭМ!$A$39:$A$782,$A16,СВЦЭМ!$B$39:$B$782,O$11)+'СЕТ СН'!$F$14+СВЦЭМ!$D$10+'СЕТ СН'!$F$8*'СЕТ СН'!$F$9-'СЕТ СН'!$F$26</f>
        <v>2139.3712991400002</v>
      </c>
      <c r="P16" s="36">
        <f>SUMIFS(СВЦЭМ!$D$39:$D$782,СВЦЭМ!$A$39:$A$782,$A16,СВЦЭМ!$B$39:$B$782,P$11)+'СЕТ СН'!$F$14+СВЦЭМ!$D$10+'СЕТ СН'!$F$8*'СЕТ СН'!$F$9-'СЕТ СН'!$F$26</f>
        <v>2136.82391671</v>
      </c>
      <c r="Q16" s="36">
        <f>SUMIFS(СВЦЭМ!$D$39:$D$782,СВЦЭМ!$A$39:$A$782,$A16,СВЦЭМ!$B$39:$B$782,Q$11)+'СЕТ СН'!$F$14+СВЦЭМ!$D$10+'СЕТ СН'!$F$8*'СЕТ СН'!$F$9-'СЕТ СН'!$F$26</f>
        <v>2143.96446685</v>
      </c>
      <c r="R16" s="36">
        <f>SUMIFS(СВЦЭМ!$D$39:$D$782,СВЦЭМ!$A$39:$A$782,$A16,СВЦЭМ!$B$39:$B$782,R$11)+'СЕТ СН'!$F$14+СВЦЭМ!$D$10+'СЕТ СН'!$F$8*'СЕТ СН'!$F$9-'СЕТ СН'!$F$26</f>
        <v>2151.0045197499999</v>
      </c>
      <c r="S16" s="36">
        <f>SUMIFS(СВЦЭМ!$D$39:$D$782,СВЦЭМ!$A$39:$A$782,$A16,СВЦЭМ!$B$39:$B$782,S$11)+'СЕТ СН'!$F$14+СВЦЭМ!$D$10+'СЕТ СН'!$F$8*'СЕТ СН'!$F$9-'СЕТ СН'!$F$26</f>
        <v>2175.9725275700002</v>
      </c>
      <c r="T16" s="36">
        <f>SUMIFS(СВЦЭМ!$D$39:$D$782,СВЦЭМ!$A$39:$A$782,$A16,СВЦЭМ!$B$39:$B$782,T$11)+'СЕТ СН'!$F$14+СВЦЭМ!$D$10+'СЕТ СН'!$F$8*'СЕТ СН'!$F$9-'СЕТ СН'!$F$26</f>
        <v>2089.7832554300003</v>
      </c>
      <c r="U16" s="36">
        <f>SUMIFS(СВЦЭМ!$D$39:$D$782,СВЦЭМ!$A$39:$A$782,$A16,СВЦЭМ!$B$39:$B$782,U$11)+'СЕТ СН'!$F$14+СВЦЭМ!$D$10+'СЕТ СН'!$F$8*'СЕТ СН'!$F$9-'СЕТ СН'!$F$26</f>
        <v>2105.4352377</v>
      </c>
      <c r="V16" s="36">
        <f>SUMIFS(СВЦЭМ!$D$39:$D$782,СВЦЭМ!$A$39:$A$782,$A16,СВЦЭМ!$B$39:$B$782,V$11)+'СЕТ СН'!$F$14+СВЦЭМ!$D$10+'СЕТ СН'!$F$8*'СЕТ СН'!$F$9-'СЕТ СН'!$F$26</f>
        <v>2117.6649016700003</v>
      </c>
      <c r="W16" s="36">
        <f>SUMIFS(СВЦЭМ!$D$39:$D$782,СВЦЭМ!$A$39:$A$782,$A16,СВЦЭМ!$B$39:$B$782,W$11)+'СЕТ СН'!$F$14+СВЦЭМ!$D$10+'СЕТ СН'!$F$8*'СЕТ СН'!$F$9-'СЕТ СН'!$F$26</f>
        <v>2127.6110363100001</v>
      </c>
      <c r="X16" s="36">
        <f>SUMIFS(СВЦЭМ!$D$39:$D$782,СВЦЭМ!$A$39:$A$782,$A16,СВЦЭМ!$B$39:$B$782,X$11)+'СЕТ СН'!$F$14+СВЦЭМ!$D$10+'СЕТ СН'!$F$8*'СЕТ СН'!$F$9-'СЕТ СН'!$F$26</f>
        <v>2155.1644525300003</v>
      </c>
      <c r="Y16" s="36">
        <f>SUMIFS(СВЦЭМ!$D$39:$D$782,СВЦЭМ!$A$39:$A$782,$A16,СВЦЭМ!$B$39:$B$782,Y$11)+'СЕТ СН'!$F$14+СВЦЭМ!$D$10+'СЕТ СН'!$F$8*'СЕТ СН'!$F$9-'СЕТ СН'!$F$26</f>
        <v>2172.7933062299999</v>
      </c>
    </row>
    <row r="17" spans="1:25" ht="15.75" x14ac:dyDescent="0.2">
      <c r="A17" s="35">
        <f t="shared" si="0"/>
        <v>44932</v>
      </c>
      <c r="B17" s="36">
        <f>SUMIFS(СВЦЭМ!$D$39:$D$782,СВЦЭМ!$A$39:$A$782,$A17,СВЦЭМ!$B$39:$B$782,B$11)+'СЕТ СН'!$F$14+СВЦЭМ!$D$10+'СЕТ СН'!$F$8*'СЕТ СН'!$F$9-'СЕТ СН'!$F$26</f>
        <v>2063.5511687000003</v>
      </c>
      <c r="C17" s="36">
        <f>SUMIFS(СВЦЭМ!$D$39:$D$782,СВЦЭМ!$A$39:$A$782,$A17,СВЦЭМ!$B$39:$B$782,C$11)+'СЕТ СН'!$F$14+СВЦЭМ!$D$10+'СЕТ СН'!$F$8*'СЕТ СН'!$F$9-'СЕТ СН'!$F$26</f>
        <v>2085.1836586600002</v>
      </c>
      <c r="D17" s="36">
        <f>SUMIFS(СВЦЭМ!$D$39:$D$782,СВЦЭМ!$A$39:$A$782,$A17,СВЦЭМ!$B$39:$B$782,D$11)+'СЕТ СН'!$F$14+СВЦЭМ!$D$10+'СЕТ СН'!$F$8*'СЕТ СН'!$F$9-'СЕТ СН'!$F$26</f>
        <v>2099.2612715400001</v>
      </c>
      <c r="E17" s="36">
        <f>SUMIFS(СВЦЭМ!$D$39:$D$782,СВЦЭМ!$A$39:$A$782,$A17,СВЦЭМ!$B$39:$B$782,E$11)+'СЕТ СН'!$F$14+СВЦЭМ!$D$10+'СЕТ СН'!$F$8*'СЕТ СН'!$F$9-'СЕТ СН'!$F$26</f>
        <v>2096.8475782</v>
      </c>
      <c r="F17" s="36">
        <f>SUMIFS(СВЦЭМ!$D$39:$D$782,СВЦЭМ!$A$39:$A$782,$A17,СВЦЭМ!$B$39:$B$782,F$11)+'СЕТ СН'!$F$14+СВЦЭМ!$D$10+'СЕТ СН'!$F$8*'СЕТ СН'!$F$9-'СЕТ СН'!$F$26</f>
        <v>2089.62222234</v>
      </c>
      <c r="G17" s="36">
        <f>SUMIFS(СВЦЭМ!$D$39:$D$782,СВЦЭМ!$A$39:$A$782,$A17,СВЦЭМ!$B$39:$B$782,G$11)+'СЕТ СН'!$F$14+СВЦЭМ!$D$10+'СЕТ СН'!$F$8*'СЕТ СН'!$F$9-'СЕТ СН'!$F$26</f>
        <v>2076.8845184800002</v>
      </c>
      <c r="H17" s="36">
        <f>SUMIFS(СВЦЭМ!$D$39:$D$782,СВЦЭМ!$A$39:$A$782,$A17,СВЦЭМ!$B$39:$B$782,H$11)+'СЕТ СН'!$F$14+СВЦЭМ!$D$10+'СЕТ СН'!$F$8*'СЕТ СН'!$F$9-'СЕТ СН'!$F$26</f>
        <v>2056.1804485900002</v>
      </c>
      <c r="I17" s="36">
        <f>SUMIFS(СВЦЭМ!$D$39:$D$782,СВЦЭМ!$A$39:$A$782,$A17,СВЦЭМ!$B$39:$B$782,I$11)+'СЕТ СН'!$F$14+СВЦЭМ!$D$10+'СЕТ СН'!$F$8*'СЕТ СН'!$F$9-'СЕТ СН'!$F$26</f>
        <v>2007.1800954</v>
      </c>
      <c r="J17" s="36">
        <f>SUMIFS(СВЦЭМ!$D$39:$D$782,СВЦЭМ!$A$39:$A$782,$A17,СВЦЭМ!$B$39:$B$782,J$11)+'СЕТ СН'!$F$14+СВЦЭМ!$D$10+'СЕТ СН'!$F$8*'СЕТ СН'!$F$9-'СЕТ СН'!$F$26</f>
        <v>1958.3338806800002</v>
      </c>
      <c r="K17" s="36">
        <f>SUMIFS(СВЦЭМ!$D$39:$D$782,СВЦЭМ!$A$39:$A$782,$A17,СВЦЭМ!$B$39:$B$782,K$11)+'СЕТ СН'!$F$14+СВЦЭМ!$D$10+'СЕТ СН'!$F$8*'СЕТ СН'!$F$9-'СЕТ СН'!$F$26</f>
        <v>1943.02927262</v>
      </c>
      <c r="L17" s="36">
        <f>SUMIFS(СВЦЭМ!$D$39:$D$782,СВЦЭМ!$A$39:$A$782,$A17,СВЦЭМ!$B$39:$B$782,L$11)+'СЕТ СН'!$F$14+СВЦЭМ!$D$10+'СЕТ СН'!$F$8*'СЕТ СН'!$F$9-'СЕТ СН'!$F$26</f>
        <v>1942.46089656</v>
      </c>
      <c r="M17" s="36">
        <f>SUMIFS(СВЦЭМ!$D$39:$D$782,СВЦЭМ!$A$39:$A$782,$A17,СВЦЭМ!$B$39:$B$782,M$11)+'СЕТ СН'!$F$14+СВЦЭМ!$D$10+'СЕТ СН'!$F$8*'СЕТ СН'!$F$9-'СЕТ СН'!$F$26</f>
        <v>1960.8074879400001</v>
      </c>
      <c r="N17" s="36">
        <f>SUMIFS(СВЦЭМ!$D$39:$D$782,СВЦЭМ!$A$39:$A$782,$A17,СВЦЭМ!$B$39:$B$782,N$11)+'СЕТ СН'!$F$14+СВЦЭМ!$D$10+'СЕТ СН'!$F$8*'СЕТ СН'!$F$9-'СЕТ СН'!$F$26</f>
        <v>1988.7062890500001</v>
      </c>
      <c r="O17" s="36">
        <f>SUMIFS(СВЦЭМ!$D$39:$D$782,СВЦЭМ!$A$39:$A$782,$A17,СВЦЭМ!$B$39:$B$782,O$11)+'СЕТ СН'!$F$14+СВЦЭМ!$D$10+'СЕТ СН'!$F$8*'СЕТ СН'!$F$9-'СЕТ СН'!$F$26</f>
        <v>2016.2745567299999</v>
      </c>
      <c r="P17" s="36">
        <f>SUMIFS(СВЦЭМ!$D$39:$D$782,СВЦЭМ!$A$39:$A$782,$A17,СВЦЭМ!$B$39:$B$782,P$11)+'СЕТ СН'!$F$14+СВЦЭМ!$D$10+'СЕТ СН'!$F$8*'СЕТ СН'!$F$9-'СЕТ СН'!$F$26</f>
        <v>2042.19284685</v>
      </c>
      <c r="Q17" s="36">
        <f>SUMIFS(СВЦЭМ!$D$39:$D$782,СВЦЭМ!$A$39:$A$782,$A17,СВЦЭМ!$B$39:$B$782,Q$11)+'СЕТ СН'!$F$14+СВЦЭМ!$D$10+'СЕТ СН'!$F$8*'СЕТ СН'!$F$9-'СЕТ СН'!$F$26</f>
        <v>2046.5645172099998</v>
      </c>
      <c r="R17" s="36">
        <f>SUMIFS(СВЦЭМ!$D$39:$D$782,СВЦЭМ!$A$39:$A$782,$A17,СВЦЭМ!$B$39:$B$782,R$11)+'СЕТ СН'!$F$14+СВЦЭМ!$D$10+'СЕТ СН'!$F$8*'СЕТ СН'!$F$9-'СЕТ СН'!$F$26</f>
        <v>1999.5160775700001</v>
      </c>
      <c r="S17" s="36">
        <f>SUMIFS(СВЦЭМ!$D$39:$D$782,СВЦЭМ!$A$39:$A$782,$A17,СВЦЭМ!$B$39:$B$782,S$11)+'СЕТ СН'!$F$14+СВЦЭМ!$D$10+'СЕТ СН'!$F$8*'СЕТ СН'!$F$9-'СЕТ СН'!$F$26</f>
        <v>1978.0308066299999</v>
      </c>
      <c r="T17" s="36">
        <f>SUMIFS(СВЦЭМ!$D$39:$D$782,СВЦЭМ!$A$39:$A$782,$A17,СВЦЭМ!$B$39:$B$782,T$11)+'СЕТ СН'!$F$14+СВЦЭМ!$D$10+'СЕТ СН'!$F$8*'СЕТ СН'!$F$9-'СЕТ СН'!$F$26</f>
        <v>1984.5254417700003</v>
      </c>
      <c r="U17" s="36">
        <f>SUMIFS(СВЦЭМ!$D$39:$D$782,СВЦЭМ!$A$39:$A$782,$A17,СВЦЭМ!$B$39:$B$782,U$11)+'СЕТ СН'!$F$14+СВЦЭМ!$D$10+'СЕТ СН'!$F$8*'СЕТ СН'!$F$9-'СЕТ СН'!$F$26</f>
        <v>1987.4001468000001</v>
      </c>
      <c r="V17" s="36">
        <f>SUMIFS(СВЦЭМ!$D$39:$D$782,СВЦЭМ!$A$39:$A$782,$A17,СВЦЭМ!$B$39:$B$782,V$11)+'СЕТ СН'!$F$14+СВЦЭМ!$D$10+'СЕТ СН'!$F$8*'СЕТ СН'!$F$9-'СЕТ СН'!$F$26</f>
        <v>1988.5887934699999</v>
      </c>
      <c r="W17" s="36">
        <f>SUMIFS(СВЦЭМ!$D$39:$D$782,СВЦЭМ!$A$39:$A$782,$A17,СВЦЭМ!$B$39:$B$782,W$11)+'СЕТ СН'!$F$14+СВЦЭМ!$D$10+'СЕТ СН'!$F$8*'СЕТ СН'!$F$9-'СЕТ СН'!$F$26</f>
        <v>2000.5062883800001</v>
      </c>
      <c r="X17" s="36">
        <f>SUMIFS(СВЦЭМ!$D$39:$D$782,СВЦЭМ!$A$39:$A$782,$A17,СВЦЭМ!$B$39:$B$782,X$11)+'СЕТ СН'!$F$14+СВЦЭМ!$D$10+'СЕТ СН'!$F$8*'СЕТ СН'!$F$9-'СЕТ СН'!$F$26</f>
        <v>2014.0425682099999</v>
      </c>
      <c r="Y17" s="36">
        <f>SUMIFS(СВЦЭМ!$D$39:$D$782,СВЦЭМ!$A$39:$A$782,$A17,СВЦЭМ!$B$39:$B$782,Y$11)+'СЕТ СН'!$F$14+СВЦЭМ!$D$10+'СЕТ СН'!$F$8*'СЕТ СН'!$F$9-'СЕТ СН'!$F$26</f>
        <v>2065.6034401699999</v>
      </c>
    </row>
    <row r="18" spans="1:25" ht="15.75" x14ac:dyDescent="0.2">
      <c r="A18" s="35">
        <f t="shared" si="0"/>
        <v>44933</v>
      </c>
      <c r="B18" s="36">
        <f>SUMIFS(СВЦЭМ!$D$39:$D$782,СВЦЭМ!$A$39:$A$782,$A18,СВЦЭМ!$B$39:$B$782,B$11)+'СЕТ СН'!$F$14+СВЦЭМ!$D$10+'СЕТ СН'!$F$8*'СЕТ СН'!$F$9-'СЕТ СН'!$F$26</f>
        <v>2147.625509</v>
      </c>
      <c r="C18" s="36">
        <f>SUMIFS(СВЦЭМ!$D$39:$D$782,СВЦЭМ!$A$39:$A$782,$A18,СВЦЭМ!$B$39:$B$782,C$11)+'СЕТ СН'!$F$14+СВЦЭМ!$D$10+'СЕТ СН'!$F$8*'СЕТ СН'!$F$9-'СЕТ СН'!$F$26</f>
        <v>2192.4833401300002</v>
      </c>
      <c r="D18" s="36">
        <f>SUMIFS(СВЦЭМ!$D$39:$D$782,СВЦЭМ!$A$39:$A$782,$A18,СВЦЭМ!$B$39:$B$782,D$11)+'СЕТ СН'!$F$14+СВЦЭМ!$D$10+'СЕТ СН'!$F$8*'СЕТ СН'!$F$9-'СЕТ СН'!$F$26</f>
        <v>2208.3242003800001</v>
      </c>
      <c r="E18" s="36">
        <f>SUMIFS(СВЦЭМ!$D$39:$D$782,СВЦЭМ!$A$39:$A$782,$A18,СВЦЭМ!$B$39:$B$782,E$11)+'СЕТ СН'!$F$14+СВЦЭМ!$D$10+'СЕТ СН'!$F$8*'СЕТ СН'!$F$9-'СЕТ СН'!$F$26</f>
        <v>2215.74241527</v>
      </c>
      <c r="F18" s="36">
        <f>SUMIFS(СВЦЭМ!$D$39:$D$782,СВЦЭМ!$A$39:$A$782,$A18,СВЦЭМ!$B$39:$B$782,F$11)+'СЕТ СН'!$F$14+СВЦЭМ!$D$10+'СЕТ СН'!$F$8*'СЕТ СН'!$F$9-'СЕТ СН'!$F$26</f>
        <v>2201.3939991400002</v>
      </c>
      <c r="G18" s="36">
        <f>SUMIFS(СВЦЭМ!$D$39:$D$782,СВЦЭМ!$A$39:$A$782,$A18,СВЦЭМ!$B$39:$B$782,G$11)+'СЕТ СН'!$F$14+СВЦЭМ!$D$10+'СЕТ СН'!$F$8*'СЕТ СН'!$F$9-'СЕТ СН'!$F$26</f>
        <v>2194.93492823</v>
      </c>
      <c r="H18" s="36">
        <f>SUMIFS(СВЦЭМ!$D$39:$D$782,СВЦЭМ!$A$39:$A$782,$A18,СВЦЭМ!$B$39:$B$782,H$11)+'СЕТ СН'!$F$14+СВЦЭМ!$D$10+'СЕТ СН'!$F$8*'СЕТ СН'!$F$9-'СЕТ СН'!$F$26</f>
        <v>2169.7273697599999</v>
      </c>
      <c r="I18" s="36">
        <f>SUMIFS(СВЦЭМ!$D$39:$D$782,СВЦЭМ!$A$39:$A$782,$A18,СВЦЭМ!$B$39:$B$782,I$11)+'СЕТ СН'!$F$14+СВЦЭМ!$D$10+'СЕТ СН'!$F$8*'СЕТ СН'!$F$9-'СЕТ СН'!$F$26</f>
        <v>2164.1756869199999</v>
      </c>
      <c r="J18" s="36">
        <f>SUMIFS(СВЦЭМ!$D$39:$D$782,СВЦЭМ!$A$39:$A$782,$A18,СВЦЭМ!$B$39:$B$782,J$11)+'СЕТ СН'!$F$14+СВЦЭМ!$D$10+'СЕТ СН'!$F$8*'СЕТ СН'!$F$9-'СЕТ СН'!$F$26</f>
        <v>2108.5550282600002</v>
      </c>
      <c r="K18" s="36">
        <f>SUMIFS(СВЦЭМ!$D$39:$D$782,СВЦЭМ!$A$39:$A$782,$A18,СВЦЭМ!$B$39:$B$782,K$11)+'СЕТ СН'!$F$14+СВЦЭМ!$D$10+'СЕТ СН'!$F$8*'СЕТ СН'!$F$9-'СЕТ СН'!$F$26</f>
        <v>2091.3655534700001</v>
      </c>
      <c r="L18" s="36">
        <f>SUMIFS(СВЦЭМ!$D$39:$D$782,СВЦЭМ!$A$39:$A$782,$A18,СВЦЭМ!$B$39:$B$782,L$11)+'СЕТ СН'!$F$14+СВЦЭМ!$D$10+'СЕТ СН'!$F$8*'СЕТ СН'!$F$9-'СЕТ СН'!$F$26</f>
        <v>2068.7128148100001</v>
      </c>
      <c r="M18" s="36">
        <f>SUMIFS(СВЦЭМ!$D$39:$D$782,СВЦЭМ!$A$39:$A$782,$A18,СВЦЭМ!$B$39:$B$782,M$11)+'СЕТ СН'!$F$14+СВЦЭМ!$D$10+'СЕТ СН'!$F$8*'СЕТ СН'!$F$9-'СЕТ СН'!$F$26</f>
        <v>2088.12130149</v>
      </c>
      <c r="N18" s="36">
        <f>SUMIFS(СВЦЭМ!$D$39:$D$782,СВЦЭМ!$A$39:$A$782,$A18,СВЦЭМ!$B$39:$B$782,N$11)+'СЕТ СН'!$F$14+СВЦЭМ!$D$10+'СЕТ СН'!$F$8*'СЕТ СН'!$F$9-'СЕТ СН'!$F$26</f>
        <v>2116.3867652899999</v>
      </c>
      <c r="O18" s="36">
        <f>SUMIFS(СВЦЭМ!$D$39:$D$782,СВЦЭМ!$A$39:$A$782,$A18,СВЦЭМ!$B$39:$B$782,O$11)+'СЕТ СН'!$F$14+СВЦЭМ!$D$10+'СЕТ СН'!$F$8*'СЕТ СН'!$F$9-'СЕТ СН'!$F$26</f>
        <v>2123.9570469400001</v>
      </c>
      <c r="P18" s="36">
        <f>SUMIFS(СВЦЭМ!$D$39:$D$782,СВЦЭМ!$A$39:$A$782,$A18,СВЦЭМ!$B$39:$B$782,P$11)+'СЕТ СН'!$F$14+СВЦЭМ!$D$10+'СЕТ СН'!$F$8*'СЕТ СН'!$F$9-'СЕТ СН'!$F$26</f>
        <v>2141.2418246100001</v>
      </c>
      <c r="Q18" s="36">
        <f>SUMIFS(СВЦЭМ!$D$39:$D$782,СВЦЭМ!$A$39:$A$782,$A18,СВЦЭМ!$B$39:$B$782,Q$11)+'СЕТ СН'!$F$14+СВЦЭМ!$D$10+'СЕТ СН'!$F$8*'СЕТ СН'!$F$9-'СЕТ СН'!$F$26</f>
        <v>2131.9721911000001</v>
      </c>
      <c r="R18" s="36">
        <f>SUMIFS(СВЦЭМ!$D$39:$D$782,СВЦЭМ!$A$39:$A$782,$A18,СВЦЭМ!$B$39:$B$782,R$11)+'СЕТ СН'!$F$14+СВЦЭМ!$D$10+'СЕТ СН'!$F$8*'СЕТ СН'!$F$9-'СЕТ СН'!$F$26</f>
        <v>2103.9247816800003</v>
      </c>
      <c r="S18" s="36">
        <f>SUMIFS(СВЦЭМ!$D$39:$D$782,СВЦЭМ!$A$39:$A$782,$A18,СВЦЭМ!$B$39:$B$782,S$11)+'СЕТ СН'!$F$14+СВЦЭМ!$D$10+'СЕТ СН'!$F$8*'СЕТ СН'!$F$9-'СЕТ СН'!$F$26</f>
        <v>2091.0490168400001</v>
      </c>
      <c r="T18" s="36">
        <f>SUMIFS(СВЦЭМ!$D$39:$D$782,СВЦЭМ!$A$39:$A$782,$A18,СВЦЭМ!$B$39:$B$782,T$11)+'СЕТ СН'!$F$14+СВЦЭМ!$D$10+'СЕТ СН'!$F$8*'СЕТ СН'!$F$9-'СЕТ СН'!$F$26</f>
        <v>2086.1090852500001</v>
      </c>
      <c r="U18" s="36">
        <f>SUMIFS(СВЦЭМ!$D$39:$D$782,СВЦЭМ!$A$39:$A$782,$A18,СВЦЭМ!$B$39:$B$782,U$11)+'СЕТ СН'!$F$14+СВЦЭМ!$D$10+'СЕТ СН'!$F$8*'СЕТ СН'!$F$9-'СЕТ СН'!$F$26</f>
        <v>2091.6622481499999</v>
      </c>
      <c r="V18" s="36">
        <f>SUMIFS(СВЦЭМ!$D$39:$D$782,СВЦЭМ!$A$39:$A$782,$A18,СВЦЭМ!$B$39:$B$782,V$11)+'СЕТ СН'!$F$14+СВЦЭМ!$D$10+'СЕТ СН'!$F$8*'СЕТ СН'!$F$9-'СЕТ СН'!$F$26</f>
        <v>2114.1060268400001</v>
      </c>
      <c r="W18" s="36">
        <f>SUMIFS(СВЦЭМ!$D$39:$D$782,СВЦЭМ!$A$39:$A$782,$A18,СВЦЭМ!$B$39:$B$782,W$11)+'СЕТ СН'!$F$14+СВЦЭМ!$D$10+'СЕТ СН'!$F$8*'СЕТ СН'!$F$9-'СЕТ СН'!$F$26</f>
        <v>2122.0630803899999</v>
      </c>
      <c r="X18" s="36">
        <f>SUMIFS(СВЦЭМ!$D$39:$D$782,СВЦЭМ!$A$39:$A$782,$A18,СВЦЭМ!$B$39:$B$782,X$11)+'СЕТ СН'!$F$14+СВЦЭМ!$D$10+'СЕТ СН'!$F$8*'СЕТ СН'!$F$9-'СЕТ СН'!$F$26</f>
        <v>2108.44748974</v>
      </c>
      <c r="Y18" s="36">
        <f>SUMIFS(СВЦЭМ!$D$39:$D$782,СВЦЭМ!$A$39:$A$782,$A18,СВЦЭМ!$B$39:$B$782,Y$11)+'СЕТ СН'!$F$14+СВЦЭМ!$D$10+'СЕТ СН'!$F$8*'СЕТ СН'!$F$9-'СЕТ СН'!$F$26</f>
        <v>2174.3084691899999</v>
      </c>
    </row>
    <row r="19" spans="1:25" ht="15.75" x14ac:dyDescent="0.2">
      <c r="A19" s="35">
        <f t="shared" si="0"/>
        <v>44934</v>
      </c>
      <c r="B19" s="36">
        <f>SUMIFS(СВЦЭМ!$D$39:$D$782,СВЦЭМ!$A$39:$A$782,$A19,СВЦЭМ!$B$39:$B$782,B$11)+'СЕТ СН'!$F$14+СВЦЭМ!$D$10+'СЕТ СН'!$F$8*'СЕТ СН'!$F$9-'СЕТ СН'!$F$26</f>
        <v>2318.3909813400001</v>
      </c>
      <c r="C19" s="36">
        <f>SUMIFS(СВЦЭМ!$D$39:$D$782,СВЦЭМ!$A$39:$A$782,$A19,СВЦЭМ!$B$39:$B$782,C$11)+'СЕТ СН'!$F$14+СВЦЭМ!$D$10+'СЕТ СН'!$F$8*'СЕТ СН'!$F$9-'СЕТ СН'!$F$26</f>
        <v>2342.8807819100002</v>
      </c>
      <c r="D19" s="36">
        <f>SUMIFS(СВЦЭМ!$D$39:$D$782,СВЦЭМ!$A$39:$A$782,$A19,СВЦЭМ!$B$39:$B$782,D$11)+'СЕТ СН'!$F$14+СВЦЭМ!$D$10+'СЕТ СН'!$F$8*'СЕТ СН'!$F$9-'СЕТ СН'!$F$26</f>
        <v>2364.8759555700003</v>
      </c>
      <c r="E19" s="36">
        <f>SUMIFS(СВЦЭМ!$D$39:$D$782,СВЦЭМ!$A$39:$A$782,$A19,СВЦЭМ!$B$39:$B$782,E$11)+'СЕТ СН'!$F$14+СВЦЭМ!$D$10+'СЕТ СН'!$F$8*'СЕТ СН'!$F$9-'СЕТ СН'!$F$26</f>
        <v>2365.8133104400004</v>
      </c>
      <c r="F19" s="36">
        <f>SUMIFS(СВЦЭМ!$D$39:$D$782,СВЦЭМ!$A$39:$A$782,$A19,СВЦЭМ!$B$39:$B$782,F$11)+'СЕТ СН'!$F$14+СВЦЭМ!$D$10+'СЕТ СН'!$F$8*'СЕТ СН'!$F$9-'СЕТ СН'!$F$26</f>
        <v>2369.8608386600004</v>
      </c>
      <c r="G19" s="36">
        <f>SUMIFS(СВЦЭМ!$D$39:$D$782,СВЦЭМ!$A$39:$A$782,$A19,СВЦЭМ!$B$39:$B$782,G$11)+'СЕТ СН'!$F$14+СВЦЭМ!$D$10+'СЕТ СН'!$F$8*'СЕТ СН'!$F$9-'СЕТ СН'!$F$26</f>
        <v>2356.3660121500002</v>
      </c>
      <c r="H19" s="36">
        <f>SUMIFS(СВЦЭМ!$D$39:$D$782,СВЦЭМ!$A$39:$A$782,$A19,СВЦЭМ!$B$39:$B$782,H$11)+'СЕТ СН'!$F$14+СВЦЭМ!$D$10+'СЕТ СН'!$F$8*'СЕТ СН'!$F$9-'СЕТ СН'!$F$26</f>
        <v>2336.9079771900001</v>
      </c>
      <c r="I19" s="36">
        <f>SUMIFS(СВЦЭМ!$D$39:$D$782,СВЦЭМ!$A$39:$A$782,$A19,СВЦЭМ!$B$39:$B$782,I$11)+'СЕТ СН'!$F$14+СВЦЭМ!$D$10+'СЕТ СН'!$F$8*'СЕТ СН'!$F$9-'СЕТ СН'!$F$26</f>
        <v>2275.0697162600004</v>
      </c>
      <c r="J19" s="36">
        <f>SUMIFS(СВЦЭМ!$D$39:$D$782,СВЦЭМ!$A$39:$A$782,$A19,СВЦЭМ!$B$39:$B$782,J$11)+'СЕТ СН'!$F$14+СВЦЭМ!$D$10+'СЕТ СН'!$F$8*'СЕТ СН'!$F$9-'СЕТ СН'!$F$26</f>
        <v>2245.84683206</v>
      </c>
      <c r="K19" s="36">
        <f>SUMIFS(СВЦЭМ!$D$39:$D$782,СВЦЭМ!$A$39:$A$782,$A19,СВЦЭМ!$B$39:$B$782,K$11)+'СЕТ СН'!$F$14+СВЦЭМ!$D$10+'СЕТ СН'!$F$8*'СЕТ СН'!$F$9-'СЕТ СН'!$F$26</f>
        <v>2219.29384166</v>
      </c>
      <c r="L19" s="36">
        <f>SUMIFS(СВЦЭМ!$D$39:$D$782,СВЦЭМ!$A$39:$A$782,$A19,СВЦЭМ!$B$39:$B$782,L$11)+'СЕТ СН'!$F$14+СВЦЭМ!$D$10+'СЕТ СН'!$F$8*'СЕТ СН'!$F$9-'СЕТ СН'!$F$26</f>
        <v>2216.5474385000002</v>
      </c>
      <c r="M19" s="36">
        <f>SUMIFS(СВЦЭМ!$D$39:$D$782,СВЦЭМ!$A$39:$A$782,$A19,СВЦЭМ!$B$39:$B$782,M$11)+'СЕТ СН'!$F$14+СВЦЭМ!$D$10+'СЕТ СН'!$F$8*'СЕТ СН'!$F$9-'СЕТ СН'!$F$26</f>
        <v>2234.1996233899999</v>
      </c>
      <c r="N19" s="36">
        <f>SUMIFS(СВЦЭМ!$D$39:$D$782,СВЦЭМ!$A$39:$A$782,$A19,СВЦЭМ!$B$39:$B$782,N$11)+'СЕТ СН'!$F$14+СВЦЭМ!$D$10+'СЕТ СН'!$F$8*'СЕТ СН'!$F$9-'СЕТ СН'!$F$26</f>
        <v>2243.5168201800002</v>
      </c>
      <c r="O19" s="36">
        <f>SUMIFS(СВЦЭМ!$D$39:$D$782,СВЦЭМ!$A$39:$A$782,$A19,СВЦЭМ!$B$39:$B$782,O$11)+'СЕТ СН'!$F$14+СВЦЭМ!$D$10+'СЕТ СН'!$F$8*'СЕТ СН'!$F$9-'СЕТ СН'!$F$26</f>
        <v>2267.2698608800001</v>
      </c>
      <c r="P19" s="36">
        <f>SUMIFS(СВЦЭМ!$D$39:$D$782,СВЦЭМ!$A$39:$A$782,$A19,СВЦЭМ!$B$39:$B$782,P$11)+'СЕТ СН'!$F$14+СВЦЭМ!$D$10+'СЕТ СН'!$F$8*'СЕТ СН'!$F$9-'СЕТ СН'!$F$26</f>
        <v>2271.6194707700001</v>
      </c>
      <c r="Q19" s="36">
        <f>SUMIFS(СВЦЭМ!$D$39:$D$782,СВЦЭМ!$A$39:$A$782,$A19,СВЦЭМ!$B$39:$B$782,Q$11)+'СЕТ СН'!$F$14+СВЦЭМ!$D$10+'СЕТ СН'!$F$8*'СЕТ СН'!$F$9-'СЕТ СН'!$F$26</f>
        <v>2261.73639134</v>
      </c>
      <c r="R19" s="36">
        <f>SUMIFS(СВЦЭМ!$D$39:$D$782,СВЦЭМ!$A$39:$A$782,$A19,СВЦЭМ!$B$39:$B$782,R$11)+'СЕТ СН'!$F$14+СВЦЭМ!$D$10+'СЕТ СН'!$F$8*'СЕТ СН'!$F$9-'СЕТ СН'!$F$26</f>
        <v>2232.15504126</v>
      </c>
      <c r="S19" s="36">
        <f>SUMIFS(СВЦЭМ!$D$39:$D$782,СВЦЭМ!$A$39:$A$782,$A19,СВЦЭМ!$B$39:$B$782,S$11)+'СЕТ СН'!$F$14+СВЦЭМ!$D$10+'СЕТ СН'!$F$8*'СЕТ СН'!$F$9-'СЕТ СН'!$F$26</f>
        <v>2154.41091964</v>
      </c>
      <c r="T19" s="36">
        <f>SUMIFS(СВЦЭМ!$D$39:$D$782,СВЦЭМ!$A$39:$A$782,$A19,СВЦЭМ!$B$39:$B$782,T$11)+'СЕТ СН'!$F$14+СВЦЭМ!$D$10+'СЕТ СН'!$F$8*'СЕТ СН'!$F$9-'СЕТ СН'!$F$26</f>
        <v>2167.02191584</v>
      </c>
      <c r="U19" s="36">
        <f>SUMIFS(СВЦЭМ!$D$39:$D$782,СВЦЭМ!$A$39:$A$782,$A19,СВЦЭМ!$B$39:$B$782,U$11)+'СЕТ СН'!$F$14+СВЦЭМ!$D$10+'СЕТ СН'!$F$8*'СЕТ СН'!$F$9-'СЕТ СН'!$F$26</f>
        <v>2180.6324883699999</v>
      </c>
      <c r="V19" s="36">
        <f>SUMIFS(СВЦЭМ!$D$39:$D$782,СВЦЭМ!$A$39:$A$782,$A19,СВЦЭМ!$B$39:$B$782,V$11)+'СЕТ СН'!$F$14+СВЦЭМ!$D$10+'СЕТ СН'!$F$8*'СЕТ СН'!$F$9-'СЕТ СН'!$F$26</f>
        <v>2206.4447639</v>
      </c>
      <c r="W19" s="36">
        <f>SUMIFS(СВЦЭМ!$D$39:$D$782,СВЦЭМ!$A$39:$A$782,$A19,СВЦЭМ!$B$39:$B$782,W$11)+'СЕТ СН'!$F$14+СВЦЭМ!$D$10+'СЕТ СН'!$F$8*'СЕТ СН'!$F$9-'СЕТ СН'!$F$26</f>
        <v>2235.8555496700001</v>
      </c>
      <c r="X19" s="36">
        <f>SUMIFS(СВЦЭМ!$D$39:$D$782,СВЦЭМ!$A$39:$A$782,$A19,СВЦЭМ!$B$39:$B$782,X$11)+'СЕТ СН'!$F$14+СВЦЭМ!$D$10+'СЕТ СН'!$F$8*'СЕТ СН'!$F$9-'СЕТ СН'!$F$26</f>
        <v>2265.5521466800001</v>
      </c>
      <c r="Y19" s="36">
        <f>SUMIFS(СВЦЭМ!$D$39:$D$782,СВЦЭМ!$A$39:$A$782,$A19,СВЦЭМ!$B$39:$B$782,Y$11)+'СЕТ СН'!$F$14+СВЦЭМ!$D$10+'СЕТ СН'!$F$8*'СЕТ СН'!$F$9-'СЕТ СН'!$F$26</f>
        <v>2313.8659292800003</v>
      </c>
    </row>
    <row r="20" spans="1:25" ht="15.75" x14ac:dyDescent="0.2">
      <c r="A20" s="35">
        <f t="shared" si="0"/>
        <v>44935</v>
      </c>
      <c r="B20" s="36">
        <f>SUMIFS(СВЦЭМ!$D$39:$D$782,СВЦЭМ!$A$39:$A$782,$A20,СВЦЭМ!$B$39:$B$782,B$11)+'СЕТ СН'!$F$14+СВЦЭМ!$D$10+'СЕТ СН'!$F$8*'СЕТ СН'!$F$9-'СЕТ СН'!$F$26</f>
        <v>2254.7153584799998</v>
      </c>
      <c r="C20" s="36">
        <f>SUMIFS(СВЦЭМ!$D$39:$D$782,СВЦЭМ!$A$39:$A$782,$A20,СВЦЭМ!$B$39:$B$782,C$11)+'СЕТ СН'!$F$14+СВЦЭМ!$D$10+'СЕТ СН'!$F$8*'СЕТ СН'!$F$9-'СЕТ СН'!$F$26</f>
        <v>2234.5716036200001</v>
      </c>
      <c r="D20" s="36">
        <f>SUMIFS(СВЦЭМ!$D$39:$D$782,СВЦЭМ!$A$39:$A$782,$A20,СВЦЭМ!$B$39:$B$782,D$11)+'СЕТ СН'!$F$14+СВЦЭМ!$D$10+'СЕТ СН'!$F$8*'СЕТ СН'!$F$9-'СЕТ СН'!$F$26</f>
        <v>2213.1991593000002</v>
      </c>
      <c r="E20" s="36">
        <f>SUMIFS(СВЦЭМ!$D$39:$D$782,СВЦЭМ!$A$39:$A$782,$A20,СВЦЭМ!$B$39:$B$782,E$11)+'СЕТ СН'!$F$14+СВЦЭМ!$D$10+'СЕТ СН'!$F$8*'СЕТ СН'!$F$9-'СЕТ СН'!$F$26</f>
        <v>2209.0770635700001</v>
      </c>
      <c r="F20" s="36">
        <f>SUMIFS(СВЦЭМ!$D$39:$D$782,СВЦЭМ!$A$39:$A$782,$A20,СВЦЭМ!$B$39:$B$782,F$11)+'СЕТ СН'!$F$14+СВЦЭМ!$D$10+'СЕТ СН'!$F$8*'СЕТ СН'!$F$9-'СЕТ СН'!$F$26</f>
        <v>2221.6885522900002</v>
      </c>
      <c r="G20" s="36">
        <f>SUMIFS(СВЦЭМ!$D$39:$D$782,СВЦЭМ!$A$39:$A$782,$A20,СВЦЭМ!$B$39:$B$782,G$11)+'СЕТ СН'!$F$14+СВЦЭМ!$D$10+'СЕТ СН'!$F$8*'СЕТ СН'!$F$9-'СЕТ СН'!$F$26</f>
        <v>2206.2121342999999</v>
      </c>
      <c r="H20" s="36">
        <f>SUMIFS(СВЦЭМ!$D$39:$D$782,СВЦЭМ!$A$39:$A$782,$A20,СВЦЭМ!$B$39:$B$782,H$11)+'СЕТ СН'!$F$14+СВЦЭМ!$D$10+'СЕТ СН'!$F$8*'СЕТ СН'!$F$9-'СЕТ СН'!$F$26</f>
        <v>2220.73053751</v>
      </c>
      <c r="I20" s="36">
        <f>SUMIFS(СВЦЭМ!$D$39:$D$782,СВЦЭМ!$A$39:$A$782,$A20,СВЦЭМ!$B$39:$B$782,I$11)+'СЕТ СН'!$F$14+СВЦЭМ!$D$10+'СЕТ СН'!$F$8*'СЕТ СН'!$F$9-'СЕТ СН'!$F$26</f>
        <v>2217.6401656900002</v>
      </c>
      <c r="J20" s="36">
        <f>SUMIFS(СВЦЭМ!$D$39:$D$782,СВЦЭМ!$A$39:$A$782,$A20,СВЦЭМ!$B$39:$B$782,J$11)+'СЕТ СН'!$F$14+СВЦЭМ!$D$10+'СЕТ СН'!$F$8*'СЕТ СН'!$F$9-'СЕТ СН'!$F$26</f>
        <v>2261.2200583500003</v>
      </c>
      <c r="K20" s="36">
        <f>SUMIFS(СВЦЭМ!$D$39:$D$782,СВЦЭМ!$A$39:$A$782,$A20,СВЦЭМ!$B$39:$B$782,K$11)+'СЕТ СН'!$F$14+СВЦЭМ!$D$10+'СЕТ СН'!$F$8*'СЕТ СН'!$F$9-'СЕТ СН'!$F$26</f>
        <v>2240.59506057</v>
      </c>
      <c r="L20" s="36">
        <f>SUMIFS(СВЦЭМ!$D$39:$D$782,СВЦЭМ!$A$39:$A$782,$A20,СВЦЭМ!$B$39:$B$782,L$11)+'СЕТ СН'!$F$14+СВЦЭМ!$D$10+'СЕТ СН'!$F$8*'СЕТ СН'!$F$9-'СЕТ СН'!$F$26</f>
        <v>2218.8426221300001</v>
      </c>
      <c r="M20" s="36">
        <f>SUMIFS(СВЦЭМ!$D$39:$D$782,СВЦЭМ!$A$39:$A$782,$A20,СВЦЭМ!$B$39:$B$782,M$11)+'СЕТ СН'!$F$14+СВЦЭМ!$D$10+'СЕТ СН'!$F$8*'СЕТ СН'!$F$9-'СЕТ СН'!$F$26</f>
        <v>2237.6773887499999</v>
      </c>
      <c r="N20" s="36">
        <f>SUMIFS(СВЦЭМ!$D$39:$D$782,СВЦЭМ!$A$39:$A$782,$A20,СВЦЭМ!$B$39:$B$782,N$11)+'СЕТ СН'!$F$14+СВЦЭМ!$D$10+'СЕТ СН'!$F$8*'СЕТ СН'!$F$9-'СЕТ СН'!$F$26</f>
        <v>2212.6667976600002</v>
      </c>
      <c r="O20" s="36">
        <f>SUMIFS(СВЦЭМ!$D$39:$D$782,СВЦЭМ!$A$39:$A$782,$A20,СВЦЭМ!$B$39:$B$782,O$11)+'СЕТ СН'!$F$14+СВЦЭМ!$D$10+'СЕТ СН'!$F$8*'СЕТ СН'!$F$9-'СЕТ СН'!$F$26</f>
        <v>2208.40134158</v>
      </c>
      <c r="P20" s="36">
        <f>SUMIFS(СВЦЭМ!$D$39:$D$782,СВЦЭМ!$A$39:$A$782,$A20,СВЦЭМ!$B$39:$B$782,P$11)+'СЕТ СН'!$F$14+СВЦЭМ!$D$10+'СЕТ СН'!$F$8*'СЕТ СН'!$F$9-'СЕТ СН'!$F$26</f>
        <v>2218.0462402000003</v>
      </c>
      <c r="Q20" s="36">
        <f>SUMIFS(СВЦЭМ!$D$39:$D$782,СВЦЭМ!$A$39:$A$782,$A20,СВЦЭМ!$B$39:$B$782,Q$11)+'СЕТ СН'!$F$14+СВЦЭМ!$D$10+'СЕТ СН'!$F$8*'СЕТ СН'!$F$9-'СЕТ СН'!$F$26</f>
        <v>2215.0020120600002</v>
      </c>
      <c r="R20" s="36">
        <f>SUMIFS(СВЦЭМ!$D$39:$D$782,СВЦЭМ!$A$39:$A$782,$A20,СВЦЭМ!$B$39:$B$782,R$11)+'СЕТ СН'!$F$14+СВЦЭМ!$D$10+'СЕТ СН'!$F$8*'СЕТ СН'!$F$9-'СЕТ СН'!$F$26</f>
        <v>2227.3942409800002</v>
      </c>
      <c r="S20" s="36">
        <f>SUMIFS(СВЦЭМ!$D$39:$D$782,СВЦЭМ!$A$39:$A$782,$A20,СВЦЭМ!$B$39:$B$782,S$11)+'СЕТ СН'!$F$14+СВЦЭМ!$D$10+'СЕТ СН'!$F$8*'СЕТ СН'!$F$9-'СЕТ СН'!$F$26</f>
        <v>2214.1460304100001</v>
      </c>
      <c r="T20" s="36">
        <f>SUMIFS(СВЦЭМ!$D$39:$D$782,СВЦЭМ!$A$39:$A$782,$A20,СВЦЭМ!$B$39:$B$782,T$11)+'СЕТ СН'!$F$14+СВЦЭМ!$D$10+'СЕТ СН'!$F$8*'СЕТ СН'!$F$9-'СЕТ СН'!$F$26</f>
        <v>2187.0355033300002</v>
      </c>
      <c r="U20" s="36">
        <f>SUMIFS(СВЦЭМ!$D$39:$D$782,СВЦЭМ!$A$39:$A$782,$A20,СВЦЭМ!$B$39:$B$782,U$11)+'СЕТ СН'!$F$14+СВЦЭМ!$D$10+'СЕТ СН'!$F$8*'СЕТ СН'!$F$9-'СЕТ СН'!$F$26</f>
        <v>2188.27899518</v>
      </c>
      <c r="V20" s="36">
        <f>SUMIFS(СВЦЭМ!$D$39:$D$782,СВЦЭМ!$A$39:$A$782,$A20,СВЦЭМ!$B$39:$B$782,V$11)+'СЕТ СН'!$F$14+СВЦЭМ!$D$10+'СЕТ СН'!$F$8*'СЕТ СН'!$F$9-'СЕТ СН'!$F$26</f>
        <v>2225.9052811500001</v>
      </c>
      <c r="W20" s="36">
        <f>SUMIFS(СВЦЭМ!$D$39:$D$782,СВЦЭМ!$A$39:$A$782,$A20,СВЦЭМ!$B$39:$B$782,W$11)+'СЕТ СН'!$F$14+СВЦЭМ!$D$10+'СЕТ СН'!$F$8*'СЕТ СН'!$F$9-'СЕТ СН'!$F$26</f>
        <v>2237.85056764</v>
      </c>
      <c r="X20" s="36">
        <f>SUMIFS(СВЦЭМ!$D$39:$D$782,СВЦЭМ!$A$39:$A$782,$A20,СВЦЭМ!$B$39:$B$782,X$11)+'СЕТ СН'!$F$14+СВЦЭМ!$D$10+'СЕТ СН'!$F$8*'СЕТ СН'!$F$9-'СЕТ СН'!$F$26</f>
        <v>2242.0506392800003</v>
      </c>
      <c r="Y20" s="36">
        <f>SUMIFS(СВЦЭМ!$D$39:$D$782,СВЦЭМ!$A$39:$A$782,$A20,СВЦЭМ!$B$39:$B$782,Y$11)+'СЕТ СН'!$F$14+СВЦЭМ!$D$10+'СЕТ СН'!$F$8*'СЕТ СН'!$F$9-'СЕТ СН'!$F$26</f>
        <v>2282.9890487000002</v>
      </c>
    </row>
    <row r="21" spans="1:25" ht="15.75" x14ac:dyDescent="0.2">
      <c r="A21" s="35">
        <f t="shared" si="0"/>
        <v>44936</v>
      </c>
      <c r="B21" s="36">
        <f>SUMIFS(СВЦЭМ!$D$39:$D$782,СВЦЭМ!$A$39:$A$782,$A21,СВЦЭМ!$B$39:$B$782,B$11)+'СЕТ СН'!$F$14+СВЦЭМ!$D$10+'СЕТ СН'!$F$8*'СЕТ СН'!$F$9-'СЕТ СН'!$F$26</f>
        <v>2133.7570762599998</v>
      </c>
      <c r="C21" s="36">
        <f>SUMIFS(СВЦЭМ!$D$39:$D$782,СВЦЭМ!$A$39:$A$782,$A21,СВЦЭМ!$B$39:$B$782,C$11)+'СЕТ СН'!$F$14+СВЦЭМ!$D$10+'СЕТ СН'!$F$8*'СЕТ СН'!$F$9-'СЕТ СН'!$F$26</f>
        <v>2158.33718408</v>
      </c>
      <c r="D21" s="36">
        <f>SUMIFS(СВЦЭМ!$D$39:$D$782,СВЦЭМ!$A$39:$A$782,$A21,СВЦЭМ!$B$39:$B$782,D$11)+'СЕТ СН'!$F$14+СВЦЭМ!$D$10+'СЕТ СН'!$F$8*'СЕТ СН'!$F$9-'СЕТ СН'!$F$26</f>
        <v>2171.0471027799999</v>
      </c>
      <c r="E21" s="36">
        <f>SUMIFS(СВЦЭМ!$D$39:$D$782,СВЦЭМ!$A$39:$A$782,$A21,СВЦЭМ!$B$39:$B$782,E$11)+'СЕТ СН'!$F$14+СВЦЭМ!$D$10+'СЕТ СН'!$F$8*'СЕТ СН'!$F$9-'СЕТ СН'!$F$26</f>
        <v>2176.5668124200001</v>
      </c>
      <c r="F21" s="36">
        <f>SUMIFS(СВЦЭМ!$D$39:$D$782,СВЦЭМ!$A$39:$A$782,$A21,СВЦЭМ!$B$39:$B$782,F$11)+'СЕТ СН'!$F$14+СВЦЭМ!$D$10+'СЕТ СН'!$F$8*'СЕТ СН'!$F$9-'СЕТ СН'!$F$26</f>
        <v>2203.0401733500003</v>
      </c>
      <c r="G21" s="36">
        <f>SUMIFS(СВЦЭМ!$D$39:$D$782,СВЦЭМ!$A$39:$A$782,$A21,СВЦЭМ!$B$39:$B$782,G$11)+'СЕТ СН'!$F$14+СВЦЭМ!$D$10+'СЕТ СН'!$F$8*'СЕТ СН'!$F$9-'СЕТ СН'!$F$26</f>
        <v>2200.05218698</v>
      </c>
      <c r="H21" s="36">
        <f>SUMIFS(СВЦЭМ!$D$39:$D$782,СВЦЭМ!$A$39:$A$782,$A21,СВЦЭМ!$B$39:$B$782,H$11)+'СЕТ СН'!$F$14+СВЦЭМ!$D$10+'СЕТ СН'!$F$8*'СЕТ СН'!$F$9-'СЕТ СН'!$F$26</f>
        <v>2180.1228390599999</v>
      </c>
      <c r="I21" s="36">
        <f>SUMIFS(СВЦЭМ!$D$39:$D$782,СВЦЭМ!$A$39:$A$782,$A21,СВЦЭМ!$B$39:$B$782,I$11)+'СЕТ СН'!$F$14+СВЦЭМ!$D$10+'СЕТ СН'!$F$8*'СЕТ СН'!$F$9-'СЕТ СН'!$F$26</f>
        <v>2145.8492931199999</v>
      </c>
      <c r="J21" s="36">
        <f>SUMIFS(СВЦЭМ!$D$39:$D$782,СВЦЭМ!$A$39:$A$782,$A21,СВЦЭМ!$B$39:$B$782,J$11)+'СЕТ СН'!$F$14+СВЦЭМ!$D$10+'СЕТ СН'!$F$8*'СЕТ СН'!$F$9-'СЕТ СН'!$F$26</f>
        <v>2117.6538008699999</v>
      </c>
      <c r="K21" s="36">
        <f>SUMIFS(СВЦЭМ!$D$39:$D$782,СВЦЭМ!$A$39:$A$782,$A21,СВЦЭМ!$B$39:$B$782,K$11)+'СЕТ СН'!$F$14+СВЦЭМ!$D$10+'СЕТ СН'!$F$8*'СЕТ СН'!$F$9-'СЕТ СН'!$F$26</f>
        <v>2104.5822347900003</v>
      </c>
      <c r="L21" s="36">
        <f>SUMIFS(СВЦЭМ!$D$39:$D$782,СВЦЭМ!$A$39:$A$782,$A21,СВЦЭМ!$B$39:$B$782,L$11)+'СЕТ СН'!$F$14+СВЦЭМ!$D$10+'СЕТ СН'!$F$8*'СЕТ СН'!$F$9-'СЕТ СН'!$F$26</f>
        <v>2095.2232212600002</v>
      </c>
      <c r="M21" s="36">
        <f>SUMIFS(СВЦЭМ!$D$39:$D$782,СВЦЭМ!$A$39:$A$782,$A21,СВЦЭМ!$B$39:$B$782,M$11)+'СЕТ СН'!$F$14+СВЦЭМ!$D$10+'СЕТ СН'!$F$8*'СЕТ СН'!$F$9-'СЕТ СН'!$F$26</f>
        <v>2106.2261412299999</v>
      </c>
      <c r="N21" s="36">
        <f>SUMIFS(СВЦЭМ!$D$39:$D$782,СВЦЭМ!$A$39:$A$782,$A21,СВЦЭМ!$B$39:$B$782,N$11)+'СЕТ СН'!$F$14+СВЦЭМ!$D$10+'СЕТ СН'!$F$8*'СЕТ СН'!$F$9-'СЕТ СН'!$F$26</f>
        <v>2103.5086571699999</v>
      </c>
      <c r="O21" s="36">
        <f>SUMIFS(СВЦЭМ!$D$39:$D$782,СВЦЭМ!$A$39:$A$782,$A21,СВЦЭМ!$B$39:$B$782,O$11)+'СЕТ СН'!$F$14+СВЦЭМ!$D$10+'СЕТ СН'!$F$8*'СЕТ СН'!$F$9-'СЕТ СН'!$F$26</f>
        <v>2117.9719034300001</v>
      </c>
      <c r="P21" s="36">
        <f>SUMIFS(СВЦЭМ!$D$39:$D$782,СВЦЭМ!$A$39:$A$782,$A21,СВЦЭМ!$B$39:$B$782,P$11)+'СЕТ СН'!$F$14+СВЦЭМ!$D$10+'СЕТ СН'!$F$8*'СЕТ СН'!$F$9-'СЕТ СН'!$F$26</f>
        <v>2127.8901091500002</v>
      </c>
      <c r="Q21" s="36">
        <f>SUMIFS(СВЦЭМ!$D$39:$D$782,СВЦЭМ!$A$39:$A$782,$A21,СВЦЭМ!$B$39:$B$782,Q$11)+'СЕТ СН'!$F$14+СВЦЭМ!$D$10+'СЕТ СН'!$F$8*'СЕТ СН'!$F$9-'СЕТ СН'!$F$26</f>
        <v>2144.6172415999999</v>
      </c>
      <c r="R21" s="36">
        <f>SUMIFS(СВЦЭМ!$D$39:$D$782,СВЦЭМ!$A$39:$A$782,$A21,СВЦЭМ!$B$39:$B$782,R$11)+'СЕТ СН'!$F$14+СВЦЭМ!$D$10+'СЕТ СН'!$F$8*'СЕТ СН'!$F$9-'СЕТ СН'!$F$26</f>
        <v>2123.70842799</v>
      </c>
      <c r="S21" s="36">
        <f>SUMIFS(СВЦЭМ!$D$39:$D$782,СВЦЭМ!$A$39:$A$782,$A21,СВЦЭМ!$B$39:$B$782,S$11)+'СЕТ СН'!$F$14+СВЦЭМ!$D$10+'СЕТ СН'!$F$8*'СЕТ СН'!$F$9-'СЕТ СН'!$F$26</f>
        <v>2083.1837861100003</v>
      </c>
      <c r="T21" s="36">
        <f>SUMIFS(СВЦЭМ!$D$39:$D$782,СВЦЭМ!$A$39:$A$782,$A21,СВЦЭМ!$B$39:$B$782,T$11)+'СЕТ СН'!$F$14+СВЦЭМ!$D$10+'СЕТ СН'!$F$8*'СЕТ СН'!$F$9-'СЕТ СН'!$F$26</f>
        <v>2077.5297324600001</v>
      </c>
      <c r="U21" s="36">
        <f>SUMIFS(СВЦЭМ!$D$39:$D$782,СВЦЭМ!$A$39:$A$782,$A21,СВЦЭМ!$B$39:$B$782,U$11)+'СЕТ СН'!$F$14+СВЦЭМ!$D$10+'СЕТ СН'!$F$8*'СЕТ СН'!$F$9-'СЕТ СН'!$F$26</f>
        <v>2071.6374220600001</v>
      </c>
      <c r="V21" s="36">
        <f>SUMIFS(СВЦЭМ!$D$39:$D$782,СВЦЭМ!$A$39:$A$782,$A21,СВЦЭМ!$B$39:$B$782,V$11)+'СЕТ СН'!$F$14+СВЦЭМ!$D$10+'СЕТ СН'!$F$8*'СЕТ СН'!$F$9-'СЕТ СН'!$F$26</f>
        <v>2079.5497066799999</v>
      </c>
      <c r="W21" s="36">
        <f>SUMIFS(СВЦЭМ!$D$39:$D$782,СВЦЭМ!$A$39:$A$782,$A21,СВЦЭМ!$B$39:$B$782,W$11)+'СЕТ СН'!$F$14+СВЦЭМ!$D$10+'СЕТ СН'!$F$8*'СЕТ СН'!$F$9-'СЕТ СН'!$F$26</f>
        <v>2090.3608317900002</v>
      </c>
      <c r="X21" s="36">
        <f>SUMIFS(СВЦЭМ!$D$39:$D$782,СВЦЭМ!$A$39:$A$782,$A21,СВЦЭМ!$B$39:$B$782,X$11)+'СЕТ СН'!$F$14+СВЦЭМ!$D$10+'СЕТ СН'!$F$8*'СЕТ СН'!$F$9-'СЕТ СН'!$F$26</f>
        <v>2121.41928981</v>
      </c>
      <c r="Y21" s="36">
        <f>SUMIFS(СВЦЭМ!$D$39:$D$782,СВЦЭМ!$A$39:$A$782,$A21,СВЦЭМ!$B$39:$B$782,Y$11)+'СЕТ СН'!$F$14+СВЦЭМ!$D$10+'СЕТ СН'!$F$8*'СЕТ СН'!$F$9-'СЕТ СН'!$F$26</f>
        <v>2144.3656879499999</v>
      </c>
    </row>
    <row r="22" spans="1:25" ht="15.75" x14ac:dyDescent="0.2">
      <c r="A22" s="35">
        <f t="shared" si="0"/>
        <v>44937</v>
      </c>
      <c r="B22" s="36">
        <f>SUMIFS(СВЦЭМ!$D$39:$D$782,СВЦЭМ!$A$39:$A$782,$A22,СВЦЭМ!$B$39:$B$782,B$11)+'СЕТ СН'!$F$14+СВЦЭМ!$D$10+'СЕТ СН'!$F$8*'СЕТ СН'!$F$9-'СЕТ СН'!$F$26</f>
        <v>2075.3714143500001</v>
      </c>
      <c r="C22" s="36">
        <f>SUMIFS(СВЦЭМ!$D$39:$D$782,СВЦЭМ!$A$39:$A$782,$A22,СВЦЭМ!$B$39:$B$782,C$11)+'СЕТ СН'!$F$14+СВЦЭМ!$D$10+'СЕТ СН'!$F$8*'СЕТ СН'!$F$9-'СЕТ СН'!$F$26</f>
        <v>2082.67198603</v>
      </c>
      <c r="D22" s="36">
        <f>SUMIFS(СВЦЭМ!$D$39:$D$782,СВЦЭМ!$A$39:$A$782,$A22,СВЦЭМ!$B$39:$B$782,D$11)+'СЕТ СН'!$F$14+СВЦЭМ!$D$10+'СЕТ СН'!$F$8*'СЕТ СН'!$F$9-'СЕТ СН'!$F$26</f>
        <v>2074.47353935</v>
      </c>
      <c r="E22" s="36">
        <f>SUMIFS(СВЦЭМ!$D$39:$D$782,СВЦЭМ!$A$39:$A$782,$A22,СВЦЭМ!$B$39:$B$782,E$11)+'СЕТ СН'!$F$14+СВЦЭМ!$D$10+'СЕТ СН'!$F$8*'СЕТ СН'!$F$9-'СЕТ СН'!$F$26</f>
        <v>2070.2821682700001</v>
      </c>
      <c r="F22" s="36">
        <f>SUMIFS(СВЦЭМ!$D$39:$D$782,СВЦЭМ!$A$39:$A$782,$A22,СВЦЭМ!$B$39:$B$782,F$11)+'СЕТ СН'!$F$14+СВЦЭМ!$D$10+'СЕТ СН'!$F$8*'СЕТ СН'!$F$9-'СЕТ СН'!$F$26</f>
        <v>2065.37113645</v>
      </c>
      <c r="G22" s="36">
        <f>SUMIFS(СВЦЭМ!$D$39:$D$782,СВЦЭМ!$A$39:$A$782,$A22,СВЦЭМ!$B$39:$B$782,G$11)+'СЕТ СН'!$F$14+СВЦЭМ!$D$10+'СЕТ СН'!$F$8*'СЕТ СН'!$F$9-'СЕТ СН'!$F$26</f>
        <v>2070.8831873899999</v>
      </c>
      <c r="H22" s="36">
        <f>SUMIFS(СВЦЭМ!$D$39:$D$782,СВЦЭМ!$A$39:$A$782,$A22,СВЦЭМ!$B$39:$B$782,H$11)+'СЕТ СН'!$F$14+СВЦЭМ!$D$10+'СЕТ СН'!$F$8*'СЕТ СН'!$F$9-'СЕТ СН'!$F$26</f>
        <v>2059.09948962</v>
      </c>
      <c r="I22" s="36">
        <f>SUMIFS(СВЦЭМ!$D$39:$D$782,СВЦЭМ!$A$39:$A$782,$A22,СВЦЭМ!$B$39:$B$782,I$11)+'СЕТ СН'!$F$14+СВЦЭМ!$D$10+'СЕТ СН'!$F$8*'СЕТ СН'!$F$9-'СЕТ СН'!$F$26</f>
        <v>2046.5598310700002</v>
      </c>
      <c r="J22" s="36">
        <f>SUMIFS(СВЦЭМ!$D$39:$D$782,СВЦЭМ!$A$39:$A$782,$A22,СВЦЭМ!$B$39:$B$782,J$11)+'СЕТ СН'!$F$14+СВЦЭМ!$D$10+'СЕТ СН'!$F$8*'СЕТ СН'!$F$9-'СЕТ СН'!$F$26</f>
        <v>2021.8824932299999</v>
      </c>
      <c r="K22" s="36">
        <f>SUMIFS(СВЦЭМ!$D$39:$D$782,СВЦЭМ!$A$39:$A$782,$A22,СВЦЭМ!$B$39:$B$782,K$11)+'СЕТ СН'!$F$14+СВЦЭМ!$D$10+'СЕТ СН'!$F$8*'СЕТ СН'!$F$9-'СЕТ СН'!$F$26</f>
        <v>2011.40174686</v>
      </c>
      <c r="L22" s="36">
        <f>SUMIFS(СВЦЭМ!$D$39:$D$782,СВЦЭМ!$A$39:$A$782,$A22,СВЦЭМ!$B$39:$B$782,L$11)+'СЕТ СН'!$F$14+СВЦЭМ!$D$10+'СЕТ СН'!$F$8*'СЕТ СН'!$F$9-'СЕТ СН'!$F$26</f>
        <v>2021.7117460300001</v>
      </c>
      <c r="M22" s="36">
        <f>SUMIFS(СВЦЭМ!$D$39:$D$782,СВЦЭМ!$A$39:$A$782,$A22,СВЦЭМ!$B$39:$B$782,M$11)+'СЕТ СН'!$F$14+СВЦЭМ!$D$10+'СЕТ СН'!$F$8*'СЕТ СН'!$F$9-'СЕТ СН'!$F$26</f>
        <v>2031.9352922799999</v>
      </c>
      <c r="N22" s="36">
        <f>SUMIFS(СВЦЭМ!$D$39:$D$782,СВЦЭМ!$A$39:$A$782,$A22,СВЦЭМ!$B$39:$B$782,N$11)+'СЕТ СН'!$F$14+СВЦЭМ!$D$10+'СЕТ СН'!$F$8*'СЕТ СН'!$F$9-'СЕТ СН'!$F$26</f>
        <v>2058.0927024400003</v>
      </c>
      <c r="O22" s="36">
        <f>SUMIFS(СВЦЭМ!$D$39:$D$782,СВЦЭМ!$A$39:$A$782,$A22,СВЦЭМ!$B$39:$B$782,O$11)+'СЕТ СН'!$F$14+СВЦЭМ!$D$10+'СЕТ СН'!$F$8*'СЕТ СН'!$F$9-'СЕТ СН'!$F$26</f>
        <v>2034.3527779199999</v>
      </c>
      <c r="P22" s="36">
        <f>SUMIFS(СВЦЭМ!$D$39:$D$782,СВЦЭМ!$A$39:$A$782,$A22,СВЦЭМ!$B$39:$B$782,P$11)+'СЕТ СН'!$F$14+СВЦЭМ!$D$10+'СЕТ СН'!$F$8*'СЕТ СН'!$F$9-'СЕТ СН'!$F$26</f>
        <v>2047.7284958200003</v>
      </c>
      <c r="Q22" s="36">
        <f>SUMIFS(СВЦЭМ!$D$39:$D$782,СВЦЭМ!$A$39:$A$782,$A22,СВЦЭМ!$B$39:$B$782,Q$11)+'СЕТ СН'!$F$14+СВЦЭМ!$D$10+'СЕТ СН'!$F$8*'СЕТ СН'!$F$9-'СЕТ СН'!$F$26</f>
        <v>2059.3652988700001</v>
      </c>
      <c r="R22" s="36">
        <f>SUMIFS(СВЦЭМ!$D$39:$D$782,СВЦЭМ!$A$39:$A$782,$A22,СВЦЭМ!$B$39:$B$782,R$11)+'СЕТ СН'!$F$14+СВЦЭМ!$D$10+'СЕТ СН'!$F$8*'СЕТ СН'!$F$9-'СЕТ СН'!$F$26</f>
        <v>2074.19616137</v>
      </c>
      <c r="S22" s="36">
        <f>SUMIFS(СВЦЭМ!$D$39:$D$782,СВЦЭМ!$A$39:$A$782,$A22,СВЦЭМ!$B$39:$B$782,S$11)+'СЕТ СН'!$F$14+СВЦЭМ!$D$10+'СЕТ СН'!$F$8*'СЕТ СН'!$F$9-'СЕТ СН'!$F$26</f>
        <v>2045.7457739300003</v>
      </c>
      <c r="T22" s="36">
        <f>SUMIFS(СВЦЭМ!$D$39:$D$782,СВЦЭМ!$A$39:$A$782,$A22,СВЦЭМ!$B$39:$B$782,T$11)+'СЕТ СН'!$F$14+СВЦЭМ!$D$10+'СЕТ СН'!$F$8*'СЕТ СН'!$F$9-'СЕТ СН'!$F$26</f>
        <v>2010.0235207300002</v>
      </c>
      <c r="U22" s="36">
        <f>SUMIFS(СВЦЭМ!$D$39:$D$782,СВЦЭМ!$A$39:$A$782,$A22,СВЦЭМ!$B$39:$B$782,U$11)+'СЕТ СН'!$F$14+СВЦЭМ!$D$10+'СЕТ СН'!$F$8*'СЕТ СН'!$F$9-'СЕТ СН'!$F$26</f>
        <v>2019.5618161100001</v>
      </c>
      <c r="V22" s="36">
        <f>SUMIFS(СВЦЭМ!$D$39:$D$782,СВЦЭМ!$A$39:$A$782,$A22,СВЦЭМ!$B$39:$B$782,V$11)+'СЕТ СН'!$F$14+СВЦЭМ!$D$10+'СЕТ СН'!$F$8*'СЕТ СН'!$F$9-'СЕТ СН'!$F$26</f>
        <v>2041.8377129099999</v>
      </c>
      <c r="W22" s="36">
        <f>SUMIFS(СВЦЭМ!$D$39:$D$782,СВЦЭМ!$A$39:$A$782,$A22,СВЦЭМ!$B$39:$B$782,W$11)+'СЕТ СН'!$F$14+СВЦЭМ!$D$10+'СЕТ СН'!$F$8*'СЕТ СН'!$F$9-'СЕТ СН'!$F$26</f>
        <v>2051.8763457300001</v>
      </c>
      <c r="X22" s="36">
        <f>SUMIFS(СВЦЭМ!$D$39:$D$782,СВЦЭМ!$A$39:$A$782,$A22,СВЦЭМ!$B$39:$B$782,X$11)+'СЕТ СН'!$F$14+СВЦЭМ!$D$10+'СЕТ СН'!$F$8*'СЕТ СН'!$F$9-'СЕТ СН'!$F$26</f>
        <v>2061.0857275900003</v>
      </c>
      <c r="Y22" s="36">
        <f>SUMIFS(СВЦЭМ!$D$39:$D$782,СВЦЭМ!$A$39:$A$782,$A22,СВЦЭМ!$B$39:$B$782,Y$11)+'СЕТ СН'!$F$14+СВЦЭМ!$D$10+'СЕТ СН'!$F$8*'СЕТ СН'!$F$9-'СЕТ СН'!$F$26</f>
        <v>2091.73590728</v>
      </c>
    </row>
    <row r="23" spans="1:25" ht="15.75" x14ac:dyDescent="0.2">
      <c r="A23" s="35">
        <f t="shared" si="0"/>
        <v>44938</v>
      </c>
      <c r="B23" s="36">
        <f>SUMIFS(СВЦЭМ!$D$39:$D$782,СВЦЭМ!$A$39:$A$782,$A23,СВЦЭМ!$B$39:$B$782,B$11)+'СЕТ СН'!$F$14+СВЦЭМ!$D$10+'СЕТ СН'!$F$8*'СЕТ СН'!$F$9-'СЕТ СН'!$F$26</f>
        <v>2110.2697624100001</v>
      </c>
      <c r="C23" s="36">
        <f>SUMIFS(СВЦЭМ!$D$39:$D$782,СВЦЭМ!$A$39:$A$782,$A23,СВЦЭМ!$B$39:$B$782,C$11)+'СЕТ СН'!$F$14+СВЦЭМ!$D$10+'СЕТ СН'!$F$8*'СЕТ СН'!$F$9-'СЕТ СН'!$F$26</f>
        <v>2143.6198396899999</v>
      </c>
      <c r="D23" s="36">
        <f>SUMIFS(СВЦЭМ!$D$39:$D$782,СВЦЭМ!$A$39:$A$782,$A23,СВЦЭМ!$B$39:$B$782,D$11)+'СЕТ СН'!$F$14+СВЦЭМ!$D$10+'СЕТ СН'!$F$8*'СЕТ СН'!$F$9-'СЕТ СН'!$F$26</f>
        <v>2166.1175492800003</v>
      </c>
      <c r="E23" s="36">
        <f>SUMIFS(СВЦЭМ!$D$39:$D$782,СВЦЭМ!$A$39:$A$782,$A23,СВЦЭМ!$B$39:$B$782,E$11)+'СЕТ СН'!$F$14+СВЦЭМ!$D$10+'СЕТ СН'!$F$8*'СЕТ СН'!$F$9-'СЕТ СН'!$F$26</f>
        <v>2169.35556443</v>
      </c>
      <c r="F23" s="36">
        <f>SUMIFS(СВЦЭМ!$D$39:$D$782,СВЦЭМ!$A$39:$A$782,$A23,СВЦЭМ!$B$39:$B$782,F$11)+'СЕТ СН'!$F$14+СВЦЭМ!$D$10+'СЕТ СН'!$F$8*'СЕТ СН'!$F$9-'СЕТ СН'!$F$26</f>
        <v>2170.1443695299999</v>
      </c>
      <c r="G23" s="36">
        <f>SUMIFS(СВЦЭМ!$D$39:$D$782,СВЦЭМ!$A$39:$A$782,$A23,СВЦЭМ!$B$39:$B$782,G$11)+'СЕТ СН'!$F$14+СВЦЭМ!$D$10+'СЕТ СН'!$F$8*'СЕТ СН'!$F$9-'СЕТ СН'!$F$26</f>
        <v>2159.75566544</v>
      </c>
      <c r="H23" s="36">
        <f>SUMIFS(СВЦЭМ!$D$39:$D$782,СВЦЭМ!$A$39:$A$782,$A23,СВЦЭМ!$B$39:$B$782,H$11)+'СЕТ СН'!$F$14+СВЦЭМ!$D$10+'СЕТ СН'!$F$8*'СЕТ СН'!$F$9-'СЕТ СН'!$F$26</f>
        <v>2132.4086450099999</v>
      </c>
      <c r="I23" s="36">
        <f>SUMIFS(СВЦЭМ!$D$39:$D$782,СВЦЭМ!$A$39:$A$782,$A23,СВЦЭМ!$B$39:$B$782,I$11)+'СЕТ СН'!$F$14+СВЦЭМ!$D$10+'СЕТ СН'!$F$8*'СЕТ СН'!$F$9-'СЕТ СН'!$F$26</f>
        <v>2086.7150989400002</v>
      </c>
      <c r="J23" s="36">
        <f>SUMIFS(СВЦЭМ!$D$39:$D$782,СВЦЭМ!$A$39:$A$782,$A23,СВЦЭМ!$B$39:$B$782,J$11)+'СЕТ СН'!$F$14+СВЦЭМ!$D$10+'СЕТ СН'!$F$8*'СЕТ СН'!$F$9-'СЕТ СН'!$F$26</f>
        <v>2040.1991311800002</v>
      </c>
      <c r="K23" s="36">
        <f>SUMIFS(СВЦЭМ!$D$39:$D$782,СВЦЭМ!$A$39:$A$782,$A23,СВЦЭМ!$B$39:$B$782,K$11)+'СЕТ СН'!$F$14+СВЦЭМ!$D$10+'СЕТ СН'!$F$8*'СЕТ СН'!$F$9-'СЕТ СН'!$F$26</f>
        <v>2039.7000884300001</v>
      </c>
      <c r="L23" s="36">
        <f>SUMIFS(СВЦЭМ!$D$39:$D$782,СВЦЭМ!$A$39:$A$782,$A23,СВЦЭМ!$B$39:$B$782,L$11)+'СЕТ СН'!$F$14+СВЦЭМ!$D$10+'СЕТ СН'!$F$8*'СЕТ СН'!$F$9-'СЕТ СН'!$F$26</f>
        <v>2029.3146485800003</v>
      </c>
      <c r="M23" s="36">
        <f>SUMIFS(СВЦЭМ!$D$39:$D$782,СВЦЭМ!$A$39:$A$782,$A23,СВЦЭМ!$B$39:$B$782,M$11)+'СЕТ СН'!$F$14+СВЦЭМ!$D$10+'СЕТ СН'!$F$8*'СЕТ СН'!$F$9-'СЕТ СН'!$F$26</f>
        <v>2029.08482792</v>
      </c>
      <c r="N23" s="36">
        <f>SUMIFS(СВЦЭМ!$D$39:$D$782,СВЦЭМ!$A$39:$A$782,$A23,СВЦЭМ!$B$39:$B$782,N$11)+'СЕТ СН'!$F$14+СВЦЭМ!$D$10+'СЕТ СН'!$F$8*'СЕТ СН'!$F$9-'СЕТ СН'!$F$26</f>
        <v>2053.5692344899999</v>
      </c>
      <c r="O23" s="36">
        <f>SUMIFS(СВЦЭМ!$D$39:$D$782,СВЦЭМ!$A$39:$A$782,$A23,СВЦЭМ!$B$39:$B$782,O$11)+'СЕТ СН'!$F$14+СВЦЭМ!$D$10+'СЕТ СН'!$F$8*'СЕТ СН'!$F$9-'СЕТ СН'!$F$26</f>
        <v>2060.9203413300002</v>
      </c>
      <c r="P23" s="36">
        <f>SUMIFS(СВЦЭМ!$D$39:$D$782,СВЦЭМ!$A$39:$A$782,$A23,СВЦЭМ!$B$39:$B$782,P$11)+'СЕТ СН'!$F$14+СВЦЭМ!$D$10+'СЕТ СН'!$F$8*'СЕТ СН'!$F$9-'СЕТ СН'!$F$26</f>
        <v>2044.9277731900002</v>
      </c>
      <c r="Q23" s="36">
        <f>SUMIFS(СВЦЭМ!$D$39:$D$782,СВЦЭМ!$A$39:$A$782,$A23,СВЦЭМ!$B$39:$B$782,Q$11)+'СЕТ СН'!$F$14+СВЦЭМ!$D$10+'СЕТ СН'!$F$8*'СЕТ СН'!$F$9-'СЕТ СН'!$F$26</f>
        <v>2054.0125401800001</v>
      </c>
      <c r="R23" s="36">
        <f>SUMIFS(СВЦЭМ!$D$39:$D$782,СВЦЭМ!$A$39:$A$782,$A23,СВЦЭМ!$B$39:$B$782,R$11)+'СЕТ СН'!$F$14+СВЦЭМ!$D$10+'СЕТ СН'!$F$8*'СЕТ СН'!$F$9-'СЕТ СН'!$F$26</f>
        <v>2065.18600307</v>
      </c>
      <c r="S23" s="36">
        <f>SUMIFS(СВЦЭМ!$D$39:$D$782,СВЦЭМ!$A$39:$A$782,$A23,СВЦЭМ!$B$39:$B$782,S$11)+'СЕТ СН'!$F$14+СВЦЭМ!$D$10+'СЕТ СН'!$F$8*'СЕТ СН'!$F$9-'СЕТ СН'!$F$26</f>
        <v>2064.2881078200003</v>
      </c>
      <c r="T23" s="36">
        <f>SUMIFS(СВЦЭМ!$D$39:$D$782,СВЦЭМ!$A$39:$A$782,$A23,СВЦЭМ!$B$39:$B$782,T$11)+'СЕТ СН'!$F$14+СВЦЭМ!$D$10+'СЕТ СН'!$F$8*'СЕТ СН'!$F$9-'СЕТ СН'!$F$26</f>
        <v>2035.8688147900002</v>
      </c>
      <c r="U23" s="36">
        <f>SUMIFS(СВЦЭМ!$D$39:$D$782,СВЦЭМ!$A$39:$A$782,$A23,СВЦЭМ!$B$39:$B$782,U$11)+'СЕТ СН'!$F$14+СВЦЭМ!$D$10+'СЕТ СН'!$F$8*'СЕТ СН'!$F$9-'СЕТ СН'!$F$26</f>
        <v>2021.5819087</v>
      </c>
      <c r="V23" s="36">
        <f>SUMIFS(СВЦЭМ!$D$39:$D$782,СВЦЭМ!$A$39:$A$782,$A23,СВЦЭМ!$B$39:$B$782,V$11)+'СЕТ СН'!$F$14+СВЦЭМ!$D$10+'СЕТ СН'!$F$8*'СЕТ СН'!$F$9-'СЕТ СН'!$F$26</f>
        <v>2028.9068332000002</v>
      </c>
      <c r="W23" s="36">
        <f>SUMIFS(СВЦЭМ!$D$39:$D$782,СВЦЭМ!$A$39:$A$782,$A23,СВЦЭМ!$B$39:$B$782,W$11)+'СЕТ СН'!$F$14+СВЦЭМ!$D$10+'СЕТ СН'!$F$8*'СЕТ СН'!$F$9-'СЕТ СН'!$F$26</f>
        <v>2039.3405826000003</v>
      </c>
      <c r="X23" s="36">
        <f>SUMIFS(СВЦЭМ!$D$39:$D$782,СВЦЭМ!$A$39:$A$782,$A23,СВЦЭМ!$B$39:$B$782,X$11)+'СЕТ СН'!$F$14+СВЦЭМ!$D$10+'СЕТ СН'!$F$8*'СЕТ СН'!$F$9-'СЕТ СН'!$F$26</f>
        <v>2060.9438054000002</v>
      </c>
      <c r="Y23" s="36">
        <f>SUMIFS(СВЦЭМ!$D$39:$D$782,СВЦЭМ!$A$39:$A$782,$A23,СВЦЭМ!$B$39:$B$782,Y$11)+'СЕТ СН'!$F$14+СВЦЭМ!$D$10+'СЕТ СН'!$F$8*'СЕТ СН'!$F$9-'СЕТ СН'!$F$26</f>
        <v>2067.7614759399999</v>
      </c>
    </row>
    <row r="24" spans="1:25" ht="15.75" x14ac:dyDescent="0.2">
      <c r="A24" s="35">
        <f t="shared" si="0"/>
        <v>44939</v>
      </c>
      <c r="B24" s="36">
        <f>SUMIFS(СВЦЭМ!$D$39:$D$782,СВЦЭМ!$A$39:$A$782,$A24,СВЦЭМ!$B$39:$B$782,B$11)+'СЕТ СН'!$F$14+СВЦЭМ!$D$10+'СЕТ СН'!$F$8*'СЕТ СН'!$F$9-'СЕТ СН'!$F$26</f>
        <v>2198.66042328</v>
      </c>
      <c r="C24" s="36">
        <f>SUMIFS(СВЦЭМ!$D$39:$D$782,СВЦЭМ!$A$39:$A$782,$A24,СВЦЭМ!$B$39:$B$782,C$11)+'СЕТ СН'!$F$14+СВЦЭМ!$D$10+'СЕТ СН'!$F$8*'СЕТ СН'!$F$9-'СЕТ СН'!$F$26</f>
        <v>2217.3752401199999</v>
      </c>
      <c r="D24" s="36">
        <f>SUMIFS(СВЦЭМ!$D$39:$D$782,СВЦЭМ!$A$39:$A$782,$A24,СВЦЭМ!$B$39:$B$782,D$11)+'СЕТ СН'!$F$14+СВЦЭМ!$D$10+'СЕТ СН'!$F$8*'СЕТ СН'!$F$9-'СЕТ СН'!$F$26</f>
        <v>2218.6842907200003</v>
      </c>
      <c r="E24" s="36">
        <f>SUMIFS(СВЦЭМ!$D$39:$D$782,СВЦЭМ!$A$39:$A$782,$A24,СВЦЭМ!$B$39:$B$782,E$11)+'СЕТ СН'!$F$14+СВЦЭМ!$D$10+'СЕТ СН'!$F$8*'СЕТ СН'!$F$9-'СЕТ СН'!$F$26</f>
        <v>2226.5261464</v>
      </c>
      <c r="F24" s="36">
        <f>SUMIFS(СВЦЭМ!$D$39:$D$782,СВЦЭМ!$A$39:$A$782,$A24,СВЦЭМ!$B$39:$B$782,F$11)+'СЕТ СН'!$F$14+СВЦЭМ!$D$10+'СЕТ СН'!$F$8*'СЕТ СН'!$F$9-'СЕТ СН'!$F$26</f>
        <v>2214.0082554700002</v>
      </c>
      <c r="G24" s="36">
        <f>SUMIFS(СВЦЭМ!$D$39:$D$782,СВЦЭМ!$A$39:$A$782,$A24,СВЦЭМ!$B$39:$B$782,G$11)+'СЕТ СН'!$F$14+СВЦЭМ!$D$10+'СЕТ СН'!$F$8*'СЕТ СН'!$F$9-'СЕТ СН'!$F$26</f>
        <v>2174.1872816800001</v>
      </c>
      <c r="H24" s="36">
        <f>SUMIFS(СВЦЭМ!$D$39:$D$782,СВЦЭМ!$A$39:$A$782,$A24,СВЦЭМ!$B$39:$B$782,H$11)+'СЕТ СН'!$F$14+СВЦЭМ!$D$10+'СЕТ СН'!$F$8*'СЕТ СН'!$F$9-'СЕТ СН'!$F$26</f>
        <v>2109.0709899399999</v>
      </c>
      <c r="I24" s="36">
        <f>SUMIFS(СВЦЭМ!$D$39:$D$782,СВЦЭМ!$A$39:$A$782,$A24,СВЦЭМ!$B$39:$B$782,I$11)+'СЕТ СН'!$F$14+СВЦЭМ!$D$10+'СЕТ СН'!$F$8*'СЕТ СН'!$F$9-'СЕТ СН'!$F$26</f>
        <v>2084.2880144999999</v>
      </c>
      <c r="J24" s="36">
        <f>SUMIFS(СВЦЭМ!$D$39:$D$782,СВЦЭМ!$A$39:$A$782,$A24,СВЦЭМ!$B$39:$B$782,J$11)+'СЕТ СН'!$F$14+СВЦЭМ!$D$10+'СЕТ СН'!$F$8*'СЕТ СН'!$F$9-'СЕТ СН'!$F$26</f>
        <v>2065.6075501300002</v>
      </c>
      <c r="K24" s="36">
        <f>SUMIFS(СВЦЭМ!$D$39:$D$782,СВЦЭМ!$A$39:$A$782,$A24,СВЦЭМ!$B$39:$B$782,K$11)+'СЕТ СН'!$F$14+СВЦЭМ!$D$10+'СЕТ СН'!$F$8*'СЕТ СН'!$F$9-'СЕТ СН'!$F$26</f>
        <v>2041.19978373</v>
      </c>
      <c r="L24" s="36">
        <f>SUMIFS(СВЦЭМ!$D$39:$D$782,СВЦЭМ!$A$39:$A$782,$A24,СВЦЭМ!$B$39:$B$782,L$11)+'СЕТ СН'!$F$14+СВЦЭМ!$D$10+'СЕТ СН'!$F$8*'СЕТ СН'!$F$9-'СЕТ СН'!$F$26</f>
        <v>2030.8847255999999</v>
      </c>
      <c r="M24" s="36">
        <f>SUMIFS(СВЦЭМ!$D$39:$D$782,СВЦЭМ!$A$39:$A$782,$A24,СВЦЭМ!$B$39:$B$782,M$11)+'СЕТ СН'!$F$14+СВЦЭМ!$D$10+'СЕТ СН'!$F$8*'СЕТ СН'!$F$9-'СЕТ СН'!$F$26</f>
        <v>2055.6532648400002</v>
      </c>
      <c r="N24" s="36">
        <f>SUMIFS(СВЦЭМ!$D$39:$D$782,СВЦЭМ!$A$39:$A$782,$A24,СВЦЭМ!$B$39:$B$782,N$11)+'СЕТ СН'!$F$14+СВЦЭМ!$D$10+'СЕТ СН'!$F$8*'СЕТ СН'!$F$9-'СЕТ СН'!$F$26</f>
        <v>2083.3813234600002</v>
      </c>
      <c r="O24" s="36">
        <f>SUMIFS(СВЦЭМ!$D$39:$D$782,СВЦЭМ!$A$39:$A$782,$A24,СВЦЭМ!$B$39:$B$782,O$11)+'СЕТ СН'!$F$14+СВЦЭМ!$D$10+'СЕТ СН'!$F$8*'СЕТ СН'!$F$9-'СЕТ СН'!$F$26</f>
        <v>2101.4783489699998</v>
      </c>
      <c r="P24" s="36">
        <f>SUMIFS(СВЦЭМ!$D$39:$D$782,СВЦЭМ!$A$39:$A$782,$A24,СВЦЭМ!$B$39:$B$782,P$11)+'СЕТ СН'!$F$14+СВЦЭМ!$D$10+'СЕТ СН'!$F$8*'СЕТ СН'!$F$9-'СЕТ СН'!$F$26</f>
        <v>2087.16461583</v>
      </c>
      <c r="Q24" s="36">
        <f>SUMIFS(СВЦЭМ!$D$39:$D$782,СВЦЭМ!$A$39:$A$782,$A24,СВЦЭМ!$B$39:$B$782,Q$11)+'СЕТ СН'!$F$14+СВЦЭМ!$D$10+'СЕТ СН'!$F$8*'СЕТ СН'!$F$9-'СЕТ СН'!$F$26</f>
        <v>2085.4657212299999</v>
      </c>
      <c r="R24" s="36">
        <f>SUMIFS(СВЦЭМ!$D$39:$D$782,СВЦЭМ!$A$39:$A$782,$A24,СВЦЭМ!$B$39:$B$782,R$11)+'СЕТ СН'!$F$14+СВЦЭМ!$D$10+'СЕТ СН'!$F$8*'СЕТ СН'!$F$9-'СЕТ СН'!$F$26</f>
        <v>2069.4132511100001</v>
      </c>
      <c r="S24" s="36">
        <f>SUMIFS(СВЦЭМ!$D$39:$D$782,СВЦЭМ!$A$39:$A$782,$A24,СВЦЭМ!$B$39:$B$782,S$11)+'СЕТ СН'!$F$14+СВЦЭМ!$D$10+'СЕТ СН'!$F$8*'СЕТ СН'!$F$9-'СЕТ СН'!$F$26</f>
        <v>2045.4295869500002</v>
      </c>
      <c r="T24" s="36">
        <f>SUMIFS(СВЦЭМ!$D$39:$D$782,СВЦЭМ!$A$39:$A$782,$A24,СВЦЭМ!$B$39:$B$782,T$11)+'СЕТ СН'!$F$14+СВЦЭМ!$D$10+'СЕТ СН'!$F$8*'СЕТ СН'!$F$9-'СЕТ СН'!$F$26</f>
        <v>2041.0984274100001</v>
      </c>
      <c r="U24" s="36">
        <f>SUMIFS(СВЦЭМ!$D$39:$D$782,СВЦЭМ!$A$39:$A$782,$A24,СВЦЭМ!$B$39:$B$782,U$11)+'СЕТ СН'!$F$14+СВЦЭМ!$D$10+'СЕТ СН'!$F$8*'СЕТ СН'!$F$9-'СЕТ СН'!$F$26</f>
        <v>2055.8642517200001</v>
      </c>
      <c r="V24" s="36">
        <f>SUMIFS(СВЦЭМ!$D$39:$D$782,СВЦЭМ!$A$39:$A$782,$A24,СВЦЭМ!$B$39:$B$782,V$11)+'СЕТ СН'!$F$14+СВЦЭМ!$D$10+'СЕТ СН'!$F$8*'СЕТ СН'!$F$9-'СЕТ СН'!$F$26</f>
        <v>2060.72370516</v>
      </c>
      <c r="W24" s="36">
        <f>SUMIFS(СВЦЭМ!$D$39:$D$782,СВЦЭМ!$A$39:$A$782,$A24,СВЦЭМ!$B$39:$B$782,W$11)+'СЕТ СН'!$F$14+СВЦЭМ!$D$10+'СЕТ СН'!$F$8*'СЕТ СН'!$F$9-'СЕТ СН'!$F$26</f>
        <v>2079.56794554</v>
      </c>
      <c r="X24" s="36">
        <f>SUMIFS(СВЦЭМ!$D$39:$D$782,СВЦЭМ!$A$39:$A$782,$A24,СВЦЭМ!$B$39:$B$782,X$11)+'СЕТ СН'!$F$14+СВЦЭМ!$D$10+'СЕТ СН'!$F$8*'СЕТ СН'!$F$9-'СЕТ СН'!$F$26</f>
        <v>2120.6848924700002</v>
      </c>
      <c r="Y24" s="36">
        <f>SUMIFS(СВЦЭМ!$D$39:$D$782,СВЦЭМ!$A$39:$A$782,$A24,СВЦЭМ!$B$39:$B$782,Y$11)+'СЕТ СН'!$F$14+СВЦЭМ!$D$10+'СЕТ СН'!$F$8*'СЕТ СН'!$F$9-'СЕТ СН'!$F$26</f>
        <v>2205.8142479100002</v>
      </c>
    </row>
    <row r="25" spans="1:25" ht="15.75" x14ac:dyDescent="0.2">
      <c r="A25" s="35">
        <f t="shared" si="0"/>
        <v>44940</v>
      </c>
      <c r="B25" s="36">
        <f>SUMIFS(СВЦЭМ!$D$39:$D$782,СВЦЭМ!$A$39:$A$782,$A25,СВЦЭМ!$B$39:$B$782,B$11)+'СЕТ СН'!$F$14+СВЦЭМ!$D$10+'СЕТ СН'!$F$8*'СЕТ СН'!$F$9-'СЕТ СН'!$F$26</f>
        <v>2071.8393679800001</v>
      </c>
      <c r="C25" s="36">
        <f>SUMIFS(СВЦЭМ!$D$39:$D$782,СВЦЭМ!$A$39:$A$782,$A25,СВЦЭМ!$B$39:$B$782,C$11)+'СЕТ СН'!$F$14+СВЦЭМ!$D$10+'СЕТ СН'!$F$8*'СЕТ СН'!$F$9-'СЕТ СН'!$F$26</f>
        <v>2049.2044934</v>
      </c>
      <c r="D25" s="36">
        <f>SUMIFS(СВЦЭМ!$D$39:$D$782,СВЦЭМ!$A$39:$A$782,$A25,СВЦЭМ!$B$39:$B$782,D$11)+'СЕТ СН'!$F$14+СВЦЭМ!$D$10+'СЕТ СН'!$F$8*'СЕТ СН'!$F$9-'СЕТ СН'!$F$26</f>
        <v>2063.5076783099998</v>
      </c>
      <c r="E25" s="36">
        <f>SUMIFS(СВЦЭМ!$D$39:$D$782,СВЦЭМ!$A$39:$A$782,$A25,СВЦЭМ!$B$39:$B$782,E$11)+'СЕТ СН'!$F$14+СВЦЭМ!$D$10+'СЕТ СН'!$F$8*'СЕТ СН'!$F$9-'СЕТ СН'!$F$26</f>
        <v>2047.4889013699999</v>
      </c>
      <c r="F25" s="36">
        <f>SUMIFS(СВЦЭМ!$D$39:$D$782,СВЦЭМ!$A$39:$A$782,$A25,СВЦЭМ!$B$39:$B$782,F$11)+'СЕТ СН'!$F$14+СВЦЭМ!$D$10+'СЕТ СН'!$F$8*'СЕТ СН'!$F$9-'СЕТ СН'!$F$26</f>
        <v>2045.59540982</v>
      </c>
      <c r="G25" s="36">
        <f>SUMIFS(СВЦЭМ!$D$39:$D$782,СВЦЭМ!$A$39:$A$782,$A25,СВЦЭМ!$B$39:$B$782,G$11)+'СЕТ СН'!$F$14+СВЦЭМ!$D$10+'СЕТ СН'!$F$8*'СЕТ СН'!$F$9-'СЕТ СН'!$F$26</f>
        <v>2020.6023568800001</v>
      </c>
      <c r="H25" s="36">
        <f>SUMIFS(СВЦЭМ!$D$39:$D$782,СВЦЭМ!$A$39:$A$782,$A25,СВЦЭМ!$B$39:$B$782,H$11)+'СЕТ СН'!$F$14+СВЦЭМ!$D$10+'СЕТ СН'!$F$8*'СЕТ СН'!$F$9-'СЕТ СН'!$F$26</f>
        <v>2029.5579042300001</v>
      </c>
      <c r="I25" s="36">
        <f>SUMIFS(СВЦЭМ!$D$39:$D$782,СВЦЭМ!$A$39:$A$782,$A25,СВЦЭМ!$B$39:$B$782,I$11)+'СЕТ СН'!$F$14+СВЦЭМ!$D$10+'СЕТ СН'!$F$8*'СЕТ СН'!$F$9-'СЕТ СН'!$F$26</f>
        <v>2055.1336141699999</v>
      </c>
      <c r="J25" s="36">
        <f>SUMIFS(СВЦЭМ!$D$39:$D$782,СВЦЭМ!$A$39:$A$782,$A25,СВЦЭМ!$B$39:$B$782,J$11)+'СЕТ СН'!$F$14+СВЦЭМ!$D$10+'СЕТ СН'!$F$8*'СЕТ СН'!$F$9-'СЕТ СН'!$F$26</f>
        <v>2035.7606009400001</v>
      </c>
      <c r="K25" s="36">
        <f>SUMIFS(СВЦЭМ!$D$39:$D$782,СВЦЭМ!$A$39:$A$782,$A25,СВЦЭМ!$B$39:$B$782,K$11)+'СЕТ СН'!$F$14+СВЦЭМ!$D$10+'СЕТ СН'!$F$8*'СЕТ СН'!$F$9-'СЕТ СН'!$F$26</f>
        <v>2035.1483494700001</v>
      </c>
      <c r="L25" s="36">
        <f>SUMIFS(СВЦЭМ!$D$39:$D$782,СВЦЭМ!$A$39:$A$782,$A25,СВЦЭМ!$B$39:$B$782,L$11)+'СЕТ СН'!$F$14+СВЦЭМ!$D$10+'СЕТ СН'!$F$8*'СЕТ СН'!$F$9-'СЕТ СН'!$F$26</f>
        <v>2001.1734992000002</v>
      </c>
      <c r="M25" s="36">
        <f>SUMIFS(СВЦЭМ!$D$39:$D$782,СВЦЭМ!$A$39:$A$782,$A25,СВЦЭМ!$B$39:$B$782,M$11)+'СЕТ СН'!$F$14+СВЦЭМ!$D$10+'СЕТ СН'!$F$8*'СЕТ СН'!$F$9-'СЕТ СН'!$F$26</f>
        <v>1999.7202358700001</v>
      </c>
      <c r="N25" s="36">
        <f>SUMIFS(СВЦЭМ!$D$39:$D$782,СВЦЭМ!$A$39:$A$782,$A25,СВЦЭМ!$B$39:$B$782,N$11)+'СЕТ СН'!$F$14+СВЦЭМ!$D$10+'СЕТ СН'!$F$8*'СЕТ СН'!$F$9-'СЕТ СН'!$F$26</f>
        <v>2018.04571536</v>
      </c>
      <c r="O25" s="36">
        <f>SUMIFS(СВЦЭМ!$D$39:$D$782,СВЦЭМ!$A$39:$A$782,$A25,СВЦЭМ!$B$39:$B$782,O$11)+'СЕТ СН'!$F$14+СВЦЭМ!$D$10+'СЕТ СН'!$F$8*'СЕТ СН'!$F$9-'СЕТ СН'!$F$26</f>
        <v>2037.2332777000001</v>
      </c>
      <c r="P25" s="36">
        <f>SUMIFS(СВЦЭМ!$D$39:$D$782,СВЦЭМ!$A$39:$A$782,$A25,СВЦЭМ!$B$39:$B$782,P$11)+'СЕТ СН'!$F$14+СВЦЭМ!$D$10+'СЕТ СН'!$F$8*'СЕТ СН'!$F$9-'СЕТ СН'!$F$26</f>
        <v>2047.2628746700002</v>
      </c>
      <c r="Q25" s="36">
        <f>SUMIFS(СВЦЭМ!$D$39:$D$782,СВЦЭМ!$A$39:$A$782,$A25,СВЦЭМ!$B$39:$B$782,Q$11)+'СЕТ СН'!$F$14+СВЦЭМ!$D$10+'СЕТ СН'!$F$8*'СЕТ СН'!$F$9-'СЕТ СН'!$F$26</f>
        <v>2026.8656574900001</v>
      </c>
      <c r="R25" s="36">
        <f>SUMIFS(СВЦЭМ!$D$39:$D$782,СВЦЭМ!$A$39:$A$782,$A25,СВЦЭМ!$B$39:$B$782,R$11)+'СЕТ СН'!$F$14+СВЦЭМ!$D$10+'СЕТ СН'!$F$8*'СЕТ СН'!$F$9-'СЕТ СН'!$F$26</f>
        <v>1987.8503701600002</v>
      </c>
      <c r="S25" s="36">
        <f>SUMIFS(СВЦЭМ!$D$39:$D$782,СВЦЭМ!$A$39:$A$782,$A25,СВЦЭМ!$B$39:$B$782,S$11)+'СЕТ СН'!$F$14+СВЦЭМ!$D$10+'СЕТ СН'!$F$8*'СЕТ СН'!$F$9-'СЕТ СН'!$F$26</f>
        <v>1946.1765287100002</v>
      </c>
      <c r="T25" s="36">
        <f>SUMIFS(СВЦЭМ!$D$39:$D$782,СВЦЭМ!$A$39:$A$782,$A25,СВЦЭМ!$B$39:$B$782,T$11)+'СЕТ СН'!$F$14+СВЦЭМ!$D$10+'СЕТ СН'!$F$8*'СЕТ СН'!$F$9-'СЕТ СН'!$F$26</f>
        <v>1931.38541902</v>
      </c>
      <c r="U25" s="36">
        <f>SUMIFS(СВЦЭМ!$D$39:$D$782,СВЦЭМ!$A$39:$A$782,$A25,СВЦЭМ!$B$39:$B$782,U$11)+'СЕТ СН'!$F$14+СВЦЭМ!$D$10+'СЕТ СН'!$F$8*'СЕТ СН'!$F$9-'СЕТ СН'!$F$26</f>
        <v>1936.5147264000002</v>
      </c>
      <c r="V25" s="36">
        <f>SUMIFS(СВЦЭМ!$D$39:$D$782,СВЦЭМ!$A$39:$A$782,$A25,СВЦЭМ!$B$39:$B$782,V$11)+'СЕТ СН'!$F$14+СВЦЭМ!$D$10+'СЕТ СН'!$F$8*'СЕТ СН'!$F$9-'СЕТ СН'!$F$26</f>
        <v>1944.97228842</v>
      </c>
      <c r="W25" s="36">
        <f>SUMIFS(СВЦЭМ!$D$39:$D$782,СВЦЭМ!$A$39:$A$782,$A25,СВЦЭМ!$B$39:$B$782,W$11)+'СЕТ СН'!$F$14+СВЦЭМ!$D$10+'СЕТ СН'!$F$8*'СЕТ СН'!$F$9-'СЕТ СН'!$F$26</f>
        <v>1955.2457493299999</v>
      </c>
      <c r="X25" s="36">
        <f>SUMIFS(СВЦЭМ!$D$39:$D$782,СВЦЭМ!$A$39:$A$782,$A25,СВЦЭМ!$B$39:$B$782,X$11)+'СЕТ СН'!$F$14+СВЦЭМ!$D$10+'СЕТ СН'!$F$8*'СЕТ СН'!$F$9-'СЕТ СН'!$F$26</f>
        <v>1983.5365732</v>
      </c>
      <c r="Y25" s="36">
        <f>SUMIFS(СВЦЭМ!$D$39:$D$782,СВЦЭМ!$A$39:$A$782,$A25,СВЦЭМ!$B$39:$B$782,Y$11)+'СЕТ СН'!$F$14+СВЦЭМ!$D$10+'СЕТ СН'!$F$8*'СЕТ СН'!$F$9-'СЕТ СН'!$F$26</f>
        <v>2005.7040623000003</v>
      </c>
    </row>
    <row r="26" spans="1:25" ht="15.75" x14ac:dyDescent="0.2">
      <c r="A26" s="35">
        <f t="shared" si="0"/>
        <v>44941</v>
      </c>
      <c r="B26" s="36">
        <f>SUMIFS(СВЦЭМ!$D$39:$D$782,СВЦЭМ!$A$39:$A$782,$A26,СВЦЭМ!$B$39:$B$782,B$11)+'СЕТ СН'!$F$14+СВЦЭМ!$D$10+'СЕТ СН'!$F$8*'СЕТ СН'!$F$9-'СЕТ СН'!$F$26</f>
        <v>2242.9721109800003</v>
      </c>
      <c r="C26" s="36">
        <f>SUMIFS(СВЦЭМ!$D$39:$D$782,СВЦЭМ!$A$39:$A$782,$A26,СВЦЭМ!$B$39:$B$782,C$11)+'СЕТ СН'!$F$14+СВЦЭМ!$D$10+'СЕТ СН'!$F$8*'СЕТ СН'!$F$9-'СЕТ СН'!$F$26</f>
        <v>2261.2572316800001</v>
      </c>
      <c r="D26" s="36">
        <f>SUMIFS(СВЦЭМ!$D$39:$D$782,СВЦЭМ!$A$39:$A$782,$A26,СВЦЭМ!$B$39:$B$782,D$11)+'СЕТ СН'!$F$14+СВЦЭМ!$D$10+'СЕТ СН'!$F$8*'СЕТ СН'!$F$9-'СЕТ СН'!$F$26</f>
        <v>2279.5984597000001</v>
      </c>
      <c r="E26" s="36">
        <f>SUMIFS(СВЦЭМ!$D$39:$D$782,СВЦЭМ!$A$39:$A$782,$A26,СВЦЭМ!$B$39:$B$782,E$11)+'СЕТ СН'!$F$14+СВЦЭМ!$D$10+'СЕТ СН'!$F$8*'СЕТ СН'!$F$9-'СЕТ СН'!$F$26</f>
        <v>2290.64430124</v>
      </c>
      <c r="F26" s="36">
        <f>SUMIFS(СВЦЭМ!$D$39:$D$782,СВЦЭМ!$A$39:$A$782,$A26,СВЦЭМ!$B$39:$B$782,F$11)+'СЕТ СН'!$F$14+СВЦЭМ!$D$10+'СЕТ СН'!$F$8*'СЕТ СН'!$F$9-'СЕТ СН'!$F$26</f>
        <v>2280.3272833900005</v>
      </c>
      <c r="G26" s="36">
        <f>SUMIFS(СВЦЭМ!$D$39:$D$782,СВЦЭМ!$A$39:$A$782,$A26,СВЦЭМ!$B$39:$B$782,G$11)+'СЕТ СН'!$F$14+СВЦЭМ!$D$10+'СЕТ СН'!$F$8*'СЕТ СН'!$F$9-'СЕТ СН'!$F$26</f>
        <v>2306.6949380300002</v>
      </c>
      <c r="H26" s="36">
        <f>SUMIFS(СВЦЭМ!$D$39:$D$782,СВЦЭМ!$A$39:$A$782,$A26,СВЦЭМ!$B$39:$B$782,H$11)+'СЕТ СН'!$F$14+СВЦЭМ!$D$10+'СЕТ СН'!$F$8*'СЕТ СН'!$F$9-'СЕТ СН'!$F$26</f>
        <v>2289.5496395800001</v>
      </c>
      <c r="I26" s="36">
        <f>SUMIFS(СВЦЭМ!$D$39:$D$782,СВЦЭМ!$A$39:$A$782,$A26,СВЦЭМ!$B$39:$B$782,I$11)+'СЕТ СН'!$F$14+СВЦЭМ!$D$10+'СЕТ СН'!$F$8*'СЕТ СН'!$F$9-'СЕТ СН'!$F$26</f>
        <v>2231.4493080800003</v>
      </c>
      <c r="J26" s="36">
        <f>SUMIFS(СВЦЭМ!$D$39:$D$782,СВЦЭМ!$A$39:$A$782,$A26,СВЦЭМ!$B$39:$B$782,J$11)+'СЕТ СН'!$F$14+СВЦЭМ!$D$10+'СЕТ СН'!$F$8*'СЕТ СН'!$F$9-'СЕТ СН'!$F$26</f>
        <v>2164.3652537100002</v>
      </c>
      <c r="K26" s="36">
        <f>SUMIFS(СВЦЭМ!$D$39:$D$782,СВЦЭМ!$A$39:$A$782,$A26,СВЦЭМ!$B$39:$B$782,K$11)+'СЕТ СН'!$F$14+СВЦЭМ!$D$10+'СЕТ СН'!$F$8*'СЕТ СН'!$F$9-'СЕТ СН'!$F$26</f>
        <v>2142.72794045</v>
      </c>
      <c r="L26" s="36">
        <f>SUMIFS(СВЦЭМ!$D$39:$D$782,СВЦЭМ!$A$39:$A$782,$A26,СВЦЭМ!$B$39:$B$782,L$11)+'СЕТ СН'!$F$14+СВЦЭМ!$D$10+'СЕТ СН'!$F$8*'СЕТ СН'!$F$9-'СЕТ СН'!$F$26</f>
        <v>2132.65193421</v>
      </c>
      <c r="M26" s="36">
        <f>SUMIFS(СВЦЭМ!$D$39:$D$782,СВЦЭМ!$A$39:$A$782,$A26,СВЦЭМ!$B$39:$B$782,M$11)+'СЕТ СН'!$F$14+СВЦЭМ!$D$10+'СЕТ СН'!$F$8*'СЕТ СН'!$F$9-'СЕТ СН'!$F$26</f>
        <v>2136.29339579</v>
      </c>
      <c r="N26" s="36">
        <f>SUMIFS(СВЦЭМ!$D$39:$D$782,СВЦЭМ!$A$39:$A$782,$A26,СВЦЭМ!$B$39:$B$782,N$11)+'СЕТ СН'!$F$14+СВЦЭМ!$D$10+'СЕТ СН'!$F$8*'СЕТ СН'!$F$9-'СЕТ СН'!$F$26</f>
        <v>2138.7601839100003</v>
      </c>
      <c r="O26" s="36">
        <f>SUMIFS(СВЦЭМ!$D$39:$D$782,СВЦЭМ!$A$39:$A$782,$A26,СВЦЭМ!$B$39:$B$782,O$11)+'СЕТ СН'!$F$14+СВЦЭМ!$D$10+'СЕТ СН'!$F$8*'СЕТ СН'!$F$9-'СЕТ СН'!$F$26</f>
        <v>2141.2824534900001</v>
      </c>
      <c r="P26" s="36">
        <f>SUMIFS(СВЦЭМ!$D$39:$D$782,СВЦЭМ!$A$39:$A$782,$A26,СВЦЭМ!$B$39:$B$782,P$11)+'СЕТ СН'!$F$14+СВЦЭМ!$D$10+'СЕТ СН'!$F$8*'СЕТ СН'!$F$9-'СЕТ СН'!$F$26</f>
        <v>2155.0285371</v>
      </c>
      <c r="Q26" s="36">
        <f>SUMIFS(СВЦЭМ!$D$39:$D$782,СВЦЭМ!$A$39:$A$782,$A26,СВЦЭМ!$B$39:$B$782,Q$11)+'СЕТ СН'!$F$14+СВЦЭМ!$D$10+'СЕТ СН'!$F$8*'СЕТ СН'!$F$9-'СЕТ СН'!$F$26</f>
        <v>2140.8080279400001</v>
      </c>
      <c r="R26" s="36">
        <f>SUMIFS(СВЦЭМ!$D$39:$D$782,СВЦЭМ!$A$39:$A$782,$A26,СВЦЭМ!$B$39:$B$782,R$11)+'СЕТ СН'!$F$14+СВЦЭМ!$D$10+'СЕТ СН'!$F$8*'СЕТ СН'!$F$9-'СЕТ СН'!$F$26</f>
        <v>2120.7177646</v>
      </c>
      <c r="S26" s="36">
        <f>SUMIFS(СВЦЭМ!$D$39:$D$782,СВЦЭМ!$A$39:$A$782,$A26,СВЦЭМ!$B$39:$B$782,S$11)+'СЕТ СН'!$F$14+СВЦЭМ!$D$10+'СЕТ СН'!$F$8*'СЕТ СН'!$F$9-'СЕТ СН'!$F$26</f>
        <v>2078.5910054999999</v>
      </c>
      <c r="T26" s="36">
        <f>SUMIFS(СВЦЭМ!$D$39:$D$782,СВЦЭМ!$A$39:$A$782,$A26,СВЦЭМ!$B$39:$B$782,T$11)+'СЕТ СН'!$F$14+СВЦЭМ!$D$10+'СЕТ СН'!$F$8*'СЕТ СН'!$F$9-'СЕТ СН'!$F$26</f>
        <v>2045.96388144</v>
      </c>
      <c r="U26" s="36">
        <f>SUMIFS(СВЦЭМ!$D$39:$D$782,СВЦЭМ!$A$39:$A$782,$A26,СВЦЭМ!$B$39:$B$782,U$11)+'СЕТ СН'!$F$14+СВЦЭМ!$D$10+'СЕТ СН'!$F$8*'СЕТ СН'!$F$9-'СЕТ СН'!$F$26</f>
        <v>2043.2790049999999</v>
      </c>
      <c r="V26" s="36">
        <f>SUMIFS(СВЦЭМ!$D$39:$D$782,СВЦЭМ!$A$39:$A$782,$A26,СВЦЭМ!$B$39:$B$782,V$11)+'СЕТ СН'!$F$14+СВЦЭМ!$D$10+'СЕТ СН'!$F$8*'СЕТ СН'!$F$9-'СЕТ СН'!$F$26</f>
        <v>2076.84960671</v>
      </c>
      <c r="W26" s="36">
        <f>SUMIFS(СВЦЭМ!$D$39:$D$782,СВЦЭМ!$A$39:$A$782,$A26,СВЦЭМ!$B$39:$B$782,W$11)+'СЕТ СН'!$F$14+СВЦЭМ!$D$10+'СЕТ СН'!$F$8*'СЕТ СН'!$F$9-'СЕТ СН'!$F$26</f>
        <v>2096.5287404599999</v>
      </c>
      <c r="X26" s="36">
        <f>SUMIFS(СВЦЭМ!$D$39:$D$782,СВЦЭМ!$A$39:$A$782,$A26,СВЦЭМ!$B$39:$B$782,X$11)+'СЕТ СН'!$F$14+СВЦЭМ!$D$10+'СЕТ СН'!$F$8*'СЕТ СН'!$F$9-'СЕТ СН'!$F$26</f>
        <v>2121.5369624300001</v>
      </c>
      <c r="Y26" s="36">
        <f>SUMIFS(СВЦЭМ!$D$39:$D$782,СВЦЭМ!$A$39:$A$782,$A26,СВЦЭМ!$B$39:$B$782,Y$11)+'СЕТ СН'!$F$14+СВЦЭМ!$D$10+'СЕТ СН'!$F$8*'СЕТ СН'!$F$9-'СЕТ СН'!$F$26</f>
        <v>2179.4452325400002</v>
      </c>
    </row>
    <row r="27" spans="1:25" ht="15.75" x14ac:dyDescent="0.2">
      <c r="A27" s="35">
        <f t="shared" si="0"/>
        <v>44942</v>
      </c>
      <c r="B27" s="36">
        <f>SUMIFS(СВЦЭМ!$D$39:$D$782,СВЦЭМ!$A$39:$A$782,$A27,СВЦЭМ!$B$39:$B$782,B$11)+'СЕТ СН'!$F$14+СВЦЭМ!$D$10+'СЕТ СН'!$F$8*'СЕТ СН'!$F$9-'СЕТ СН'!$F$26</f>
        <v>2171.1975315</v>
      </c>
      <c r="C27" s="36">
        <f>SUMIFS(СВЦЭМ!$D$39:$D$782,СВЦЭМ!$A$39:$A$782,$A27,СВЦЭМ!$B$39:$B$782,C$11)+'СЕТ СН'!$F$14+СВЦЭМ!$D$10+'СЕТ СН'!$F$8*'СЕТ СН'!$F$9-'СЕТ СН'!$F$26</f>
        <v>2192.4928244500002</v>
      </c>
      <c r="D27" s="36">
        <f>SUMIFS(СВЦЭМ!$D$39:$D$782,СВЦЭМ!$A$39:$A$782,$A27,СВЦЭМ!$B$39:$B$782,D$11)+'СЕТ СН'!$F$14+СВЦЭМ!$D$10+'СЕТ СН'!$F$8*'СЕТ СН'!$F$9-'СЕТ СН'!$F$26</f>
        <v>2197.59276912</v>
      </c>
      <c r="E27" s="36">
        <f>SUMIFS(СВЦЭМ!$D$39:$D$782,СВЦЭМ!$A$39:$A$782,$A27,СВЦЭМ!$B$39:$B$782,E$11)+'СЕТ СН'!$F$14+СВЦЭМ!$D$10+'СЕТ СН'!$F$8*'СЕТ СН'!$F$9-'СЕТ СН'!$F$26</f>
        <v>2203.5666441500002</v>
      </c>
      <c r="F27" s="36">
        <f>SUMIFS(СВЦЭМ!$D$39:$D$782,СВЦЭМ!$A$39:$A$782,$A27,СВЦЭМ!$B$39:$B$782,F$11)+'СЕТ СН'!$F$14+СВЦЭМ!$D$10+'СЕТ СН'!$F$8*'СЕТ СН'!$F$9-'СЕТ СН'!$F$26</f>
        <v>2200.29895149</v>
      </c>
      <c r="G27" s="36">
        <f>SUMIFS(СВЦЭМ!$D$39:$D$782,СВЦЭМ!$A$39:$A$782,$A27,СВЦЭМ!$B$39:$B$782,G$11)+'СЕТ СН'!$F$14+СВЦЭМ!$D$10+'СЕТ СН'!$F$8*'СЕТ СН'!$F$9-'СЕТ СН'!$F$26</f>
        <v>2191.9106216999999</v>
      </c>
      <c r="H27" s="36">
        <f>SUMIFS(СВЦЭМ!$D$39:$D$782,СВЦЭМ!$A$39:$A$782,$A27,СВЦЭМ!$B$39:$B$782,H$11)+'СЕТ СН'!$F$14+СВЦЭМ!$D$10+'СЕТ СН'!$F$8*'СЕТ СН'!$F$9-'СЕТ СН'!$F$26</f>
        <v>2153.8755913300001</v>
      </c>
      <c r="I27" s="36">
        <f>SUMIFS(СВЦЭМ!$D$39:$D$782,СВЦЭМ!$A$39:$A$782,$A27,СВЦЭМ!$B$39:$B$782,I$11)+'СЕТ СН'!$F$14+СВЦЭМ!$D$10+'СЕТ СН'!$F$8*'СЕТ СН'!$F$9-'СЕТ СН'!$F$26</f>
        <v>2125.6549108100003</v>
      </c>
      <c r="J27" s="36">
        <f>SUMIFS(СВЦЭМ!$D$39:$D$782,СВЦЭМ!$A$39:$A$782,$A27,СВЦЭМ!$B$39:$B$782,J$11)+'СЕТ СН'!$F$14+СВЦЭМ!$D$10+'СЕТ СН'!$F$8*'СЕТ СН'!$F$9-'СЕТ СН'!$F$26</f>
        <v>2089.6084744</v>
      </c>
      <c r="K27" s="36">
        <f>SUMIFS(СВЦЭМ!$D$39:$D$782,СВЦЭМ!$A$39:$A$782,$A27,СВЦЭМ!$B$39:$B$782,K$11)+'СЕТ СН'!$F$14+СВЦЭМ!$D$10+'СЕТ СН'!$F$8*'СЕТ СН'!$F$9-'СЕТ СН'!$F$26</f>
        <v>2077.4495167700002</v>
      </c>
      <c r="L27" s="36">
        <f>SUMIFS(СВЦЭМ!$D$39:$D$782,СВЦЭМ!$A$39:$A$782,$A27,СВЦЭМ!$B$39:$B$782,L$11)+'СЕТ СН'!$F$14+СВЦЭМ!$D$10+'СЕТ СН'!$F$8*'СЕТ СН'!$F$9-'СЕТ СН'!$F$26</f>
        <v>2089.70118267</v>
      </c>
      <c r="M27" s="36">
        <f>SUMIFS(СВЦЭМ!$D$39:$D$782,СВЦЭМ!$A$39:$A$782,$A27,СВЦЭМ!$B$39:$B$782,M$11)+'СЕТ СН'!$F$14+СВЦЭМ!$D$10+'СЕТ СН'!$F$8*'СЕТ СН'!$F$9-'СЕТ СН'!$F$26</f>
        <v>2107.58119179</v>
      </c>
      <c r="N27" s="36">
        <f>SUMIFS(СВЦЭМ!$D$39:$D$782,СВЦЭМ!$A$39:$A$782,$A27,СВЦЭМ!$B$39:$B$782,N$11)+'СЕТ СН'!$F$14+СВЦЭМ!$D$10+'СЕТ СН'!$F$8*'СЕТ СН'!$F$9-'СЕТ СН'!$F$26</f>
        <v>2116.6944696099999</v>
      </c>
      <c r="O27" s="36">
        <f>SUMIFS(СВЦЭМ!$D$39:$D$782,СВЦЭМ!$A$39:$A$782,$A27,СВЦЭМ!$B$39:$B$782,O$11)+'СЕТ СН'!$F$14+СВЦЭМ!$D$10+'СЕТ СН'!$F$8*'СЕТ СН'!$F$9-'СЕТ СН'!$F$26</f>
        <v>2130.2357980100001</v>
      </c>
      <c r="P27" s="36">
        <f>SUMIFS(СВЦЭМ!$D$39:$D$782,СВЦЭМ!$A$39:$A$782,$A27,СВЦЭМ!$B$39:$B$782,P$11)+'СЕТ СН'!$F$14+СВЦЭМ!$D$10+'СЕТ СН'!$F$8*'СЕТ СН'!$F$9-'СЕТ СН'!$F$26</f>
        <v>2143.6830842200002</v>
      </c>
      <c r="Q27" s="36">
        <f>SUMIFS(СВЦЭМ!$D$39:$D$782,СВЦЭМ!$A$39:$A$782,$A27,СВЦЭМ!$B$39:$B$782,Q$11)+'СЕТ СН'!$F$14+СВЦЭМ!$D$10+'СЕТ СН'!$F$8*'СЕТ СН'!$F$9-'СЕТ СН'!$F$26</f>
        <v>2146.6624030600001</v>
      </c>
      <c r="R27" s="36">
        <f>SUMIFS(СВЦЭМ!$D$39:$D$782,СВЦЭМ!$A$39:$A$782,$A27,СВЦЭМ!$B$39:$B$782,R$11)+'СЕТ СН'!$F$14+СВЦЭМ!$D$10+'СЕТ СН'!$F$8*'СЕТ СН'!$F$9-'СЕТ СН'!$F$26</f>
        <v>2149.2862021199999</v>
      </c>
      <c r="S27" s="36">
        <f>SUMIFS(СВЦЭМ!$D$39:$D$782,СВЦЭМ!$A$39:$A$782,$A27,СВЦЭМ!$B$39:$B$782,S$11)+'СЕТ СН'!$F$14+СВЦЭМ!$D$10+'СЕТ СН'!$F$8*'СЕТ СН'!$F$9-'СЕТ СН'!$F$26</f>
        <v>2110.1283759900002</v>
      </c>
      <c r="T27" s="36">
        <f>SUMIFS(СВЦЭМ!$D$39:$D$782,СВЦЭМ!$A$39:$A$782,$A27,СВЦЭМ!$B$39:$B$782,T$11)+'СЕТ СН'!$F$14+СВЦЭМ!$D$10+'СЕТ СН'!$F$8*'СЕТ СН'!$F$9-'СЕТ СН'!$F$26</f>
        <v>2111.1946790400002</v>
      </c>
      <c r="U27" s="36">
        <f>SUMIFS(СВЦЭМ!$D$39:$D$782,СВЦЭМ!$A$39:$A$782,$A27,СВЦЭМ!$B$39:$B$782,U$11)+'СЕТ СН'!$F$14+СВЦЭМ!$D$10+'СЕТ СН'!$F$8*'СЕТ СН'!$F$9-'СЕТ СН'!$F$26</f>
        <v>2106.4680056800003</v>
      </c>
      <c r="V27" s="36">
        <f>SUMIFS(СВЦЭМ!$D$39:$D$782,СВЦЭМ!$A$39:$A$782,$A27,СВЦЭМ!$B$39:$B$782,V$11)+'СЕТ СН'!$F$14+СВЦЭМ!$D$10+'СЕТ СН'!$F$8*'СЕТ СН'!$F$9-'СЕТ СН'!$F$26</f>
        <v>2115.5016136100003</v>
      </c>
      <c r="W27" s="36">
        <f>SUMIFS(СВЦЭМ!$D$39:$D$782,СВЦЭМ!$A$39:$A$782,$A27,СВЦЭМ!$B$39:$B$782,W$11)+'СЕТ СН'!$F$14+СВЦЭМ!$D$10+'СЕТ СН'!$F$8*'СЕТ СН'!$F$9-'СЕТ СН'!$F$26</f>
        <v>2131.25202932</v>
      </c>
      <c r="X27" s="36">
        <f>SUMIFS(СВЦЭМ!$D$39:$D$782,СВЦЭМ!$A$39:$A$782,$A27,СВЦЭМ!$B$39:$B$782,X$11)+'СЕТ СН'!$F$14+СВЦЭМ!$D$10+'СЕТ СН'!$F$8*'СЕТ СН'!$F$9-'СЕТ СН'!$F$26</f>
        <v>2145.05704406</v>
      </c>
      <c r="Y27" s="36">
        <f>SUMIFS(СВЦЭМ!$D$39:$D$782,СВЦЭМ!$A$39:$A$782,$A27,СВЦЭМ!$B$39:$B$782,Y$11)+'СЕТ СН'!$F$14+СВЦЭМ!$D$10+'СЕТ СН'!$F$8*'СЕТ СН'!$F$9-'СЕТ СН'!$F$26</f>
        <v>2178.6508366100002</v>
      </c>
    </row>
    <row r="28" spans="1:25" ht="15.75" x14ac:dyDescent="0.2">
      <c r="A28" s="35">
        <f t="shared" si="0"/>
        <v>44943</v>
      </c>
      <c r="B28" s="36">
        <f>SUMIFS(СВЦЭМ!$D$39:$D$782,СВЦЭМ!$A$39:$A$782,$A28,СВЦЭМ!$B$39:$B$782,B$11)+'СЕТ СН'!$F$14+СВЦЭМ!$D$10+'СЕТ СН'!$F$8*'СЕТ СН'!$F$9-'СЕТ СН'!$F$26</f>
        <v>2196.1450842200002</v>
      </c>
      <c r="C28" s="36">
        <f>SUMIFS(СВЦЭМ!$D$39:$D$782,СВЦЭМ!$A$39:$A$782,$A28,СВЦЭМ!$B$39:$B$782,C$11)+'СЕТ СН'!$F$14+СВЦЭМ!$D$10+'СЕТ СН'!$F$8*'СЕТ СН'!$F$9-'СЕТ СН'!$F$26</f>
        <v>2224.26887721</v>
      </c>
      <c r="D28" s="36">
        <f>SUMIFS(СВЦЭМ!$D$39:$D$782,СВЦЭМ!$A$39:$A$782,$A28,СВЦЭМ!$B$39:$B$782,D$11)+'СЕТ СН'!$F$14+СВЦЭМ!$D$10+'СЕТ СН'!$F$8*'СЕТ СН'!$F$9-'СЕТ СН'!$F$26</f>
        <v>2231.9013043499999</v>
      </c>
      <c r="E28" s="36">
        <f>SUMIFS(СВЦЭМ!$D$39:$D$782,СВЦЭМ!$A$39:$A$782,$A28,СВЦЭМ!$B$39:$B$782,E$11)+'СЕТ СН'!$F$14+СВЦЭМ!$D$10+'СЕТ СН'!$F$8*'СЕТ СН'!$F$9-'СЕТ СН'!$F$26</f>
        <v>2230.2144339500001</v>
      </c>
      <c r="F28" s="36">
        <f>SUMIFS(СВЦЭМ!$D$39:$D$782,СВЦЭМ!$A$39:$A$782,$A28,СВЦЭМ!$B$39:$B$782,F$11)+'СЕТ СН'!$F$14+СВЦЭМ!$D$10+'СЕТ СН'!$F$8*'СЕТ СН'!$F$9-'СЕТ СН'!$F$26</f>
        <v>2229.8666030300001</v>
      </c>
      <c r="G28" s="36">
        <f>SUMIFS(СВЦЭМ!$D$39:$D$782,СВЦЭМ!$A$39:$A$782,$A28,СВЦЭМ!$B$39:$B$782,G$11)+'СЕТ СН'!$F$14+СВЦЭМ!$D$10+'СЕТ СН'!$F$8*'СЕТ СН'!$F$9-'СЕТ СН'!$F$26</f>
        <v>2224.0278178100002</v>
      </c>
      <c r="H28" s="36">
        <f>SUMIFS(СВЦЭМ!$D$39:$D$782,СВЦЭМ!$A$39:$A$782,$A28,СВЦЭМ!$B$39:$B$782,H$11)+'СЕТ СН'!$F$14+СВЦЭМ!$D$10+'СЕТ СН'!$F$8*'СЕТ СН'!$F$9-'СЕТ СН'!$F$26</f>
        <v>2199.2702079199998</v>
      </c>
      <c r="I28" s="36">
        <f>SUMIFS(СВЦЭМ!$D$39:$D$782,СВЦЭМ!$A$39:$A$782,$A28,СВЦЭМ!$B$39:$B$782,I$11)+'СЕТ СН'!$F$14+СВЦЭМ!$D$10+'СЕТ СН'!$F$8*'СЕТ СН'!$F$9-'СЕТ СН'!$F$26</f>
        <v>2150.9078085300002</v>
      </c>
      <c r="J28" s="36">
        <f>SUMIFS(СВЦЭМ!$D$39:$D$782,СВЦЭМ!$A$39:$A$782,$A28,СВЦЭМ!$B$39:$B$782,J$11)+'СЕТ СН'!$F$14+СВЦЭМ!$D$10+'СЕТ СН'!$F$8*'СЕТ СН'!$F$9-'СЕТ СН'!$F$26</f>
        <v>2110.6340227300002</v>
      </c>
      <c r="K28" s="36">
        <f>SUMIFS(СВЦЭМ!$D$39:$D$782,СВЦЭМ!$A$39:$A$782,$A28,СВЦЭМ!$B$39:$B$782,K$11)+'СЕТ СН'!$F$14+СВЦЭМ!$D$10+'СЕТ СН'!$F$8*'СЕТ СН'!$F$9-'СЕТ СН'!$F$26</f>
        <v>2100.68608971</v>
      </c>
      <c r="L28" s="36">
        <f>SUMIFS(СВЦЭМ!$D$39:$D$782,СВЦЭМ!$A$39:$A$782,$A28,СВЦЭМ!$B$39:$B$782,L$11)+'СЕТ СН'!$F$14+СВЦЭМ!$D$10+'СЕТ СН'!$F$8*'СЕТ СН'!$F$9-'СЕТ СН'!$F$26</f>
        <v>2084.38893465</v>
      </c>
      <c r="M28" s="36">
        <f>SUMIFS(СВЦЭМ!$D$39:$D$782,СВЦЭМ!$A$39:$A$782,$A28,СВЦЭМ!$B$39:$B$782,M$11)+'СЕТ СН'!$F$14+СВЦЭМ!$D$10+'СЕТ СН'!$F$8*'СЕТ СН'!$F$9-'СЕТ СН'!$F$26</f>
        <v>2087.1427687</v>
      </c>
      <c r="N28" s="36">
        <f>SUMIFS(СВЦЭМ!$D$39:$D$782,СВЦЭМ!$A$39:$A$782,$A28,СВЦЭМ!$B$39:$B$782,N$11)+'СЕТ СН'!$F$14+СВЦЭМ!$D$10+'СЕТ СН'!$F$8*'СЕТ СН'!$F$9-'СЕТ СН'!$F$26</f>
        <v>2104.17641482</v>
      </c>
      <c r="O28" s="36">
        <f>SUMIFS(СВЦЭМ!$D$39:$D$782,СВЦЭМ!$A$39:$A$782,$A28,СВЦЭМ!$B$39:$B$782,O$11)+'СЕТ СН'!$F$14+СВЦЭМ!$D$10+'СЕТ СН'!$F$8*'СЕТ СН'!$F$9-'СЕТ СН'!$F$26</f>
        <v>2118.0313420299999</v>
      </c>
      <c r="P28" s="36">
        <f>SUMIFS(СВЦЭМ!$D$39:$D$782,СВЦЭМ!$A$39:$A$782,$A28,СВЦЭМ!$B$39:$B$782,P$11)+'СЕТ СН'!$F$14+СВЦЭМ!$D$10+'СЕТ СН'!$F$8*'СЕТ СН'!$F$9-'СЕТ СН'!$F$26</f>
        <v>2136.6987892000002</v>
      </c>
      <c r="Q28" s="36">
        <f>SUMIFS(СВЦЭМ!$D$39:$D$782,СВЦЭМ!$A$39:$A$782,$A28,СВЦЭМ!$B$39:$B$782,Q$11)+'СЕТ СН'!$F$14+СВЦЭМ!$D$10+'СЕТ СН'!$F$8*'СЕТ СН'!$F$9-'СЕТ СН'!$F$26</f>
        <v>2144.3536734200002</v>
      </c>
      <c r="R28" s="36">
        <f>SUMIFS(СВЦЭМ!$D$39:$D$782,СВЦЭМ!$A$39:$A$782,$A28,СВЦЭМ!$B$39:$B$782,R$11)+'СЕТ СН'!$F$14+СВЦЭМ!$D$10+'СЕТ СН'!$F$8*'СЕТ СН'!$F$9-'СЕТ СН'!$F$26</f>
        <v>2106.0183704700003</v>
      </c>
      <c r="S28" s="36">
        <f>SUMIFS(СВЦЭМ!$D$39:$D$782,СВЦЭМ!$A$39:$A$782,$A28,СВЦЭМ!$B$39:$B$782,S$11)+'СЕТ СН'!$F$14+СВЦЭМ!$D$10+'СЕТ СН'!$F$8*'СЕТ СН'!$F$9-'СЕТ СН'!$F$26</f>
        <v>2104.2238682400002</v>
      </c>
      <c r="T28" s="36">
        <f>SUMIFS(СВЦЭМ!$D$39:$D$782,СВЦЭМ!$A$39:$A$782,$A28,СВЦЭМ!$B$39:$B$782,T$11)+'СЕТ СН'!$F$14+СВЦЭМ!$D$10+'СЕТ СН'!$F$8*'СЕТ СН'!$F$9-'СЕТ СН'!$F$26</f>
        <v>2078.0110137800002</v>
      </c>
      <c r="U28" s="36">
        <f>SUMIFS(СВЦЭМ!$D$39:$D$782,СВЦЭМ!$A$39:$A$782,$A28,СВЦЭМ!$B$39:$B$782,U$11)+'СЕТ СН'!$F$14+СВЦЭМ!$D$10+'СЕТ СН'!$F$8*'СЕТ СН'!$F$9-'СЕТ СН'!$F$26</f>
        <v>2090.1600527999999</v>
      </c>
      <c r="V28" s="36">
        <f>SUMIFS(СВЦЭМ!$D$39:$D$782,СВЦЭМ!$A$39:$A$782,$A28,СВЦЭМ!$B$39:$B$782,V$11)+'СЕТ СН'!$F$14+СВЦЭМ!$D$10+'СЕТ СН'!$F$8*'СЕТ СН'!$F$9-'СЕТ СН'!$F$26</f>
        <v>2112.8861806499999</v>
      </c>
      <c r="W28" s="36">
        <f>SUMIFS(СВЦЭМ!$D$39:$D$782,СВЦЭМ!$A$39:$A$782,$A28,СВЦЭМ!$B$39:$B$782,W$11)+'СЕТ СН'!$F$14+СВЦЭМ!$D$10+'СЕТ СН'!$F$8*'СЕТ СН'!$F$9-'СЕТ СН'!$F$26</f>
        <v>2123.48443086</v>
      </c>
      <c r="X28" s="36">
        <f>SUMIFS(СВЦЭМ!$D$39:$D$782,СВЦЭМ!$A$39:$A$782,$A28,СВЦЭМ!$B$39:$B$782,X$11)+'СЕТ СН'!$F$14+СВЦЭМ!$D$10+'СЕТ СН'!$F$8*'СЕТ СН'!$F$9-'СЕТ СН'!$F$26</f>
        <v>2133.89827031</v>
      </c>
      <c r="Y28" s="36">
        <f>SUMIFS(СВЦЭМ!$D$39:$D$782,СВЦЭМ!$A$39:$A$782,$A28,СВЦЭМ!$B$39:$B$782,Y$11)+'СЕТ СН'!$F$14+СВЦЭМ!$D$10+'СЕТ СН'!$F$8*'СЕТ СН'!$F$9-'СЕТ СН'!$F$26</f>
        <v>2163.7074787900001</v>
      </c>
    </row>
    <row r="29" spans="1:25" ht="15.75" x14ac:dyDescent="0.2">
      <c r="A29" s="35">
        <f t="shared" si="0"/>
        <v>44944</v>
      </c>
      <c r="B29" s="36">
        <f>SUMIFS(СВЦЭМ!$D$39:$D$782,СВЦЭМ!$A$39:$A$782,$A29,СВЦЭМ!$B$39:$B$782,B$11)+'СЕТ СН'!$F$14+СВЦЭМ!$D$10+'СЕТ СН'!$F$8*'СЕТ СН'!$F$9-'СЕТ СН'!$F$26</f>
        <v>2197.21030243</v>
      </c>
      <c r="C29" s="36">
        <f>SUMIFS(СВЦЭМ!$D$39:$D$782,СВЦЭМ!$A$39:$A$782,$A29,СВЦЭМ!$B$39:$B$782,C$11)+'СЕТ СН'!$F$14+СВЦЭМ!$D$10+'СЕТ СН'!$F$8*'СЕТ СН'!$F$9-'СЕТ СН'!$F$26</f>
        <v>2217.3762867099999</v>
      </c>
      <c r="D29" s="36">
        <f>SUMIFS(СВЦЭМ!$D$39:$D$782,СВЦЭМ!$A$39:$A$782,$A29,СВЦЭМ!$B$39:$B$782,D$11)+'СЕТ СН'!$F$14+СВЦЭМ!$D$10+'СЕТ СН'!$F$8*'СЕТ СН'!$F$9-'СЕТ СН'!$F$26</f>
        <v>2201.21044102</v>
      </c>
      <c r="E29" s="36">
        <f>SUMIFS(СВЦЭМ!$D$39:$D$782,СВЦЭМ!$A$39:$A$782,$A29,СВЦЭМ!$B$39:$B$782,E$11)+'СЕТ СН'!$F$14+СВЦЭМ!$D$10+'СЕТ СН'!$F$8*'СЕТ СН'!$F$9-'СЕТ СН'!$F$26</f>
        <v>2205.1922137199999</v>
      </c>
      <c r="F29" s="36">
        <f>SUMIFS(СВЦЭМ!$D$39:$D$782,СВЦЭМ!$A$39:$A$782,$A29,СВЦЭМ!$B$39:$B$782,F$11)+'СЕТ СН'!$F$14+СВЦЭМ!$D$10+'СЕТ СН'!$F$8*'СЕТ СН'!$F$9-'СЕТ СН'!$F$26</f>
        <v>2175.0653925400002</v>
      </c>
      <c r="G29" s="36">
        <f>SUMIFS(СВЦЭМ!$D$39:$D$782,СВЦЭМ!$A$39:$A$782,$A29,СВЦЭМ!$B$39:$B$782,G$11)+'СЕТ СН'!$F$14+СВЦЭМ!$D$10+'СЕТ СН'!$F$8*'СЕТ СН'!$F$9-'СЕТ СН'!$F$26</f>
        <v>2124.1522225200001</v>
      </c>
      <c r="H29" s="36">
        <f>SUMIFS(СВЦЭМ!$D$39:$D$782,СВЦЭМ!$A$39:$A$782,$A29,СВЦЭМ!$B$39:$B$782,H$11)+'СЕТ СН'!$F$14+СВЦЭМ!$D$10+'СЕТ СН'!$F$8*'СЕТ СН'!$F$9-'СЕТ СН'!$F$26</f>
        <v>2074.67085486</v>
      </c>
      <c r="I29" s="36">
        <f>SUMIFS(СВЦЭМ!$D$39:$D$782,СВЦЭМ!$A$39:$A$782,$A29,СВЦЭМ!$B$39:$B$782,I$11)+'СЕТ СН'!$F$14+СВЦЭМ!$D$10+'СЕТ СН'!$F$8*'СЕТ СН'!$F$9-'СЕТ СН'!$F$26</f>
        <v>2046.4404041600001</v>
      </c>
      <c r="J29" s="36">
        <f>SUMIFS(СВЦЭМ!$D$39:$D$782,СВЦЭМ!$A$39:$A$782,$A29,СВЦЭМ!$B$39:$B$782,J$11)+'СЕТ СН'!$F$14+СВЦЭМ!$D$10+'СЕТ СН'!$F$8*'СЕТ СН'!$F$9-'СЕТ СН'!$F$26</f>
        <v>2037.5657085299999</v>
      </c>
      <c r="K29" s="36">
        <f>SUMIFS(СВЦЭМ!$D$39:$D$782,СВЦЭМ!$A$39:$A$782,$A29,СВЦЭМ!$B$39:$B$782,K$11)+'СЕТ СН'!$F$14+СВЦЭМ!$D$10+'СЕТ СН'!$F$8*'СЕТ СН'!$F$9-'СЕТ СН'!$F$26</f>
        <v>2032.3968010500002</v>
      </c>
      <c r="L29" s="36">
        <f>SUMIFS(СВЦЭМ!$D$39:$D$782,СВЦЭМ!$A$39:$A$782,$A29,СВЦЭМ!$B$39:$B$782,L$11)+'СЕТ СН'!$F$14+СВЦЭМ!$D$10+'СЕТ СН'!$F$8*'СЕТ СН'!$F$9-'СЕТ СН'!$F$26</f>
        <v>2046.4986264700001</v>
      </c>
      <c r="M29" s="36">
        <f>SUMIFS(СВЦЭМ!$D$39:$D$782,СВЦЭМ!$A$39:$A$782,$A29,СВЦЭМ!$B$39:$B$782,M$11)+'СЕТ СН'!$F$14+СВЦЭМ!$D$10+'СЕТ СН'!$F$8*'СЕТ СН'!$F$9-'СЕТ СН'!$F$26</f>
        <v>2048.3662234799999</v>
      </c>
      <c r="N29" s="36">
        <f>SUMIFS(СВЦЭМ!$D$39:$D$782,СВЦЭМ!$A$39:$A$782,$A29,СВЦЭМ!$B$39:$B$782,N$11)+'СЕТ СН'!$F$14+СВЦЭМ!$D$10+'СЕТ СН'!$F$8*'СЕТ СН'!$F$9-'СЕТ СН'!$F$26</f>
        <v>2074.1461404900001</v>
      </c>
      <c r="O29" s="36">
        <f>SUMIFS(СВЦЭМ!$D$39:$D$782,СВЦЭМ!$A$39:$A$782,$A29,СВЦЭМ!$B$39:$B$782,O$11)+'СЕТ СН'!$F$14+СВЦЭМ!$D$10+'СЕТ СН'!$F$8*'СЕТ СН'!$F$9-'СЕТ СН'!$F$26</f>
        <v>2110.7072052200001</v>
      </c>
      <c r="P29" s="36">
        <f>SUMIFS(СВЦЭМ!$D$39:$D$782,СВЦЭМ!$A$39:$A$782,$A29,СВЦЭМ!$B$39:$B$782,P$11)+'СЕТ СН'!$F$14+СВЦЭМ!$D$10+'СЕТ СН'!$F$8*'СЕТ СН'!$F$9-'СЕТ СН'!$F$26</f>
        <v>2129.7135102500001</v>
      </c>
      <c r="Q29" s="36">
        <f>SUMIFS(СВЦЭМ!$D$39:$D$782,СВЦЭМ!$A$39:$A$782,$A29,СВЦЭМ!$B$39:$B$782,Q$11)+'СЕТ СН'!$F$14+СВЦЭМ!$D$10+'СЕТ СН'!$F$8*'СЕТ СН'!$F$9-'СЕТ СН'!$F$26</f>
        <v>2134.57805401</v>
      </c>
      <c r="R29" s="36">
        <f>SUMIFS(СВЦЭМ!$D$39:$D$782,СВЦЭМ!$A$39:$A$782,$A29,СВЦЭМ!$B$39:$B$782,R$11)+'СЕТ СН'!$F$14+СВЦЭМ!$D$10+'СЕТ СН'!$F$8*'СЕТ СН'!$F$9-'СЕТ СН'!$F$26</f>
        <v>2121.2835170500002</v>
      </c>
      <c r="S29" s="36">
        <f>SUMIFS(СВЦЭМ!$D$39:$D$782,СВЦЭМ!$A$39:$A$782,$A29,СВЦЭМ!$B$39:$B$782,S$11)+'СЕТ СН'!$F$14+СВЦЭМ!$D$10+'СЕТ СН'!$F$8*'СЕТ СН'!$F$9-'СЕТ СН'!$F$26</f>
        <v>2085.1538596400001</v>
      </c>
      <c r="T29" s="36">
        <f>SUMIFS(СВЦЭМ!$D$39:$D$782,СВЦЭМ!$A$39:$A$782,$A29,СВЦЭМ!$B$39:$B$782,T$11)+'СЕТ СН'!$F$14+СВЦЭМ!$D$10+'СЕТ СН'!$F$8*'СЕТ СН'!$F$9-'СЕТ СН'!$F$26</f>
        <v>2063.8989925300002</v>
      </c>
      <c r="U29" s="36">
        <f>SUMIFS(СВЦЭМ!$D$39:$D$782,СВЦЭМ!$A$39:$A$782,$A29,СВЦЭМ!$B$39:$B$782,U$11)+'СЕТ СН'!$F$14+СВЦЭМ!$D$10+'СЕТ СН'!$F$8*'СЕТ СН'!$F$9-'СЕТ СН'!$F$26</f>
        <v>2067.6678409000001</v>
      </c>
      <c r="V29" s="36">
        <f>SUMIFS(СВЦЭМ!$D$39:$D$782,СВЦЭМ!$A$39:$A$782,$A29,СВЦЭМ!$B$39:$B$782,V$11)+'СЕТ СН'!$F$14+СВЦЭМ!$D$10+'СЕТ СН'!$F$8*'СЕТ СН'!$F$9-'СЕТ СН'!$F$26</f>
        <v>2093.1791807300001</v>
      </c>
      <c r="W29" s="36">
        <f>SUMIFS(СВЦЭМ!$D$39:$D$782,СВЦЭМ!$A$39:$A$782,$A29,СВЦЭМ!$B$39:$B$782,W$11)+'СЕТ СН'!$F$14+СВЦЭМ!$D$10+'СЕТ СН'!$F$8*'СЕТ СН'!$F$9-'СЕТ СН'!$F$26</f>
        <v>2110.79069824</v>
      </c>
      <c r="X29" s="36">
        <f>SUMIFS(СВЦЭМ!$D$39:$D$782,СВЦЭМ!$A$39:$A$782,$A29,СВЦЭМ!$B$39:$B$782,X$11)+'СЕТ СН'!$F$14+СВЦЭМ!$D$10+'СЕТ СН'!$F$8*'СЕТ СН'!$F$9-'СЕТ СН'!$F$26</f>
        <v>2140.7538002800002</v>
      </c>
      <c r="Y29" s="36">
        <f>SUMIFS(СВЦЭМ!$D$39:$D$782,СВЦЭМ!$A$39:$A$782,$A29,СВЦЭМ!$B$39:$B$782,Y$11)+'СЕТ СН'!$F$14+СВЦЭМ!$D$10+'СЕТ СН'!$F$8*'СЕТ СН'!$F$9-'СЕТ СН'!$F$26</f>
        <v>2178.7109751399998</v>
      </c>
    </row>
    <row r="30" spans="1:25" ht="15.75" x14ac:dyDescent="0.2">
      <c r="A30" s="35">
        <f t="shared" si="0"/>
        <v>44945</v>
      </c>
      <c r="B30" s="36">
        <f>SUMIFS(СВЦЭМ!$D$39:$D$782,СВЦЭМ!$A$39:$A$782,$A30,СВЦЭМ!$B$39:$B$782,B$11)+'СЕТ СН'!$F$14+СВЦЭМ!$D$10+'СЕТ СН'!$F$8*'СЕТ СН'!$F$9-'СЕТ СН'!$F$26</f>
        <v>2124.6662519900001</v>
      </c>
      <c r="C30" s="36">
        <f>SUMIFS(СВЦЭМ!$D$39:$D$782,СВЦЭМ!$A$39:$A$782,$A30,СВЦЭМ!$B$39:$B$782,C$11)+'СЕТ СН'!$F$14+СВЦЭМ!$D$10+'СЕТ СН'!$F$8*'СЕТ СН'!$F$9-'СЕТ СН'!$F$26</f>
        <v>2172.7901116600001</v>
      </c>
      <c r="D30" s="36">
        <f>SUMIFS(СВЦЭМ!$D$39:$D$782,СВЦЭМ!$A$39:$A$782,$A30,СВЦЭМ!$B$39:$B$782,D$11)+'СЕТ СН'!$F$14+СВЦЭМ!$D$10+'СЕТ СН'!$F$8*'СЕТ СН'!$F$9-'СЕТ СН'!$F$26</f>
        <v>2165.9256665600001</v>
      </c>
      <c r="E30" s="36">
        <f>SUMIFS(СВЦЭМ!$D$39:$D$782,СВЦЭМ!$A$39:$A$782,$A30,СВЦЭМ!$B$39:$B$782,E$11)+'СЕТ СН'!$F$14+СВЦЭМ!$D$10+'СЕТ СН'!$F$8*'СЕТ СН'!$F$9-'СЕТ СН'!$F$26</f>
        <v>2158.4255505700003</v>
      </c>
      <c r="F30" s="36">
        <f>SUMIFS(СВЦЭМ!$D$39:$D$782,СВЦЭМ!$A$39:$A$782,$A30,СВЦЭМ!$B$39:$B$782,F$11)+'СЕТ СН'!$F$14+СВЦЭМ!$D$10+'СЕТ СН'!$F$8*'СЕТ СН'!$F$9-'СЕТ СН'!$F$26</f>
        <v>2150.95072484</v>
      </c>
      <c r="G30" s="36">
        <f>SUMIFS(СВЦЭМ!$D$39:$D$782,СВЦЭМ!$A$39:$A$782,$A30,СВЦЭМ!$B$39:$B$782,G$11)+'СЕТ СН'!$F$14+СВЦЭМ!$D$10+'СЕТ СН'!$F$8*'СЕТ СН'!$F$9-'СЕТ СН'!$F$26</f>
        <v>2084.6770673700003</v>
      </c>
      <c r="H30" s="36">
        <f>SUMIFS(СВЦЭМ!$D$39:$D$782,СВЦЭМ!$A$39:$A$782,$A30,СВЦЭМ!$B$39:$B$782,H$11)+'СЕТ СН'!$F$14+СВЦЭМ!$D$10+'СЕТ СН'!$F$8*'СЕТ СН'!$F$9-'СЕТ СН'!$F$26</f>
        <v>2077.74319655</v>
      </c>
      <c r="I30" s="36">
        <f>SUMIFS(СВЦЭМ!$D$39:$D$782,СВЦЭМ!$A$39:$A$782,$A30,СВЦЭМ!$B$39:$B$782,I$11)+'СЕТ СН'!$F$14+СВЦЭМ!$D$10+'СЕТ СН'!$F$8*'СЕТ СН'!$F$9-'СЕТ СН'!$F$26</f>
        <v>2041.7552767900002</v>
      </c>
      <c r="J30" s="36">
        <f>SUMIFS(СВЦЭМ!$D$39:$D$782,СВЦЭМ!$A$39:$A$782,$A30,СВЦЭМ!$B$39:$B$782,J$11)+'СЕТ СН'!$F$14+СВЦЭМ!$D$10+'СЕТ СН'!$F$8*'СЕТ СН'!$F$9-'СЕТ СН'!$F$26</f>
        <v>2013.71612749</v>
      </c>
      <c r="K30" s="36">
        <f>SUMIFS(СВЦЭМ!$D$39:$D$782,СВЦЭМ!$A$39:$A$782,$A30,СВЦЭМ!$B$39:$B$782,K$11)+'СЕТ СН'!$F$14+СВЦЭМ!$D$10+'СЕТ СН'!$F$8*'СЕТ СН'!$F$9-'СЕТ СН'!$F$26</f>
        <v>2014.5539023400001</v>
      </c>
      <c r="L30" s="36">
        <f>SUMIFS(СВЦЭМ!$D$39:$D$782,СВЦЭМ!$A$39:$A$782,$A30,СВЦЭМ!$B$39:$B$782,L$11)+'СЕТ СН'!$F$14+СВЦЭМ!$D$10+'СЕТ СН'!$F$8*'СЕТ СН'!$F$9-'СЕТ СН'!$F$26</f>
        <v>2032.6128352700002</v>
      </c>
      <c r="M30" s="36">
        <f>SUMIFS(СВЦЭМ!$D$39:$D$782,СВЦЭМ!$A$39:$A$782,$A30,СВЦЭМ!$B$39:$B$782,M$11)+'СЕТ СН'!$F$14+СВЦЭМ!$D$10+'СЕТ СН'!$F$8*'СЕТ СН'!$F$9-'СЕТ СН'!$F$26</f>
        <v>2026.9093949200001</v>
      </c>
      <c r="N30" s="36">
        <f>SUMIFS(СВЦЭМ!$D$39:$D$782,СВЦЭМ!$A$39:$A$782,$A30,СВЦЭМ!$B$39:$B$782,N$11)+'СЕТ СН'!$F$14+СВЦЭМ!$D$10+'СЕТ СН'!$F$8*'СЕТ СН'!$F$9-'СЕТ СН'!$F$26</f>
        <v>2048.5959472899999</v>
      </c>
      <c r="O30" s="36">
        <f>SUMIFS(СВЦЭМ!$D$39:$D$782,СВЦЭМ!$A$39:$A$782,$A30,СВЦЭМ!$B$39:$B$782,O$11)+'СЕТ СН'!$F$14+СВЦЭМ!$D$10+'СЕТ СН'!$F$8*'СЕТ СН'!$F$9-'СЕТ СН'!$F$26</f>
        <v>2059.5105936700002</v>
      </c>
      <c r="P30" s="36">
        <f>SUMIFS(СВЦЭМ!$D$39:$D$782,СВЦЭМ!$A$39:$A$782,$A30,СВЦЭМ!$B$39:$B$782,P$11)+'СЕТ СН'!$F$14+СВЦЭМ!$D$10+'СЕТ СН'!$F$8*'СЕТ СН'!$F$9-'СЕТ СН'!$F$26</f>
        <v>2066.66362635</v>
      </c>
      <c r="Q30" s="36">
        <f>SUMIFS(СВЦЭМ!$D$39:$D$782,СВЦЭМ!$A$39:$A$782,$A30,СВЦЭМ!$B$39:$B$782,Q$11)+'СЕТ СН'!$F$14+СВЦЭМ!$D$10+'СЕТ СН'!$F$8*'СЕТ СН'!$F$9-'СЕТ СН'!$F$26</f>
        <v>2073.1754301999999</v>
      </c>
      <c r="R30" s="36">
        <f>SUMIFS(СВЦЭМ!$D$39:$D$782,СВЦЭМ!$A$39:$A$782,$A30,СВЦЭМ!$B$39:$B$782,R$11)+'СЕТ СН'!$F$14+СВЦЭМ!$D$10+'СЕТ СН'!$F$8*'СЕТ СН'!$F$9-'СЕТ СН'!$F$26</f>
        <v>2068.2920338399999</v>
      </c>
      <c r="S30" s="36">
        <f>SUMIFS(СВЦЭМ!$D$39:$D$782,СВЦЭМ!$A$39:$A$782,$A30,СВЦЭМ!$B$39:$B$782,S$11)+'СЕТ СН'!$F$14+СВЦЭМ!$D$10+'СЕТ СН'!$F$8*'СЕТ СН'!$F$9-'СЕТ СН'!$F$26</f>
        <v>2050.6337371499999</v>
      </c>
      <c r="T30" s="36">
        <f>SUMIFS(СВЦЭМ!$D$39:$D$782,СВЦЭМ!$A$39:$A$782,$A30,СВЦЭМ!$B$39:$B$782,T$11)+'СЕТ СН'!$F$14+СВЦЭМ!$D$10+'СЕТ СН'!$F$8*'СЕТ СН'!$F$9-'СЕТ СН'!$F$26</f>
        <v>2017.4815352000001</v>
      </c>
      <c r="U30" s="36">
        <f>SUMIFS(СВЦЭМ!$D$39:$D$782,СВЦЭМ!$A$39:$A$782,$A30,СВЦЭМ!$B$39:$B$782,U$11)+'СЕТ СН'!$F$14+СВЦЭМ!$D$10+'СЕТ СН'!$F$8*'СЕТ СН'!$F$9-'СЕТ СН'!$F$26</f>
        <v>2030.9569627000001</v>
      </c>
      <c r="V30" s="36">
        <f>SUMIFS(СВЦЭМ!$D$39:$D$782,СВЦЭМ!$A$39:$A$782,$A30,СВЦЭМ!$B$39:$B$782,V$11)+'СЕТ СН'!$F$14+СВЦЭМ!$D$10+'СЕТ СН'!$F$8*'СЕТ СН'!$F$9-'СЕТ СН'!$F$26</f>
        <v>2043.3464530199999</v>
      </c>
      <c r="W30" s="36">
        <f>SUMIFS(СВЦЭМ!$D$39:$D$782,СВЦЭМ!$A$39:$A$782,$A30,СВЦЭМ!$B$39:$B$782,W$11)+'СЕТ СН'!$F$14+СВЦЭМ!$D$10+'СЕТ СН'!$F$8*'СЕТ СН'!$F$9-'СЕТ СН'!$F$26</f>
        <v>2051.602167</v>
      </c>
      <c r="X30" s="36">
        <f>SUMIFS(СВЦЭМ!$D$39:$D$782,СВЦЭМ!$A$39:$A$782,$A30,СВЦЭМ!$B$39:$B$782,X$11)+'СЕТ СН'!$F$14+СВЦЭМ!$D$10+'СЕТ СН'!$F$8*'СЕТ СН'!$F$9-'СЕТ СН'!$F$26</f>
        <v>2062.8141907499999</v>
      </c>
      <c r="Y30" s="36">
        <f>SUMIFS(СВЦЭМ!$D$39:$D$782,СВЦЭМ!$A$39:$A$782,$A30,СВЦЭМ!$B$39:$B$782,Y$11)+'СЕТ СН'!$F$14+СВЦЭМ!$D$10+'СЕТ СН'!$F$8*'СЕТ СН'!$F$9-'СЕТ СН'!$F$26</f>
        <v>2120.3615156300002</v>
      </c>
    </row>
    <row r="31" spans="1:25" ht="15.75" x14ac:dyDescent="0.2">
      <c r="A31" s="35">
        <f t="shared" si="0"/>
        <v>44946</v>
      </c>
      <c r="B31" s="36">
        <f>SUMIFS(СВЦЭМ!$D$39:$D$782,СВЦЭМ!$A$39:$A$782,$A31,СВЦЭМ!$B$39:$B$782,B$11)+'СЕТ СН'!$F$14+СВЦЭМ!$D$10+'СЕТ СН'!$F$8*'СЕТ СН'!$F$9-'СЕТ СН'!$F$26</f>
        <v>2252.3780764100002</v>
      </c>
      <c r="C31" s="36">
        <f>SUMIFS(СВЦЭМ!$D$39:$D$782,СВЦЭМ!$A$39:$A$782,$A31,СВЦЭМ!$B$39:$B$782,C$11)+'СЕТ СН'!$F$14+СВЦЭМ!$D$10+'СЕТ СН'!$F$8*'СЕТ СН'!$F$9-'СЕТ СН'!$F$26</f>
        <v>2279.2113393700001</v>
      </c>
      <c r="D31" s="36">
        <f>SUMIFS(СВЦЭМ!$D$39:$D$782,СВЦЭМ!$A$39:$A$782,$A31,СВЦЭМ!$B$39:$B$782,D$11)+'СЕТ СН'!$F$14+СВЦЭМ!$D$10+'СЕТ СН'!$F$8*'СЕТ СН'!$F$9-'СЕТ СН'!$F$26</f>
        <v>2267.4124868000004</v>
      </c>
      <c r="E31" s="36">
        <f>SUMIFS(СВЦЭМ!$D$39:$D$782,СВЦЭМ!$A$39:$A$782,$A31,СВЦЭМ!$B$39:$B$782,E$11)+'СЕТ СН'!$F$14+СВЦЭМ!$D$10+'СЕТ СН'!$F$8*'СЕТ СН'!$F$9-'СЕТ СН'!$F$26</f>
        <v>2256.1269472100003</v>
      </c>
      <c r="F31" s="36">
        <f>SUMIFS(СВЦЭМ!$D$39:$D$782,СВЦЭМ!$A$39:$A$782,$A31,СВЦЭМ!$B$39:$B$782,F$11)+'СЕТ СН'!$F$14+СВЦЭМ!$D$10+'СЕТ СН'!$F$8*'СЕТ СН'!$F$9-'СЕТ СН'!$F$26</f>
        <v>2227.3112481500002</v>
      </c>
      <c r="G31" s="36">
        <f>SUMIFS(СВЦЭМ!$D$39:$D$782,СВЦЭМ!$A$39:$A$782,$A31,СВЦЭМ!$B$39:$B$782,G$11)+'СЕТ СН'!$F$14+СВЦЭМ!$D$10+'СЕТ СН'!$F$8*'СЕТ СН'!$F$9-'СЕТ СН'!$F$26</f>
        <v>2174.43499023</v>
      </c>
      <c r="H31" s="36">
        <f>SUMIFS(СВЦЭМ!$D$39:$D$782,СВЦЭМ!$A$39:$A$782,$A31,СВЦЭМ!$B$39:$B$782,H$11)+'СЕТ СН'!$F$14+СВЦЭМ!$D$10+'СЕТ СН'!$F$8*'СЕТ СН'!$F$9-'СЕТ СН'!$F$26</f>
        <v>2138.4803040699999</v>
      </c>
      <c r="I31" s="36">
        <f>SUMIFS(СВЦЭМ!$D$39:$D$782,СВЦЭМ!$A$39:$A$782,$A31,СВЦЭМ!$B$39:$B$782,I$11)+'СЕТ СН'!$F$14+СВЦЭМ!$D$10+'СЕТ СН'!$F$8*'СЕТ СН'!$F$9-'СЕТ СН'!$F$26</f>
        <v>2108.9877098100001</v>
      </c>
      <c r="J31" s="36">
        <f>SUMIFS(СВЦЭМ!$D$39:$D$782,СВЦЭМ!$A$39:$A$782,$A31,СВЦЭМ!$B$39:$B$782,J$11)+'СЕТ СН'!$F$14+СВЦЭМ!$D$10+'СЕТ СН'!$F$8*'СЕТ СН'!$F$9-'СЕТ СН'!$F$26</f>
        <v>2078.5831292900002</v>
      </c>
      <c r="K31" s="36">
        <f>SUMIFS(СВЦЭМ!$D$39:$D$782,СВЦЭМ!$A$39:$A$782,$A31,СВЦЭМ!$B$39:$B$782,K$11)+'СЕТ СН'!$F$14+СВЦЭМ!$D$10+'СЕТ СН'!$F$8*'СЕТ СН'!$F$9-'СЕТ СН'!$F$26</f>
        <v>2073.54465562</v>
      </c>
      <c r="L31" s="36">
        <f>SUMIFS(СВЦЭМ!$D$39:$D$782,СВЦЭМ!$A$39:$A$782,$A31,СВЦЭМ!$B$39:$B$782,L$11)+'СЕТ СН'!$F$14+СВЦЭМ!$D$10+'СЕТ СН'!$F$8*'СЕТ СН'!$F$9-'СЕТ СН'!$F$26</f>
        <v>2079.1886162599999</v>
      </c>
      <c r="M31" s="36">
        <f>SUMIFS(СВЦЭМ!$D$39:$D$782,СВЦЭМ!$A$39:$A$782,$A31,СВЦЭМ!$B$39:$B$782,M$11)+'СЕТ СН'!$F$14+СВЦЭМ!$D$10+'СЕТ СН'!$F$8*'СЕТ СН'!$F$9-'СЕТ СН'!$F$26</f>
        <v>2116.1215827400001</v>
      </c>
      <c r="N31" s="36">
        <f>SUMIFS(СВЦЭМ!$D$39:$D$782,СВЦЭМ!$A$39:$A$782,$A31,СВЦЭМ!$B$39:$B$782,N$11)+'СЕТ СН'!$F$14+СВЦЭМ!$D$10+'СЕТ СН'!$F$8*'СЕТ СН'!$F$9-'СЕТ СН'!$F$26</f>
        <v>2130.5188755899999</v>
      </c>
      <c r="O31" s="36">
        <f>SUMIFS(СВЦЭМ!$D$39:$D$782,СВЦЭМ!$A$39:$A$782,$A31,СВЦЭМ!$B$39:$B$782,O$11)+'СЕТ СН'!$F$14+СВЦЭМ!$D$10+'СЕТ СН'!$F$8*'СЕТ СН'!$F$9-'СЕТ СН'!$F$26</f>
        <v>2142.4418256500003</v>
      </c>
      <c r="P31" s="36">
        <f>SUMIFS(СВЦЭМ!$D$39:$D$782,СВЦЭМ!$A$39:$A$782,$A31,СВЦЭМ!$B$39:$B$782,P$11)+'СЕТ СН'!$F$14+СВЦЭМ!$D$10+'СЕТ СН'!$F$8*'СЕТ СН'!$F$9-'СЕТ СН'!$F$26</f>
        <v>2156.0321100000001</v>
      </c>
      <c r="Q31" s="36">
        <f>SUMIFS(СВЦЭМ!$D$39:$D$782,СВЦЭМ!$A$39:$A$782,$A31,СВЦЭМ!$B$39:$B$782,Q$11)+'СЕТ СН'!$F$14+СВЦЭМ!$D$10+'СЕТ СН'!$F$8*'СЕТ СН'!$F$9-'СЕТ СН'!$F$26</f>
        <v>2151.5129692</v>
      </c>
      <c r="R31" s="36">
        <f>SUMIFS(СВЦЭМ!$D$39:$D$782,СВЦЭМ!$A$39:$A$782,$A31,СВЦЭМ!$B$39:$B$782,R$11)+'СЕТ СН'!$F$14+СВЦЭМ!$D$10+'СЕТ СН'!$F$8*'СЕТ СН'!$F$9-'СЕТ СН'!$F$26</f>
        <v>2156.0036113599999</v>
      </c>
      <c r="S31" s="36">
        <f>SUMIFS(СВЦЭМ!$D$39:$D$782,СВЦЭМ!$A$39:$A$782,$A31,СВЦЭМ!$B$39:$B$782,S$11)+'СЕТ СН'!$F$14+СВЦЭМ!$D$10+'СЕТ СН'!$F$8*'СЕТ СН'!$F$9-'СЕТ СН'!$F$26</f>
        <v>2114.3331799600001</v>
      </c>
      <c r="T31" s="36">
        <f>SUMIFS(СВЦЭМ!$D$39:$D$782,СВЦЭМ!$A$39:$A$782,$A31,СВЦЭМ!$B$39:$B$782,T$11)+'СЕТ СН'!$F$14+СВЦЭМ!$D$10+'СЕТ СН'!$F$8*'СЕТ СН'!$F$9-'СЕТ СН'!$F$26</f>
        <v>2101.9073358700002</v>
      </c>
      <c r="U31" s="36">
        <f>SUMIFS(СВЦЭМ!$D$39:$D$782,СВЦЭМ!$A$39:$A$782,$A31,СВЦЭМ!$B$39:$B$782,U$11)+'СЕТ СН'!$F$14+СВЦЭМ!$D$10+'СЕТ СН'!$F$8*'СЕТ СН'!$F$9-'СЕТ СН'!$F$26</f>
        <v>2120.8537074800001</v>
      </c>
      <c r="V31" s="36">
        <f>SUMIFS(СВЦЭМ!$D$39:$D$782,СВЦЭМ!$A$39:$A$782,$A31,СВЦЭМ!$B$39:$B$782,V$11)+'СЕТ СН'!$F$14+СВЦЭМ!$D$10+'СЕТ СН'!$F$8*'СЕТ СН'!$F$9-'СЕТ СН'!$F$26</f>
        <v>2130.62099098</v>
      </c>
      <c r="W31" s="36">
        <f>SUMIFS(СВЦЭМ!$D$39:$D$782,СВЦЭМ!$A$39:$A$782,$A31,СВЦЭМ!$B$39:$B$782,W$11)+'СЕТ СН'!$F$14+СВЦЭМ!$D$10+'СЕТ СН'!$F$8*'СЕТ СН'!$F$9-'СЕТ СН'!$F$26</f>
        <v>2148.5543452000002</v>
      </c>
      <c r="X31" s="36">
        <f>SUMIFS(СВЦЭМ!$D$39:$D$782,СВЦЭМ!$A$39:$A$782,$A31,СВЦЭМ!$B$39:$B$782,X$11)+'СЕТ СН'!$F$14+СВЦЭМ!$D$10+'СЕТ СН'!$F$8*'СЕТ СН'!$F$9-'СЕТ СН'!$F$26</f>
        <v>2161.5465662199999</v>
      </c>
      <c r="Y31" s="36">
        <f>SUMIFS(СВЦЭМ!$D$39:$D$782,СВЦЭМ!$A$39:$A$782,$A31,СВЦЭМ!$B$39:$B$782,Y$11)+'СЕТ СН'!$F$14+СВЦЭМ!$D$10+'СЕТ СН'!$F$8*'СЕТ СН'!$F$9-'СЕТ СН'!$F$26</f>
        <v>2243.8005288200002</v>
      </c>
    </row>
    <row r="32" spans="1:25" ht="15.75" x14ac:dyDescent="0.2">
      <c r="A32" s="35">
        <f t="shared" si="0"/>
        <v>44947</v>
      </c>
      <c r="B32" s="36">
        <f>SUMIFS(СВЦЭМ!$D$39:$D$782,СВЦЭМ!$A$39:$A$782,$A32,СВЦЭМ!$B$39:$B$782,B$11)+'СЕТ СН'!$F$14+СВЦЭМ!$D$10+'СЕТ СН'!$F$8*'СЕТ СН'!$F$9-'СЕТ СН'!$F$26</f>
        <v>2261.1006148199999</v>
      </c>
      <c r="C32" s="36">
        <f>SUMIFS(СВЦЭМ!$D$39:$D$782,СВЦЭМ!$A$39:$A$782,$A32,СВЦЭМ!$B$39:$B$782,C$11)+'СЕТ СН'!$F$14+СВЦЭМ!$D$10+'СЕТ СН'!$F$8*'СЕТ СН'!$F$9-'СЕТ СН'!$F$26</f>
        <v>2277.4115029300001</v>
      </c>
      <c r="D32" s="36">
        <f>SUMIFS(СВЦЭМ!$D$39:$D$782,СВЦЭМ!$A$39:$A$782,$A32,СВЦЭМ!$B$39:$B$782,D$11)+'СЕТ СН'!$F$14+СВЦЭМ!$D$10+'СЕТ СН'!$F$8*'СЕТ СН'!$F$9-'СЕТ СН'!$F$26</f>
        <v>2277.9765004400001</v>
      </c>
      <c r="E32" s="36">
        <f>SUMIFS(СВЦЭМ!$D$39:$D$782,СВЦЭМ!$A$39:$A$782,$A32,СВЦЭМ!$B$39:$B$782,E$11)+'СЕТ СН'!$F$14+СВЦЭМ!$D$10+'СЕТ СН'!$F$8*'СЕТ СН'!$F$9-'СЕТ СН'!$F$26</f>
        <v>2286.4025675500002</v>
      </c>
      <c r="F32" s="36">
        <f>SUMIFS(СВЦЭМ!$D$39:$D$782,СВЦЭМ!$A$39:$A$782,$A32,СВЦЭМ!$B$39:$B$782,F$11)+'СЕТ СН'!$F$14+СВЦЭМ!$D$10+'СЕТ СН'!$F$8*'СЕТ СН'!$F$9-'СЕТ СН'!$F$26</f>
        <v>2272.9946538899999</v>
      </c>
      <c r="G32" s="36">
        <f>SUMIFS(СВЦЭМ!$D$39:$D$782,СВЦЭМ!$A$39:$A$782,$A32,СВЦЭМ!$B$39:$B$782,G$11)+'СЕТ СН'!$F$14+СВЦЭМ!$D$10+'СЕТ СН'!$F$8*'СЕТ СН'!$F$9-'СЕТ СН'!$F$26</f>
        <v>2250.9190387900003</v>
      </c>
      <c r="H32" s="36">
        <f>SUMIFS(СВЦЭМ!$D$39:$D$782,СВЦЭМ!$A$39:$A$782,$A32,СВЦЭМ!$B$39:$B$782,H$11)+'СЕТ СН'!$F$14+СВЦЭМ!$D$10+'СЕТ СН'!$F$8*'СЕТ СН'!$F$9-'СЕТ СН'!$F$26</f>
        <v>2207.4960038200002</v>
      </c>
      <c r="I32" s="36">
        <f>SUMIFS(СВЦЭМ!$D$39:$D$782,СВЦЭМ!$A$39:$A$782,$A32,СВЦЭМ!$B$39:$B$782,I$11)+'СЕТ СН'!$F$14+СВЦЭМ!$D$10+'СЕТ СН'!$F$8*'СЕТ СН'!$F$9-'СЕТ СН'!$F$26</f>
        <v>2140.51092582</v>
      </c>
      <c r="J32" s="36">
        <f>SUMIFS(СВЦЭМ!$D$39:$D$782,СВЦЭМ!$A$39:$A$782,$A32,СВЦЭМ!$B$39:$B$782,J$11)+'СЕТ СН'!$F$14+СВЦЭМ!$D$10+'СЕТ СН'!$F$8*'СЕТ СН'!$F$9-'СЕТ СН'!$F$26</f>
        <v>2086.44540947</v>
      </c>
      <c r="K32" s="36">
        <f>SUMIFS(СВЦЭМ!$D$39:$D$782,СВЦЭМ!$A$39:$A$782,$A32,СВЦЭМ!$B$39:$B$782,K$11)+'СЕТ СН'!$F$14+СВЦЭМ!$D$10+'СЕТ СН'!$F$8*'СЕТ СН'!$F$9-'СЕТ СН'!$F$26</f>
        <v>2102.8566016700001</v>
      </c>
      <c r="L32" s="36">
        <f>SUMIFS(СВЦЭМ!$D$39:$D$782,СВЦЭМ!$A$39:$A$782,$A32,СВЦЭМ!$B$39:$B$782,L$11)+'СЕТ СН'!$F$14+СВЦЭМ!$D$10+'СЕТ СН'!$F$8*'СЕТ СН'!$F$9-'СЕТ СН'!$F$26</f>
        <v>2095.5843394100002</v>
      </c>
      <c r="M32" s="36">
        <f>SUMIFS(СВЦЭМ!$D$39:$D$782,СВЦЭМ!$A$39:$A$782,$A32,СВЦЭМ!$B$39:$B$782,M$11)+'СЕТ СН'!$F$14+СВЦЭМ!$D$10+'СЕТ СН'!$F$8*'СЕТ СН'!$F$9-'СЕТ СН'!$F$26</f>
        <v>2117.28316451</v>
      </c>
      <c r="N32" s="36">
        <f>SUMIFS(СВЦЭМ!$D$39:$D$782,СВЦЭМ!$A$39:$A$782,$A32,СВЦЭМ!$B$39:$B$782,N$11)+'СЕТ СН'!$F$14+СВЦЭМ!$D$10+'СЕТ СН'!$F$8*'СЕТ СН'!$F$9-'СЕТ СН'!$F$26</f>
        <v>2139.4882316399999</v>
      </c>
      <c r="O32" s="36">
        <f>SUMIFS(СВЦЭМ!$D$39:$D$782,СВЦЭМ!$A$39:$A$782,$A32,СВЦЭМ!$B$39:$B$782,O$11)+'СЕТ СН'!$F$14+СВЦЭМ!$D$10+'СЕТ СН'!$F$8*'СЕТ СН'!$F$9-'СЕТ СН'!$F$26</f>
        <v>2156.7797658</v>
      </c>
      <c r="P32" s="36">
        <f>SUMIFS(СВЦЭМ!$D$39:$D$782,СВЦЭМ!$A$39:$A$782,$A32,СВЦЭМ!$B$39:$B$782,P$11)+'СЕТ СН'!$F$14+СВЦЭМ!$D$10+'СЕТ СН'!$F$8*'СЕТ СН'!$F$9-'СЕТ СН'!$F$26</f>
        <v>2177.6198978500001</v>
      </c>
      <c r="Q32" s="36">
        <f>SUMIFS(СВЦЭМ!$D$39:$D$782,СВЦЭМ!$A$39:$A$782,$A32,СВЦЭМ!$B$39:$B$782,Q$11)+'СЕТ СН'!$F$14+СВЦЭМ!$D$10+'СЕТ СН'!$F$8*'СЕТ СН'!$F$9-'СЕТ СН'!$F$26</f>
        <v>2180.5846696100002</v>
      </c>
      <c r="R32" s="36">
        <f>SUMIFS(СВЦЭМ!$D$39:$D$782,СВЦЭМ!$A$39:$A$782,$A32,СВЦЭМ!$B$39:$B$782,R$11)+'СЕТ СН'!$F$14+СВЦЭМ!$D$10+'СЕТ СН'!$F$8*'СЕТ СН'!$F$9-'СЕТ СН'!$F$26</f>
        <v>2153.9193500400002</v>
      </c>
      <c r="S32" s="36">
        <f>SUMIFS(СВЦЭМ!$D$39:$D$782,СВЦЭМ!$A$39:$A$782,$A32,СВЦЭМ!$B$39:$B$782,S$11)+'СЕТ СН'!$F$14+СВЦЭМ!$D$10+'СЕТ СН'!$F$8*'СЕТ СН'!$F$9-'СЕТ СН'!$F$26</f>
        <v>2122.6948284300001</v>
      </c>
      <c r="T32" s="36">
        <f>SUMIFS(СВЦЭМ!$D$39:$D$782,СВЦЭМ!$A$39:$A$782,$A32,СВЦЭМ!$B$39:$B$782,T$11)+'СЕТ СН'!$F$14+СВЦЭМ!$D$10+'СЕТ СН'!$F$8*'СЕТ СН'!$F$9-'СЕТ СН'!$F$26</f>
        <v>2125.94772096</v>
      </c>
      <c r="U32" s="36">
        <f>SUMIFS(СВЦЭМ!$D$39:$D$782,СВЦЭМ!$A$39:$A$782,$A32,СВЦЭМ!$B$39:$B$782,U$11)+'СЕТ СН'!$F$14+СВЦЭМ!$D$10+'СЕТ СН'!$F$8*'СЕТ СН'!$F$9-'СЕТ СН'!$F$26</f>
        <v>2139.8710040400001</v>
      </c>
      <c r="V32" s="36">
        <f>SUMIFS(СВЦЭМ!$D$39:$D$782,СВЦЭМ!$A$39:$A$782,$A32,СВЦЭМ!$B$39:$B$782,V$11)+'СЕТ СН'!$F$14+СВЦЭМ!$D$10+'СЕТ СН'!$F$8*'СЕТ СН'!$F$9-'СЕТ СН'!$F$26</f>
        <v>2153.4098772400002</v>
      </c>
      <c r="W32" s="36">
        <f>SUMIFS(СВЦЭМ!$D$39:$D$782,СВЦЭМ!$A$39:$A$782,$A32,СВЦЭМ!$B$39:$B$782,W$11)+'СЕТ СН'!$F$14+СВЦЭМ!$D$10+'СЕТ СН'!$F$8*'СЕТ СН'!$F$9-'СЕТ СН'!$F$26</f>
        <v>2168.1986121999998</v>
      </c>
      <c r="X32" s="36">
        <f>SUMIFS(СВЦЭМ!$D$39:$D$782,СВЦЭМ!$A$39:$A$782,$A32,СВЦЭМ!$B$39:$B$782,X$11)+'СЕТ СН'!$F$14+СВЦЭМ!$D$10+'СЕТ СН'!$F$8*'СЕТ СН'!$F$9-'СЕТ СН'!$F$26</f>
        <v>2203.5168333199999</v>
      </c>
      <c r="Y32" s="36">
        <f>SUMIFS(СВЦЭМ!$D$39:$D$782,СВЦЭМ!$A$39:$A$782,$A32,СВЦЭМ!$B$39:$B$782,Y$11)+'СЕТ СН'!$F$14+СВЦЭМ!$D$10+'СЕТ СН'!$F$8*'СЕТ СН'!$F$9-'СЕТ СН'!$F$26</f>
        <v>2228.0598303400002</v>
      </c>
    </row>
    <row r="33" spans="1:27" ht="15.75" x14ac:dyDescent="0.2">
      <c r="A33" s="35">
        <f t="shared" si="0"/>
        <v>44948</v>
      </c>
      <c r="B33" s="36">
        <f>SUMIFS(СВЦЭМ!$D$39:$D$782,СВЦЭМ!$A$39:$A$782,$A33,СВЦЭМ!$B$39:$B$782,B$11)+'СЕТ СН'!$F$14+СВЦЭМ!$D$10+'СЕТ СН'!$F$8*'СЕТ СН'!$F$9-'СЕТ СН'!$F$26</f>
        <v>2245.9856286700001</v>
      </c>
      <c r="C33" s="36">
        <f>SUMIFS(СВЦЭМ!$D$39:$D$782,СВЦЭМ!$A$39:$A$782,$A33,СВЦЭМ!$B$39:$B$782,C$11)+'СЕТ СН'!$F$14+СВЦЭМ!$D$10+'СЕТ СН'!$F$8*'СЕТ СН'!$F$9-'СЕТ СН'!$F$26</f>
        <v>2285.6322134000002</v>
      </c>
      <c r="D33" s="36">
        <f>SUMIFS(СВЦЭМ!$D$39:$D$782,СВЦЭМ!$A$39:$A$782,$A33,СВЦЭМ!$B$39:$B$782,D$11)+'СЕТ СН'!$F$14+СВЦЭМ!$D$10+'СЕТ СН'!$F$8*'СЕТ СН'!$F$9-'СЕТ СН'!$F$26</f>
        <v>2296.4023703500002</v>
      </c>
      <c r="E33" s="36">
        <f>SUMIFS(СВЦЭМ!$D$39:$D$782,СВЦЭМ!$A$39:$A$782,$A33,СВЦЭМ!$B$39:$B$782,E$11)+'СЕТ СН'!$F$14+СВЦЭМ!$D$10+'СЕТ СН'!$F$8*'СЕТ СН'!$F$9-'СЕТ СН'!$F$26</f>
        <v>2313.2717079100003</v>
      </c>
      <c r="F33" s="36">
        <f>SUMIFS(СВЦЭМ!$D$39:$D$782,СВЦЭМ!$A$39:$A$782,$A33,СВЦЭМ!$B$39:$B$782,F$11)+'СЕТ СН'!$F$14+СВЦЭМ!$D$10+'СЕТ СН'!$F$8*'СЕТ СН'!$F$9-'СЕТ СН'!$F$26</f>
        <v>2298.1396934700001</v>
      </c>
      <c r="G33" s="36">
        <f>SUMIFS(СВЦЭМ!$D$39:$D$782,СВЦЭМ!$A$39:$A$782,$A33,СВЦЭМ!$B$39:$B$782,G$11)+'СЕТ СН'!$F$14+СВЦЭМ!$D$10+'СЕТ СН'!$F$8*'СЕТ СН'!$F$9-'СЕТ СН'!$F$26</f>
        <v>2294.0831397200004</v>
      </c>
      <c r="H33" s="36">
        <f>SUMIFS(СВЦЭМ!$D$39:$D$782,СВЦЭМ!$A$39:$A$782,$A33,СВЦЭМ!$B$39:$B$782,H$11)+'СЕТ СН'!$F$14+СВЦЭМ!$D$10+'СЕТ СН'!$F$8*'СЕТ СН'!$F$9-'СЕТ СН'!$F$26</f>
        <v>2294.7174086</v>
      </c>
      <c r="I33" s="36">
        <f>SUMIFS(СВЦЭМ!$D$39:$D$782,СВЦЭМ!$A$39:$A$782,$A33,СВЦЭМ!$B$39:$B$782,I$11)+'СЕТ СН'!$F$14+СВЦЭМ!$D$10+'СЕТ СН'!$F$8*'СЕТ СН'!$F$9-'СЕТ СН'!$F$26</f>
        <v>2290.5761548599999</v>
      </c>
      <c r="J33" s="36">
        <f>SUMIFS(СВЦЭМ!$D$39:$D$782,СВЦЭМ!$A$39:$A$782,$A33,СВЦЭМ!$B$39:$B$782,J$11)+'СЕТ СН'!$F$14+СВЦЭМ!$D$10+'СЕТ СН'!$F$8*'СЕТ СН'!$F$9-'СЕТ СН'!$F$26</f>
        <v>2243.3618525400002</v>
      </c>
      <c r="K33" s="36">
        <f>SUMIFS(СВЦЭМ!$D$39:$D$782,СВЦЭМ!$A$39:$A$782,$A33,СВЦЭМ!$B$39:$B$782,K$11)+'СЕТ СН'!$F$14+СВЦЭМ!$D$10+'СЕТ СН'!$F$8*'СЕТ СН'!$F$9-'СЕТ СН'!$F$26</f>
        <v>2186.1667466399999</v>
      </c>
      <c r="L33" s="36">
        <f>SUMIFS(СВЦЭМ!$D$39:$D$782,СВЦЭМ!$A$39:$A$782,$A33,СВЦЭМ!$B$39:$B$782,L$11)+'СЕТ СН'!$F$14+СВЦЭМ!$D$10+'СЕТ СН'!$F$8*'СЕТ СН'!$F$9-'СЕТ СН'!$F$26</f>
        <v>2149.6754847000002</v>
      </c>
      <c r="M33" s="36">
        <f>SUMIFS(СВЦЭМ!$D$39:$D$782,СВЦЭМ!$A$39:$A$782,$A33,СВЦЭМ!$B$39:$B$782,M$11)+'СЕТ СН'!$F$14+СВЦЭМ!$D$10+'СЕТ СН'!$F$8*'СЕТ СН'!$F$9-'СЕТ СН'!$F$26</f>
        <v>2137.9225317300002</v>
      </c>
      <c r="N33" s="36">
        <f>SUMIFS(СВЦЭМ!$D$39:$D$782,СВЦЭМ!$A$39:$A$782,$A33,СВЦЭМ!$B$39:$B$782,N$11)+'СЕТ СН'!$F$14+СВЦЭМ!$D$10+'СЕТ СН'!$F$8*'СЕТ СН'!$F$9-'СЕТ СН'!$F$26</f>
        <v>2137.4028337200002</v>
      </c>
      <c r="O33" s="36">
        <f>SUMIFS(СВЦЭМ!$D$39:$D$782,СВЦЭМ!$A$39:$A$782,$A33,СВЦЭМ!$B$39:$B$782,O$11)+'СЕТ СН'!$F$14+СВЦЭМ!$D$10+'СЕТ СН'!$F$8*'СЕТ СН'!$F$9-'СЕТ СН'!$F$26</f>
        <v>2163.17465047</v>
      </c>
      <c r="P33" s="36">
        <f>SUMIFS(СВЦЭМ!$D$39:$D$782,СВЦЭМ!$A$39:$A$782,$A33,СВЦЭМ!$B$39:$B$782,P$11)+'СЕТ СН'!$F$14+СВЦЭМ!$D$10+'СЕТ СН'!$F$8*'СЕТ СН'!$F$9-'СЕТ СН'!$F$26</f>
        <v>2178.2253247600001</v>
      </c>
      <c r="Q33" s="36">
        <f>SUMIFS(СВЦЭМ!$D$39:$D$782,СВЦЭМ!$A$39:$A$782,$A33,СВЦЭМ!$B$39:$B$782,Q$11)+'СЕТ СН'!$F$14+СВЦЭМ!$D$10+'СЕТ СН'!$F$8*'СЕТ СН'!$F$9-'СЕТ СН'!$F$26</f>
        <v>2191.9463822900002</v>
      </c>
      <c r="R33" s="36">
        <f>SUMIFS(СВЦЭМ!$D$39:$D$782,СВЦЭМ!$A$39:$A$782,$A33,СВЦЭМ!$B$39:$B$782,R$11)+'СЕТ СН'!$F$14+СВЦЭМ!$D$10+'СЕТ СН'!$F$8*'СЕТ СН'!$F$9-'СЕТ СН'!$F$26</f>
        <v>2191.9945858700003</v>
      </c>
      <c r="S33" s="36">
        <f>SUMIFS(СВЦЭМ!$D$39:$D$782,СВЦЭМ!$A$39:$A$782,$A33,СВЦЭМ!$B$39:$B$782,S$11)+'СЕТ СН'!$F$14+СВЦЭМ!$D$10+'СЕТ СН'!$F$8*'СЕТ СН'!$F$9-'СЕТ СН'!$F$26</f>
        <v>2150.69013172</v>
      </c>
      <c r="T33" s="36">
        <f>SUMIFS(СВЦЭМ!$D$39:$D$782,СВЦЭМ!$A$39:$A$782,$A33,СВЦЭМ!$B$39:$B$782,T$11)+'СЕТ СН'!$F$14+СВЦЭМ!$D$10+'СЕТ СН'!$F$8*'СЕТ СН'!$F$9-'СЕТ СН'!$F$26</f>
        <v>2104.9750928500002</v>
      </c>
      <c r="U33" s="36">
        <f>SUMIFS(СВЦЭМ!$D$39:$D$782,СВЦЭМ!$A$39:$A$782,$A33,СВЦЭМ!$B$39:$B$782,U$11)+'СЕТ СН'!$F$14+СВЦЭМ!$D$10+'СЕТ СН'!$F$8*'СЕТ СН'!$F$9-'СЕТ СН'!$F$26</f>
        <v>2113.0479000599998</v>
      </c>
      <c r="V33" s="36">
        <f>SUMIFS(СВЦЭМ!$D$39:$D$782,СВЦЭМ!$A$39:$A$782,$A33,СВЦЭМ!$B$39:$B$782,V$11)+'СЕТ СН'!$F$14+СВЦЭМ!$D$10+'СЕТ СН'!$F$8*'СЕТ СН'!$F$9-'СЕТ СН'!$F$26</f>
        <v>2128.7385479899999</v>
      </c>
      <c r="W33" s="36">
        <f>SUMIFS(СВЦЭМ!$D$39:$D$782,СВЦЭМ!$A$39:$A$782,$A33,СВЦЭМ!$B$39:$B$782,W$11)+'СЕТ СН'!$F$14+СВЦЭМ!$D$10+'СЕТ СН'!$F$8*'СЕТ СН'!$F$9-'СЕТ СН'!$F$26</f>
        <v>2132.5854268200001</v>
      </c>
      <c r="X33" s="36">
        <f>SUMIFS(СВЦЭМ!$D$39:$D$782,СВЦЭМ!$A$39:$A$782,$A33,СВЦЭМ!$B$39:$B$782,X$11)+'СЕТ СН'!$F$14+СВЦЭМ!$D$10+'СЕТ СН'!$F$8*'СЕТ СН'!$F$9-'СЕТ СН'!$F$26</f>
        <v>2168.7938642300001</v>
      </c>
      <c r="Y33" s="36">
        <f>SUMIFS(СВЦЭМ!$D$39:$D$782,СВЦЭМ!$A$39:$A$782,$A33,СВЦЭМ!$B$39:$B$782,Y$11)+'СЕТ СН'!$F$14+СВЦЭМ!$D$10+'СЕТ СН'!$F$8*'СЕТ СН'!$F$9-'СЕТ СН'!$F$26</f>
        <v>2206.0264197199999</v>
      </c>
    </row>
    <row r="34" spans="1:27" ht="15.75" x14ac:dyDescent="0.2">
      <c r="A34" s="35">
        <f t="shared" si="0"/>
        <v>44949</v>
      </c>
      <c r="B34" s="36">
        <f>SUMIFS(СВЦЭМ!$D$39:$D$782,СВЦЭМ!$A$39:$A$782,$A34,СВЦЭМ!$B$39:$B$782,B$11)+'СЕТ СН'!$F$14+СВЦЭМ!$D$10+'СЕТ СН'!$F$8*'СЕТ СН'!$F$9-'СЕТ СН'!$F$26</f>
        <v>2226.5331461199999</v>
      </c>
      <c r="C34" s="36">
        <f>SUMIFS(СВЦЭМ!$D$39:$D$782,СВЦЭМ!$A$39:$A$782,$A34,СВЦЭМ!$B$39:$B$782,C$11)+'СЕТ СН'!$F$14+СВЦЭМ!$D$10+'СЕТ СН'!$F$8*'СЕТ СН'!$F$9-'СЕТ СН'!$F$26</f>
        <v>2221.90528855</v>
      </c>
      <c r="D34" s="36">
        <f>SUMIFS(СВЦЭМ!$D$39:$D$782,СВЦЭМ!$A$39:$A$782,$A34,СВЦЭМ!$B$39:$B$782,D$11)+'СЕТ СН'!$F$14+СВЦЭМ!$D$10+'СЕТ СН'!$F$8*'СЕТ СН'!$F$9-'СЕТ СН'!$F$26</f>
        <v>2206.00156814</v>
      </c>
      <c r="E34" s="36">
        <f>SUMIFS(СВЦЭМ!$D$39:$D$782,СВЦЭМ!$A$39:$A$782,$A34,СВЦЭМ!$B$39:$B$782,E$11)+'СЕТ СН'!$F$14+СВЦЭМ!$D$10+'СЕТ СН'!$F$8*'СЕТ СН'!$F$9-'СЕТ СН'!$F$26</f>
        <v>2224.2672183700001</v>
      </c>
      <c r="F34" s="36">
        <f>SUMIFS(СВЦЭМ!$D$39:$D$782,СВЦЭМ!$A$39:$A$782,$A34,СВЦЭМ!$B$39:$B$782,F$11)+'СЕТ СН'!$F$14+СВЦЭМ!$D$10+'СЕТ СН'!$F$8*'СЕТ СН'!$F$9-'СЕТ СН'!$F$26</f>
        <v>2221.33116651</v>
      </c>
      <c r="G34" s="36">
        <f>SUMIFS(СВЦЭМ!$D$39:$D$782,СВЦЭМ!$A$39:$A$782,$A34,СВЦЭМ!$B$39:$B$782,G$11)+'СЕТ СН'!$F$14+СВЦЭМ!$D$10+'СЕТ СН'!$F$8*'СЕТ СН'!$F$9-'СЕТ СН'!$F$26</f>
        <v>2210.3454796400001</v>
      </c>
      <c r="H34" s="36">
        <f>SUMIFS(СВЦЭМ!$D$39:$D$782,СВЦЭМ!$A$39:$A$782,$A34,СВЦЭМ!$B$39:$B$782,H$11)+'СЕТ СН'!$F$14+СВЦЭМ!$D$10+'СЕТ СН'!$F$8*'СЕТ СН'!$F$9-'СЕТ СН'!$F$26</f>
        <v>2240.9440740499999</v>
      </c>
      <c r="I34" s="36">
        <f>SUMIFS(СВЦЭМ!$D$39:$D$782,СВЦЭМ!$A$39:$A$782,$A34,СВЦЭМ!$B$39:$B$782,I$11)+'СЕТ СН'!$F$14+СВЦЭМ!$D$10+'СЕТ СН'!$F$8*'СЕТ СН'!$F$9-'СЕТ СН'!$F$26</f>
        <v>2188.3769883099999</v>
      </c>
      <c r="J34" s="36">
        <f>SUMIFS(СВЦЭМ!$D$39:$D$782,СВЦЭМ!$A$39:$A$782,$A34,СВЦЭМ!$B$39:$B$782,J$11)+'СЕТ СН'!$F$14+СВЦЭМ!$D$10+'СЕТ СН'!$F$8*'СЕТ СН'!$F$9-'СЕТ СН'!$F$26</f>
        <v>2139.4423649700002</v>
      </c>
      <c r="K34" s="36">
        <f>SUMIFS(СВЦЭМ!$D$39:$D$782,СВЦЭМ!$A$39:$A$782,$A34,СВЦЭМ!$B$39:$B$782,K$11)+'СЕТ СН'!$F$14+СВЦЭМ!$D$10+'СЕТ СН'!$F$8*'СЕТ СН'!$F$9-'СЕТ СН'!$F$26</f>
        <v>2118.7616348699999</v>
      </c>
      <c r="L34" s="36">
        <f>SUMIFS(СВЦЭМ!$D$39:$D$782,СВЦЭМ!$A$39:$A$782,$A34,СВЦЭМ!$B$39:$B$782,L$11)+'СЕТ СН'!$F$14+СВЦЭМ!$D$10+'СЕТ СН'!$F$8*'СЕТ СН'!$F$9-'СЕТ СН'!$F$26</f>
        <v>2100.0456401699998</v>
      </c>
      <c r="M34" s="36">
        <f>SUMIFS(СВЦЭМ!$D$39:$D$782,СВЦЭМ!$A$39:$A$782,$A34,СВЦЭМ!$B$39:$B$782,M$11)+'СЕТ СН'!$F$14+СВЦЭМ!$D$10+'СЕТ СН'!$F$8*'СЕТ СН'!$F$9-'СЕТ СН'!$F$26</f>
        <v>2116.4825964300003</v>
      </c>
      <c r="N34" s="36">
        <f>SUMIFS(СВЦЭМ!$D$39:$D$782,СВЦЭМ!$A$39:$A$782,$A34,СВЦЭМ!$B$39:$B$782,N$11)+'СЕТ СН'!$F$14+СВЦЭМ!$D$10+'СЕТ СН'!$F$8*'СЕТ СН'!$F$9-'СЕТ СН'!$F$26</f>
        <v>2141.4168604199999</v>
      </c>
      <c r="O34" s="36">
        <f>SUMIFS(СВЦЭМ!$D$39:$D$782,СВЦЭМ!$A$39:$A$782,$A34,СВЦЭМ!$B$39:$B$782,O$11)+'СЕТ СН'!$F$14+СВЦЭМ!$D$10+'СЕТ СН'!$F$8*'СЕТ СН'!$F$9-'СЕТ СН'!$F$26</f>
        <v>2154.5550123399998</v>
      </c>
      <c r="P34" s="36">
        <f>SUMIFS(СВЦЭМ!$D$39:$D$782,СВЦЭМ!$A$39:$A$782,$A34,СВЦЭМ!$B$39:$B$782,P$11)+'СЕТ СН'!$F$14+СВЦЭМ!$D$10+'СЕТ СН'!$F$8*'СЕТ СН'!$F$9-'СЕТ СН'!$F$26</f>
        <v>2168.6051773600002</v>
      </c>
      <c r="Q34" s="36">
        <f>SUMIFS(СВЦЭМ!$D$39:$D$782,СВЦЭМ!$A$39:$A$782,$A34,СВЦЭМ!$B$39:$B$782,Q$11)+'СЕТ СН'!$F$14+СВЦЭМ!$D$10+'СЕТ СН'!$F$8*'СЕТ СН'!$F$9-'СЕТ СН'!$F$26</f>
        <v>2188.9157700400001</v>
      </c>
      <c r="R34" s="36">
        <f>SUMIFS(СВЦЭМ!$D$39:$D$782,СВЦЭМ!$A$39:$A$782,$A34,СВЦЭМ!$B$39:$B$782,R$11)+'СЕТ СН'!$F$14+СВЦЭМ!$D$10+'СЕТ СН'!$F$8*'СЕТ СН'!$F$9-'СЕТ СН'!$F$26</f>
        <v>2182.6137925799999</v>
      </c>
      <c r="S34" s="36">
        <f>SUMIFS(СВЦЭМ!$D$39:$D$782,СВЦЭМ!$A$39:$A$782,$A34,СВЦЭМ!$B$39:$B$782,S$11)+'СЕТ СН'!$F$14+СВЦЭМ!$D$10+'СЕТ СН'!$F$8*'СЕТ СН'!$F$9-'СЕТ СН'!$F$26</f>
        <v>2165.13196578</v>
      </c>
      <c r="T34" s="36">
        <f>SUMIFS(СВЦЭМ!$D$39:$D$782,СВЦЭМ!$A$39:$A$782,$A34,СВЦЭМ!$B$39:$B$782,T$11)+'СЕТ СН'!$F$14+СВЦЭМ!$D$10+'СЕТ СН'!$F$8*'СЕТ СН'!$F$9-'СЕТ СН'!$F$26</f>
        <v>2114.13847321</v>
      </c>
      <c r="U34" s="36">
        <f>SUMIFS(СВЦЭМ!$D$39:$D$782,СВЦЭМ!$A$39:$A$782,$A34,СВЦЭМ!$B$39:$B$782,U$11)+'СЕТ СН'!$F$14+СВЦЭМ!$D$10+'СЕТ СН'!$F$8*'СЕТ СН'!$F$9-'СЕТ СН'!$F$26</f>
        <v>2118.9952128899999</v>
      </c>
      <c r="V34" s="36">
        <f>SUMIFS(СВЦЭМ!$D$39:$D$782,СВЦЭМ!$A$39:$A$782,$A34,СВЦЭМ!$B$39:$B$782,V$11)+'СЕТ СН'!$F$14+СВЦЭМ!$D$10+'СЕТ СН'!$F$8*'СЕТ СН'!$F$9-'СЕТ СН'!$F$26</f>
        <v>2135.4413678700002</v>
      </c>
      <c r="W34" s="36">
        <f>SUMIFS(СВЦЭМ!$D$39:$D$782,СВЦЭМ!$A$39:$A$782,$A34,СВЦЭМ!$B$39:$B$782,W$11)+'СЕТ СН'!$F$14+СВЦЭМ!$D$10+'СЕТ СН'!$F$8*'СЕТ СН'!$F$9-'СЕТ СН'!$F$26</f>
        <v>2152.1259627700001</v>
      </c>
      <c r="X34" s="36">
        <f>SUMIFS(СВЦЭМ!$D$39:$D$782,СВЦЭМ!$A$39:$A$782,$A34,СВЦЭМ!$B$39:$B$782,X$11)+'СЕТ СН'!$F$14+СВЦЭМ!$D$10+'СЕТ СН'!$F$8*'СЕТ СН'!$F$9-'СЕТ СН'!$F$26</f>
        <v>2151.29856694</v>
      </c>
      <c r="Y34" s="36">
        <f>SUMIFS(СВЦЭМ!$D$39:$D$782,СВЦЭМ!$A$39:$A$782,$A34,СВЦЭМ!$B$39:$B$782,Y$11)+'СЕТ СН'!$F$14+СВЦЭМ!$D$10+'СЕТ СН'!$F$8*'СЕТ СН'!$F$9-'СЕТ СН'!$F$26</f>
        <v>2175.2099001500001</v>
      </c>
    </row>
    <row r="35" spans="1:27" ht="15.75" x14ac:dyDescent="0.2">
      <c r="A35" s="35">
        <f t="shared" si="0"/>
        <v>44950</v>
      </c>
      <c r="B35" s="36">
        <f>SUMIFS(СВЦЭМ!$D$39:$D$782,СВЦЭМ!$A$39:$A$782,$A35,СВЦЭМ!$B$39:$B$782,B$11)+'СЕТ СН'!$F$14+СВЦЭМ!$D$10+'СЕТ СН'!$F$8*'СЕТ СН'!$F$9-'СЕТ СН'!$F$26</f>
        <v>2136.0624644899999</v>
      </c>
      <c r="C35" s="36">
        <f>SUMIFS(СВЦЭМ!$D$39:$D$782,СВЦЭМ!$A$39:$A$782,$A35,СВЦЭМ!$B$39:$B$782,C$11)+'СЕТ СН'!$F$14+СВЦЭМ!$D$10+'СЕТ СН'!$F$8*'СЕТ СН'!$F$9-'СЕТ СН'!$F$26</f>
        <v>2133.19534239</v>
      </c>
      <c r="D35" s="36">
        <f>SUMIFS(СВЦЭМ!$D$39:$D$782,СВЦЭМ!$A$39:$A$782,$A35,СВЦЭМ!$B$39:$B$782,D$11)+'СЕТ СН'!$F$14+СВЦЭМ!$D$10+'СЕТ СН'!$F$8*'СЕТ СН'!$F$9-'СЕТ СН'!$F$26</f>
        <v>2123.8063325399999</v>
      </c>
      <c r="E35" s="36">
        <f>SUMIFS(СВЦЭМ!$D$39:$D$782,СВЦЭМ!$A$39:$A$782,$A35,СВЦЭМ!$B$39:$B$782,E$11)+'СЕТ СН'!$F$14+СВЦЭМ!$D$10+'СЕТ СН'!$F$8*'СЕТ СН'!$F$9-'СЕТ СН'!$F$26</f>
        <v>2119.65361295</v>
      </c>
      <c r="F35" s="36">
        <f>SUMIFS(СВЦЭМ!$D$39:$D$782,СВЦЭМ!$A$39:$A$782,$A35,СВЦЭМ!$B$39:$B$782,F$11)+'СЕТ СН'!$F$14+СВЦЭМ!$D$10+'СЕТ СН'!$F$8*'СЕТ СН'!$F$9-'СЕТ СН'!$F$26</f>
        <v>2131.3503452999998</v>
      </c>
      <c r="G35" s="36">
        <f>SUMIFS(СВЦЭМ!$D$39:$D$782,СВЦЭМ!$A$39:$A$782,$A35,СВЦЭМ!$B$39:$B$782,G$11)+'СЕТ СН'!$F$14+СВЦЭМ!$D$10+'СЕТ СН'!$F$8*'СЕТ СН'!$F$9-'СЕТ СН'!$F$26</f>
        <v>2115.69891796</v>
      </c>
      <c r="H35" s="36">
        <f>SUMIFS(СВЦЭМ!$D$39:$D$782,СВЦЭМ!$A$39:$A$782,$A35,СВЦЭМ!$B$39:$B$782,H$11)+'СЕТ СН'!$F$14+СВЦЭМ!$D$10+'СЕТ СН'!$F$8*'СЕТ СН'!$F$9-'СЕТ СН'!$F$26</f>
        <v>2104.53926576</v>
      </c>
      <c r="I35" s="36">
        <f>SUMIFS(СВЦЭМ!$D$39:$D$782,СВЦЭМ!$A$39:$A$782,$A35,СВЦЭМ!$B$39:$B$782,I$11)+'СЕТ СН'!$F$14+СВЦЭМ!$D$10+'СЕТ СН'!$F$8*'СЕТ СН'!$F$9-'СЕТ СН'!$F$26</f>
        <v>2079.4285442099999</v>
      </c>
      <c r="J35" s="36">
        <f>SUMIFS(СВЦЭМ!$D$39:$D$782,СВЦЭМ!$A$39:$A$782,$A35,СВЦЭМ!$B$39:$B$782,J$11)+'СЕТ СН'!$F$14+СВЦЭМ!$D$10+'СЕТ СН'!$F$8*'СЕТ СН'!$F$9-'СЕТ СН'!$F$26</f>
        <v>2042.3609587400001</v>
      </c>
      <c r="K35" s="36">
        <f>SUMIFS(СВЦЭМ!$D$39:$D$782,СВЦЭМ!$A$39:$A$782,$A35,СВЦЭМ!$B$39:$B$782,K$11)+'СЕТ СН'!$F$14+СВЦЭМ!$D$10+'СЕТ СН'!$F$8*'СЕТ СН'!$F$9-'СЕТ СН'!$F$26</f>
        <v>2019.4444427500002</v>
      </c>
      <c r="L35" s="36">
        <f>SUMIFS(СВЦЭМ!$D$39:$D$782,СВЦЭМ!$A$39:$A$782,$A35,СВЦЭМ!$B$39:$B$782,L$11)+'СЕТ СН'!$F$14+СВЦЭМ!$D$10+'СЕТ СН'!$F$8*'СЕТ СН'!$F$9-'СЕТ СН'!$F$26</f>
        <v>2016.4855582499999</v>
      </c>
      <c r="M35" s="36">
        <f>SUMIFS(СВЦЭМ!$D$39:$D$782,СВЦЭМ!$A$39:$A$782,$A35,СВЦЭМ!$B$39:$B$782,M$11)+'СЕТ СН'!$F$14+СВЦЭМ!$D$10+'СЕТ СН'!$F$8*'СЕТ СН'!$F$9-'СЕТ СН'!$F$26</f>
        <v>2028.0583016400001</v>
      </c>
      <c r="N35" s="36">
        <f>SUMIFS(СВЦЭМ!$D$39:$D$782,СВЦЭМ!$A$39:$A$782,$A35,СВЦЭМ!$B$39:$B$782,N$11)+'СЕТ СН'!$F$14+СВЦЭМ!$D$10+'СЕТ СН'!$F$8*'СЕТ СН'!$F$9-'СЕТ СН'!$F$26</f>
        <v>2046.0931990100003</v>
      </c>
      <c r="O35" s="36">
        <f>SUMIFS(СВЦЭМ!$D$39:$D$782,СВЦЭМ!$A$39:$A$782,$A35,СВЦЭМ!$B$39:$B$782,O$11)+'СЕТ СН'!$F$14+СВЦЭМ!$D$10+'СЕТ СН'!$F$8*'СЕТ СН'!$F$9-'СЕТ СН'!$F$26</f>
        <v>2055.7226355100001</v>
      </c>
      <c r="P35" s="36">
        <f>SUMIFS(СВЦЭМ!$D$39:$D$782,СВЦЭМ!$A$39:$A$782,$A35,СВЦЭМ!$B$39:$B$782,P$11)+'СЕТ СН'!$F$14+СВЦЭМ!$D$10+'СЕТ СН'!$F$8*'СЕТ СН'!$F$9-'СЕТ СН'!$F$26</f>
        <v>2083.0050584300002</v>
      </c>
      <c r="Q35" s="36">
        <f>SUMIFS(СВЦЭМ!$D$39:$D$782,СВЦЭМ!$A$39:$A$782,$A35,СВЦЭМ!$B$39:$B$782,Q$11)+'СЕТ СН'!$F$14+СВЦЭМ!$D$10+'СЕТ СН'!$F$8*'СЕТ СН'!$F$9-'СЕТ СН'!$F$26</f>
        <v>2089.3795338600003</v>
      </c>
      <c r="R35" s="36">
        <f>SUMIFS(СВЦЭМ!$D$39:$D$782,СВЦЭМ!$A$39:$A$782,$A35,СВЦЭМ!$B$39:$B$782,R$11)+'СЕТ СН'!$F$14+СВЦЭМ!$D$10+'СЕТ СН'!$F$8*'СЕТ СН'!$F$9-'СЕТ СН'!$F$26</f>
        <v>2085.5046938999999</v>
      </c>
      <c r="S35" s="36">
        <f>SUMIFS(СВЦЭМ!$D$39:$D$782,СВЦЭМ!$A$39:$A$782,$A35,СВЦЭМ!$B$39:$B$782,S$11)+'СЕТ СН'!$F$14+СВЦЭМ!$D$10+'СЕТ СН'!$F$8*'СЕТ СН'!$F$9-'СЕТ СН'!$F$26</f>
        <v>2056.3957013100003</v>
      </c>
      <c r="T35" s="36">
        <f>SUMIFS(СВЦЭМ!$D$39:$D$782,СВЦЭМ!$A$39:$A$782,$A35,СВЦЭМ!$B$39:$B$782,T$11)+'СЕТ СН'!$F$14+СВЦЭМ!$D$10+'СЕТ СН'!$F$8*'СЕТ СН'!$F$9-'СЕТ СН'!$F$26</f>
        <v>2013.0922206400001</v>
      </c>
      <c r="U35" s="36">
        <f>SUMIFS(СВЦЭМ!$D$39:$D$782,СВЦЭМ!$A$39:$A$782,$A35,СВЦЭМ!$B$39:$B$782,U$11)+'СЕТ СН'!$F$14+СВЦЭМ!$D$10+'СЕТ СН'!$F$8*'СЕТ СН'!$F$9-'СЕТ СН'!$F$26</f>
        <v>2023.4733451699999</v>
      </c>
      <c r="V35" s="36">
        <f>SUMIFS(СВЦЭМ!$D$39:$D$782,СВЦЭМ!$A$39:$A$782,$A35,СВЦЭМ!$B$39:$B$782,V$11)+'СЕТ СН'!$F$14+СВЦЭМ!$D$10+'СЕТ СН'!$F$8*'СЕТ СН'!$F$9-'СЕТ СН'!$F$26</f>
        <v>2045.07090462</v>
      </c>
      <c r="W35" s="36">
        <f>SUMIFS(СВЦЭМ!$D$39:$D$782,СВЦЭМ!$A$39:$A$782,$A35,СВЦЭМ!$B$39:$B$782,W$11)+'СЕТ СН'!$F$14+СВЦЭМ!$D$10+'СЕТ СН'!$F$8*'СЕТ СН'!$F$9-'СЕТ СН'!$F$26</f>
        <v>2055.0391429700003</v>
      </c>
      <c r="X35" s="36">
        <f>SUMIFS(СВЦЭМ!$D$39:$D$782,СВЦЭМ!$A$39:$A$782,$A35,СВЦЭМ!$B$39:$B$782,X$11)+'СЕТ СН'!$F$14+СВЦЭМ!$D$10+'СЕТ СН'!$F$8*'СЕТ СН'!$F$9-'СЕТ СН'!$F$26</f>
        <v>2073.2355029999999</v>
      </c>
      <c r="Y35" s="36">
        <f>SUMIFS(СВЦЭМ!$D$39:$D$782,СВЦЭМ!$A$39:$A$782,$A35,СВЦЭМ!$B$39:$B$782,Y$11)+'СЕТ СН'!$F$14+СВЦЭМ!$D$10+'СЕТ СН'!$F$8*'СЕТ СН'!$F$9-'СЕТ СН'!$F$26</f>
        <v>2090.8105751399999</v>
      </c>
    </row>
    <row r="36" spans="1:27" ht="15.75" x14ac:dyDescent="0.2">
      <c r="A36" s="35">
        <f t="shared" si="0"/>
        <v>44951</v>
      </c>
      <c r="B36" s="36">
        <f>SUMIFS(СВЦЭМ!$D$39:$D$782,СВЦЭМ!$A$39:$A$782,$A36,СВЦЭМ!$B$39:$B$782,B$11)+'СЕТ СН'!$F$14+СВЦЭМ!$D$10+'СЕТ СН'!$F$8*'СЕТ СН'!$F$9-'СЕТ СН'!$F$26</f>
        <v>2149.92384511</v>
      </c>
      <c r="C36" s="36">
        <f>SUMIFS(СВЦЭМ!$D$39:$D$782,СВЦЭМ!$A$39:$A$782,$A36,СВЦЭМ!$B$39:$B$782,C$11)+'СЕТ СН'!$F$14+СВЦЭМ!$D$10+'СЕТ СН'!$F$8*'СЕТ СН'!$F$9-'СЕТ СН'!$F$26</f>
        <v>2182.62920575</v>
      </c>
      <c r="D36" s="36">
        <f>SUMIFS(СВЦЭМ!$D$39:$D$782,СВЦЭМ!$A$39:$A$782,$A36,СВЦЭМ!$B$39:$B$782,D$11)+'СЕТ СН'!$F$14+СВЦЭМ!$D$10+'СЕТ СН'!$F$8*'СЕТ СН'!$F$9-'СЕТ СН'!$F$26</f>
        <v>2192.59240232</v>
      </c>
      <c r="E36" s="36">
        <f>SUMIFS(СВЦЭМ!$D$39:$D$782,СВЦЭМ!$A$39:$A$782,$A36,СВЦЭМ!$B$39:$B$782,E$11)+'СЕТ СН'!$F$14+СВЦЭМ!$D$10+'СЕТ СН'!$F$8*'СЕТ СН'!$F$9-'СЕТ СН'!$F$26</f>
        <v>2204.0676226300002</v>
      </c>
      <c r="F36" s="36">
        <f>SUMIFS(СВЦЭМ!$D$39:$D$782,СВЦЭМ!$A$39:$A$782,$A36,СВЦЭМ!$B$39:$B$782,F$11)+'СЕТ СН'!$F$14+СВЦЭМ!$D$10+'СЕТ СН'!$F$8*'СЕТ СН'!$F$9-'СЕТ СН'!$F$26</f>
        <v>2200.93260758</v>
      </c>
      <c r="G36" s="36">
        <f>SUMIFS(СВЦЭМ!$D$39:$D$782,СВЦЭМ!$A$39:$A$782,$A36,СВЦЭМ!$B$39:$B$782,G$11)+'СЕТ СН'!$F$14+СВЦЭМ!$D$10+'СЕТ СН'!$F$8*'СЕТ СН'!$F$9-'СЕТ СН'!$F$26</f>
        <v>2190.2589728200001</v>
      </c>
      <c r="H36" s="36">
        <f>SUMIFS(СВЦЭМ!$D$39:$D$782,СВЦЭМ!$A$39:$A$782,$A36,СВЦЭМ!$B$39:$B$782,H$11)+'СЕТ СН'!$F$14+СВЦЭМ!$D$10+'СЕТ СН'!$F$8*'СЕТ СН'!$F$9-'СЕТ СН'!$F$26</f>
        <v>2189.9593728300001</v>
      </c>
      <c r="I36" s="36">
        <f>SUMIFS(СВЦЭМ!$D$39:$D$782,СВЦЭМ!$A$39:$A$782,$A36,СВЦЭМ!$B$39:$B$782,I$11)+'СЕТ СН'!$F$14+СВЦЭМ!$D$10+'СЕТ СН'!$F$8*'СЕТ СН'!$F$9-'СЕТ СН'!$F$26</f>
        <v>2187.5848285100001</v>
      </c>
      <c r="J36" s="36">
        <f>SUMIFS(СВЦЭМ!$D$39:$D$782,СВЦЭМ!$A$39:$A$782,$A36,СВЦЭМ!$B$39:$B$782,J$11)+'СЕТ СН'!$F$14+СВЦЭМ!$D$10+'СЕТ СН'!$F$8*'СЕТ СН'!$F$9-'СЕТ СН'!$F$26</f>
        <v>2166.6224712600001</v>
      </c>
      <c r="K36" s="36">
        <f>SUMIFS(СВЦЭМ!$D$39:$D$782,СВЦЭМ!$A$39:$A$782,$A36,СВЦЭМ!$B$39:$B$782,K$11)+'СЕТ СН'!$F$14+СВЦЭМ!$D$10+'СЕТ СН'!$F$8*'СЕТ СН'!$F$9-'СЕТ СН'!$F$26</f>
        <v>2141.7122703300001</v>
      </c>
      <c r="L36" s="36">
        <f>SUMIFS(СВЦЭМ!$D$39:$D$782,СВЦЭМ!$A$39:$A$782,$A36,СВЦЭМ!$B$39:$B$782,L$11)+'СЕТ СН'!$F$14+СВЦЭМ!$D$10+'СЕТ СН'!$F$8*'СЕТ СН'!$F$9-'СЕТ СН'!$F$26</f>
        <v>2107.0928753200001</v>
      </c>
      <c r="M36" s="36">
        <f>SUMIFS(СВЦЭМ!$D$39:$D$782,СВЦЭМ!$A$39:$A$782,$A36,СВЦЭМ!$B$39:$B$782,M$11)+'СЕТ СН'!$F$14+СВЦЭМ!$D$10+'СЕТ СН'!$F$8*'СЕТ СН'!$F$9-'СЕТ СН'!$F$26</f>
        <v>2073.0728444199999</v>
      </c>
      <c r="N36" s="36">
        <f>SUMIFS(СВЦЭМ!$D$39:$D$782,СВЦЭМ!$A$39:$A$782,$A36,СВЦЭМ!$B$39:$B$782,N$11)+'СЕТ СН'!$F$14+СВЦЭМ!$D$10+'СЕТ СН'!$F$8*'СЕТ СН'!$F$9-'СЕТ СН'!$F$26</f>
        <v>2085.4182402000001</v>
      </c>
      <c r="O36" s="36">
        <f>SUMIFS(СВЦЭМ!$D$39:$D$782,СВЦЭМ!$A$39:$A$782,$A36,СВЦЭМ!$B$39:$B$782,O$11)+'СЕТ СН'!$F$14+СВЦЭМ!$D$10+'СЕТ СН'!$F$8*'СЕТ СН'!$F$9-'СЕТ СН'!$F$26</f>
        <v>2091.6745740800002</v>
      </c>
      <c r="P36" s="36">
        <f>SUMIFS(СВЦЭМ!$D$39:$D$782,СВЦЭМ!$A$39:$A$782,$A36,СВЦЭМ!$B$39:$B$782,P$11)+'СЕТ СН'!$F$14+СВЦЭМ!$D$10+'СЕТ СН'!$F$8*'СЕТ СН'!$F$9-'СЕТ СН'!$F$26</f>
        <v>2101.4590235199998</v>
      </c>
      <c r="Q36" s="36">
        <f>SUMIFS(СВЦЭМ!$D$39:$D$782,СВЦЭМ!$A$39:$A$782,$A36,СВЦЭМ!$B$39:$B$782,Q$11)+'СЕТ СН'!$F$14+СВЦЭМ!$D$10+'СЕТ СН'!$F$8*'СЕТ СН'!$F$9-'СЕТ СН'!$F$26</f>
        <v>2100.1795669200001</v>
      </c>
      <c r="R36" s="36">
        <f>SUMIFS(СВЦЭМ!$D$39:$D$782,СВЦЭМ!$A$39:$A$782,$A36,СВЦЭМ!$B$39:$B$782,R$11)+'СЕТ СН'!$F$14+СВЦЭМ!$D$10+'СЕТ СН'!$F$8*'СЕТ СН'!$F$9-'СЕТ СН'!$F$26</f>
        <v>2090.1085736300001</v>
      </c>
      <c r="S36" s="36">
        <f>SUMIFS(СВЦЭМ!$D$39:$D$782,СВЦЭМ!$A$39:$A$782,$A36,СВЦЭМ!$B$39:$B$782,S$11)+'СЕТ СН'!$F$14+СВЦЭМ!$D$10+'СЕТ СН'!$F$8*'СЕТ СН'!$F$9-'СЕТ СН'!$F$26</f>
        <v>2071.4353128500002</v>
      </c>
      <c r="T36" s="36">
        <f>SUMIFS(СВЦЭМ!$D$39:$D$782,СВЦЭМ!$A$39:$A$782,$A36,СВЦЭМ!$B$39:$B$782,T$11)+'СЕТ СН'!$F$14+СВЦЭМ!$D$10+'СЕТ СН'!$F$8*'СЕТ СН'!$F$9-'СЕТ СН'!$F$26</f>
        <v>2052.02129719</v>
      </c>
      <c r="U36" s="36">
        <f>SUMIFS(СВЦЭМ!$D$39:$D$782,СВЦЭМ!$A$39:$A$782,$A36,СВЦЭМ!$B$39:$B$782,U$11)+'СЕТ СН'!$F$14+СВЦЭМ!$D$10+'СЕТ СН'!$F$8*'СЕТ СН'!$F$9-'СЕТ СН'!$F$26</f>
        <v>2056.2242922800001</v>
      </c>
      <c r="V36" s="36">
        <f>SUMIFS(СВЦЭМ!$D$39:$D$782,СВЦЭМ!$A$39:$A$782,$A36,СВЦЭМ!$B$39:$B$782,V$11)+'СЕТ СН'!$F$14+СВЦЭМ!$D$10+'СЕТ СН'!$F$8*'СЕТ СН'!$F$9-'СЕТ СН'!$F$26</f>
        <v>2068.7121561600002</v>
      </c>
      <c r="W36" s="36">
        <f>SUMIFS(СВЦЭМ!$D$39:$D$782,СВЦЭМ!$A$39:$A$782,$A36,СВЦЭМ!$B$39:$B$782,W$11)+'СЕТ СН'!$F$14+СВЦЭМ!$D$10+'СЕТ СН'!$F$8*'СЕТ СН'!$F$9-'СЕТ СН'!$F$26</f>
        <v>2081.9406226700003</v>
      </c>
      <c r="X36" s="36">
        <f>SUMIFS(СВЦЭМ!$D$39:$D$782,СВЦЭМ!$A$39:$A$782,$A36,СВЦЭМ!$B$39:$B$782,X$11)+'СЕТ СН'!$F$14+СВЦЭМ!$D$10+'СЕТ СН'!$F$8*'СЕТ СН'!$F$9-'СЕТ СН'!$F$26</f>
        <v>2101.37168634</v>
      </c>
      <c r="Y36" s="36">
        <f>SUMIFS(СВЦЭМ!$D$39:$D$782,СВЦЭМ!$A$39:$A$782,$A36,СВЦЭМ!$B$39:$B$782,Y$11)+'СЕТ СН'!$F$14+СВЦЭМ!$D$10+'СЕТ СН'!$F$8*'СЕТ СН'!$F$9-'СЕТ СН'!$F$26</f>
        <v>2127.71161596</v>
      </c>
    </row>
    <row r="37" spans="1:27" ht="15.75" x14ac:dyDescent="0.2">
      <c r="A37" s="35">
        <f t="shared" si="0"/>
        <v>44952</v>
      </c>
      <c r="B37" s="36">
        <f>SUMIFS(СВЦЭМ!$D$39:$D$782,СВЦЭМ!$A$39:$A$782,$A37,СВЦЭМ!$B$39:$B$782,B$11)+'СЕТ СН'!$F$14+СВЦЭМ!$D$10+'СЕТ СН'!$F$8*'СЕТ СН'!$F$9-'СЕТ СН'!$F$26</f>
        <v>2181.7454643599999</v>
      </c>
      <c r="C37" s="36">
        <f>SUMIFS(СВЦЭМ!$D$39:$D$782,СВЦЭМ!$A$39:$A$782,$A37,СВЦЭМ!$B$39:$B$782,C$11)+'СЕТ СН'!$F$14+СВЦЭМ!$D$10+'СЕТ СН'!$F$8*'СЕТ СН'!$F$9-'СЕТ СН'!$F$26</f>
        <v>2226.3640344099999</v>
      </c>
      <c r="D37" s="36">
        <f>SUMIFS(СВЦЭМ!$D$39:$D$782,СВЦЭМ!$A$39:$A$782,$A37,СВЦЭМ!$B$39:$B$782,D$11)+'СЕТ СН'!$F$14+СВЦЭМ!$D$10+'СЕТ СН'!$F$8*'СЕТ СН'!$F$9-'СЕТ СН'!$F$26</f>
        <v>2246.0263298099999</v>
      </c>
      <c r="E37" s="36">
        <f>SUMIFS(СВЦЭМ!$D$39:$D$782,СВЦЭМ!$A$39:$A$782,$A37,СВЦЭМ!$B$39:$B$782,E$11)+'СЕТ СН'!$F$14+СВЦЭМ!$D$10+'СЕТ СН'!$F$8*'СЕТ СН'!$F$9-'СЕТ СН'!$F$26</f>
        <v>2230.57550717</v>
      </c>
      <c r="F37" s="36">
        <f>SUMIFS(СВЦЭМ!$D$39:$D$782,СВЦЭМ!$A$39:$A$782,$A37,СВЦЭМ!$B$39:$B$782,F$11)+'СЕТ СН'!$F$14+СВЦЭМ!$D$10+'СЕТ СН'!$F$8*'СЕТ СН'!$F$9-'СЕТ СН'!$F$26</f>
        <v>2220.2656362100001</v>
      </c>
      <c r="G37" s="36">
        <f>SUMIFS(СВЦЭМ!$D$39:$D$782,СВЦЭМ!$A$39:$A$782,$A37,СВЦЭМ!$B$39:$B$782,G$11)+'СЕТ СН'!$F$14+СВЦЭМ!$D$10+'СЕТ СН'!$F$8*'СЕТ СН'!$F$9-'СЕТ СН'!$F$26</f>
        <v>2222.5680587900001</v>
      </c>
      <c r="H37" s="36">
        <f>SUMIFS(СВЦЭМ!$D$39:$D$782,СВЦЭМ!$A$39:$A$782,$A37,СВЦЭМ!$B$39:$B$782,H$11)+'СЕТ СН'!$F$14+СВЦЭМ!$D$10+'СЕТ СН'!$F$8*'СЕТ СН'!$F$9-'СЕТ СН'!$F$26</f>
        <v>2180.3597664600002</v>
      </c>
      <c r="I37" s="36">
        <f>SUMIFS(СВЦЭМ!$D$39:$D$782,СВЦЭМ!$A$39:$A$782,$A37,СВЦЭМ!$B$39:$B$782,I$11)+'СЕТ СН'!$F$14+СВЦЭМ!$D$10+'СЕТ СН'!$F$8*'СЕТ СН'!$F$9-'СЕТ СН'!$F$26</f>
        <v>2147.5255374399999</v>
      </c>
      <c r="J37" s="36">
        <f>SUMIFS(СВЦЭМ!$D$39:$D$782,СВЦЭМ!$A$39:$A$782,$A37,СВЦЭМ!$B$39:$B$782,J$11)+'СЕТ СН'!$F$14+СВЦЭМ!$D$10+'СЕТ СН'!$F$8*'СЕТ СН'!$F$9-'СЕТ СН'!$F$26</f>
        <v>2113.7084224499999</v>
      </c>
      <c r="K37" s="36">
        <f>SUMIFS(СВЦЭМ!$D$39:$D$782,СВЦЭМ!$A$39:$A$782,$A37,СВЦЭМ!$B$39:$B$782,K$11)+'СЕТ СН'!$F$14+СВЦЭМ!$D$10+'СЕТ СН'!$F$8*'СЕТ СН'!$F$9-'СЕТ СН'!$F$26</f>
        <v>2070.2009083900002</v>
      </c>
      <c r="L37" s="36">
        <f>SUMIFS(СВЦЭМ!$D$39:$D$782,СВЦЭМ!$A$39:$A$782,$A37,СВЦЭМ!$B$39:$B$782,L$11)+'СЕТ СН'!$F$14+СВЦЭМ!$D$10+'СЕТ СН'!$F$8*'СЕТ СН'!$F$9-'СЕТ СН'!$F$26</f>
        <v>2045.5857904499999</v>
      </c>
      <c r="M37" s="36">
        <f>SUMIFS(СВЦЭМ!$D$39:$D$782,СВЦЭМ!$A$39:$A$782,$A37,СВЦЭМ!$B$39:$B$782,M$11)+'СЕТ СН'!$F$14+СВЦЭМ!$D$10+'СЕТ СН'!$F$8*'СЕТ СН'!$F$9-'СЕТ СН'!$F$26</f>
        <v>2047.0798605200002</v>
      </c>
      <c r="N37" s="36">
        <f>SUMIFS(СВЦЭМ!$D$39:$D$782,СВЦЭМ!$A$39:$A$782,$A37,СВЦЭМ!$B$39:$B$782,N$11)+'СЕТ СН'!$F$14+СВЦЭМ!$D$10+'СЕТ СН'!$F$8*'СЕТ СН'!$F$9-'СЕТ СН'!$F$26</f>
        <v>2058.3198562500002</v>
      </c>
      <c r="O37" s="36">
        <f>SUMIFS(СВЦЭМ!$D$39:$D$782,СВЦЭМ!$A$39:$A$782,$A37,СВЦЭМ!$B$39:$B$782,O$11)+'СЕТ СН'!$F$14+СВЦЭМ!$D$10+'СЕТ СН'!$F$8*'СЕТ СН'!$F$9-'СЕТ СН'!$F$26</f>
        <v>2056.6242251900003</v>
      </c>
      <c r="P37" s="36">
        <f>SUMIFS(СВЦЭМ!$D$39:$D$782,СВЦЭМ!$A$39:$A$782,$A37,СВЦЭМ!$B$39:$B$782,P$11)+'СЕТ СН'!$F$14+СВЦЭМ!$D$10+'СЕТ СН'!$F$8*'СЕТ СН'!$F$9-'СЕТ СН'!$F$26</f>
        <v>2070.4635413000001</v>
      </c>
      <c r="Q37" s="36">
        <f>SUMIFS(СВЦЭМ!$D$39:$D$782,СВЦЭМ!$A$39:$A$782,$A37,СВЦЭМ!$B$39:$B$782,Q$11)+'СЕТ СН'!$F$14+СВЦЭМ!$D$10+'СЕТ СН'!$F$8*'СЕТ СН'!$F$9-'СЕТ СН'!$F$26</f>
        <v>2086.0085756900003</v>
      </c>
      <c r="R37" s="36">
        <f>SUMIFS(СВЦЭМ!$D$39:$D$782,СВЦЭМ!$A$39:$A$782,$A37,СВЦЭМ!$B$39:$B$782,R$11)+'СЕТ СН'!$F$14+СВЦЭМ!$D$10+'СЕТ СН'!$F$8*'СЕТ СН'!$F$9-'СЕТ СН'!$F$26</f>
        <v>2090.2732206199998</v>
      </c>
      <c r="S37" s="36">
        <f>SUMIFS(СВЦЭМ!$D$39:$D$782,СВЦЭМ!$A$39:$A$782,$A37,СВЦЭМ!$B$39:$B$782,S$11)+'СЕТ СН'!$F$14+СВЦЭМ!$D$10+'СЕТ СН'!$F$8*'СЕТ СН'!$F$9-'СЕТ СН'!$F$26</f>
        <v>2078.64631358</v>
      </c>
      <c r="T37" s="36">
        <f>SUMIFS(СВЦЭМ!$D$39:$D$782,СВЦЭМ!$A$39:$A$782,$A37,СВЦЭМ!$B$39:$B$782,T$11)+'СЕТ СН'!$F$14+СВЦЭМ!$D$10+'СЕТ СН'!$F$8*'СЕТ СН'!$F$9-'СЕТ СН'!$F$26</f>
        <v>2028.7397549400002</v>
      </c>
      <c r="U37" s="36">
        <f>SUMIFS(СВЦЭМ!$D$39:$D$782,СВЦЭМ!$A$39:$A$782,$A37,СВЦЭМ!$B$39:$B$782,U$11)+'СЕТ СН'!$F$14+СВЦЭМ!$D$10+'СЕТ СН'!$F$8*'СЕТ СН'!$F$9-'СЕТ СН'!$F$26</f>
        <v>2031.6640368200001</v>
      </c>
      <c r="V37" s="36">
        <f>SUMIFS(СВЦЭМ!$D$39:$D$782,СВЦЭМ!$A$39:$A$782,$A37,СВЦЭМ!$B$39:$B$782,V$11)+'СЕТ СН'!$F$14+СВЦЭМ!$D$10+'СЕТ СН'!$F$8*'СЕТ СН'!$F$9-'СЕТ СН'!$F$26</f>
        <v>2040.07975038</v>
      </c>
      <c r="W37" s="36">
        <f>SUMIFS(СВЦЭМ!$D$39:$D$782,СВЦЭМ!$A$39:$A$782,$A37,СВЦЭМ!$B$39:$B$782,W$11)+'СЕТ СН'!$F$14+СВЦЭМ!$D$10+'СЕТ СН'!$F$8*'СЕТ СН'!$F$9-'СЕТ СН'!$F$26</f>
        <v>2057.4289661799999</v>
      </c>
      <c r="X37" s="36">
        <f>SUMIFS(СВЦЭМ!$D$39:$D$782,СВЦЭМ!$A$39:$A$782,$A37,СВЦЭМ!$B$39:$B$782,X$11)+'СЕТ СН'!$F$14+СВЦЭМ!$D$10+'СЕТ СН'!$F$8*'СЕТ СН'!$F$9-'СЕТ СН'!$F$26</f>
        <v>2087.9003407</v>
      </c>
      <c r="Y37" s="36">
        <f>SUMIFS(СВЦЭМ!$D$39:$D$782,СВЦЭМ!$A$39:$A$782,$A37,СВЦЭМ!$B$39:$B$782,Y$11)+'СЕТ СН'!$F$14+СВЦЭМ!$D$10+'СЕТ СН'!$F$8*'СЕТ СН'!$F$9-'СЕТ СН'!$F$26</f>
        <v>2119.9468263200001</v>
      </c>
    </row>
    <row r="38" spans="1:27" ht="15.75" x14ac:dyDescent="0.2">
      <c r="A38" s="35">
        <f t="shared" si="0"/>
        <v>44953</v>
      </c>
      <c r="B38" s="36">
        <f>SUMIFS(СВЦЭМ!$D$39:$D$782,СВЦЭМ!$A$39:$A$782,$A38,СВЦЭМ!$B$39:$B$782,B$11)+'СЕТ СН'!$F$14+СВЦЭМ!$D$10+'СЕТ СН'!$F$8*'СЕТ СН'!$F$9-'СЕТ СН'!$F$26</f>
        <v>2161.8939518299999</v>
      </c>
      <c r="C38" s="36">
        <f>SUMIFS(СВЦЭМ!$D$39:$D$782,СВЦЭМ!$A$39:$A$782,$A38,СВЦЭМ!$B$39:$B$782,C$11)+'СЕТ СН'!$F$14+СВЦЭМ!$D$10+'СЕТ СН'!$F$8*'СЕТ СН'!$F$9-'СЕТ СН'!$F$26</f>
        <v>2129.6276690099999</v>
      </c>
      <c r="D38" s="36">
        <f>SUMIFS(СВЦЭМ!$D$39:$D$782,СВЦЭМ!$A$39:$A$782,$A38,СВЦЭМ!$B$39:$B$782,D$11)+'СЕТ СН'!$F$14+СВЦЭМ!$D$10+'СЕТ СН'!$F$8*'СЕТ СН'!$F$9-'СЕТ СН'!$F$26</f>
        <v>2127.18847611</v>
      </c>
      <c r="E38" s="36">
        <f>SUMIFS(СВЦЭМ!$D$39:$D$782,СВЦЭМ!$A$39:$A$782,$A38,СВЦЭМ!$B$39:$B$782,E$11)+'СЕТ СН'!$F$14+СВЦЭМ!$D$10+'СЕТ СН'!$F$8*'СЕТ СН'!$F$9-'СЕТ СН'!$F$26</f>
        <v>2139.8163439099999</v>
      </c>
      <c r="F38" s="36">
        <f>SUMIFS(СВЦЭМ!$D$39:$D$782,СВЦЭМ!$A$39:$A$782,$A38,СВЦЭМ!$B$39:$B$782,F$11)+'СЕТ СН'!$F$14+СВЦЭМ!$D$10+'СЕТ СН'!$F$8*'СЕТ СН'!$F$9-'СЕТ СН'!$F$26</f>
        <v>2147.4358487600002</v>
      </c>
      <c r="G38" s="36">
        <f>SUMIFS(СВЦЭМ!$D$39:$D$782,СВЦЭМ!$A$39:$A$782,$A38,СВЦЭМ!$B$39:$B$782,G$11)+'СЕТ СН'!$F$14+СВЦЭМ!$D$10+'СЕТ СН'!$F$8*'СЕТ СН'!$F$9-'СЕТ СН'!$F$26</f>
        <v>2160.1671357300002</v>
      </c>
      <c r="H38" s="36">
        <f>SUMIFS(СВЦЭМ!$D$39:$D$782,СВЦЭМ!$A$39:$A$782,$A38,СВЦЭМ!$B$39:$B$782,H$11)+'СЕТ СН'!$F$14+СВЦЭМ!$D$10+'СЕТ СН'!$F$8*'СЕТ СН'!$F$9-'СЕТ СН'!$F$26</f>
        <v>2148.0912990900001</v>
      </c>
      <c r="I38" s="36">
        <f>SUMIFS(СВЦЭМ!$D$39:$D$782,СВЦЭМ!$A$39:$A$782,$A38,СВЦЭМ!$B$39:$B$782,I$11)+'СЕТ СН'!$F$14+СВЦЭМ!$D$10+'СЕТ СН'!$F$8*'СЕТ СН'!$F$9-'СЕТ СН'!$F$26</f>
        <v>2110.1739886200003</v>
      </c>
      <c r="J38" s="36">
        <f>SUMIFS(СВЦЭМ!$D$39:$D$782,СВЦЭМ!$A$39:$A$782,$A38,СВЦЭМ!$B$39:$B$782,J$11)+'СЕТ СН'!$F$14+СВЦЭМ!$D$10+'СЕТ СН'!$F$8*'СЕТ СН'!$F$9-'СЕТ СН'!$F$26</f>
        <v>2068.6433758000003</v>
      </c>
      <c r="K38" s="36">
        <f>SUMIFS(СВЦЭМ!$D$39:$D$782,СВЦЭМ!$A$39:$A$782,$A38,СВЦЭМ!$B$39:$B$782,K$11)+'СЕТ СН'!$F$14+СВЦЭМ!$D$10+'СЕТ СН'!$F$8*'СЕТ СН'!$F$9-'СЕТ СН'!$F$26</f>
        <v>2045.6305534900002</v>
      </c>
      <c r="L38" s="36">
        <f>SUMIFS(СВЦЭМ!$D$39:$D$782,СВЦЭМ!$A$39:$A$782,$A38,СВЦЭМ!$B$39:$B$782,L$11)+'СЕТ СН'!$F$14+СВЦЭМ!$D$10+'СЕТ СН'!$F$8*'СЕТ СН'!$F$9-'СЕТ СН'!$F$26</f>
        <v>2030.2222523700002</v>
      </c>
      <c r="M38" s="36">
        <f>SUMIFS(СВЦЭМ!$D$39:$D$782,СВЦЭМ!$A$39:$A$782,$A38,СВЦЭМ!$B$39:$B$782,M$11)+'СЕТ СН'!$F$14+СВЦЭМ!$D$10+'СЕТ СН'!$F$8*'СЕТ СН'!$F$9-'СЕТ СН'!$F$26</f>
        <v>2027.26034381</v>
      </c>
      <c r="N38" s="36">
        <f>SUMIFS(СВЦЭМ!$D$39:$D$782,СВЦЭМ!$A$39:$A$782,$A38,СВЦЭМ!$B$39:$B$782,N$11)+'СЕТ СН'!$F$14+СВЦЭМ!$D$10+'СЕТ СН'!$F$8*'СЕТ СН'!$F$9-'СЕТ СН'!$F$26</f>
        <v>2058.8512483899999</v>
      </c>
      <c r="O38" s="36">
        <f>SUMIFS(СВЦЭМ!$D$39:$D$782,СВЦЭМ!$A$39:$A$782,$A38,СВЦЭМ!$B$39:$B$782,O$11)+'СЕТ СН'!$F$14+СВЦЭМ!$D$10+'СЕТ СН'!$F$8*'СЕТ СН'!$F$9-'СЕТ СН'!$F$26</f>
        <v>2081.4785692800001</v>
      </c>
      <c r="P38" s="36">
        <f>SUMIFS(СВЦЭМ!$D$39:$D$782,СВЦЭМ!$A$39:$A$782,$A38,СВЦЭМ!$B$39:$B$782,P$11)+'СЕТ СН'!$F$14+СВЦЭМ!$D$10+'СЕТ СН'!$F$8*'СЕТ СН'!$F$9-'СЕТ СН'!$F$26</f>
        <v>2111.6913319</v>
      </c>
      <c r="Q38" s="36">
        <f>SUMIFS(СВЦЭМ!$D$39:$D$782,СВЦЭМ!$A$39:$A$782,$A38,СВЦЭМ!$B$39:$B$782,Q$11)+'СЕТ СН'!$F$14+СВЦЭМ!$D$10+'СЕТ СН'!$F$8*'СЕТ СН'!$F$9-'СЕТ СН'!$F$26</f>
        <v>2085.0643332300001</v>
      </c>
      <c r="R38" s="36">
        <f>SUMIFS(СВЦЭМ!$D$39:$D$782,СВЦЭМ!$A$39:$A$782,$A38,СВЦЭМ!$B$39:$B$782,R$11)+'СЕТ СН'!$F$14+СВЦЭМ!$D$10+'СЕТ СН'!$F$8*'СЕТ СН'!$F$9-'СЕТ СН'!$F$26</f>
        <v>2104.4611370100001</v>
      </c>
      <c r="S38" s="36">
        <f>SUMIFS(СВЦЭМ!$D$39:$D$782,СВЦЭМ!$A$39:$A$782,$A38,СВЦЭМ!$B$39:$B$782,S$11)+'СЕТ СН'!$F$14+СВЦЭМ!$D$10+'СЕТ СН'!$F$8*'СЕТ СН'!$F$9-'СЕТ СН'!$F$26</f>
        <v>2085.3742650300001</v>
      </c>
      <c r="T38" s="36">
        <f>SUMIFS(СВЦЭМ!$D$39:$D$782,СВЦЭМ!$A$39:$A$782,$A38,СВЦЭМ!$B$39:$B$782,T$11)+'СЕТ СН'!$F$14+СВЦЭМ!$D$10+'СЕТ СН'!$F$8*'СЕТ СН'!$F$9-'СЕТ СН'!$F$26</f>
        <v>2042.7590891300001</v>
      </c>
      <c r="U38" s="36">
        <f>SUMIFS(СВЦЭМ!$D$39:$D$782,СВЦЭМ!$A$39:$A$782,$A38,СВЦЭМ!$B$39:$B$782,U$11)+'СЕТ СН'!$F$14+СВЦЭМ!$D$10+'СЕТ СН'!$F$8*'СЕТ СН'!$F$9-'СЕТ СН'!$F$26</f>
        <v>2050.9859549100001</v>
      </c>
      <c r="V38" s="36">
        <f>SUMIFS(СВЦЭМ!$D$39:$D$782,СВЦЭМ!$A$39:$A$782,$A38,СВЦЭМ!$B$39:$B$782,V$11)+'СЕТ СН'!$F$14+СВЦЭМ!$D$10+'СЕТ СН'!$F$8*'СЕТ СН'!$F$9-'СЕТ СН'!$F$26</f>
        <v>2076.5645588100001</v>
      </c>
      <c r="W38" s="36">
        <f>SUMIFS(СВЦЭМ!$D$39:$D$782,СВЦЭМ!$A$39:$A$782,$A38,СВЦЭМ!$B$39:$B$782,W$11)+'СЕТ СН'!$F$14+СВЦЭМ!$D$10+'СЕТ СН'!$F$8*'СЕТ СН'!$F$9-'СЕТ СН'!$F$26</f>
        <v>2109.8479140600002</v>
      </c>
      <c r="X38" s="36">
        <f>SUMIFS(СВЦЭМ!$D$39:$D$782,СВЦЭМ!$A$39:$A$782,$A38,СВЦЭМ!$B$39:$B$782,X$11)+'СЕТ СН'!$F$14+СВЦЭМ!$D$10+'СЕТ СН'!$F$8*'СЕТ СН'!$F$9-'СЕТ СН'!$F$26</f>
        <v>2122.1850537200003</v>
      </c>
      <c r="Y38" s="36">
        <f>SUMIFS(СВЦЭМ!$D$39:$D$782,СВЦЭМ!$A$39:$A$782,$A38,СВЦЭМ!$B$39:$B$782,Y$11)+'СЕТ СН'!$F$14+СВЦЭМ!$D$10+'СЕТ СН'!$F$8*'СЕТ СН'!$F$9-'СЕТ СН'!$F$26</f>
        <v>2206.88214462</v>
      </c>
    </row>
    <row r="39" spans="1:27" ht="15.75" x14ac:dyDescent="0.2">
      <c r="A39" s="35">
        <f t="shared" si="0"/>
        <v>44954</v>
      </c>
      <c r="B39" s="36">
        <f>SUMIFS(СВЦЭМ!$D$39:$D$782,СВЦЭМ!$A$39:$A$782,$A39,СВЦЭМ!$B$39:$B$782,B$11)+'СЕТ СН'!$F$14+СВЦЭМ!$D$10+'СЕТ СН'!$F$8*'СЕТ СН'!$F$9-'СЕТ СН'!$F$26</f>
        <v>2177.8603372500002</v>
      </c>
      <c r="C39" s="36">
        <f>SUMIFS(СВЦЭМ!$D$39:$D$782,СВЦЭМ!$A$39:$A$782,$A39,СВЦЭМ!$B$39:$B$782,C$11)+'СЕТ СН'!$F$14+СВЦЭМ!$D$10+'СЕТ СН'!$F$8*'СЕТ СН'!$F$9-'СЕТ СН'!$F$26</f>
        <v>2218.26960822</v>
      </c>
      <c r="D39" s="36">
        <f>SUMIFS(СВЦЭМ!$D$39:$D$782,СВЦЭМ!$A$39:$A$782,$A39,СВЦЭМ!$B$39:$B$782,D$11)+'СЕТ СН'!$F$14+СВЦЭМ!$D$10+'СЕТ СН'!$F$8*'СЕТ СН'!$F$9-'СЕТ СН'!$F$26</f>
        <v>2215.1217741800001</v>
      </c>
      <c r="E39" s="36">
        <f>SUMIFS(СВЦЭМ!$D$39:$D$782,СВЦЭМ!$A$39:$A$782,$A39,СВЦЭМ!$B$39:$B$782,E$11)+'СЕТ СН'!$F$14+СВЦЭМ!$D$10+'СЕТ СН'!$F$8*'СЕТ СН'!$F$9-'СЕТ СН'!$F$26</f>
        <v>2211.22099321</v>
      </c>
      <c r="F39" s="36">
        <f>SUMIFS(СВЦЭМ!$D$39:$D$782,СВЦЭМ!$A$39:$A$782,$A39,СВЦЭМ!$B$39:$B$782,F$11)+'СЕТ СН'!$F$14+СВЦЭМ!$D$10+'СЕТ СН'!$F$8*'СЕТ СН'!$F$9-'СЕТ СН'!$F$26</f>
        <v>2205.8313542199999</v>
      </c>
      <c r="G39" s="36">
        <f>SUMIFS(СВЦЭМ!$D$39:$D$782,СВЦЭМ!$A$39:$A$782,$A39,СВЦЭМ!$B$39:$B$782,G$11)+'СЕТ СН'!$F$14+СВЦЭМ!$D$10+'СЕТ СН'!$F$8*'СЕТ СН'!$F$9-'СЕТ СН'!$F$26</f>
        <v>2208.8221279200002</v>
      </c>
      <c r="H39" s="36">
        <f>SUMIFS(СВЦЭМ!$D$39:$D$782,СВЦЭМ!$A$39:$A$782,$A39,СВЦЭМ!$B$39:$B$782,H$11)+'СЕТ СН'!$F$14+СВЦЭМ!$D$10+'СЕТ СН'!$F$8*'СЕТ СН'!$F$9-'СЕТ СН'!$F$26</f>
        <v>2160.7987829500003</v>
      </c>
      <c r="I39" s="36">
        <f>SUMIFS(СВЦЭМ!$D$39:$D$782,СВЦЭМ!$A$39:$A$782,$A39,СВЦЭМ!$B$39:$B$782,I$11)+'СЕТ СН'!$F$14+СВЦЭМ!$D$10+'СЕТ СН'!$F$8*'СЕТ СН'!$F$9-'СЕТ СН'!$F$26</f>
        <v>2163.9870657900001</v>
      </c>
      <c r="J39" s="36">
        <f>SUMIFS(СВЦЭМ!$D$39:$D$782,СВЦЭМ!$A$39:$A$782,$A39,СВЦЭМ!$B$39:$B$782,J$11)+'СЕТ СН'!$F$14+СВЦЭМ!$D$10+'СЕТ СН'!$F$8*'СЕТ СН'!$F$9-'СЕТ СН'!$F$26</f>
        <v>2161.3259175900002</v>
      </c>
      <c r="K39" s="36">
        <f>SUMIFS(СВЦЭМ!$D$39:$D$782,СВЦЭМ!$A$39:$A$782,$A39,СВЦЭМ!$B$39:$B$782,K$11)+'СЕТ СН'!$F$14+СВЦЭМ!$D$10+'СЕТ СН'!$F$8*'СЕТ СН'!$F$9-'СЕТ СН'!$F$26</f>
        <v>2078.0303567000001</v>
      </c>
      <c r="L39" s="36">
        <f>SUMIFS(СВЦЭМ!$D$39:$D$782,СВЦЭМ!$A$39:$A$782,$A39,СВЦЭМ!$B$39:$B$782,L$11)+'СЕТ СН'!$F$14+СВЦЭМ!$D$10+'СЕТ СН'!$F$8*'СЕТ СН'!$F$9-'СЕТ СН'!$F$26</f>
        <v>2030.4933515100001</v>
      </c>
      <c r="M39" s="36">
        <f>SUMIFS(СВЦЭМ!$D$39:$D$782,СВЦЭМ!$A$39:$A$782,$A39,СВЦЭМ!$B$39:$B$782,M$11)+'СЕТ СН'!$F$14+СВЦЭМ!$D$10+'СЕТ СН'!$F$8*'СЕТ СН'!$F$9-'СЕТ СН'!$F$26</f>
        <v>2023.4037675700001</v>
      </c>
      <c r="N39" s="36">
        <f>SUMIFS(СВЦЭМ!$D$39:$D$782,СВЦЭМ!$A$39:$A$782,$A39,СВЦЭМ!$B$39:$B$782,N$11)+'СЕТ СН'!$F$14+СВЦЭМ!$D$10+'СЕТ СН'!$F$8*'СЕТ СН'!$F$9-'СЕТ СН'!$F$26</f>
        <v>2027.12408822</v>
      </c>
      <c r="O39" s="36">
        <f>SUMIFS(СВЦЭМ!$D$39:$D$782,СВЦЭМ!$A$39:$A$782,$A39,СВЦЭМ!$B$39:$B$782,O$11)+'СЕТ СН'!$F$14+СВЦЭМ!$D$10+'СЕТ СН'!$F$8*'СЕТ СН'!$F$9-'СЕТ СН'!$F$26</f>
        <v>2036.95268472</v>
      </c>
      <c r="P39" s="36">
        <f>SUMIFS(СВЦЭМ!$D$39:$D$782,СВЦЭМ!$A$39:$A$782,$A39,СВЦЭМ!$B$39:$B$782,P$11)+'СЕТ СН'!$F$14+СВЦЭМ!$D$10+'СЕТ СН'!$F$8*'СЕТ СН'!$F$9-'СЕТ СН'!$F$26</f>
        <v>2056.27713524</v>
      </c>
      <c r="Q39" s="36">
        <f>SUMIFS(СВЦЭМ!$D$39:$D$782,СВЦЭМ!$A$39:$A$782,$A39,СВЦЭМ!$B$39:$B$782,Q$11)+'СЕТ СН'!$F$14+СВЦЭМ!$D$10+'СЕТ СН'!$F$8*'СЕТ СН'!$F$9-'СЕТ СН'!$F$26</f>
        <v>2068.11812968</v>
      </c>
      <c r="R39" s="36">
        <f>SUMIFS(СВЦЭМ!$D$39:$D$782,СВЦЭМ!$A$39:$A$782,$A39,СВЦЭМ!$B$39:$B$782,R$11)+'СЕТ СН'!$F$14+СВЦЭМ!$D$10+'СЕТ СН'!$F$8*'СЕТ СН'!$F$9-'СЕТ СН'!$F$26</f>
        <v>2073.7146766300002</v>
      </c>
      <c r="S39" s="36">
        <f>SUMIFS(СВЦЭМ!$D$39:$D$782,СВЦЭМ!$A$39:$A$782,$A39,СВЦЭМ!$B$39:$B$782,S$11)+'СЕТ СН'!$F$14+СВЦЭМ!$D$10+'СЕТ СН'!$F$8*'СЕТ СН'!$F$9-'СЕТ СН'!$F$26</f>
        <v>2048.21644212</v>
      </c>
      <c r="T39" s="36">
        <f>SUMIFS(СВЦЭМ!$D$39:$D$782,СВЦЭМ!$A$39:$A$782,$A39,СВЦЭМ!$B$39:$B$782,T$11)+'СЕТ СН'!$F$14+СВЦЭМ!$D$10+'СЕТ СН'!$F$8*'СЕТ СН'!$F$9-'СЕТ СН'!$F$26</f>
        <v>2019.27067575</v>
      </c>
      <c r="U39" s="36">
        <f>SUMIFS(СВЦЭМ!$D$39:$D$782,СВЦЭМ!$A$39:$A$782,$A39,СВЦЭМ!$B$39:$B$782,U$11)+'СЕТ СН'!$F$14+СВЦЭМ!$D$10+'СЕТ СН'!$F$8*'СЕТ СН'!$F$9-'СЕТ СН'!$F$26</f>
        <v>2017.8043658699999</v>
      </c>
      <c r="V39" s="36">
        <f>SUMIFS(СВЦЭМ!$D$39:$D$782,СВЦЭМ!$A$39:$A$782,$A39,СВЦЭМ!$B$39:$B$782,V$11)+'СЕТ СН'!$F$14+СВЦЭМ!$D$10+'СЕТ СН'!$F$8*'СЕТ СН'!$F$9-'СЕТ СН'!$F$26</f>
        <v>2036.3483596900001</v>
      </c>
      <c r="W39" s="36">
        <f>SUMIFS(СВЦЭМ!$D$39:$D$782,СВЦЭМ!$A$39:$A$782,$A39,СВЦЭМ!$B$39:$B$782,W$11)+'СЕТ СН'!$F$14+СВЦЭМ!$D$10+'СЕТ СН'!$F$8*'СЕТ СН'!$F$9-'СЕТ СН'!$F$26</f>
        <v>2045.13108878</v>
      </c>
      <c r="X39" s="36">
        <f>SUMIFS(СВЦЭМ!$D$39:$D$782,СВЦЭМ!$A$39:$A$782,$A39,СВЦЭМ!$B$39:$B$782,X$11)+'СЕТ СН'!$F$14+СВЦЭМ!$D$10+'СЕТ СН'!$F$8*'СЕТ СН'!$F$9-'СЕТ СН'!$F$26</f>
        <v>2067.2646608499999</v>
      </c>
      <c r="Y39" s="36">
        <f>SUMIFS(СВЦЭМ!$D$39:$D$782,СВЦЭМ!$A$39:$A$782,$A39,СВЦЭМ!$B$39:$B$782,Y$11)+'СЕТ СН'!$F$14+СВЦЭМ!$D$10+'СЕТ СН'!$F$8*'СЕТ СН'!$F$9-'СЕТ СН'!$F$26</f>
        <v>2103.0863090799999</v>
      </c>
    </row>
    <row r="40" spans="1:27" ht="15.75" x14ac:dyDescent="0.2">
      <c r="A40" s="35">
        <f t="shared" si="0"/>
        <v>44955</v>
      </c>
      <c r="B40" s="36">
        <f>SUMIFS(СВЦЭМ!$D$39:$D$782,СВЦЭМ!$A$39:$A$782,$A40,СВЦЭМ!$B$39:$B$782,B$11)+'СЕТ СН'!$F$14+СВЦЭМ!$D$10+'СЕТ СН'!$F$8*'СЕТ СН'!$F$9-'СЕТ СН'!$F$26</f>
        <v>2103.2654117299999</v>
      </c>
      <c r="C40" s="36">
        <f>SUMIFS(СВЦЭМ!$D$39:$D$782,СВЦЭМ!$A$39:$A$782,$A40,СВЦЭМ!$B$39:$B$782,C$11)+'СЕТ СН'!$F$14+СВЦЭМ!$D$10+'СЕТ СН'!$F$8*'СЕТ СН'!$F$9-'СЕТ СН'!$F$26</f>
        <v>2151.9081805800001</v>
      </c>
      <c r="D40" s="36">
        <f>SUMIFS(СВЦЭМ!$D$39:$D$782,СВЦЭМ!$A$39:$A$782,$A40,СВЦЭМ!$B$39:$B$782,D$11)+'СЕТ СН'!$F$14+СВЦЭМ!$D$10+'СЕТ СН'!$F$8*'СЕТ СН'!$F$9-'СЕТ СН'!$F$26</f>
        <v>2172.36301611</v>
      </c>
      <c r="E40" s="36">
        <f>SUMIFS(СВЦЭМ!$D$39:$D$782,СВЦЭМ!$A$39:$A$782,$A40,СВЦЭМ!$B$39:$B$782,E$11)+'СЕТ СН'!$F$14+СВЦЭМ!$D$10+'СЕТ СН'!$F$8*'СЕТ СН'!$F$9-'СЕТ СН'!$F$26</f>
        <v>2179.7832224899998</v>
      </c>
      <c r="F40" s="36">
        <f>SUMIFS(СВЦЭМ!$D$39:$D$782,СВЦЭМ!$A$39:$A$782,$A40,СВЦЭМ!$B$39:$B$782,F$11)+'СЕТ СН'!$F$14+СВЦЭМ!$D$10+'СЕТ СН'!$F$8*'СЕТ СН'!$F$9-'СЕТ СН'!$F$26</f>
        <v>2184.0203003500001</v>
      </c>
      <c r="G40" s="36">
        <f>SUMIFS(СВЦЭМ!$D$39:$D$782,СВЦЭМ!$A$39:$A$782,$A40,СВЦЭМ!$B$39:$B$782,G$11)+'СЕТ СН'!$F$14+СВЦЭМ!$D$10+'СЕТ СН'!$F$8*'СЕТ СН'!$F$9-'СЕТ СН'!$F$26</f>
        <v>2163.5735368300002</v>
      </c>
      <c r="H40" s="36">
        <f>SUMIFS(СВЦЭМ!$D$39:$D$782,СВЦЭМ!$A$39:$A$782,$A40,СВЦЭМ!$B$39:$B$782,H$11)+'СЕТ СН'!$F$14+СВЦЭМ!$D$10+'СЕТ СН'!$F$8*'СЕТ СН'!$F$9-'СЕТ СН'!$F$26</f>
        <v>2155.57318876</v>
      </c>
      <c r="I40" s="36">
        <f>SUMIFS(СВЦЭМ!$D$39:$D$782,СВЦЭМ!$A$39:$A$782,$A40,СВЦЭМ!$B$39:$B$782,I$11)+'СЕТ СН'!$F$14+СВЦЭМ!$D$10+'СЕТ СН'!$F$8*'СЕТ СН'!$F$9-'СЕТ СН'!$F$26</f>
        <v>2138.32674782</v>
      </c>
      <c r="J40" s="36">
        <f>SUMIFS(СВЦЭМ!$D$39:$D$782,СВЦЭМ!$A$39:$A$782,$A40,СВЦЭМ!$B$39:$B$782,J$11)+'СЕТ СН'!$F$14+СВЦЭМ!$D$10+'СЕТ СН'!$F$8*'СЕТ СН'!$F$9-'СЕТ СН'!$F$26</f>
        <v>2089.2423020700003</v>
      </c>
      <c r="K40" s="36">
        <f>SUMIFS(СВЦЭМ!$D$39:$D$782,СВЦЭМ!$A$39:$A$782,$A40,СВЦЭМ!$B$39:$B$782,K$11)+'СЕТ СН'!$F$14+СВЦЭМ!$D$10+'СЕТ СН'!$F$8*'СЕТ СН'!$F$9-'СЕТ СН'!$F$26</f>
        <v>2038.0026513400003</v>
      </c>
      <c r="L40" s="36">
        <f>SUMIFS(СВЦЭМ!$D$39:$D$782,СВЦЭМ!$A$39:$A$782,$A40,СВЦЭМ!$B$39:$B$782,L$11)+'СЕТ СН'!$F$14+СВЦЭМ!$D$10+'СЕТ СН'!$F$8*'СЕТ СН'!$F$9-'СЕТ СН'!$F$26</f>
        <v>2020.8103300900002</v>
      </c>
      <c r="M40" s="36">
        <f>SUMIFS(СВЦЭМ!$D$39:$D$782,СВЦЭМ!$A$39:$A$782,$A40,СВЦЭМ!$B$39:$B$782,M$11)+'СЕТ СН'!$F$14+СВЦЭМ!$D$10+'СЕТ СН'!$F$8*'СЕТ СН'!$F$9-'СЕТ СН'!$F$26</f>
        <v>2021.11716772</v>
      </c>
      <c r="N40" s="36">
        <f>SUMIFS(СВЦЭМ!$D$39:$D$782,СВЦЭМ!$A$39:$A$782,$A40,СВЦЭМ!$B$39:$B$782,N$11)+'СЕТ СН'!$F$14+СВЦЭМ!$D$10+'СЕТ СН'!$F$8*'СЕТ СН'!$F$9-'СЕТ СН'!$F$26</f>
        <v>2033.3433727300003</v>
      </c>
      <c r="O40" s="36">
        <f>SUMIFS(СВЦЭМ!$D$39:$D$782,СВЦЭМ!$A$39:$A$782,$A40,СВЦЭМ!$B$39:$B$782,O$11)+'СЕТ СН'!$F$14+СВЦЭМ!$D$10+'СЕТ СН'!$F$8*'СЕТ СН'!$F$9-'СЕТ СН'!$F$26</f>
        <v>2047.1065005700002</v>
      </c>
      <c r="P40" s="36">
        <f>SUMIFS(СВЦЭМ!$D$39:$D$782,СВЦЭМ!$A$39:$A$782,$A40,СВЦЭМ!$B$39:$B$782,P$11)+'СЕТ СН'!$F$14+СВЦЭМ!$D$10+'СЕТ СН'!$F$8*'СЕТ СН'!$F$9-'СЕТ СН'!$F$26</f>
        <v>2063.3340395300002</v>
      </c>
      <c r="Q40" s="36">
        <f>SUMIFS(СВЦЭМ!$D$39:$D$782,СВЦЭМ!$A$39:$A$782,$A40,СВЦЭМ!$B$39:$B$782,Q$11)+'СЕТ СН'!$F$14+СВЦЭМ!$D$10+'СЕТ СН'!$F$8*'СЕТ СН'!$F$9-'СЕТ СН'!$F$26</f>
        <v>2072.2740231400003</v>
      </c>
      <c r="R40" s="36">
        <f>SUMIFS(СВЦЭМ!$D$39:$D$782,СВЦЭМ!$A$39:$A$782,$A40,СВЦЭМ!$B$39:$B$782,R$11)+'СЕТ СН'!$F$14+СВЦЭМ!$D$10+'СЕТ СН'!$F$8*'СЕТ СН'!$F$9-'СЕТ СН'!$F$26</f>
        <v>2066.7502772000003</v>
      </c>
      <c r="S40" s="36">
        <f>SUMIFS(СВЦЭМ!$D$39:$D$782,СВЦЭМ!$A$39:$A$782,$A40,СВЦЭМ!$B$39:$B$782,S$11)+'СЕТ СН'!$F$14+СВЦЭМ!$D$10+'СЕТ СН'!$F$8*'СЕТ СН'!$F$9-'СЕТ СН'!$F$26</f>
        <v>2053.3447251400003</v>
      </c>
      <c r="T40" s="36">
        <f>SUMIFS(СВЦЭМ!$D$39:$D$782,СВЦЭМ!$A$39:$A$782,$A40,СВЦЭМ!$B$39:$B$782,T$11)+'СЕТ СН'!$F$14+СВЦЭМ!$D$10+'СЕТ СН'!$F$8*'СЕТ СН'!$F$9-'СЕТ СН'!$F$26</f>
        <v>2009.1498373099998</v>
      </c>
      <c r="U40" s="36">
        <f>SUMIFS(СВЦЭМ!$D$39:$D$782,СВЦЭМ!$A$39:$A$782,$A40,СВЦЭМ!$B$39:$B$782,U$11)+'СЕТ СН'!$F$14+СВЦЭМ!$D$10+'СЕТ СН'!$F$8*'СЕТ СН'!$F$9-'СЕТ СН'!$F$26</f>
        <v>1997.2224072399999</v>
      </c>
      <c r="V40" s="36">
        <f>SUMIFS(СВЦЭМ!$D$39:$D$782,СВЦЭМ!$A$39:$A$782,$A40,СВЦЭМ!$B$39:$B$782,V$11)+'СЕТ СН'!$F$14+СВЦЭМ!$D$10+'СЕТ СН'!$F$8*'СЕТ СН'!$F$9-'СЕТ СН'!$F$26</f>
        <v>2013.0011623400001</v>
      </c>
      <c r="W40" s="36">
        <f>SUMIFS(СВЦЭМ!$D$39:$D$782,СВЦЭМ!$A$39:$A$782,$A40,СВЦЭМ!$B$39:$B$782,W$11)+'СЕТ СН'!$F$14+СВЦЭМ!$D$10+'СЕТ СН'!$F$8*'СЕТ СН'!$F$9-'СЕТ СН'!$F$26</f>
        <v>2024.90373284</v>
      </c>
      <c r="X40" s="36">
        <f>SUMIFS(СВЦЭМ!$D$39:$D$782,СВЦЭМ!$A$39:$A$782,$A40,СВЦЭМ!$B$39:$B$782,X$11)+'СЕТ СН'!$F$14+СВЦЭМ!$D$10+'СЕТ СН'!$F$8*'СЕТ СН'!$F$9-'СЕТ СН'!$F$26</f>
        <v>2054.8461314400001</v>
      </c>
      <c r="Y40" s="36">
        <f>SUMIFS(СВЦЭМ!$D$39:$D$782,СВЦЭМ!$A$39:$A$782,$A40,СВЦЭМ!$B$39:$B$782,Y$11)+'СЕТ СН'!$F$14+СВЦЭМ!$D$10+'СЕТ СН'!$F$8*'СЕТ СН'!$F$9-'СЕТ СН'!$F$26</f>
        <v>2087.9138687099999</v>
      </c>
    </row>
    <row r="41" spans="1:27" ht="15.75" x14ac:dyDescent="0.2">
      <c r="A41" s="35">
        <f t="shared" si="0"/>
        <v>44956</v>
      </c>
      <c r="B41" s="36">
        <f>SUMIFS(СВЦЭМ!$D$39:$D$782,СВЦЭМ!$A$39:$A$782,$A41,СВЦЭМ!$B$39:$B$782,B$11)+'СЕТ СН'!$F$14+СВЦЭМ!$D$10+'СЕТ СН'!$F$8*'СЕТ СН'!$F$9-'СЕТ СН'!$F$26</f>
        <v>2088.21838901</v>
      </c>
      <c r="C41" s="36">
        <f>SUMIFS(СВЦЭМ!$D$39:$D$782,СВЦЭМ!$A$39:$A$782,$A41,СВЦЭМ!$B$39:$B$782,C$11)+'СЕТ СН'!$F$14+СВЦЭМ!$D$10+'СЕТ СН'!$F$8*'СЕТ СН'!$F$9-'СЕТ СН'!$F$26</f>
        <v>2115.0410991500003</v>
      </c>
      <c r="D41" s="36">
        <f>SUMIFS(СВЦЭМ!$D$39:$D$782,СВЦЭМ!$A$39:$A$782,$A41,СВЦЭМ!$B$39:$B$782,D$11)+'СЕТ СН'!$F$14+СВЦЭМ!$D$10+'СЕТ СН'!$F$8*'СЕТ СН'!$F$9-'СЕТ СН'!$F$26</f>
        <v>2133.5784709700001</v>
      </c>
      <c r="E41" s="36">
        <f>SUMIFS(СВЦЭМ!$D$39:$D$782,СВЦЭМ!$A$39:$A$782,$A41,СВЦЭМ!$B$39:$B$782,E$11)+'СЕТ СН'!$F$14+СВЦЭМ!$D$10+'СЕТ СН'!$F$8*'СЕТ СН'!$F$9-'СЕТ СН'!$F$26</f>
        <v>2124.8084245300001</v>
      </c>
      <c r="F41" s="36">
        <f>SUMIFS(СВЦЭМ!$D$39:$D$782,СВЦЭМ!$A$39:$A$782,$A41,СВЦЭМ!$B$39:$B$782,F$11)+'СЕТ СН'!$F$14+СВЦЭМ!$D$10+'СЕТ СН'!$F$8*'СЕТ СН'!$F$9-'СЕТ СН'!$F$26</f>
        <v>2101.1766876500001</v>
      </c>
      <c r="G41" s="36">
        <f>SUMIFS(СВЦЭМ!$D$39:$D$782,СВЦЭМ!$A$39:$A$782,$A41,СВЦЭМ!$B$39:$B$782,G$11)+'СЕТ СН'!$F$14+СВЦЭМ!$D$10+'СЕТ СН'!$F$8*'СЕТ СН'!$F$9-'СЕТ СН'!$F$26</f>
        <v>2121.6842180600001</v>
      </c>
      <c r="H41" s="36">
        <f>SUMIFS(СВЦЭМ!$D$39:$D$782,СВЦЭМ!$A$39:$A$782,$A41,СВЦЭМ!$B$39:$B$782,H$11)+'СЕТ СН'!$F$14+СВЦЭМ!$D$10+'СЕТ СН'!$F$8*'СЕТ СН'!$F$9-'СЕТ СН'!$F$26</f>
        <v>2125.91764005</v>
      </c>
      <c r="I41" s="36">
        <f>SUMIFS(СВЦЭМ!$D$39:$D$782,СВЦЭМ!$A$39:$A$782,$A41,СВЦЭМ!$B$39:$B$782,I$11)+'СЕТ СН'!$F$14+СВЦЭМ!$D$10+'СЕТ СН'!$F$8*'СЕТ СН'!$F$9-'СЕТ СН'!$F$26</f>
        <v>2106.52419912</v>
      </c>
      <c r="J41" s="36">
        <f>SUMIFS(СВЦЭМ!$D$39:$D$782,СВЦЭМ!$A$39:$A$782,$A41,СВЦЭМ!$B$39:$B$782,J$11)+'СЕТ СН'!$F$14+СВЦЭМ!$D$10+'СЕТ СН'!$F$8*'СЕТ СН'!$F$9-'СЕТ СН'!$F$26</f>
        <v>2056.78767062</v>
      </c>
      <c r="K41" s="36">
        <f>SUMIFS(СВЦЭМ!$D$39:$D$782,СВЦЭМ!$A$39:$A$782,$A41,СВЦЭМ!$B$39:$B$782,K$11)+'СЕТ СН'!$F$14+СВЦЭМ!$D$10+'СЕТ СН'!$F$8*'СЕТ СН'!$F$9-'СЕТ СН'!$F$26</f>
        <v>2029.9566514100002</v>
      </c>
      <c r="L41" s="36">
        <f>SUMIFS(СВЦЭМ!$D$39:$D$782,СВЦЭМ!$A$39:$A$782,$A41,СВЦЭМ!$B$39:$B$782,L$11)+'СЕТ СН'!$F$14+СВЦЭМ!$D$10+'СЕТ СН'!$F$8*'СЕТ СН'!$F$9-'СЕТ СН'!$F$26</f>
        <v>2017.6175555</v>
      </c>
      <c r="M41" s="36">
        <f>SUMIFS(СВЦЭМ!$D$39:$D$782,СВЦЭМ!$A$39:$A$782,$A41,СВЦЭМ!$B$39:$B$782,M$11)+'СЕТ СН'!$F$14+СВЦЭМ!$D$10+'СЕТ СН'!$F$8*'СЕТ СН'!$F$9-'СЕТ СН'!$F$26</f>
        <v>2021.7723027100001</v>
      </c>
      <c r="N41" s="36">
        <f>SUMIFS(СВЦЭМ!$D$39:$D$782,СВЦЭМ!$A$39:$A$782,$A41,СВЦЭМ!$B$39:$B$782,N$11)+'СЕТ СН'!$F$14+СВЦЭМ!$D$10+'СЕТ СН'!$F$8*'СЕТ СН'!$F$9-'СЕТ СН'!$F$26</f>
        <v>2045.2692134899999</v>
      </c>
      <c r="O41" s="36">
        <f>SUMIFS(СВЦЭМ!$D$39:$D$782,СВЦЭМ!$A$39:$A$782,$A41,СВЦЭМ!$B$39:$B$782,O$11)+'СЕТ СН'!$F$14+СВЦЭМ!$D$10+'СЕТ СН'!$F$8*'СЕТ СН'!$F$9-'СЕТ СН'!$F$26</f>
        <v>2031.20886845</v>
      </c>
      <c r="P41" s="36">
        <f>SUMIFS(СВЦЭМ!$D$39:$D$782,СВЦЭМ!$A$39:$A$782,$A41,СВЦЭМ!$B$39:$B$782,P$11)+'СЕТ СН'!$F$14+СВЦЭМ!$D$10+'СЕТ СН'!$F$8*'СЕТ СН'!$F$9-'СЕТ СН'!$F$26</f>
        <v>2042.5792406800001</v>
      </c>
      <c r="Q41" s="36">
        <f>SUMIFS(СВЦЭМ!$D$39:$D$782,СВЦЭМ!$A$39:$A$782,$A41,СВЦЭМ!$B$39:$B$782,Q$11)+'СЕТ СН'!$F$14+СВЦЭМ!$D$10+'СЕТ СН'!$F$8*'СЕТ СН'!$F$9-'СЕТ СН'!$F$26</f>
        <v>2046.89978518</v>
      </c>
      <c r="R41" s="36">
        <f>SUMIFS(СВЦЭМ!$D$39:$D$782,СВЦЭМ!$A$39:$A$782,$A41,СВЦЭМ!$B$39:$B$782,R$11)+'СЕТ СН'!$F$14+СВЦЭМ!$D$10+'СЕТ СН'!$F$8*'СЕТ СН'!$F$9-'СЕТ СН'!$F$26</f>
        <v>2045.7022062199999</v>
      </c>
      <c r="S41" s="36">
        <f>SUMIFS(СВЦЭМ!$D$39:$D$782,СВЦЭМ!$A$39:$A$782,$A41,СВЦЭМ!$B$39:$B$782,S$11)+'СЕТ СН'!$F$14+СВЦЭМ!$D$10+'СЕТ СН'!$F$8*'СЕТ СН'!$F$9-'СЕТ СН'!$F$26</f>
        <v>2022.28603552</v>
      </c>
      <c r="T41" s="36">
        <f>SUMIFS(СВЦЭМ!$D$39:$D$782,СВЦЭМ!$A$39:$A$782,$A41,СВЦЭМ!$B$39:$B$782,T$11)+'СЕТ СН'!$F$14+СВЦЭМ!$D$10+'СЕТ СН'!$F$8*'СЕТ СН'!$F$9-'СЕТ СН'!$F$26</f>
        <v>2036.79280049</v>
      </c>
      <c r="U41" s="36">
        <f>SUMIFS(СВЦЭМ!$D$39:$D$782,СВЦЭМ!$A$39:$A$782,$A41,СВЦЭМ!$B$39:$B$782,U$11)+'СЕТ СН'!$F$14+СВЦЭМ!$D$10+'СЕТ СН'!$F$8*'СЕТ СН'!$F$9-'СЕТ СН'!$F$26</f>
        <v>2045.3623331200001</v>
      </c>
      <c r="V41" s="36">
        <f>SUMIFS(СВЦЭМ!$D$39:$D$782,СВЦЭМ!$A$39:$A$782,$A41,СВЦЭМ!$B$39:$B$782,V$11)+'СЕТ СН'!$F$14+СВЦЭМ!$D$10+'СЕТ СН'!$F$8*'СЕТ СН'!$F$9-'СЕТ СН'!$F$26</f>
        <v>2076.11305988</v>
      </c>
      <c r="W41" s="36">
        <f>SUMIFS(СВЦЭМ!$D$39:$D$782,СВЦЭМ!$A$39:$A$782,$A41,СВЦЭМ!$B$39:$B$782,W$11)+'СЕТ СН'!$F$14+СВЦЭМ!$D$10+'СЕТ СН'!$F$8*'СЕТ СН'!$F$9-'СЕТ СН'!$F$26</f>
        <v>2092.17150348</v>
      </c>
      <c r="X41" s="36">
        <f>SUMIFS(СВЦЭМ!$D$39:$D$782,СВЦЭМ!$A$39:$A$782,$A41,СВЦЭМ!$B$39:$B$782,X$11)+'СЕТ СН'!$F$14+СВЦЭМ!$D$10+'СЕТ СН'!$F$8*'СЕТ СН'!$F$9-'СЕТ СН'!$F$26</f>
        <v>2097.0125488100002</v>
      </c>
      <c r="Y41" s="36">
        <f>SUMIFS(СВЦЭМ!$D$39:$D$782,СВЦЭМ!$A$39:$A$782,$A41,СВЦЭМ!$B$39:$B$782,Y$11)+'СЕТ СН'!$F$14+СВЦЭМ!$D$10+'СЕТ СН'!$F$8*'СЕТ СН'!$F$9-'СЕТ СН'!$F$26</f>
        <v>2105.1643268100001</v>
      </c>
    </row>
    <row r="42" spans="1:27" ht="15.75" x14ac:dyDescent="0.2">
      <c r="A42" s="35">
        <f t="shared" si="0"/>
        <v>44957</v>
      </c>
      <c r="B42" s="36">
        <f>SUMIFS(СВЦЭМ!$D$39:$D$782,СВЦЭМ!$A$39:$A$782,$A42,СВЦЭМ!$B$39:$B$782,B$11)+'СЕТ СН'!$F$14+СВЦЭМ!$D$10+'СЕТ СН'!$F$8*'СЕТ СН'!$F$9-'СЕТ СН'!$F$26</f>
        <v>2102.0809505000002</v>
      </c>
      <c r="C42" s="36">
        <f>SUMIFS(СВЦЭМ!$D$39:$D$782,СВЦЭМ!$A$39:$A$782,$A42,СВЦЭМ!$B$39:$B$782,C$11)+'СЕТ СН'!$F$14+СВЦЭМ!$D$10+'СЕТ СН'!$F$8*'СЕТ СН'!$F$9-'СЕТ СН'!$F$26</f>
        <v>2104.10418033</v>
      </c>
      <c r="D42" s="36">
        <f>SUMIFS(СВЦЭМ!$D$39:$D$782,СВЦЭМ!$A$39:$A$782,$A42,СВЦЭМ!$B$39:$B$782,D$11)+'СЕТ СН'!$F$14+СВЦЭМ!$D$10+'СЕТ СН'!$F$8*'СЕТ СН'!$F$9-'СЕТ СН'!$F$26</f>
        <v>2114.24374756</v>
      </c>
      <c r="E42" s="36">
        <f>SUMIFS(СВЦЭМ!$D$39:$D$782,СВЦЭМ!$A$39:$A$782,$A42,СВЦЭМ!$B$39:$B$782,E$11)+'СЕТ СН'!$F$14+СВЦЭМ!$D$10+'СЕТ СН'!$F$8*'СЕТ СН'!$F$9-'СЕТ СН'!$F$26</f>
        <v>2114.0405791100002</v>
      </c>
      <c r="F42" s="36">
        <f>SUMIFS(СВЦЭМ!$D$39:$D$782,СВЦЭМ!$A$39:$A$782,$A42,СВЦЭМ!$B$39:$B$782,F$11)+'СЕТ СН'!$F$14+СВЦЭМ!$D$10+'СЕТ СН'!$F$8*'СЕТ СН'!$F$9-'СЕТ СН'!$F$26</f>
        <v>2113.8620277600003</v>
      </c>
      <c r="G42" s="36">
        <f>SUMIFS(СВЦЭМ!$D$39:$D$782,СВЦЭМ!$A$39:$A$782,$A42,СВЦЭМ!$B$39:$B$782,G$11)+'СЕТ СН'!$F$14+СВЦЭМ!$D$10+'СЕТ СН'!$F$8*'СЕТ СН'!$F$9-'СЕТ СН'!$F$26</f>
        <v>2109.61919859</v>
      </c>
      <c r="H42" s="36">
        <f>SUMIFS(СВЦЭМ!$D$39:$D$782,СВЦЭМ!$A$39:$A$782,$A42,СВЦЭМ!$B$39:$B$782,H$11)+'СЕТ СН'!$F$14+СВЦЭМ!$D$10+'СЕТ СН'!$F$8*'СЕТ СН'!$F$9-'СЕТ СН'!$F$26</f>
        <v>2076.9421198700002</v>
      </c>
      <c r="I42" s="36">
        <f>SUMIFS(СВЦЭМ!$D$39:$D$782,СВЦЭМ!$A$39:$A$782,$A42,СВЦЭМ!$B$39:$B$782,I$11)+'СЕТ СН'!$F$14+СВЦЭМ!$D$10+'СЕТ СН'!$F$8*'СЕТ СН'!$F$9-'СЕТ СН'!$F$26</f>
        <v>2055.85640947</v>
      </c>
      <c r="J42" s="36">
        <f>SUMIFS(СВЦЭМ!$D$39:$D$782,СВЦЭМ!$A$39:$A$782,$A42,СВЦЭМ!$B$39:$B$782,J$11)+'СЕТ СН'!$F$14+СВЦЭМ!$D$10+'СЕТ СН'!$F$8*'СЕТ СН'!$F$9-'СЕТ СН'!$F$26</f>
        <v>2023.53252552</v>
      </c>
      <c r="K42" s="36">
        <f>SUMIFS(СВЦЭМ!$D$39:$D$782,СВЦЭМ!$A$39:$A$782,$A42,СВЦЭМ!$B$39:$B$782,K$11)+'СЕТ СН'!$F$14+СВЦЭМ!$D$10+'СЕТ СН'!$F$8*'СЕТ СН'!$F$9-'СЕТ СН'!$F$26</f>
        <v>2017.5394839599999</v>
      </c>
      <c r="L42" s="36">
        <f>SUMIFS(СВЦЭМ!$D$39:$D$782,СВЦЭМ!$A$39:$A$782,$A42,СВЦЭМ!$B$39:$B$782,L$11)+'СЕТ СН'!$F$14+СВЦЭМ!$D$10+'СЕТ СН'!$F$8*'СЕТ СН'!$F$9-'СЕТ СН'!$F$26</f>
        <v>2013.87689912</v>
      </c>
      <c r="M42" s="36">
        <f>SUMIFS(СВЦЭМ!$D$39:$D$782,СВЦЭМ!$A$39:$A$782,$A42,СВЦЭМ!$B$39:$B$782,M$11)+'СЕТ СН'!$F$14+СВЦЭМ!$D$10+'СЕТ СН'!$F$8*'СЕТ СН'!$F$9-'СЕТ СН'!$F$26</f>
        <v>2031.4475730300001</v>
      </c>
      <c r="N42" s="36">
        <f>SUMIFS(СВЦЭМ!$D$39:$D$782,СВЦЭМ!$A$39:$A$782,$A42,СВЦЭМ!$B$39:$B$782,N$11)+'СЕТ СН'!$F$14+СВЦЭМ!$D$10+'СЕТ СН'!$F$8*'СЕТ СН'!$F$9-'СЕТ СН'!$F$26</f>
        <v>2046.6654947699999</v>
      </c>
      <c r="O42" s="36">
        <f>SUMIFS(СВЦЭМ!$D$39:$D$782,СВЦЭМ!$A$39:$A$782,$A42,СВЦЭМ!$B$39:$B$782,O$11)+'СЕТ СН'!$F$14+СВЦЭМ!$D$10+'СЕТ СН'!$F$8*'СЕТ СН'!$F$9-'СЕТ СН'!$F$26</f>
        <v>2049.8552868699999</v>
      </c>
      <c r="P42" s="36">
        <f>SUMIFS(СВЦЭМ!$D$39:$D$782,СВЦЭМ!$A$39:$A$782,$A42,СВЦЭМ!$B$39:$B$782,P$11)+'СЕТ СН'!$F$14+СВЦЭМ!$D$10+'СЕТ СН'!$F$8*'СЕТ СН'!$F$9-'СЕТ СН'!$F$26</f>
        <v>2065.7676534900002</v>
      </c>
      <c r="Q42" s="36">
        <f>SUMIFS(СВЦЭМ!$D$39:$D$782,СВЦЭМ!$A$39:$A$782,$A42,СВЦЭМ!$B$39:$B$782,Q$11)+'СЕТ СН'!$F$14+СВЦЭМ!$D$10+'СЕТ СН'!$F$8*'СЕТ СН'!$F$9-'СЕТ СН'!$F$26</f>
        <v>2068.8302928799999</v>
      </c>
      <c r="R42" s="36">
        <f>SUMIFS(СВЦЭМ!$D$39:$D$782,СВЦЭМ!$A$39:$A$782,$A42,СВЦЭМ!$B$39:$B$782,R$11)+'СЕТ СН'!$F$14+СВЦЭМ!$D$10+'СЕТ СН'!$F$8*'СЕТ СН'!$F$9-'СЕТ СН'!$F$26</f>
        <v>2070.7347481100001</v>
      </c>
      <c r="S42" s="36">
        <f>SUMIFS(СВЦЭМ!$D$39:$D$782,СВЦЭМ!$A$39:$A$782,$A42,СВЦЭМ!$B$39:$B$782,S$11)+'СЕТ СН'!$F$14+СВЦЭМ!$D$10+'СЕТ СН'!$F$8*'СЕТ СН'!$F$9-'СЕТ СН'!$F$26</f>
        <v>2057.0567637300001</v>
      </c>
      <c r="T42" s="36">
        <f>SUMIFS(СВЦЭМ!$D$39:$D$782,СВЦЭМ!$A$39:$A$782,$A42,СВЦЭМ!$B$39:$B$782,T$11)+'СЕТ СН'!$F$14+СВЦЭМ!$D$10+'СЕТ СН'!$F$8*'СЕТ СН'!$F$9-'СЕТ СН'!$F$26</f>
        <v>2029.3246642300001</v>
      </c>
      <c r="U42" s="36">
        <f>SUMIFS(СВЦЭМ!$D$39:$D$782,СВЦЭМ!$A$39:$A$782,$A42,СВЦЭМ!$B$39:$B$782,U$11)+'СЕТ СН'!$F$14+СВЦЭМ!$D$10+'СЕТ СН'!$F$8*'СЕТ СН'!$F$9-'СЕТ СН'!$F$26</f>
        <v>2031.35755948</v>
      </c>
      <c r="V42" s="36">
        <f>SUMIFS(СВЦЭМ!$D$39:$D$782,СВЦЭМ!$A$39:$A$782,$A42,СВЦЭМ!$B$39:$B$782,V$11)+'СЕТ СН'!$F$14+СВЦЭМ!$D$10+'СЕТ СН'!$F$8*'СЕТ СН'!$F$9-'СЕТ СН'!$F$26</f>
        <v>2041.46396237</v>
      </c>
      <c r="W42" s="36">
        <f>SUMIFS(СВЦЭМ!$D$39:$D$782,СВЦЭМ!$A$39:$A$782,$A42,СВЦЭМ!$B$39:$B$782,W$11)+'СЕТ СН'!$F$14+СВЦЭМ!$D$10+'СЕТ СН'!$F$8*'СЕТ СН'!$F$9-'СЕТ СН'!$F$26</f>
        <v>2058.4957634000002</v>
      </c>
      <c r="X42" s="36">
        <f>SUMIFS(СВЦЭМ!$D$39:$D$782,СВЦЭМ!$A$39:$A$782,$A42,СВЦЭМ!$B$39:$B$782,X$11)+'СЕТ СН'!$F$14+СВЦЭМ!$D$10+'СЕТ СН'!$F$8*'СЕТ СН'!$F$9-'СЕТ СН'!$F$26</f>
        <v>2048.1757127199999</v>
      </c>
      <c r="Y42" s="36">
        <f>SUMIFS(СВЦЭМ!$D$39:$D$782,СВЦЭМ!$A$39:$A$782,$A42,СВЦЭМ!$B$39:$B$782,Y$11)+'СЕТ СН'!$F$14+СВЦЭМ!$D$10+'СЕТ СН'!$F$8*'СЕТ СН'!$F$9-'СЕТ СН'!$F$26</f>
        <v>2141.0428076799999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01.01.2023</v>
      </c>
      <c r="B48" s="36">
        <f>SUMIFS(СВЦЭМ!$D$39:$D$782,СВЦЭМ!$A$39:$A$782,$A48,СВЦЭМ!$B$39:$B$782,B$47)+'СЕТ СН'!$F$14+СВЦЭМ!$D$10+'СЕТ СН'!$F$6-'СЕТ СН'!$F$26</f>
        <v>2116.4464292700004</v>
      </c>
      <c r="C48" s="36">
        <f>SUMIFS(СВЦЭМ!$D$39:$D$782,СВЦЭМ!$A$39:$A$782,$A48,СВЦЭМ!$B$39:$B$782,C$47)+'СЕТ СН'!$F$14+СВЦЭМ!$D$10+'СЕТ СН'!$F$6-'СЕТ СН'!$F$26</f>
        <v>2135.2364198300002</v>
      </c>
      <c r="D48" s="36">
        <f>SUMIFS(СВЦЭМ!$D$39:$D$782,СВЦЭМ!$A$39:$A$782,$A48,СВЦЭМ!$B$39:$B$782,D$47)+'СЕТ СН'!$F$14+СВЦЭМ!$D$10+'СЕТ СН'!$F$6-'СЕТ СН'!$F$26</f>
        <v>2082.3415175300001</v>
      </c>
      <c r="E48" s="36">
        <f>SUMIFS(СВЦЭМ!$D$39:$D$782,СВЦЭМ!$A$39:$A$782,$A48,СВЦЭМ!$B$39:$B$782,E$47)+'СЕТ СН'!$F$14+СВЦЭМ!$D$10+'СЕТ СН'!$F$6-'СЕТ СН'!$F$26</f>
        <v>2082.7390059700001</v>
      </c>
      <c r="F48" s="36">
        <f>SUMIFS(СВЦЭМ!$D$39:$D$782,СВЦЭМ!$A$39:$A$782,$A48,СВЦЭМ!$B$39:$B$782,F$47)+'СЕТ СН'!$F$14+СВЦЭМ!$D$10+'СЕТ СН'!$F$6-'СЕТ СН'!$F$26</f>
        <v>2081.5381166900002</v>
      </c>
      <c r="G48" s="36">
        <f>SUMIFS(СВЦЭМ!$D$39:$D$782,СВЦЭМ!$A$39:$A$782,$A48,СВЦЭМ!$B$39:$B$782,G$47)+'СЕТ СН'!$F$14+СВЦЭМ!$D$10+'СЕТ СН'!$F$6-'СЕТ СН'!$F$26</f>
        <v>2086.4216105500004</v>
      </c>
      <c r="H48" s="36">
        <f>SUMIFS(СВЦЭМ!$D$39:$D$782,СВЦЭМ!$A$39:$A$782,$A48,СВЦЭМ!$B$39:$B$782,H$47)+'СЕТ СН'!$F$14+СВЦЭМ!$D$10+'СЕТ СН'!$F$6-'СЕТ СН'!$F$26</f>
        <v>2087.7499688400003</v>
      </c>
      <c r="I48" s="36">
        <f>SUMIFS(СВЦЭМ!$D$39:$D$782,СВЦЭМ!$A$39:$A$782,$A48,СВЦЭМ!$B$39:$B$782,I$47)+'СЕТ СН'!$F$14+СВЦЭМ!$D$10+'СЕТ СН'!$F$6-'СЕТ СН'!$F$26</f>
        <v>2085.0097381700002</v>
      </c>
      <c r="J48" s="36">
        <f>SUMIFS(СВЦЭМ!$D$39:$D$782,СВЦЭМ!$A$39:$A$782,$A48,СВЦЭМ!$B$39:$B$782,J$47)+'СЕТ СН'!$F$14+СВЦЭМ!$D$10+'СЕТ СН'!$F$6-'СЕТ СН'!$F$26</f>
        <v>2085.5140376500003</v>
      </c>
      <c r="K48" s="36">
        <f>SUMIFS(СВЦЭМ!$D$39:$D$782,СВЦЭМ!$A$39:$A$782,$A48,СВЦЭМ!$B$39:$B$782,K$47)+'СЕТ СН'!$F$14+СВЦЭМ!$D$10+'СЕТ СН'!$F$6-'СЕТ СН'!$F$26</f>
        <v>2115.0596644800003</v>
      </c>
      <c r="L48" s="36">
        <f>SUMIFS(СВЦЭМ!$D$39:$D$782,СВЦЭМ!$A$39:$A$782,$A48,СВЦЭМ!$B$39:$B$782,L$47)+'СЕТ СН'!$F$14+СВЦЭМ!$D$10+'СЕТ СН'!$F$6-'СЕТ СН'!$F$26</f>
        <v>2101.2913505800002</v>
      </c>
      <c r="M48" s="36">
        <f>SUMIFS(СВЦЭМ!$D$39:$D$782,СВЦЭМ!$A$39:$A$782,$A48,СВЦЭМ!$B$39:$B$782,M$47)+'СЕТ СН'!$F$14+СВЦЭМ!$D$10+'СЕТ СН'!$F$6-'СЕТ СН'!$F$26</f>
        <v>2078.82382972</v>
      </c>
      <c r="N48" s="36">
        <f>SUMIFS(СВЦЭМ!$D$39:$D$782,СВЦЭМ!$A$39:$A$782,$A48,СВЦЭМ!$B$39:$B$782,N$47)+'СЕТ СН'!$F$14+СВЦЭМ!$D$10+'СЕТ СН'!$F$6-'СЕТ СН'!$F$26</f>
        <v>2064.0021294500002</v>
      </c>
      <c r="O48" s="36">
        <f>SUMIFS(СВЦЭМ!$D$39:$D$782,СВЦЭМ!$A$39:$A$782,$A48,СВЦЭМ!$B$39:$B$782,O$47)+'СЕТ СН'!$F$14+СВЦЭМ!$D$10+'СЕТ СН'!$F$6-'СЕТ СН'!$F$26</f>
        <v>2053.4957014200004</v>
      </c>
      <c r="P48" s="36">
        <f>SUMIFS(СВЦЭМ!$D$39:$D$782,СВЦЭМ!$A$39:$A$782,$A48,СВЦЭМ!$B$39:$B$782,P$47)+'СЕТ СН'!$F$14+СВЦЭМ!$D$10+'СЕТ СН'!$F$6-'СЕТ СН'!$F$26</f>
        <v>2079.15895946</v>
      </c>
      <c r="Q48" s="36">
        <f>SUMIFS(СВЦЭМ!$D$39:$D$782,СВЦЭМ!$A$39:$A$782,$A48,СВЦЭМ!$B$39:$B$782,Q$47)+'СЕТ СН'!$F$14+СВЦЭМ!$D$10+'СЕТ СН'!$F$6-'СЕТ СН'!$F$26</f>
        <v>2068.7591808100001</v>
      </c>
      <c r="R48" s="36">
        <f>SUMIFS(СВЦЭМ!$D$39:$D$782,СВЦЭМ!$A$39:$A$782,$A48,СВЦЭМ!$B$39:$B$782,R$47)+'СЕТ СН'!$F$14+СВЦЭМ!$D$10+'СЕТ СН'!$F$6-'СЕТ СН'!$F$26</f>
        <v>2055.7578547300004</v>
      </c>
      <c r="S48" s="36">
        <f>SUMIFS(СВЦЭМ!$D$39:$D$782,СВЦЭМ!$A$39:$A$782,$A48,СВЦЭМ!$B$39:$B$782,S$47)+'СЕТ СН'!$F$14+СВЦЭМ!$D$10+'СЕТ СН'!$F$6-'СЕТ СН'!$F$26</f>
        <v>1992.3081097199999</v>
      </c>
      <c r="T48" s="36">
        <f>SUMIFS(СВЦЭМ!$D$39:$D$782,СВЦЭМ!$A$39:$A$782,$A48,СВЦЭМ!$B$39:$B$782,T$47)+'СЕТ СН'!$F$14+СВЦЭМ!$D$10+'СЕТ СН'!$F$6-'СЕТ СН'!$F$26</f>
        <v>1974.94083041</v>
      </c>
      <c r="U48" s="36">
        <f>SUMIFS(СВЦЭМ!$D$39:$D$782,СВЦЭМ!$A$39:$A$782,$A48,СВЦЭМ!$B$39:$B$782,U$47)+'СЕТ СН'!$F$14+СВЦЭМ!$D$10+'СЕТ СН'!$F$6-'СЕТ СН'!$F$26</f>
        <v>1993.37557928</v>
      </c>
      <c r="V48" s="36">
        <f>SUMIFS(СВЦЭМ!$D$39:$D$782,СВЦЭМ!$A$39:$A$782,$A48,СВЦЭМ!$B$39:$B$782,V$47)+'СЕТ СН'!$F$14+СВЦЭМ!$D$10+'СЕТ СН'!$F$6-'СЕТ СН'!$F$26</f>
        <v>1997.9641401900001</v>
      </c>
      <c r="W48" s="36">
        <f>SUMIFS(СВЦЭМ!$D$39:$D$782,СВЦЭМ!$A$39:$A$782,$A48,СВЦЭМ!$B$39:$B$782,W$47)+'СЕТ СН'!$F$14+СВЦЭМ!$D$10+'СЕТ СН'!$F$6-'СЕТ СН'!$F$26</f>
        <v>2023.8916799299998</v>
      </c>
      <c r="X48" s="36">
        <f>SUMIFS(СВЦЭМ!$D$39:$D$782,СВЦЭМ!$A$39:$A$782,$A48,СВЦЭМ!$B$39:$B$782,X$47)+'СЕТ СН'!$F$14+СВЦЭМ!$D$10+'СЕТ СН'!$F$6-'СЕТ СН'!$F$26</f>
        <v>2060.2728703700004</v>
      </c>
      <c r="Y48" s="36">
        <f>SUMIFS(СВЦЭМ!$D$39:$D$782,СВЦЭМ!$A$39:$A$782,$A48,СВЦЭМ!$B$39:$B$782,Y$47)+'СЕТ СН'!$F$14+СВЦЭМ!$D$10+'СЕТ СН'!$F$6-'СЕТ СН'!$F$26</f>
        <v>2151.4632628000004</v>
      </c>
      <c r="AA48" s="45"/>
    </row>
    <row r="49" spans="1:25" ht="15.75" x14ac:dyDescent="0.2">
      <c r="A49" s="35">
        <f>A48+1</f>
        <v>44928</v>
      </c>
      <c r="B49" s="36">
        <f>SUMIFS(СВЦЭМ!$D$39:$D$782,СВЦЭМ!$A$39:$A$782,$A49,СВЦЭМ!$B$39:$B$782,B$47)+'СЕТ СН'!$F$14+СВЦЭМ!$D$10+'СЕТ СН'!$F$6-'СЕТ СН'!$F$26</f>
        <v>2136.1359690100003</v>
      </c>
      <c r="C49" s="36">
        <f>SUMIFS(СВЦЭМ!$D$39:$D$782,СВЦЭМ!$A$39:$A$782,$A49,СВЦЭМ!$B$39:$B$782,C$47)+'СЕТ СН'!$F$14+СВЦЭМ!$D$10+'СЕТ СН'!$F$6-'СЕТ СН'!$F$26</f>
        <v>2126.11245211</v>
      </c>
      <c r="D49" s="36">
        <f>SUMIFS(СВЦЭМ!$D$39:$D$782,СВЦЭМ!$A$39:$A$782,$A49,СВЦЭМ!$B$39:$B$782,D$47)+'СЕТ СН'!$F$14+СВЦЭМ!$D$10+'СЕТ СН'!$F$6-'СЕТ СН'!$F$26</f>
        <v>2137.2082805500004</v>
      </c>
      <c r="E49" s="36">
        <f>SUMIFS(СВЦЭМ!$D$39:$D$782,СВЦЭМ!$A$39:$A$782,$A49,СВЦЭМ!$B$39:$B$782,E$47)+'СЕТ СН'!$F$14+СВЦЭМ!$D$10+'СЕТ СН'!$F$6-'СЕТ СН'!$F$26</f>
        <v>2137.8727774700001</v>
      </c>
      <c r="F49" s="36">
        <f>SUMIFS(СВЦЭМ!$D$39:$D$782,СВЦЭМ!$A$39:$A$782,$A49,СВЦЭМ!$B$39:$B$782,F$47)+'СЕТ СН'!$F$14+СВЦЭМ!$D$10+'СЕТ СН'!$F$6-'СЕТ СН'!$F$26</f>
        <v>2121.5299602500004</v>
      </c>
      <c r="G49" s="36">
        <f>SUMIFS(СВЦЭМ!$D$39:$D$782,СВЦЭМ!$A$39:$A$782,$A49,СВЦЭМ!$B$39:$B$782,G$47)+'СЕТ СН'!$F$14+СВЦЭМ!$D$10+'СЕТ СН'!$F$6-'СЕТ СН'!$F$26</f>
        <v>2117.0315483100003</v>
      </c>
      <c r="H49" s="36">
        <f>SUMIFS(СВЦЭМ!$D$39:$D$782,СВЦЭМ!$A$39:$A$782,$A49,СВЦЭМ!$B$39:$B$782,H$47)+'СЕТ СН'!$F$14+СВЦЭМ!$D$10+'СЕТ СН'!$F$6-'СЕТ СН'!$F$26</f>
        <v>2089.5626792000003</v>
      </c>
      <c r="I49" s="36">
        <f>SUMIFS(СВЦЭМ!$D$39:$D$782,СВЦЭМ!$A$39:$A$782,$A49,СВЦЭМ!$B$39:$B$782,I$47)+'СЕТ СН'!$F$14+СВЦЭМ!$D$10+'СЕТ СН'!$F$6-'СЕТ СН'!$F$26</f>
        <v>2069.0645577400001</v>
      </c>
      <c r="J49" s="36">
        <f>SUMIFS(СВЦЭМ!$D$39:$D$782,СВЦЭМ!$A$39:$A$782,$A49,СВЦЭМ!$B$39:$B$782,J$47)+'СЕТ СН'!$F$14+СВЦЭМ!$D$10+'СЕТ СН'!$F$6-'СЕТ СН'!$F$26</f>
        <v>2044.0297018399999</v>
      </c>
      <c r="K49" s="36">
        <f>SUMIFS(СВЦЭМ!$D$39:$D$782,СВЦЭМ!$A$39:$A$782,$A49,СВЦЭМ!$B$39:$B$782,K$47)+'СЕТ СН'!$F$14+СВЦЭМ!$D$10+'СЕТ СН'!$F$6-'СЕТ СН'!$F$26</f>
        <v>2037.1747823799999</v>
      </c>
      <c r="L49" s="36">
        <f>SUMIFS(СВЦЭМ!$D$39:$D$782,СВЦЭМ!$A$39:$A$782,$A49,СВЦЭМ!$B$39:$B$782,L$47)+'СЕТ СН'!$F$14+СВЦЭМ!$D$10+'СЕТ СН'!$F$6-'СЕТ СН'!$F$26</f>
        <v>2031.5602021500001</v>
      </c>
      <c r="M49" s="36">
        <f>SUMIFS(СВЦЭМ!$D$39:$D$782,СВЦЭМ!$A$39:$A$782,$A49,СВЦЭМ!$B$39:$B$782,M$47)+'СЕТ СН'!$F$14+СВЦЭМ!$D$10+'СЕТ СН'!$F$6-'СЕТ СН'!$F$26</f>
        <v>2050.7629688700003</v>
      </c>
      <c r="N49" s="36">
        <f>SUMIFS(СВЦЭМ!$D$39:$D$782,СВЦЭМ!$A$39:$A$782,$A49,СВЦЭМ!$B$39:$B$782,N$47)+'СЕТ СН'!$F$14+СВЦЭМ!$D$10+'СЕТ СН'!$F$6-'СЕТ СН'!$F$26</f>
        <v>2044.5794982599998</v>
      </c>
      <c r="O49" s="36">
        <f>SUMIFS(СВЦЭМ!$D$39:$D$782,СВЦЭМ!$A$39:$A$782,$A49,СВЦЭМ!$B$39:$B$782,O$47)+'СЕТ СН'!$F$14+СВЦЭМ!$D$10+'СЕТ СН'!$F$6-'СЕТ СН'!$F$26</f>
        <v>2048.3311207500001</v>
      </c>
      <c r="P49" s="36">
        <f>SUMIFS(СВЦЭМ!$D$39:$D$782,СВЦЭМ!$A$39:$A$782,$A49,СВЦЭМ!$B$39:$B$782,P$47)+'СЕТ СН'!$F$14+СВЦЭМ!$D$10+'СЕТ СН'!$F$6-'СЕТ СН'!$F$26</f>
        <v>2052.6187908700003</v>
      </c>
      <c r="Q49" s="36">
        <f>SUMIFS(СВЦЭМ!$D$39:$D$782,СВЦЭМ!$A$39:$A$782,$A49,СВЦЭМ!$B$39:$B$782,Q$47)+'СЕТ СН'!$F$14+СВЦЭМ!$D$10+'СЕТ СН'!$F$6-'СЕТ СН'!$F$26</f>
        <v>2035.13514272</v>
      </c>
      <c r="R49" s="36">
        <f>SUMIFS(СВЦЭМ!$D$39:$D$782,СВЦЭМ!$A$39:$A$782,$A49,СВЦЭМ!$B$39:$B$782,R$47)+'СЕТ СН'!$F$14+СВЦЭМ!$D$10+'СЕТ СН'!$F$6-'СЕТ СН'!$F$26</f>
        <v>2007.8461040899999</v>
      </c>
      <c r="S49" s="36">
        <f>SUMIFS(СВЦЭМ!$D$39:$D$782,СВЦЭМ!$A$39:$A$782,$A49,СВЦЭМ!$B$39:$B$782,S$47)+'СЕТ СН'!$F$14+СВЦЭМ!$D$10+'СЕТ СН'!$F$6-'СЕТ СН'!$F$26</f>
        <v>1970.50787844</v>
      </c>
      <c r="T49" s="36">
        <f>SUMIFS(СВЦЭМ!$D$39:$D$782,СВЦЭМ!$A$39:$A$782,$A49,СВЦЭМ!$B$39:$B$782,T$47)+'СЕТ СН'!$F$14+СВЦЭМ!$D$10+'СЕТ СН'!$F$6-'СЕТ СН'!$F$26</f>
        <v>1949.4937976099998</v>
      </c>
      <c r="U49" s="36">
        <f>SUMIFS(СВЦЭМ!$D$39:$D$782,СВЦЭМ!$A$39:$A$782,$A49,СВЦЭМ!$B$39:$B$782,U$47)+'СЕТ СН'!$F$14+СВЦЭМ!$D$10+'СЕТ СН'!$F$6-'СЕТ СН'!$F$26</f>
        <v>1975.3595367400001</v>
      </c>
      <c r="V49" s="36">
        <f>SUMIFS(СВЦЭМ!$D$39:$D$782,СВЦЭМ!$A$39:$A$782,$A49,СВЦЭМ!$B$39:$B$782,V$47)+'СЕТ СН'!$F$14+СВЦЭМ!$D$10+'СЕТ СН'!$F$6-'СЕТ СН'!$F$26</f>
        <v>1995.2080531600002</v>
      </c>
      <c r="W49" s="36">
        <f>SUMIFS(СВЦЭМ!$D$39:$D$782,СВЦЭМ!$A$39:$A$782,$A49,СВЦЭМ!$B$39:$B$782,W$47)+'СЕТ СН'!$F$14+СВЦЭМ!$D$10+'СЕТ СН'!$F$6-'СЕТ СН'!$F$26</f>
        <v>2009.932227</v>
      </c>
      <c r="X49" s="36">
        <f>SUMIFS(СВЦЭМ!$D$39:$D$782,СВЦЭМ!$A$39:$A$782,$A49,СВЦЭМ!$B$39:$B$782,X$47)+'СЕТ СН'!$F$14+СВЦЭМ!$D$10+'СЕТ СН'!$F$6-'СЕТ СН'!$F$26</f>
        <v>2048.5926257000001</v>
      </c>
      <c r="Y49" s="36">
        <f>SUMIFS(СВЦЭМ!$D$39:$D$782,СВЦЭМ!$A$39:$A$782,$A49,СВЦЭМ!$B$39:$B$782,Y$47)+'СЕТ СН'!$F$14+СВЦЭМ!$D$10+'СЕТ СН'!$F$6-'СЕТ СН'!$F$26</f>
        <v>2105.2397478100002</v>
      </c>
    </row>
    <row r="50" spans="1:25" ht="15.75" x14ac:dyDescent="0.2">
      <c r="A50" s="35">
        <f t="shared" ref="A50:A78" si="1">A49+1</f>
        <v>44929</v>
      </c>
      <c r="B50" s="36">
        <f>SUMIFS(СВЦЭМ!$D$39:$D$782,СВЦЭМ!$A$39:$A$782,$A50,СВЦЭМ!$B$39:$B$782,B$47)+'СЕТ СН'!$F$14+СВЦЭМ!$D$10+'СЕТ СН'!$F$6-'СЕТ СН'!$F$26</f>
        <v>2085.89813985</v>
      </c>
      <c r="C50" s="36">
        <f>SUMIFS(СВЦЭМ!$D$39:$D$782,СВЦЭМ!$A$39:$A$782,$A50,СВЦЭМ!$B$39:$B$782,C$47)+'СЕТ СН'!$F$14+СВЦЭМ!$D$10+'СЕТ СН'!$F$6-'СЕТ СН'!$F$26</f>
        <v>2058.0700232600002</v>
      </c>
      <c r="D50" s="36">
        <f>SUMIFS(СВЦЭМ!$D$39:$D$782,СВЦЭМ!$A$39:$A$782,$A50,СВЦЭМ!$B$39:$B$782,D$47)+'СЕТ СН'!$F$14+СВЦЭМ!$D$10+'СЕТ СН'!$F$6-'СЕТ СН'!$F$26</f>
        <v>2060.4272193500001</v>
      </c>
      <c r="E50" s="36">
        <f>SUMIFS(СВЦЭМ!$D$39:$D$782,СВЦЭМ!$A$39:$A$782,$A50,СВЦЭМ!$B$39:$B$782,E$47)+'СЕТ СН'!$F$14+СВЦЭМ!$D$10+'СЕТ СН'!$F$6-'СЕТ СН'!$F$26</f>
        <v>2039.8388246699999</v>
      </c>
      <c r="F50" s="36">
        <f>SUMIFS(СВЦЭМ!$D$39:$D$782,СВЦЭМ!$A$39:$A$782,$A50,СВЦЭМ!$B$39:$B$782,F$47)+'СЕТ СН'!$F$14+СВЦЭМ!$D$10+'СЕТ СН'!$F$6-'СЕТ СН'!$F$26</f>
        <v>2054.1364362700001</v>
      </c>
      <c r="G50" s="36">
        <f>SUMIFS(СВЦЭМ!$D$39:$D$782,СВЦЭМ!$A$39:$A$782,$A50,СВЦЭМ!$B$39:$B$782,G$47)+'СЕТ СН'!$F$14+СВЦЭМ!$D$10+'СЕТ СН'!$F$6-'СЕТ СН'!$F$26</f>
        <v>2060.5457101000002</v>
      </c>
      <c r="H50" s="36">
        <f>SUMIFS(СВЦЭМ!$D$39:$D$782,СВЦЭМ!$A$39:$A$782,$A50,СВЦЭМ!$B$39:$B$782,H$47)+'СЕТ СН'!$F$14+СВЦЭМ!$D$10+'СЕТ СН'!$F$6-'СЕТ СН'!$F$26</f>
        <v>2028.5522576000001</v>
      </c>
      <c r="I50" s="36">
        <f>SUMIFS(СВЦЭМ!$D$39:$D$782,СВЦЭМ!$A$39:$A$782,$A50,СВЦЭМ!$B$39:$B$782,I$47)+'СЕТ СН'!$F$14+СВЦЭМ!$D$10+'СЕТ СН'!$F$6-'СЕТ СН'!$F$26</f>
        <v>2004.4440326599999</v>
      </c>
      <c r="J50" s="36">
        <f>SUMIFS(СВЦЭМ!$D$39:$D$782,СВЦЭМ!$A$39:$A$782,$A50,СВЦЭМ!$B$39:$B$782,J$47)+'СЕТ СН'!$F$14+СВЦЭМ!$D$10+'СЕТ СН'!$F$6-'СЕТ СН'!$F$26</f>
        <v>1993.3384520399998</v>
      </c>
      <c r="K50" s="36">
        <f>SUMIFS(СВЦЭМ!$D$39:$D$782,СВЦЭМ!$A$39:$A$782,$A50,СВЦЭМ!$B$39:$B$782,K$47)+'СЕТ СН'!$F$14+СВЦЭМ!$D$10+'СЕТ СН'!$F$6-'СЕТ СН'!$F$26</f>
        <v>2008.1482045400001</v>
      </c>
      <c r="L50" s="36">
        <f>SUMIFS(СВЦЭМ!$D$39:$D$782,СВЦЭМ!$A$39:$A$782,$A50,СВЦЭМ!$B$39:$B$782,L$47)+'СЕТ СН'!$F$14+СВЦЭМ!$D$10+'СЕТ СН'!$F$6-'СЕТ СН'!$F$26</f>
        <v>2027.4012992</v>
      </c>
      <c r="M50" s="36">
        <f>SUMIFS(СВЦЭМ!$D$39:$D$782,СВЦЭМ!$A$39:$A$782,$A50,СВЦЭМ!$B$39:$B$782,M$47)+'СЕТ СН'!$F$14+СВЦЭМ!$D$10+'СЕТ СН'!$F$6-'СЕТ СН'!$F$26</f>
        <v>2032.5874205799998</v>
      </c>
      <c r="N50" s="36">
        <f>SUMIFS(СВЦЭМ!$D$39:$D$782,СВЦЭМ!$A$39:$A$782,$A50,СВЦЭМ!$B$39:$B$782,N$47)+'СЕТ СН'!$F$14+СВЦЭМ!$D$10+'СЕТ СН'!$F$6-'СЕТ СН'!$F$26</f>
        <v>2063.5873592800003</v>
      </c>
      <c r="O50" s="36">
        <f>SUMIFS(СВЦЭМ!$D$39:$D$782,СВЦЭМ!$A$39:$A$782,$A50,СВЦЭМ!$B$39:$B$782,O$47)+'СЕТ СН'!$F$14+СВЦЭМ!$D$10+'СЕТ СН'!$F$6-'СЕТ СН'!$F$26</f>
        <v>2077.0835925600004</v>
      </c>
      <c r="P50" s="36">
        <f>SUMIFS(СВЦЭМ!$D$39:$D$782,СВЦЭМ!$A$39:$A$782,$A50,СВЦЭМ!$B$39:$B$782,P$47)+'СЕТ СН'!$F$14+СВЦЭМ!$D$10+'СЕТ СН'!$F$6-'СЕТ СН'!$F$26</f>
        <v>2071.3385867200004</v>
      </c>
      <c r="Q50" s="36">
        <f>SUMIFS(СВЦЭМ!$D$39:$D$782,СВЦЭМ!$A$39:$A$782,$A50,СВЦЭМ!$B$39:$B$782,Q$47)+'СЕТ СН'!$F$14+СВЦЭМ!$D$10+'СЕТ СН'!$F$6-'СЕТ СН'!$F$26</f>
        <v>2059.1665514800002</v>
      </c>
      <c r="R50" s="36">
        <f>SUMIFS(СВЦЭМ!$D$39:$D$782,СВЦЭМ!$A$39:$A$782,$A50,СВЦЭМ!$B$39:$B$782,R$47)+'СЕТ СН'!$F$14+СВЦЭМ!$D$10+'СЕТ СН'!$F$6-'СЕТ СН'!$F$26</f>
        <v>2016.3141880199998</v>
      </c>
      <c r="S50" s="36">
        <f>SUMIFS(СВЦЭМ!$D$39:$D$782,СВЦЭМ!$A$39:$A$782,$A50,СВЦЭМ!$B$39:$B$782,S$47)+'СЕТ СН'!$F$14+СВЦЭМ!$D$10+'СЕТ СН'!$F$6-'СЕТ СН'!$F$26</f>
        <v>1991.6748225700001</v>
      </c>
      <c r="T50" s="36">
        <f>SUMIFS(СВЦЭМ!$D$39:$D$782,СВЦЭМ!$A$39:$A$782,$A50,СВЦЭМ!$B$39:$B$782,T$47)+'СЕТ СН'!$F$14+СВЦЭМ!$D$10+'СЕТ СН'!$F$6-'СЕТ СН'!$F$26</f>
        <v>1996.5520166099998</v>
      </c>
      <c r="U50" s="36">
        <f>SUMIFS(СВЦЭМ!$D$39:$D$782,СВЦЭМ!$A$39:$A$782,$A50,СВЦЭМ!$B$39:$B$782,U$47)+'СЕТ СН'!$F$14+СВЦЭМ!$D$10+'СЕТ СН'!$F$6-'СЕТ СН'!$F$26</f>
        <v>2000.84464972</v>
      </c>
      <c r="V50" s="36">
        <f>SUMIFS(СВЦЭМ!$D$39:$D$782,СВЦЭМ!$A$39:$A$782,$A50,СВЦЭМ!$B$39:$B$782,V$47)+'СЕТ СН'!$F$14+СВЦЭМ!$D$10+'СЕТ СН'!$F$6-'СЕТ СН'!$F$26</f>
        <v>2010.0053902100001</v>
      </c>
      <c r="W50" s="36">
        <f>SUMIFS(СВЦЭМ!$D$39:$D$782,СВЦЭМ!$A$39:$A$782,$A50,СВЦЭМ!$B$39:$B$782,W$47)+'СЕТ СН'!$F$14+СВЦЭМ!$D$10+'СЕТ СН'!$F$6-'СЕТ СН'!$F$26</f>
        <v>2038.98323796</v>
      </c>
      <c r="X50" s="36">
        <f>SUMIFS(СВЦЭМ!$D$39:$D$782,СВЦЭМ!$A$39:$A$782,$A50,СВЦЭМ!$B$39:$B$782,X$47)+'СЕТ СН'!$F$14+СВЦЭМ!$D$10+'СЕТ СН'!$F$6-'СЕТ СН'!$F$26</f>
        <v>2061.8646939100004</v>
      </c>
      <c r="Y50" s="36">
        <f>SUMIFS(СВЦЭМ!$D$39:$D$782,СВЦЭМ!$A$39:$A$782,$A50,СВЦЭМ!$B$39:$B$782,Y$47)+'СЕТ СН'!$F$14+СВЦЭМ!$D$10+'СЕТ СН'!$F$6-'СЕТ СН'!$F$26</f>
        <v>2112.6727874000003</v>
      </c>
    </row>
    <row r="51" spans="1:25" ht="15.75" x14ac:dyDescent="0.2">
      <c r="A51" s="35">
        <f t="shared" si="1"/>
        <v>44930</v>
      </c>
      <c r="B51" s="36">
        <f>SUMIFS(СВЦЭМ!$D$39:$D$782,СВЦЭМ!$A$39:$A$782,$A51,СВЦЭМ!$B$39:$B$782,B$47)+'СЕТ СН'!$F$14+СВЦЭМ!$D$10+'СЕТ СН'!$F$6-'СЕТ СН'!$F$26</f>
        <v>2073.9490856900002</v>
      </c>
      <c r="C51" s="36">
        <f>SUMIFS(СВЦЭМ!$D$39:$D$782,СВЦЭМ!$A$39:$A$782,$A51,СВЦЭМ!$B$39:$B$782,C$47)+'СЕТ СН'!$F$14+СВЦЭМ!$D$10+'СЕТ СН'!$F$6-'СЕТ СН'!$F$26</f>
        <v>2114.2754918300006</v>
      </c>
      <c r="D51" s="36">
        <f>SUMIFS(СВЦЭМ!$D$39:$D$782,СВЦЭМ!$A$39:$A$782,$A51,СВЦЭМ!$B$39:$B$782,D$47)+'СЕТ СН'!$F$14+СВЦЭМ!$D$10+'СЕТ СН'!$F$6-'СЕТ СН'!$F$26</f>
        <v>2138.5223565000006</v>
      </c>
      <c r="E51" s="36">
        <f>SUMIFS(СВЦЭМ!$D$39:$D$782,СВЦЭМ!$A$39:$A$782,$A51,СВЦЭМ!$B$39:$B$782,E$47)+'СЕТ СН'!$F$14+СВЦЭМ!$D$10+'СЕТ СН'!$F$6-'СЕТ СН'!$F$26</f>
        <v>2150.4868422300005</v>
      </c>
      <c r="F51" s="36">
        <f>SUMIFS(СВЦЭМ!$D$39:$D$782,СВЦЭМ!$A$39:$A$782,$A51,СВЦЭМ!$B$39:$B$782,F$47)+'СЕТ СН'!$F$14+СВЦЭМ!$D$10+'СЕТ СН'!$F$6-'СЕТ СН'!$F$26</f>
        <v>2126.9397168200003</v>
      </c>
      <c r="G51" s="36">
        <f>SUMIFS(СВЦЭМ!$D$39:$D$782,СВЦЭМ!$A$39:$A$782,$A51,СВЦЭМ!$B$39:$B$782,G$47)+'СЕТ СН'!$F$14+СВЦЭМ!$D$10+'СЕТ СН'!$F$6-'СЕТ СН'!$F$26</f>
        <v>2049.4908068000004</v>
      </c>
      <c r="H51" s="36">
        <f>SUMIFS(СВЦЭМ!$D$39:$D$782,СВЦЭМ!$A$39:$A$782,$A51,СВЦЭМ!$B$39:$B$782,H$47)+'СЕТ СН'!$F$14+СВЦЭМ!$D$10+'СЕТ СН'!$F$6-'СЕТ СН'!$F$26</f>
        <v>2033.6437883699998</v>
      </c>
      <c r="I51" s="36">
        <f>SUMIFS(СВЦЭМ!$D$39:$D$782,СВЦЭМ!$A$39:$A$782,$A51,СВЦЭМ!$B$39:$B$782,I$47)+'СЕТ СН'!$F$14+СВЦЭМ!$D$10+'СЕТ СН'!$F$6-'СЕТ СН'!$F$26</f>
        <v>2006.4269195099998</v>
      </c>
      <c r="J51" s="36">
        <f>SUMIFS(СВЦЭМ!$D$39:$D$782,СВЦЭМ!$A$39:$A$782,$A51,СВЦЭМ!$B$39:$B$782,J$47)+'СЕТ СН'!$F$14+СВЦЭМ!$D$10+'СЕТ СН'!$F$6-'СЕТ СН'!$F$26</f>
        <v>1976.7050107699999</v>
      </c>
      <c r="K51" s="36">
        <f>SUMIFS(СВЦЭМ!$D$39:$D$782,СВЦЭМ!$A$39:$A$782,$A51,СВЦЭМ!$B$39:$B$782,K$47)+'СЕТ СН'!$F$14+СВЦЭМ!$D$10+'СЕТ СН'!$F$6-'СЕТ СН'!$F$26</f>
        <v>1966.9575986799998</v>
      </c>
      <c r="L51" s="36">
        <f>SUMIFS(СВЦЭМ!$D$39:$D$782,СВЦЭМ!$A$39:$A$782,$A51,СВЦЭМ!$B$39:$B$782,L$47)+'СЕТ СН'!$F$14+СВЦЭМ!$D$10+'СЕТ СН'!$F$6-'СЕТ СН'!$F$26</f>
        <v>1955.7553176899999</v>
      </c>
      <c r="M51" s="36">
        <f>SUMIFS(СВЦЭМ!$D$39:$D$782,СВЦЭМ!$A$39:$A$782,$A51,СВЦЭМ!$B$39:$B$782,M$47)+'СЕТ СН'!$F$14+СВЦЭМ!$D$10+'СЕТ СН'!$F$6-'СЕТ СН'!$F$26</f>
        <v>1949.7769166599999</v>
      </c>
      <c r="N51" s="36">
        <f>SUMIFS(СВЦЭМ!$D$39:$D$782,СВЦЭМ!$A$39:$A$782,$A51,СВЦЭМ!$B$39:$B$782,N$47)+'СЕТ СН'!$F$14+СВЦЭМ!$D$10+'СЕТ СН'!$F$6-'СЕТ СН'!$F$26</f>
        <v>1972.2690396999999</v>
      </c>
      <c r="O51" s="36">
        <f>SUMIFS(СВЦЭМ!$D$39:$D$782,СВЦЭМ!$A$39:$A$782,$A51,СВЦЭМ!$B$39:$B$782,O$47)+'СЕТ СН'!$F$14+СВЦЭМ!$D$10+'СЕТ СН'!$F$6-'СЕТ СН'!$F$26</f>
        <v>1969.4018864699999</v>
      </c>
      <c r="P51" s="36">
        <f>SUMIFS(СВЦЭМ!$D$39:$D$782,СВЦЭМ!$A$39:$A$782,$A51,СВЦЭМ!$B$39:$B$782,P$47)+'СЕТ СН'!$F$14+СВЦЭМ!$D$10+'СЕТ СН'!$F$6-'СЕТ СН'!$F$26</f>
        <v>1977.3960535799999</v>
      </c>
      <c r="Q51" s="36">
        <f>SUMIFS(СВЦЭМ!$D$39:$D$782,СВЦЭМ!$A$39:$A$782,$A51,СВЦЭМ!$B$39:$B$782,Q$47)+'СЕТ СН'!$F$14+СВЦЭМ!$D$10+'СЕТ СН'!$F$6-'СЕТ СН'!$F$26</f>
        <v>1970.1919635799998</v>
      </c>
      <c r="R51" s="36">
        <f>SUMIFS(СВЦЭМ!$D$39:$D$782,СВЦЭМ!$A$39:$A$782,$A51,СВЦЭМ!$B$39:$B$782,R$47)+'СЕТ СН'!$F$14+СВЦЭМ!$D$10+'СЕТ СН'!$F$6-'СЕТ СН'!$F$26</f>
        <v>1963.72670705</v>
      </c>
      <c r="S51" s="36">
        <f>SUMIFS(СВЦЭМ!$D$39:$D$782,СВЦЭМ!$A$39:$A$782,$A51,СВЦЭМ!$B$39:$B$782,S$47)+'СЕТ СН'!$F$14+СВЦЭМ!$D$10+'СЕТ СН'!$F$6-'СЕТ СН'!$F$26</f>
        <v>1900.3680672100002</v>
      </c>
      <c r="T51" s="36">
        <f>SUMIFS(СВЦЭМ!$D$39:$D$782,СВЦЭМ!$A$39:$A$782,$A51,СВЦЭМ!$B$39:$B$782,T$47)+'СЕТ СН'!$F$14+СВЦЭМ!$D$10+'СЕТ СН'!$F$6-'СЕТ СН'!$F$26</f>
        <v>1904.5500476700001</v>
      </c>
      <c r="U51" s="36">
        <f>SUMIFS(СВЦЭМ!$D$39:$D$782,СВЦЭМ!$A$39:$A$782,$A51,СВЦЭМ!$B$39:$B$782,U$47)+'СЕТ СН'!$F$14+СВЦЭМ!$D$10+'СЕТ СН'!$F$6-'СЕТ СН'!$F$26</f>
        <v>1921.9400508900001</v>
      </c>
      <c r="V51" s="36">
        <f>SUMIFS(СВЦЭМ!$D$39:$D$782,СВЦЭМ!$A$39:$A$782,$A51,СВЦЭМ!$B$39:$B$782,V$47)+'СЕТ СН'!$F$14+СВЦЭМ!$D$10+'СЕТ СН'!$F$6-'СЕТ СН'!$F$26</f>
        <v>1935.6134114999998</v>
      </c>
      <c r="W51" s="36">
        <f>SUMIFS(СВЦЭМ!$D$39:$D$782,СВЦЭМ!$A$39:$A$782,$A51,СВЦЭМ!$B$39:$B$782,W$47)+'СЕТ СН'!$F$14+СВЦЭМ!$D$10+'СЕТ СН'!$F$6-'СЕТ СН'!$F$26</f>
        <v>1950.7781140700001</v>
      </c>
      <c r="X51" s="36">
        <f>SUMIFS(СВЦЭМ!$D$39:$D$782,СВЦЭМ!$A$39:$A$782,$A51,СВЦЭМ!$B$39:$B$782,X$47)+'СЕТ СН'!$F$14+СВЦЭМ!$D$10+'СЕТ СН'!$F$6-'СЕТ СН'!$F$26</f>
        <v>1975.21413272</v>
      </c>
      <c r="Y51" s="36">
        <f>SUMIFS(СВЦЭМ!$D$39:$D$782,СВЦЭМ!$A$39:$A$782,$A51,СВЦЭМ!$B$39:$B$782,Y$47)+'СЕТ СН'!$F$14+СВЦЭМ!$D$10+'СЕТ СН'!$F$6-'СЕТ СН'!$F$26</f>
        <v>2002.1414053599999</v>
      </c>
    </row>
    <row r="52" spans="1:25" ht="15.75" x14ac:dyDescent="0.2">
      <c r="A52" s="35">
        <f t="shared" si="1"/>
        <v>44931</v>
      </c>
      <c r="B52" s="36">
        <f>SUMIFS(СВЦЭМ!$D$39:$D$782,СВЦЭМ!$A$39:$A$782,$A52,СВЦЭМ!$B$39:$B$782,B$47)+'СЕТ СН'!$F$14+СВЦЭМ!$D$10+'СЕТ СН'!$F$6-'СЕТ СН'!$F$26</f>
        <v>2002.28390027</v>
      </c>
      <c r="C52" s="36">
        <f>SUMIFS(СВЦЭМ!$D$39:$D$782,СВЦЭМ!$A$39:$A$782,$A52,СВЦЭМ!$B$39:$B$782,C$47)+'СЕТ СН'!$F$14+СВЦЭМ!$D$10+'СЕТ СН'!$F$6-'СЕТ СН'!$F$26</f>
        <v>1979.1468390699999</v>
      </c>
      <c r="D52" s="36">
        <f>SUMIFS(СВЦЭМ!$D$39:$D$782,СВЦЭМ!$A$39:$A$782,$A52,СВЦЭМ!$B$39:$B$782,D$47)+'СЕТ СН'!$F$14+СВЦЭМ!$D$10+'СЕТ СН'!$F$6-'СЕТ СН'!$F$26</f>
        <v>1992.42611001</v>
      </c>
      <c r="E52" s="36">
        <f>SUMIFS(СВЦЭМ!$D$39:$D$782,СВЦЭМ!$A$39:$A$782,$A52,СВЦЭМ!$B$39:$B$782,E$47)+'СЕТ СН'!$F$14+СВЦЭМ!$D$10+'СЕТ СН'!$F$6-'СЕТ СН'!$F$26</f>
        <v>2010.5321963700001</v>
      </c>
      <c r="F52" s="36">
        <f>SUMIFS(СВЦЭМ!$D$39:$D$782,СВЦЭМ!$A$39:$A$782,$A52,СВЦЭМ!$B$39:$B$782,F$47)+'СЕТ СН'!$F$14+СВЦЭМ!$D$10+'СЕТ СН'!$F$6-'СЕТ СН'!$F$26</f>
        <v>2061.1146593500002</v>
      </c>
      <c r="G52" s="36">
        <f>SUMIFS(СВЦЭМ!$D$39:$D$782,СВЦЭМ!$A$39:$A$782,$A52,СВЦЭМ!$B$39:$B$782,G$47)+'СЕТ СН'!$F$14+СВЦЭМ!$D$10+'СЕТ СН'!$F$6-'СЕТ СН'!$F$26</f>
        <v>2056.19666813</v>
      </c>
      <c r="H52" s="36">
        <f>SUMIFS(СВЦЭМ!$D$39:$D$782,СВЦЭМ!$A$39:$A$782,$A52,СВЦЭМ!$B$39:$B$782,H$47)+'СЕТ СН'!$F$14+СВЦЭМ!$D$10+'СЕТ СН'!$F$6-'СЕТ СН'!$F$26</f>
        <v>2056.4973527900001</v>
      </c>
      <c r="I52" s="36">
        <f>SUMIFS(СВЦЭМ!$D$39:$D$782,СВЦЭМ!$A$39:$A$782,$A52,СВЦЭМ!$B$39:$B$782,I$47)+'СЕТ СН'!$F$14+СВЦЭМ!$D$10+'СЕТ СН'!$F$6-'СЕТ СН'!$F$26</f>
        <v>2042.6828900899998</v>
      </c>
      <c r="J52" s="36">
        <f>SUMIFS(СВЦЭМ!$D$39:$D$782,СВЦЭМ!$A$39:$A$782,$A52,СВЦЭМ!$B$39:$B$782,J$47)+'СЕТ СН'!$F$14+СВЦЭМ!$D$10+'СЕТ СН'!$F$6-'СЕТ СН'!$F$26</f>
        <v>2023.2493659999998</v>
      </c>
      <c r="K52" s="36">
        <f>SUMIFS(СВЦЭМ!$D$39:$D$782,СВЦЭМ!$A$39:$A$782,$A52,СВЦЭМ!$B$39:$B$782,K$47)+'СЕТ СН'!$F$14+СВЦЭМ!$D$10+'СЕТ СН'!$F$6-'СЕТ СН'!$F$26</f>
        <v>1977.7323248599998</v>
      </c>
      <c r="L52" s="36">
        <f>SUMIFS(СВЦЭМ!$D$39:$D$782,СВЦЭМ!$A$39:$A$782,$A52,СВЦЭМ!$B$39:$B$782,L$47)+'СЕТ СН'!$F$14+СВЦЭМ!$D$10+'СЕТ СН'!$F$6-'СЕТ СН'!$F$26</f>
        <v>1960.08475565</v>
      </c>
      <c r="M52" s="36">
        <f>SUMIFS(СВЦЭМ!$D$39:$D$782,СВЦЭМ!$A$39:$A$782,$A52,СВЦЭМ!$B$39:$B$782,M$47)+'СЕТ СН'!$F$14+СВЦЭМ!$D$10+'СЕТ СН'!$F$6-'СЕТ СН'!$F$26</f>
        <v>1953.2889933600002</v>
      </c>
      <c r="N52" s="36">
        <f>SUMIFS(СВЦЭМ!$D$39:$D$782,СВЦЭМ!$A$39:$A$782,$A52,СВЦЭМ!$B$39:$B$782,N$47)+'СЕТ СН'!$F$14+СВЦЭМ!$D$10+'СЕТ СН'!$F$6-'СЕТ СН'!$F$26</f>
        <v>1965.6307151799999</v>
      </c>
      <c r="O52" s="36">
        <f>SUMIFS(СВЦЭМ!$D$39:$D$782,СВЦЭМ!$A$39:$A$782,$A52,СВЦЭМ!$B$39:$B$782,O$47)+'СЕТ СН'!$F$14+СВЦЭМ!$D$10+'СЕТ СН'!$F$6-'СЕТ СН'!$F$26</f>
        <v>1988.0809891400002</v>
      </c>
      <c r="P52" s="36">
        <f>SUMIFS(СВЦЭМ!$D$39:$D$782,СВЦЭМ!$A$39:$A$782,$A52,СВЦЭМ!$B$39:$B$782,P$47)+'СЕТ СН'!$F$14+СВЦЭМ!$D$10+'СЕТ СН'!$F$6-'СЕТ СН'!$F$26</f>
        <v>1985.53360671</v>
      </c>
      <c r="Q52" s="36">
        <f>SUMIFS(СВЦЭМ!$D$39:$D$782,СВЦЭМ!$A$39:$A$782,$A52,СВЦЭМ!$B$39:$B$782,Q$47)+'СЕТ СН'!$F$14+СВЦЭМ!$D$10+'СЕТ СН'!$F$6-'СЕТ СН'!$F$26</f>
        <v>1992.6741568499999</v>
      </c>
      <c r="R52" s="36">
        <f>SUMIFS(СВЦЭМ!$D$39:$D$782,СВЦЭМ!$A$39:$A$782,$A52,СВЦЭМ!$B$39:$B$782,R$47)+'СЕТ СН'!$F$14+СВЦЭМ!$D$10+'СЕТ СН'!$F$6-'СЕТ СН'!$F$26</f>
        <v>1999.7142097499998</v>
      </c>
      <c r="S52" s="36">
        <f>SUMIFS(СВЦЭМ!$D$39:$D$782,СВЦЭМ!$A$39:$A$782,$A52,СВЦЭМ!$B$39:$B$782,S$47)+'СЕТ СН'!$F$14+СВЦЭМ!$D$10+'СЕТ СН'!$F$6-'СЕТ СН'!$F$26</f>
        <v>2024.6822175700001</v>
      </c>
      <c r="T52" s="36">
        <f>SUMIFS(СВЦЭМ!$D$39:$D$782,СВЦЭМ!$A$39:$A$782,$A52,СВЦЭМ!$B$39:$B$782,T$47)+'СЕТ СН'!$F$14+СВЦЭМ!$D$10+'СЕТ СН'!$F$6-'СЕТ СН'!$F$26</f>
        <v>1938.4929454300002</v>
      </c>
      <c r="U52" s="36">
        <f>SUMIFS(СВЦЭМ!$D$39:$D$782,СВЦЭМ!$A$39:$A$782,$A52,СВЦЭМ!$B$39:$B$782,U$47)+'СЕТ СН'!$F$14+СВЦЭМ!$D$10+'СЕТ СН'!$F$6-'СЕТ СН'!$F$26</f>
        <v>1954.1449276999999</v>
      </c>
      <c r="V52" s="36">
        <f>SUMIFS(СВЦЭМ!$D$39:$D$782,СВЦЭМ!$A$39:$A$782,$A52,СВЦЭМ!$B$39:$B$782,V$47)+'СЕТ СН'!$F$14+СВЦЭМ!$D$10+'СЕТ СН'!$F$6-'СЕТ СН'!$F$26</f>
        <v>1966.3745916700002</v>
      </c>
      <c r="W52" s="36">
        <f>SUMIFS(СВЦЭМ!$D$39:$D$782,СВЦЭМ!$A$39:$A$782,$A52,СВЦЭМ!$B$39:$B$782,W$47)+'СЕТ СН'!$F$14+СВЦЭМ!$D$10+'СЕТ СН'!$F$6-'СЕТ СН'!$F$26</f>
        <v>1976.3207263100001</v>
      </c>
      <c r="X52" s="36">
        <f>SUMIFS(СВЦЭМ!$D$39:$D$782,СВЦЭМ!$A$39:$A$782,$A52,СВЦЭМ!$B$39:$B$782,X$47)+'СЕТ СН'!$F$14+СВЦЭМ!$D$10+'СЕТ СН'!$F$6-'СЕТ СН'!$F$26</f>
        <v>2003.8741425300002</v>
      </c>
      <c r="Y52" s="36">
        <f>SUMIFS(СВЦЭМ!$D$39:$D$782,СВЦЭМ!$A$39:$A$782,$A52,СВЦЭМ!$B$39:$B$782,Y$47)+'СЕТ СН'!$F$14+СВЦЭМ!$D$10+'СЕТ СН'!$F$6-'СЕТ СН'!$F$26</f>
        <v>2021.5029962299998</v>
      </c>
    </row>
    <row r="53" spans="1:25" ht="15.75" x14ac:dyDescent="0.2">
      <c r="A53" s="35">
        <f t="shared" si="1"/>
        <v>44932</v>
      </c>
      <c r="B53" s="36">
        <f>SUMIFS(СВЦЭМ!$D$39:$D$782,СВЦЭМ!$A$39:$A$782,$A53,СВЦЭМ!$B$39:$B$782,B$47)+'СЕТ СН'!$F$14+СВЦЭМ!$D$10+'СЕТ СН'!$F$6-'СЕТ СН'!$F$26</f>
        <v>1912.2608587000002</v>
      </c>
      <c r="C53" s="36">
        <f>SUMIFS(СВЦЭМ!$D$39:$D$782,СВЦЭМ!$A$39:$A$782,$A53,СВЦЭМ!$B$39:$B$782,C$47)+'СЕТ СН'!$F$14+СВЦЭМ!$D$10+'СЕТ СН'!$F$6-'СЕТ СН'!$F$26</f>
        <v>1933.8933486600001</v>
      </c>
      <c r="D53" s="36">
        <f>SUMIFS(СВЦЭМ!$D$39:$D$782,СВЦЭМ!$A$39:$A$782,$A53,СВЦЭМ!$B$39:$B$782,D$47)+'СЕТ СН'!$F$14+СВЦЭМ!$D$10+'СЕТ СН'!$F$6-'СЕТ СН'!$F$26</f>
        <v>1947.97096154</v>
      </c>
      <c r="E53" s="36">
        <f>SUMIFS(СВЦЭМ!$D$39:$D$782,СВЦЭМ!$A$39:$A$782,$A53,СВЦЭМ!$B$39:$B$782,E$47)+'СЕТ СН'!$F$14+СВЦЭМ!$D$10+'СЕТ СН'!$F$6-'СЕТ СН'!$F$26</f>
        <v>1945.5572682</v>
      </c>
      <c r="F53" s="36">
        <f>SUMIFS(СВЦЭМ!$D$39:$D$782,СВЦЭМ!$A$39:$A$782,$A53,СВЦЭМ!$B$39:$B$782,F$47)+'СЕТ СН'!$F$14+СВЦЭМ!$D$10+'СЕТ СН'!$F$6-'СЕТ СН'!$F$26</f>
        <v>1938.3319123399999</v>
      </c>
      <c r="G53" s="36">
        <f>SUMIFS(СВЦЭМ!$D$39:$D$782,СВЦЭМ!$A$39:$A$782,$A53,СВЦЭМ!$B$39:$B$782,G$47)+'СЕТ СН'!$F$14+СВЦЭМ!$D$10+'СЕТ СН'!$F$6-'СЕТ СН'!$F$26</f>
        <v>1925.5942084800001</v>
      </c>
      <c r="H53" s="36">
        <f>SUMIFS(СВЦЭМ!$D$39:$D$782,СВЦЭМ!$A$39:$A$782,$A53,СВЦЭМ!$B$39:$B$782,H$47)+'СЕТ СН'!$F$14+СВЦЭМ!$D$10+'СЕТ СН'!$F$6-'СЕТ СН'!$F$26</f>
        <v>1904.8901385900001</v>
      </c>
      <c r="I53" s="36">
        <f>SUMIFS(СВЦЭМ!$D$39:$D$782,СВЦЭМ!$A$39:$A$782,$A53,СВЦЭМ!$B$39:$B$782,I$47)+'СЕТ СН'!$F$14+СВЦЭМ!$D$10+'СЕТ СН'!$F$6-'СЕТ СН'!$F$26</f>
        <v>1855.8897853999999</v>
      </c>
      <c r="J53" s="36">
        <f>SUMIFS(СВЦЭМ!$D$39:$D$782,СВЦЭМ!$A$39:$A$782,$A53,СВЦЭМ!$B$39:$B$782,J$47)+'СЕТ СН'!$F$14+СВЦЭМ!$D$10+'СЕТ СН'!$F$6-'СЕТ СН'!$F$26</f>
        <v>1807.0435706800001</v>
      </c>
      <c r="K53" s="36">
        <f>SUMIFS(СВЦЭМ!$D$39:$D$782,СВЦЭМ!$A$39:$A$782,$A53,СВЦЭМ!$B$39:$B$782,K$47)+'СЕТ СН'!$F$14+СВЦЭМ!$D$10+'СЕТ СН'!$F$6-'СЕТ СН'!$F$26</f>
        <v>1791.7389626199999</v>
      </c>
      <c r="L53" s="36">
        <f>SUMIFS(СВЦЭМ!$D$39:$D$782,СВЦЭМ!$A$39:$A$782,$A53,СВЦЭМ!$B$39:$B$782,L$47)+'СЕТ СН'!$F$14+СВЦЭМ!$D$10+'СЕТ СН'!$F$6-'СЕТ СН'!$F$26</f>
        <v>1791.1705865599999</v>
      </c>
      <c r="M53" s="36">
        <f>SUMIFS(СВЦЭМ!$D$39:$D$782,СВЦЭМ!$A$39:$A$782,$A53,СВЦЭМ!$B$39:$B$782,M$47)+'СЕТ СН'!$F$14+СВЦЭМ!$D$10+'СЕТ СН'!$F$6-'СЕТ СН'!$F$26</f>
        <v>1809.51717794</v>
      </c>
      <c r="N53" s="36">
        <f>SUMIFS(СВЦЭМ!$D$39:$D$782,СВЦЭМ!$A$39:$A$782,$A53,СВЦЭМ!$B$39:$B$782,N$47)+'СЕТ СН'!$F$14+СВЦЭМ!$D$10+'СЕТ СН'!$F$6-'СЕТ СН'!$F$26</f>
        <v>1837.41597905</v>
      </c>
      <c r="O53" s="36">
        <f>SUMIFS(СВЦЭМ!$D$39:$D$782,СВЦЭМ!$A$39:$A$782,$A53,СВЦЭМ!$B$39:$B$782,O$47)+'СЕТ СН'!$F$14+СВЦЭМ!$D$10+'СЕТ СН'!$F$6-'СЕТ СН'!$F$26</f>
        <v>1864.9842467299998</v>
      </c>
      <c r="P53" s="36">
        <f>SUMIFS(СВЦЭМ!$D$39:$D$782,СВЦЭМ!$A$39:$A$782,$A53,СВЦЭМ!$B$39:$B$782,P$47)+'СЕТ СН'!$F$14+СВЦЭМ!$D$10+'СЕТ СН'!$F$6-'СЕТ СН'!$F$26</f>
        <v>1890.9025368499999</v>
      </c>
      <c r="Q53" s="36">
        <f>SUMIFS(СВЦЭМ!$D$39:$D$782,СВЦЭМ!$A$39:$A$782,$A53,СВЦЭМ!$B$39:$B$782,Q$47)+'СЕТ СН'!$F$14+СВЦЭМ!$D$10+'СЕТ СН'!$F$6-'СЕТ СН'!$F$26</f>
        <v>1895.2742072099998</v>
      </c>
      <c r="R53" s="36">
        <f>SUMIFS(СВЦЭМ!$D$39:$D$782,СВЦЭМ!$A$39:$A$782,$A53,СВЦЭМ!$B$39:$B$782,R$47)+'СЕТ СН'!$F$14+СВЦЭМ!$D$10+'СЕТ СН'!$F$6-'СЕТ СН'!$F$26</f>
        <v>1848.22576757</v>
      </c>
      <c r="S53" s="36">
        <f>SUMIFS(СВЦЭМ!$D$39:$D$782,СВЦЭМ!$A$39:$A$782,$A53,СВЦЭМ!$B$39:$B$782,S$47)+'СЕТ СН'!$F$14+СВЦЭМ!$D$10+'СЕТ СН'!$F$6-'СЕТ СН'!$F$26</f>
        <v>1826.7404966299998</v>
      </c>
      <c r="T53" s="36">
        <f>SUMIFS(СВЦЭМ!$D$39:$D$782,СВЦЭМ!$A$39:$A$782,$A53,СВЦЭМ!$B$39:$B$782,T$47)+'СЕТ СН'!$F$14+СВЦЭМ!$D$10+'СЕТ СН'!$F$6-'СЕТ СН'!$F$26</f>
        <v>1833.2351317700002</v>
      </c>
      <c r="U53" s="36">
        <f>SUMIFS(СВЦЭМ!$D$39:$D$782,СВЦЭМ!$A$39:$A$782,$A53,СВЦЭМ!$B$39:$B$782,U$47)+'СЕТ СН'!$F$14+СВЦЭМ!$D$10+'СЕТ СН'!$F$6-'СЕТ СН'!$F$26</f>
        <v>1836.1098368</v>
      </c>
      <c r="V53" s="36">
        <f>SUMIFS(СВЦЭМ!$D$39:$D$782,СВЦЭМ!$A$39:$A$782,$A53,СВЦЭМ!$B$39:$B$782,V$47)+'СЕТ СН'!$F$14+СВЦЭМ!$D$10+'СЕТ СН'!$F$6-'СЕТ СН'!$F$26</f>
        <v>1837.2984834699998</v>
      </c>
      <c r="W53" s="36">
        <f>SUMIFS(СВЦЭМ!$D$39:$D$782,СВЦЭМ!$A$39:$A$782,$A53,СВЦЭМ!$B$39:$B$782,W$47)+'СЕТ СН'!$F$14+СВЦЭМ!$D$10+'СЕТ СН'!$F$6-'СЕТ СН'!$F$26</f>
        <v>1849.21597838</v>
      </c>
      <c r="X53" s="36">
        <f>SUMIFS(СВЦЭМ!$D$39:$D$782,СВЦЭМ!$A$39:$A$782,$A53,СВЦЭМ!$B$39:$B$782,X$47)+'СЕТ СН'!$F$14+СВЦЭМ!$D$10+'СЕТ СН'!$F$6-'СЕТ СН'!$F$26</f>
        <v>1862.7522582099998</v>
      </c>
      <c r="Y53" s="36">
        <f>SUMIFS(СВЦЭМ!$D$39:$D$782,СВЦЭМ!$A$39:$A$782,$A53,СВЦЭМ!$B$39:$B$782,Y$47)+'СЕТ СН'!$F$14+СВЦЭМ!$D$10+'СЕТ СН'!$F$6-'СЕТ СН'!$F$26</f>
        <v>1914.3131301699998</v>
      </c>
    </row>
    <row r="54" spans="1:25" ht="15.75" x14ac:dyDescent="0.2">
      <c r="A54" s="35">
        <f t="shared" si="1"/>
        <v>44933</v>
      </c>
      <c r="B54" s="36">
        <f>SUMIFS(СВЦЭМ!$D$39:$D$782,СВЦЭМ!$A$39:$A$782,$A54,СВЦЭМ!$B$39:$B$782,B$47)+'СЕТ СН'!$F$14+СВЦЭМ!$D$10+'СЕТ СН'!$F$6-'СЕТ СН'!$F$26</f>
        <v>1996.3351989999999</v>
      </c>
      <c r="C54" s="36">
        <f>SUMIFS(СВЦЭМ!$D$39:$D$782,СВЦЭМ!$A$39:$A$782,$A54,СВЦЭМ!$B$39:$B$782,C$47)+'СЕТ СН'!$F$14+СВЦЭМ!$D$10+'СЕТ СН'!$F$6-'СЕТ СН'!$F$26</f>
        <v>2041.1930301300001</v>
      </c>
      <c r="D54" s="36">
        <f>SUMIFS(СВЦЭМ!$D$39:$D$782,СВЦЭМ!$A$39:$A$782,$A54,СВЦЭМ!$B$39:$B$782,D$47)+'СЕТ СН'!$F$14+СВЦЭМ!$D$10+'СЕТ СН'!$F$6-'СЕТ СН'!$F$26</f>
        <v>2057.0338903800002</v>
      </c>
      <c r="E54" s="36">
        <f>SUMIFS(СВЦЭМ!$D$39:$D$782,СВЦЭМ!$A$39:$A$782,$A54,СВЦЭМ!$B$39:$B$782,E$47)+'СЕТ СН'!$F$14+СВЦЭМ!$D$10+'СЕТ СН'!$F$6-'СЕТ СН'!$F$26</f>
        <v>2064.4521052700002</v>
      </c>
      <c r="F54" s="36">
        <f>SUMIFS(СВЦЭМ!$D$39:$D$782,СВЦЭМ!$A$39:$A$782,$A54,СВЦЭМ!$B$39:$B$782,F$47)+'СЕТ СН'!$F$14+СВЦЭМ!$D$10+'СЕТ СН'!$F$6-'СЕТ СН'!$F$26</f>
        <v>2050.1036891400004</v>
      </c>
      <c r="G54" s="36">
        <f>SUMIFS(СВЦЭМ!$D$39:$D$782,СВЦЭМ!$A$39:$A$782,$A54,СВЦЭМ!$B$39:$B$782,G$47)+'СЕТ СН'!$F$14+СВЦЭМ!$D$10+'СЕТ СН'!$F$6-'СЕТ СН'!$F$26</f>
        <v>2043.6446182299999</v>
      </c>
      <c r="H54" s="36">
        <f>SUMIFS(СВЦЭМ!$D$39:$D$782,СВЦЭМ!$A$39:$A$782,$A54,СВЦЭМ!$B$39:$B$782,H$47)+'СЕТ СН'!$F$14+СВЦЭМ!$D$10+'СЕТ СН'!$F$6-'СЕТ СН'!$F$26</f>
        <v>2018.4370597599998</v>
      </c>
      <c r="I54" s="36">
        <f>SUMIFS(СВЦЭМ!$D$39:$D$782,СВЦЭМ!$A$39:$A$782,$A54,СВЦЭМ!$B$39:$B$782,I$47)+'СЕТ СН'!$F$14+СВЦЭМ!$D$10+'СЕТ СН'!$F$6-'СЕТ СН'!$F$26</f>
        <v>2012.8853769199998</v>
      </c>
      <c r="J54" s="36">
        <f>SUMIFS(СВЦЭМ!$D$39:$D$782,СВЦЭМ!$A$39:$A$782,$A54,СВЦЭМ!$B$39:$B$782,J$47)+'СЕТ СН'!$F$14+СВЦЭМ!$D$10+'СЕТ СН'!$F$6-'СЕТ СН'!$F$26</f>
        <v>1957.2647182600001</v>
      </c>
      <c r="K54" s="36">
        <f>SUMIFS(СВЦЭМ!$D$39:$D$782,СВЦЭМ!$A$39:$A$782,$A54,СВЦЭМ!$B$39:$B$782,K$47)+'СЕТ СН'!$F$14+СВЦЭМ!$D$10+'СЕТ СН'!$F$6-'СЕТ СН'!$F$26</f>
        <v>1940.07524347</v>
      </c>
      <c r="L54" s="36">
        <f>SUMIFS(СВЦЭМ!$D$39:$D$782,СВЦЭМ!$A$39:$A$782,$A54,СВЦЭМ!$B$39:$B$782,L$47)+'СЕТ СН'!$F$14+СВЦЭМ!$D$10+'СЕТ СН'!$F$6-'СЕТ СН'!$F$26</f>
        <v>1917.42250481</v>
      </c>
      <c r="M54" s="36">
        <f>SUMIFS(СВЦЭМ!$D$39:$D$782,СВЦЭМ!$A$39:$A$782,$A54,СВЦЭМ!$B$39:$B$782,M$47)+'СЕТ СН'!$F$14+СВЦЭМ!$D$10+'СЕТ СН'!$F$6-'СЕТ СН'!$F$26</f>
        <v>1936.8309914899999</v>
      </c>
      <c r="N54" s="36">
        <f>SUMIFS(СВЦЭМ!$D$39:$D$782,СВЦЭМ!$A$39:$A$782,$A54,СВЦЭМ!$B$39:$B$782,N$47)+'СЕТ СН'!$F$14+СВЦЭМ!$D$10+'СЕТ СН'!$F$6-'СЕТ СН'!$F$26</f>
        <v>1965.0964552899998</v>
      </c>
      <c r="O54" s="36">
        <f>SUMIFS(СВЦЭМ!$D$39:$D$782,СВЦЭМ!$A$39:$A$782,$A54,СВЦЭМ!$B$39:$B$782,O$47)+'СЕТ СН'!$F$14+СВЦЭМ!$D$10+'СЕТ СН'!$F$6-'СЕТ СН'!$F$26</f>
        <v>1972.66673694</v>
      </c>
      <c r="P54" s="36">
        <f>SUMIFS(СВЦЭМ!$D$39:$D$782,СВЦЭМ!$A$39:$A$782,$A54,СВЦЭМ!$B$39:$B$782,P$47)+'СЕТ СН'!$F$14+СВЦЭМ!$D$10+'СЕТ СН'!$F$6-'СЕТ СН'!$F$26</f>
        <v>1989.95151461</v>
      </c>
      <c r="Q54" s="36">
        <f>SUMIFS(СВЦЭМ!$D$39:$D$782,СВЦЭМ!$A$39:$A$782,$A54,СВЦЭМ!$B$39:$B$782,Q$47)+'СЕТ СН'!$F$14+СВЦЭМ!$D$10+'СЕТ СН'!$F$6-'СЕТ СН'!$F$26</f>
        <v>1980.6818811000001</v>
      </c>
      <c r="R54" s="36">
        <f>SUMIFS(СВЦЭМ!$D$39:$D$782,СВЦЭМ!$A$39:$A$782,$A54,СВЦЭМ!$B$39:$B$782,R$47)+'СЕТ СН'!$F$14+СВЦЭМ!$D$10+'СЕТ СН'!$F$6-'СЕТ СН'!$F$26</f>
        <v>1952.6344716800002</v>
      </c>
      <c r="S54" s="36">
        <f>SUMIFS(СВЦЭМ!$D$39:$D$782,СВЦЭМ!$A$39:$A$782,$A54,СВЦЭМ!$B$39:$B$782,S$47)+'СЕТ СН'!$F$14+СВЦЭМ!$D$10+'СЕТ СН'!$F$6-'СЕТ СН'!$F$26</f>
        <v>1939.7587068400001</v>
      </c>
      <c r="T54" s="36">
        <f>SUMIFS(СВЦЭМ!$D$39:$D$782,СВЦЭМ!$A$39:$A$782,$A54,СВЦЭМ!$B$39:$B$782,T$47)+'СЕТ СН'!$F$14+СВЦЭМ!$D$10+'СЕТ СН'!$F$6-'СЕТ СН'!$F$26</f>
        <v>1934.81877525</v>
      </c>
      <c r="U54" s="36">
        <f>SUMIFS(СВЦЭМ!$D$39:$D$782,СВЦЭМ!$A$39:$A$782,$A54,СВЦЭМ!$B$39:$B$782,U$47)+'СЕТ СН'!$F$14+СВЦЭМ!$D$10+'СЕТ СН'!$F$6-'СЕТ СН'!$F$26</f>
        <v>1940.3719381499998</v>
      </c>
      <c r="V54" s="36">
        <f>SUMIFS(СВЦЭМ!$D$39:$D$782,СВЦЭМ!$A$39:$A$782,$A54,СВЦЭМ!$B$39:$B$782,V$47)+'СЕТ СН'!$F$14+СВЦЭМ!$D$10+'СЕТ СН'!$F$6-'СЕТ СН'!$F$26</f>
        <v>1962.8157168400001</v>
      </c>
      <c r="W54" s="36">
        <f>SUMIFS(СВЦЭМ!$D$39:$D$782,СВЦЭМ!$A$39:$A$782,$A54,СВЦЭМ!$B$39:$B$782,W$47)+'СЕТ СН'!$F$14+СВЦЭМ!$D$10+'СЕТ СН'!$F$6-'СЕТ СН'!$F$26</f>
        <v>1970.7727703899998</v>
      </c>
      <c r="X54" s="36">
        <f>SUMIFS(СВЦЭМ!$D$39:$D$782,СВЦЭМ!$A$39:$A$782,$A54,СВЦЭМ!$B$39:$B$782,X$47)+'СЕТ СН'!$F$14+СВЦЭМ!$D$10+'СЕТ СН'!$F$6-'СЕТ СН'!$F$26</f>
        <v>1957.1571797399999</v>
      </c>
      <c r="Y54" s="36">
        <f>SUMIFS(СВЦЭМ!$D$39:$D$782,СВЦЭМ!$A$39:$A$782,$A54,СВЦЭМ!$B$39:$B$782,Y$47)+'СЕТ СН'!$F$14+СВЦЭМ!$D$10+'СЕТ СН'!$F$6-'СЕТ СН'!$F$26</f>
        <v>2023.0181591899998</v>
      </c>
    </row>
    <row r="55" spans="1:25" ht="15.75" x14ac:dyDescent="0.2">
      <c r="A55" s="35">
        <f t="shared" si="1"/>
        <v>44934</v>
      </c>
      <c r="B55" s="36">
        <f>SUMIFS(СВЦЭМ!$D$39:$D$782,СВЦЭМ!$A$39:$A$782,$A55,СВЦЭМ!$B$39:$B$782,B$47)+'СЕТ СН'!$F$14+СВЦЭМ!$D$10+'СЕТ СН'!$F$6-'СЕТ СН'!$F$26</f>
        <v>2167.1006713400002</v>
      </c>
      <c r="C55" s="36">
        <f>SUMIFS(СВЦЭМ!$D$39:$D$782,СВЦЭМ!$A$39:$A$782,$A55,СВЦЭМ!$B$39:$B$782,C$47)+'СЕТ СН'!$F$14+СВЦЭМ!$D$10+'СЕТ СН'!$F$6-'СЕТ СН'!$F$26</f>
        <v>2191.5904719100004</v>
      </c>
      <c r="D55" s="36">
        <f>SUMIFS(СВЦЭМ!$D$39:$D$782,СВЦЭМ!$A$39:$A$782,$A55,СВЦЭМ!$B$39:$B$782,D$47)+'СЕТ СН'!$F$14+СВЦЭМ!$D$10+'СЕТ СН'!$F$6-'СЕТ СН'!$F$26</f>
        <v>2213.5856455700005</v>
      </c>
      <c r="E55" s="36">
        <f>SUMIFS(СВЦЭМ!$D$39:$D$782,СВЦЭМ!$A$39:$A$782,$A55,СВЦЭМ!$B$39:$B$782,E$47)+'СЕТ СН'!$F$14+СВЦЭМ!$D$10+'СЕТ СН'!$F$6-'СЕТ СН'!$F$26</f>
        <v>2214.5230004400005</v>
      </c>
      <c r="F55" s="36">
        <f>SUMIFS(СВЦЭМ!$D$39:$D$782,СВЦЭМ!$A$39:$A$782,$A55,СВЦЭМ!$B$39:$B$782,F$47)+'СЕТ СН'!$F$14+СВЦЭМ!$D$10+'СЕТ СН'!$F$6-'СЕТ СН'!$F$26</f>
        <v>2218.5705286600005</v>
      </c>
      <c r="G55" s="36">
        <f>SUMIFS(СВЦЭМ!$D$39:$D$782,СВЦЭМ!$A$39:$A$782,$A55,СВЦЭМ!$B$39:$B$782,G$47)+'СЕТ СН'!$F$14+СВЦЭМ!$D$10+'СЕТ СН'!$F$6-'СЕТ СН'!$F$26</f>
        <v>2205.0757021500003</v>
      </c>
      <c r="H55" s="36">
        <f>SUMIFS(СВЦЭМ!$D$39:$D$782,СВЦЭМ!$A$39:$A$782,$A55,СВЦЭМ!$B$39:$B$782,H$47)+'СЕТ СН'!$F$14+СВЦЭМ!$D$10+'СЕТ СН'!$F$6-'СЕТ СН'!$F$26</f>
        <v>2185.6176671900002</v>
      </c>
      <c r="I55" s="36">
        <f>SUMIFS(СВЦЭМ!$D$39:$D$782,СВЦЭМ!$A$39:$A$782,$A55,СВЦЭМ!$B$39:$B$782,I$47)+'СЕТ СН'!$F$14+СВЦЭМ!$D$10+'СЕТ СН'!$F$6-'СЕТ СН'!$F$26</f>
        <v>2123.7794062600005</v>
      </c>
      <c r="J55" s="36">
        <f>SUMIFS(СВЦЭМ!$D$39:$D$782,СВЦЭМ!$A$39:$A$782,$A55,СВЦЭМ!$B$39:$B$782,J$47)+'СЕТ СН'!$F$14+СВЦЭМ!$D$10+'СЕТ СН'!$F$6-'СЕТ СН'!$F$26</f>
        <v>2094.5565220600001</v>
      </c>
      <c r="K55" s="36">
        <f>SUMIFS(СВЦЭМ!$D$39:$D$782,СВЦЭМ!$A$39:$A$782,$A55,СВЦЭМ!$B$39:$B$782,K$47)+'СЕТ СН'!$F$14+СВЦЭМ!$D$10+'СЕТ СН'!$F$6-'СЕТ СН'!$F$26</f>
        <v>2068.0035316600001</v>
      </c>
      <c r="L55" s="36">
        <f>SUMIFS(СВЦЭМ!$D$39:$D$782,СВЦЭМ!$A$39:$A$782,$A55,СВЦЭМ!$B$39:$B$782,L$47)+'СЕТ СН'!$F$14+СВЦЭМ!$D$10+'СЕТ СН'!$F$6-'СЕТ СН'!$F$26</f>
        <v>2065.2571285000004</v>
      </c>
      <c r="M55" s="36">
        <f>SUMIFS(СВЦЭМ!$D$39:$D$782,СВЦЭМ!$A$39:$A$782,$A55,СВЦЭМ!$B$39:$B$782,M$47)+'СЕТ СН'!$F$14+СВЦЭМ!$D$10+'СЕТ СН'!$F$6-'СЕТ СН'!$F$26</f>
        <v>2082.9093133900001</v>
      </c>
      <c r="N55" s="36">
        <f>SUMIFS(СВЦЭМ!$D$39:$D$782,СВЦЭМ!$A$39:$A$782,$A55,СВЦЭМ!$B$39:$B$782,N$47)+'СЕТ СН'!$F$14+СВЦЭМ!$D$10+'СЕТ СН'!$F$6-'СЕТ СН'!$F$26</f>
        <v>2092.2265101800003</v>
      </c>
      <c r="O55" s="36">
        <f>SUMIFS(СВЦЭМ!$D$39:$D$782,СВЦЭМ!$A$39:$A$782,$A55,СВЦЭМ!$B$39:$B$782,O$47)+'СЕТ СН'!$F$14+СВЦЭМ!$D$10+'СЕТ СН'!$F$6-'СЕТ СН'!$F$26</f>
        <v>2115.9795508800003</v>
      </c>
      <c r="P55" s="36">
        <f>SUMIFS(СВЦЭМ!$D$39:$D$782,СВЦЭМ!$A$39:$A$782,$A55,СВЦЭМ!$B$39:$B$782,P$47)+'СЕТ СН'!$F$14+СВЦЭМ!$D$10+'СЕТ СН'!$F$6-'СЕТ СН'!$F$26</f>
        <v>2120.3291607700003</v>
      </c>
      <c r="Q55" s="36">
        <f>SUMIFS(СВЦЭМ!$D$39:$D$782,СВЦЭМ!$A$39:$A$782,$A55,СВЦЭМ!$B$39:$B$782,Q$47)+'СЕТ СН'!$F$14+СВЦЭМ!$D$10+'СЕТ СН'!$F$6-'СЕТ СН'!$F$26</f>
        <v>2110.4460813400001</v>
      </c>
      <c r="R55" s="36">
        <f>SUMIFS(СВЦЭМ!$D$39:$D$782,СВЦЭМ!$A$39:$A$782,$A55,СВЦЭМ!$B$39:$B$782,R$47)+'СЕТ СН'!$F$14+СВЦЭМ!$D$10+'СЕТ СН'!$F$6-'СЕТ СН'!$F$26</f>
        <v>2080.8647312600001</v>
      </c>
      <c r="S55" s="36">
        <f>SUMIFS(СВЦЭМ!$D$39:$D$782,СВЦЭМ!$A$39:$A$782,$A55,СВЦЭМ!$B$39:$B$782,S$47)+'СЕТ СН'!$F$14+СВЦЭМ!$D$10+'СЕТ СН'!$F$6-'СЕТ СН'!$F$26</f>
        <v>2003.1206096399999</v>
      </c>
      <c r="T55" s="36">
        <f>SUMIFS(СВЦЭМ!$D$39:$D$782,СВЦЭМ!$A$39:$A$782,$A55,СВЦЭМ!$B$39:$B$782,T$47)+'СЕТ СН'!$F$14+СВЦЭМ!$D$10+'СЕТ СН'!$F$6-'СЕТ СН'!$F$26</f>
        <v>2015.7316058399999</v>
      </c>
      <c r="U55" s="36">
        <f>SUMIFS(СВЦЭМ!$D$39:$D$782,СВЦЭМ!$A$39:$A$782,$A55,СВЦЭМ!$B$39:$B$782,U$47)+'СЕТ СН'!$F$14+СВЦЭМ!$D$10+'СЕТ СН'!$F$6-'СЕТ СН'!$F$26</f>
        <v>2029.3421783699998</v>
      </c>
      <c r="V55" s="36">
        <f>SUMIFS(СВЦЭМ!$D$39:$D$782,СВЦЭМ!$A$39:$A$782,$A55,СВЦЭМ!$B$39:$B$782,V$47)+'СЕТ СН'!$F$14+СВЦЭМ!$D$10+'СЕТ СН'!$F$6-'СЕТ СН'!$F$26</f>
        <v>2055.1544539000001</v>
      </c>
      <c r="W55" s="36">
        <f>SUMIFS(СВЦЭМ!$D$39:$D$782,СВЦЭМ!$A$39:$A$782,$A55,СВЦЭМ!$B$39:$B$782,W$47)+'СЕТ СН'!$F$14+СВЦЭМ!$D$10+'СЕТ СН'!$F$6-'СЕТ СН'!$F$26</f>
        <v>2084.5652396700002</v>
      </c>
      <c r="X55" s="36">
        <f>SUMIFS(СВЦЭМ!$D$39:$D$782,СВЦЭМ!$A$39:$A$782,$A55,СВЦЭМ!$B$39:$B$782,X$47)+'СЕТ СН'!$F$14+СВЦЭМ!$D$10+'СЕТ СН'!$F$6-'СЕТ СН'!$F$26</f>
        <v>2114.2618366800002</v>
      </c>
      <c r="Y55" s="36">
        <f>SUMIFS(СВЦЭМ!$D$39:$D$782,СВЦЭМ!$A$39:$A$782,$A55,СВЦЭМ!$B$39:$B$782,Y$47)+'СЕТ СН'!$F$14+СВЦЭМ!$D$10+'СЕТ СН'!$F$6-'СЕТ СН'!$F$26</f>
        <v>2162.5756192800004</v>
      </c>
    </row>
    <row r="56" spans="1:25" ht="15.75" x14ac:dyDescent="0.2">
      <c r="A56" s="35">
        <f t="shared" si="1"/>
        <v>44935</v>
      </c>
      <c r="B56" s="36">
        <f>SUMIFS(СВЦЭМ!$D$39:$D$782,СВЦЭМ!$A$39:$A$782,$A56,СВЦЭМ!$B$39:$B$782,B$47)+'СЕТ СН'!$F$14+СВЦЭМ!$D$10+'СЕТ СН'!$F$6-'СЕТ СН'!$F$26</f>
        <v>2103.42504848</v>
      </c>
      <c r="C56" s="36">
        <f>SUMIFS(СВЦЭМ!$D$39:$D$782,СВЦЭМ!$A$39:$A$782,$A56,СВЦЭМ!$B$39:$B$782,C$47)+'СЕТ СН'!$F$14+СВЦЭМ!$D$10+'СЕТ СН'!$F$6-'СЕТ СН'!$F$26</f>
        <v>2083.2812936200003</v>
      </c>
      <c r="D56" s="36">
        <f>SUMIFS(СВЦЭМ!$D$39:$D$782,СВЦЭМ!$A$39:$A$782,$A56,СВЦЭМ!$B$39:$B$782,D$47)+'СЕТ СН'!$F$14+СВЦЭМ!$D$10+'СЕТ СН'!$F$6-'СЕТ СН'!$F$26</f>
        <v>2061.9088493000004</v>
      </c>
      <c r="E56" s="36">
        <f>SUMIFS(СВЦЭМ!$D$39:$D$782,СВЦЭМ!$A$39:$A$782,$A56,СВЦЭМ!$B$39:$B$782,E$47)+'СЕТ СН'!$F$14+СВЦЭМ!$D$10+'СЕТ СН'!$F$6-'СЕТ СН'!$F$26</f>
        <v>2057.7867535700002</v>
      </c>
      <c r="F56" s="36">
        <f>SUMIFS(СВЦЭМ!$D$39:$D$782,СВЦЭМ!$A$39:$A$782,$A56,СВЦЭМ!$B$39:$B$782,F$47)+'СЕТ СН'!$F$14+СВЦЭМ!$D$10+'СЕТ СН'!$F$6-'СЕТ СН'!$F$26</f>
        <v>2070.3982422900003</v>
      </c>
      <c r="G56" s="36">
        <f>SUMIFS(СВЦЭМ!$D$39:$D$782,СВЦЭМ!$A$39:$A$782,$A56,СВЦЭМ!$B$39:$B$782,G$47)+'СЕТ СН'!$F$14+СВЦЭМ!$D$10+'СЕТ СН'!$F$6-'СЕТ СН'!$F$26</f>
        <v>2054.9218243</v>
      </c>
      <c r="H56" s="36">
        <f>SUMIFS(СВЦЭМ!$D$39:$D$782,СВЦЭМ!$A$39:$A$782,$A56,СВЦЭМ!$B$39:$B$782,H$47)+'СЕТ СН'!$F$14+СВЦЭМ!$D$10+'СЕТ СН'!$F$6-'СЕТ СН'!$F$26</f>
        <v>2069.4402275100001</v>
      </c>
      <c r="I56" s="36">
        <f>SUMIFS(СВЦЭМ!$D$39:$D$782,СВЦЭМ!$A$39:$A$782,$A56,СВЦЭМ!$B$39:$B$782,I$47)+'СЕТ СН'!$F$14+СВЦЭМ!$D$10+'СЕТ СН'!$F$6-'СЕТ СН'!$F$26</f>
        <v>2066.3498556900004</v>
      </c>
      <c r="J56" s="36">
        <f>SUMIFS(СВЦЭМ!$D$39:$D$782,СВЦЭМ!$A$39:$A$782,$A56,СВЦЭМ!$B$39:$B$782,J$47)+'СЕТ СН'!$F$14+СВЦЭМ!$D$10+'СЕТ СН'!$F$6-'СЕТ СН'!$F$26</f>
        <v>2109.9297483500004</v>
      </c>
      <c r="K56" s="36">
        <f>SUMIFS(СВЦЭМ!$D$39:$D$782,СВЦЭМ!$A$39:$A$782,$A56,СВЦЭМ!$B$39:$B$782,K$47)+'СЕТ СН'!$F$14+СВЦЭМ!$D$10+'СЕТ СН'!$F$6-'СЕТ СН'!$F$26</f>
        <v>2089.3047505700001</v>
      </c>
      <c r="L56" s="36">
        <f>SUMIFS(СВЦЭМ!$D$39:$D$782,СВЦЭМ!$A$39:$A$782,$A56,СВЦЭМ!$B$39:$B$782,L$47)+'СЕТ СН'!$F$14+СВЦЭМ!$D$10+'СЕТ СН'!$F$6-'СЕТ СН'!$F$26</f>
        <v>2067.5523121300002</v>
      </c>
      <c r="M56" s="36">
        <f>SUMIFS(СВЦЭМ!$D$39:$D$782,СВЦЭМ!$A$39:$A$782,$A56,СВЦЭМ!$B$39:$B$782,M$47)+'СЕТ СН'!$F$14+СВЦЭМ!$D$10+'СЕТ СН'!$F$6-'СЕТ СН'!$F$26</f>
        <v>2086.38707875</v>
      </c>
      <c r="N56" s="36">
        <f>SUMIFS(СВЦЭМ!$D$39:$D$782,СВЦЭМ!$A$39:$A$782,$A56,СВЦЭМ!$B$39:$B$782,N$47)+'СЕТ СН'!$F$14+СВЦЭМ!$D$10+'СЕТ СН'!$F$6-'СЕТ СН'!$F$26</f>
        <v>2061.3764876600003</v>
      </c>
      <c r="O56" s="36">
        <f>SUMIFS(СВЦЭМ!$D$39:$D$782,СВЦЭМ!$A$39:$A$782,$A56,СВЦЭМ!$B$39:$B$782,O$47)+'СЕТ СН'!$F$14+СВЦЭМ!$D$10+'СЕТ СН'!$F$6-'СЕТ СН'!$F$26</f>
        <v>2057.1110315800001</v>
      </c>
      <c r="P56" s="36">
        <f>SUMIFS(СВЦЭМ!$D$39:$D$782,СВЦЭМ!$A$39:$A$782,$A56,СВЦЭМ!$B$39:$B$782,P$47)+'СЕТ СН'!$F$14+СВЦЭМ!$D$10+'СЕТ СН'!$F$6-'СЕТ СН'!$F$26</f>
        <v>2066.7559302000004</v>
      </c>
      <c r="Q56" s="36">
        <f>SUMIFS(СВЦЭМ!$D$39:$D$782,СВЦЭМ!$A$39:$A$782,$A56,СВЦЭМ!$B$39:$B$782,Q$47)+'СЕТ СН'!$F$14+СВЦЭМ!$D$10+'СЕТ СН'!$F$6-'СЕТ СН'!$F$26</f>
        <v>2063.7117020600003</v>
      </c>
      <c r="R56" s="36">
        <f>SUMIFS(СВЦЭМ!$D$39:$D$782,СВЦЭМ!$A$39:$A$782,$A56,СВЦЭМ!$B$39:$B$782,R$47)+'СЕТ СН'!$F$14+СВЦЭМ!$D$10+'СЕТ СН'!$F$6-'СЕТ СН'!$F$26</f>
        <v>2076.1039309800003</v>
      </c>
      <c r="S56" s="36">
        <f>SUMIFS(СВЦЭМ!$D$39:$D$782,СВЦЭМ!$A$39:$A$782,$A56,СВЦЭМ!$B$39:$B$782,S$47)+'СЕТ СН'!$F$14+СВЦЭМ!$D$10+'СЕТ СН'!$F$6-'СЕТ СН'!$F$26</f>
        <v>2062.8557204100002</v>
      </c>
      <c r="T56" s="36">
        <f>SUMIFS(СВЦЭМ!$D$39:$D$782,СВЦЭМ!$A$39:$A$782,$A56,СВЦЭМ!$B$39:$B$782,T$47)+'СЕТ СН'!$F$14+СВЦЭМ!$D$10+'СЕТ СН'!$F$6-'СЕТ СН'!$F$26</f>
        <v>2035.7451933300001</v>
      </c>
      <c r="U56" s="36">
        <f>SUMIFS(СВЦЭМ!$D$39:$D$782,СВЦЭМ!$A$39:$A$782,$A56,СВЦЭМ!$B$39:$B$782,U$47)+'СЕТ СН'!$F$14+СВЦЭМ!$D$10+'СЕТ СН'!$F$6-'СЕТ СН'!$F$26</f>
        <v>2036.9886851799999</v>
      </c>
      <c r="V56" s="36">
        <f>SUMIFS(СВЦЭМ!$D$39:$D$782,СВЦЭМ!$A$39:$A$782,$A56,СВЦЭМ!$B$39:$B$782,V$47)+'СЕТ СН'!$F$14+СВЦЭМ!$D$10+'СЕТ СН'!$F$6-'СЕТ СН'!$F$26</f>
        <v>2074.6149711500002</v>
      </c>
      <c r="W56" s="36">
        <f>SUMIFS(СВЦЭМ!$D$39:$D$782,СВЦЭМ!$A$39:$A$782,$A56,СВЦЭМ!$B$39:$B$782,W$47)+'СЕТ СН'!$F$14+СВЦЭМ!$D$10+'СЕТ СН'!$F$6-'СЕТ СН'!$F$26</f>
        <v>2086.5602576400001</v>
      </c>
      <c r="X56" s="36">
        <f>SUMIFS(СВЦЭМ!$D$39:$D$782,СВЦЭМ!$A$39:$A$782,$A56,СВЦЭМ!$B$39:$B$782,X$47)+'СЕТ СН'!$F$14+СВЦЭМ!$D$10+'СЕТ СН'!$F$6-'СЕТ СН'!$F$26</f>
        <v>2090.7603292800004</v>
      </c>
      <c r="Y56" s="36">
        <f>SUMIFS(СВЦЭМ!$D$39:$D$782,СВЦЭМ!$A$39:$A$782,$A56,СВЦЭМ!$B$39:$B$782,Y$47)+'СЕТ СН'!$F$14+СВЦЭМ!$D$10+'СЕТ СН'!$F$6-'СЕТ СН'!$F$26</f>
        <v>2131.6987387000004</v>
      </c>
    </row>
    <row r="57" spans="1:25" ht="15.75" x14ac:dyDescent="0.2">
      <c r="A57" s="35">
        <f t="shared" si="1"/>
        <v>44936</v>
      </c>
      <c r="B57" s="36">
        <f>SUMIFS(СВЦЭМ!$D$39:$D$782,СВЦЭМ!$A$39:$A$782,$A57,СВЦЭМ!$B$39:$B$782,B$47)+'СЕТ СН'!$F$14+СВЦЭМ!$D$10+'СЕТ СН'!$F$6-'СЕТ СН'!$F$26</f>
        <v>1982.4667662599998</v>
      </c>
      <c r="C57" s="36">
        <f>SUMIFS(СВЦЭМ!$D$39:$D$782,СВЦЭМ!$A$39:$A$782,$A57,СВЦЭМ!$B$39:$B$782,C$47)+'СЕТ СН'!$F$14+СВЦЭМ!$D$10+'СЕТ СН'!$F$6-'СЕТ СН'!$F$26</f>
        <v>2007.04687408</v>
      </c>
      <c r="D57" s="36">
        <f>SUMIFS(СВЦЭМ!$D$39:$D$782,СВЦЭМ!$A$39:$A$782,$A57,СВЦЭМ!$B$39:$B$782,D$47)+'СЕТ СН'!$F$14+СВЦЭМ!$D$10+'СЕТ СН'!$F$6-'СЕТ СН'!$F$26</f>
        <v>2019.7567927799998</v>
      </c>
      <c r="E57" s="36">
        <f>SUMIFS(СВЦЭМ!$D$39:$D$782,СВЦЭМ!$A$39:$A$782,$A57,СВЦЭМ!$B$39:$B$782,E$47)+'СЕТ СН'!$F$14+СВЦЭМ!$D$10+'СЕТ СН'!$F$6-'СЕТ СН'!$F$26</f>
        <v>2025.27650242</v>
      </c>
      <c r="F57" s="36">
        <f>SUMIFS(СВЦЭМ!$D$39:$D$782,СВЦЭМ!$A$39:$A$782,$A57,СВЦЭМ!$B$39:$B$782,F$47)+'СЕТ СН'!$F$14+СВЦЭМ!$D$10+'СЕТ СН'!$F$6-'СЕТ СН'!$F$26</f>
        <v>2051.7498633500004</v>
      </c>
      <c r="G57" s="36">
        <f>SUMIFS(СВЦЭМ!$D$39:$D$782,СВЦЭМ!$A$39:$A$782,$A57,СВЦЭМ!$B$39:$B$782,G$47)+'СЕТ СН'!$F$14+СВЦЭМ!$D$10+'СЕТ СН'!$F$6-'СЕТ СН'!$F$26</f>
        <v>2048.7618769800001</v>
      </c>
      <c r="H57" s="36">
        <f>SUMIFS(СВЦЭМ!$D$39:$D$782,СВЦЭМ!$A$39:$A$782,$A57,СВЦЭМ!$B$39:$B$782,H$47)+'СЕТ СН'!$F$14+СВЦЭМ!$D$10+'СЕТ СН'!$F$6-'СЕТ СН'!$F$26</f>
        <v>2028.8325290599998</v>
      </c>
      <c r="I57" s="36">
        <f>SUMIFS(СВЦЭМ!$D$39:$D$782,СВЦЭМ!$A$39:$A$782,$A57,СВЦЭМ!$B$39:$B$782,I$47)+'СЕТ СН'!$F$14+СВЦЭМ!$D$10+'СЕТ СН'!$F$6-'СЕТ СН'!$F$26</f>
        <v>1994.5589831199998</v>
      </c>
      <c r="J57" s="36">
        <f>SUMIFS(СВЦЭМ!$D$39:$D$782,СВЦЭМ!$A$39:$A$782,$A57,СВЦЭМ!$B$39:$B$782,J$47)+'СЕТ СН'!$F$14+СВЦЭМ!$D$10+'СЕТ СН'!$F$6-'СЕТ СН'!$F$26</f>
        <v>1966.3634908699999</v>
      </c>
      <c r="K57" s="36">
        <f>SUMIFS(СВЦЭМ!$D$39:$D$782,СВЦЭМ!$A$39:$A$782,$A57,СВЦЭМ!$B$39:$B$782,K$47)+'СЕТ СН'!$F$14+СВЦЭМ!$D$10+'СЕТ СН'!$F$6-'СЕТ СН'!$F$26</f>
        <v>1953.2919247900002</v>
      </c>
      <c r="L57" s="36">
        <f>SUMIFS(СВЦЭМ!$D$39:$D$782,СВЦЭМ!$A$39:$A$782,$A57,СВЦЭМ!$B$39:$B$782,L$47)+'СЕТ СН'!$F$14+СВЦЭМ!$D$10+'СЕТ СН'!$F$6-'СЕТ СН'!$F$26</f>
        <v>1943.9329112600001</v>
      </c>
      <c r="M57" s="36">
        <f>SUMIFS(СВЦЭМ!$D$39:$D$782,СВЦЭМ!$A$39:$A$782,$A57,СВЦЭМ!$B$39:$B$782,M$47)+'СЕТ СН'!$F$14+СВЦЭМ!$D$10+'СЕТ СН'!$F$6-'СЕТ СН'!$F$26</f>
        <v>1954.9358312299998</v>
      </c>
      <c r="N57" s="36">
        <f>SUMIFS(СВЦЭМ!$D$39:$D$782,СВЦЭМ!$A$39:$A$782,$A57,СВЦЭМ!$B$39:$B$782,N$47)+'СЕТ СН'!$F$14+СВЦЭМ!$D$10+'СЕТ СН'!$F$6-'СЕТ СН'!$F$26</f>
        <v>1952.2183471699998</v>
      </c>
      <c r="O57" s="36">
        <f>SUMIFS(СВЦЭМ!$D$39:$D$782,СВЦЭМ!$A$39:$A$782,$A57,СВЦЭМ!$B$39:$B$782,O$47)+'СЕТ СН'!$F$14+СВЦЭМ!$D$10+'СЕТ СН'!$F$6-'СЕТ СН'!$F$26</f>
        <v>1966.68159343</v>
      </c>
      <c r="P57" s="36">
        <f>SUMIFS(СВЦЭМ!$D$39:$D$782,СВЦЭМ!$A$39:$A$782,$A57,СВЦЭМ!$B$39:$B$782,P$47)+'СЕТ СН'!$F$14+СВЦЭМ!$D$10+'СЕТ СН'!$F$6-'СЕТ СН'!$F$26</f>
        <v>1976.5997991500001</v>
      </c>
      <c r="Q57" s="36">
        <f>SUMIFS(СВЦЭМ!$D$39:$D$782,СВЦЭМ!$A$39:$A$782,$A57,СВЦЭМ!$B$39:$B$782,Q$47)+'СЕТ СН'!$F$14+СВЦЭМ!$D$10+'СЕТ СН'!$F$6-'СЕТ СН'!$F$26</f>
        <v>1993.3269315999999</v>
      </c>
      <c r="R57" s="36">
        <f>SUMIFS(СВЦЭМ!$D$39:$D$782,СВЦЭМ!$A$39:$A$782,$A57,СВЦЭМ!$B$39:$B$782,R$47)+'СЕТ СН'!$F$14+СВЦЭМ!$D$10+'СЕТ СН'!$F$6-'СЕТ СН'!$F$26</f>
        <v>1972.4181179899999</v>
      </c>
      <c r="S57" s="36">
        <f>SUMIFS(СВЦЭМ!$D$39:$D$782,СВЦЭМ!$A$39:$A$782,$A57,СВЦЭМ!$B$39:$B$782,S$47)+'СЕТ СН'!$F$14+СВЦЭМ!$D$10+'СЕТ СН'!$F$6-'СЕТ СН'!$F$26</f>
        <v>1931.8934761100002</v>
      </c>
      <c r="T57" s="36">
        <f>SUMIFS(СВЦЭМ!$D$39:$D$782,СВЦЭМ!$A$39:$A$782,$A57,СВЦЭМ!$B$39:$B$782,T$47)+'СЕТ СН'!$F$14+СВЦЭМ!$D$10+'СЕТ СН'!$F$6-'СЕТ СН'!$F$26</f>
        <v>1926.23942246</v>
      </c>
      <c r="U57" s="36">
        <f>SUMIFS(СВЦЭМ!$D$39:$D$782,СВЦЭМ!$A$39:$A$782,$A57,СВЦЭМ!$B$39:$B$782,U$47)+'СЕТ СН'!$F$14+СВЦЭМ!$D$10+'СЕТ СН'!$F$6-'СЕТ СН'!$F$26</f>
        <v>1920.34711206</v>
      </c>
      <c r="V57" s="36">
        <f>SUMIFS(СВЦЭМ!$D$39:$D$782,СВЦЭМ!$A$39:$A$782,$A57,СВЦЭМ!$B$39:$B$782,V$47)+'СЕТ СН'!$F$14+СВЦЭМ!$D$10+'СЕТ СН'!$F$6-'СЕТ СН'!$F$26</f>
        <v>1928.2593966799998</v>
      </c>
      <c r="W57" s="36">
        <f>SUMIFS(СВЦЭМ!$D$39:$D$782,СВЦЭМ!$A$39:$A$782,$A57,СВЦЭМ!$B$39:$B$782,W$47)+'СЕТ СН'!$F$14+СВЦЭМ!$D$10+'СЕТ СН'!$F$6-'СЕТ СН'!$F$26</f>
        <v>1939.0705217900002</v>
      </c>
      <c r="X57" s="36">
        <f>SUMIFS(СВЦЭМ!$D$39:$D$782,СВЦЭМ!$A$39:$A$782,$A57,СВЦЭМ!$B$39:$B$782,X$47)+'СЕТ СН'!$F$14+СВЦЭМ!$D$10+'СЕТ СН'!$F$6-'СЕТ СН'!$F$26</f>
        <v>1970.1289798099999</v>
      </c>
      <c r="Y57" s="36">
        <f>SUMIFS(СВЦЭМ!$D$39:$D$782,СВЦЭМ!$A$39:$A$782,$A57,СВЦЭМ!$B$39:$B$782,Y$47)+'СЕТ СН'!$F$14+СВЦЭМ!$D$10+'СЕТ СН'!$F$6-'СЕТ СН'!$F$26</f>
        <v>1993.0753779499998</v>
      </c>
    </row>
    <row r="58" spans="1:25" ht="15.75" x14ac:dyDescent="0.2">
      <c r="A58" s="35">
        <f t="shared" si="1"/>
        <v>44937</v>
      </c>
      <c r="B58" s="36">
        <f>SUMIFS(СВЦЭМ!$D$39:$D$782,СВЦЭМ!$A$39:$A$782,$A58,СВЦЭМ!$B$39:$B$782,B$47)+'СЕТ СН'!$F$14+СВЦЭМ!$D$10+'СЕТ СН'!$F$6-'СЕТ СН'!$F$26</f>
        <v>1924.08110435</v>
      </c>
      <c r="C58" s="36">
        <f>SUMIFS(СВЦЭМ!$D$39:$D$782,СВЦЭМ!$A$39:$A$782,$A58,СВЦЭМ!$B$39:$B$782,C$47)+'СЕТ СН'!$F$14+СВЦЭМ!$D$10+'СЕТ СН'!$F$6-'СЕТ СН'!$F$26</f>
        <v>1931.3816760299999</v>
      </c>
      <c r="D58" s="36">
        <f>SUMIFS(СВЦЭМ!$D$39:$D$782,СВЦЭМ!$A$39:$A$782,$A58,СВЦЭМ!$B$39:$B$782,D$47)+'СЕТ СН'!$F$14+СВЦЭМ!$D$10+'СЕТ СН'!$F$6-'СЕТ СН'!$F$26</f>
        <v>1923.1832293499999</v>
      </c>
      <c r="E58" s="36">
        <f>SUMIFS(СВЦЭМ!$D$39:$D$782,СВЦЭМ!$A$39:$A$782,$A58,СВЦЭМ!$B$39:$B$782,E$47)+'СЕТ СН'!$F$14+СВЦЭМ!$D$10+'СЕТ СН'!$F$6-'СЕТ СН'!$F$26</f>
        <v>1918.99185827</v>
      </c>
      <c r="F58" s="36">
        <f>SUMIFS(СВЦЭМ!$D$39:$D$782,СВЦЭМ!$A$39:$A$782,$A58,СВЦЭМ!$B$39:$B$782,F$47)+'СЕТ СН'!$F$14+СВЦЭМ!$D$10+'СЕТ СН'!$F$6-'СЕТ СН'!$F$26</f>
        <v>1914.0808264499999</v>
      </c>
      <c r="G58" s="36">
        <f>SUMIFS(СВЦЭМ!$D$39:$D$782,СВЦЭМ!$A$39:$A$782,$A58,СВЦЭМ!$B$39:$B$782,G$47)+'СЕТ СН'!$F$14+СВЦЭМ!$D$10+'СЕТ СН'!$F$6-'СЕТ СН'!$F$26</f>
        <v>1919.5928773899998</v>
      </c>
      <c r="H58" s="36">
        <f>SUMIFS(СВЦЭМ!$D$39:$D$782,СВЦЭМ!$A$39:$A$782,$A58,СВЦЭМ!$B$39:$B$782,H$47)+'СЕТ СН'!$F$14+СВЦЭМ!$D$10+'СЕТ СН'!$F$6-'СЕТ СН'!$F$26</f>
        <v>1907.8091796199999</v>
      </c>
      <c r="I58" s="36">
        <f>SUMIFS(СВЦЭМ!$D$39:$D$782,СВЦЭМ!$A$39:$A$782,$A58,СВЦЭМ!$B$39:$B$782,I$47)+'СЕТ СН'!$F$14+СВЦЭМ!$D$10+'СЕТ СН'!$F$6-'СЕТ СН'!$F$26</f>
        <v>1895.2695210700001</v>
      </c>
      <c r="J58" s="36">
        <f>SUMIFS(СВЦЭМ!$D$39:$D$782,СВЦЭМ!$A$39:$A$782,$A58,СВЦЭМ!$B$39:$B$782,J$47)+'СЕТ СН'!$F$14+СВЦЭМ!$D$10+'СЕТ СН'!$F$6-'СЕТ СН'!$F$26</f>
        <v>1870.5921832299998</v>
      </c>
      <c r="K58" s="36">
        <f>SUMIFS(СВЦЭМ!$D$39:$D$782,СВЦЭМ!$A$39:$A$782,$A58,СВЦЭМ!$B$39:$B$782,K$47)+'СЕТ СН'!$F$14+СВЦЭМ!$D$10+'СЕТ СН'!$F$6-'СЕТ СН'!$F$26</f>
        <v>1860.1114368599999</v>
      </c>
      <c r="L58" s="36">
        <f>SUMIFS(СВЦЭМ!$D$39:$D$782,СВЦЭМ!$A$39:$A$782,$A58,СВЦЭМ!$B$39:$B$782,L$47)+'СЕТ СН'!$F$14+СВЦЭМ!$D$10+'СЕТ СН'!$F$6-'СЕТ СН'!$F$26</f>
        <v>1870.42143603</v>
      </c>
      <c r="M58" s="36">
        <f>SUMIFS(СВЦЭМ!$D$39:$D$782,СВЦЭМ!$A$39:$A$782,$A58,СВЦЭМ!$B$39:$B$782,M$47)+'СЕТ СН'!$F$14+СВЦЭМ!$D$10+'СЕТ СН'!$F$6-'СЕТ СН'!$F$26</f>
        <v>1880.6449822799998</v>
      </c>
      <c r="N58" s="36">
        <f>SUMIFS(СВЦЭМ!$D$39:$D$782,СВЦЭМ!$A$39:$A$782,$A58,СВЦЭМ!$B$39:$B$782,N$47)+'СЕТ СН'!$F$14+СВЦЭМ!$D$10+'СЕТ СН'!$F$6-'СЕТ СН'!$F$26</f>
        <v>1906.8023924400002</v>
      </c>
      <c r="O58" s="36">
        <f>SUMIFS(СВЦЭМ!$D$39:$D$782,СВЦЭМ!$A$39:$A$782,$A58,СВЦЭМ!$B$39:$B$782,O$47)+'СЕТ СН'!$F$14+СВЦЭМ!$D$10+'СЕТ СН'!$F$6-'СЕТ СН'!$F$26</f>
        <v>1883.0624679199998</v>
      </c>
      <c r="P58" s="36">
        <f>SUMIFS(СВЦЭМ!$D$39:$D$782,СВЦЭМ!$A$39:$A$782,$A58,СВЦЭМ!$B$39:$B$782,P$47)+'СЕТ СН'!$F$14+СВЦЭМ!$D$10+'СЕТ СН'!$F$6-'СЕТ СН'!$F$26</f>
        <v>1896.4381858200002</v>
      </c>
      <c r="Q58" s="36">
        <f>SUMIFS(СВЦЭМ!$D$39:$D$782,СВЦЭМ!$A$39:$A$782,$A58,СВЦЭМ!$B$39:$B$782,Q$47)+'СЕТ СН'!$F$14+СВЦЭМ!$D$10+'СЕТ СН'!$F$6-'СЕТ СН'!$F$26</f>
        <v>1908.07498887</v>
      </c>
      <c r="R58" s="36">
        <f>SUMIFS(СВЦЭМ!$D$39:$D$782,СВЦЭМ!$A$39:$A$782,$A58,СВЦЭМ!$B$39:$B$782,R$47)+'СЕТ СН'!$F$14+СВЦЭМ!$D$10+'СЕТ СН'!$F$6-'СЕТ СН'!$F$26</f>
        <v>1922.9058513699999</v>
      </c>
      <c r="S58" s="36">
        <f>SUMIFS(СВЦЭМ!$D$39:$D$782,СВЦЭМ!$A$39:$A$782,$A58,СВЦЭМ!$B$39:$B$782,S$47)+'СЕТ СН'!$F$14+СВЦЭМ!$D$10+'СЕТ СН'!$F$6-'СЕТ СН'!$F$26</f>
        <v>1894.4554639300002</v>
      </c>
      <c r="T58" s="36">
        <f>SUMIFS(СВЦЭМ!$D$39:$D$782,СВЦЭМ!$A$39:$A$782,$A58,СВЦЭМ!$B$39:$B$782,T$47)+'СЕТ СН'!$F$14+СВЦЭМ!$D$10+'СЕТ СН'!$F$6-'СЕТ СН'!$F$26</f>
        <v>1858.7332107300001</v>
      </c>
      <c r="U58" s="36">
        <f>SUMIFS(СВЦЭМ!$D$39:$D$782,СВЦЭМ!$A$39:$A$782,$A58,СВЦЭМ!$B$39:$B$782,U$47)+'СЕТ СН'!$F$14+СВЦЭМ!$D$10+'СЕТ СН'!$F$6-'СЕТ СН'!$F$26</f>
        <v>1868.27150611</v>
      </c>
      <c r="V58" s="36">
        <f>SUMIFS(СВЦЭМ!$D$39:$D$782,СВЦЭМ!$A$39:$A$782,$A58,СВЦЭМ!$B$39:$B$782,V$47)+'СЕТ СН'!$F$14+СВЦЭМ!$D$10+'СЕТ СН'!$F$6-'СЕТ СН'!$F$26</f>
        <v>1890.5474029099998</v>
      </c>
      <c r="W58" s="36">
        <f>SUMIFS(СВЦЭМ!$D$39:$D$782,СВЦЭМ!$A$39:$A$782,$A58,СВЦЭМ!$B$39:$B$782,W$47)+'СЕТ СН'!$F$14+СВЦЭМ!$D$10+'СЕТ СН'!$F$6-'СЕТ СН'!$F$26</f>
        <v>1900.58603573</v>
      </c>
      <c r="X58" s="36">
        <f>SUMIFS(СВЦЭМ!$D$39:$D$782,СВЦЭМ!$A$39:$A$782,$A58,СВЦЭМ!$B$39:$B$782,X$47)+'СЕТ СН'!$F$14+СВЦЭМ!$D$10+'СЕТ СН'!$F$6-'СЕТ СН'!$F$26</f>
        <v>1909.7954175900002</v>
      </c>
      <c r="Y58" s="36">
        <f>SUMIFS(СВЦЭМ!$D$39:$D$782,СВЦЭМ!$A$39:$A$782,$A58,СВЦЭМ!$B$39:$B$782,Y$47)+'СЕТ СН'!$F$14+СВЦЭМ!$D$10+'СЕТ СН'!$F$6-'СЕТ СН'!$F$26</f>
        <v>1940.4455972799999</v>
      </c>
    </row>
    <row r="59" spans="1:25" ht="15.75" x14ac:dyDescent="0.2">
      <c r="A59" s="35">
        <f t="shared" si="1"/>
        <v>44938</v>
      </c>
      <c r="B59" s="36">
        <f>SUMIFS(СВЦЭМ!$D$39:$D$782,СВЦЭМ!$A$39:$A$782,$A59,СВЦЭМ!$B$39:$B$782,B$47)+'СЕТ СН'!$F$14+СВЦЭМ!$D$10+'СЕТ СН'!$F$6-'СЕТ СН'!$F$26</f>
        <v>1958.97945241</v>
      </c>
      <c r="C59" s="36">
        <f>SUMIFS(СВЦЭМ!$D$39:$D$782,СВЦЭМ!$A$39:$A$782,$A59,СВЦЭМ!$B$39:$B$782,C$47)+'СЕТ СН'!$F$14+СВЦЭМ!$D$10+'СЕТ СН'!$F$6-'СЕТ СН'!$F$26</f>
        <v>1992.3295296899998</v>
      </c>
      <c r="D59" s="36">
        <f>SUMIFS(СВЦЭМ!$D$39:$D$782,СВЦЭМ!$A$39:$A$782,$A59,СВЦЭМ!$B$39:$B$782,D$47)+'СЕТ СН'!$F$14+СВЦЭМ!$D$10+'СЕТ СН'!$F$6-'СЕТ СН'!$F$26</f>
        <v>2014.8272392800002</v>
      </c>
      <c r="E59" s="36">
        <f>SUMIFS(СВЦЭМ!$D$39:$D$782,СВЦЭМ!$A$39:$A$782,$A59,СВЦЭМ!$B$39:$B$782,E$47)+'СЕТ СН'!$F$14+СВЦЭМ!$D$10+'СЕТ СН'!$F$6-'СЕТ СН'!$F$26</f>
        <v>2018.0652544299999</v>
      </c>
      <c r="F59" s="36">
        <f>SUMIFS(СВЦЭМ!$D$39:$D$782,СВЦЭМ!$A$39:$A$782,$A59,СВЦЭМ!$B$39:$B$782,F$47)+'СЕТ СН'!$F$14+СВЦЭМ!$D$10+'СЕТ СН'!$F$6-'СЕТ СН'!$F$26</f>
        <v>2018.8540595299999</v>
      </c>
      <c r="G59" s="36">
        <f>SUMIFS(СВЦЭМ!$D$39:$D$782,СВЦЭМ!$A$39:$A$782,$A59,СВЦЭМ!$B$39:$B$782,G$47)+'СЕТ СН'!$F$14+СВЦЭМ!$D$10+'СЕТ СН'!$F$6-'СЕТ СН'!$F$26</f>
        <v>2008.4653554399999</v>
      </c>
      <c r="H59" s="36">
        <f>SUMIFS(СВЦЭМ!$D$39:$D$782,СВЦЭМ!$A$39:$A$782,$A59,СВЦЭМ!$B$39:$B$782,H$47)+'СЕТ СН'!$F$14+СВЦЭМ!$D$10+'СЕТ СН'!$F$6-'СЕТ СН'!$F$26</f>
        <v>1981.1183350099998</v>
      </c>
      <c r="I59" s="36">
        <f>SUMIFS(СВЦЭМ!$D$39:$D$782,СВЦЭМ!$A$39:$A$782,$A59,СВЦЭМ!$B$39:$B$782,I$47)+'СЕТ СН'!$F$14+СВЦЭМ!$D$10+'СЕТ СН'!$F$6-'СЕТ СН'!$F$26</f>
        <v>1935.4247889400001</v>
      </c>
      <c r="J59" s="36">
        <f>SUMIFS(СВЦЭМ!$D$39:$D$782,СВЦЭМ!$A$39:$A$782,$A59,СВЦЭМ!$B$39:$B$782,J$47)+'СЕТ СН'!$F$14+СВЦЭМ!$D$10+'СЕТ СН'!$F$6-'СЕТ СН'!$F$26</f>
        <v>1888.9088211800001</v>
      </c>
      <c r="K59" s="36">
        <f>SUMIFS(СВЦЭМ!$D$39:$D$782,СВЦЭМ!$A$39:$A$782,$A59,СВЦЭМ!$B$39:$B$782,K$47)+'СЕТ СН'!$F$14+СВЦЭМ!$D$10+'СЕТ СН'!$F$6-'СЕТ СН'!$F$26</f>
        <v>1888.40977843</v>
      </c>
      <c r="L59" s="36">
        <f>SUMIFS(СВЦЭМ!$D$39:$D$782,СВЦЭМ!$A$39:$A$782,$A59,СВЦЭМ!$B$39:$B$782,L$47)+'СЕТ СН'!$F$14+СВЦЭМ!$D$10+'СЕТ СН'!$F$6-'СЕТ СН'!$F$26</f>
        <v>1878.0243385800002</v>
      </c>
      <c r="M59" s="36">
        <f>SUMIFS(СВЦЭМ!$D$39:$D$782,СВЦЭМ!$A$39:$A$782,$A59,СВЦЭМ!$B$39:$B$782,M$47)+'СЕТ СН'!$F$14+СВЦЭМ!$D$10+'СЕТ СН'!$F$6-'СЕТ СН'!$F$26</f>
        <v>1877.7945179199999</v>
      </c>
      <c r="N59" s="36">
        <f>SUMIFS(СВЦЭМ!$D$39:$D$782,СВЦЭМ!$A$39:$A$782,$A59,СВЦЭМ!$B$39:$B$782,N$47)+'СЕТ СН'!$F$14+СВЦЭМ!$D$10+'СЕТ СН'!$F$6-'СЕТ СН'!$F$26</f>
        <v>1902.2789244899998</v>
      </c>
      <c r="O59" s="36">
        <f>SUMIFS(СВЦЭМ!$D$39:$D$782,СВЦЭМ!$A$39:$A$782,$A59,СВЦЭМ!$B$39:$B$782,O$47)+'СЕТ СН'!$F$14+СВЦЭМ!$D$10+'СЕТ СН'!$F$6-'СЕТ СН'!$F$26</f>
        <v>1909.6300313300001</v>
      </c>
      <c r="P59" s="36">
        <f>SUMIFS(СВЦЭМ!$D$39:$D$782,СВЦЭМ!$A$39:$A$782,$A59,СВЦЭМ!$B$39:$B$782,P$47)+'СЕТ СН'!$F$14+СВЦЭМ!$D$10+'СЕТ СН'!$F$6-'СЕТ СН'!$F$26</f>
        <v>1893.6374631900001</v>
      </c>
      <c r="Q59" s="36">
        <f>SUMIFS(СВЦЭМ!$D$39:$D$782,СВЦЭМ!$A$39:$A$782,$A59,СВЦЭМ!$B$39:$B$782,Q$47)+'СЕТ СН'!$F$14+СВЦЭМ!$D$10+'СЕТ СН'!$F$6-'СЕТ СН'!$F$26</f>
        <v>1902.72223018</v>
      </c>
      <c r="R59" s="36">
        <f>SUMIFS(СВЦЭМ!$D$39:$D$782,СВЦЭМ!$A$39:$A$782,$A59,СВЦЭМ!$B$39:$B$782,R$47)+'СЕТ СН'!$F$14+СВЦЭМ!$D$10+'СЕТ СН'!$F$6-'СЕТ СН'!$F$26</f>
        <v>1913.8956930699999</v>
      </c>
      <c r="S59" s="36">
        <f>SUMIFS(СВЦЭМ!$D$39:$D$782,СВЦЭМ!$A$39:$A$782,$A59,СВЦЭМ!$B$39:$B$782,S$47)+'СЕТ СН'!$F$14+СВЦЭМ!$D$10+'СЕТ СН'!$F$6-'СЕТ СН'!$F$26</f>
        <v>1912.9977978200002</v>
      </c>
      <c r="T59" s="36">
        <f>SUMIFS(СВЦЭМ!$D$39:$D$782,СВЦЭМ!$A$39:$A$782,$A59,СВЦЭМ!$B$39:$B$782,T$47)+'СЕТ СН'!$F$14+СВЦЭМ!$D$10+'СЕТ СН'!$F$6-'СЕТ СН'!$F$26</f>
        <v>1884.5785047900001</v>
      </c>
      <c r="U59" s="36">
        <f>SUMIFS(СВЦЭМ!$D$39:$D$782,СВЦЭМ!$A$39:$A$782,$A59,СВЦЭМ!$B$39:$B$782,U$47)+'СЕТ СН'!$F$14+СВЦЭМ!$D$10+'СЕТ СН'!$F$6-'СЕТ СН'!$F$26</f>
        <v>1870.2915986999999</v>
      </c>
      <c r="V59" s="36">
        <f>SUMIFS(СВЦЭМ!$D$39:$D$782,СВЦЭМ!$A$39:$A$782,$A59,СВЦЭМ!$B$39:$B$782,V$47)+'СЕТ СН'!$F$14+СВЦЭМ!$D$10+'СЕТ СН'!$F$6-'СЕТ СН'!$F$26</f>
        <v>1877.6165232000001</v>
      </c>
      <c r="W59" s="36">
        <f>SUMIFS(СВЦЭМ!$D$39:$D$782,СВЦЭМ!$A$39:$A$782,$A59,СВЦЭМ!$B$39:$B$782,W$47)+'СЕТ СН'!$F$14+СВЦЭМ!$D$10+'СЕТ СН'!$F$6-'СЕТ СН'!$F$26</f>
        <v>1888.0502726000002</v>
      </c>
      <c r="X59" s="36">
        <f>SUMIFS(СВЦЭМ!$D$39:$D$782,СВЦЭМ!$A$39:$A$782,$A59,СВЦЭМ!$B$39:$B$782,X$47)+'СЕТ СН'!$F$14+СВЦЭМ!$D$10+'СЕТ СН'!$F$6-'СЕТ СН'!$F$26</f>
        <v>1909.6534954000001</v>
      </c>
      <c r="Y59" s="36">
        <f>SUMIFS(СВЦЭМ!$D$39:$D$782,СВЦЭМ!$A$39:$A$782,$A59,СВЦЭМ!$B$39:$B$782,Y$47)+'СЕТ СН'!$F$14+СВЦЭМ!$D$10+'СЕТ СН'!$F$6-'СЕТ СН'!$F$26</f>
        <v>1916.4711659399998</v>
      </c>
    </row>
    <row r="60" spans="1:25" ht="15.75" x14ac:dyDescent="0.2">
      <c r="A60" s="35">
        <f t="shared" si="1"/>
        <v>44939</v>
      </c>
      <c r="B60" s="36">
        <f>SUMIFS(СВЦЭМ!$D$39:$D$782,СВЦЭМ!$A$39:$A$782,$A60,СВЦЭМ!$B$39:$B$782,B$47)+'СЕТ СН'!$F$14+СВЦЭМ!$D$10+'СЕТ СН'!$F$6-'СЕТ СН'!$F$26</f>
        <v>2047.3701132799999</v>
      </c>
      <c r="C60" s="36">
        <f>SUMIFS(СВЦЭМ!$D$39:$D$782,СВЦЭМ!$A$39:$A$782,$A60,СВЦЭМ!$B$39:$B$782,C$47)+'СЕТ СН'!$F$14+СВЦЭМ!$D$10+'СЕТ СН'!$F$6-'СЕТ СН'!$F$26</f>
        <v>2066.0849301200001</v>
      </c>
      <c r="D60" s="36">
        <f>SUMIFS(СВЦЭМ!$D$39:$D$782,СВЦЭМ!$A$39:$A$782,$A60,СВЦЭМ!$B$39:$B$782,D$47)+'СЕТ СН'!$F$14+СВЦЭМ!$D$10+'СЕТ СН'!$F$6-'СЕТ СН'!$F$26</f>
        <v>2067.3939807200004</v>
      </c>
      <c r="E60" s="36">
        <f>SUMIFS(СВЦЭМ!$D$39:$D$782,СВЦЭМ!$A$39:$A$782,$A60,СВЦЭМ!$B$39:$B$782,E$47)+'СЕТ СН'!$F$14+СВЦЭМ!$D$10+'СЕТ СН'!$F$6-'СЕТ СН'!$F$26</f>
        <v>2075.2358364000002</v>
      </c>
      <c r="F60" s="36">
        <f>SUMIFS(СВЦЭМ!$D$39:$D$782,СВЦЭМ!$A$39:$A$782,$A60,СВЦЭМ!$B$39:$B$782,F$47)+'СЕТ СН'!$F$14+СВЦЭМ!$D$10+'СЕТ СН'!$F$6-'СЕТ СН'!$F$26</f>
        <v>2062.7179454700004</v>
      </c>
      <c r="G60" s="36">
        <f>SUMIFS(СВЦЭМ!$D$39:$D$782,СВЦЭМ!$A$39:$A$782,$A60,СВЦЭМ!$B$39:$B$782,G$47)+'СЕТ СН'!$F$14+СВЦЭМ!$D$10+'СЕТ СН'!$F$6-'СЕТ СН'!$F$26</f>
        <v>2022.89697168</v>
      </c>
      <c r="H60" s="36">
        <f>SUMIFS(СВЦЭМ!$D$39:$D$782,СВЦЭМ!$A$39:$A$782,$A60,СВЦЭМ!$B$39:$B$782,H$47)+'СЕТ СН'!$F$14+СВЦЭМ!$D$10+'СЕТ СН'!$F$6-'СЕТ СН'!$F$26</f>
        <v>1957.7806799399998</v>
      </c>
      <c r="I60" s="36">
        <f>SUMIFS(СВЦЭМ!$D$39:$D$782,СВЦЭМ!$A$39:$A$782,$A60,СВЦЭМ!$B$39:$B$782,I$47)+'СЕТ СН'!$F$14+СВЦЭМ!$D$10+'СЕТ СН'!$F$6-'СЕТ СН'!$F$26</f>
        <v>1932.9977044999998</v>
      </c>
      <c r="J60" s="36">
        <f>SUMIFS(СВЦЭМ!$D$39:$D$782,СВЦЭМ!$A$39:$A$782,$A60,СВЦЭМ!$B$39:$B$782,J$47)+'СЕТ СН'!$F$14+СВЦЭМ!$D$10+'СЕТ СН'!$F$6-'СЕТ СН'!$F$26</f>
        <v>1914.3172401300001</v>
      </c>
      <c r="K60" s="36">
        <f>SUMIFS(СВЦЭМ!$D$39:$D$782,СВЦЭМ!$A$39:$A$782,$A60,СВЦЭМ!$B$39:$B$782,K$47)+'СЕТ СН'!$F$14+СВЦЭМ!$D$10+'СЕТ СН'!$F$6-'СЕТ СН'!$F$26</f>
        <v>1889.9094737299999</v>
      </c>
      <c r="L60" s="36">
        <f>SUMIFS(СВЦЭМ!$D$39:$D$782,СВЦЭМ!$A$39:$A$782,$A60,СВЦЭМ!$B$39:$B$782,L$47)+'СЕТ СН'!$F$14+СВЦЭМ!$D$10+'СЕТ СН'!$F$6-'СЕТ СН'!$F$26</f>
        <v>1879.5944155999998</v>
      </c>
      <c r="M60" s="36">
        <f>SUMIFS(СВЦЭМ!$D$39:$D$782,СВЦЭМ!$A$39:$A$782,$A60,СВЦЭМ!$B$39:$B$782,M$47)+'СЕТ СН'!$F$14+СВЦЭМ!$D$10+'СЕТ СН'!$F$6-'СЕТ СН'!$F$26</f>
        <v>1904.3629548400002</v>
      </c>
      <c r="N60" s="36">
        <f>SUMIFS(СВЦЭМ!$D$39:$D$782,СВЦЭМ!$A$39:$A$782,$A60,СВЦЭМ!$B$39:$B$782,N$47)+'СЕТ СН'!$F$14+СВЦЭМ!$D$10+'СЕТ СН'!$F$6-'СЕТ СН'!$F$26</f>
        <v>1932.0910134600001</v>
      </c>
      <c r="O60" s="36">
        <f>SUMIFS(СВЦЭМ!$D$39:$D$782,СВЦЭМ!$A$39:$A$782,$A60,СВЦЭМ!$B$39:$B$782,O$47)+'СЕТ СН'!$F$14+СВЦЭМ!$D$10+'СЕТ СН'!$F$6-'СЕТ СН'!$F$26</f>
        <v>1950.1880389699998</v>
      </c>
      <c r="P60" s="36">
        <f>SUMIFS(СВЦЭМ!$D$39:$D$782,СВЦЭМ!$A$39:$A$782,$A60,СВЦЭМ!$B$39:$B$782,P$47)+'СЕТ СН'!$F$14+СВЦЭМ!$D$10+'СЕТ СН'!$F$6-'СЕТ СН'!$F$26</f>
        <v>1935.8743058299999</v>
      </c>
      <c r="Q60" s="36">
        <f>SUMIFS(СВЦЭМ!$D$39:$D$782,СВЦЭМ!$A$39:$A$782,$A60,СВЦЭМ!$B$39:$B$782,Q$47)+'СЕТ СН'!$F$14+СВЦЭМ!$D$10+'СЕТ СН'!$F$6-'СЕТ СН'!$F$26</f>
        <v>1934.1754112299998</v>
      </c>
      <c r="R60" s="36">
        <f>SUMIFS(СВЦЭМ!$D$39:$D$782,СВЦЭМ!$A$39:$A$782,$A60,СВЦЭМ!$B$39:$B$782,R$47)+'СЕТ СН'!$F$14+СВЦЭМ!$D$10+'СЕТ СН'!$F$6-'СЕТ СН'!$F$26</f>
        <v>1918.1229411100001</v>
      </c>
      <c r="S60" s="36">
        <f>SUMIFS(СВЦЭМ!$D$39:$D$782,СВЦЭМ!$A$39:$A$782,$A60,СВЦЭМ!$B$39:$B$782,S$47)+'СЕТ СН'!$F$14+СВЦЭМ!$D$10+'СЕТ СН'!$F$6-'СЕТ СН'!$F$26</f>
        <v>1894.1392769500001</v>
      </c>
      <c r="T60" s="36">
        <f>SUMIFS(СВЦЭМ!$D$39:$D$782,СВЦЭМ!$A$39:$A$782,$A60,СВЦЭМ!$B$39:$B$782,T$47)+'СЕТ СН'!$F$14+СВЦЭМ!$D$10+'СЕТ СН'!$F$6-'СЕТ СН'!$F$26</f>
        <v>1889.80811741</v>
      </c>
      <c r="U60" s="36">
        <f>SUMIFS(СВЦЭМ!$D$39:$D$782,СВЦЭМ!$A$39:$A$782,$A60,СВЦЭМ!$B$39:$B$782,U$47)+'СЕТ СН'!$F$14+СВЦЭМ!$D$10+'СЕТ СН'!$F$6-'СЕТ СН'!$F$26</f>
        <v>1904.57394172</v>
      </c>
      <c r="V60" s="36">
        <f>SUMIFS(СВЦЭМ!$D$39:$D$782,СВЦЭМ!$A$39:$A$782,$A60,СВЦЭМ!$B$39:$B$782,V$47)+'СЕТ СН'!$F$14+СВЦЭМ!$D$10+'СЕТ СН'!$F$6-'СЕТ СН'!$F$26</f>
        <v>1909.4333951599999</v>
      </c>
      <c r="W60" s="36">
        <f>SUMIFS(СВЦЭМ!$D$39:$D$782,СВЦЭМ!$A$39:$A$782,$A60,СВЦЭМ!$B$39:$B$782,W$47)+'СЕТ СН'!$F$14+СВЦЭМ!$D$10+'СЕТ СН'!$F$6-'СЕТ СН'!$F$26</f>
        <v>1928.2776355399999</v>
      </c>
      <c r="X60" s="36">
        <f>SUMIFS(СВЦЭМ!$D$39:$D$782,СВЦЭМ!$A$39:$A$782,$A60,СВЦЭМ!$B$39:$B$782,X$47)+'СЕТ СН'!$F$14+СВЦЭМ!$D$10+'СЕТ СН'!$F$6-'СЕТ СН'!$F$26</f>
        <v>1969.3945824700002</v>
      </c>
      <c r="Y60" s="36">
        <f>SUMIFS(СВЦЭМ!$D$39:$D$782,СВЦЭМ!$A$39:$A$782,$A60,СВЦЭМ!$B$39:$B$782,Y$47)+'СЕТ СН'!$F$14+СВЦЭМ!$D$10+'СЕТ СН'!$F$6-'СЕТ СН'!$F$26</f>
        <v>2054.5239379100003</v>
      </c>
    </row>
    <row r="61" spans="1:25" ht="15.75" x14ac:dyDescent="0.2">
      <c r="A61" s="35">
        <f t="shared" si="1"/>
        <v>44940</v>
      </c>
      <c r="B61" s="36">
        <f>SUMIFS(СВЦЭМ!$D$39:$D$782,СВЦЭМ!$A$39:$A$782,$A61,СВЦЭМ!$B$39:$B$782,B$47)+'СЕТ СН'!$F$14+СВЦЭМ!$D$10+'СЕТ СН'!$F$6-'СЕТ СН'!$F$26</f>
        <v>1920.54905798</v>
      </c>
      <c r="C61" s="36">
        <f>SUMIFS(СВЦЭМ!$D$39:$D$782,СВЦЭМ!$A$39:$A$782,$A61,СВЦЭМ!$B$39:$B$782,C$47)+'СЕТ СН'!$F$14+СВЦЭМ!$D$10+'СЕТ СН'!$F$6-'СЕТ СН'!$F$26</f>
        <v>1897.9141834</v>
      </c>
      <c r="D61" s="36">
        <f>SUMIFS(СВЦЭМ!$D$39:$D$782,СВЦЭМ!$A$39:$A$782,$A61,СВЦЭМ!$B$39:$B$782,D$47)+'СЕТ СН'!$F$14+СВЦЭМ!$D$10+'СЕТ СН'!$F$6-'СЕТ СН'!$F$26</f>
        <v>1912.2173683099998</v>
      </c>
      <c r="E61" s="36">
        <f>SUMIFS(СВЦЭМ!$D$39:$D$782,СВЦЭМ!$A$39:$A$782,$A61,СВЦЭМ!$B$39:$B$782,E$47)+'СЕТ СН'!$F$14+СВЦЭМ!$D$10+'СЕТ СН'!$F$6-'СЕТ СН'!$F$26</f>
        <v>1896.1985913699998</v>
      </c>
      <c r="F61" s="36">
        <f>SUMIFS(СВЦЭМ!$D$39:$D$782,СВЦЭМ!$A$39:$A$782,$A61,СВЦЭМ!$B$39:$B$782,F$47)+'СЕТ СН'!$F$14+СВЦЭМ!$D$10+'СЕТ СН'!$F$6-'СЕТ СН'!$F$26</f>
        <v>1894.3050998199999</v>
      </c>
      <c r="G61" s="36">
        <f>SUMIFS(СВЦЭМ!$D$39:$D$782,СВЦЭМ!$A$39:$A$782,$A61,СВЦЭМ!$B$39:$B$782,G$47)+'СЕТ СН'!$F$14+СВЦЭМ!$D$10+'СЕТ СН'!$F$6-'СЕТ СН'!$F$26</f>
        <v>1869.31204688</v>
      </c>
      <c r="H61" s="36">
        <f>SUMIFS(СВЦЭМ!$D$39:$D$782,СВЦЭМ!$A$39:$A$782,$A61,СВЦЭМ!$B$39:$B$782,H$47)+'СЕТ СН'!$F$14+СВЦЭМ!$D$10+'СЕТ СН'!$F$6-'СЕТ СН'!$F$26</f>
        <v>1878.26759423</v>
      </c>
      <c r="I61" s="36">
        <f>SUMIFS(СВЦЭМ!$D$39:$D$782,СВЦЭМ!$A$39:$A$782,$A61,СВЦЭМ!$B$39:$B$782,I$47)+'СЕТ СН'!$F$14+СВЦЭМ!$D$10+'СЕТ СН'!$F$6-'СЕТ СН'!$F$26</f>
        <v>1903.8433041699998</v>
      </c>
      <c r="J61" s="36">
        <f>SUMIFS(СВЦЭМ!$D$39:$D$782,СВЦЭМ!$A$39:$A$782,$A61,СВЦЭМ!$B$39:$B$782,J$47)+'СЕТ СН'!$F$14+СВЦЭМ!$D$10+'СЕТ СН'!$F$6-'СЕТ СН'!$F$26</f>
        <v>1884.47029094</v>
      </c>
      <c r="K61" s="36">
        <f>SUMIFS(СВЦЭМ!$D$39:$D$782,СВЦЭМ!$A$39:$A$782,$A61,СВЦЭМ!$B$39:$B$782,K$47)+'СЕТ СН'!$F$14+СВЦЭМ!$D$10+'СЕТ СН'!$F$6-'СЕТ СН'!$F$26</f>
        <v>1883.85803947</v>
      </c>
      <c r="L61" s="36">
        <f>SUMIFS(СВЦЭМ!$D$39:$D$782,СВЦЭМ!$A$39:$A$782,$A61,СВЦЭМ!$B$39:$B$782,L$47)+'СЕТ СН'!$F$14+СВЦЭМ!$D$10+'СЕТ СН'!$F$6-'СЕТ СН'!$F$26</f>
        <v>1849.8831892000001</v>
      </c>
      <c r="M61" s="36">
        <f>SUMIFS(СВЦЭМ!$D$39:$D$782,СВЦЭМ!$A$39:$A$782,$A61,СВЦЭМ!$B$39:$B$782,M$47)+'СЕТ СН'!$F$14+СВЦЭМ!$D$10+'СЕТ СН'!$F$6-'СЕТ СН'!$F$26</f>
        <v>1848.42992587</v>
      </c>
      <c r="N61" s="36">
        <f>SUMIFS(СВЦЭМ!$D$39:$D$782,СВЦЭМ!$A$39:$A$782,$A61,СВЦЭМ!$B$39:$B$782,N$47)+'СЕТ СН'!$F$14+СВЦЭМ!$D$10+'СЕТ СН'!$F$6-'СЕТ СН'!$F$26</f>
        <v>1866.7554053599999</v>
      </c>
      <c r="O61" s="36">
        <f>SUMIFS(СВЦЭМ!$D$39:$D$782,СВЦЭМ!$A$39:$A$782,$A61,СВЦЭМ!$B$39:$B$782,O$47)+'СЕТ СН'!$F$14+СВЦЭМ!$D$10+'СЕТ СН'!$F$6-'СЕТ СН'!$F$26</f>
        <v>1885.9429677000001</v>
      </c>
      <c r="P61" s="36">
        <f>SUMIFS(СВЦЭМ!$D$39:$D$782,СВЦЭМ!$A$39:$A$782,$A61,СВЦЭМ!$B$39:$B$782,P$47)+'СЕТ СН'!$F$14+СВЦЭМ!$D$10+'СЕТ СН'!$F$6-'СЕТ СН'!$F$26</f>
        <v>1895.9725646700001</v>
      </c>
      <c r="Q61" s="36">
        <f>SUMIFS(СВЦЭМ!$D$39:$D$782,СВЦЭМ!$A$39:$A$782,$A61,СВЦЭМ!$B$39:$B$782,Q$47)+'СЕТ СН'!$F$14+СВЦЭМ!$D$10+'СЕТ СН'!$F$6-'СЕТ СН'!$F$26</f>
        <v>1875.57534749</v>
      </c>
      <c r="R61" s="36">
        <f>SUMIFS(СВЦЭМ!$D$39:$D$782,СВЦЭМ!$A$39:$A$782,$A61,СВЦЭМ!$B$39:$B$782,R$47)+'СЕТ СН'!$F$14+СВЦЭМ!$D$10+'СЕТ СН'!$F$6-'СЕТ СН'!$F$26</f>
        <v>1836.5600601600001</v>
      </c>
      <c r="S61" s="36">
        <f>SUMIFS(СВЦЭМ!$D$39:$D$782,СВЦЭМ!$A$39:$A$782,$A61,СВЦЭМ!$B$39:$B$782,S$47)+'СЕТ СН'!$F$14+СВЦЭМ!$D$10+'СЕТ СН'!$F$6-'СЕТ СН'!$F$26</f>
        <v>1794.8862187100001</v>
      </c>
      <c r="T61" s="36">
        <f>SUMIFS(СВЦЭМ!$D$39:$D$782,СВЦЭМ!$A$39:$A$782,$A61,СВЦЭМ!$B$39:$B$782,T$47)+'СЕТ СН'!$F$14+СВЦЭМ!$D$10+'СЕТ СН'!$F$6-'СЕТ СН'!$F$26</f>
        <v>1780.0951090199999</v>
      </c>
      <c r="U61" s="36">
        <f>SUMIFS(СВЦЭМ!$D$39:$D$782,СВЦЭМ!$A$39:$A$782,$A61,СВЦЭМ!$B$39:$B$782,U$47)+'СЕТ СН'!$F$14+СВЦЭМ!$D$10+'СЕТ СН'!$F$6-'СЕТ СН'!$F$26</f>
        <v>1785.2244164000001</v>
      </c>
      <c r="V61" s="36">
        <f>SUMIFS(СВЦЭМ!$D$39:$D$782,СВЦЭМ!$A$39:$A$782,$A61,СВЦЭМ!$B$39:$B$782,V$47)+'СЕТ СН'!$F$14+СВЦЭМ!$D$10+'СЕТ СН'!$F$6-'СЕТ СН'!$F$26</f>
        <v>1793.68197842</v>
      </c>
      <c r="W61" s="36">
        <f>SUMIFS(СВЦЭМ!$D$39:$D$782,СВЦЭМ!$A$39:$A$782,$A61,СВЦЭМ!$B$39:$B$782,W$47)+'СЕТ СН'!$F$14+СВЦЭМ!$D$10+'СЕТ СН'!$F$6-'СЕТ СН'!$F$26</f>
        <v>1803.9554393299998</v>
      </c>
      <c r="X61" s="36">
        <f>SUMIFS(СВЦЭМ!$D$39:$D$782,СВЦЭМ!$A$39:$A$782,$A61,СВЦЭМ!$B$39:$B$782,X$47)+'СЕТ СН'!$F$14+СВЦЭМ!$D$10+'СЕТ СН'!$F$6-'СЕТ СН'!$F$26</f>
        <v>1832.2462631999999</v>
      </c>
      <c r="Y61" s="36">
        <f>SUMIFS(СВЦЭМ!$D$39:$D$782,СВЦЭМ!$A$39:$A$782,$A61,СВЦЭМ!$B$39:$B$782,Y$47)+'СЕТ СН'!$F$14+СВЦЭМ!$D$10+'СЕТ СН'!$F$6-'СЕТ СН'!$F$26</f>
        <v>1854.4137523000002</v>
      </c>
    </row>
    <row r="62" spans="1:25" ht="15.75" x14ac:dyDescent="0.2">
      <c r="A62" s="35">
        <f t="shared" si="1"/>
        <v>44941</v>
      </c>
      <c r="B62" s="36">
        <f>SUMIFS(СВЦЭМ!$D$39:$D$782,СВЦЭМ!$A$39:$A$782,$A62,СВЦЭМ!$B$39:$B$782,B$47)+'СЕТ СН'!$F$14+СВЦЭМ!$D$10+'СЕТ СН'!$F$6-'СЕТ СН'!$F$26</f>
        <v>2091.6818009800004</v>
      </c>
      <c r="C62" s="36">
        <f>SUMIFS(СВЦЭМ!$D$39:$D$782,СВЦЭМ!$A$39:$A$782,$A62,СВЦЭМ!$B$39:$B$782,C$47)+'СЕТ СН'!$F$14+СВЦЭМ!$D$10+'СЕТ СН'!$F$6-'СЕТ СН'!$F$26</f>
        <v>2109.9669216800003</v>
      </c>
      <c r="D62" s="36">
        <f>SUMIFS(СВЦЭМ!$D$39:$D$782,СВЦЭМ!$A$39:$A$782,$A62,СВЦЭМ!$B$39:$B$782,D$47)+'СЕТ СН'!$F$14+СВЦЭМ!$D$10+'СЕТ СН'!$F$6-'СЕТ СН'!$F$26</f>
        <v>2128.3081497000003</v>
      </c>
      <c r="E62" s="36">
        <f>SUMIFS(СВЦЭМ!$D$39:$D$782,СВЦЭМ!$A$39:$A$782,$A62,СВЦЭМ!$B$39:$B$782,E$47)+'СЕТ СН'!$F$14+СВЦЭМ!$D$10+'СЕТ СН'!$F$6-'СЕТ СН'!$F$26</f>
        <v>2139.3539912400001</v>
      </c>
      <c r="F62" s="36">
        <f>SUMIFS(СВЦЭМ!$D$39:$D$782,СВЦЭМ!$A$39:$A$782,$A62,СВЦЭМ!$B$39:$B$782,F$47)+'СЕТ СН'!$F$14+СВЦЭМ!$D$10+'СЕТ СН'!$F$6-'СЕТ СН'!$F$26</f>
        <v>2129.0369733900006</v>
      </c>
      <c r="G62" s="36">
        <f>SUMIFS(СВЦЭМ!$D$39:$D$782,СВЦЭМ!$A$39:$A$782,$A62,СВЦЭМ!$B$39:$B$782,G$47)+'СЕТ СН'!$F$14+СВЦЭМ!$D$10+'СЕТ СН'!$F$6-'СЕТ СН'!$F$26</f>
        <v>2155.4046280300004</v>
      </c>
      <c r="H62" s="36">
        <f>SUMIFS(СВЦЭМ!$D$39:$D$782,СВЦЭМ!$A$39:$A$782,$A62,СВЦЭМ!$B$39:$B$782,H$47)+'СЕТ СН'!$F$14+СВЦЭМ!$D$10+'СЕТ СН'!$F$6-'СЕТ СН'!$F$26</f>
        <v>2138.2593295800002</v>
      </c>
      <c r="I62" s="36">
        <f>SUMIFS(СВЦЭМ!$D$39:$D$782,СВЦЭМ!$A$39:$A$782,$A62,СВЦЭМ!$B$39:$B$782,I$47)+'СЕТ СН'!$F$14+СВЦЭМ!$D$10+'СЕТ СН'!$F$6-'СЕТ СН'!$F$26</f>
        <v>2080.1589980800004</v>
      </c>
      <c r="J62" s="36">
        <f>SUMIFS(СВЦЭМ!$D$39:$D$782,СВЦЭМ!$A$39:$A$782,$A62,СВЦЭМ!$B$39:$B$782,J$47)+'СЕТ СН'!$F$14+СВЦЭМ!$D$10+'СЕТ СН'!$F$6-'СЕТ СН'!$F$26</f>
        <v>2013.0749437100001</v>
      </c>
      <c r="K62" s="36">
        <f>SUMIFS(СВЦЭМ!$D$39:$D$782,СВЦЭМ!$A$39:$A$782,$A62,СВЦЭМ!$B$39:$B$782,K$47)+'СЕТ СН'!$F$14+СВЦЭМ!$D$10+'СЕТ СН'!$F$6-'СЕТ СН'!$F$26</f>
        <v>1991.4376304499999</v>
      </c>
      <c r="L62" s="36">
        <f>SUMIFS(СВЦЭМ!$D$39:$D$782,СВЦЭМ!$A$39:$A$782,$A62,СВЦЭМ!$B$39:$B$782,L$47)+'СЕТ СН'!$F$14+СВЦЭМ!$D$10+'СЕТ СН'!$F$6-'СЕТ СН'!$F$26</f>
        <v>1981.3616242099999</v>
      </c>
      <c r="M62" s="36">
        <f>SUMIFS(СВЦЭМ!$D$39:$D$782,СВЦЭМ!$A$39:$A$782,$A62,СВЦЭМ!$B$39:$B$782,M$47)+'СЕТ СН'!$F$14+СВЦЭМ!$D$10+'СЕТ СН'!$F$6-'СЕТ СН'!$F$26</f>
        <v>1985.0030857899999</v>
      </c>
      <c r="N62" s="36">
        <f>SUMIFS(СВЦЭМ!$D$39:$D$782,СВЦЭМ!$A$39:$A$782,$A62,СВЦЭМ!$B$39:$B$782,N$47)+'СЕТ СН'!$F$14+СВЦЭМ!$D$10+'СЕТ СН'!$F$6-'СЕТ СН'!$F$26</f>
        <v>1987.4698739100002</v>
      </c>
      <c r="O62" s="36">
        <f>SUMIFS(СВЦЭМ!$D$39:$D$782,СВЦЭМ!$A$39:$A$782,$A62,СВЦЭМ!$B$39:$B$782,O$47)+'СЕТ СН'!$F$14+СВЦЭМ!$D$10+'СЕТ СН'!$F$6-'СЕТ СН'!$F$26</f>
        <v>1989.99214349</v>
      </c>
      <c r="P62" s="36">
        <f>SUMIFS(СВЦЭМ!$D$39:$D$782,СВЦЭМ!$A$39:$A$782,$A62,СВЦЭМ!$B$39:$B$782,P$47)+'СЕТ СН'!$F$14+СВЦЭМ!$D$10+'СЕТ СН'!$F$6-'СЕТ СН'!$F$26</f>
        <v>2003.7382270999999</v>
      </c>
      <c r="Q62" s="36">
        <f>SUMIFS(СВЦЭМ!$D$39:$D$782,СВЦЭМ!$A$39:$A$782,$A62,СВЦЭМ!$B$39:$B$782,Q$47)+'СЕТ СН'!$F$14+СВЦЭМ!$D$10+'СЕТ СН'!$F$6-'СЕТ СН'!$F$26</f>
        <v>1989.51771794</v>
      </c>
      <c r="R62" s="36">
        <f>SUMIFS(СВЦЭМ!$D$39:$D$782,СВЦЭМ!$A$39:$A$782,$A62,СВЦЭМ!$B$39:$B$782,R$47)+'СЕТ СН'!$F$14+СВЦЭМ!$D$10+'СЕТ СН'!$F$6-'СЕТ СН'!$F$26</f>
        <v>1969.4274545999999</v>
      </c>
      <c r="S62" s="36">
        <f>SUMIFS(СВЦЭМ!$D$39:$D$782,СВЦЭМ!$A$39:$A$782,$A62,СВЦЭМ!$B$39:$B$782,S$47)+'СЕТ СН'!$F$14+СВЦЭМ!$D$10+'СЕТ СН'!$F$6-'СЕТ СН'!$F$26</f>
        <v>1927.3006954999998</v>
      </c>
      <c r="T62" s="36">
        <f>SUMIFS(СВЦЭМ!$D$39:$D$782,СВЦЭМ!$A$39:$A$782,$A62,СВЦЭМ!$B$39:$B$782,T$47)+'СЕТ СН'!$F$14+СВЦЭМ!$D$10+'СЕТ СН'!$F$6-'СЕТ СН'!$F$26</f>
        <v>1894.6735714399999</v>
      </c>
      <c r="U62" s="36">
        <f>SUMIFS(СВЦЭМ!$D$39:$D$782,СВЦЭМ!$A$39:$A$782,$A62,СВЦЭМ!$B$39:$B$782,U$47)+'СЕТ СН'!$F$14+СВЦЭМ!$D$10+'СЕТ СН'!$F$6-'СЕТ СН'!$F$26</f>
        <v>1891.9886949999998</v>
      </c>
      <c r="V62" s="36">
        <f>SUMIFS(СВЦЭМ!$D$39:$D$782,СВЦЭМ!$A$39:$A$782,$A62,СВЦЭМ!$B$39:$B$782,V$47)+'СЕТ СН'!$F$14+СВЦЭМ!$D$10+'СЕТ СН'!$F$6-'СЕТ СН'!$F$26</f>
        <v>1925.5592967099999</v>
      </c>
      <c r="W62" s="36">
        <f>SUMIFS(СВЦЭМ!$D$39:$D$782,СВЦЭМ!$A$39:$A$782,$A62,СВЦЭМ!$B$39:$B$782,W$47)+'СЕТ СН'!$F$14+СВЦЭМ!$D$10+'СЕТ СН'!$F$6-'СЕТ СН'!$F$26</f>
        <v>1945.2384304599998</v>
      </c>
      <c r="X62" s="36">
        <f>SUMIFS(СВЦЭМ!$D$39:$D$782,СВЦЭМ!$A$39:$A$782,$A62,СВЦЭМ!$B$39:$B$782,X$47)+'СЕТ СН'!$F$14+СВЦЭМ!$D$10+'СЕТ СН'!$F$6-'СЕТ СН'!$F$26</f>
        <v>1970.24665243</v>
      </c>
      <c r="Y62" s="36">
        <f>SUMIFS(СВЦЭМ!$D$39:$D$782,СВЦЭМ!$A$39:$A$782,$A62,СВЦЭМ!$B$39:$B$782,Y$47)+'СЕТ СН'!$F$14+СВЦЭМ!$D$10+'СЕТ СН'!$F$6-'СЕТ СН'!$F$26</f>
        <v>2028.1549225400001</v>
      </c>
    </row>
    <row r="63" spans="1:25" ht="15.75" x14ac:dyDescent="0.2">
      <c r="A63" s="35">
        <f t="shared" si="1"/>
        <v>44942</v>
      </c>
      <c r="B63" s="36">
        <f>SUMIFS(СВЦЭМ!$D$39:$D$782,СВЦЭМ!$A$39:$A$782,$A63,СВЦЭМ!$B$39:$B$782,B$47)+'СЕТ СН'!$F$14+СВЦЭМ!$D$10+'СЕТ СН'!$F$6-'СЕТ СН'!$F$26</f>
        <v>2019.9072214999999</v>
      </c>
      <c r="C63" s="36">
        <f>SUMIFS(СВЦЭМ!$D$39:$D$782,СВЦЭМ!$A$39:$A$782,$A63,СВЦЭМ!$B$39:$B$782,C$47)+'СЕТ СН'!$F$14+СВЦЭМ!$D$10+'СЕТ СН'!$F$6-'СЕТ СН'!$F$26</f>
        <v>2041.2025144500001</v>
      </c>
      <c r="D63" s="36">
        <f>SUMIFS(СВЦЭМ!$D$39:$D$782,СВЦЭМ!$A$39:$A$782,$A63,СВЦЭМ!$B$39:$B$782,D$47)+'СЕТ СН'!$F$14+СВЦЭМ!$D$10+'СЕТ СН'!$F$6-'СЕТ СН'!$F$26</f>
        <v>2046.3024591199999</v>
      </c>
      <c r="E63" s="36">
        <f>SUMIFS(СВЦЭМ!$D$39:$D$782,СВЦЭМ!$A$39:$A$782,$A63,СВЦЭМ!$B$39:$B$782,E$47)+'СЕТ СН'!$F$14+СВЦЭМ!$D$10+'СЕТ СН'!$F$6-'СЕТ СН'!$F$26</f>
        <v>2052.2763341500004</v>
      </c>
      <c r="F63" s="36">
        <f>SUMIFS(СВЦЭМ!$D$39:$D$782,СВЦЭМ!$A$39:$A$782,$A63,СВЦЭМ!$B$39:$B$782,F$47)+'СЕТ СН'!$F$14+СВЦЭМ!$D$10+'СЕТ СН'!$F$6-'СЕТ СН'!$F$26</f>
        <v>2049.0086414900002</v>
      </c>
      <c r="G63" s="36">
        <f>SUMIFS(СВЦЭМ!$D$39:$D$782,СВЦЭМ!$A$39:$A$782,$A63,СВЦЭМ!$B$39:$B$782,G$47)+'СЕТ СН'!$F$14+СВЦЭМ!$D$10+'СЕТ СН'!$F$6-'СЕТ СН'!$F$26</f>
        <v>2040.6203116999998</v>
      </c>
      <c r="H63" s="36">
        <f>SUMIFS(СВЦЭМ!$D$39:$D$782,СВЦЭМ!$A$39:$A$782,$A63,СВЦЭМ!$B$39:$B$782,H$47)+'СЕТ СН'!$F$14+СВЦЭМ!$D$10+'СЕТ СН'!$F$6-'СЕТ СН'!$F$26</f>
        <v>2002.58528133</v>
      </c>
      <c r="I63" s="36">
        <f>SUMIFS(СВЦЭМ!$D$39:$D$782,СВЦЭМ!$A$39:$A$782,$A63,СВЦЭМ!$B$39:$B$782,I$47)+'СЕТ СН'!$F$14+СВЦЭМ!$D$10+'СЕТ СН'!$F$6-'СЕТ СН'!$F$26</f>
        <v>1974.3646008100002</v>
      </c>
      <c r="J63" s="36">
        <f>SUMIFS(СВЦЭМ!$D$39:$D$782,СВЦЭМ!$A$39:$A$782,$A63,СВЦЭМ!$B$39:$B$782,J$47)+'СЕТ СН'!$F$14+СВЦЭМ!$D$10+'СЕТ СН'!$F$6-'СЕТ СН'!$F$26</f>
        <v>1938.3181643999999</v>
      </c>
      <c r="K63" s="36">
        <f>SUMIFS(СВЦЭМ!$D$39:$D$782,СВЦЭМ!$A$39:$A$782,$A63,СВЦЭМ!$B$39:$B$782,K$47)+'СЕТ СН'!$F$14+СВЦЭМ!$D$10+'СЕТ СН'!$F$6-'СЕТ СН'!$F$26</f>
        <v>1926.1592067700001</v>
      </c>
      <c r="L63" s="36">
        <f>SUMIFS(СВЦЭМ!$D$39:$D$782,СВЦЭМ!$A$39:$A$782,$A63,СВЦЭМ!$B$39:$B$782,L$47)+'СЕТ СН'!$F$14+СВЦЭМ!$D$10+'СЕТ СН'!$F$6-'СЕТ СН'!$F$26</f>
        <v>1938.4108726699999</v>
      </c>
      <c r="M63" s="36">
        <f>SUMIFS(СВЦЭМ!$D$39:$D$782,СВЦЭМ!$A$39:$A$782,$A63,СВЦЭМ!$B$39:$B$782,M$47)+'СЕТ СН'!$F$14+СВЦЭМ!$D$10+'СЕТ СН'!$F$6-'СЕТ СН'!$F$26</f>
        <v>1956.29088179</v>
      </c>
      <c r="N63" s="36">
        <f>SUMIFS(СВЦЭМ!$D$39:$D$782,СВЦЭМ!$A$39:$A$782,$A63,СВЦЭМ!$B$39:$B$782,N$47)+'СЕТ СН'!$F$14+СВЦЭМ!$D$10+'СЕТ СН'!$F$6-'СЕТ СН'!$F$26</f>
        <v>1965.4041596099999</v>
      </c>
      <c r="O63" s="36">
        <f>SUMIFS(СВЦЭМ!$D$39:$D$782,СВЦЭМ!$A$39:$A$782,$A63,СВЦЭМ!$B$39:$B$782,O$47)+'СЕТ СН'!$F$14+СВЦЭМ!$D$10+'СЕТ СН'!$F$6-'СЕТ СН'!$F$26</f>
        <v>1978.94548801</v>
      </c>
      <c r="P63" s="36">
        <f>SUMIFS(СВЦЭМ!$D$39:$D$782,СВЦЭМ!$A$39:$A$782,$A63,СВЦЭМ!$B$39:$B$782,P$47)+'СЕТ СН'!$F$14+СВЦЭМ!$D$10+'СЕТ СН'!$F$6-'СЕТ СН'!$F$26</f>
        <v>1992.3927742200001</v>
      </c>
      <c r="Q63" s="36">
        <f>SUMIFS(СВЦЭМ!$D$39:$D$782,СВЦЭМ!$A$39:$A$782,$A63,СВЦЭМ!$B$39:$B$782,Q$47)+'СЕТ СН'!$F$14+СВЦЭМ!$D$10+'СЕТ СН'!$F$6-'СЕТ СН'!$F$26</f>
        <v>1995.37209306</v>
      </c>
      <c r="R63" s="36">
        <f>SUMIFS(СВЦЭМ!$D$39:$D$782,СВЦЭМ!$A$39:$A$782,$A63,СВЦЭМ!$B$39:$B$782,R$47)+'СЕТ СН'!$F$14+СВЦЭМ!$D$10+'СЕТ СН'!$F$6-'СЕТ СН'!$F$26</f>
        <v>1997.9958921199998</v>
      </c>
      <c r="S63" s="36">
        <f>SUMIFS(СВЦЭМ!$D$39:$D$782,СВЦЭМ!$A$39:$A$782,$A63,СВЦЭМ!$B$39:$B$782,S$47)+'СЕТ СН'!$F$14+СВЦЭМ!$D$10+'СЕТ СН'!$F$6-'СЕТ СН'!$F$26</f>
        <v>1958.8380659900001</v>
      </c>
      <c r="T63" s="36">
        <f>SUMIFS(СВЦЭМ!$D$39:$D$782,СВЦЭМ!$A$39:$A$782,$A63,СВЦЭМ!$B$39:$B$782,T$47)+'СЕТ СН'!$F$14+СВЦЭМ!$D$10+'СЕТ СН'!$F$6-'СЕТ СН'!$F$26</f>
        <v>1959.9043690400001</v>
      </c>
      <c r="U63" s="36">
        <f>SUMIFS(СВЦЭМ!$D$39:$D$782,СВЦЭМ!$A$39:$A$782,$A63,СВЦЭМ!$B$39:$B$782,U$47)+'СЕТ СН'!$F$14+СВЦЭМ!$D$10+'СЕТ СН'!$F$6-'СЕТ СН'!$F$26</f>
        <v>1955.1776956800002</v>
      </c>
      <c r="V63" s="36">
        <f>SUMIFS(СВЦЭМ!$D$39:$D$782,СВЦЭМ!$A$39:$A$782,$A63,СВЦЭМ!$B$39:$B$782,V$47)+'СЕТ СН'!$F$14+СВЦЭМ!$D$10+'СЕТ СН'!$F$6-'СЕТ СН'!$F$26</f>
        <v>1964.2113036100002</v>
      </c>
      <c r="W63" s="36">
        <f>SUMIFS(СВЦЭМ!$D$39:$D$782,СВЦЭМ!$A$39:$A$782,$A63,СВЦЭМ!$B$39:$B$782,W$47)+'СЕТ СН'!$F$14+СВЦЭМ!$D$10+'СЕТ СН'!$F$6-'СЕТ СН'!$F$26</f>
        <v>1979.9617193199999</v>
      </c>
      <c r="X63" s="36">
        <f>SUMIFS(СВЦЭМ!$D$39:$D$782,СВЦЭМ!$A$39:$A$782,$A63,СВЦЭМ!$B$39:$B$782,X$47)+'СЕТ СН'!$F$14+СВЦЭМ!$D$10+'СЕТ СН'!$F$6-'СЕТ СН'!$F$26</f>
        <v>1993.7667340599999</v>
      </c>
      <c r="Y63" s="36">
        <f>SUMIFS(СВЦЭМ!$D$39:$D$782,СВЦЭМ!$A$39:$A$782,$A63,СВЦЭМ!$B$39:$B$782,Y$47)+'СЕТ СН'!$F$14+СВЦЭМ!$D$10+'СЕТ СН'!$F$6-'СЕТ СН'!$F$26</f>
        <v>2027.3605266100001</v>
      </c>
    </row>
    <row r="64" spans="1:25" ht="15.75" x14ac:dyDescent="0.2">
      <c r="A64" s="35">
        <f t="shared" si="1"/>
        <v>44943</v>
      </c>
      <c r="B64" s="36">
        <f>SUMIFS(СВЦЭМ!$D$39:$D$782,СВЦЭМ!$A$39:$A$782,$A64,СВЦЭМ!$B$39:$B$782,B$47)+'СЕТ СН'!$F$14+СВЦЭМ!$D$10+'СЕТ СН'!$F$6-'СЕТ СН'!$F$26</f>
        <v>2044.8547742200001</v>
      </c>
      <c r="C64" s="36">
        <f>SUMIFS(СВЦЭМ!$D$39:$D$782,СВЦЭМ!$A$39:$A$782,$A64,СВЦЭМ!$B$39:$B$782,C$47)+'СЕТ СН'!$F$14+СВЦЭМ!$D$10+'СЕТ СН'!$F$6-'СЕТ СН'!$F$26</f>
        <v>2072.9785672100002</v>
      </c>
      <c r="D64" s="36">
        <f>SUMIFS(СВЦЭМ!$D$39:$D$782,СВЦЭМ!$A$39:$A$782,$A64,СВЦЭМ!$B$39:$B$782,D$47)+'СЕТ СН'!$F$14+СВЦЭМ!$D$10+'СЕТ СН'!$F$6-'СЕТ СН'!$F$26</f>
        <v>2080.6109943500001</v>
      </c>
      <c r="E64" s="36">
        <f>SUMIFS(СВЦЭМ!$D$39:$D$782,СВЦЭМ!$A$39:$A$782,$A64,СВЦЭМ!$B$39:$B$782,E$47)+'СЕТ СН'!$F$14+СВЦЭМ!$D$10+'СЕТ СН'!$F$6-'СЕТ СН'!$F$26</f>
        <v>2078.9241239500002</v>
      </c>
      <c r="F64" s="36">
        <f>SUMIFS(СВЦЭМ!$D$39:$D$782,СВЦЭМ!$A$39:$A$782,$A64,СВЦЭМ!$B$39:$B$782,F$47)+'СЕТ СН'!$F$14+СВЦЭМ!$D$10+'СЕТ СН'!$F$6-'СЕТ СН'!$F$26</f>
        <v>2078.5762930300002</v>
      </c>
      <c r="G64" s="36">
        <f>SUMIFS(СВЦЭМ!$D$39:$D$782,СВЦЭМ!$A$39:$A$782,$A64,СВЦЭМ!$B$39:$B$782,G$47)+'СЕТ СН'!$F$14+СВЦЭМ!$D$10+'СЕТ СН'!$F$6-'СЕТ СН'!$F$26</f>
        <v>2072.7375078100004</v>
      </c>
      <c r="H64" s="36">
        <f>SUMIFS(СВЦЭМ!$D$39:$D$782,СВЦЭМ!$A$39:$A$782,$A64,СВЦЭМ!$B$39:$B$782,H$47)+'СЕТ СН'!$F$14+СВЦЭМ!$D$10+'СЕТ СН'!$F$6-'СЕТ СН'!$F$26</f>
        <v>2047.9798979199998</v>
      </c>
      <c r="I64" s="36">
        <f>SUMIFS(СВЦЭМ!$D$39:$D$782,СВЦЭМ!$A$39:$A$782,$A64,СВЦЭМ!$B$39:$B$782,I$47)+'СЕТ СН'!$F$14+СВЦЭМ!$D$10+'СЕТ СН'!$F$6-'СЕТ СН'!$F$26</f>
        <v>1999.6174985300001</v>
      </c>
      <c r="J64" s="36">
        <f>SUMIFS(СВЦЭМ!$D$39:$D$782,СВЦЭМ!$A$39:$A$782,$A64,СВЦЭМ!$B$39:$B$782,J$47)+'СЕТ СН'!$F$14+СВЦЭМ!$D$10+'СЕТ СН'!$F$6-'СЕТ СН'!$F$26</f>
        <v>1959.3437127300001</v>
      </c>
      <c r="K64" s="36">
        <f>SUMIFS(СВЦЭМ!$D$39:$D$782,СВЦЭМ!$A$39:$A$782,$A64,СВЦЭМ!$B$39:$B$782,K$47)+'СЕТ СН'!$F$14+СВЦЭМ!$D$10+'СЕТ СН'!$F$6-'СЕТ СН'!$F$26</f>
        <v>1949.3957797099999</v>
      </c>
      <c r="L64" s="36">
        <f>SUMIFS(СВЦЭМ!$D$39:$D$782,СВЦЭМ!$A$39:$A$782,$A64,СВЦЭМ!$B$39:$B$782,L$47)+'СЕТ СН'!$F$14+СВЦЭМ!$D$10+'СЕТ СН'!$F$6-'СЕТ СН'!$F$26</f>
        <v>1933.0986246499999</v>
      </c>
      <c r="M64" s="36">
        <f>SUMIFS(СВЦЭМ!$D$39:$D$782,СВЦЭМ!$A$39:$A$782,$A64,СВЦЭМ!$B$39:$B$782,M$47)+'СЕТ СН'!$F$14+СВЦЭМ!$D$10+'СЕТ СН'!$F$6-'СЕТ СН'!$F$26</f>
        <v>1935.8524586999999</v>
      </c>
      <c r="N64" s="36">
        <f>SUMIFS(СВЦЭМ!$D$39:$D$782,СВЦЭМ!$A$39:$A$782,$A64,СВЦЭМ!$B$39:$B$782,N$47)+'СЕТ СН'!$F$14+СВЦЭМ!$D$10+'СЕТ СН'!$F$6-'СЕТ СН'!$F$26</f>
        <v>1952.8861048199999</v>
      </c>
      <c r="O64" s="36">
        <f>SUMIFS(СВЦЭМ!$D$39:$D$782,СВЦЭМ!$A$39:$A$782,$A64,СВЦЭМ!$B$39:$B$782,O$47)+'СЕТ СН'!$F$14+СВЦЭМ!$D$10+'СЕТ СН'!$F$6-'СЕТ СН'!$F$26</f>
        <v>1966.7410320299998</v>
      </c>
      <c r="P64" s="36">
        <f>SUMIFS(СВЦЭМ!$D$39:$D$782,СВЦЭМ!$A$39:$A$782,$A64,СВЦЭМ!$B$39:$B$782,P$47)+'СЕТ СН'!$F$14+СВЦЭМ!$D$10+'СЕТ СН'!$F$6-'СЕТ СН'!$F$26</f>
        <v>1985.4084792000001</v>
      </c>
      <c r="Q64" s="36">
        <f>SUMIFS(СВЦЭМ!$D$39:$D$782,СВЦЭМ!$A$39:$A$782,$A64,СВЦЭМ!$B$39:$B$782,Q$47)+'СЕТ СН'!$F$14+СВЦЭМ!$D$10+'СЕТ СН'!$F$6-'СЕТ СН'!$F$26</f>
        <v>1993.0633634200001</v>
      </c>
      <c r="R64" s="36">
        <f>SUMIFS(СВЦЭМ!$D$39:$D$782,СВЦЭМ!$A$39:$A$782,$A64,СВЦЭМ!$B$39:$B$782,R$47)+'СЕТ СН'!$F$14+СВЦЭМ!$D$10+'СЕТ СН'!$F$6-'СЕТ СН'!$F$26</f>
        <v>1954.7280604700002</v>
      </c>
      <c r="S64" s="36">
        <f>SUMIFS(СВЦЭМ!$D$39:$D$782,СВЦЭМ!$A$39:$A$782,$A64,СВЦЭМ!$B$39:$B$782,S$47)+'СЕТ СН'!$F$14+СВЦЭМ!$D$10+'СЕТ СН'!$F$6-'СЕТ СН'!$F$26</f>
        <v>1952.9335582400001</v>
      </c>
      <c r="T64" s="36">
        <f>SUMIFS(СВЦЭМ!$D$39:$D$782,СВЦЭМ!$A$39:$A$782,$A64,СВЦЭМ!$B$39:$B$782,T$47)+'СЕТ СН'!$F$14+СВЦЭМ!$D$10+'СЕТ СН'!$F$6-'СЕТ СН'!$F$26</f>
        <v>1926.7207037800001</v>
      </c>
      <c r="U64" s="36">
        <f>SUMIFS(СВЦЭМ!$D$39:$D$782,СВЦЭМ!$A$39:$A$782,$A64,СВЦЭМ!$B$39:$B$782,U$47)+'СЕТ СН'!$F$14+СВЦЭМ!$D$10+'СЕТ СН'!$F$6-'СЕТ СН'!$F$26</f>
        <v>1938.8697427999998</v>
      </c>
      <c r="V64" s="36">
        <f>SUMIFS(СВЦЭМ!$D$39:$D$782,СВЦЭМ!$A$39:$A$782,$A64,СВЦЭМ!$B$39:$B$782,V$47)+'СЕТ СН'!$F$14+СВЦЭМ!$D$10+'СЕТ СН'!$F$6-'СЕТ СН'!$F$26</f>
        <v>1961.5958706499998</v>
      </c>
      <c r="W64" s="36">
        <f>SUMIFS(СВЦЭМ!$D$39:$D$782,СВЦЭМ!$A$39:$A$782,$A64,СВЦЭМ!$B$39:$B$782,W$47)+'СЕТ СН'!$F$14+СВЦЭМ!$D$10+'СЕТ СН'!$F$6-'СЕТ СН'!$F$26</f>
        <v>1972.1941208599999</v>
      </c>
      <c r="X64" s="36">
        <f>SUMIFS(СВЦЭМ!$D$39:$D$782,СВЦЭМ!$A$39:$A$782,$A64,СВЦЭМ!$B$39:$B$782,X$47)+'СЕТ СН'!$F$14+СВЦЭМ!$D$10+'СЕТ СН'!$F$6-'СЕТ СН'!$F$26</f>
        <v>1982.60796031</v>
      </c>
      <c r="Y64" s="36">
        <f>SUMIFS(СВЦЭМ!$D$39:$D$782,СВЦЭМ!$A$39:$A$782,$A64,СВЦЭМ!$B$39:$B$782,Y$47)+'СЕТ СН'!$F$14+СВЦЭМ!$D$10+'СЕТ СН'!$F$6-'СЕТ СН'!$F$26</f>
        <v>2012.41716879</v>
      </c>
    </row>
    <row r="65" spans="1:25" ht="15.75" x14ac:dyDescent="0.2">
      <c r="A65" s="35">
        <f t="shared" si="1"/>
        <v>44944</v>
      </c>
      <c r="B65" s="36">
        <f>SUMIFS(СВЦЭМ!$D$39:$D$782,СВЦЭМ!$A$39:$A$782,$A65,СВЦЭМ!$B$39:$B$782,B$47)+'СЕТ СН'!$F$14+СВЦЭМ!$D$10+'СЕТ СН'!$F$6-'СЕТ СН'!$F$26</f>
        <v>2045.9199924299999</v>
      </c>
      <c r="C65" s="36">
        <f>SUMIFS(СВЦЭМ!$D$39:$D$782,СВЦЭМ!$A$39:$A$782,$A65,СВЦЭМ!$B$39:$B$782,C$47)+'СЕТ СН'!$F$14+СВЦЭМ!$D$10+'СЕТ СН'!$F$6-'СЕТ СН'!$F$26</f>
        <v>2066.0859767100001</v>
      </c>
      <c r="D65" s="36">
        <f>SUMIFS(СВЦЭМ!$D$39:$D$782,СВЦЭМ!$A$39:$A$782,$A65,СВЦЭМ!$B$39:$B$782,D$47)+'СЕТ СН'!$F$14+СВЦЭМ!$D$10+'СЕТ СН'!$F$6-'СЕТ СН'!$F$26</f>
        <v>2049.9201310200001</v>
      </c>
      <c r="E65" s="36">
        <f>SUMIFS(СВЦЭМ!$D$39:$D$782,СВЦЭМ!$A$39:$A$782,$A65,СВЦЭМ!$B$39:$B$782,E$47)+'СЕТ СН'!$F$14+СВЦЭМ!$D$10+'СЕТ СН'!$F$6-'СЕТ СН'!$F$26</f>
        <v>2053.9019037200001</v>
      </c>
      <c r="F65" s="36">
        <f>SUMIFS(СВЦЭМ!$D$39:$D$782,СВЦЭМ!$A$39:$A$782,$A65,СВЦЭМ!$B$39:$B$782,F$47)+'СЕТ СН'!$F$14+СВЦЭМ!$D$10+'СЕТ СН'!$F$6-'СЕТ СН'!$F$26</f>
        <v>2023.7750825400001</v>
      </c>
      <c r="G65" s="36">
        <f>SUMIFS(СВЦЭМ!$D$39:$D$782,СВЦЭМ!$A$39:$A$782,$A65,СВЦЭМ!$B$39:$B$782,G$47)+'СЕТ СН'!$F$14+СВЦЭМ!$D$10+'СЕТ СН'!$F$6-'СЕТ СН'!$F$26</f>
        <v>1972.86191252</v>
      </c>
      <c r="H65" s="36">
        <f>SUMIFS(СВЦЭМ!$D$39:$D$782,СВЦЭМ!$A$39:$A$782,$A65,СВЦЭМ!$B$39:$B$782,H$47)+'СЕТ СН'!$F$14+СВЦЭМ!$D$10+'СЕТ СН'!$F$6-'СЕТ СН'!$F$26</f>
        <v>1923.3805448599999</v>
      </c>
      <c r="I65" s="36">
        <f>SUMIFS(СВЦЭМ!$D$39:$D$782,СВЦЭМ!$A$39:$A$782,$A65,СВЦЭМ!$B$39:$B$782,I$47)+'СЕТ СН'!$F$14+СВЦЭМ!$D$10+'СЕТ СН'!$F$6-'СЕТ СН'!$F$26</f>
        <v>1895.15009416</v>
      </c>
      <c r="J65" s="36">
        <f>SUMIFS(СВЦЭМ!$D$39:$D$782,СВЦЭМ!$A$39:$A$782,$A65,СВЦЭМ!$B$39:$B$782,J$47)+'СЕТ СН'!$F$14+СВЦЭМ!$D$10+'СЕТ СН'!$F$6-'СЕТ СН'!$F$26</f>
        <v>1886.2753985299998</v>
      </c>
      <c r="K65" s="36">
        <f>SUMIFS(СВЦЭМ!$D$39:$D$782,СВЦЭМ!$A$39:$A$782,$A65,СВЦЭМ!$B$39:$B$782,K$47)+'СЕТ СН'!$F$14+СВЦЭМ!$D$10+'СЕТ СН'!$F$6-'СЕТ СН'!$F$26</f>
        <v>1881.1064910500002</v>
      </c>
      <c r="L65" s="36">
        <f>SUMIFS(СВЦЭМ!$D$39:$D$782,СВЦЭМ!$A$39:$A$782,$A65,СВЦЭМ!$B$39:$B$782,L$47)+'СЕТ СН'!$F$14+СВЦЭМ!$D$10+'СЕТ СН'!$F$6-'СЕТ СН'!$F$26</f>
        <v>1895.20831647</v>
      </c>
      <c r="M65" s="36">
        <f>SUMIFS(СВЦЭМ!$D$39:$D$782,СВЦЭМ!$A$39:$A$782,$A65,СВЦЭМ!$B$39:$B$782,M$47)+'СЕТ СН'!$F$14+СВЦЭМ!$D$10+'СЕТ СН'!$F$6-'СЕТ СН'!$F$26</f>
        <v>1897.0759134799998</v>
      </c>
      <c r="N65" s="36">
        <f>SUMIFS(СВЦЭМ!$D$39:$D$782,СВЦЭМ!$A$39:$A$782,$A65,СВЦЭМ!$B$39:$B$782,N$47)+'СЕТ СН'!$F$14+СВЦЭМ!$D$10+'СЕТ СН'!$F$6-'СЕТ СН'!$F$26</f>
        <v>1922.85583049</v>
      </c>
      <c r="O65" s="36">
        <f>SUMIFS(СВЦЭМ!$D$39:$D$782,СВЦЭМ!$A$39:$A$782,$A65,СВЦЭМ!$B$39:$B$782,O$47)+'СЕТ СН'!$F$14+СВЦЭМ!$D$10+'СЕТ СН'!$F$6-'СЕТ СН'!$F$26</f>
        <v>1959.41689522</v>
      </c>
      <c r="P65" s="36">
        <f>SUMIFS(СВЦЭМ!$D$39:$D$782,СВЦЭМ!$A$39:$A$782,$A65,СВЦЭМ!$B$39:$B$782,P$47)+'СЕТ СН'!$F$14+СВЦЭМ!$D$10+'СЕТ СН'!$F$6-'СЕТ СН'!$F$26</f>
        <v>1978.42320025</v>
      </c>
      <c r="Q65" s="36">
        <f>SUMIFS(СВЦЭМ!$D$39:$D$782,СВЦЭМ!$A$39:$A$782,$A65,СВЦЭМ!$B$39:$B$782,Q$47)+'СЕТ СН'!$F$14+СВЦЭМ!$D$10+'СЕТ СН'!$F$6-'СЕТ СН'!$F$26</f>
        <v>1983.2877440099999</v>
      </c>
      <c r="R65" s="36">
        <f>SUMIFS(СВЦЭМ!$D$39:$D$782,СВЦЭМ!$A$39:$A$782,$A65,СВЦЭМ!$B$39:$B$782,R$47)+'СЕТ СН'!$F$14+СВЦЭМ!$D$10+'СЕТ СН'!$F$6-'СЕТ СН'!$F$26</f>
        <v>1969.9932070500001</v>
      </c>
      <c r="S65" s="36">
        <f>SUMIFS(СВЦЭМ!$D$39:$D$782,СВЦЭМ!$A$39:$A$782,$A65,СВЦЭМ!$B$39:$B$782,S$47)+'СЕТ СН'!$F$14+СВЦЭМ!$D$10+'СЕТ СН'!$F$6-'СЕТ СН'!$F$26</f>
        <v>1933.86354964</v>
      </c>
      <c r="T65" s="36">
        <f>SUMIFS(СВЦЭМ!$D$39:$D$782,СВЦЭМ!$A$39:$A$782,$A65,СВЦЭМ!$B$39:$B$782,T$47)+'СЕТ СН'!$F$14+СВЦЭМ!$D$10+'СЕТ СН'!$F$6-'СЕТ СН'!$F$26</f>
        <v>1912.6086825300001</v>
      </c>
      <c r="U65" s="36">
        <f>SUMIFS(СВЦЭМ!$D$39:$D$782,СВЦЭМ!$A$39:$A$782,$A65,СВЦЭМ!$B$39:$B$782,U$47)+'СЕТ СН'!$F$14+СВЦЭМ!$D$10+'СЕТ СН'!$F$6-'СЕТ СН'!$F$26</f>
        <v>1916.3775309</v>
      </c>
      <c r="V65" s="36">
        <f>SUMIFS(СВЦЭМ!$D$39:$D$782,СВЦЭМ!$A$39:$A$782,$A65,СВЦЭМ!$B$39:$B$782,V$47)+'СЕТ СН'!$F$14+СВЦЭМ!$D$10+'СЕТ СН'!$F$6-'СЕТ СН'!$F$26</f>
        <v>1941.88887073</v>
      </c>
      <c r="W65" s="36">
        <f>SUMIFS(СВЦЭМ!$D$39:$D$782,СВЦЭМ!$A$39:$A$782,$A65,СВЦЭМ!$B$39:$B$782,W$47)+'СЕТ СН'!$F$14+СВЦЭМ!$D$10+'СЕТ СН'!$F$6-'СЕТ СН'!$F$26</f>
        <v>1959.5003882399999</v>
      </c>
      <c r="X65" s="36">
        <f>SUMIFS(СВЦЭМ!$D$39:$D$782,СВЦЭМ!$A$39:$A$782,$A65,СВЦЭМ!$B$39:$B$782,X$47)+'СЕТ СН'!$F$14+СВЦЭМ!$D$10+'СЕТ СН'!$F$6-'СЕТ СН'!$F$26</f>
        <v>1989.4634902800001</v>
      </c>
      <c r="Y65" s="36">
        <f>SUMIFS(СВЦЭМ!$D$39:$D$782,СВЦЭМ!$A$39:$A$782,$A65,СВЦЭМ!$B$39:$B$782,Y$47)+'СЕТ СН'!$F$14+СВЦЭМ!$D$10+'СЕТ СН'!$F$6-'СЕТ СН'!$F$26</f>
        <v>2027.4206651399998</v>
      </c>
    </row>
    <row r="66" spans="1:25" ht="15.75" x14ac:dyDescent="0.2">
      <c r="A66" s="35">
        <f t="shared" si="1"/>
        <v>44945</v>
      </c>
      <c r="B66" s="36">
        <f>SUMIFS(СВЦЭМ!$D$39:$D$782,СВЦЭМ!$A$39:$A$782,$A66,СВЦЭМ!$B$39:$B$782,B$47)+'СЕТ СН'!$F$14+СВЦЭМ!$D$10+'СЕТ СН'!$F$6-'СЕТ СН'!$F$26</f>
        <v>1973.37594199</v>
      </c>
      <c r="C66" s="36">
        <f>SUMIFS(СВЦЭМ!$D$39:$D$782,СВЦЭМ!$A$39:$A$782,$A66,СВЦЭМ!$B$39:$B$782,C$47)+'СЕТ СН'!$F$14+СВЦЭМ!$D$10+'СЕТ СН'!$F$6-'СЕТ СН'!$F$26</f>
        <v>2021.49980166</v>
      </c>
      <c r="D66" s="36">
        <f>SUMIFS(СВЦЭМ!$D$39:$D$782,СВЦЭМ!$A$39:$A$782,$A66,СВЦЭМ!$B$39:$B$782,D$47)+'СЕТ СН'!$F$14+СВЦЭМ!$D$10+'СЕТ СН'!$F$6-'СЕТ СН'!$F$26</f>
        <v>2014.63535656</v>
      </c>
      <c r="E66" s="36">
        <f>SUMIFS(СВЦЭМ!$D$39:$D$782,СВЦЭМ!$A$39:$A$782,$A66,СВЦЭМ!$B$39:$B$782,E$47)+'СЕТ СН'!$F$14+СВЦЭМ!$D$10+'СЕТ СН'!$F$6-'СЕТ СН'!$F$26</f>
        <v>2007.1352405700002</v>
      </c>
      <c r="F66" s="36">
        <f>SUMIFS(СВЦЭМ!$D$39:$D$782,СВЦЭМ!$A$39:$A$782,$A66,СВЦЭМ!$B$39:$B$782,F$47)+'СЕТ СН'!$F$14+СВЦЭМ!$D$10+'СЕТ СН'!$F$6-'СЕТ СН'!$F$26</f>
        <v>1999.6604148399999</v>
      </c>
      <c r="G66" s="36">
        <f>SUMIFS(СВЦЭМ!$D$39:$D$782,СВЦЭМ!$A$39:$A$782,$A66,СВЦЭМ!$B$39:$B$782,G$47)+'СЕТ СН'!$F$14+СВЦЭМ!$D$10+'СЕТ СН'!$F$6-'СЕТ СН'!$F$26</f>
        <v>1933.3867573700002</v>
      </c>
      <c r="H66" s="36">
        <f>SUMIFS(СВЦЭМ!$D$39:$D$782,СВЦЭМ!$A$39:$A$782,$A66,СВЦЭМ!$B$39:$B$782,H$47)+'СЕТ СН'!$F$14+СВЦЭМ!$D$10+'СЕТ СН'!$F$6-'СЕТ СН'!$F$26</f>
        <v>1926.4528865499999</v>
      </c>
      <c r="I66" s="36">
        <f>SUMIFS(СВЦЭМ!$D$39:$D$782,СВЦЭМ!$A$39:$A$782,$A66,СВЦЭМ!$B$39:$B$782,I$47)+'СЕТ СН'!$F$14+СВЦЭМ!$D$10+'СЕТ СН'!$F$6-'СЕТ СН'!$F$26</f>
        <v>1890.4649667900001</v>
      </c>
      <c r="J66" s="36">
        <f>SUMIFS(СВЦЭМ!$D$39:$D$782,СВЦЭМ!$A$39:$A$782,$A66,СВЦЭМ!$B$39:$B$782,J$47)+'СЕТ СН'!$F$14+СВЦЭМ!$D$10+'СЕТ СН'!$F$6-'СЕТ СН'!$F$26</f>
        <v>1862.4258174899999</v>
      </c>
      <c r="K66" s="36">
        <f>SUMIFS(СВЦЭМ!$D$39:$D$782,СВЦЭМ!$A$39:$A$782,$A66,СВЦЭМ!$B$39:$B$782,K$47)+'СЕТ СН'!$F$14+СВЦЭМ!$D$10+'СЕТ СН'!$F$6-'СЕТ СН'!$F$26</f>
        <v>1863.2635923400001</v>
      </c>
      <c r="L66" s="36">
        <f>SUMIFS(СВЦЭМ!$D$39:$D$782,СВЦЭМ!$A$39:$A$782,$A66,СВЦЭМ!$B$39:$B$782,L$47)+'СЕТ СН'!$F$14+СВЦЭМ!$D$10+'СЕТ СН'!$F$6-'СЕТ СН'!$F$26</f>
        <v>1881.3225252700001</v>
      </c>
      <c r="M66" s="36">
        <f>SUMIFS(СВЦЭМ!$D$39:$D$782,СВЦЭМ!$A$39:$A$782,$A66,СВЦЭМ!$B$39:$B$782,M$47)+'СЕТ СН'!$F$14+СВЦЭМ!$D$10+'СЕТ СН'!$F$6-'СЕТ СН'!$F$26</f>
        <v>1875.61908492</v>
      </c>
      <c r="N66" s="36">
        <f>SUMIFS(СВЦЭМ!$D$39:$D$782,СВЦЭМ!$A$39:$A$782,$A66,СВЦЭМ!$B$39:$B$782,N$47)+'СЕТ СН'!$F$14+СВЦЭМ!$D$10+'СЕТ СН'!$F$6-'СЕТ СН'!$F$26</f>
        <v>1897.3056372899998</v>
      </c>
      <c r="O66" s="36">
        <f>SUMIFS(СВЦЭМ!$D$39:$D$782,СВЦЭМ!$A$39:$A$782,$A66,СВЦЭМ!$B$39:$B$782,O$47)+'СЕТ СН'!$F$14+СВЦЭМ!$D$10+'СЕТ СН'!$F$6-'СЕТ СН'!$F$26</f>
        <v>1908.2202836700001</v>
      </c>
      <c r="P66" s="36">
        <f>SUMIFS(СВЦЭМ!$D$39:$D$782,СВЦЭМ!$A$39:$A$782,$A66,СВЦЭМ!$B$39:$B$782,P$47)+'СЕТ СН'!$F$14+СВЦЭМ!$D$10+'СЕТ СН'!$F$6-'СЕТ СН'!$F$26</f>
        <v>1915.3733163499999</v>
      </c>
      <c r="Q66" s="36">
        <f>SUMIFS(СВЦЭМ!$D$39:$D$782,СВЦЭМ!$A$39:$A$782,$A66,СВЦЭМ!$B$39:$B$782,Q$47)+'СЕТ СН'!$F$14+СВЦЭМ!$D$10+'СЕТ СН'!$F$6-'СЕТ СН'!$F$26</f>
        <v>1921.8851201999998</v>
      </c>
      <c r="R66" s="36">
        <f>SUMIFS(СВЦЭМ!$D$39:$D$782,СВЦЭМ!$A$39:$A$782,$A66,СВЦЭМ!$B$39:$B$782,R$47)+'СЕТ СН'!$F$14+СВЦЭМ!$D$10+'СЕТ СН'!$F$6-'СЕТ СН'!$F$26</f>
        <v>1917.0017238399998</v>
      </c>
      <c r="S66" s="36">
        <f>SUMIFS(СВЦЭМ!$D$39:$D$782,СВЦЭМ!$A$39:$A$782,$A66,СВЦЭМ!$B$39:$B$782,S$47)+'СЕТ СН'!$F$14+СВЦЭМ!$D$10+'СЕТ СН'!$F$6-'СЕТ СН'!$F$26</f>
        <v>1899.3434271499998</v>
      </c>
      <c r="T66" s="36">
        <f>SUMIFS(СВЦЭМ!$D$39:$D$782,СВЦЭМ!$A$39:$A$782,$A66,СВЦЭМ!$B$39:$B$782,T$47)+'СЕТ СН'!$F$14+СВЦЭМ!$D$10+'СЕТ СН'!$F$6-'СЕТ СН'!$F$26</f>
        <v>1866.1912252</v>
      </c>
      <c r="U66" s="36">
        <f>SUMIFS(СВЦЭМ!$D$39:$D$782,СВЦЭМ!$A$39:$A$782,$A66,СВЦЭМ!$B$39:$B$782,U$47)+'СЕТ СН'!$F$14+СВЦЭМ!$D$10+'СЕТ СН'!$F$6-'СЕТ СН'!$F$26</f>
        <v>1879.6666527</v>
      </c>
      <c r="V66" s="36">
        <f>SUMIFS(СВЦЭМ!$D$39:$D$782,СВЦЭМ!$A$39:$A$782,$A66,СВЦЭМ!$B$39:$B$782,V$47)+'СЕТ СН'!$F$14+СВЦЭМ!$D$10+'СЕТ СН'!$F$6-'СЕТ СН'!$F$26</f>
        <v>1892.0561430199998</v>
      </c>
      <c r="W66" s="36">
        <f>SUMIFS(СВЦЭМ!$D$39:$D$782,СВЦЭМ!$A$39:$A$782,$A66,СВЦЭМ!$B$39:$B$782,W$47)+'СЕТ СН'!$F$14+СВЦЭМ!$D$10+'СЕТ СН'!$F$6-'СЕТ СН'!$F$26</f>
        <v>1900.3118569999999</v>
      </c>
      <c r="X66" s="36">
        <f>SUMIFS(СВЦЭМ!$D$39:$D$782,СВЦЭМ!$A$39:$A$782,$A66,СВЦЭМ!$B$39:$B$782,X$47)+'СЕТ СН'!$F$14+СВЦЭМ!$D$10+'СЕТ СН'!$F$6-'СЕТ СН'!$F$26</f>
        <v>1911.5238807499998</v>
      </c>
      <c r="Y66" s="36">
        <f>SUMIFS(СВЦЭМ!$D$39:$D$782,СВЦЭМ!$A$39:$A$782,$A66,СВЦЭМ!$B$39:$B$782,Y$47)+'СЕТ СН'!$F$14+СВЦЭМ!$D$10+'СЕТ СН'!$F$6-'СЕТ СН'!$F$26</f>
        <v>1969.0712056300001</v>
      </c>
    </row>
    <row r="67" spans="1:25" ht="15.75" x14ac:dyDescent="0.2">
      <c r="A67" s="35">
        <f t="shared" si="1"/>
        <v>44946</v>
      </c>
      <c r="B67" s="36">
        <f>SUMIFS(СВЦЭМ!$D$39:$D$782,СВЦЭМ!$A$39:$A$782,$A67,СВЦЭМ!$B$39:$B$782,B$47)+'СЕТ СН'!$F$14+СВЦЭМ!$D$10+'СЕТ СН'!$F$6-'СЕТ СН'!$F$26</f>
        <v>2101.0877664100003</v>
      </c>
      <c r="C67" s="36">
        <f>SUMIFS(СВЦЭМ!$D$39:$D$782,СВЦЭМ!$A$39:$A$782,$A67,СВЦЭМ!$B$39:$B$782,C$47)+'СЕТ СН'!$F$14+СВЦЭМ!$D$10+'СЕТ СН'!$F$6-'СЕТ СН'!$F$26</f>
        <v>2127.9210293700003</v>
      </c>
      <c r="D67" s="36">
        <f>SUMIFS(СВЦЭМ!$D$39:$D$782,СВЦЭМ!$A$39:$A$782,$A67,СВЦЭМ!$B$39:$B$782,D$47)+'СЕТ СН'!$F$14+СВЦЭМ!$D$10+'СЕТ СН'!$F$6-'СЕТ СН'!$F$26</f>
        <v>2116.1221768000005</v>
      </c>
      <c r="E67" s="36">
        <f>SUMIFS(СВЦЭМ!$D$39:$D$782,СВЦЭМ!$A$39:$A$782,$A67,СВЦЭМ!$B$39:$B$782,E$47)+'СЕТ СН'!$F$14+СВЦЭМ!$D$10+'СЕТ СН'!$F$6-'СЕТ СН'!$F$26</f>
        <v>2104.8366372100004</v>
      </c>
      <c r="F67" s="36">
        <f>SUMIFS(СВЦЭМ!$D$39:$D$782,СВЦЭМ!$A$39:$A$782,$A67,СВЦЭМ!$B$39:$B$782,F$47)+'СЕТ СН'!$F$14+СВЦЭМ!$D$10+'СЕТ СН'!$F$6-'СЕТ СН'!$F$26</f>
        <v>2076.0209381500003</v>
      </c>
      <c r="G67" s="36">
        <f>SUMIFS(СВЦЭМ!$D$39:$D$782,СВЦЭМ!$A$39:$A$782,$A67,СВЦЭМ!$B$39:$B$782,G$47)+'СЕТ СН'!$F$14+СВЦЭМ!$D$10+'СЕТ СН'!$F$6-'СЕТ СН'!$F$26</f>
        <v>2023.1446802299999</v>
      </c>
      <c r="H67" s="36">
        <f>SUMIFS(СВЦЭМ!$D$39:$D$782,СВЦЭМ!$A$39:$A$782,$A67,СВЦЭМ!$B$39:$B$782,H$47)+'СЕТ СН'!$F$14+СВЦЭМ!$D$10+'СЕТ СН'!$F$6-'СЕТ СН'!$F$26</f>
        <v>1987.1899940699998</v>
      </c>
      <c r="I67" s="36">
        <f>SUMIFS(СВЦЭМ!$D$39:$D$782,СВЦЭМ!$A$39:$A$782,$A67,СВЦЭМ!$B$39:$B$782,I$47)+'СЕТ СН'!$F$14+СВЦЭМ!$D$10+'СЕТ СН'!$F$6-'СЕТ СН'!$F$26</f>
        <v>1957.69739981</v>
      </c>
      <c r="J67" s="36">
        <f>SUMIFS(СВЦЭМ!$D$39:$D$782,СВЦЭМ!$A$39:$A$782,$A67,СВЦЭМ!$B$39:$B$782,J$47)+'СЕТ СН'!$F$14+СВЦЭМ!$D$10+'СЕТ СН'!$F$6-'СЕТ СН'!$F$26</f>
        <v>1927.2928192900001</v>
      </c>
      <c r="K67" s="36">
        <f>SUMIFS(СВЦЭМ!$D$39:$D$782,СВЦЭМ!$A$39:$A$782,$A67,СВЦЭМ!$B$39:$B$782,K$47)+'СЕТ СН'!$F$14+СВЦЭМ!$D$10+'СЕТ СН'!$F$6-'СЕТ СН'!$F$26</f>
        <v>1922.2543456199999</v>
      </c>
      <c r="L67" s="36">
        <f>SUMIFS(СВЦЭМ!$D$39:$D$782,СВЦЭМ!$A$39:$A$782,$A67,СВЦЭМ!$B$39:$B$782,L$47)+'СЕТ СН'!$F$14+СВЦЭМ!$D$10+'СЕТ СН'!$F$6-'СЕТ СН'!$F$26</f>
        <v>1927.8983062599998</v>
      </c>
      <c r="M67" s="36">
        <f>SUMIFS(СВЦЭМ!$D$39:$D$782,СВЦЭМ!$A$39:$A$782,$A67,СВЦЭМ!$B$39:$B$782,M$47)+'СЕТ СН'!$F$14+СВЦЭМ!$D$10+'СЕТ СН'!$F$6-'СЕТ СН'!$F$26</f>
        <v>1964.83127274</v>
      </c>
      <c r="N67" s="36">
        <f>SUMIFS(СВЦЭМ!$D$39:$D$782,СВЦЭМ!$A$39:$A$782,$A67,СВЦЭМ!$B$39:$B$782,N$47)+'СЕТ СН'!$F$14+СВЦЭМ!$D$10+'СЕТ СН'!$F$6-'СЕТ СН'!$F$26</f>
        <v>1979.2285655899998</v>
      </c>
      <c r="O67" s="36">
        <f>SUMIFS(СВЦЭМ!$D$39:$D$782,СВЦЭМ!$A$39:$A$782,$A67,СВЦЭМ!$B$39:$B$782,O$47)+'СЕТ СН'!$F$14+СВЦЭМ!$D$10+'СЕТ СН'!$F$6-'СЕТ СН'!$F$26</f>
        <v>1991.1515156500002</v>
      </c>
      <c r="P67" s="36">
        <f>SUMIFS(СВЦЭМ!$D$39:$D$782,СВЦЭМ!$A$39:$A$782,$A67,СВЦЭМ!$B$39:$B$782,P$47)+'СЕТ СН'!$F$14+СВЦЭМ!$D$10+'СЕТ СН'!$F$6-'СЕТ СН'!$F$26</f>
        <v>2004.7418</v>
      </c>
      <c r="Q67" s="36">
        <f>SUMIFS(СВЦЭМ!$D$39:$D$782,СВЦЭМ!$A$39:$A$782,$A67,СВЦЭМ!$B$39:$B$782,Q$47)+'СЕТ СН'!$F$14+СВЦЭМ!$D$10+'СЕТ СН'!$F$6-'СЕТ СН'!$F$26</f>
        <v>2000.2226592</v>
      </c>
      <c r="R67" s="36">
        <f>SUMIFS(СВЦЭМ!$D$39:$D$782,СВЦЭМ!$A$39:$A$782,$A67,СВЦЭМ!$B$39:$B$782,R$47)+'СЕТ СН'!$F$14+СВЦЭМ!$D$10+'СЕТ СН'!$F$6-'СЕТ СН'!$F$26</f>
        <v>2004.7133013599998</v>
      </c>
      <c r="S67" s="36">
        <f>SUMIFS(СВЦЭМ!$D$39:$D$782,СВЦЭМ!$A$39:$A$782,$A67,СВЦЭМ!$B$39:$B$782,S$47)+'СЕТ СН'!$F$14+СВЦЭМ!$D$10+'СЕТ СН'!$F$6-'СЕТ СН'!$F$26</f>
        <v>1963.04286996</v>
      </c>
      <c r="T67" s="36">
        <f>SUMIFS(СВЦЭМ!$D$39:$D$782,СВЦЭМ!$A$39:$A$782,$A67,СВЦЭМ!$B$39:$B$782,T$47)+'СЕТ СН'!$F$14+СВЦЭМ!$D$10+'СЕТ СН'!$F$6-'СЕТ СН'!$F$26</f>
        <v>1950.6170258700001</v>
      </c>
      <c r="U67" s="36">
        <f>SUMIFS(СВЦЭМ!$D$39:$D$782,СВЦЭМ!$A$39:$A$782,$A67,СВЦЭМ!$B$39:$B$782,U$47)+'СЕТ СН'!$F$14+СВЦЭМ!$D$10+'СЕТ СН'!$F$6-'СЕТ СН'!$F$26</f>
        <v>1969.56339748</v>
      </c>
      <c r="V67" s="36">
        <f>SUMIFS(СВЦЭМ!$D$39:$D$782,СВЦЭМ!$A$39:$A$782,$A67,СВЦЭМ!$B$39:$B$782,V$47)+'СЕТ СН'!$F$14+СВЦЭМ!$D$10+'СЕТ СН'!$F$6-'СЕТ СН'!$F$26</f>
        <v>1979.3306809799999</v>
      </c>
      <c r="W67" s="36">
        <f>SUMIFS(СВЦЭМ!$D$39:$D$782,СВЦЭМ!$A$39:$A$782,$A67,СВЦЭМ!$B$39:$B$782,W$47)+'СЕТ СН'!$F$14+СВЦЭМ!$D$10+'СЕТ СН'!$F$6-'СЕТ СН'!$F$26</f>
        <v>1997.2640352000001</v>
      </c>
      <c r="X67" s="36">
        <f>SUMIFS(СВЦЭМ!$D$39:$D$782,СВЦЭМ!$A$39:$A$782,$A67,СВЦЭМ!$B$39:$B$782,X$47)+'СЕТ СН'!$F$14+СВЦЭМ!$D$10+'СЕТ СН'!$F$6-'СЕТ СН'!$F$26</f>
        <v>2010.2562562199998</v>
      </c>
      <c r="Y67" s="36">
        <f>SUMIFS(СВЦЭМ!$D$39:$D$782,СВЦЭМ!$A$39:$A$782,$A67,СВЦЭМ!$B$39:$B$782,Y$47)+'СЕТ СН'!$F$14+СВЦЭМ!$D$10+'СЕТ СН'!$F$6-'СЕТ СН'!$F$26</f>
        <v>2092.5102188200003</v>
      </c>
    </row>
    <row r="68" spans="1:25" ht="15.75" x14ac:dyDescent="0.2">
      <c r="A68" s="35">
        <f t="shared" si="1"/>
        <v>44947</v>
      </c>
      <c r="B68" s="36">
        <f>SUMIFS(СВЦЭМ!$D$39:$D$782,СВЦЭМ!$A$39:$A$782,$A68,СВЦЭМ!$B$39:$B$782,B$47)+'СЕТ СН'!$F$14+СВЦЭМ!$D$10+'СЕТ СН'!$F$6-'СЕТ СН'!$F$26</f>
        <v>2109.8103048200001</v>
      </c>
      <c r="C68" s="36">
        <f>SUMIFS(СВЦЭМ!$D$39:$D$782,СВЦЭМ!$A$39:$A$782,$A68,СВЦЭМ!$B$39:$B$782,C$47)+'СЕТ СН'!$F$14+СВЦЭМ!$D$10+'СЕТ СН'!$F$6-'СЕТ СН'!$F$26</f>
        <v>2126.1211929300002</v>
      </c>
      <c r="D68" s="36">
        <f>SUMIFS(СВЦЭМ!$D$39:$D$782,СВЦЭМ!$A$39:$A$782,$A68,СВЦЭМ!$B$39:$B$782,D$47)+'СЕТ СН'!$F$14+СВЦЭМ!$D$10+'СЕТ СН'!$F$6-'СЕТ СН'!$F$26</f>
        <v>2126.6861904400002</v>
      </c>
      <c r="E68" s="36">
        <f>SUMIFS(СВЦЭМ!$D$39:$D$782,СВЦЭМ!$A$39:$A$782,$A68,СВЦЭМ!$B$39:$B$782,E$47)+'СЕТ СН'!$F$14+СВЦЭМ!$D$10+'СЕТ СН'!$F$6-'СЕТ СН'!$F$26</f>
        <v>2135.1122575500003</v>
      </c>
      <c r="F68" s="36">
        <f>SUMIFS(СВЦЭМ!$D$39:$D$782,СВЦЭМ!$A$39:$A$782,$A68,СВЦЭМ!$B$39:$B$782,F$47)+'СЕТ СН'!$F$14+СВЦЭМ!$D$10+'СЕТ СН'!$F$6-'СЕТ СН'!$F$26</f>
        <v>2121.70434389</v>
      </c>
      <c r="G68" s="36">
        <f>SUMIFS(СВЦЭМ!$D$39:$D$782,СВЦЭМ!$A$39:$A$782,$A68,СВЦЭМ!$B$39:$B$782,G$47)+'СЕТ СН'!$F$14+СВЦЭМ!$D$10+'СЕТ СН'!$F$6-'СЕТ СН'!$F$26</f>
        <v>2099.6287287900004</v>
      </c>
      <c r="H68" s="36">
        <f>SUMIFS(СВЦЭМ!$D$39:$D$782,СВЦЭМ!$A$39:$A$782,$A68,СВЦЭМ!$B$39:$B$782,H$47)+'СЕТ СН'!$F$14+СВЦЭМ!$D$10+'СЕТ СН'!$F$6-'СЕТ СН'!$F$26</f>
        <v>2056.2056938200003</v>
      </c>
      <c r="I68" s="36">
        <f>SUMIFS(СВЦЭМ!$D$39:$D$782,СВЦЭМ!$A$39:$A$782,$A68,СВЦЭМ!$B$39:$B$782,I$47)+'СЕТ СН'!$F$14+СВЦЭМ!$D$10+'СЕТ СН'!$F$6-'СЕТ СН'!$F$26</f>
        <v>1989.2206158199999</v>
      </c>
      <c r="J68" s="36">
        <f>SUMIFS(СВЦЭМ!$D$39:$D$782,СВЦЭМ!$A$39:$A$782,$A68,СВЦЭМ!$B$39:$B$782,J$47)+'СЕТ СН'!$F$14+СВЦЭМ!$D$10+'СЕТ СН'!$F$6-'СЕТ СН'!$F$26</f>
        <v>1935.1550994699999</v>
      </c>
      <c r="K68" s="36">
        <f>SUMIFS(СВЦЭМ!$D$39:$D$782,СВЦЭМ!$A$39:$A$782,$A68,СВЦЭМ!$B$39:$B$782,K$47)+'СЕТ СН'!$F$14+СВЦЭМ!$D$10+'СЕТ СН'!$F$6-'СЕТ СН'!$F$26</f>
        <v>1951.5662916700001</v>
      </c>
      <c r="L68" s="36">
        <f>SUMIFS(СВЦЭМ!$D$39:$D$782,СВЦЭМ!$A$39:$A$782,$A68,СВЦЭМ!$B$39:$B$782,L$47)+'СЕТ СН'!$F$14+СВЦЭМ!$D$10+'СЕТ СН'!$F$6-'СЕТ СН'!$F$26</f>
        <v>1944.2940294100001</v>
      </c>
      <c r="M68" s="36">
        <f>SUMIFS(СВЦЭМ!$D$39:$D$782,СВЦЭМ!$A$39:$A$782,$A68,СВЦЭМ!$B$39:$B$782,M$47)+'СЕТ СН'!$F$14+СВЦЭМ!$D$10+'СЕТ СН'!$F$6-'СЕТ СН'!$F$26</f>
        <v>1965.9928545099999</v>
      </c>
      <c r="N68" s="36">
        <f>SUMIFS(СВЦЭМ!$D$39:$D$782,СВЦЭМ!$A$39:$A$782,$A68,СВЦЭМ!$B$39:$B$782,N$47)+'СЕТ СН'!$F$14+СВЦЭМ!$D$10+'СЕТ СН'!$F$6-'СЕТ СН'!$F$26</f>
        <v>1988.1979216399998</v>
      </c>
      <c r="O68" s="36">
        <f>SUMIFS(СВЦЭМ!$D$39:$D$782,СВЦЭМ!$A$39:$A$782,$A68,СВЦЭМ!$B$39:$B$782,O$47)+'СЕТ СН'!$F$14+СВЦЭМ!$D$10+'СЕТ СН'!$F$6-'СЕТ СН'!$F$26</f>
        <v>2005.4894557999999</v>
      </c>
      <c r="P68" s="36">
        <f>SUMIFS(СВЦЭМ!$D$39:$D$782,СВЦЭМ!$A$39:$A$782,$A68,СВЦЭМ!$B$39:$B$782,P$47)+'СЕТ СН'!$F$14+СВЦЭМ!$D$10+'СЕТ СН'!$F$6-'СЕТ СН'!$F$26</f>
        <v>2026.3295878500001</v>
      </c>
      <c r="Q68" s="36">
        <f>SUMIFS(СВЦЭМ!$D$39:$D$782,СВЦЭМ!$A$39:$A$782,$A68,СВЦЭМ!$B$39:$B$782,Q$47)+'СЕТ СН'!$F$14+СВЦЭМ!$D$10+'СЕТ СН'!$F$6-'СЕТ СН'!$F$26</f>
        <v>2029.2943596100001</v>
      </c>
      <c r="R68" s="36">
        <f>SUMIFS(СВЦЭМ!$D$39:$D$782,СВЦЭМ!$A$39:$A$782,$A68,СВЦЭМ!$B$39:$B$782,R$47)+'СЕТ СН'!$F$14+СВЦЭМ!$D$10+'СЕТ СН'!$F$6-'СЕТ СН'!$F$26</f>
        <v>2002.6290400400001</v>
      </c>
      <c r="S68" s="36">
        <f>SUMIFS(СВЦЭМ!$D$39:$D$782,СВЦЭМ!$A$39:$A$782,$A68,СВЦЭМ!$B$39:$B$782,S$47)+'СЕТ СН'!$F$14+СВЦЭМ!$D$10+'СЕТ СН'!$F$6-'СЕТ СН'!$F$26</f>
        <v>1971.4045184300001</v>
      </c>
      <c r="T68" s="36">
        <f>SUMIFS(СВЦЭМ!$D$39:$D$782,СВЦЭМ!$A$39:$A$782,$A68,СВЦЭМ!$B$39:$B$782,T$47)+'СЕТ СН'!$F$14+СВЦЭМ!$D$10+'СЕТ СН'!$F$6-'СЕТ СН'!$F$26</f>
        <v>1974.6574109599999</v>
      </c>
      <c r="U68" s="36">
        <f>SUMIFS(СВЦЭМ!$D$39:$D$782,СВЦЭМ!$A$39:$A$782,$A68,СВЦЭМ!$B$39:$B$782,U$47)+'СЕТ СН'!$F$14+СВЦЭМ!$D$10+'СЕТ СН'!$F$6-'СЕТ СН'!$F$26</f>
        <v>1988.58069404</v>
      </c>
      <c r="V68" s="36">
        <f>SUMIFS(СВЦЭМ!$D$39:$D$782,СВЦЭМ!$A$39:$A$782,$A68,СВЦЭМ!$B$39:$B$782,V$47)+'СЕТ СН'!$F$14+СВЦЭМ!$D$10+'СЕТ СН'!$F$6-'СЕТ СН'!$F$26</f>
        <v>2002.1195672400002</v>
      </c>
      <c r="W68" s="36">
        <f>SUMIFS(СВЦЭМ!$D$39:$D$782,СВЦЭМ!$A$39:$A$782,$A68,СВЦЭМ!$B$39:$B$782,W$47)+'СЕТ СН'!$F$14+СВЦЭМ!$D$10+'СЕТ СН'!$F$6-'СЕТ СН'!$F$26</f>
        <v>2016.9083021999998</v>
      </c>
      <c r="X68" s="36">
        <f>SUMIFS(СВЦЭМ!$D$39:$D$782,СВЦЭМ!$A$39:$A$782,$A68,СВЦЭМ!$B$39:$B$782,X$47)+'СЕТ СН'!$F$14+СВЦЭМ!$D$10+'СЕТ СН'!$F$6-'СЕТ СН'!$F$26</f>
        <v>2052.2265233200001</v>
      </c>
      <c r="Y68" s="36">
        <f>SUMIFS(СВЦЭМ!$D$39:$D$782,СВЦЭМ!$A$39:$A$782,$A68,СВЦЭМ!$B$39:$B$782,Y$47)+'СЕТ СН'!$F$14+СВЦЭМ!$D$10+'СЕТ СН'!$F$6-'СЕТ СН'!$F$26</f>
        <v>2076.7695203400003</v>
      </c>
    </row>
    <row r="69" spans="1:25" ht="15.75" x14ac:dyDescent="0.2">
      <c r="A69" s="35">
        <f t="shared" si="1"/>
        <v>44948</v>
      </c>
      <c r="B69" s="36">
        <f>SUMIFS(СВЦЭМ!$D$39:$D$782,СВЦЭМ!$A$39:$A$782,$A69,СВЦЭМ!$B$39:$B$782,B$47)+'СЕТ СН'!$F$14+СВЦЭМ!$D$10+'СЕТ СН'!$F$6-'СЕТ СН'!$F$26</f>
        <v>2094.6953186700002</v>
      </c>
      <c r="C69" s="36">
        <f>SUMIFS(СВЦЭМ!$D$39:$D$782,СВЦЭМ!$A$39:$A$782,$A69,СВЦЭМ!$B$39:$B$782,C$47)+'СЕТ СН'!$F$14+СВЦЭМ!$D$10+'СЕТ СН'!$F$6-'СЕТ СН'!$F$26</f>
        <v>2134.3419034000003</v>
      </c>
      <c r="D69" s="36">
        <f>SUMIFS(СВЦЭМ!$D$39:$D$782,СВЦЭМ!$A$39:$A$782,$A69,СВЦЭМ!$B$39:$B$782,D$47)+'СЕТ СН'!$F$14+СВЦЭМ!$D$10+'СЕТ СН'!$F$6-'СЕТ СН'!$F$26</f>
        <v>2145.1120603500003</v>
      </c>
      <c r="E69" s="36">
        <f>SUMIFS(СВЦЭМ!$D$39:$D$782,СВЦЭМ!$A$39:$A$782,$A69,СВЦЭМ!$B$39:$B$782,E$47)+'СЕТ СН'!$F$14+СВЦЭМ!$D$10+'СЕТ СН'!$F$6-'СЕТ СН'!$F$26</f>
        <v>2161.9813979100004</v>
      </c>
      <c r="F69" s="36">
        <f>SUMIFS(СВЦЭМ!$D$39:$D$782,СВЦЭМ!$A$39:$A$782,$A69,СВЦЭМ!$B$39:$B$782,F$47)+'СЕТ СН'!$F$14+СВЦЭМ!$D$10+'СЕТ СН'!$F$6-'СЕТ СН'!$F$26</f>
        <v>2146.8493834700002</v>
      </c>
      <c r="G69" s="36">
        <f>SUMIFS(СВЦЭМ!$D$39:$D$782,СВЦЭМ!$A$39:$A$782,$A69,СВЦЭМ!$B$39:$B$782,G$47)+'СЕТ СН'!$F$14+СВЦЭМ!$D$10+'СЕТ СН'!$F$6-'СЕТ СН'!$F$26</f>
        <v>2142.7928297200006</v>
      </c>
      <c r="H69" s="36">
        <f>SUMIFS(СВЦЭМ!$D$39:$D$782,СВЦЭМ!$A$39:$A$782,$A69,СВЦЭМ!$B$39:$B$782,H$47)+'СЕТ СН'!$F$14+СВЦЭМ!$D$10+'СЕТ СН'!$F$6-'СЕТ СН'!$F$26</f>
        <v>2143.4270986000001</v>
      </c>
      <c r="I69" s="36">
        <f>SUMIFS(СВЦЭМ!$D$39:$D$782,СВЦЭМ!$A$39:$A$782,$A69,СВЦЭМ!$B$39:$B$782,I$47)+'СЕТ СН'!$F$14+СВЦЭМ!$D$10+'СЕТ СН'!$F$6-'СЕТ СН'!$F$26</f>
        <v>2139.28584486</v>
      </c>
      <c r="J69" s="36">
        <f>SUMIFS(СВЦЭМ!$D$39:$D$782,СВЦЭМ!$A$39:$A$782,$A69,СВЦЭМ!$B$39:$B$782,J$47)+'СЕТ СН'!$F$14+СВЦЭМ!$D$10+'СЕТ СН'!$F$6-'СЕТ СН'!$F$26</f>
        <v>2092.0715425400003</v>
      </c>
      <c r="K69" s="36">
        <f>SUMIFS(СВЦЭМ!$D$39:$D$782,СВЦЭМ!$A$39:$A$782,$A69,СВЦЭМ!$B$39:$B$782,K$47)+'СЕТ СН'!$F$14+СВЦЭМ!$D$10+'СЕТ СН'!$F$6-'СЕТ СН'!$F$26</f>
        <v>2034.8764366399998</v>
      </c>
      <c r="L69" s="36">
        <f>SUMIFS(СВЦЭМ!$D$39:$D$782,СВЦЭМ!$A$39:$A$782,$A69,СВЦЭМ!$B$39:$B$782,L$47)+'СЕТ СН'!$F$14+СВЦЭМ!$D$10+'СЕТ СН'!$F$6-'СЕТ СН'!$F$26</f>
        <v>1998.3851747000001</v>
      </c>
      <c r="M69" s="36">
        <f>SUMIFS(СВЦЭМ!$D$39:$D$782,СВЦЭМ!$A$39:$A$782,$A69,СВЦЭМ!$B$39:$B$782,M$47)+'СЕТ СН'!$F$14+СВЦЭМ!$D$10+'СЕТ СН'!$F$6-'СЕТ СН'!$F$26</f>
        <v>1986.6322217300001</v>
      </c>
      <c r="N69" s="36">
        <f>SUMIFS(СВЦЭМ!$D$39:$D$782,СВЦЭМ!$A$39:$A$782,$A69,СВЦЭМ!$B$39:$B$782,N$47)+'СЕТ СН'!$F$14+СВЦЭМ!$D$10+'СЕТ СН'!$F$6-'СЕТ СН'!$F$26</f>
        <v>1986.1125237200001</v>
      </c>
      <c r="O69" s="36">
        <f>SUMIFS(СВЦЭМ!$D$39:$D$782,СВЦЭМ!$A$39:$A$782,$A69,СВЦЭМ!$B$39:$B$782,O$47)+'СЕТ СН'!$F$14+СВЦЭМ!$D$10+'СЕТ СН'!$F$6-'СЕТ СН'!$F$26</f>
        <v>2011.8843404699999</v>
      </c>
      <c r="P69" s="36">
        <f>SUMIFS(СВЦЭМ!$D$39:$D$782,СВЦЭМ!$A$39:$A$782,$A69,СВЦЭМ!$B$39:$B$782,P$47)+'СЕТ СН'!$F$14+СВЦЭМ!$D$10+'СЕТ СН'!$F$6-'СЕТ СН'!$F$26</f>
        <v>2026.9350147600001</v>
      </c>
      <c r="Q69" s="36">
        <f>SUMIFS(СВЦЭМ!$D$39:$D$782,СВЦЭМ!$A$39:$A$782,$A69,СВЦЭМ!$B$39:$B$782,Q$47)+'СЕТ СН'!$F$14+СВЦЭМ!$D$10+'СЕТ СН'!$F$6-'СЕТ СН'!$F$26</f>
        <v>2040.6560722900001</v>
      </c>
      <c r="R69" s="36">
        <f>SUMIFS(СВЦЭМ!$D$39:$D$782,СВЦЭМ!$A$39:$A$782,$A69,СВЦЭМ!$B$39:$B$782,R$47)+'СЕТ СН'!$F$14+СВЦЭМ!$D$10+'СЕТ СН'!$F$6-'СЕТ СН'!$F$26</f>
        <v>2040.7042758700002</v>
      </c>
      <c r="S69" s="36">
        <f>SUMIFS(СВЦЭМ!$D$39:$D$782,СВЦЭМ!$A$39:$A$782,$A69,СВЦЭМ!$B$39:$B$782,S$47)+'СЕТ СН'!$F$14+СВЦЭМ!$D$10+'СЕТ СН'!$F$6-'СЕТ СН'!$F$26</f>
        <v>1999.3998217199999</v>
      </c>
      <c r="T69" s="36">
        <f>SUMIFS(СВЦЭМ!$D$39:$D$782,СВЦЭМ!$A$39:$A$782,$A69,СВЦЭМ!$B$39:$B$782,T$47)+'СЕТ СН'!$F$14+СВЦЭМ!$D$10+'СЕТ СН'!$F$6-'СЕТ СН'!$F$26</f>
        <v>1953.6847828500001</v>
      </c>
      <c r="U69" s="36">
        <f>SUMIFS(СВЦЭМ!$D$39:$D$782,СВЦЭМ!$A$39:$A$782,$A69,СВЦЭМ!$B$39:$B$782,U$47)+'СЕТ СН'!$F$14+СВЦЭМ!$D$10+'СЕТ СН'!$F$6-'СЕТ СН'!$F$26</f>
        <v>1961.7575900599998</v>
      </c>
      <c r="V69" s="36">
        <f>SUMIFS(СВЦЭМ!$D$39:$D$782,СВЦЭМ!$A$39:$A$782,$A69,СВЦЭМ!$B$39:$B$782,V$47)+'СЕТ СН'!$F$14+СВЦЭМ!$D$10+'СЕТ СН'!$F$6-'СЕТ СН'!$F$26</f>
        <v>1977.4482379899998</v>
      </c>
      <c r="W69" s="36">
        <f>SUMIFS(СВЦЭМ!$D$39:$D$782,СВЦЭМ!$A$39:$A$782,$A69,СВЦЭМ!$B$39:$B$782,W$47)+'СЕТ СН'!$F$14+СВЦЭМ!$D$10+'СЕТ СН'!$F$6-'СЕТ СН'!$F$26</f>
        <v>1981.29511682</v>
      </c>
      <c r="X69" s="36">
        <f>SUMIFS(СВЦЭМ!$D$39:$D$782,СВЦЭМ!$A$39:$A$782,$A69,СВЦЭМ!$B$39:$B$782,X$47)+'СЕТ СН'!$F$14+СВЦЭМ!$D$10+'СЕТ СН'!$F$6-'СЕТ СН'!$F$26</f>
        <v>2017.50355423</v>
      </c>
      <c r="Y69" s="36">
        <f>SUMIFS(СВЦЭМ!$D$39:$D$782,СВЦЭМ!$A$39:$A$782,$A69,СВЦЭМ!$B$39:$B$782,Y$47)+'СЕТ СН'!$F$14+СВЦЭМ!$D$10+'СЕТ СН'!$F$6-'СЕТ СН'!$F$26</f>
        <v>2054.7361097200001</v>
      </c>
    </row>
    <row r="70" spans="1:25" ht="15.75" x14ac:dyDescent="0.2">
      <c r="A70" s="35">
        <f t="shared" si="1"/>
        <v>44949</v>
      </c>
      <c r="B70" s="36">
        <f>SUMIFS(СВЦЭМ!$D$39:$D$782,СВЦЭМ!$A$39:$A$782,$A70,СВЦЭМ!$B$39:$B$782,B$47)+'СЕТ СН'!$F$14+СВЦЭМ!$D$10+'СЕТ СН'!$F$6-'СЕТ СН'!$F$26</f>
        <v>2075.24283612</v>
      </c>
      <c r="C70" s="36">
        <f>SUMIFS(СВЦЭМ!$D$39:$D$782,СВЦЭМ!$A$39:$A$782,$A70,СВЦЭМ!$B$39:$B$782,C$47)+'СЕТ СН'!$F$14+СВЦЭМ!$D$10+'СЕТ СН'!$F$6-'СЕТ СН'!$F$26</f>
        <v>2070.6149785500002</v>
      </c>
      <c r="D70" s="36">
        <f>SUMIFS(СВЦЭМ!$D$39:$D$782,СВЦЭМ!$A$39:$A$782,$A70,СВЦЭМ!$B$39:$B$782,D$47)+'СЕТ СН'!$F$14+СВЦЭМ!$D$10+'СЕТ СН'!$F$6-'СЕТ СН'!$F$26</f>
        <v>2054.7112581400002</v>
      </c>
      <c r="E70" s="36">
        <f>SUMIFS(СВЦЭМ!$D$39:$D$782,СВЦЭМ!$A$39:$A$782,$A70,СВЦЭМ!$B$39:$B$782,E$47)+'СЕТ СН'!$F$14+СВЦЭМ!$D$10+'СЕТ СН'!$F$6-'СЕТ СН'!$F$26</f>
        <v>2072.9769083700003</v>
      </c>
      <c r="F70" s="36">
        <f>SUMIFS(СВЦЭМ!$D$39:$D$782,СВЦЭМ!$A$39:$A$782,$A70,СВЦЭМ!$B$39:$B$782,F$47)+'СЕТ СН'!$F$14+СВЦЭМ!$D$10+'СЕТ СН'!$F$6-'СЕТ СН'!$F$26</f>
        <v>2070.0408565100001</v>
      </c>
      <c r="G70" s="36">
        <f>SUMIFS(СВЦЭМ!$D$39:$D$782,СВЦЭМ!$A$39:$A$782,$A70,СВЦЭМ!$B$39:$B$782,G$47)+'СЕТ СН'!$F$14+СВЦЭМ!$D$10+'СЕТ СН'!$F$6-'СЕТ СН'!$F$26</f>
        <v>2059.0551696400003</v>
      </c>
      <c r="H70" s="36">
        <f>SUMIFS(СВЦЭМ!$D$39:$D$782,СВЦЭМ!$A$39:$A$782,$A70,СВЦЭМ!$B$39:$B$782,H$47)+'СЕТ СН'!$F$14+СВЦЭМ!$D$10+'СЕТ СН'!$F$6-'СЕТ СН'!$F$26</f>
        <v>2089.6537640500001</v>
      </c>
      <c r="I70" s="36">
        <f>SUMIFS(СВЦЭМ!$D$39:$D$782,СВЦЭМ!$A$39:$A$782,$A70,СВЦЭМ!$B$39:$B$782,I$47)+'СЕТ СН'!$F$14+СВЦЭМ!$D$10+'СЕТ СН'!$F$6-'СЕТ СН'!$F$26</f>
        <v>2037.0866783099998</v>
      </c>
      <c r="J70" s="36">
        <f>SUMIFS(СВЦЭМ!$D$39:$D$782,СВЦЭМ!$A$39:$A$782,$A70,СВЦЭМ!$B$39:$B$782,J$47)+'СЕТ СН'!$F$14+СВЦЭМ!$D$10+'СЕТ СН'!$F$6-'СЕТ СН'!$F$26</f>
        <v>1988.1520549700001</v>
      </c>
      <c r="K70" s="36">
        <f>SUMIFS(СВЦЭМ!$D$39:$D$782,СВЦЭМ!$A$39:$A$782,$A70,СВЦЭМ!$B$39:$B$782,K$47)+'СЕТ СН'!$F$14+СВЦЭМ!$D$10+'СЕТ СН'!$F$6-'СЕТ СН'!$F$26</f>
        <v>1967.4713248699998</v>
      </c>
      <c r="L70" s="36">
        <f>SUMIFS(СВЦЭМ!$D$39:$D$782,СВЦЭМ!$A$39:$A$782,$A70,СВЦЭМ!$B$39:$B$782,L$47)+'СЕТ СН'!$F$14+СВЦЭМ!$D$10+'СЕТ СН'!$F$6-'СЕТ СН'!$F$26</f>
        <v>1948.7553301699998</v>
      </c>
      <c r="M70" s="36">
        <f>SUMIFS(СВЦЭМ!$D$39:$D$782,СВЦЭМ!$A$39:$A$782,$A70,СВЦЭМ!$B$39:$B$782,M$47)+'СЕТ СН'!$F$14+СВЦЭМ!$D$10+'СЕТ СН'!$F$6-'СЕТ СН'!$F$26</f>
        <v>1965.1922864300002</v>
      </c>
      <c r="N70" s="36">
        <f>SUMIFS(СВЦЭМ!$D$39:$D$782,СВЦЭМ!$A$39:$A$782,$A70,СВЦЭМ!$B$39:$B$782,N$47)+'СЕТ СН'!$F$14+СВЦЭМ!$D$10+'СЕТ СН'!$F$6-'СЕТ СН'!$F$26</f>
        <v>1990.1265504199998</v>
      </c>
      <c r="O70" s="36">
        <f>SUMIFS(СВЦЭМ!$D$39:$D$782,СВЦЭМ!$A$39:$A$782,$A70,СВЦЭМ!$B$39:$B$782,O$47)+'СЕТ СН'!$F$14+СВЦЭМ!$D$10+'СЕТ СН'!$F$6-'СЕТ СН'!$F$26</f>
        <v>2003.2647023399998</v>
      </c>
      <c r="P70" s="36">
        <f>SUMIFS(СВЦЭМ!$D$39:$D$782,СВЦЭМ!$A$39:$A$782,$A70,СВЦЭМ!$B$39:$B$782,P$47)+'СЕТ СН'!$F$14+СВЦЭМ!$D$10+'СЕТ СН'!$F$6-'СЕТ СН'!$F$26</f>
        <v>2017.3148673600001</v>
      </c>
      <c r="Q70" s="36">
        <f>SUMIFS(СВЦЭМ!$D$39:$D$782,СВЦЭМ!$A$39:$A$782,$A70,СВЦЭМ!$B$39:$B$782,Q$47)+'СЕТ СН'!$F$14+СВЦЭМ!$D$10+'СЕТ СН'!$F$6-'СЕТ СН'!$F$26</f>
        <v>2037.62546004</v>
      </c>
      <c r="R70" s="36">
        <f>SUMIFS(СВЦЭМ!$D$39:$D$782,СВЦЭМ!$A$39:$A$782,$A70,СВЦЭМ!$B$39:$B$782,R$47)+'СЕТ СН'!$F$14+СВЦЭМ!$D$10+'СЕТ СН'!$F$6-'СЕТ СН'!$F$26</f>
        <v>2031.3234825799998</v>
      </c>
      <c r="S70" s="36">
        <f>SUMIFS(СВЦЭМ!$D$39:$D$782,СВЦЭМ!$A$39:$A$782,$A70,СВЦЭМ!$B$39:$B$782,S$47)+'СЕТ СН'!$F$14+СВЦЭМ!$D$10+'СЕТ СН'!$F$6-'СЕТ СН'!$F$26</f>
        <v>2013.8416557799999</v>
      </c>
      <c r="T70" s="36">
        <f>SUMIFS(СВЦЭМ!$D$39:$D$782,СВЦЭМ!$A$39:$A$782,$A70,СВЦЭМ!$B$39:$B$782,T$47)+'СЕТ СН'!$F$14+СВЦЭМ!$D$10+'СЕТ СН'!$F$6-'СЕТ СН'!$F$26</f>
        <v>1962.8481632099999</v>
      </c>
      <c r="U70" s="36">
        <f>SUMIFS(СВЦЭМ!$D$39:$D$782,СВЦЭМ!$A$39:$A$782,$A70,СВЦЭМ!$B$39:$B$782,U$47)+'СЕТ СН'!$F$14+СВЦЭМ!$D$10+'СЕТ СН'!$F$6-'СЕТ СН'!$F$26</f>
        <v>1967.7049028899999</v>
      </c>
      <c r="V70" s="36">
        <f>SUMIFS(СВЦЭМ!$D$39:$D$782,СВЦЭМ!$A$39:$A$782,$A70,СВЦЭМ!$B$39:$B$782,V$47)+'СЕТ СН'!$F$14+СВЦЭМ!$D$10+'СЕТ СН'!$F$6-'СЕТ СН'!$F$26</f>
        <v>1984.1510578700002</v>
      </c>
      <c r="W70" s="36">
        <f>SUMIFS(СВЦЭМ!$D$39:$D$782,СВЦЭМ!$A$39:$A$782,$A70,СВЦЭМ!$B$39:$B$782,W$47)+'СЕТ СН'!$F$14+СВЦЭМ!$D$10+'СЕТ СН'!$F$6-'СЕТ СН'!$F$26</f>
        <v>2000.83565277</v>
      </c>
      <c r="X70" s="36">
        <f>SUMIFS(СВЦЭМ!$D$39:$D$782,СВЦЭМ!$A$39:$A$782,$A70,СВЦЭМ!$B$39:$B$782,X$47)+'СЕТ СН'!$F$14+СВЦЭМ!$D$10+'СЕТ СН'!$F$6-'СЕТ СН'!$F$26</f>
        <v>2000.0082569399999</v>
      </c>
      <c r="Y70" s="36">
        <f>SUMIFS(СВЦЭМ!$D$39:$D$782,СВЦЭМ!$A$39:$A$782,$A70,СВЦЭМ!$B$39:$B$782,Y$47)+'СЕТ СН'!$F$14+СВЦЭМ!$D$10+'СЕТ СН'!$F$6-'СЕТ СН'!$F$26</f>
        <v>2023.91959015</v>
      </c>
    </row>
    <row r="71" spans="1:25" ht="15.75" x14ac:dyDescent="0.2">
      <c r="A71" s="35">
        <f t="shared" si="1"/>
        <v>44950</v>
      </c>
      <c r="B71" s="36">
        <f>SUMIFS(СВЦЭМ!$D$39:$D$782,СВЦЭМ!$A$39:$A$782,$A71,СВЦЭМ!$B$39:$B$782,B$47)+'СЕТ СН'!$F$14+СВЦЭМ!$D$10+'СЕТ СН'!$F$6-'СЕТ СН'!$F$26</f>
        <v>1984.7721544899998</v>
      </c>
      <c r="C71" s="36">
        <f>SUMIFS(СВЦЭМ!$D$39:$D$782,СВЦЭМ!$A$39:$A$782,$A71,СВЦЭМ!$B$39:$B$782,C$47)+'СЕТ СН'!$F$14+СВЦЭМ!$D$10+'СЕТ СН'!$F$6-'СЕТ СН'!$F$26</f>
        <v>1981.9050323899999</v>
      </c>
      <c r="D71" s="36">
        <f>SUMIFS(СВЦЭМ!$D$39:$D$782,СВЦЭМ!$A$39:$A$782,$A71,СВЦЭМ!$B$39:$B$782,D$47)+'СЕТ СН'!$F$14+СВЦЭМ!$D$10+'СЕТ СН'!$F$6-'СЕТ СН'!$F$26</f>
        <v>1972.5160225399998</v>
      </c>
      <c r="E71" s="36">
        <f>SUMIFS(СВЦЭМ!$D$39:$D$782,СВЦЭМ!$A$39:$A$782,$A71,СВЦЭМ!$B$39:$B$782,E$47)+'СЕТ СН'!$F$14+СВЦЭМ!$D$10+'СЕТ СН'!$F$6-'СЕТ СН'!$F$26</f>
        <v>1968.3633029499999</v>
      </c>
      <c r="F71" s="36">
        <f>SUMIFS(СВЦЭМ!$D$39:$D$782,СВЦЭМ!$A$39:$A$782,$A71,СВЦЭМ!$B$39:$B$782,F$47)+'СЕТ СН'!$F$14+СВЦЭМ!$D$10+'СЕТ СН'!$F$6-'СЕТ СН'!$F$26</f>
        <v>1980.0600352999998</v>
      </c>
      <c r="G71" s="36">
        <f>SUMIFS(СВЦЭМ!$D$39:$D$782,СВЦЭМ!$A$39:$A$782,$A71,СВЦЭМ!$B$39:$B$782,G$47)+'СЕТ СН'!$F$14+СВЦЭМ!$D$10+'СЕТ СН'!$F$6-'СЕТ СН'!$F$26</f>
        <v>1964.4086079599999</v>
      </c>
      <c r="H71" s="36">
        <f>SUMIFS(СВЦЭМ!$D$39:$D$782,СВЦЭМ!$A$39:$A$782,$A71,СВЦЭМ!$B$39:$B$782,H$47)+'СЕТ СН'!$F$14+СВЦЭМ!$D$10+'СЕТ СН'!$F$6-'СЕТ СН'!$F$26</f>
        <v>1953.2489557599999</v>
      </c>
      <c r="I71" s="36">
        <f>SUMIFS(СВЦЭМ!$D$39:$D$782,СВЦЭМ!$A$39:$A$782,$A71,СВЦЭМ!$B$39:$B$782,I$47)+'СЕТ СН'!$F$14+СВЦЭМ!$D$10+'СЕТ СН'!$F$6-'СЕТ СН'!$F$26</f>
        <v>1928.1382342099998</v>
      </c>
      <c r="J71" s="36">
        <f>SUMIFS(СВЦЭМ!$D$39:$D$782,СВЦЭМ!$A$39:$A$782,$A71,СВЦЭМ!$B$39:$B$782,J$47)+'СЕТ СН'!$F$14+СВЦЭМ!$D$10+'СЕТ СН'!$F$6-'СЕТ СН'!$F$26</f>
        <v>1891.07064874</v>
      </c>
      <c r="K71" s="36">
        <f>SUMIFS(СВЦЭМ!$D$39:$D$782,СВЦЭМ!$A$39:$A$782,$A71,СВЦЭМ!$B$39:$B$782,K$47)+'СЕТ СН'!$F$14+СВЦЭМ!$D$10+'СЕТ СН'!$F$6-'СЕТ СН'!$F$26</f>
        <v>1868.1541327500001</v>
      </c>
      <c r="L71" s="36">
        <f>SUMIFS(СВЦЭМ!$D$39:$D$782,СВЦЭМ!$A$39:$A$782,$A71,СВЦЭМ!$B$39:$B$782,L$47)+'СЕТ СН'!$F$14+СВЦЭМ!$D$10+'СЕТ СН'!$F$6-'СЕТ СН'!$F$26</f>
        <v>1865.1952482499998</v>
      </c>
      <c r="M71" s="36">
        <f>SUMIFS(СВЦЭМ!$D$39:$D$782,СВЦЭМ!$A$39:$A$782,$A71,СВЦЭМ!$B$39:$B$782,M$47)+'СЕТ СН'!$F$14+СВЦЭМ!$D$10+'СЕТ СН'!$F$6-'СЕТ СН'!$F$26</f>
        <v>1876.76799164</v>
      </c>
      <c r="N71" s="36">
        <f>SUMIFS(СВЦЭМ!$D$39:$D$782,СВЦЭМ!$A$39:$A$782,$A71,СВЦЭМ!$B$39:$B$782,N$47)+'СЕТ СН'!$F$14+СВЦЭМ!$D$10+'СЕТ СН'!$F$6-'СЕТ СН'!$F$26</f>
        <v>1894.8028890100002</v>
      </c>
      <c r="O71" s="36">
        <f>SUMIFS(СВЦЭМ!$D$39:$D$782,СВЦЭМ!$A$39:$A$782,$A71,СВЦЭМ!$B$39:$B$782,O$47)+'СЕТ СН'!$F$14+СВЦЭМ!$D$10+'СЕТ СН'!$F$6-'СЕТ СН'!$F$26</f>
        <v>1904.4323255100001</v>
      </c>
      <c r="P71" s="36">
        <f>SUMIFS(СВЦЭМ!$D$39:$D$782,СВЦЭМ!$A$39:$A$782,$A71,СВЦЭМ!$B$39:$B$782,P$47)+'СЕТ СН'!$F$14+СВЦЭМ!$D$10+'СЕТ СН'!$F$6-'СЕТ СН'!$F$26</f>
        <v>1931.7147484300001</v>
      </c>
      <c r="Q71" s="36">
        <f>SUMIFS(СВЦЭМ!$D$39:$D$782,СВЦЭМ!$A$39:$A$782,$A71,СВЦЭМ!$B$39:$B$782,Q$47)+'СЕТ СН'!$F$14+СВЦЭМ!$D$10+'СЕТ СН'!$F$6-'СЕТ СН'!$F$26</f>
        <v>1938.0892238600002</v>
      </c>
      <c r="R71" s="36">
        <f>SUMIFS(СВЦЭМ!$D$39:$D$782,СВЦЭМ!$A$39:$A$782,$A71,СВЦЭМ!$B$39:$B$782,R$47)+'СЕТ СН'!$F$14+СВЦЭМ!$D$10+'СЕТ СН'!$F$6-'СЕТ СН'!$F$26</f>
        <v>1934.2143838999998</v>
      </c>
      <c r="S71" s="36">
        <f>SUMIFS(СВЦЭМ!$D$39:$D$782,СВЦЭМ!$A$39:$A$782,$A71,СВЦЭМ!$B$39:$B$782,S$47)+'СЕТ СН'!$F$14+СВЦЭМ!$D$10+'СЕТ СН'!$F$6-'СЕТ СН'!$F$26</f>
        <v>1905.1053913100002</v>
      </c>
      <c r="T71" s="36">
        <f>SUMIFS(СВЦЭМ!$D$39:$D$782,СВЦЭМ!$A$39:$A$782,$A71,СВЦЭМ!$B$39:$B$782,T$47)+'СЕТ СН'!$F$14+СВЦЭМ!$D$10+'СЕТ СН'!$F$6-'СЕТ СН'!$F$26</f>
        <v>1861.80191064</v>
      </c>
      <c r="U71" s="36">
        <f>SUMIFS(СВЦЭМ!$D$39:$D$782,СВЦЭМ!$A$39:$A$782,$A71,СВЦЭМ!$B$39:$B$782,U$47)+'СЕТ СН'!$F$14+СВЦЭМ!$D$10+'СЕТ СН'!$F$6-'СЕТ СН'!$F$26</f>
        <v>1872.1830351699998</v>
      </c>
      <c r="V71" s="36">
        <f>SUMIFS(СВЦЭМ!$D$39:$D$782,СВЦЭМ!$A$39:$A$782,$A71,СВЦЭМ!$B$39:$B$782,V$47)+'СЕТ СН'!$F$14+СВЦЭМ!$D$10+'СЕТ СН'!$F$6-'СЕТ СН'!$F$26</f>
        <v>1893.7805946199999</v>
      </c>
      <c r="W71" s="36">
        <f>SUMIFS(СВЦЭМ!$D$39:$D$782,СВЦЭМ!$A$39:$A$782,$A71,СВЦЭМ!$B$39:$B$782,W$47)+'СЕТ СН'!$F$14+СВЦЭМ!$D$10+'СЕТ СН'!$F$6-'СЕТ СН'!$F$26</f>
        <v>1903.7488329700002</v>
      </c>
      <c r="X71" s="36">
        <f>SUMIFS(СВЦЭМ!$D$39:$D$782,СВЦЭМ!$A$39:$A$782,$A71,СВЦЭМ!$B$39:$B$782,X$47)+'СЕТ СН'!$F$14+СВЦЭМ!$D$10+'СЕТ СН'!$F$6-'СЕТ СН'!$F$26</f>
        <v>1921.9451929999998</v>
      </c>
      <c r="Y71" s="36">
        <f>SUMIFS(СВЦЭМ!$D$39:$D$782,СВЦЭМ!$A$39:$A$782,$A71,СВЦЭМ!$B$39:$B$782,Y$47)+'СЕТ СН'!$F$14+СВЦЭМ!$D$10+'СЕТ СН'!$F$6-'СЕТ СН'!$F$26</f>
        <v>1939.5202651399998</v>
      </c>
    </row>
    <row r="72" spans="1:25" ht="15.75" x14ac:dyDescent="0.2">
      <c r="A72" s="35">
        <f t="shared" si="1"/>
        <v>44951</v>
      </c>
      <c r="B72" s="36">
        <f>SUMIFS(СВЦЭМ!$D$39:$D$782,СВЦЭМ!$A$39:$A$782,$A72,СВЦЭМ!$B$39:$B$782,B$47)+'СЕТ СН'!$F$14+СВЦЭМ!$D$10+'СЕТ СН'!$F$6-'СЕТ СН'!$F$26</f>
        <v>1998.6335351099999</v>
      </c>
      <c r="C72" s="36">
        <f>SUMIFS(СВЦЭМ!$D$39:$D$782,СВЦЭМ!$A$39:$A$782,$A72,СВЦЭМ!$B$39:$B$782,C$47)+'СЕТ СН'!$F$14+СВЦЭМ!$D$10+'СЕТ СН'!$F$6-'СЕТ СН'!$F$26</f>
        <v>2031.3388957499999</v>
      </c>
      <c r="D72" s="36">
        <f>SUMIFS(СВЦЭМ!$D$39:$D$782,СВЦЭМ!$A$39:$A$782,$A72,СВЦЭМ!$B$39:$B$782,D$47)+'СЕТ СН'!$F$14+СВЦЭМ!$D$10+'СЕТ СН'!$F$6-'СЕТ СН'!$F$26</f>
        <v>2041.3020923199999</v>
      </c>
      <c r="E72" s="36">
        <f>SUMIFS(СВЦЭМ!$D$39:$D$782,СВЦЭМ!$A$39:$A$782,$A72,СВЦЭМ!$B$39:$B$782,E$47)+'СЕТ СН'!$F$14+СВЦЭМ!$D$10+'СЕТ СН'!$F$6-'СЕТ СН'!$F$26</f>
        <v>2052.7773126300003</v>
      </c>
      <c r="F72" s="36">
        <f>SUMIFS(СВЦЭМ!$D$39:$D$782,СВЦЭМ!$A$39:$A$782,$A72,СВЦЭМ!$B$39:$B$782,F$47)+'СЕТ СН'!$F$14+СВЦЭМ!$D$10+'СЕТ СН'!$F$6-'СЕТ СН'!$F$26</f>
        <v>2049.6422975800001</v>
      </c>
      <c r="G72" s="36">
        <f>SUMIFS(СВЦЭМ!$D$39:$D$782,СВЦЭМ!$A$39:$A$782,$A72,СВЦЭМ!$B$39:$B$782,G$47)+'СЕТ СН'!$F$14+СВЦЭМ!$D$10+'СЕТ СН'!$F$6-'СЕТ СН'!$F$26</f>
        <v>2038.96866282</v>
      </c>
      <c r="H72" s="36">
        <f>SUMIFS(СВЦЭМ!$D$39:$D$782,СВЦЭМ!$A$39:$A$782,$A72,СВЦЭМ!$B$39:$B$782,H$47)+'СЕТ СН'!$F$14+СВЦЭМ!$D$10+'СЕТ СН'!$F$6-'СЕТ СН'!$F$26</f>
        <v>2038.66906283</v>
      </c>
      <c r="I72" s="36">
        <f>SUMIFS(СВЦЭМ!$D$39:$D$782,СВЦЭМ!$A$39:$A$782,$A72,СВЦЭМ!$B$39:$B$782,I$47)+'СЕТ СН'!$F$14+СВЦЭМ!$D$10+'СЕТ СН'!$F$6-'СЕТ СН'!$F$26</f>
        <v>2036.29451851</v>
      </c>
      <c r="J72" s="36">
        <f>SUMIFS(СВЦЭМ!$D$39:$D$782,СВЦЭМ!$A$39:$A$782,$A72,СВЦЭМ!$B$39:$B$782,J$47)+'СЕТ СН'!$F$14+СВЦЭМ!$D$10+'СЕТ СН'!$F$6-'СЕТ СН'!$F$26</f>
        <v>2015.33216126</v>
      </c>
      <c r="K72" s="36">
        <f>SUMIFS(СВЦЭМ!$D$39:$D$782,СВЦЭМ!$A$39:$A$782,$A72,СВЦЭМ!$B$39:$B$782,K$47)+'СЕТ СН'!$F$14+СВЦЭМ!$D$10+'СЕТ СН'!$F$6-'СЕТ СН'!$F$26</f>
        <v>1990.42196033</v>
      </c>
      <c r="L72" s="36">
        <f>SUMIFS(СВЦЭМ!$D$39:$D$782,СВЦЭМ!$A$39:$A$782,$A72,СВЦЭМ!$B$39:$B$782,L$47)+'СЕТ СН'!$F$14+СВЦЭМ!$D$10+'СЕТ СН'!$F$6-'СЕТ СН'!$F$26</f>
        <v>1955.80256532</v>
      </c>
      <c r="M72" s="36">
        <f>SUMIFS(СВЦЭМ!$D$39:$D$782,СВЦЭМ!$A$39:$A$782,$A72,СВЦЭМ!$B$39:$B$782,M$47)+'СЕТ СН'!$F$14+СВЦЭМ!$D$10+'СЕТ СН'!$F$6-'СЕТ СН'!$F$26</f>
        <v>1921.7825344199998</v>
      </c>
      <c r="N72" s="36">
        <f>SUMIFS(СВЦЭМ!$D$39:$D$782,СВЦЭМ!$A$39:$A$782,$A72,СВЦЭМ!$B$39:$B$782,N$47)+'СЕТ СН'!$F$14+СВЦЭМ!$D$10+'СЕТ СН'!$F$6-'СЕТ СН'!$F$26</f>
        <v>1934.1279302</v>
      </c>
      <c r="O72" s="36">
        <f>SUMIFS(СВЦЭМ!$D$39:$D$782,СВЦЭМ!$A$39:$A$782,$A72,СВЦЭМ!$B$39:$B$782,O$47)+'СЕТ СН'!$F$14+СВЦЭМ!$D$10+'СЕТ СН'!$F$6-'СЕТ СН'!$F$26</f>
        <v>1940.3842640800001</v>
      </c>
      <c r="P72" s="36">
        <f>SUMIFS(СВЦЭМ!$D$39:$D$782,СВЦЭМ!$A$39:$A$782,$A72,СВЦЭМ!$B$39:$B$782,P$47)+'СЕТ СН'!$F$14+СВЦЭМ!$D$10+'СЕТ СН'!$F$6-'СЕТ СН'!$F$26</f>
        <v>1950.1687135199998</v>
      </c>
      <c r="Q72" s="36">
        <f>SUMIFS(СВЦЭМ!$D$39:$D$782,СВЦЭМ!$A$39:$A$782,$A72,СВЦЭМ!$B$39:$B$782,Q$47)+'СЕТ СН'!$F$14+СВЦЭМ!$D$10+'СЕТ СН'!$F$6-'СЕТ СН'!$F$26</f>
        <v>1948.88925692</v>
      </c>
      <c r="R72" s="36">
        <f>SUMIFS(СВЦЭМ!$D$39:$D$782,СВЦЭМ!$A$39:$A$782,$A72,СВЦЭМ!$B$39:$B$782,R$47)+'СЕТ СН'!$F$14+СВЦЭМ!$D$10+'СЕТ СН'!$F$6-'СЕТ СН'!$F$26</f>
        <v>1938.81826363</v>
      </c>
      <c r="S72" s="36">
        <f>SUMIFS(СВЦЭМ!$D$39:$D$782,СВЦЭМ!$A$39:$A$782,$A72,СВЦЭМ!$B$39:$B$782,S$47)+'СЕТ СН'!$F$14+СВЦЭМ!$D$10+'СЕТ СН'!$F$6-'СЕТ СН'!$F$26</f>
        <v>1920.1450028500001</v>
      </c>
      <c r="T72" s="36">
        <f>SUMIFS(СВЦЭМ!$D$39:$D$782,СВЦЭМ!$A$39:$A$782,$A72,СВЦЭМ!$B$39:$B$782,T$47)+'СЕТ СН'!$F$14+СВЦЭМ!$D$10+'СЕТ СН'!$F$6-'СЕТ СН'!$F$26</f>
        <v>1900.73098719</v>
      </c>
      <c r="U72" s="36">
        <f>SUMIFS(СВЦЭМ!$D$39:$D$782,СВЦЭМ!$A$39:$A$782,$A72,СВЦЭМ!$B$39:$B$782,U$47)+'СЕТ СН'!$F$14+СВЦЭМ!$D$10+'СЕТ СН'!$F$6-'СЕТ СН'!$F$26</f>
        <v>1904.93398228</v>
      </c>
      <c r="V72" s="36">
        <f>SUMIFS(СВЦЭМ!$D$39:$D$782,СВЦЭМ!$A$39:$A$782,$A72,СВЦЭМ!$B$39:$B$782,V$47)+'СЕТ СН'!$F$14+СВЦЭМ!$D$10+'СЕТ СН'!$F$6-'СЕТ СН'!$F$26</f>
        <v>1917.4218461600001</v>
      </c>
      <c r="W72" s="36">
        <f>SUMIFS(СВЦЭМ!$D$39:$D$782,СВЦЭМ!$A$39:$A$782,$A72,СВЦЭМ!$B$39:$B$782,W$47)+'СЕТ СН'!$F$14+СВЦЭМ!$D$10+'СЕТ СН'!$F$6-'СЕТ СН'!$F$26</f>
        <v>1930.6503126700002</v>
      </c>
      <c r="X72" s="36">
        <f>SUMIFS(СВЦЭМ!$D$39:$D$782,СВЦЭМ!$A$39:$A$782,$A72,СВЦЭМ!$B$39:$B$782,X$47)+'СЕТ СН'!$F$14+СВЦЭМ!$D$10+'СЕТ СН'!$F$6-'СЕТ СН'!$F$26</f>
        <v>1950.0813763399999</v>
      </c>
      <c r="Y72" s="36">
        <f>SUMIFS(СВЦЭМ!$D$39:$D$782,СВЦЭМ!$A$39:$A$782,$A72,СВЦЭМ!$B$39:$B$782,Y$47)+'СЕТ СН'!$F$14+СВЦЭМ!$D$10+'СЕТ СН'!$F$6-'СЕТ СН'!$F$26</f>
        <v>1976.4213059599999</v>
      </c>
    </row>
    <row r="73" spans="1:25" ht="15.75" x14ac:dyDescent="0.2">
      <c r="A73" s="35">
        <f t="shared" si="1"/>
        <v>44952</v>
      </c>
      <c r="B73" s="36">
        <f>SUMIFS(СВЦЭМ!$D$39:$D$782,СВЦЭМ!$A$39:$A$782,$A73,СВЦЭМ!$B$39:$B$782,B$47)+'СЕТ СН'!$F$14+СВЦЭМ!$D$10+'СЕТ СН'!$F$6-'СЕТ СН'!$F$26</f>
        <v>2030.4551543599998</v>
      </c>
      <c r="C73" s="36">
        <f>SUMIFS(СВЦЭМ!$D$39:$D$782,СВЦЭМ!$A$39:$A$782,$A73,СВЦЭМ!$B$39:$B$782,C$47)+'СЕТ СН'!$F$14+СВЦЭМ!$D$10+'СЕТ СН'!$F$6-'СЕТ СН'!$F$26</f>
        <v>2075.0737244100001</v>
      </c>
      <c r="D73" s="36">
        <f>SUMIFS(СВЦЭМ!$D$39:$D$782,СВЦЭМ!$A$39:$A$782,$A73,СВЦЭМ!$B$39:$B$782,D$47)+'СЕТ СН'!$F$14+СВЦЭМ!$D$10+'СЕТ СН'!$F$6-'СЕТ СН'!$F$26</f>
        <v>2094.73601981</v>
      </c>
      <c r="E73" s="36">
        <f>SUMIFS(СВЦЭМ!$D$39:$D$782,СВЦЭМ!$A$39:$A$782,$A73,СВЦЭМ!$B$39:$B$782,E$47)+'СЕТ СН'!$F$14+СВЦЭМ!$D$10+'СЕТ СН'!$F$6-'СЕТ СН'!$F$26</f>
        <v>2079.2851971700002</v>
      </c>
      <c r="F73" s="36">
        <f>SUMIFS(СВЦЭМ!$D$39:$D$782,СВЦЭМ!$A$39:$A$782,$A73,СВЦЭМ!$B$39:$B$782,F$47)+'СЕТ СН'!$F$14+СВЦЭМ!$D$10+'СЕТ СН'!$F$6-'СЕТ СН'!$F$26</f>
        <v>2068.9753262100003</v>
      </c>
      <c r="G73" s="36">
        <f>SUMIFS(СВЦЭМ!$D$39:$D$782,СВЦЭМ!$A$39:$A$782,$A73,СВЦЭМ!$B$39:$B$782,G$47)+'СЕТ СН'!$F$14+СВЦЭМ!$D$10+'СЕТ СН'!$F$6-'СЕТ СН'!$F$26</f>
        <v>2071.2777487900003</v>
      </c>
      <c r="H73" s="36">
        <f>SUMIFS(СВЦЭМ!$D$39:$D$782,СВЦЭМ!$A$39:$A$782,$A73,СВЦЭМ!$B$39:$B$782,H$47)+'СЕТ СН'!$F$14+СВЦЭМ!$D$10+'СЕТ СН'!$F$6-'СЕТ СН'!$F$26</f>
        <v>2029.0694564600001</v>
      </c>
      <c r="I73" s="36">
        <f>SUMIFS(СВЦЭМ!$D$39:$D$782,СВЦЭМ!$A$39:$A$782,$A73,СВЦЭМ!$B$39:$B$782,I$47)+'СЕТ СН'!$F$14+СВЦЭМ!$D$10+'СЕТ СН'!$F$6-'СЕТ СН'!$F$26</f>
        <v>1996.2352274399998</v>
      </c>
      <c r="J73" s="36">
        <f>SUMIFS(СВЦЭМ!$D$39:$D$782,СВЦЭМ!$A$39:$A$782,$A73,СВЦЭМ!$B$39:$B$782,J$47)+'СЕТ СН'!$F$14+СВЦЭМ!$D$10+'СЕТ СН'!$F$6-'СЕТ СН'!$F$26</f>
        <v>1962.4181124499999</v>
      </c>
      <c r="K73" s="36">
        <f>SUMIFS(СВЦЭМ!$D$39:$D$782,СВЦЭМ!$A$39:$A$782,$A73,СВЦЭМ!$B$39:$B$782,K$47)+'СЕТ СН'!$F$14+СВЦЭМ!$D$10+'СЕТ СН'!$F$6-'СЕТ СН'!$F$26</f>
        <v>1918.9105983900001</v>
      </c>
      <c r="L73" s="36">
        <f>SUMIFS(СВЦЭМ!$D$39:$D$782,СВЦЭМ!$A$39:$A$782,$A73,СВЦЭМ!$B$39:$B$782,L$47)+'СЕТ СН'!$F$14+СВЦЭМ!$D$10+'СЕТ СН'!$F$6-'СЕТ СН'!$F$26</f>
        <v>1894.2954804499998</v>
      </c>
      <c r="M73" s="36">
        <f>SUMIFS(СВЦЭМ!$D$39:$D$782,СВЦЭМ!$A$39:$A$782,$A73,СВЦЭМ!$B$39:$B$782,M$47)+'СЕТ СН'!$F$14+СВЦЭМ!$D$10+'СЕТ СН'!$F$6-'СЕТ СН'!$F$26</f>
        <v>1895.7895505200001</v>
      </c>
      <c r="N73" s="36">
        <f>SUMIFS(СВЦЭМ!$D$39:$D$782,СВЦЭМ!$A$39:$A$782,$A73,СВЦЭМ!$B$39:$B$782,N$47)+'СЕТ СН'!$F$14+СВЦЭМ!$D$10+'СЕТ СН'!$F$6-'СЕТ СН'!$F$26</f>
        <v>1907.0295462500001</v>
      </c>
      <c r="O73" s="36">
        <f>SUMIFS(СВЦЭМ!$D$39:$D$782,СВЦЭМ!$A$39:$A$782,$A73,СВЦЭМ!$B$39:$B$782,O$47)+'СЕТ СН'!$F$14+СВЦЭМ!$D$10+'СЕТ СН'!$F$6-'СЕТ СН'!$F$26</f>
        <v>1905.3339151900002</v>
      </c>
      <c r="P73" s="36">
        <f>SUMIFS(СВЦЭМ!$D$39:$D$782,СВЦЭМ!$A$39:$A$782,$A73,СВЦЭМ!$B$39:$B$782,P$47)+'СЕТ СН'!$F$14+СВЦЭМ!$D$10+'СЕТ СН'!$F$6-'СЕТ СН'!$F$26</f>
        <v>1919.1732313</v>
      </c>
      <c r="Q73" s="36">
        <f>SUMIFS(СВЦЭМ!$D$39:$D$782,СВЦЭМ!$A$39:$A$782,$A73,СВЦЭМ!$B$39:$B$782,Q$47)+'СЕТ СН'!$F$14+СВЦЭМ!$D$10+'СЕТ СН'!$F$6-'СЕТ СН'!$F$26</f>
        <v>1934.7182656900002</v>
      </c>
      <c r="R73" s="36">
        <f>SUMIFS(СВЦЭМ!$D$39:$D$782,СВЦЭМ!$A$39:$A$782,$A73,СВЦЭМ!$B$39:$B$782,R$47)+'СЕТ СН'!$F$14+СВЦЭМ!$D$10+'СЕТ СН'!$F$6-'СЕТ СН'!$F$26</f>
        <v>1938.9829106199998</v>
      </c>
      <c r="S73" s="36">
        <f>SUMIFS(СВЦЭМ!$D$39:$D$782,СВЦЭМ!$A$39:$A$782,$A73,СВЦЭМ!$B$39:$B$782,S$47)+'СЕТ СН'!$F$14+СВЦЭМ!$D$10+'СЕТ СН'!$F$6-'СЕТ СН'!$F$26</f>
        <v>1927.3560035799999</v>
      </c>
      <c r="T73" s="36">
        <f>SUMIFS(СВЦЭМ!$D$39:$D$782,СВЦЭМ!$A$39:$A$782,$A73,СВЦЭМ!$B$39:$B$782,T$47)+'СЕТ СН'!$F$14+СВЦЭМ!$D$10+'СЕТ СН'!$F$6-'СЕТ СН'!$F$26</f>
        <v>1877.4494449400001</v>
      </c>
      <c r="U73" s="36">
        <f>SUMIFS(СВЦЭМ!$D$39:$D$782,СВЦЭМ!$A$39:$A$782,$A73,СВЦЭМ!$B$39:$B$782,U$47)+'СЕТ СН'!$F$14+СВЦЭМ!$D$10+'СЕТ СН'!$F$6-'СЕТ СН'!$F$26</f>
        <v>1880.37372682</v>
      </c>
      <c r="V73" s="36">
        <f>SUMIFS(СВЦЭМ!$D$39:$D$782,СВЦЭМ!$A$39:$A$782,$A73,СВЦЭМ!$B$39:$B$782,V$47)+'СЕТ СН'!$F$14+СВЦЭМ!$D$10+'СЕТ СН'!$F$6-'СЕТ СН'!$F$26</f>
        <v>1888.7894403799999</v>
      </c>
      <c r="W73" s="36">
        <f>SUMIFS(СВЦЭМ!$D$39:$D$782,СВЦЭМ!$A$39:$A$782,$A73,СВЦЭМ!$B$39:$B$782,W$47)+'СЕТ СН'!$F$14+СВЦЭМ!$D$10+'СЕТ СН'!$F$6-'СЕТ СН'!$F$26</f>
        <v>1906.1386561799998</v>
      </c>
      <c r="X73" s="36">
        <f>SUMIFS(СВЦЭМ!$D$39:$D$782,СВЦЭМ!$A$39:$A$782,$A73,СВЦЭМ!$B$39:$B$782,X$47)+'СЕТ СН'!$F$14+СВЦЭМ!$D$10+'СЕТ СН'!$F$6-'СЕТ СН'!$F$26</f>
        <v>1936.6100306999999</v>
      </c>
      <c r="Y73" s="36">
        <f>SUMIFS(СВЦЭМ!$D$39:$D$782,СВЦЭМ!$A$39:$A$782,$A73,СВЦЭМ!$B$39:$B$782,Y$47)+'СЕТ СН'!$F$14+СВЦЭМ!$D$10+'СЕТ СН'!$F$6-'СЕТ СН'!$F$26</f>
        <v>1968.65651632</v>
      </c>
    </row>
    <row r="74" spans="1:25" ht="15.75" x14ac:dyDescent="0.2">
      <c r="A74" s="35">
        <f t="shared" si="1"/>
        <v>44953</v>
      </c>
      <c r="B74" s="36">
        <f>SUMIFS(СВЦЭМ!$D$39:$D$782,СВЦЭМ!$A$39:$A$782,$A74,СВЦЭМ!$B$39:$B$782,B$47)+'СЕТ СН'!$F$14+СВЦЭМ!$D$10+'СЕТ СН'!$F$6-'СЕТ СН'!$F$26</f>
        <v>2010.6036418299998</v>
      </c>
      <c r="C74" s="36">
        <f>SUMIFS(СВЦЭМ!$D$39:$D$782,СВЦЭМ!$A$39:$A$782,$A74,СВЦЭМ!$B$39:$B$782,C$47)+'СЕТ СН'!$F$14+СВЦЭМ!$D$10+'СЕТ СН'!$F$6-'СЕТ СН'!$F$26</f>
        <v>1978.3373590099998</v>
      </c>
      <c r="D74" s="36">
        <f>SUMIFS(СВЦЭМ!$D$39:$D$782,СВЦЭМ!$A$39:$A$782,$A74,СВЦЭМ!$B$39:$B$782,D$47)+'СЕТ СН'!$F$14+СВЦЭМ!$D$10+'СЕТ СН'!$F$6-'СЕТ СН'!$F$26</f>
        <v>1975.8981661099999</v>
      </c>
      <c r="E74" s="36">
        <f>SUMIFS(СВЦЭМ!$D$39:$D$782,СВЦЭМ!$A$39:$A$782,$A74,СВЦЭМ!$B$39:$B$782,E$47)+'СЕТ СН'!$F$14+СВЦЭМ!$D$10+'СЕТ СН'!$F$6-'СЕТ СН'!$F$26</f>
        <v>1988.5260339099998</v>
      </c>
      <c r="F74" s="36">
        <f>SUMIFS(СВЦЭМ!$D$39:$D$782,СВЦЭМ!$A$39:$A$782,$A74,СВЦЭМ!$B$39:$B$782,F$47)+'СЕТ СН'!$F$14+СВЦЭМ!$D$10+'СЕТ СН'!$F$6-'СЕТ СН'!$F$26</f>
        <v>1996.1455387600001</v>
      </c>
      <c r="G74" s="36">
        <f>SUMIFS(СВЦЭМ!$D$39:$D$782,СВЦЭМ!$A$39:$A$782,$A74,СВЦЭМ!$B$39:$B$782,G$47)+'СЕТ СН'!$F$14+СВЦЭМ!$D$10+'СЕТ СН'!$F$6-'СЕТ СН'!$F$26</f>
        <v>2008.8768257300001</v>
      </c>
      <c r="H74" s="36">
        <f>SUMIFS(СВЦЭМ!$D$39:$D$782,СВЦЭМ!$A$39:$A$782,$A74,СВЦЭМ!$B$39:$B$782,H$47)+'СЕТ СН'!$F$14+СВЦЭМ!$D$10+'СЕТ СН'!$F$6-'СЕТ СН'!$F$26</f>
        <v>1996.80098909</v>
      </c>
      <c r="I74" s="36">
        <f>SUMIFS(СВЦЭМ!$D$39:$D$782,СВЦЭМ!$A$39:$A$782,$A74,СВЦЭМ!$B$39:$B$782,I$47)+'СЕТ СН'!$F$14+СВЦЭМ!$D$10+'СЕТ СН'!$F$6-'СЕТ СН'!$F$26</f>
        <v>1958.8836786200002</v>
      </c>
      <c r="J74" s="36">
        <f>SUMIFS(СВЦЭМ!$D$39:$D$782,СВЦЭМ!$A$39:$A$782,$A74,СВЦЭМ!$B$39:$B$782,J$47)+'СЕТ СН'!$F$14+СВЦЭМ!$D$10+'СЕТ СН'!$F$6-'СЕТ СН'!$F$26</f>
        <v>1917.3530658000002</v>
      </c>
      <c r="K74" s="36">
        <f>SUMIFS(СВЦЭМ!$D$39:$D$782,СВЦЭМ!$A$39:$A$782,$A74,СВЦЭМ!$B$39:$B$782,K$47)+'СЕТ СН'!$F$14+СВЦЭМ!$D$10+'СЕТ СН'!$F$6-'СЕТ СН'!$F$26</f>
        <v>1894.3402434900001</v>
      </c>
      <c r="L74" s="36">
        <f>SUMIFS(СВЦЭМ!$D$39:$D$782,СВЦЭМ!$A$39:$A$782,$A74,СВЦЭМ!$B$39:$B$782,L$47)+'СЕТ СН'!$F$14+СВЦЭМ!$D$10+'СЕТ СН'!$F$6-'СЕТ СН'!$F$26</f>
        <v>1878.9319423700001</v>
      </c>
      <c r="M74" s="36">
        <f>SUMIFS(СВЦЭМ!$D$39:$D$782,СВЦЭМ!$A$39:$A$782,$A74,СВЦЭМ!$B$39:$B$782,M$47)+'СЕТ СН'!$F$14+СВЦЭМ!$D$10+'СЕТ СН'!$F$6-'СЕТ СН'!$F$26</f>
        <v>1875.9700338099999</v>
      </c>
      <c r="N74" s="36">
        <f>SUMIFS(СВЦЭМ!$D$39:$D$782,СВЦЭМ!$A$39:$A$782,$A74,СВЦЭМ!$B$39:$B$782,N$47)+'СЕТ СН'!$F$14+СВЦЭМ!$D$10+'СЕТ СН'!$F$6-'СЕТ СН'!$F$26</f>
        <v>1907.5609383899998</v>
      </c>
      <c r="O74" s="36">
        <f>SUMIFS(СВЦЭМ!$D$39:$D$782,СВЦЭМ!$A$39:$A$782,$A74,СВЦЭМ!$B$39:$B$782,O$47)+'СЕТ СН'!$F$14+СВЦЭМ!$D$10+'СЕТ СН'!$F$6-'СЕТ СН'!$F$26</f>
        <v>1930.18825928</v>
      </c>
      <c r="P74" s="36">
        <f>SUMIFS(СВЦЭМ!$D$39:$D$782,СВЦЭМ!$A$39:$A$782,$A74,СВЦЭМ!$B$39:$B$782,P$47)+'СЕТ СН'!$F$14+СВЦЭМ!$D$10+'СЕТ СН'!$F$6-'СЕТ СН'!$F$26</f>
        <v>1960.4010218999999</v>
      </c>
      <c r="Q74" s="36">
        <f>SUMIFS(СВЦЭМ!$D$39:$D$782,СВЦЭМ!$A$39:$A$782,$A74,СВЦЭМ!$B$39:$B$782,Q$47)+'СЕТ СН'!$F$14+СВЦЭМ!$D$10+'СЕТ СН'!$F$6-'СЕТ СН'!$F$26</f>
        <v>1933.77402323</v>
      </c>
      <c r="R74" s="36">
        <f>SUMIFS(СВЦЭМ!$D$39:$D$782,СВЦЭМ!$A$39:$A$782,$A74,СВЦЭМ!$B$39:$B$782,R$47)+'СЕТ СН'!$F$14+СВЦЭМ!$D$10+'СЕТ СН'!$F$6-'СЕТ СН'!$F$26</f>
        <v>1953.17082701</v>
      </c>
      <c r="S74" s="36">
        <f>SUMIFS(СВЦЭМ!$D$39:$D$782,СВЦЭМ!$A$39:$A$782,$A74,СВЦЭМ!$B$39:$B$782,S$47)+'СЕТ СН'!$F$14+СВЦЭМ!$D$10+'СЕТ СН'!$F$6-'СЕТ СН'!$F$26</f>
        <v>1934.08395503</v>
      </c>
      <c r="T74" s="36">
        <f>SUMIFS(СВЦЭМ!$D$39:$D$782,СВЦЭМ!$A$39:$A$782,$A74,СВЦЭМ!$B$39:$B$782,T$47)+'СЕТ СН'!$F$14+СВЦЭМ!$D$10+'СЕТ СН'!$F$6-'СЕТ СН'!$F$26</f>
        <v>1891.46877913</v>
      </c>
      <c r="U74" s="36">
        <f>SUMIFS(СВЦЭМ!$D$39:$D$782,СВЦЭМ!$A$39:$A$782,$A74,СВЦЭМ!$B$39:$B$782,U$47)+'СЕТ СН'!$F$14+СВЦЭМ!$D$10+'СЕТ СН'!$F$6-'СЕТ СН'!$F$26</f>
        <v>1899.6956449100001</v>
      </c>
      <c r="V74" s="36">
        <f>SUMIFS(СВЦЭМ!$D$39:$D$782,СВЦЭМ!$A$39:$A$782,$A74,СВЦЭМ!$B$39:$B$782,V$47)+'СЕТ СН'!$F$14+СВЦЭМ!$D$10+'СЕТ СН'!$F$6-'СЕТ СН'!$F$26</f>
        <v>1925.27424881</v>
      </c>
      <c r="W74" s="36">
        <f>SUMIFS(СВЦЭМ!$D$39:$D$782,СВЦЭМ!$A$39:$A$782,$A74,СВЦЭМ!$B$39:$B$782,W$47)+'СЕТ СН'!$F$14+СВЦЭМ!$D$10+'СЕТ СН'!$F$6-'СЕТ СН'!$F$26</f>
        <v>1958.5576040600001</v>
      </c>
      <c r="X74" s="36">
        <f>SUMIFS(СВЦЭМ!$D$39:$D$782,СВЦЭМ!$A$39:$A$782,$A74,СВЦЭМ!$B$39:$B$782,X$47)+'СЕТ СН'!$F$14+СВЦЭМ!$D$10+'СЕТ СН'!$F$6-'СЕТ СН'!$F$26</f>
        <v>1970.8947437200002</v>
      </c>
      <c r="Y74" s="36">
        <f>SUMIFS(СВЦЭМ!$D$39:$D$782,СВЦЭМ!$A$39:$A$782,$A74,СВЦЭМ!$B$39:$B$782,Y$47)+'СЕТ СН'!$F$14+СВЦЭМ!$D$10+'СЕТ СН'!$F$6-'СЕТ СН'!$F$26</f>
        <v>2055.5918346200001</v>
      </c>
    </row>
    <row r="75" spans="1:25" ht="15.75" x14ac:dyDescent="0.2">
      <c r="A75" s="35">
        <f t="shared" si="1"/>
        <v>44954</v>
      </c>
      <c r="B75" s="36">
        <f>SUMIFS(СВЦЭМ!$D$39:$D$782,СВЦЭМ!$A$39:$A$782,$A75,СВЦЭМ!$B$39:$B$782,B$47)+'СЕТ СН'!$F$14+СВЦЭМ!$D$10+'СЕТ СН'!$F$6-'СЕТ СН'!$F$26</f>
        <v>2026.5700272500001</v>
      </c>
      <c r="C75" s="36">
        <f>SUMIFS(СВЦЭМ!$D$39:$D$782,СВЦЭМ!$A$39:$A$782,$A75,СВЦЭМ!$B$39:$B$782,C$47)+'СЕТ СН'!$F$14+СВЦЭМ!$D$10+'СЕТ СН'!$F$6-'СЕТ СН'!$F$26</f>
        <v>2066.9792982200001</v>
      </c>
      <c r="D75" s="36">
        <f>SUMIFS(СВЦЭМ!$D$39:$D$782,СВЦЭМ!$A$39:$A$782,$A75,СВЦЭМ!$B$39:$B$782,D$47)+'СЕТ СН'!$F$14+СВЦЭМ!$D$10+'СЕТ СН'!$F$6-'СЕТ СН'!$F$26</f>
        <v>2063.8314641800002</v>
      </c>
      <c r="E75" s="36">
        <f>SUMIFS(СВЦЭМ!$D$39:$D$782,СВЦЭМ!$A$39:$A$782,$A75,СВЦЭМ!$B$39:$B$782,E$47)+'СЕТ СН'!$F$14+СВЦЭМ!$D$10+'СЕТ СН'!$F$6-'СЕТ СН'!$F$26</f>
        <v>2059.9306832100001</v>
      </c>
      <c r="F75" s="36">
        <f>SUMIFS(СВЦЭМ!$D$39:$D$782,СВЦЭМ!$A$39:$A$782,$A75,СВЦЭМ!$B$39:$B$782,F$47)+'СЕТ СН'!$F$14+СВЦЭМ!$D$10+'СЕТ СН'!$F$6-'СЕТ СН'!$F$26</f>
        <v>2054.54104422</v>
      </c>
      <c r="G75" s="36">
        <f>SUMIFS(СВЦЭМ!$D$39:$D$782,СВЦЭМ!$A$39:$A$782,$A75,СВЦЭМ!$B$39:$B$782,G$47)+'СЕТ СН'!$F$14+СВЦЭМ!$D$10+'СЕТ СН'!$F$6-'СЕТ СН'!$F$26</f>
        <v>2057.5318179200003</v>
      </c>
      <c r="H75" s="36">
        <f>SUMIFS(СВЦЭМ!$D$39:$D$782,СВЦЭМ!$A$39:$A$782,$A75,СВЦЭМ!$B$39:$B$782,H$47)+'СЕТ СН'!$F$14+СВЦЭМ!$D$10+'СЕТ СН'!$F$6-'СЕТ СН'!$F$26</f>
        <v>2009.5084729500002</v>
      </c>
      <c r="I75" s="36">
        <f>SUMIFS(СВЦЭМ!$D$39:$D$782,СВЦЭМ!$A$39:$A$782,$A75,СВЦЭМ!$B$39:$B$782,I$47)+'СЕТ СН'!$F$14+СВЦЭМ!$D$10+'СЕТ СН'!$F$6-'СЕТ СН'!$F$26</f>
        <v>2012.69675579</v>
      </c>
      <c r="J75" s="36">
        <f>SUMIFS(СВЦЭМ!$D$39:$D$782,СВЦЭМ!$A$39:$A$782,$A75,СВЦЭМ!$B$39:$B$782,J$47)+'СЕТ СН'!$F$14+СВЦЭМ!$D$10+'СЕТ СН'!$F$6-'СЕТ СН'!$F$26</f>
        <v>2010.0356075900002</v>
      </c>
      <c r="K75" s="36">
        <f>SUMIFS(СВЦЭМ!$D$39:$D$782,СВЦЭМ!$A$39:$A$782,$A75,СВЦЭМ!$B$39:$B$782,K$47)+'СЕТ СН'!$F$14+СВЦЭМ!$D$10+'СЕТ СН'!$F$6-'СЕТ СН'!$F$26</f>
        <v>1926.7400467</v>
      </c>
      <c r="L75" s="36">
        <f>SUMIFS(СВЦЭМ!$D$39:$D$782,СВЦЭМ!$A$39:$A$782,$A75,СВЦЭМ!$B$39:$B$782,L$47)+'СЕТ СН'!$F$14+СВЦЭМ!$D$10+'СЕТ СН'!$F$6-'СЕТ СН'!$F$26</f>
        <v>1879.20304151</v>
      </c>
      <c r="M75" s="36">
        <f>SUMIFS(СВЦЭМ!$D$39:$D$782,СВЦЭМ!$A$39:$A$782,$A75,СВЦЭМ!$B$39:$B$782,M$47)+'СЕТ СН'!$F$14+СВЦЭМ!$D$10+'СЕТ СН'!$F$6-'СЕТ СН'!$F$26</f>
        <v>1872.11345757</v>
      </c>
      <c r="N75" s="36">
        <f>SUMIFS(СВЦЭМ!$D$39:$D$782,СВЦЭМ!$A$39:$A$782,$A75,СВЦЭМ!$B$39:$B$782,N$47)+'СЕТ СН'!$F$14+СВЦЭМ!$D$10+'СЕТ СН'!$F$6-'СЕТ СН'!$F$26</f>
        <v>1875.8337782199999</v>
      </c>
      <c r="O75" s="36">
        <f>SUMIFS(СВЦЭМ!$D$39:$D$782,СВЦЭМ!$A$39:$A$782,$A75,СВЦЭМ!$B$39:$B$782,O$47)+'СЕТ СН'!$F$14+СВЦЭМ!$D$10+'СЕТ СН'!$F$6-'СЕТ СН'!$F$26</f>
        <v>1885.6623747199999</v>
      </c>
      <c r="P75" s="36">
        <f>SUMIFS(СВЦЭМ!$D$39:$D$782,СВЦЭМ!$A$39:$A$782,$A75,СВЦЭМ!$B$39:$B$782,P$47)+'СЕТ СН'!$F$14+СВЦЭМ!$D$10+'СЕТ СН'!$F$6-'СЕТ СН'!$F$26</f>
        <v>1904.9868252399999</v>
      </c>
      <c r="Q75" s="36">
        <f>SUMIFS(СВЦЭМ!$D$39:$D$782,СВЦЭМ!$A$39:$A$782,$A75,СВЦЭМ!$B$39:$B$782,Q$47)+'СЕТ СН'!$F$14+СВЦЭМ!$D$10+'СЕТ СН'!$F$6-'СЕТ СН'!$F$26</f>
        <v>1916.8278196799999</v>
      </c>
      <c r="R75" s="36">
        <f>SUMIFS(СВЦЭМ!$D$39:$D$782,СВЦЭМ!$A$39:$A$782,$A75,СВЦЭМ!$B$39:$B$782,R$47)+'СЕТ СН'!$F$14+СВЦЭМ!$D$10+'СЕТ СН'!$F$6-'СЕТ СН'!$F$26</f>
        <v>1922.4243666300001</v>
      </c>
      <c r="S75" s="36">
        <f>SUMIFS(СВЦЭМ!$D$39:$D$782,СВЦЭМ!$A$39:$A$782,$A75,СВЦЭМ!$B$39:$B$782,S$47)+'СЕТ СН'!$F$14+СВЦЭМ!$D$10+'СЕТ СН'!$F$6-'СЕТ СН'!$F$26</f>
        <v>1896.9261321199999</v>
      </c>
      <c r="T75" s="36">
        <f>SUMIFS(СВЦЭМ!$D$39:$D$782,СВЦЭМ!$A$39:$A$782,$A75,СВЦЭМ!$B$39:$B$782,T$47)+'СЕТ СН'!$F$14+СВЦЭМ!$D$10+'СЕТ СН'!$F$6-'СЕТ СН'!$F$26</f>
        <v>1867.9803657499999</v>
      </c>
      <c r="U75" s="36">
        <f>SUMIFS(СВЦЭМ!$D$39:$D$782,СВЦЭМ!$A$39:$A$782,$A75,СВЦЭМ!$B$39:$B$782,U$47)+'СЕТ СН'!$F$14+СВЦЭМ!$D$10+'СЕТ СН'!$F$6-'СЕТ СН'!$F$26</f>
        <v>1866.5140558699998</v>
      </c>
      <c r="V75" s="36">
        <f>SUMIFS(СВЦЭМ!$D$39:$D$782,СВЦЭМ!$A$39:$A$782,$A75,СВЦЭМ!$B$39:$B$782,V$47)+'СЕТ СН'!$F$14+СВЦЭМ!$D$10+'СЕТ СН'!$F$6-'СЕТ СН'!$F$26</f>
        <v>1885.05804969</v>
      </c>
      <c r="W75" s="36">
        <f>SUMIFS(СВЦЭМ!$D$39:$D$782,СВЦЭМ!$A$39:$A$782,$A75,СВЦЭМ!$B$39:$B$782,W$47)+'СЕТ СН'!$F$14+СВЦЭМ!$D$10+'СЕТ СН'!$F$6-'СЕТ СН'!$F$26</f>
        <v>1893.8407787799999</v>
      </c>
      <c r="X75" s="36">
        <f>SUMIFS(СВЦЭМ!$D$39:$D$782,СВЦЭМ!$A$39:$A$782,$A75,СВЦЭМ!$B$39:$B$782,X$47)+'СЕТ СН'!$F$14+СВЦЭМ!$D$10+'СЕТ СН'!$F$6-'СЕТ СН'!$F$26</f>
        <v>1915.9743508499998</v>
      </c>
      <c r="Y75" s="36">
        <f>SUMIFS(СВЦЭМ!$D$39:$D$782,СВЦЭМ!$A$39:$A$782,$A75,СВЦЭМ!$B$39:$B$782,Y$47)+'СЕТ СН'!$F$14+СВЦЭМ!$D$10+'СЕТ СН'!$F$6-'СЕТ СН'!$F$26</f>
        <v>1951.7959990799998</v>
      </c>
    </row>
    <row r="76" spans="1:25" ht="15.75" x14ac:dyDescent="0.2">
      <c r="A76" s="35">
        <f t="shared" si="1"/>
        <v>44955</v>
      </c>
      <c r="B76" s="36">
        <f>SUMIFS(СВЦЭМ!$D$39:$D$782,СВЦЭМ!$A$39:$A$782,$A76,СВЦЭМ!$B$39:$B$782,B$47)+'СЕТ СН'!$F$14+СВЦЭМ!$D$10+'СЕТ СН'!$F$6-'СЕТ СН'!$F$26</f>
        <v>1951.9751017299998</v>
      </c>
      <c r="C76" s="36">
        <f>SUMIFS(СВЦЭМ!$D$39:$D$782,СВЦЭМ!$A$39:$A$782,$A76,СВЦЭМ!$B$39:$B$782,C$47)+'СЕТ СН'!$F$14+СВЦЭМ!$D$10+'СЕТ СН'!$F$6-'СЕТ СН'!$F$26</f>
        <v>2000.61787058</v>
      </c>
      <c r="D76" s="36">
        <f>SUMIFS(СВЦЭМ!$D$39:$D$782,СВЦЭМ!$A$39:$A$782,$A76,СВЦЭМ!$B$39:$B$782,D$47)+'СЕТ СН'!$F$14+СВЦЭМ!$D$10+'СЕТ СН'!$F$6-'СЕТ СН'!$F$26</f>
        <v>2021.0727061099999</v>
      </c>
      <c r="E76" s="36">
        <f>SUMIFS(СВЦЭМ!$D$39:$D$782,СВЦЭМ!$A$39:$A$782,$A76,СВЦЭМ!$B$39:$B$782,E$47)+'СЕТ СН'!$F$14+СВЦЭМ!$D$10+'СЕТ СН'!$F$6-'СЕТ СН'!$F$26</f>
        <v>2028.4929124899998</v>
      </c>
      <c r="F76" s="36">
        <f>SUMIFS(СВЦЭМ!$D$39:$D$782,СВЦЭМ!$A$39:$A$782,$A76,СВЦЭМ!$B$39:$B$782,F$47)+'СЕТ СН'!$F$14+СВЦЭМ!$D$10+'СЕТ СН'!$F$6-'СЕТ СН'!$F$26</f>
        <v>2032.72999035</v>
      </c>
      <c r="G76" s="36">
        <f>SUMIFS(СВЦЭМ!$D$39:$D$782,СВЦЭМ!$A$39:$A$782,$A76,СВЦЭМ!$B$39:$B$782,G$47)+'СЕТ СН'!$F$14+СВЦЭМ!$D$10+'СЕТ СН'!$F$6-'СЕТ СН'!$F$26</f>
        <v>2012.2832268300001</v>
      </c>
      <c r="H76" s="36">
        <f>SUMIFS(СВЦЭМ!$D$39:$D$782,СВЦЭМ!$A$39:$A$782,$A76,СВЦЭМ!$B$39:$B$782,H$47)+'СЕТ СН'!$F$14+СВЦЭМ!$D$10+'СЕТ СН'!$F$6-'СЕТ СН'!$F$26</f>
        <v>2004.2828787599999</v>
      </c>
      <c r="I76" s="36">
        <f>SUMIFS(СВЦЭМ!$D$39:$D$782,СВЦЭМ!$A$39:$A$782,$A76,СВЦЭМ!$B$39:$B$782,I$47)+'СЕТ СН'!$F$14+СВЦЭМ!$D$10+'СЕТ СН'!$F$6-'СЕТ СН'!$F$26</f>
        <v>1987.0364378199999</v>
      </c>
      <c r="J76" s="36">
        <f>SUMIFS(СВЦЭМ!$D$39:$D$782,СВЦЭМ!$A$39:$A$782,$A76,СВЦЭМ!$B$39:$B$782,J$47)+'СЕТ СН'!$F$14+СВЦЭМ!$D$10+'СЕТ СН'!$F$6-'СЕТ СН'!$F$26</f>
        <v>1937.9519920700002</v>
      </c>
      <c r="K76" s="36">
        <f>SUMIFS(СВЦЭМ!$D$39:$D$782,СВЦЭМ!$A$39:$A$782,$A76,СВЦЭМ!$B$39:$B$782,K$47)+'СЕТ СН'!$F$14+СВЦЭМ!$D$10+'СЕТ СН'!$F$6-'СЕТ СН'!$F$26</f>
        <v>1886.7123413400002</v>
      </c>
      <c r="L76" s="36">
        <f>SUMIFS(СВЦЭМ!$D$39:$D$782,СВЦЭМ!$A$39:$A$782,$A76,СВЦЭМ!$B$39:$B$782,L$47)+'СЕТ СН'!$F$14+СВЦЭМ!$D$10+'СЕТ СН'!$F$6-'СЕТ СН'!$F$26</f>
        <v>1869.5200200900001</v>
      </c>
      <c r="M76" s="36">
        <f>SUMIFS(СВЦЭМ!$D$39:$D$782,СВЦЭМ!$A$39:$A$782,$A76,СВЦЭМ!$B$39:$B$782,M$47)+'СЕТ СН'!$F$14+СВЦЭМ!$D$10+'СЕТ СН'!$F$6-'СЕТ СН'!$F$26</f>
        <v>1869.8268577199999</v>
      </c>
      <c r="N76" s="36">
        <f>SUMIFS(СВЦЭМ!$D$39:$D$782,СВЦЭМ!$A$39:$A$782,$A76,СВЦЭМ!$B$39:$B$782,N$47)+'СЕТ СН'!$F$14+СВЦЭМ!$D$10+'СЕТ СН'!$F$6-'СЕТ СН'!$F$26</f>
        <v>1882.0530627300002</v>
      </c>
      <c r="O76" s="36">
        <f>SUMIFS(СВЦЭМ!$D$39:$D$782,СВЦЭМ!$A$39:$A$782,$A76,СВЦЭМ!$B$39:$B$782,O$47)+'СЕТ СН'!$F$14+СВЦЭМ!$D$10+'СЕТ СН'!$F$6-'СЕТ СН'!$F$26</f>
        <v>1895.8161905700001</v>
      </c>
      <c r="P76" s="36">
        <f>SUMIFS(СВЦЭМ!$D$39:$D$782,СВЦЭМ!$A$39:$A$782,$A76,СВЦЭМ!$B$39:$B$782,P$47)+'СЕТ СН'!$F$14+СВЦЭМ!$D$10+'СЕТ СН'!$F$6-'СЕТ СН'!$F$26</f>
        <v>1912.0437295300001</v>
      </c>
      <c r="Q76" s="36">
        <f>SUMIFS(СВЦЭМ!$D$39:$D$782,СВЦЭМ!$A$39:$A$782,$A76,СВЦЭМ!$B$39:$B$782,Q$47)+'СЕТ СН'!$F$14+СВЦЭМ!$D$10+'СЕТ СН'!$F$6-'СЕТ СН'!$F$26</f>
        <v>1920.9837131400002</v>
      </c>
      <c r="R76" s="36">
        <f>SUMIFS(СВЦЭМ!$D$39:$D$782,СВЦЭМ!$A$39:$A$782,$A76,СВЦЭМ!$B$39:$B$782,R$47)+'СЕТ СН'!$F$14+СВЦЭМ!$D$10+'СЕТ СН'!$F$6-'СЕТ СН'!$F$26</f>
        <v>1915.4599672000002</v>
      </c>
      <c r="S76" s="36">
        <f>SUMIFS(СВЦЭМ!$D$39:$D$782,СВЦЭМ!$A$39:$A$782,$A76,СВЦЭМ!$B$39:$B$782,S$47)+'СЕТ СН'!$F$14+СВЦЭМ!$D$10+'СЕТ СН'!$F$6-'СЕТ СН'!$F$26</f>
        <v>1902.0544151400002</v>
      </c>
      <c r="T76" s="36">
        <f>SUMIFS(СВЦЭМ!$D$39:$D$782,СВЦЭМ!$A$39:$A$782,$A76,СВЦЭМ!$B$39:$B$782,T$47)+'СЕТ СН'!$F$14+СВЦЭМ!$D$10+'СЕТ СН'!$F$6-'СЕТ СН'!$F$26</f>
        <v>1857.8595273099997</v>
      </c>
      <c r="U76" s="36">
        <f>SUMIFS(СВЦЭМ!$D$39:$D$782,СВЦЭМ!$A$39:$A$782,$A76,СВЦЭМ!$B$39:$B$782,U$47)+'СЕТ СН'!$F$14+СВЦЭМ!$D$10+'СЕТ СН'!$F$6-'СЕТ СН'!$F$26</f>
        <v>1845.9320972399998</v>
      </c>
      <c r="V76" s="36">
        <f>SUMIFS(СВЦЭМ!$D$39:$D$782,СВЦЭМ!$A$39:$A$782,$A76,СВЦЭМ!$B$39:$B$782,V$47)+'СЕТ СН'!$F$14+СВЦЭМ!$D$10+'СЕТ СН'!$F$6-'СЕТ СН'!$F$26</f>
        <v>1861.71085234</v>
      </c>
      <c r="W76" s="36">
        <f>SUMIFS(СВЦЭМ!$D$39:$D$782,СВЦЭМ!$A$39:$A$782,$A76,СВЦЭМ!$B$39:$B$782,W$47)+'СЕТ СН'!$F$14+СВЦЭМ!$D$10+'СЕТ СН'!$F$6-'СЕТ СН'!$F$26</f>
        <v>1873.6134228399999</v>
      </c>
      <c r="X76" s="36">
        <f>SUMIFS(СВЦЭМ!$D$39:$D$782,СВЦЭМ!$A$39:$A$782,$A76,СВЦЭМ!$B$39:$B$782,X$47)+'СЕТ СН'!$F$14+СВЦЭМ!$D$10+'СЕТ СН'!$F$6-'СЕТ СН'!$F$26</f>
        <v>1903.55582144</v>
      </c>
      <c r="Y76" s="36">
        <f>SUMIFS(СВЦЭМ!$D$39:$D$782,СВЦЭМ!$A$39:$A$782,$A76,СВЦЭМ!$B$39:$B$782,Y$47)+'СЕТ СН'!$F$14+СВЦЭМ!$D$10+'СЕТ СН'!$F$6-'СЕТ СН'!$F$26</f>
        <v>1936.6235587099998</v>
      </c>
    </row>
    <row r="77" spans="1:25" ht="15.75" x14ac:dyDescent="0.2">
      <c r="A77" s="35">
        <f t="shared" si="1"/>
        <v>44956</v>
      </c>
      <c r="B77" s="36">
        <f>SUMIFS(СВЦЭМ!$D$39:$D$782,СВЦЭМ!$A$39:$A$782,$A77,СВЦЭМ!$B$39:$B$782,B$47)+'СЕТ СН'!$F$14+СВЦЭМ!$D$10+'СЕТ СН'!$F$6-'СЕТ СН'!$F$26</f>
        <v>1936.9280790099999</v>
      </c>
      <c r="C77" s="36">
        <f>SUMIFS(СВЦЭМ!$D$39:$D$782,СВЦЭМ!$A$39:$A$782,$A77,СВЦЭМ!$B$39:$B$782,C$47)+'СЕТ СН'!$F$14+СВЦЭМ!$D$10+'СЕТ СН'!$F$6-'СЕТ СН'!$F$26</f>
        <v>1963.7507891500002</v>
      </c>
      <c r="D77" s="36">
        <f>SUMIFS(СВЦЭМ!$D$39:$D$782,СВЦЭМ!$A$39:$A$782,$A77,СВЦЭМ!$B$39:$B$782,D$47)+'СЕТ СН'!$F$14+СВЦЭМ!$D$10+'СЕТ СН'!$F$6-'СЕТ СН'!$F$26</f>
        <v>1982.28816097</v>
      </c>
      <c r="E77" s="36">
        <f>SUMIFS(СВЦЭМ!$D$39:$D$782,СВЦЭМ!$A$39:$A$782,$A77,СВЦЭМ!$B$39:$B$782,E$47)+'СЕТ СН'!$F$14+СВЦЭМ!$D$10+'СЕТ СН'!$F$6-'СЕТ СН'!$F$26</f>
        <v>1973.51811453</v>
      </c>
      <c r="F77" s="36">
        <f>SUMIFS(СВЦЭМ!$D$39:$D$782,СВЦЭМ!$A$39:$A$782,$A77,СВЦЭМ!$B$39:$B$782,F$47)+'СЕТ СН'!$F$14+СВЦЭМ!$D$10+'СЕТ СН'!$F$6-'СЕТ СН'!$F$26</f>
        <v>1949.88637765</v>
      </c>
      <c r="G77" s="36">
        <f>SUMIFS(СВЦЭМ!$D$39:$D$782,СВЦЭМ!$A$39:$A$782,$A77,СВЦЭМ!$B$39:$B$782,G$47)+'СЕТ СН'!$F$14+СВЦЭМ!$D$10+'СЕТ СН'!$F$6-'СЕТ СН'!$F$26</f>
        <v>1970.3939080600001</v>
      </c>
      <c r="H77" s="36">
        <f>SUMIFS(СВЦЭМ!$D$39:$D$782,СВЦЭМ!$A$39:$A$782,$A77,СВЦЭМ!$B$39:$B$782,H$47)+'СЕТ СН'!$F$14+СВЦЭМ!$D$10+'СЕТ СН'!$F$6-'СЕТ СН'!$F$26</f>
        <v>1974.62733005</v>
      </c>
      <c r="I77" s="36">
        <f>SUMIFS(СВЦЭМ!$D$39:$D$782,СВЦЭМ!$A$39:$A$782,$A77,СВЦЭМ!$B$39:$B$782,I$47)+'СЕТ СН'!$F$14+СВЦЭМ!$D$10+'СЕТ СН'!$F$6-'СЕТ СН'!$F$26</f>
        <v>1955.23388912</v>
      </c>
      <c r="J77" s="36">
        <f>SUMIFS(СВЦЭМ!$D$39:$D$782,СВЦЭМ!$A$39:$A$782,$A77,СВЦЭМ!$B$39:$B$782,J$47)+'СЕТ СН'!$F$14+СВЦЭМ!$D$10+'СЕТ СН'!$F$6-'СЕТ СН'!$F$26</f>
        <v>1905.4973606199999</v>
      </c>
      <c r="K77" s="36">
        <f>SUMIFS(СВЦЭМ!$D$39:$D$782,СВЦЭМ!$A$39:$A$782,$A77,СВЦЭМ!$B$39:$B$782,K$47)+'СЕТ СН'!$F$14+СВЦЭМ!$D$10+'СЕТ СН'!$F$6-'СЕТ СН'!$F$26</f>
        <v>1878.6663414100001</v>
      </c>
      <c r="L77" s="36">
        <f>SUMIFS(СВЦЭМ!$D$39:$D$782,СВЦЭМ!$A$39:$A$782,$A77,СВЦЭМ!$B$39:$B$782,L$47)+'СЕТ СН'!$F$14+СВЦЭМ!$D$10+'СЕТ СН'!$F$6-'СЕТ СН'!$F$26</f>
        <v>1866.3272454999999</v>
      </c>
      <c r="M77" s="36">
        <f>SUMIFS(СВЦЭМ!$D$39:$D$782,СВЦЭМ!$A$39:$A$782,$A77,СВЦЭМ!$B$39:$B$782,M$47)+'СЕТ СН'!$F$14+СВЦЭМ!$D$10+'СЕТ СН'!$F$6-'СЕТ СН'!$F$26</f>
        <v>1870.48199271</v>
      </c>
      <c r="N77" s="36">
        <f>SUMIFS(СВЦЭМ!$D$39:$D$782,СВЦЭМ!$A$39:$A$782,$A77,СВЦЭМ!$B$39:$B$782,N$47)+'СЕТ СН'!$F$14+СВЦЭМ!$D$10+'СЕТ СН'!$F$6-'СЕТ СН'!$F$26</f>
        <v>1893.9789034899998</v>
      </c>
      <c r="O77" s="36">
        <f>SUMIFS(СВЦЭМ!$D$39:$D$782,СВЦЭМ!$A$39:$A$782,$A77,СВЦЭМ!$B$39:$B$782,O$47)+'СЕТ СН'!$F$14+СВЦЭМ!$D$10+'СЕТ СН'!$F$6-'СЕТ СН'!$F$26</f>
        <v>1879.9185584499999</v>
      </c>
      <c r="P77" s="36">
        <f>SUMIFS(СВЦЭМ!$D$39:$D$782,СВЦЭМ!$A$39:$A$782,$A77,СВЦЭМ!$B$39:$B$782,P$47)+'СЕТ СН'!$F$14+СВЦЭМ!$D$10+'СЕТ СН'!$F$6-'СЕТ СН'!$F$26</f>
        <v>1891.28893068</v>
      </c>
      <c r="Q77" s="36">
        <f>SUMIFS(СВЦЭМ!$D$39:$D$782,СВЦЭМ!$A$39:$A$782,$A77,СВЦЭМ!$B$39:$B$782,Q$47)+'СЕТ СН'!$F$14+СВЦЭМ!$D$10+'СЕТ СН'!$F$6-'СЕТ СН'!$F$26</f>
        <v>1895.6094751799999</v>
      </c>
      <c r="R77" s="36">
        <f>SUMIFS(СВЦЭМ!$D$39:$D$782,СВЦЭМ!$A$39:$A$782,$A77,СВЦЭМ!$B$39:$B$782,R$47)+'СЕТ СН'!$F$14+СВЦЭМ!$D$10+'СЕТ СН'!$F$6-'СЕТ СН'!$F$26</f>
        <v>1894.4118962199998</v>
      </c>
      <c r="S77" s="36">
        <f>SUMIFS(СВЦЭМ!$D$39:$D$782,СВЦЭМ!$A$39:$A$782,$A77,СВЦЭМ!$B$39:$B$782,S$47)+'СЕТ СН'!$F$14+СВЦЭМ!$D$10+'СЕТ СН'!$F$6-'СЕТ СН'!$F$26</f>
        <v>1870.99572552</v>
      </c>
      <c r="T77" s="36">
        <f>SUMIFS(СВЦЭМ!$D$39:$D$782,СВЦЭМ!$A$39:$A$782,$A77,СВЦЭМ!$B$39:$B$782,T$47)+'СЕТ СН'!$F$14+СВЦЭМ!$D$10+'СЕТ СН'!$F$6-'СЕТ СН'!$F$26</f>
        <v>1885.5024904899999</v>
      </c>
      <c r="U77" s="36">
        <f>SUMIFS(СВЦЭМ!$D$39:$D$782,СВЦЭМ!$A$39:$A$782,$A77,СВЦЭМ!$B$39:$B$782,U$47)+'СЕТ СН'!$F$14+СВЦЭМ!$D$10+'СЕТ СН'!$F$6-'СЕТ СН'!$F$26</f>
        <v>1894.07202312</v>
      </c>
      <c r="V77" s="36">
        <f>SUMIFS(СВЦЭМ!$D$39:$D$782,СВЦЭМ!$A$39:$A$782,$A77,СВЦЭМ!$B$39:$B$782,V$47)+'СЕТ СН'!$F$14+СВЦЭМ!$D$10+'СЕТ СН'!$F$6-'СЕТ СН'!$F$26</f>
        <v>1924.8227498799999</v>
      </c>
      <c r="W77" s="36">
        <f>SUMIFS(СВЦЭМ!$D$39:$D$782,СВЦЭМ!$A$39:$A$782,$A77,СВЦЭМ!$B$39:$B$782,W$47)+'СЕТ СН'!$F$14+СВЦЭМ!$D$10+'СЕТ СН'!$F$6-'СЕТ СН'!$F$26</f>
        <v>1940.8811934799999</v>
      </c>
      <c r="X77" s="36">
        <f>SUMIFS(СВЦЭМ!$D$39:$D$782,СВЦЭМ!$A$39:$A$782,$A77,СВЦЭМ!$B$39:$B$782,X$47)+'СЕТ СН'!$F$14+СВЦЭМ!$D$10+'СЕТ СН'!$F$6-'СЕТ СН'!$F$26</f>
        <v>1945.7222388100001</v>
      </c>
      <c r="Y77" s="36">
        <f>SUMIFS(СВЦЭМ!$D$39:$D$782,СВЦЭМ!$A$39:$A$782,$A77,СВЦЭМ!$B$39:$B$782,Y$47)+'СЕТ СН'!$F$14+СВЦЭМ!$D$10+'СЕТ СН'!$F$6-'СЕТ СН'!$F$26</f>
        <v>1953.8740168100001</v>
      </c>
    </row>
    <row r="78" spans="1:25" ht="15.75" x14ac:dyDescent="0.2">
      <c r="A78" s="35">
        <f t="shared" si="1"/>
        <v>44957</v>
      </c>
      <c r="B78" s="36">
        <f>SUMIFS(СВЦЭМ!$D$39:$D$782,СВЦЭМ!$A$39:$A$782,$A78,СВЦЭМ!$B$39:$B$782,B$47)+'СЕТ СН'!$F$14+СВЦЭМ!$D$10+'СЕТ СН'!$F$6-'СЕТ СН'!$F$26</f>
        <v>1950.7906405000001</v>
      </c>
      <c r="C78" s="36">
        <f>SUMIFS(СВЦЭМ!$D$39:$D$782,СВЦЭМ!$A$39:$A$782,$A78,СВЦЭМ!$B$39:$B$782,C$47)+'СЕТ СН'!$F$14+СВЦЭМ!$D$10+'СЕТ СН'!$F$6-'СЕТ СН'!$F$26</f>
        <v>1952.8138703299999</v>
      </c>
      <c r="D78" s="36">
        <f>SUMIFS(СВЦЭМ!$D$39:$D$782,СВЦЭМ!$A$39:$A$782,$A78,СВЦЭМ!$B$39:$B$782,D$47)+'СЕТ СН'!$F$14+СВЦЭМ!$D$10+'СЕТ СН'!$F$6-'СЕТ СН'!$F$26</f>
        <v>1962.9534375599999</v>
      </c>
      <c r="E78" s="36">
        <f>SUMIFS(СВЦЭМ!$D$39:$D$782,СВЦЭМ!$A$39:$A$782,$A78,СВЦЭМ!$B$39:$B$782,E$47)+'СЕТ СН'!$F$14+СВЦЭМ!$D$10+'СЕТ СН'!$F$6-'СЕТ СН'!$F$26</f>
        <v>1962.7502691100001</v>
      </c>
      <c r="F78" s="36">
        <f>SUMIFS(СВЦЭМ!$D$39:$D$782,СВЦЭМ!$A$39:$A$782,$A78,СВЦЭМ!$B$39:$B$782,F$47)+'СЕТ СН'!$F$14+СВЦЭМ!$D$10+'СЕТ СН'!$F$6-'СЕТ СН'!$F$26</f>
        <v>1962.5717177600002</v>
      </c>
      <c r="G78" s="36">
        <f>SUMIFS(СВЦЭМ!$D$39:$D$782,СВЦЭМ!$A$39:$A$782,$A78,СВЦЭМ!$B$39:$B$782,G$47)+'СЕТ СН'!$F$14+СВЦЭМ!$D$10+'СЕТ СН'!$F$6-'СЕТ СН'!$F$26</f>
        <v>1958.3288885899999</v>
      </c>
      <c r="H78" s="36">
        <f>SUMIFS(СВЦЭМ!$D$39:$D$782,СВЦЭМ!$A$39:$A$782,$A78,СВЦЭМ!$B$39:$B$782,H$47)+'СЕТ СН'!$F$14+СВЦЭМ!$D$10+'СЕТ СН'!$F$6-'СЕТ СН'!$F$26</f>
        <v>1925.6518098700001</v>
      </c>
      <c r="I78" s="36">
        <f>SUMIFS(СВЦЭМ!$D$39:$D$782,СВЦЭМ!$A$39:$A$782,$A78,СВЦЭМ!$B$39:$B$782,I$47)+'СЕТ СН'!$F$14+СВЦЭМ!$D$10+'СЕТ СН'!$F$6-'СЕТ СН'!$F$26</f>
        <v>1904.5660994699999</v>
      </c>
      <c r="J78" s="36">
        <f>SUMIFS(СВЦЭМ!$D$39:$D$782,СВЦЭМ!$A$39:$A$782,$A78,СВЦЭМ!$B$39:$B$782,J$47)+'СЕТ СН'!$F$14+СВЦЭМ!$D$10+'СЕТ СН'!$F$6-'СЕТ СН'!$F$26</f>
        <v>1872.2422155199999</v>
      </c>
      <c r="K78" s="36">
        <f>SUMIFS(СВЦЭМ!$D$39:$D$782,СВЦЭМ!$A$39:$A$782,$A78,СВЦЭМ!$B$39:$B$782,K$47)+'СЕТ СН'!$F$14+СВЦЭМ!$D$10+'СЕТ СН'!$F$6-'СЕТ СН'!$F$26</f>
        <v>1866.2491739599998</v>
      </c>
      <c r="L78" s="36">
        <f>SUMIFS(СВЦЭМ!$D$39:$D$782,СВЦЭМ!$A$39:$A$782,$A78,СВЦЭМ!$B$39:$B$782,L$47)+'СЕТ СН'!$F$14+СВЦЭМ!$D$10+'СЕТ СН'!$F$6-'СЕТ СН'!$F$26</f>
        <v>1862.5865891199999</v>
      </c>
      <c r="M78" s="36">
        <f>SUMIFS(СВЦЭМ!$D$39:$D$782,СВЦЭМ!$A$39:$A$782,$A78,СВЦЭМ!$B$39:$B$782,M$47)+'СЕТ СН'!$F$14+СВЦЭМ!$D$10+'СЕТ СН'!$F$6-'СЕТ СН'!$F$26</f>
        <v>1880.15726303</v>
      </c>
      <c r="N78" s="36">
        <f>SUMIFS(СВЦЭМ!$D$39:$D$782,СВЦЭМ!$A$39:$A$782,$A78,СВЦЭМ!$B$39:$B$782,N$47)+'СЕТ СН'!$F$14+СВЦЭМ!$D$10+'СЕТ СН'!$F$6-'СЕТ СН'!$F$26</f>
        <v>1895.3751847699998</v>
      </c>
      <c r="O78" s="36">
        <f>SUMIFS(СВЦЭМ!$D$39:$D$782,СВЦЭМ!$A$39:$A$782,$A78,СВЦЭМ!$B$39:$B$782,O$47)+'СЕТ СН'!$F$14+СВЦЭМ!$D$10+'СЕТ СН'!$F$6-'СЕТ СН'!$F$26</f>
        <v>1898.5649768699998</v>
      </c>
      <c r="P78" s="36">
        <f>SUMIFS(СВЦЭМ!$D$39:$D$782,СВЦЭМ!$A$39:$A$782,$A78,СВЦЭМ!$B$39:$B$782,P$47)+'СЕТ СН'!$F$14+СВЦЭМ!$D$10+'СЕТ СН'!$F$6-'СЕТ СН'!$F$26</f>
        <v>1914.4773434900001</v>
      </c>
      <c r="Q78" s="36">
        <f>SUMIFS(СВЦЭМ!$D$39:$D$782,СВЦЭМ!$A$39:$A$782,$A78,СВЦЭМ!$B$39:$B$782,Q$47)+'СЕТ СН'!$F$14+СВЦЭМ!$D$10+'СЕТ СН'!$F$6-'СЕТ СН'!$F$26</f>
        <v>1917.5399828799998</v>
      </c>
      <c r="R78" s="36">
        <f>SUMIFS(СВЦЭМ!$D$39:$D$782,СВЦЭМ!$A$39:$A$782,$A78,СВЦЭМ!$B$39:$B$782,R$47)+'СЕТ СН'!$F$14+СВЦЭМ!$D$10+'СЕТ СН'!$F$6-'СЕТ СН'!$F$26</f>
        <v>1919.44443811</v>
      </c>
      <c r="S78" s="36">
        <f>SUMIFS(СВЦЭМ!$D$39:$D$782,СВЦЭМ!$A$39:$A$782,$A78,СВЦЭМ!$B$39:$B$782,S$47)+'СЕТ СН'!$F$14+СВЦЭМ!$D$10+'СЕТ СН'!$F$6-'СЕТ СН'!$F$26</f>
        <v>1905.76645373</v>
      </c>
      <c r="T78" s="36">
        <f>SUMIFS(СВЦЭМ!$D$39:$D$782,СВЦЭМ!$A$39:$A$782,$A78,СВЦЭМ!$B$39:$B$782,T$47)+'СЕТ СН'!$F$14+СВЦЭМ!$D$10+'СЕТ СН'!$F$6-'СЕТ СН'!$F$26</f>
        <v>1878.03435423</v>
      </c>
      <c r="U78" s="36">
        <f>SUMIFS(СВЦЭМ!$D$39:$D$782,СВЦЭМ!$A$39:$A$782,$A78,СВЦЭМ!$B$39:$B$782,U$47)+'СЕТ СН'!$F$14+СВЦЭМ!$D$10+'СЕТ СН'!$F$6-'СЕТ СН'!$F$26</f>
        <v>1880.0672494799999</v>
      </c>
      <c r="V78" s="36">
        <f>SUMIFS(СВЦЭМ!$D$39:$D$782,СВЦЭМ!$A$39:$A$782,$A78,СВЦЭМ!$B$39:$B$782,V$47)+'СЕТ СН'!$F$14+СВЦЭМ!$D$10+'СЕТ СН'!$F$6-'СЕТ СН'!$F$26</f>
        <v>1890.1736523699999</v>
      </c>
      <c r="W78" s="36">
        <f>SUMIFS(СВЦЭМ!$D$39:$D$782,СВЦЭМ!$A$39:$A$782,$A78,СВЦЭМ!$B$39:$B$782,W$47)+'СЕТ СН'!$F$14+СВЦЭМ!$D$10+'СЕТ СН'!$F$6-'СЕТ СН'!$F$26</f>
        <v>1907.2054534000001</v>
      </c>
      <c r="X78" s="36">
        <f>SUMIFS(СВЦЭМ!$D$39:$D$782,СВЦЭМ!$A$39:$A$782,$A78,СВЦЭМ!$B$39:$B$782,X$47)+'СЕТ СН'!$F$14+СВЦЭМ!$D$10+'СЕТ СН'!$F$6-'СЕТ СН'!$F$26</f>
        <v>1896.8854027199998</v>
      </c>
      <c r="Y78" s="36">
        <f>SUMIFS(СВЦЭМ!$D$39:$D$782,СВЦЭМ!$A$39:$A$782,$A78,СВЦЭМ!$B$39:$B$782,Y$47)+'СЕТ СН'!$F$14+СВЦЭМ!$D$10+'СЕТ СН'!$F$6-'СЕТ СН'!$F$26</f>
        <v>1989.7524976799998</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01.01.2023</v>
      </c>
      <c r="B84" s="36">
        <f>SUMIFS(СВЦЭМ!$D$39:$D$782,СВЦЭМ!$A$39:$A$782,$A84,СВЦЭМ!$B$39:$B$782,B$83)+'СЕТ СН'!$G$14+СВЦЭМ!$D$10+'СЕТ СН'!$G$6-'СЕТ СН'!$G$26</f>
        <v>2284.7764292700003</v>
      </c>
      <c r="C84" s="36">
        <f>SUMIFS(СВЦЭМ!$D$39:$D$782,СВЦЭМ!$A$39:$A$782,$A84,СВЦЭМ!$B$39:$B$782,C$83)+'СЕТ СН'!$G$14+СВЦЭМ!$D$10+'СЕТ СН'!$G$6-'СЕТ СН'!$G$26</f>
        <v>2303.5664198300001</v>
      </c>
      <c r="D84" s="36">
        <f>SUMIFS(СВЦЭМ!$D$39:$D$782,СВЦЭМ!$A$39:$A$782,$A84,СВЦЭМ!$B$39:$B$782,D$83)+'СЕТ СН'!$G$14+СВЦЭМ!$D$10+'СЕТ СН'!$G$6-'СЕТ СН'!$G$26</f>
        <v>2250.6715175300001</v>
      </c>
      <c r="E84" s="36">
        <f>SUMIFS(СВЦЭМ!$D$39:$D$782,СВЦЭМ!$A$39:$A$782,$A84,СВЦЭМ!$B$39:$B$782,E$83)+'СЕТ СН'!$G$14+СВЦЭМ!$D$10+'СЕТ СН'!$G$6-'СЕТ СН'!$G$26</f>
        <v>2251.06900597</v>
      </c>
      <c r="F84" s="36">
        <f>SUMIFS(СВЦЭМ!$D$39:$D$782,СВЦЭМ!$A$39:$A$782,$A84,СВЦЭМ!$B$39:$B$782,F$83)+'СЕТ СН'!$G$14+СВЦЭМ!$D$10+'СЕТ СН'!$G$6-'СЕТ СН'!$G$26</f>
        <v>2249.8681166900001</v>
      </c>
      <c r="G84" s="36">
        <f>SUMIFS(СВЦЭМ!$D$39:$D$782,СВЦЭМ!$A$39:$A$782,$A84,СВЦЭМ!$B$39:$B$782,G$83)+'СЕТ СН'!$G$14+СВЦЭМ!$D$10+'СЕТ СН'!$G$6-'СЕТ СН'!$G$26</f>
        <v>2254.7516105500004</v>
      </c>
      <c r="H84" s="36">
        <f>SUMIFS(СВЦЭМ!$D$39:$D$782,СВЦЭМ!$A$39:$A$782,$A84,СВЦЭМ!$B$39:$B$782,H$83)+'СЕТ СН'!$G$14+СВЦЭМ!$D$10+'СЕТ СН'!$G$6-'СЕТ СН'!$G$26</f>
        <v>2256.0799688400002</v>
      </c>
      <c r="I84" s="36">
        <f>SUMIFS(СВЦЭМ!$D$39:$D$782,СВЦЭМ!$A$39:$A$782,$A84,СВЦЭМ!$B$39:$B$782,I$83)+'СЕТ СН'!$G$14+СВЦЭМ!$D$10+'СЕТ СН'!$G$6-'СЕТ СН'!$G$26</f>
        <v>2253.3397381700001</v>
      </c>
      <c r="J84" s="36">
        <f>SUMIFS(СВЦЭМ!$D$39:$D$782,СВЦЭМ!$A$39:$A$782,$A84,СВЦЭМ!$B$39:$B$782,J$83)+'СЕТ СН'!$G$14+СВЦЭМ!$D$10+'СЕТ СН'!$G$6-'СЕТ СН'!$G$26</f>
        <v>2253.8440376500002</v>
      </c>
      <c r="K84" s="36">
        <f>SUMIFS(СВЦЭМ!$D$39:$D$782,СВЦЭМ!$A$39:$A$782,$A84,СВЦЭМ!$B$39:$B$782,K$83)+'СЕТ СН'!$G$14+СВЦЭМ!$D$10+'СЕТ СН'!$G$6-'СЕТ СН'!$G$26</f>
        <v>2283.3896644800002</v>
      </c>
      <c r="L84" s="36">
        <f>SUMIFS(СВЦЭМ!$D$39:$D$782,СВЦЭМ!$A$39:$A$782,$A84,СВЦЭМ!$B$39:$B$782,L$83)+'СЕТ СН'!$G$14+СВЦЭМ!$D$10+'СЕТ СН'!$G$6-'СЕТ СН'!$G$26</f>
        <v>2269.6213505800001</v>
      </c>
      <c r="M84" s="36">
        <f>SUMIFS(СВЦЭМ!$D$39:$D$782,СВЦЭМ!$A$39:$A$782,$A84,СВЦЭМ!$B$39:$B$782,M$83)+'СЕТ СН'!$G$14+СВЦЭМ!$D$10+'СЕТ СН'!$G$6-'СЕТ СН'!$G$26</f>
        <v>2247.15382972</v>
      </c>
      <c r="N84" s="36">
        <f>SUMIFS(СВЦЭМ!$D$39:$D$782,СВЦЭМ!$A$39:$A$782,$A84,СВЦЭМ!$B$39:$B$782,N$83)+'СЕТ СН'!$G$14+СВЦЭМ!$D$10+'СЕТ СН'!$G$6-'СЕТ СН'!$G$26</f>
        <v>2232.3321294500001</v>
      </c>
      <c r="O84" s="36">
        <f>SUMIFS(СВЦЭМ!$D$39:$D$782,СВЦЭМ!$A$39:$A$782,$A84,СВЦЭМ!$B$39:$B$782,O$83)+'СЕТ СН'!$G$14+СВЦЭМ!$D$10+'СЕТ СН'!$G$6-'СЕТ СН'!$G$26</f>
        <v>2221.8257014200003</v>
      </c>
      <c r="P84" s="36">
        <f>SUMIFS(СВЦЭМ!$D$39:$D$782,СВЦЭМ!$A$39:$A$782,$A84,СВЦЭМ!$B$39:$B$782,P$83)+'СЕТ СН'!$G$14+СВЦЭМ!$D$10+'СЕТ СН'!$G$6-'СЕТ СН'!$G$26</f>
        <v>2247.4889594599999</v>
      </c>
      <c r="Q84" s="36">
        <f>SUMIFS(СВЦЭМ!$D$39:$D$782,СВЦЭМ!$A$39:$A$782,$A84,СВЦЭМ!$B$39:$B$782,Q$83)+'СЕТ СН'!$G$14+СВЦЭМ!$D$10+'СЕТ СН'!$G$6-'СЕТ СН'!$G$26</f>
        <v>2237.08918081</v>
      </c>
      <c r="R84" s="36">
        <f>SUMIFS(СВЦЭМ!$D$39:$D$782,СВЦЭМ!$A$39:$A$782,$A84,СВЦЭМ!$B$39:$B$782,R$83)+'СЕТ СН'!$G$14+СВЦЭМ!$D$10+'СЕТ СН'!$G$6-'СЕТ СН'!$G$26</f>
        <v>2224.0878547300003</v>
      </c>
      <c r="S84" s="36">
        <f>SUMIFS(СВЦЭМ!$D$39:$D$782,СВЦЭМ!$A$39:$A$782,$A84,СВЦЭМ!$B$39:$B$782,S$83)+'СЕТ СН'!$G$14+СВЦЭМ!$D$10+'СЕТ СН'!$G$6-'СЕТ СН'!$G$26</f>
        <v>2160.6381097200001</v>
      </c>
      <c r="T84" s="36">
        <f>SUMIFS(СВЦЭМ!$D$39:$D$782,СВЦЭМ!$A$39:$A$782,$A84,СВЦЭМ!$B$39:$B$782,T$83)+'СЕТ СН'!$G$14+СВЦЭМ!$D$10+'СЕТ СН'!$G$6-'СЕТ СН'!$G$26</f>
        <v>2143.2708304100001</v>
      </c>
      <c r="U84" s="36">
        <f>SUMIFS(СВЦЭМ!$D$39:$D$782,СВЦЭМ!$A$39:$A$782,$A84,СВЦЭМ!$B$39:$B$782,U$83)+'СЕТ СН'!$G$14+СВЦЭМ!$D$10+'СЕТ СН'!$G$6-'СЕТ СН'!$G$26</f>
        <v>2161.7055792800002</v>
      </c>
      <c r="V84" s="36">
        <f>SUMIFS(СВЦЭМ!$D$39:$D$782,СВЦЭМ!$A$39:$A$782,$A84,СВЦЭМ!$B$39:$B$782,V$83)+'СЕТ СН'!$G$14+СВЦЭМ!$D$10+'СЕТ СН'!$G$6-'СЕТ СН'!$G$26</f>
        <v>2166.2941401900002</v>
      </c>
      <c r="W84" s="36">
        <f>SUMIFS(СВЦЭМ!$D$39:$D$782,СВЦЭМ!$A$39:$A$782,$A84,СВЦЭМ!$B$39:$B$782,W$83)+'СЕТ СН'!$G$14+СВЦЭМ!$D$10+'СЕТ СН'!$G$6-'СЕТ СН'!$G$26</f>
        <v>2192.2216799299999</v>
      </c>
      <c r="X84" s="36">
        <f>SUMIFS(СВЦЭМ!$D$39:$D$782,СВЦЭМ!$A$39:$A$782,$A84,СВЦЭМ!$B$39:$B$782,X$83)+'СЕТ СН'!$G$14+СВЦЭМ!$D$10+'СЕТ СН'!$G$6-'СЕТ СН'!$G$26</f>
        <v>2228.6028703700003</v>
      </c>
      <c r="Y84" s="36">
        <f>SUMIFS(СВЦЭМ!$D$39:$D$782,СВЦЭМ!$A$39:$A$782,$A84,СВЦЭМ!$B$39:$B$782,Y$83)+'СЕТ СН'!$G$14+СВЦЭМ!$D$10+'СЕТ СН'!$G$6-'СЕТ СН'!$G$26</f>
        <v>2319.7932628000003</v>
      </c>
      <c r="AA84" s="45"/>
    </row>
    <row r="85" spans="1:27" ht="15.75" x14ac:dyDescent="0.2">
      <c r="A85" s="35">
        <f>A84+1</f>
        <v>44928</v>
      </c>
      <c r="B85" s="36">
        <f>SUMIFS(СВЦЭМ!$D$39:$D$782,СВЦЭМ!$A$39:$A$782,$A85,СВЦЭМ!$B$39:$B$782,B$83)+'СЕТ СН'!$G$14+СВЦЭМ!$D$10+'СЕТ СН'!$G$6-'СЕТ СН'!$G$26</f>
        <v>2304.4659690100002</v>
      </c>
      <c r="C85" s="36">
        <f>SUMIFS(СВЦЭМ!$D$39:$D$782,СВЦЭМ!$A$39:$A$782,$A85,СВЦЭМ!$B$39:$B$782,C$83)+'СЕТ СН'!$G$14+СВЦЭМ!$D$10+'СЕТ СН'!$G$6-'СЕТ СН'!$G$26</f>
        <v>2294.44245211</v>
      </c>
      <c r="D85" s="36">
        <f>SUMIFS(СВЦЭМ!$D$39:$D$782,СВЦЭМ!$A$39:$A$782,$A85,СВЦЭМ!$B$39:$B$782,D$83)+'СЕТ СН'!$G$14+СВЦЭМ!$D$10+'СЕТ СН'!$G$6-'СЕТ СН'!$G$26</f>
        <v>2305.5382805500003</v>
      </c>
      <c r="E85" s="36">
        <f>SUMIFS(СВЦЭМ!$D$39:$D$782,СВЦЭМ!$A$39:$A$782,$A85,СВЦЭМ!$B$39:$B$782,E$83)+'СЕТ СН'!$G$14+СВЦЭМ!$D$10+'СЕТ СН'!$G$6-'СЕТ СН'!$G$26</f>
        <v>2306.20277747</v>
      </c>
      <c r="F85" s="36">
        <f>SUMIFS(СВЦЭМ!$D$39:$D$782,СВЦЭМ!$A$39:$A$782,$A85,СВЦЭМ!$B$39:$B$782,F$83)+'СЕТ СН'!$G$14+СВЦЭМ!$D$10+'СЕТ СН'!$G$6-'СЕТ СН'!$G$26</f>
        <v>2289.8599602500003</v>
      </c>
      <c r="G85" s="36">
        <f>SUMIFS(СВЦЭМ!$D$39:$D$782,СВЦЭМ!$A$39:$A$782,$A85,СВЦЭМ!$B$39:$B$782,G$83)+'СЕТ СН'!$G$14+СВЦЭМ!$D$10+'СЕТ СН'!$G$6-'СЕТ СН'!$G$26</f>
        <v>2285.3615483100002</v>
      </c>
      <c r="H85" s="36">
        <f>SUMIFS(СВЦЭМ!$D$39:$D$782,СВЦЭМ!$A$39:$A$782,$A85,СВЦЭМ!$B$39:$B$782,H$83)+'СЕТ СН'!$G$14+СВЦЭМ!$D$10+'СЕТ СН'!$G$6-'СЕТ СН'!$G$26</f>
        <v>2257.8926792000002</v>
      </c>
      <c r="I85" s="36">
        <f>SUMIFS(СВЦЭМ!$D$39:$D$782,СВЦЭМ!$A$39:$A$782,$A85,СВЦЭМ!$B$39:$B$782,I$83)+'СЕТ СН'!$G$14+СВЦЭМ!$D$10+'СЕТ СН'!$G$6-'СЕТ СН'!$G$26</f>
        <v>2237.39455774</v>
      </c>
      <c r="J85" s="36">
        <f>SUMIFS(СВЦЭМ!$D$39:$D$782,СВЦЭМ!$A$39:$A$782,$A85,СВЦЭМ!$B$39:$B$782,J$83)+'СЕТ СН'!$G$14+СВЦЭМ!$D$10+'СЕТ СН'!$G$6-'СЕТ СН'!$G$26</f>
        <v>2212.3597018400001</v>
      </c>
      <c r="K85" s="36">
        <f>SUMIFS(СВЦЭМ!$D$39:$D$782,СВЦЭМ!$A$39:$A$782,$A85,СВЦЭМ!$B$39:$B$782,K$83)+'СЕТ СН'!$G$14+СВЦЭМ!$D$10+'СЕТ СН'!$G$6-'СЕТ СН'!$G$26</f>
        <v>2205.5047823800001</v>
      </c>
      <c r="L85" s="36">
        <f>SUMIFS(СВЦЭМ!$D$39:$D$782,СВЦЭМ!$A$39:$A$782,$A85,СВЦЭМ!$B$39:$B$782,L$83)+'СЕТ СН'!$G$14+СВЦЭМ!$D$10+'СЕТ СН'!$G$6-'СЕТ СН'!$G$26</f>
        <v>2199.8902021500003</v>
      </c>
      <c r="M85" s="36">
        <f>SUMIFS(СВЦЭМ!$D$39:$D$782,СВЦЭМ!$A$39:$A$782,$A85,СВЦЭМ!$B$39:$B$782,M$83)+'СЕТ СН'!$G$14+СВЦЭМ!$D$10+'СЕТ СН'!$G$6-'СЕТ СН'!$G$26</f>
        <v>2219.0929688700003</v>
      </c>
      <c r="N85" s="36">
        <f>SUMIFS(СВЦЭМ!$D$39:$D$782,СВЦЭМ!$A$39:$A$782,$A85,СВЦЭМ!$B$39:$B$782,N$83)+'СЕТ СН'!$G$14+СВЦЭМ!$D$10+'СЕТ СН'!$G$6-'СЕТ СН'!$G$26</f>
        <v>2212.90949826</v>
      </c>
      <c r="O85" s="36">
        <f>SUMIFS(СВЦЭМ!$D$39:$D$782,СВЦЭМ!$A$39:$A$782,$A85,СВЦЭМ!$B$39:$B$782,O$83)+'СЕТ СН'!$G$14+СВЦЭМ!$D$10+'СЕТ СН'!$G$6-'СЕТ СН'!$G$26</f>
        <v>2216.66112075</v>
      </c>
      <c r="P85" s="36">
        <f>SUMIFS(СВЦЭМ!$D$39:$D$782,СВЦЭМ!$A$39:$A$782,$A85,СВЦЭМ!$B$39:$B$782,P$83)+'СЕТ СН'!$G$14+СВЦЭМ!$D$10+'СЕТ СН'!$G$6-'СЕТ СН'!$G$26</f>
        <v>2220.9487908700003</v>
      </c>
      <c r="Q85" s="36">
        <f>SUMIFS(СВЦЭМ!$D$39:$D$782,СВЦЭМ!$A$39:$A$782,$A85,СВЦЭМ!$B$39:$B$782,Q$83)+'СЕТ СН'!$G$14+СВЦЭМ!$D$10+'СЕТ СН'!$G$6-'СЕТ СН'!$G$26</f>
        <v>2203.4651427200001</v>
      </c>
      <c r="R85" s="36">
        <f>SUMIFS(СВЦЭМ!$D$39:$D$782,СВЦЭМ!$A$39:$A$782,$A85,СВЦЭМ!$B$39:$B$782,R$83)+'СЕТ СН'!$G$14+СВЦЭМ!$D$10+'СЕТ СН'!$G$6-'СЕТ СН'!$G$26</f>
        <v>2176.1761040900001</v>
      </c>
      <c r="S85" s="36">
        <f>SUMIFS(СВЦЭМ!$D$39:$D$782,СВЦЭМ!$A$39:$A$782,$A85,СВЦЭМ!$B$39:$B$782,S$83)+'СЕТ СН'!$G$14+СВЦЭМ!$D$10+'СЕТ СН'!$G$6-'СЕТ СН'!$G$26</f>
        <v>2138.8378784400002</v>
      </c>
      <c r="T85" s="36">
        <f>SUMIFS(СВЦЭМ!$D$39:$D$782,СВЦЭМ!$A$39:$A$782,$A85,СВЦЭМ!$B$39:$B$782,T$83)+'СЕТ СН'!$G$14+СВЦЭМ!$D$10+'СЕТ СН'!$G$6-'СЕТ СН'!$G$26</f>
        <v>2117.8237976099999</v>
      </c>
      <c r="U85" s="36">
        <f>SUMIFS(СВЦЭМ!$D$39:$D$782,СВЦЭМ!$A$39:$A$782,$A85,СВЦЭМ!$B$39:$B$782,U$83)+'СЕТ СН'!$G$14+СВЦЭМ!$D$10+'СЕТ СН'!$G$6-'СЕТ СН'!$G$26</f>
        <v>2143.6895367400002</v>
      </c>
      <c r="V85" s="36">
        <f>SUMIFS(СВЦЭМ!$D$39:$D$782,СВЦЭМ!$A$39:$A$782,$A85,СВЦЭМ!$B$39:$B$782,V$83)+'СЕТ СН'!$G$14+СВЦЭМ!$D$10+'СЕТ СН'!$G$6-'СЕТ СН'!$G$26</f>
        <v>2163.5380531600003</v>
      </c>
      <c r="W85" s="36">
        <f>SUMIFS(СВЦЭМ!$D$39:$D$782,СВЦЭМ!$A$39:$A$782,$A85,СВЦЭМ!$B$39:$B$782,W$83)+'СЕТ СН'!$G$14+СВЦЭМ!$D$10+'СЕТ СН'!$G$6-'СЕТ СН'!$G$26</f>
        <v>2178.2622270000002</v>
      </c>
      <c r="X85" s="36">
        <f>SUMIFS(СВЦЭМ!$D$39:$D$782,СВЦЭМ!$A$39:$A$782,$A85,СВЦЭМ!$B$39:$B$782,X$83)+'СЕТ СН'!$G$14+СВЦЭМ!$D$10+'СЕТ СН'!$G$6-'СЕТ СН'!$G$26</f>
        <v>2216.9226257</v>
      </c>
      <c r="Y85" s="36">
        <f>SUMIFS(СВЦЭМ!$D$39:$D$782,СВЦЭМ!$A$39:$A$782,$A85,СВЦЭМ!$B$39:$B$782,Y$83)+'СЕТ СН'!$G$14+СВЦЭМ!$D$10+'СЕТ СН'!$G$6-'СЕТ СН'!$G$26</f>
        <v>2273.5697478100001</v>
      </c>
    </row>
    <row r="86" spans="1:27" ht="15.75" x14ac:dyDescent="0.2">
      <c r="A86" s="35">
        <f t="shared" ref="A86:A114" si="2">A85+1</f>
        <v>44929</v>
      </c>
      <c r="B86" s="36">
        <f>SUMIFS(СВЦЭМ!$D$39:$D$782,СВЦЭМ!$A$39:$A$782,$A86,СВЦЭМ!$B$39:$B$782,B$83)+'СЕТ СН'!$G$14+СВЦЭМ!$D$10+'СЕТ СН'!$G$6-'СЕТ СН'!$G$26</f>
        <v>2254.2281398499999</v>
      </c>
      <c r="C86" s="36">
        <f>SUMIFS(СВЦЭМ!$D$39:$D$782,СВЦЭМ!$A$39:$A$782,$A86,СВЦЭМ!$B$39:$B$782,C$83)+'СЕТ СН'!$G$14+СВЦЭМ!$D$10+'СЕТ СН'!$G$6-'СЕТ СН'!$G$26</f>
        <v>2226.4000232600001</v>
      </c>
      <c r="D86" s="36">
        <f>SUMIFS(СВЦЭМ!$D$39:$D$782,СВЦЭМ!$A$39:$A$782,$A86,СВЦЭМ!$B$39:$B$782,D$83)+'СЕТ СН'!$G$14+СВЦЭМ!$D$10+'СЕТ СН'!$G$6-'СЕТ СН'!$G$26</f>
        <v>2228.75721935</v>
      </c>
      <c r="E86" s="36">
        <f>SUMIFS(СВЦЭМ!$D$39:$D$782,СВЦЭМ!$A$39:$A$782,$A86,СВЦЭМ!$B$39:$B$782,E$83)+'СЕТ СН'!$G$14+СВЦЭМ!$D$10+'СЕТ СН'!$G$6-'СЕТ СН'!$G$26</f>
        <v>2208.16882467</v>
      </c>
      <c r="F86" s="36">
        <f>SUMIFS(СВЦЭМ!$D$39:$D$782,СВЦЭМ!$A$39:$A$782,$A86,СВЦЭМ!$B$39:$B$782,F$83)+'СЕТ СН'!$G$14+СВЦЭМ!$D$10+'СЕТ СН'!$G$6-'СЕТ СН'!$G$26</f>
        <v>2222.46643627</v>
      </c>
      <c r="G86" s="36">
        <f>SUMIFS(СВЦЭМ!$D$39:$D$782,СВЦЭМ!$A$39:$A$782,$A86,СВЦЭМ!$B$39:$B$782,G$83)+'СЕТ СН'!$G$14+СВЦЭМ!$D$10+'СЕТ СН'!$G$6-'СЕТ СН'!$G$26</f>
        <v>2228.8757101000001</v>
      </c>
      <c r="H86" s="36">
        <f>SUMIFS(СВЦЭМ!$D$39:$D$782,СВЦЭМ!$A$39:$A$782,$A86,СВЦЭМ!$B$39:$B$782,H$83)+'СЕТ СН'!$G$14+СВЦЭМ!$D$10+'СЕТ СН'!$G$6-'СЕТ СН'!$G$26</f>
        <v>2196.8822576000002</v>
      </c>
      <c r="I86" s="36">
        <f>SUMIFS(СВЦЭМ!$D$39:$D$782,СВЦЭМ!$A$39:$A$782,$A86,СВЦЭМ!$B$39:$B$782,I$83)+'СЕТ СН'!$G$14+СВЦЭМ!$D$10+'СЕТ СН'!$G$6-'СЕТ СН'!$G$26</f>
        <v>2172.7740326600001</v>
      </c>
      <c r="J86" s="36">
        <f>SUMIFS(СВЦЭМ!$D$39:$D$782,СВЦЭМ!$A$39:$A$782,$A86,СВЦЭМ!$B$39:$B$782,J$83)+'СЕТ СН'!$G$14+СВЦЭМ!$D$10+'СЕТ СН'!$G$6-'СЕТ СН'!$G$26</f>
        <v>2161.6684520399999</v>
      </c>
      <c r="K86" s="36">
        <f>SUMIFS(СВЦЭМ!$D$39:$D$782,СВЦЭМ!$A$39:$A$782,$A86,СВЦЭМ!$B$39:$B$782,K$83)+'СЕТ СН'!$G$14+СВЦЭМ!$D$10+'СЕТ СН'!$G$6-'СЕТ СН'!$G$26</f>
        <v>2176.4782045400002</v>
      </c>
      <c r="L86" s="36">
        <f>SUMIFS(СВЦЭМ!$D$39:$D$782,СВЦЭМ!$A$39:$A$782,$A86,СВЦЭМ!$B$39:$B$782,L$83)+'СЕТ СН'!$G$14+СВЦЭМ!$D$10+'СЕТ СН'!$G$6-'СЕТ СН'!$G$26</f>
        <v>2195.7312992000002</v>
      </c>
      <c r="M86" s="36">
        <f>SUMIFS(СВЦЭМ!$D$39:$D$782,СВЦЭМ!$A$39:$A$782,$A86,СВЦЭМ!$B$39:$B$782,M$83)+'СЕТ СН'!$G$14+СВЦЭМ!$D$10+'СЕТ СН'!$G$6-'СЕТ СН'!$G$26</f>
        <v>2200.91742058</v>
      </c>
      <c r="N86" s="36">
        <f>SUMIFS(СВЦЭМ!$D$39:$D$782,СВЦЭМ!$A$39:$A$782,$A86,СВЦЭМ!$B$39:$B$782,N$83)+'СЕТ СН'!$G$14+СВЦЭМ!$D$10+'СЕТ СН'!$G$6-'СЕТ СН'!$G$26</f>
        <v>2231.9173592800003</v>
      </c>
      <c r="O86" s="36">
        <f>SUMIFS(СВЦЭМ!$D$39:$D$782,СВЦЭМ!$A$39:$A$782,$A86,СВЦЭМ!$B$39:$B$782,O$83)+'СЕТ СН'!$G$14+СВЦЭМ!$D$10+'СЕТ СН'!$G$6-'СЕТ СН'!$G$26</f>
        <v>2245.4135925600003</v>
      </c>
      <c r="P86" s="36">
        <f>SUMIFS(СВЦЭМ!$D$39:$D$782,СВЦЭМ!$A$39:$A$782,$A86,СВЦЭМ!$B$39:$B$782,P$83)+'СЕТ СН'!$G$14+СВЦЭМ!$D$10+'СЕТ СН'!$G$6-'СЕТ СН'!$G$26</f>
        <v>2239.6685867200003</v>
      </c>
      <c r="Q86" s="36">
        <f>SUMIFS(СВЦЭМ!$D$39:$D$782,СВЦЭМ!$A$39:$A$782,$A86,СВЦЭМ!$B$39:$B$782,Q$83)+'СЕТ СН'!$G$14+СВЦЭМ!$D$10+'СЕТ СН'!$G$6-'СЕТ СН'!$G$26</f>
        <v>2227.4965514800001</v>
      </c>
      <c r="R86" s="36">
        <f>SUMIFS(СВЦЭМ!$D$39:$D$782,СВЦЭМ!$A$39:$A$782,$A86,СВЦЭМ!$B$39:$B$782,R$83)+'СЕТ СН'!$G$14+СВЦЭМ!$D$10+'СЕТ СН'!$G$6-'СЕТ СН'!$G$26</f>
        <v>2184.64418802</v>
      </c>
      <c r="S86" s="36">
        <f>SUMIFS(СВЦЭМ!$D$39:$D$782,СВЦЭМ!$A$39:$A$782,$A86,СВЦЭМ!$B$39:$B$782,S$83)+'СЕТ СН'!$G$14+СВЦЭМ!$D$10+'СЕТ СН'!$G$6-'СЕТ СН'!$G$26</f>
        <v>2160.0048225700002</v>
      </c>
      <c r="T86" s="36">
        <f>SUMIFS(СВЦЭМ!$D$39:$D$782,СВЦЭМ!$A$39:$A$782,$A86,СВЦЭМ!$B$39:$B$782,T$83)+'СЕТ СН'!$G$14+СВЦЭМ!$D$10+'СЕТ СН'!$G$6-'СЕТ СН'!$G$26</f>
        <v>2164.8820166099999</v>
      </c>
      <c r="U86" s="36">
        <f>SUMIFS(СВЦЭМ!$D$39:$D$782,СВЦЭМ!$A$39:$A$782,$A86,СВЦЭМ!$B$39:$B$782,U$83)+'СЕТ СН'!$G$14+СВЦЭМ!$D$10+'СЕТ СН'!$G$6-'СЕТ СН'!$G$26</f>
        <v>2169.1746497200002</v>
      </c>
      <c r="V86" s="36">
        <f>SUMIFS(СВЦЭМ!$D$39:$D$782,СВЦЭМ!$A$39:$A$782,$A86,СВЦЭМ!$B$39:$B$782,V$83)+'СЕТ СН'!$G$14+СВЦЭМ!$D$10+'СЕТ СН'!$G$6-'СЕТ СН'!$G$26</f>
        <v>2178.3353902100002</v>
      </c>
      <c r="W86" s="36">
        <f>SUMIFS(СВЦЭМ!$D$39:$D$782,СВЦЭМ!$A$39:$A$782,$A86,СВЦЭМ!$B$39:$B$782,W$83)+'СЕТ СН'!$G$14+СВЦЭМ!$D$10+'СЕТ СН'!$G$6-'СЕТ СН'!$G$26</f>
        <v>2207.3132379600002</v>
      </c>
      <c r="X86" s="36">
        <f>SUMIFS(СВЦЭМ!$D$39:$D$782,СВЦЭМ!$A$39:$A$782,$A86,СВЦЭМ!$B$39:$B$782,X$83)+'СЕТ СН'!$G$14+СВЦЭМ!$D$10+'СЕТ СН'!$G$6-'СЕТ СН'!$G$26</f>
        <v>2230.1946939100003</v>
      </c>
      <c r="Y86" s="36">
        <f>SUMIFS(СВЦЭМ!$D$39:$D$782,СВЦЭМ!$A$39:$A$782,$A86,СВЦЭМ!$B$39:$B$782,Y$83)+'СЕТ СН'!$G$14+СВЦЭМ!$D$10+'СЕТ СН'!$G$6-'СЕТ СН'!$G$26</f>
        <v>2281.0027874000002</v>
      </c>
    </row>
    <row r="87" spans="1:27" ht="15.75" x14ac:dyDescent="0.2">
      <c r="A87" s="35">
        <f t="shared" si="2"/>
        <v>44930</v>
      </c>
      <c r="B87" s="36">
        <f>SUMIFS(СВЦЭМ!$D$39:$D$782,СВЦЭМ!$A$39:$A$782,$A87,СВЦЭМ!$B$39:$B$782,B$83)+'СЕТ СН'!$G$14+СВЦЭМ!$D$10+'СЕТ СН'!$G$6-'СЕТ СН'!$G$26</f>
        <v>2242.2790856900001</v>
      </c>
      <c r="C87" s="36">
        <f>SUMIFS(СВЦЭМ!$D$39:$D$782,СВЦЭМ!$A$39:$A$782,$A87,СВЦЭМ!$B$39:$B$782,C$83)+'СЕТ СН'!$G$14+СВЦЭМ!$D$10+'СЕТ СН'!$G$6-'СЕТ СН'!$G$26</f>
        <v>2282.6054918300006</v>
      </c>
      <c r="D87" s="36">
        <f>SUMIFS(СВЦЭМ!$D$39:$D$782,СВЦЭМ!$A$39:$A$782,$A87,СВЦЭМ!$B$39:$B$782,D$83)+'СЕТ СН'!$G$14+СВЦЭМ!$D$10+'СЕТ СН'!$G$6-'СЕТ СН'!$G$26</f>
        <v>2306.8523565000005</v>
      </c>
      <c r="E87" s="36">
        <f>SUMIFS(СВЦЭМ!$D$39:$D$782,СВЦЭМ!$A$39:$A$782,$A87,СВЦЭМ!$B$39:$B$782,E$83)+'СЕТ СН'!$G$14+СВЦЭМ!$D$10+'СЕТ СН'!$G$6-'СЕТ СН'!$G$26</f>
        <v>2318.8168422300005</v>
      </c>
      <c r="F87" s="36">
        <f>SUMIFS(СВЦЭМ!$D$39:$D$782,СВЦЭМ!$A$39:$A$782,$A87,СВЦЭМ!$B$39:$B$782,F$83)+'СЕТ СН'!$G$14+СВЦЭМ!$D$10+'СЕТ СН'!$G$6-'СЕТ СН'!$G$26</f>
        <v>2295.2697168200002</v>
      </c>
      <c r="G87" s="36">
        <f>SUMIFS(СВЦЭМ!$D$39:$D$782,СВЦЭМ!$A$39:$A$782,$A87,СВЦЭМ!$B$39:$B$782,G$83)+'СЕТ СН'!$G$14+СВЦЭМ!$D$10+'СЕТ СН'!$G$6-'СЕТ СН'!$G$26</f>
        <v>2217.8208068000004</v>
      </c>
      <c r="H87" s="36">
        <f>SUMIFS(СВЦЭМ!$D$39:$D$782,СВЦЭМ!$A$39:$A$782,$A87,СВЦЭМ!$B$39:$B$782,H$83)+'СЕТ СН'!$G$14+СВЦЭМ!$D$10+'СЕТ СН'!$G$6-'СЕТ СН'!$G$26</f>
        <v>2201.97378837</v>
      </c>
      <c r="I87" s="36">
        <f>SUMIFS(СВЦЭМ!$D$39:$D$782,СВЦЭМ!$A$39:$A$782,$A87,СВЦЭМ!$B$39:$B$782,I$83)+'СЕТ СН'!$G$14+СВЦЭМ!$D$10+'СЕТ СН'!$G$6-'СЕТ СН'!$G$26</f>
        <v>2174.75691951</v>
      </c>
      <c r="J87" s="36">
        <f>SUMIFS(СВЦЭМ!$D$39:$D$782,СВЦЭМ!$A$39:$A$782,$A87,СВЦЭМ!$B$39:$B$782,J$83)+'СЕТ СН'!$G$14+СВЦЭМ!$D$10+'СЕТ СН'!$G$6-'СЕТ СН'!$G$26</f>
        <v>2145.0350107700001</v>
      </c>
      <c r="K87" s="36">
        <f>SUMIFS(СВЦЭМ!$D$39:$D$782,СВЦЭМ!$A$39:$A$782,$A87,СВЦЭМ!$B$39:$B$782,K$83)+'СЕТ СН'!$G$14+СВЦЭМ!$D$10+'СЕТ СН'!$G$6-'СЕТ СН'!$G$26</f>
        <v>2135.28759868</v>
      </c>
      <c r="L87" s="36">
        <f>SUMIFS(СВЦЭМ!$D$39:$D$782,СВЦЭМ!$A$39:$A$782,$A87,СВЦЭМ!$B$39:$B$782,L$83)+'СЕТ СН'!$G$14+СВЦЭМ!$D$10+'СЕТ СН'!$G$6-'СЕТ СН'!$G$26</f>
        <v>2124.08531769</v>
      </c>
      <c r="M87" s="36">
        <f>SUMIFS(СВЦЭМ!$D$39:$D$782,СВЦЭМ!$A$39:$A$782,$A87,СВЦЭМ!$B$39:$B$782,M$83)+'СЕТ СН'!$G$14+СВЦЭМ!$D$10+'СЕТ СН'!$G$6-'СЕТ СН'!$G$26</f>
        <v>2118.10691666</v>
      </c>
      <c r="N87" s="36">
        <f>SUMIFS(СВЦЭМ!$D$39:$D$782,СВЦЭМ!$A$39:$A$782,$A87,СВЦЭМ!$B$39:$B$782,N$83)+'СЕТ СН'!$G$14+СВЦЭМ!$D$10+'СЕТ СН'!$G$6-'СЕТ СН'!$G$26</f>
        <v>2140.5990397</v>
      </c>
      <c r="O87" s="36">
        <f>SUMIFS(СВЦЭМ!$D$39:$D$782,СВЦЭМ!$A$39:$A$782,$A87,СВЦЭМ!$B$39:$B$782,O$83)+'СЕТ СН'!$G$14+СВЦЭМ!$D$10+'СЕТ СН'!$G$6-'СЕТ СН'!$G$26</f>
        <v>2137.7318864700001</v>
      </c>
      <c r="P87" s="36">
        <f>SUMIFS(СВЦЭМ!$D$39:$D$782,СВЦЭМ!$A$39:$A$782,$A87,СВЦЭМ!$B$39:$B$782,P$83)+'СЕТ СН'!$G$14+СВЦЭМ!$D$10+'СЕТ СН'!$G$6-'СЕТ СН'!$G$26</f>
        <v>2145.7260535800001</v>
      </c>
      <c r="Q87" s="36">
        <f>SUMIFS(СВЦЭМ!$D$39:$D$782,СВЦЭМ!$A$39:$A$782,$A87,СВЦЭМ!$B$39:$B$782,Q$83)+'СЕТ СН'!$G$14+СВЦЭМ!$D$10+'СЕТ СН'!$G$6-'СЕТ СН'!$G$26</f>
        <v>2138.5219635799999</v>
      </c>
      <c r="R87" s="36">
        <f>SUMIFS(СВЦЭМ!$D$39:$D$782,СВЦЭМ!$A$39:$A$782,$A87,СВЦЭМ!$B$39:$B$782,R$83)+'СЕТ СН'!$G$14+СВЦЭМ!$D$10+'СЕТ СН'!$G$6-'СЕТ СН'!$G$26</f>
        <v>2132.0567070500001</v>
      </c>
      <c r="S87" s="36">
        <f>SUMIFS(СВЦЭМ!$D$39:$D$782,СВЦЭМ!$A$39:$A$782,$A87,СВЦЭМ!$B$39:$B$782,S$83)+'СЕТ СН'!$G$14+СВЦЭМ!$D$10+'СЕТ СН'!$G$6-'СЕТ СН'!$G$26</f>
        <v>2068.6980672100003</v>
      </c>
      <c r="T87" s="36">
        <f>SUMIFS(СВЦЭМ!$D$39:$D$782,СВЦЭМ!$A$39:$A$782,$A87,СВЦЭМ!$B$39:$B$782,T$83)+'СЕТ СН'!$G$14+СВЦЭМ!$D$10+'СЕТ СН'!$G$6-'СЕТ СН'!$G$26</f>
        <v>2072.8800476700003</v>
      </c>
      <c r="U87" s="36">
        <f>SUMIFS(СВЦЭМ!$D$39:$D$782,СВЦЭМ!$A$39:$A$782,$A87,СВЦЭМ!$B$39:$B$782,U$83)+'СЕТ СН'!$G$14+СВЦЭМ!$D$10+'СЕТ СН'!$G$6-'СЕТ СН'!$G$26</f>
        <v>2090.2700508900002</v>
      </c>
      <c r="V87" s="36">
        <f>SUMIFS(СВЦЭМ!$D$39:$D$782,СВЦЭМ!$A$39:$A$782,$A87,СВЦЭМ!$B$39:$B$782,V$83)+'СЕТ СН'!$G$14+СВЦЭМ!$D$10+'СЕТ СН'!$G$6-'СЕТ СН'!$G$26</f>
        <v>2103.9434114999999</v>
      </c>
      <c r="W87" s="36">
        <f>SUMIFS(СВЦЭМ!$D$39:$D$782,СВЦЭМ!$A$39:$A$782,$A87,СВЦЭМ!$B$39:$B$782,W$83)+'СЕТ СН'!$G$14+СВЦЭМ!$D$10+'СЕТ СН'!$G$6-'СЕТ СН'!$G$26</f>
        <v>2119.1081140700003</v>
      </c>
      <c r="X87" s="36">
        <f>SUMIFS(СВЦЭМ!$D$39:$D$782,СВЦЭМ!$A$39:$A$782,$A87,СВЦЭМ!$B$39:$B$782,X$83)+'СЕТ СН'!$G$14+СВЦЭМ!$D$10+'СЕТ СН'!$G$6-'СЕТ СН'!$G$26</f>
        <v>2143.5441327200001</v>
      </c>
      <c r="Y87" s="36">
        <f>SUMIFS(СВЦЭМ!$D$39:$D$782,СВЦЭМ!$A$39:$A$782,$A87,СВЦЭМ!$B$39:$B$782,Y$83)+'СЕТ СН'!$G$14+СВЦЭМ!$D$10+'СЕТ СН'!$G$6-'СЕТ СН'!$G$26</f>
        <v>2170.4714053600001</v>
      </c>
    </row>
    <row r="88" spans="1:27" ht="15.75" x14ac:dyDescent="0.2">
      <c r="A88" s="35">
        <f t="shared" si="2"/>
        <v>44931</v>
      </c>
      <c r="B88" s="36">
        <f>SUMIFS(СВЦЭМ!$D$39:$D$782,СВЦЭМ!$A$39:$A$782,$A88,СВЦЭМ!$B$39:$B$782,B$83)+'СЕТ СН'!$G$14+СВЦЭМ!$D$10+'СЕТ СН'!$G$6-'СЕТ СН'!$G$26</f>
        <v>2170.6139002700002</v>
      </c>
      <c r="C88" s="36">
        <f>SUMIFS(СВЦЭМ!$D$39:$D$782,СВЦЭМ!$A$39:$A$782,$A88,СВЦЭМ!$B$39:$B$782,C$83)+'СЕТ СН'!$G$14+СВЦЭМ!$D$10+'СЕТ СН'!$G$6-'СЕТ СН'!$G$26</f>
        <v>2147.4768390700001</v>
      </c>
      <c r="D88" s="36">
        <f>SUMIFS(СВЦЭМ!$D$39:$D$782,СВЦЭМ!$A$39:$A$782,$A88,СВЦЭМ!$B$39:$B$782,D$83)+'СЕТ СН'!$G$14+СВЦЭМ!$D$10+'СЕТ СН'!$G$6-'СЕТ СН'!$G$26</f>
        <v>2160.7561100100002</v>
      </c>
      <c r="E88" s="36">
        <f>SUMIFS(СВЦЭМ!$D$39:$D$782,СВЦЭМ!$A$39:$A$782,$A88,СВЦЭМ!$B$39:$B$782,E$83)+'СЕТ СН'!$G$14+СВЦЭМ!$D$10+'СЕТ СН'!$G$6-'СЕТ СН'!$G$26</f>
        <v>2178.8621963700002</v>
      </c>
      <c r="F88" s="36">
        <f>SUMIFS(СВЦЭМ!$D$39:$D$782,СВЦЭМ!$A$39:$A$782,$A88,СВЦЭМ!$B$39:$B$782,F$83)+'СЕТ СН'!$G$14+СВЦЭМ!$D$10+'СЕТ СН'!$G$6-'СЕТ СН'!$G$26</f>
        <v>2229.4446593500002</v>
      </c>
      <c r="G88" s="36">
        <f>SUMIFS(СВЦЭМ!$D$39:$D$782,СВЦЭМ!$A$39:$A$782,$A88,СВЦЭМ!$B$39:$B$782,G$83)+'СЕТ СН'!$G$14+СВЦЭМ!$D$10+'СЕТ СН'!$G$6-'СЕТ СН'!$G$26</f>
        <v>2224.52666813</v>
      </c>
      <c r="H88" s="36">
        <f>SUMIFS(СВЦЭМ!$D$39:$D$782,СВЦЭМ!$A$39:$A$782,$A88,СВЦЭМ!$B$39:$B$782,H$83)+'СЕТ СН'!$G$14+СВЦЭМ!$D$10+'СЕТ СН'!$G$6-'СЕТ СН'!$G$26</f>
        <v>2224.8273527900001</v>
      </c>
      <c r="I88" s="36">
        <f>SUMIFS(СВЦЭМ!$D$39:$D$782,СВЦЭМ!$A$39:$A$782,$A88,СВЦЭМ!$B$39:$B$782,I$83)+'СЕТ СН'!$G$14+СВЦЭМ!$D$10+'СЕТ СН'!$G$6-'СЕТ СН'!$G$26</f>
        <v>2211.0128900899999</v>
      </c>
      <c r="J88" s="36">
        <f>SUMIFS(СВЦЭМ!$D$39:$D$782,СВЦЭМ!$A$39:$A$782,$A88,СВЦЭМ!$B$39:$B$782,J$83)+'СЕТ СН'!$G$14+СВЦЭМ!$D$10+'СЕТ СН'!$G$6-'СЕТ СН'!$G$26</f>
        <v>2191.5793659999999</v>
      </c>
      <c r="K88" s="36">
        <f>SUMIFS(СВЦЭМ!$D$39:$D$782,СВЦЭМ!$A$39:$A$782,$A88,СВЦЭМ!$B$39:$B$782,K$83)+'СЕТ СН'!$G$14+СВЦЭМ!$D$10+'СЕТ СН'!$G$6-'СЕТ СН'!$G$26</f>
        <v>2146.06232486</v>
      </c>
      <c r="L88" s="36">
        <f>SUMIFS(СВЦЭМ!$D$39:$D$782,СВЦЭМ!$A$39:$A$782,$A88,СВЦЭМ!$B$39:$B$782,L$83)+'СЕТ СН'!$G$14+СВЦЭМ!$D$10+'СЕТ СН'!$G$6-'СЕТ СН'!$G$26</f>
        <v>2128.4147556500002</v>
      </c>
      <c r="M88" s="36">
        <f>SUMIFS(СВЦЭМ!$D$39:$D$782,СВЦЭМ!$A$39:$A$782,$A88,СВЦЭМ!$B$39:$B$782,M$83)+'СЕТ СН'!$G$14+СВЦЭМ!$D$10+'СЕТ СН'!$G$6-'СЕТ СН'!$G$26</f>
        <v>2121.6189933600003</v>
      </c>
      <c r="N88" s="36">
        <f>SUMIFS(СВЦЭМ!$D$39:$D$782,СВЦЭМ!$A$39:$A$782,$A88,СВЦЭМ!$B$39:$B$782,N$83)+'СЕТ СН'!$G$14+СВЦЭМ!$D$10+'СЕТ СН'!$G$6-'СЕТ СН'!$G$26</f>
        <v>2133.9607151800001</v>
      </c>
      <c r="O88" s="36">
        <f>SUMIFS(СВЦЭМ!$D$39:$D$782,СВЦЭМ!$A$39:$A$782,$A88,СВЦЭМ!$B$39:$B$782,O$83)+'СЕТ СН'!$G$14+СВЦЭМ!$D$10+'СЕТ СН'!$G$6-'СЕТ СН'!$G$26</f>
        <v>2156.4109891400003</v>
      </c>
      <c r="P88" s="36">
        <f>SUMIFS(СВЦЭМ!$D$39:$D$782,СВЦЭМ!$A$39:$A$782,$A88,СВЦЭМ!$B$39:$B$782,P$83)+'СЕТ СН'!$G$14+СВЦЭМ!$D$10+'СЕТ СН'!$G$6-'СЕТ СН'!$G$26</f>
        <v>2153.8636067100001</v>
      </c>
      <c r="Q88" s="36">
        <f>SUMIFS(СВЦЭМ!$D$39:$D$782,СВЦЭМ!$A$39:$A$782,$A88,СВЦЭМ!$B$39:$B$782,Q$83)+'СЕТ СН'!$G$14+СВЦЭМ!$D$10+'СЕТ СН'!$G$6-'СЕТ СН'!$G$26</f>
        <v>2161.0041568500001</v>
      </c>
      <c r="R88" s="36">
        <f>SUMIFS(СВЦЭМ!$D$39:$D$782,СВЦЭМ!$A$39:$A$782,$A88,СВЦЭМ!$B$39:$B$782,R$83)+'СЕТ СН'!$G$14+СВЦЭМ!$D$10+'СЕТ СН'!$G$6-'СЕТ СН'!$G$26</f>
        <v>2168.0442097499999</v>
      </c>
      <c r="S88" s="36">
        <f>SUMIFS(СВЦЭМ!$D$39:$D$782,СВЦЭМ!$A$39:$A$782,$A88,СВЦЭМ!$B$39:$B$782,S$83)+'СЕТ СН'!$G$14+СВЦЭМ!$D$10+'СЕТ СН'!$G$6-'СЕТ СН'!$G$26</f>
        <v>2193.0122175700003</v>
      </c>
      <c r="T88" s="36">
        <f>SUMIFS(СВЦЭМ!$D$39:$D$782,СВЦЭМ!$A$39:$A$782,$A88,СВЦЭМ!$B$39:$B$782,T$83)+'СЕТ СН'!$G$14+СВЦЭМ!$D$10+'СЕТ СН'!$G$6-'СЕТ СН'!$G$26</f>
        <v>2106.8229454300003</v>
      </c>
      <c r="U88" s="36">
        <f>SUMIFS(СВЦЭМ!$D$39:$D$782,СВЦЭМ!$A$39:$A$782,$A88,СВЦЭМ!$B$39:$B$782,U$83)+'СЕТ СН'!$G$14+СВЦЭМ!$D$10+'СЕТ СН'!$G$6-'СЕТ СН'!$G$26</f>
        <v>2122.4749277000001</v>
      </c>
      <c r="V88" s="36">
        <f>SUMIFS(СВЦЭМ!$D$39:$D$782,СВЦЭМ!$A$39:$A$782,$A88,СВЦЭМ!$B$39:$B$782,V$83)+'СЕТ СН'!$G$14+СВЦЭМ!$D$10+'СЕТ СН'!$G$6-'СЕТ СН'!$G$26</f>
        <v>2134.7045916700004</v>
      </c>
      <c r="W88" s="36">
        <f>SUMIFS(СВЦЭМ!$D$39:$D$782,СВЦЭМ!$A$39:$A$782,$A88,СВЦЭМ!$B$39:$B$782,W$83)+'СЕТ СН'!$G$14+СВЦЭМ!$D$10+'СЕТ СН'!$G$6-'СЕТ СН'!$G$26</f>
        <v>2144.6507263100002</v>
      </c>
      <c r="X88" s="36">
        <f>SUMIFS(СВЦЭМ!$D$39:$D$782,СВЦЭМ!$A$39:$A$782,$A88,СВЦЭМ!$B$39:$B$782,X$83)+'СЕТ СН'!$G$14+СВЦЭМ!$D$10+'СЕТ СН'!$G$6-'СЕТ СН'!$G$26</f>
        <v>2172.2041425300004</v>
      </c>
      <c r="Y88" s="36">
        <f>SUMIFS(СВЦЭМ!$D$39:$D$782,СВЦЭМ!$A$39:$A$782,$A88,СВЦЭМ!$B$39:$B$782,Y$83)+'СЕТ СН'!$G$14+СВЦЭМ!$D$10+'СЕТ СН'!$G$6-'СЕТ СН'!$G$26</f>
        <v>2189.8329962299999</v>
      </c>
    </row>
    <row r="89" spans="1:27" ht="15.75" x14ac:dyDescent="0.2">
      <c r="A89" s="35">
        <f t="shared" si="2"/>
        <v>44932</v>
      </c>
      <c r="B89" s="36">
        <f>SUMIFS(СВЦЭМ!$D$39:$D$782,СВЦЭМ!$A$39:$A$782,$A89,СВЦЭМ!$B$39:$B$782,B$83)+'СЕТ СН'!$G$14+СВЦЭМ!$D$10+'СЕТ СН'!$G$6-'СЕТ СН'!$G$26</f>
        <v>2080.5908587000004</v>
      </c>
      <c r="C89" s="36">
        <f>SUMIFS(СВЦЭМ!$D$39:$D$782,СВЦЭМ!$A$39:$A$782,$A89,СВЦЭМ!$B$39:$B$782,C$83)+'СЕТ СН'!$G$14+СВЦЭМ!$D$10+'СЕТ СН'!$G$6-'СЕТ СН'!$G$26</f>
        <v>2102.2233486600003</v>
      </c>
      <c r="D89" s="36">
        <f>SUMIFS(СВЦЭМ!$D$39:$D$782,СВЦЭМ!$A$39:$A$782,$A89,СВЦЭМ!$B$39:$B$782,D$83)+'СЕТ СН'!$G$14+СВЦЭМ!$D$10+'СЕТ СН'!$G$6-'СЕТ СН'!$G$26</f>
        <v>2116.3009615400001</v>
      </c>
      <c r="E89" s="36">
        <f>SUMIFS(СВЦЭМ!$D$39:$D$782,СВЦЭМ!$A$39:$A$782,$A89,СВЦЭМ!$B$39:$B$782,E$83)+'СЕТ СН'!$G$14+СВЦЭМ!$D$10+'СЕТ СН'!$G$6-'СЕТ СН'!$G$26</f>
        <v>2113.8872682000001</v>
      </c>
      <c r="F89" s="36">
        <f>SUMIFS(СВЦЭМ!$D$39:$D$782,СВЦЭМ!$A$39:$A$782,$A89,СВЦЭМ!$B$39:$B$782,F$83)+'СЕТ СН'!$G$14+СВЦЭМ!$D$10+'СЕТ СН'!$G$6-'СЕТ СН'!$G$26</f>
        <v>2106.6619123400001</v>
      </c>
      <c r="G89" s="36">
        <f>SUMIFS(СВЦЭМ!$D$39:$D$782,СВЦЭМ!$A$39:$A$782,$A89,СВЦЭМ!$B$39:$B$782,G$83)+'СЕТ СН'!$G$14+СВЦЭМ!$D$10+'СЕТ СН'!$G$6-'СЕТ СН'!$G$26</f>
        <v>2093.9242084800003</v>
      </c>
      <c r="H89" s="36">
        <f>SUMIFS(СВЦЭМ!$D$39:$D$782,СВЦЭМ!$A$39:$A$782,$A89,СВЦЭМ!$B$39:$B$782,H$83)+'СЕТ СН'!$G$14+СВЦЭМ!$D$10+'СЕТ СН'!$G$6-'СЕТ СН'!$G$26</f>
        <v>2073.2201385900003</v>
      </c>
      <c r="I89" s="36">
        <f>SUMIFS(СВЦЭМ!$D$39:$D$782,СВЦЭМ!$A$39:$A$782,$A89,СВЦЭМ!$B$39:$B$782,I$83)+'СЕТ СН'!$G$14+СВЦЭМ!$D$10+'СЕТ СН'!$G$6-'СЕТ СН'!$G$26</f>
        <v>2024.2197854000001</v>
      </c>
      <c r="J89" s="36">
        <f>SUMIFS(СВЦЭМ!$D$39:$D$782,СВЦЭМ!$A$39:$A$782,$A89,СВЦЭМ!$B$39:$B$782,J$83)+'СЕТ СН'!$G$14+СВЦЭМ!$D$10+'СЕТ СН'!$G$6-'СЕТ СН'!$G$26</f>
        <v>1975.3735706800003</v>
      </c>
      <c r="K89" s="36">
        <f>SUMIFS(СВЦЭМ!$D$39:$D$782,СВЦЭМ!$A$39:$A$782,$A89,СВЦЭМ!$B$39:$B$782,K$83)+'СЕТ СН'!$G$14+СВЦЭМ!$D$10+'СЕТ СН'!$G$6-'СЕТ СН'!$G$26</f>
        <v>1960.0689626200001</v>
      </c>
      <c r="L89" s="36">
        <f>SUMIFS(СВЦЭМ!$D$39:$D$782,СВЦЭМ!$A$39:$A$782,$A89,СВЦЭМ!$B$39:$B$782,L$83)+'СЕТ СН'!$G$14+СВЦЭМ!$D$10+'СЕТ СН'!$G$6-'СЕТ СН'!$G$26</f>
        <v>1959.5005865600001</v>
      </c>
      <c r="M89" s="36">
        <f>SUMIFS(СВЦЭМ!$D$39:$D$782,СВЦЭМ!$A$39:$A$782,$A89,СВЦЭМ!$B$39:$B$782,M$83)+'СЕТ СН'!$G$14+СВЦЭМ!$D$10+'СЕТ СН'!$G$6-'СЕТ СН'!$G$26</f>
        <v>1977.8471779400002</v>
      </c>
      <c r="N89" s="36">
        <f>SUMIFS(СВЦЭМ!$D$39:$D$782,СВЦЭМ!$A$39:$A$782,$A89,СВЦЭМ!$B$39:$B$782,N$83)+'СЕТ СН'!$G$14+СВЦЭМ!$D$10+'СЕТ СН'!$G$6-'СЕТ СН'!$G$26</f>
        <v>2005.7459790500002</v>
      </c>
      <c r="O89" s="36">
        <f>SUMIFS(СВЦЭМ!$D$39:$D$782,СВЦЭМ!$A$39:$A$782,$A89,СВЦЭМ!$B$39:$B$782,O$83)+'СЕТ СН'!$G$14+СВЦЭМ!$D$10+'СЕТ СН'!$G$6-'СЕТ СН'!$G$26</f>
        <v>2033.3142467299999</v>
      </c>
      <c r="P89" s="36">
        <f>SUMIFS(СВЦЭМ!$D$39:$D$782,СВЦЭМ!$A$39:$A$782,$A89,СВЦЭМ!$B$39:$B$782,P$83)+'СЕТ СН'!$G$14+СВЦЭМ!$D$10+'СЕТ СН'!$G$6-'СЕТ СН'!$G$26</f>
        <v>2059.2325368500001</v>
      </c>
      <c r="Q89" s="36">
        <f>SUMIFS(СВЦЭМ!$D$39:$D$782,СВЦЭМ!$A$39:$A$782,$A89,СВЦЭМ!$B$39:$B$782,Q$83)+'СЕТ СН'!$G$14+СВЦЭМ!$D$10+'СЕТ СН'!$G$6-'СЕТ СН'!$G$26</f>
        <v>2063.6042072099999</v>
      </c>
      <c r="R89" s="36">
        <f>SUMIFS(СВЦЭМ!$D$39:$D$782,СВЦЭМ!$A$39:$A$782,$A89,СВЦЭМ!$B$39:$B$782,R$83)+'СЕТ СН'!$G$14+СВЦЭМ!$D$10+'СЕТ СН'!$G$6-'СЕТ СН'!$G$26</f>
        <v>2016.5557675700002</v>
      </c>
      <c r="S89" s="36">
        <f>SUMIFS(СВЦЭМ!$D$39:$D$782,СВЦЭМ!$A$39:$A$782,$A89,СВЦЭМ!$B$39:$B$782,S$83)+'СЕТ СН'!$G$14+СВЦЭМ!$D$10+'СЕТ СН'!$G$6-'СЕТ СН'!$G$26</f>
        <v>1995.07049663</v>
      </c>
      <c r="T89" s="36">
        <f>SUMIFS(СВЦЭМ!$D$39:$D$782,СВЦЭМ!$A$39:$A$782,$A89,СВЦЭМ!$B$39:$B$782,T$83)+'СЕТ СН'!$G$14+СВЦЭМ!$D$10+'СЕТ СН'!$G$6-'СЕТ СН'!$G$26</f>
        <v>2001.5651317700003</v>
      </c>
      <c r="U89" s="36">
        <f>SUMIFS(СВЦЭМ!$D$39:$D$782,СВЦЭМ!$A$39:$A$782,$A89,СВЦЭМ!$B$39:$B$782,U$83)+'СЕТ СН'!$G$14+СВЦЭМ!$D$10+'СЕТ СН'!$G$6-'СЕТ СН'!$G$26</f>
        <v>2004.4398368000002</v>
      </c>
      <c r="V89" s="36">
        <f>SUMIFS(СВЦЭМ!$D$39:$D$782,СВЦЭМ!$A$39:$A$782,$A89,СВЦЭМ!$B$39:$B$782,V$83)+'СЕТ СН'!$G$14+СВЦЭМ!$D$10+'СЕТ СН'!$G$6-'СЕТ СН'!$G$26</f>
        <v>2005.62848347</v>
      </c>
      <c r="W89" s="36">
        <f>SUMIFS(СВЦЭМ!$D$39:$D$782,СВЦЭМ!$A$39:$A$782,$A89,СВЦЭМ!$B$39:$B$782,W$83)+'СЕТ СН'!$G$14+СВЦЭМ!$D$10+'СЕТ СН'!$G$6-'СЕТ СН'!$G$26</f>
        <v>2017.5459783800002</v>
      </c>
      <c r="X89" s="36">
        <f>SUMIFS(СВЦЭМ!$D$39:$D$782,СВЦЭМ!$A$39:$A$782,$A89,СВЦЭМ!$B$39:$B$782,X$83)+'СЕТ СН'!$G$14+СВЦЭМ!$D$10+'СЕТ СН'!$G$6-'СЕТ СН'!$G$26</f>
        <v>2031.08225821</v>
      </c>
      <c r="Y89" s="36">
        <f>SUMIFS(СВЦЭМ!$D$39:$D$782,СВЦЭМ!$A$39:$A$782,$A89,СВЦЭМ!$B$39:$B$782,Y$83)+'СЕТ СН'!$G$14+СВЦЭМ!$D$10+'СЕТ СН'!$G$6-'СЕТ СН'!$G$26</f>
        <v>2082.6431301699999</v>
      </c>
    </row>
    <row r="90" spans="1:27" ht="15.75" x14ac:dyDescent="0.2">
      <c r="A90" s="35">
        <f t="shared" si="2"/>
        <v>44933</v>
      </c>
      <c r="B90" s="36">
        <f>SUMIFS(СВЦЭМ!$D$39:$D$782,СВЦЭМ!$A$39:$A$782,$A90,СВЦЭМ!$B$39:$B$782,B$83)+'СЕТ СН'!$G$14+СВЦЭМ!$D$10+'СЕТ СН'!$G$6-'СЕТ СН'!$G$26</f>
        <v>2164.665199</v>
      </c>
      <c r="C90" s="36">
        <f>SUMIFS(СВЦЭМ!$D$39:$D$782,СВЦЭМ!$A$39:$A$782,$A90,СВЦЭМ!$B$39:$B$782,C$83)+'СЕТ СН'!$G$14+СВЦЭМ!$D$10+'СЕТ СН'!$G$6-'СЕТ СН'!$G$26</f>
        <v>2209.5230301300003</v>
      </c>
      <c r="D90" s="36">
        <f>SUMIFS(СВЦЭМ!$D$39:$D$782,СВЦЭМ!$A$39:$A$782,$A90,СВЦЭМ!$B$39:$B$782,D$83)+'СЕТ СН'!$G$14+СВЦЭМ!$D$10+'СЕТ СН'!$G$6-'СЕТ СН'!$G$26</f>
        <v>2225.3638903800002</v>
      </c>
      <c r="E90" s="36">
        <f>SUMIFS(СВЦЭМ!$D$39:$D$782,СВЦЭМ!$A$39:$A$782,$A90,СВЦЭМ!$B$39:$B$782,E$83)+'СЕТ СН'!$G$14+СВЦЭМ!$D$10+'СЕТ СН'!$G$6-'СЕТ СН'!$G$26</f>
        <v>2232.7821052700001</v>
      </c>
      <c r="F90" s="36">
        <f>SUMIFS(СВЦЭМ!$D$39:$D$782,СВЦЭМ!$A$39:$A$782,$A90,СВЦЭМ!$B$39:$B$782,F$83)+'СЕТ СН'!$G$14+СВЦЭМ!$D$10+'СЕТ СН'!$G$6-'СЕТ СН'!$G$26</f>
        <v>2218.4336891400003</v>
      </c>
      <c r="G90" s="36">
        <f>SUMIFS(СВЦЭМ!$D$39:$D$782,СВЦЭМ!$A$39:$A$782,$A90,СВЦЭМ!$B$39:$B$782,G$83)+'СЕТ СН'!$G$14+СВЦЭМ!$D$10+'СЕТ СН'!$G$6-'СЕТ СН'!$G$26</f>
        <v>2211.97461823</v>
      </c>
      <c r="H90" s="36">
        <f>SUMIFS(СВЦЭМ!$D$39:$D$782,СВЦЭМ!$A$39:$A$782,$A90,СВЦЭМ!$B$39:$B$782,H$83)+'СЕТ СН'!$G$14+СВЦЭМ!$D$10+'СЕТ СН'!$G$6-'СЕТ СН'!$G$26</f>
        <v>2186.7670597599999</v>
      </c>
      <c r="I90" s="36">
        <f>SUMIFS(СВЦЭМ!$D$39:$D$782,СВЦЭМ!$A$39:$A$782,$A90,СВЦЭМ!$B$39:$B$782,I$83)+'СЕТ СН'!$G$14+СВЦЭМ!$D$10+'СЕТ СН'!$G$6-'СЕТ СН'!$G$26</f>
        <v>2181.2153769199999</v>
      </c>
      <c r="J90" s="36">
        <f>SUMIFS(СВЦЭМ!$D$39:$D$782,СВЦЭМ!$A$39:$A$782,$A90,СВЦЭМ!$B$39:$B$782,J$83)+'СЕТ СН'!$G$14+СВЦЭМ!$D$10+'СЕТ СН'!$G$6-'СЕТ СН'!$G$26</f>
        <v>2125.5947182600003</v>
      </c>
      <c r="K90" s="36">
        <f>SUMIFS(СВЦЭМ!$D$39:$D$782,СВЦЭМ!$A$39:$A$782,$A90,СВЦЭМ!$B$39:$B$782,K$83)+'СЕТ СН'!$G$14+СВЦЭМ!$D$10+'СЕТ СН'!$G$6-'СЕТ СН'!$G$26</f>
        <v>2108.4052434700002</v>
      </c>
      <c r="L90" s="36">
        <f>SUMIFS(СВЦЭМ!$D$39:$D$782,СВЦЭМ!$A$39:$A$782,$A90,СВЦЭМ!$B$39:$B$782,L$83)+'СЕТ СН'!$G$14+СВЦЭМ!$D$10+'СЕТ СН'!$G$6-'СЕТ СН'!$G$26</f>
        <v>2085.7525048100001</v>
      </c>
      <c r="M90" s="36">
        <f>SUMIFS(СВЦЭМ!$D$39:$D$782,СВЦЭМ!$A$39:$A$782,$A90,СВЦЭМ!$B$39:$B$782,M$83)+'СЕТ СН'!$G$14+СВЦЭМ!$D$10+'СЕТ СН'!$G$6-'СЕТ СН'!$G$26</f>
        <v>2105.16099149</v>
      </c>
      <c r="N90" s="36">
        <f>SUMIFS(СВЦЭМ!$D$39:$D$782,СВЦЭМ!$A$39:$A$782,$A90,СВЦЭМ!$B$39:$B$782,N$83)+'СЕТ СН'!$G$14+СВЦЭМ!$D$10+'СЕТ СН'!$G$6-'СЕТ СН'!$G$26</f>
        <v>2133.4264552899999</v>
      </c>
      <c r="O90" s="36">
        <f>SUMIFS(СВЦЭМ!$D$39:$D$782,СВЦЭМ!$A$39:$A$782,$A90,СВЦЭМ!$B$39:$B$782,O$83)+'СЕТ СН'!$G$14+СВЦЭМ!$D$10+'СЕТ СН'!$G$6-'СЕТ СН'!$G$26</f>
        <v>2140.9967369400001</v>
      </c>
      <c r="P90" s="36">
        <f>SUMIFS(СВЦЭМ!$D$39:$D$782,СВЦЭМ!$A$39:$A$782,$A90,СВЦЭМ!$B$39:$B$782,P$83)+'СЕТ СН'!$G$14+СВЦЭМ!$D$10+'СЕТ СН'!$G$6-'СЕТ СН'!$G$26</f>
        <v>2158.2815146100002</v>
      </c>
      <c r="Q90" s="36">
        <f>SUMIFS(СВЦЭМ!$D$39:$D$782,СВЦЭМ!$A$39:$A$782,$A90,СВЦЭМ!$B$39:$B$782,Q$83)+'СЕТ СН'!$G$14+СВЦЭМ!$D$10+'СЕТ СН'!$G$6-'СЕТ СН'!$G$26</f>
        <v>2149.0118811000002</v>
      </c>
      <c r="R90" s="36">
        <f>SUMIFS(СВЦЭМ!$D$39:$D$782,СВЦЭМ!$A$39:$A$782,$A90,СВЦЭМ!$B$39:$B$782,R$83)+'СЕТ СН'!$G$14+СВЦЭМ!$D$10+'СЕТ СН'!$G$6-'СЕТ СН'!$G$26</f>
        <v>2120.9644716800003</v>
      </c>
      <c r="S90" s="36">
        <f>SUMIFS(СВЦЭМ!$D$39:$D$782,СВЦЭМ!$A$39:$A$782,$A90,СВЦЭМ!$B$39:$B$782,S$83)+'СЕТ СН'!$G$14+СВЦЭМ!$D$10+'СЕТ СН'!$G$6-'СЕТ СН'!$G$26</f>
        <v>2108.0887068400002</v>
      </c>
      <c r="T90" s="36">
        <f>SUMIFS(СВЦЭМ!$D$39:$D$782,СВЦЭМ!$A$39:$A$782,$A90,СВЦЭМ!$B$39:$B$782,T$83)+'СЕТ СН'!$G$14+СВЦЭМ!$D$10+'СЕТ СН'!$G$6-'СЕТ СН'!$G$26</f>
        <v>2103.1487752500002</v>
      </c>
      <c r="U90" s="36">
        <f>SUMIFS(СВЦЭМ!$D$39:$D$782,СВЦЭМ!$A$39:$A$782,$A90,СВЦЭМ!$B$39:$B$782,U$83)+'СЕТ СН'!$G$14+СВЦЭМ!$D$10+'СЕТ СН'!$G$6-'СЕТ СН'!$G$26</f>
        <v>2108.7019381499999</v>
      </c>
      <c r="V90" s="36">
        <f>SUMIFS(СВЦЭМ!$D$39:$D$782,СВЦЭМ!$A$39:$A$782,$A90,СВЦЭМ!$B$39:$B$782,V$83)+'СЕТ СН'!$G$14+СВЦЭМ!$D$10+'СЕТ СН'!$G$6-'СЕТ СН'!$G$26</f>
        <v>2131.1457168400002</v>
      </c>
      <c r="W90" s="36">
        <f>SUMIFS(СВЦЭМ!$D$39:$D$782,СВЦЭМ!$A$39:$A$782,$A90,СВЦЭМ!$B$39:$B$782,W$83)+'СЕТ СН'!$G$14+СВЦЭМ!$D$10+'СЕТ СН'!$G$6-'СЕТ СН'!$G$26</f>
        <v>2139.1027703899999</v>
      </c>
      <c r="X90" s="36">
        <f>SUMIFS(СВЦЭМ!$D$39:$D$782,СВЦЭМ!$A$39:$A$782,$A90,СВЦЭМ!$B$39:$B$782,X$83)+'СЕТ СН'!$G$14+СВЦЭМ!$D$10+'СЕТ СН'!$G$6-'СЕТ СН'!$G$26</f>
        <v>2125.4871797400001</v>
      </c>
      <c r="Y90" s="36">
        <f>SUMIFS(СВЦЭМ!$D$39:$D$782,СВЦЭМ!$A$39:$A$782,$A90,СВЦЭМ!$B$39:$B$782,Y$83)+'СЕТ СН'!$G$14+СВЦЭМ!$D$10+'СЕТ СН'!$G$6-'СЕТ СН'!$G$26</f>
        <v>2191.3481591899999</v>
      </c>
    </row>
    <row r="91" spans="1:27" ht="15.75" x14ac:dyDescent="0.2">
      <c r="A91" s="35">
        <f t="shared" si="2"/>
        <v>44934</v>
      </c>
      <c r="B91" s="36">
        <f>SUMIFS(СВЦЭМ!$D$39:$D$782,СВЦЭМ!$A$39:$A$782,$A91,СВЦЭМ!$B$39:$B$782,B$83)+'СЕТ СН'!$G$14+СВЦЭМ!$D$10+'СЕТ СН'!$G$6-'СЕТ СН'!$G$26</f>
        <v>2335.4306713400001</v>
      </c>
      <c r="C91" s="36">
        <f>SUMIFS(СВЦЭМ!$D$39:$D$782,СВЦЭМ!$A$39:$A$782,$A91,СВЦЭМ!$B$39:$B$782,C$83)+'СЕТ СН'!$G$14+СВЦЭМ!$D$10+'СЕТ СН'!$G$6-'СЕТ СН'!$G$26</f>
        <v>2359.9204719100003</v>
      </c>
      <c r="D91" s="36">
        <f>SUMIFS(СВЦЭМ!$D$39:$D$782,СВЦЭМ!$A$39:$A$782,$A91,СВЦЭМ!$B$39:$B$782,D$83)+'СЕТ СН'!$G$14+СВЦЭМ!$D$10+'СЕТ СН'!$G$6-'СЕТ СН'!$G$26</f>
        <v>2381.9156455700004</v>
      </c>
      <c r="E91" s="36">
        <f>SUMIFS(СВЦЭМ!$D$39:$D$782,СВЦЭМ!$A$39:$A$782,$A91,СВЦЭМ!$B$39:$B$782,E$83)+'СЕТ СН'!$G$14+СВЦЭМ!$D$10+'СЕТ СН'!$G$6-'СЕТ СН'!$G$26</f>
        <v>2382.8530004400004</v>
      </c>
      <c r="F91" s="36">
        <f>SUMIFS(СВЦЭМ!$D$39:$D$782,СВЦЭМ!$A$39:$A$782,$A91,СВЦЭМ!$B$39:$B$782,F$83)+'СЕТ СН'!$G$14+СВЦЭМ!$D$10+'СЕТ СН'!$G$6-'СЕТ СН'!$G$26</f>
        <v>2386.9005286600004</v>
      </c>
      <c r="G91" s="36">
        <f>SUMIFS(СВЦЭМ!$D$39:$D$782,СВЦЭМ!$A$39:$A$782,$A91,СВЦЭМ!$B$39:$B$782,G$83)+'СЕТ СН'!$G$14+СВЦЭМ!$D$10+'СЕТ СН'!$G$6-'СЕТ СН'!$G$26</f>
        <v>2373.4057021500003</v>
      </c>
      <c r="H91" s="36">
        <f>SUMIFS(СВЦЭМ!$D$39:$D$782,СВЦЭМ!$A$39:$A$782,$A91,СВЦЭМ!$B$39:$B$782,H$83)+'СЕТ СН'!$G$14+СВЦЭМ!$D$10+'СЕТ СН'!$G$6-'СЕТ СН'!$G$26</f>
        <v>2353.9476671900002</v>
      </c>
      <c r="I91" s="36">
        <f>SUMIFS(СВЦЭМ!$D$39:$D$782,СВЦЭМ!$A$39:$A$782,$A91,СВЦЭМ!$B$39:$B$782,I$83)+'СЕТ СН'!$G$14+СВЦЭМ!$D$10+'СЕТ СН'!$G$6-'СЕТ СН'!$G$26</f>
        <v>2292.1094062600005</v>
      </c>
      <c r="J91" s="36">
        <f>SUMIFS(СВЦЭМ!$D$39:$D$782,СВЦЭМ!$A$39:$A$782,$A91,СВЦЭМ!$B$39:$B$782,J$83)+'СЕТ СН'!$G$14+СВЦЭМ!$D$10+'СЕТ СН'!$G$6-'СЕТ СН'!$G$26</f>
        <v>2262.8865220600001</v>
      </c>
      <c r="K91" s="36">
        <f>SUMIFS(СВЦЭМ!$D$39:$D$782,СВЦЭМ!$A$39:$A$782,$A91,СВЦЭМ!$B$39:$B$782,K$83)+'СЕТ СН'!$G$14+СВЦЭМ!$D$10+'СЕТ СН'!$G$6-'СЕТ СН'!$G$26</f>
        <v>2236.3335316600001</v>
      </c>
      <c r="L91" s="36">
        <f>SUMIFS(СВЦЭМ!$D$39:$D$782,СВЦЭМ!$A$39:$A$782,$A91,СВЦЭМ!$B$39:$B$782,L$83)+'СЕТ СН'!$G$14+СВЦЭМ!$D$10+'СЕТ СН'!$G$6-'СЕТ СН'!$G$26</f>
        <v>2233.5871285000003</v>
      </c>
      <c r="M91" s="36">
        <f>SUMIFS(СВЦЭМ!$D$39:$D$782,СВЦЭМ!$A$39:$A$782,$A91,СВЦЭМ!$B$39:$B$782,M$83)+'СЕТ СН'!$G$14+СВЦЭМ!$D$10+'СЕТ СН'!$G$6-'СЕТ СН'!$G$26</f>
        <v>2251.23931339</v>
      </c>
      <c r="N91" s="36">
        <f>SUMIFS(СВЦЭМ!$D$39:$D$782,СВЦЭМ!$A$39:$A$782,$A91,СВЦЭМ!$B$39:$B$782,N$83)+'СЕТ СН'!$G$14+СВЦЭМ!$D$10+'СЕТ СН'!$G$6-'СЕТ СН'!$G$26</f>
        <v>2260.5565101800003</v>
      </c>
      <c r="O91" s="36">
        <f>SUMIFS(СВЦЭМ!$D$39:$D$782,СВЦЭМ!$A$39:$A$782,$A91,СВЦЭМ!$B$39:$B$782,O$83)+'СЕТ СН'!$G$14+СВЦЭМ!$D$10+'СЕТ СН'!$G$6-'СЕТ СН'!$G$26</f>
        <v>2284.3095508800002</v>
      </c>
      <c r="P91" s="36">
        <f>SUMIFS(СВЦЭМ!$D$39:$D$782,СВЦЭМ!$A$39:$A$782,$A91,СВЦЭМ!$B$39:$B$782,P$83)+'СЕТ СН'!$G$14+СВЦЭМ!$D$10+'СЕТ СН'!$G$6-'СЕТ СН'!$G$26</f>
        <v>2288.6591607700002</v>
      </c>
      <c r="Q91" s="36">
        <f>SUMIFS(СВЦЭМ!$D$39:$D$782,СВЦЭМ!$A$39:$A$782,$A91,СВЦЭМ!$B$39:$B$782,Q$83)+'СЕТ СН'!$G$14+СВЦЭМ!$D$10+'СЕТ СН'!$G$6-'СЕТ СН'!$G$26</f>
        <v>2278.77608134</v>
      </c>
      <c r="R91" s="36">
        <f>SUMIFS(СВЦЭМ!$D$39:$D$782,СВЦЭМ!$A$39:$A$782,$A91,СВЦЭМ!$B$39:$B$782,R$83)+'СЕТ СН'!$G$14+СВЦЭМ!$D$10+'СЕТ СН'!$G$6-'СЕТ СН'!$G$26</f>
        <v>2249.19473126</v>
      </c>
      <c r="S91" s="36">
        <f>SUMIFS(СВЦЭМ!$D$39:$D$782,СВЦЭМ!$A$39:$A$782,$A91,СВЦЭМ!$B$39:$B$782,S$83)+'СЕТ СН'!$G$14+СВЦЭМ!$D$10+'СЕТ СН'!$G$6-'СЕТ СН'!$G$26</f>
        <v>2171.45060964</v>
      </c>
      <c r="T91" s="36">
        <f>SUMIFS(СВЦЭМ!$D$39:$D$782,СВЦЭМ!$A$39:$A$782,$A91,СВЦЭМ!$B$39:$B$782,T$83)+'СЕТ СН'!$G$14+СВЦЭМ!$D$10+'СЕТ СН'!$G$6-'СЕТ СН'!$G$26</f>
        <v>2184.0616058400001</v>
      </c>
      <c r="U91" s="36">
        <f>SUMIFS(СВЦЭМ!$D$39:$D$782,СВЦЭМ!$A$39:$A$782,$A91,СВЦЭМ!$B$39:$B$782,U$83)+'СЕТ СН'!$G$14+СВЦЭМ!$D$10+'СЕТ СН'!$G$6-'СЕТ СН'!$G$26</f>
        <v>2197.67217837</v>
      </c>
      <c r="V91" s="36">
        <f>SUMIFS(СВЦЭМ!$D$39:$D$782,СВЦЭМ!$A$39:$A$782,$A91,СВЦЭМ!$B$39:$B$782,V$83)+'СЕТ СН'!$G$14+СВЦЭМ!$D$10+'СЕТ СН'!$G$6-'СЕТ СН'!$G$26</f>
        <v>2223.4844539000001</v>
      </c>
      <c r="W91" s="36">
        <f>SUMIFS(СВЦЭМ!$D$39:$D$782,СВЦЭМ!$A$39:$A$782,$A91,СВЦЭМ!$B$39:$B$782,W$83)+'СЕТ СН'!$G$14+СВЦЭМ!$D$10+'СЕТ СН'!$G$6-'СЕТ СН'!$G$26</f>
        <v>2252.8952396700001</v>
      </c>
      <c r="X91" s="36">
        <f>SUMIFS(СВЦЭМ!$D$39:$D$782,СВЦЭМ!$A$39:$A$782,$A91,СВЦЭМ!$B$39:$B$782,X$83)+'СЕТ СН'!$G$14+СВЦЭМ!$D$10+'СЕТ СН'!$G$6-'СЕТ СН'!$G$26</f>
        <v>2282.5918366800001</v>
      </c>
      <c r="Y91" s="36">
        <f>SUMIFS(СВЦЭМ!$D$39:$D$782,СВЦЭМ!$A$39:$A$782,$A91,СВЦЭМ!$B$39:$B$782,Y$83)+'СЕТ СН'!$G$14+СВЦЭМ!$D$10+'СЕТ СН'!$G$6-'СЕТ СН'!$G$26</f>
        <v>2330.9056192800003</v>
      </c>
    </row>
    <row r="92" spans="1:27" ht="15.75" x14ac:dyDescent="0.2">
      <c r="A92" s="35">
        <f t="shared" si="2"/>
        <v>44935</v>
      </c>
      <c r="B92" s="36">
        <f>SUMIFS(СВЦЭМ!$D$39:$D$782,СВЦЭМ!$A$39:$A$782,$A92,СВЦЭМ!$B$39:$B$782,B$83)+'СЕТ СН'!$G$14+СВЦЭМ!$D$10+'СЕТ СН'!$G$6-'СЕТ СН'!$G$26</f>
        <v>2271.7550484799999</v>
      </c>
      <c r="C92" s="36">
        <f>SUMIFS(СВЦЭМ!$D$39:$D$782,СВЦЭМ!$A$39:$A$782,$A92,СВЦЭМ!$B$39:$B$782,C$83)+'СЕТ СН'!$G$14+СВЦЭМ!$D$10+'СЕТ СН'!$G$6-'СЕТ СН'!$G$26</f>
        <v>2251.6112936200002</v>
      </c>
      <c r="D92" s="36">
        <f>SUMIFS(СВЦЭМ!$D$39:$D$782,СВЦЭМ!$A$39:$A$782,$A92,СВЦЭМ!$B$39:$B$782,D$83)+'СЕТ СН'!$G$14+СВЦЭМ!$D$10+'СЕТ СН'!$G$6-'СЕТ СН'!$G$26</f>
        <v>2230.2388493000003</v>
      </c>
      <c r="E92" s="36">
        <f>SUMIFS(СВЦЭМ!$D$39:$D$782,СВЦЭМ!$A$39:$A$782,$A92,СВЦЭМ!$B$39:$B$782,E$83)+'СЕТ СН'!$G$14+СВЦЭМ!$D$10+'СЕТ СН'!$G$6-'СЕТ СН'!$G$26</f>
        <v>2226.1167535700001</v>
      </c>
      <c r="F92" s="36">
        <f>SUMIFS(СВЦЭМ!$D$39:$D$782,СВЦЭМ!$A$39:$A$782,$A92,СВЦЭМ!$B$39:$B$782,F$83)+'СЕТ СН'!$G$14+СВЦЭМ!$D$10+'СЕТ СН'!$G$6-'СЕТ СН'!$G$26</f>
        <v>2238.7282422900003</v>
      </c>
      <c r="G92" s="36">
        <f>SUMIFS(СВЦЭМ!$D$39:$D$782,СВЦЭМ!$A$39:$A$782,$A92,СВЦЭМ!$B$39:$B$782,G$83)+'СЕТ СН'!$G$14+СВЦЭМ!$D$10+'СЕТ СН'!$G$6-'СЕТ СН'!$G$26</f>
        <v>2223.2518243</v>
      </c>
      <c r="H92" s="36">
        <f>SUMIFS(СВЦЭМ!$D$39:$D$782,СВЦЭМ!$A$39:$A$782,$A92,СВЦЭМ!$B$39:$B$782,H$83)+'СЕТ СН'!$G$14+СВЦЭМ!$D$10+'СЕТ СН'!$G$6-'СЕТ СН'!$G$26</f>
        <v>2237.77022751</v>
      </c>
      <c r="I92" s="36">
        <f>SUMIFS(СВЦЭМ!$D$39:$D$782,СВЦЭМ!$A$39:$A$782,$A92,СВЦЭМ!$B$39:$B$782,I$83)+'СЕТ СН'!$G$14+СВЦЭМ!$D$10+'СЕТ СН'!$G$6-'СЕТ СН'!$G$26</f>
        <v>2234.6798556900003</v>
      </c>
      <c r="J92" s="36">
        <f>SUMIFS(СВЦЭМ!$D$39:$D$782,СВЦЭМ!$A$39:$A$782,$A92,СВЦЭМ!$B$39:$B$782,J$83)+'СЕТ СН'!$G$14+СВЦЭМ!$D$10+'СЕТ СН'!$G$6-'СЕТ СН'!$G$26</f>
        <v>2278.2597483500003</v>
      </c>
      <c r="K92" s="36">
        <f>SUMIFS(СВЦЭМ!$D$39:$D$782,СВЦЭМ!$A$39:$A$782,$A92,СВЦЭМ!$B$39:$B$782,K$83)+'СЕТ СН'!$G$14+СВЦЭМ!$D$10+'СЕТ СН'!$G$6-'СЕТ СН'!$G$26</f>
        <v>2257.6347505700001</v>
      </c>
      <c r="L92" s="36">
        <f>SUMIFS(СВЦЭМ!$D$39:$D$782,СВЦЭМ!$A$39:$A$782,$A92,СВЦЭМ!$B$39:$B$782,L$83)+'СЕТ СН'!$G$14+СВЦЭМ!$D$10+'СЕТ СН'!$G$6-'СЕТ СН'!$G$26</f>
        <v>2235.8823121300002</v>
      </c>
      <c r="M92" s="36">
        <f>SUMIFS(СВЦЭМ!$D$39:$D$782,СВЦЭМ!$A$39:$A$782,$A92,СВЦЭМ!$B$39:$B$782,M$83)+'СЕТ СН'!$G$14+СВЦЭМ!$D$10+'СЕТ СН'!$G$6-'СЕТ СН'!$G$26</f>
        <v>2254.7170787499999</v>
      </c>
      <c r="N92" s="36">
        <f>SUMIFS(СВЦЭМ!$D$39:$D$782,СВЦЭМ!$A$39:$A$782,$A92,СВЦЭМ!$B$39:$B$782,N$83)+'СЕТ СН'!$G$14+СВЦЭМ!$D$10+'СЕТ СН'!$G$6-'СЕТ СН'!$G$26</f>
        <v>2229.7064876600002</v>
      </c>
      <c r="O92" s="36">
        <f>SUMIFS(СВЦЭМ!$D$39:$D$782,СВЦЭМ!$A$39:$A$782,$A92,СВЦЭМ!$B$39:$B$782,O$83)+'СЕТ СН'!$G$14+СВЦЭМ!$D$10+'СЕТ СН'!$G$6-'СЕТ СН'!$G$26</f>
        <v>2225.4410315800001</v>
      </c>
      <c r="P92" s="36">
        <f>SUMIFS(СВЦЭМ!$D$39:$D$782,СВЦЭМ!$A$39:$A$782,$A92,СВЦЭМ!$B$39:$B$782,P$83)+'СЕТ СН'!$G$14+СВЦЭМ!$D$10+'СЕТ СН'!$G$6-'СЕТ СН'!$G$26</f>
        <v>2235.0859302000003</v>
      </c>
      <c r="Q92" s="36">
        <f>SUMIFS(СВЦЭМ!$D$39:$D$782,СВЦЭМ!$A$39:$A$782,$A92,СВЦЭМ!$B$39:$B$782,Q$83)+'СЕТ СН'!$G$14+СВЦЭМ!$D$10+'СЕТ СН'!$G$6-'СЕТ СН'!$G$26</f>
        <v>2232.0417020600003</v>
      </c>
      <c r="R92" s="36">
        <f>SUMIFS(СВЦЭМ!$D$39:$D$782,СВЦЭМ!$A$39:$A$782,$A92,СВЦЭМ!$B$39:$B$782,R$83)+'СЕТ СН'!$G$14+СВЦЭМ!$D$10+'СЕТ СН'!$G$6-'СЕТ СН'!$G$26</f>
        <v>2244.4339309800002</v>
      </c>
      <c r="S92" s="36">
        <f>SUMIFS(СВЦЭМ!$D$39:$D$782,СВЦЭМ!$A$39:$A$782,$A92,СВЦЭМ!$B$39:$B$782,S$83)+'СЕТ СН'!$G$14+СВЦЭМ!$D$10+'СЕТ СН'!$G$6-'СЕТ СН'!$G$26</f>
        <v>2231.1857204100002</v>
      </c>
      <c r="T92" s="36">
        <f>SUMIFS(СВЦЭМ!$D$39:$D$782,СВЦЭМ!$A$39:$A$782,$A92,СВЦЭМ!$B$39:$B$782,T$83)+'СЕТ СН'!$G$14+СВЦЭМ!$D$10+'СЕТ СН'!$G$6-'СЕТ СН'!$G$26</f>
        <v>2204.0751933300003</v>
      </c>
      <c r="U92" s="36">
        <f>SUMIFS(СВЦЭМ!$D$39:$D$782,СВЦЭМ!$A$39:$A$782,$A92,СВЦЭМ!$B$39:$B$782,U$83)+'СЕТ СН'!$G$14+СВЦЭМ!$D$10+'СЕТ СН'!$G$6-'СЕТ СН'!$G$26</f>
        <v>2205.3186851800001</v>
      </c>
      <c r="V92" s="36">
        <f>SUMIFS(СВЦЭМ!$D$39:$D$782,СВЦЭМ!$A$39:$A$782,$A92,СВЦЭМ!$B$39:$B$782,V$83)+'СЕТ СН'!$G$14+СВЦЭМ!$D$10+'СЕТ СН'!$G$6-'СЕТ СН'!$G$26</f>
        <v>2242.9449711500001</v>
      </c>
      <c r="W92" s="36">
        <f>SUMIFS(СВЦЭМ!$D$39:$D$782,СВЦЭМ!$A$39:$A$782,$A92,СВЦЭМ!$B$39:$B$782,W$83)+'СЕТ СН'!$G$14+СВЦЭМ!$D$10+'СЕТ СН'!$G$6-'СЕТ СН'!$G$26</f>
        <v>2254.8902576400001</v>
      </c>
      <c r="X92" s="36">
        <f>SUMIFS(СВЦЭМ!$D$39:$D$782,СВЦЭМ!$A$39:$A$782,$A92,СВЦЭМ!$B$39:$B$782,X$83)+'СЕТ СН'!$G$14+СВЦЭМ!$D$10+'СЕТ СН'!$G$6-'СЕТ СН'!$G$26</f>
        <v>2259.0903292800003</v>
      </c>
      <c r="Y92" s="36">
        <f>SUMIFS(СВЦЭМ!$D$39:$D$782,СВЦЭМ!$A$39:$A$782,$A92,СВЦЭМ!$B$39:$B$782,Y$83)+'СЕТ СН'!$G$14+СВЦЭМ!$D$10+'СЕТ СН'!$G$6-'СЕТ СН'!$G$26</f>
        <v>2300.0287387000003</v>
      </c>
    </row>
    <row r="93" spans="1:27" ht="15.75" x14ac:dyDescent="0.2">
      <c r="A93" s="35">
        <f t="shared" si="2"/>
        <v>44936</v>
      </c>
      <c r="B93" s="36">
        <f>SUMIFS(СВЦЭМ!$D$39:$D$782,СВЦЭМ!$A$39:$A$782,$A93,СВЦЭМ!$B$39:$B$782,B$83)+'СЕТ СН'!$G$14+СВЦЭМ!$D$10+'СЕТ СН'!$G$6-'СЕТ СН'!$G$26</f>
        <v>2150.7967662599999</v>
      </c>
      <c r="C93" s="36">
        <f>SUMIFS(СВЦЭМ!$D$39:$D$782,СВЦЭМ!$A$39:$A$782,$A93,СВЦЭМ!$B$39:$B$782,C$83)+'СЕТ СН'!$G$14+СВЦЭМ!$D$10+'СЕТ СН'!$G$6-'СЕТ СН'!$G$26</f>
        <v>2175.3768740800001</v>
      </c>
      <c r="D93" s="36">
        <f>SUMIFS(СВЦЭМ!$D$39:$D$782,СВЦЭМ!$A$39:$A$782,$A93,СВЦЭМ!$B$39:$B$782,D$83)+'СЕТ СН'!$G$14+СВЦЭМ!$D$10+'СЕТ СН'!$G$6-'СЕТ СН'!$G$26</f>
        <v>2188.08679278</v>
      </c>
      <c r="E93" s="36">
        <f>SUMIFS(СВЦЭМ!$D$39:$D$782,СВЦЭМ!$A$39:$A$782,$A93,СВЦЭМ!$B$39:$B$782,E$83)+'СЕТ СН'!$G$14+СВЦЭМ!$D$10+'СЕТ СН'!$G$6-'СЕТ СН'!$G$26</f>
        <v>2193.6065024200002</v>
      </c>
      <c r="F93" s="36">
        <f>SUMIFS(СВЦЭМ!$D$39:$D$782,СВЦЭМ!$A$39:$A$782,$A93,СВЦЭМ!$B$39:$B$782,F$83)+'СЕТ СН'!$G$14+СВЦЭМ!$D$10+'СЕТ СН'!$G$6-'СЕТ СН'!$G$26</f>
        <v>2220.0798633500003</v>
      </c>
      <c r="G93" s="36">
        <f>SUMIFS(СВЦЭМ!$D$39:$D$782,СВЦЭМ!$A$39:$A$782,$A93,СВЦЭМ!$B$39:$B$782,G$83)+'СЕТ СН'!$G$14+СВЦЭМ!$D$10+'СЕТ СН'!$G$6-'СЕТ СН'!$G$26</f>
        <v>2217.0918769800001</v>
      </c>
      <c r="H93" s="36">
        <f>SUMIFS(СВЦЭМ!$D$39:$D$782,СВЦЭМ!$A$39:$A$782,$A93,СВЦЭМ!$B$39:$B$782,H$83)+'СЕТ СН'!$G$14+СВЦЭМ!$D$10+'СЕТ СН'!$G$6-'СЕТ СН'!$G$26</f>
        <v>2197.16252906</v>
      </c>
      <c r="I93" s="36">
        <f>SUMIFS(СВЦЭМ!$D$39:$D$782,СВЦЭМ!$A$39:$A$782,$A93,СВЦЭМ!$B$39:$B$782,I$83)+'СЕТ СН'!$G$14+СВЦЭМ!$D$10+'СЕТ СН'!$G$6-'СЕТ СН'!$G$26</f>
        <v>2162.8889831199999</v>
      </c>
      <c r="J93" s="36">
        <f>SUMIFS(СВЦЭМ!$D$39:$D$782,СВЦЭМ!$A$39:$A$782,$A93,СВЦЭМ!$B$39:$B$782,J$83)+'СЕТ СН'!$G$14+СВЦЭМ!$D$10+'СЕТ СН'!$G$6-'СЕТ СН'!$G$26</f>
        <v>2134.69349087</v>
      </c>
      <c r="K93" s="36">
        <f>SUMIFS(СВЦЭМ!$D$39:$D$782,СВЦЭМ!$A$39:$A$782,$A93,СВЦЭМ!$B$39:$B$782,K$83)+'СЕТ СН'!$G$14+СВЦЭМ!$D$10+'СЕТ СН'!$G$6-'СЕТ СН'!$G$26</f>
        <v>2121.6219247900003</v>
      </c>
      <c r="L93" s="36">
        <f>SUMIFS(СВЦЭМ!$D$39:$D$782,СВЦЭМ!$A$39:$A$782,$A93,СВЦЭМ!$B$39:$B$782,L$83)+'СЕТ СН'!$G$14+СВЦЭМ!$D$10+'СЕТ СН'!$G$6-'СЕТ СН'!$G$26</f>
        <v>2112.2629112600002</v>
      </c>
      <c r="M93" s="36">
        <f>SUMIFS(СВЦЭМ!$D$39:$D$782,СВЦЭМ!$A$39:$A$782,$A93,СВЦЭМ!$B$39:$B$782,M$83)+'СЕТ СН'!$G$14+СВЦЭМ!$D$10+'СЕТ СН'!$G$6-'СЕТ СН'!$G$26</f>
        <v>2123.26583123</v>
      </c>
      <c r="N93" s="36">
        <f>SUMIFS(СВЦЭМ!$D$39:$D$782,СВЦЭМ!$A$39:$A$782,$A93,СВЦЭМ!$B$39:$B$782,N$83)+'СЕТ СН'!$G$14+СВЦЭМ!$D$10+'СЕТ СН'!$G$6-'СЕТ СН'!$G$26</f>
        <v>2120.5483471699999</v>
      </c>
      <c r="O93" s="36">
        <f>SUMIFS(СВЦЭМ!$D$39:$D$782,СВЦЭМ!$A$39:$A$782,$A93,СВЦЭМ!$B$39:$B$782,O$83)+'СЕТ СН'!$G$14+СВЦЭМ!$D$10+'СЕТ СН'!$G$6-'СЕТ СН'!$G$26</f>
        <v>2135.0115934300002</v>
      </c>
      <c r="P93" s="36">
        <f>SUMIFS(СВЦЭМ!$D$39:$D$782,СВЦЭМ!$A$39:$A$782,$A93,СВЦЭМ!$B$39:$B$782,P$83)+'СЕТ СН'!$G$14+СВЦЭМ!$D$10+'СЕТ СН'!$G$6-'СЕТ СН'!$G$26</f>
        <v>2144.9297991500002</v>
      </c>
      <c r="Q93" s="36">
        <f>SUMIFS(СВЦЭМ!$D$39:$D$782,СВЦЭМ!$A$39:$A$782,$A93,СВЦЭМ!$B$39:$B$782,Q$83)+'СЕТ СН'!$G$14+СВЦЭМ!$D$10+'СЕТ СН'!$G$6-'СЕТ СН'!$G$26</f>
        <v>2161.6569316</v>
      </c>
      <c r="R93" s="36">
        <f>SUMIFS(СВЦЭМ!$D$39:$D$782,СВЦЭМ!$A$39:$A$782,$A93,СВЦЭМ!$B$39:$B$782,R$83)+'СЕТ СН'!$G$14+СВЦЭМ!$D$10+'СЕТ СН'!$G$6-'СЕТ СН'!$G$26</f>
        <v>2140.7481179900001</v>
      </c>
      <c r="S93" s="36">
        <f>SUMIFS(СВЦЭМ!$D$39:$D$782,СВЦЭМ!$A$39:$A$782,$A93,СВЦЭМ!$B$39:$B$782,S$83)+'СЕТ СН'!$G$14+СВЦЭМ!$D$10+'СЕТ СН'!$G$6-'СЕТ СН'!$G$26</f>
        <v>2100.2234761100003</v>
      </c>
      <c r="T93" s="36">
        <f>SUMIFS(СВЦЭМ!$D$39:$D$782,СВЦЭМ!$A$39:$A$782,$A93,СВЦЭМ!$B$39:$B$782,T$83)+'СЕТ СН'!$G$14+СВЦЭМ!$D$10+'СЕТ СН'!$G$6-'СЕТ СН'!$G$26</f>
        <v>2094.5694224600002</v>
      </c>
      <c r="U93" s="36">
        <f>SUMIFS(СВЦЭМ!$D$39:$D$782,СВЦЭМ!$A$39:$A$782,$A93,СВЦЭМ!$B$39:$B$782,U$83)+'СЕТ СН'!$G$14+СВЦЭМ!$D$10+'СЕТ СН'!$G$6-'СЕТ СН'!$G$26</f>
        <v>2088.6771120600001</v>
      </c>
      <c r="V93" s="36">
        <f>SUMIFS(СВЦЭМ!$D$39:$D$782,СВЦЭМ!$A$39:$A$782,$A93,СВЦЭМ!$B$39:$B$782,V$83)+'СЕТ СН'!$G$14+СВЦЭМ!$D$10+'СЕТ СН'!$G$6-'СЕТ СН'!$G$26</f>
        <v>2096.5893966799999</v>
      </c>
      <c r="W93" s="36">
        <f>SUMIFS(СВЦЭМ!$D$39:$D$782,СВЦЭМ!$A$39:$A$782,$A93,СВЦЭМ!$B$39:$B$782,W$83)+'СЕТ СН'!$G$14+СВЦЭМ!$D$10+'СЕТ СН'!$G$6-'СЕТ СН'!$G$26</f>
        <v>2107.4005217900003</v>
      </c>
      <c r="X93" s="36">
        <f>SUMIFS(СВЦЭМ!$D$39:$D$782,СВЦЭМ!$A$39:$A$782,$A93,СВЦЭМ!$B$39:$B$782,X$83)+'СЕТ СН'!$G$14+СВЦЭМ!$D$10+'СЕТ СН'!$G$6-'СЕТ СН'!$G$26</f>
        <v>2138.4589798100001</v>
      </c>
      <c r="Y93" s="36">
        <f>SUMIFS(СВЦЭМ!$D$39:$D$782,СВЦЭМ!$A$39:$A$782,$A93,СВЦЭМ!$B$39:$B$782,Y$83)+'СЕТ СН'!$G$14+СВЦЭМ!$D$10+'СЕТ СН'!$G$6-'СЕТ СН'!$G$26</f>
        <v>2161.40537795</v>
      </c>
    </row>
    <row r="94" spans="1:27" ht="15.75" x14ac:dyDescent="0.2">
      <c r="A94" s="35">
        <f t="shared" si="2"/>
        <v>44937</v>
      </c>
      <c r="B94" s="36">
        <f>SUMIFS(СВЦЭМ!$D$39:$D$782,СВЦЭМ!$A$39:$A$782,$A94,СВЦЭМ!$B$39:$B$782,B$83)+'СЕТ СН'!$G$14+СВЦЭМ!$D$10+'СЕТ СН'!$G$6-'СЕТ СН'!$G$26</f>
        <v>2092.4111043500002</v>
      </c>
      <c r="C94" s="36">
        <f>SUMIFS(СВЦЭМ!$D$39:$D$782,СВЦЭМ!$A$39:$A$782,$A94,СВЦЭМ!$B$39:$B$782,C$83)+'СЕТ СН'!$G$14+СВЦЭМ!$D$10+'СЕТ СН'!$G$6-'СЕТ СН'!$G$26</f>
        <v>2099.71167603</v>
      </c>
      <c r="D94" s="36">
        <f>SUMIFS(СВЦЭМ!$D$39:$D$782,СВЦЭМ!$A$39:$A$782,$A94,СВЦЭМ!$B$39:$B$782,D$83)+'СЕТ СН'!$G$14+СВЦЭМ!$D$10+'СЕТ СН'!$G$6-'СЕТ СН'!$G$26</f>
        <v>2091.5132293500001</v>
      </c>
      <c r="E94" s="36">
        <f>SUMIFS(СВЦЭМ!$D$39:$D$782,СВЦЭМ!$A$39:$A$782,$A94,СВЦЭМ!$B$39:$B$782,E$83)+'СЕТ СН'!$G$14+СВЦЭМ!$D$10+'СЕТ СН'!$G$6-'СЕТ СН'!$G$26</f>
        <v>2087.3218582700001</v>
      </c>
      <c r="F94" s="36">
        <f>SUMIFS(СВЦЭМ!$D$39:$D$782,СВЦЭМ!$A$39:$A$782,$A94,СВЦЭМ!$B$39:$B$782,F$83)+'СЕТ СН'!$G$14+СВЦЭМ!$D$10+'СЕТ СН'!$G$6-'СЕТ СН'!$G$26</f>
        <v>2082.4108264500001</v>
      </c>
      <c r="G94" s="36">
        <f>SUMIFS(СВЦЭМ!$D$39:$D$782,СВЦЭМ!$A$39:$A$782,$A94,СВЦЭМ!$B$39:$B$782,G$83)+'СЕТ СН'!$G$14+СВЦЭМ!$D$10+'СЕТ СН'!$G$6-'СЕТ СН'!$G$26</f>
        <v>2087.9228773899999</v>
      </c>
      <c r="H94" s="36">
        <f>SUMIFS(СВЦЭМ!$D$39:$D$782,СВЦЭМ!$A$39:$A$782,$A94,СВЦЭМ!$B$39:$B$782,H$83)+'СЕТ СН'!$G$14+СВЦЭМ!$D$10+'СЕТ СН'!$G$6-'СЕТ СН'!$G$26</f>
        <v>2076.13917962</v>
      </c>
      <c r="I94" s="36">
        <f>SUMIFS(СВЦЭМ!$D$39:$D$782,СВЦЭМ!$A$39:$A$782,$A94,СВЦЭМ!$B$39:$B$782,I$83)+'СЕТ СН'!$G$14+СВЦЭМ!$D$10+'СЕТ СН'!$G$6-'СЕТ СН'!$G$26</f>
        <v>2063.5995210700003</v>
      </c>
      <c r="J94" s="36">
        <f>SUMIFS(СВЦЭМ!$D$39:$D$782,СВЦЭМ!$A$39:$A$782,$A94,СВЦЭМ!$B$39:$B$782,J$83)+'СЕТ СН'!$G$14+СВЦЭМ!$D$10+'СЕТ СН'!$G$6-'СЕТ СН'!$G$26</f>
        <v>2038.92218323</v>
      </c>
      <c r="K94" s="36">
        <f>SUMIFS(СВЦЭМ!$D$39:$D$782,СВЦЭМ!$A$39:$A$782,$A94,СВЦЭМ!$B$39:$B$782,K$83)+'СЕТ СН'!$G$14+СВЦЭМ!$D$10+'СЕТ СН'!$G$6-'СЕТ СН'!$G$26</f>
        <v>2028.4414368600001</v>
      </c>
      <c r="L94" s="36">
        <f>SUMIFS(СВЦЭМ!$D$39:$D$782,СВЦЭМ!$A$39:$A$782,$A94,СВЦЭМ!$B$39:$B$782,L$83)+'СЕТ СН'!$G$14+СВЦЭМ!$D$10+'СЕТ СН'!$G$6-'СЕТ СН'!$G$26</f>
        <v>2038.7514360300001</v>
      </c>
      <c r="M94" s="36">
        <f>SUMIFS(СВЦЭМ!$D$39:$D$782,СВЦЭМ!$A$39:$A$782,$A94,СВЦЭМ!$B$39:$B$782,M$83)+'СЕТ СН'!$G$14+СВЦЭМ!$D$10+'СЕТ СН'!$G$6-'СЕТ СН'!$G$26</f>
        <v>2048.9749822799999</v>
      </c>
      <c r="N94" s="36">
        <f>SUMIFS(СВЦЭМ!$D$39:$D$782,СВЦЭМ!$A$39:$A$782,$A94,СВЦЭМ!$B$39:$B$782,N$83)+'СЕТ СН'!$G$14+СВЦЭМ!$D$10+'СЕТ СН'!$G$6-'СЕТ СН'!$G$26</f>
        <v>2075.1323924400003</v>
      </c>
      <c r="O94" s="36">
        <f>SUMIFS(СВЦЭМ!$D$39:$D$782,СВЦЭМ!$A$39:$A$782,$A94,СВЦЭМ!$B$39:$B$782,O$83)+'СЕТ СН'!$G$14+СВЦЭМ!$D$10+'СЕТ СН'!$G$6-'СЕТ СН'!$G$26</f>
        <v>2051.3924679199999</v>
      </c>
      <c r="P94" s="36">
        <f>SUMIFS(СВЦЭМ!$D$39:$D$782,СВЦЭМ!$A$39:$A$782,$A94,СВЦЭМ!$B$39:$B$782,P$83)+'СЕТ СН'!$G$14+СВЦЭМ!$D$10+'СЕТ СН'!$G$6-'СЕТ СН'!$G$26</f>
        <v>2064.7681858200003</v>
      </c>
      <c r="Q94" s="36">
        <f>SUMIFS(СВЦЭМ!$D$39:$D$782,СВЦЭМ!$A$39:$A$782,$A94,СВЦЭМ!$B$39:$B$782,Q$83)+'СЕТ СН'!$G$14+СВЦЭМ!$D$10+'СЕТ СН'!$G$6-'СЕТ СН'!$G$26</f>
        <v>2076.4049888700001</v>
      </c>
      <c r="R94" s="36">
        <f>SUMIFS(СВЦЭМ!$D$39:$D$782,СВЦЭМ!$A$39:$A$782,$A94,СВЦЭМ!$B$39:$B$782,R$83)+'СЕТ СН'!$G$14+СВЦЭМ!$D$10+'СЕТ СН'!$G$6-'СЕТ СН'!$G$26</f>
        <v>2091.2358513700001</v>
      </c>
      <c r="S94" s="36">
        <f>SUMIFS(СВЦЭМ!$D$39:$D$782,СВЦЭМ!$A$39:$A$782,$A94,СВЦЭМ!$B$39:$B$782,S$83)+'СЕТ СН'!$G$14+СВЦЭМ!$D$10+'СЕТ СН'!$G$6-'СЕТ СН'!$G$26</f>
        <v>2062.7854639300003</v>
      </c>
      <c r="T94" s="36">
        <f>SUMIFS(СВЦЭМ!$D$39:$D$782,СВЦЭМ!$A$39:$A$782,$A94,СВЦЭМ!$B$39:$B$782,T$83)+'СЕТ СН'!$G$14+СВЦЭМ!$D$10+'СЕТ СН'!$G$6-'СЕТ СН'!$G$26</f>
        <v>2027.0632107300003</v>
      </c>
      <c r="U94" s="36">
        <f>SUMIFS(СВЦЭМ!$D$39:$D$782,СВЦЭМ!$A$39:$A$782,$A94,СВЦЭМ!$B$39:$B$782,U$83)+'СЕТ СН'!$G$14+СВЦЭМ!$D$10+'СЕТ СН'!$G$6-'СЕТ СН'!$G$26</f>
        <v>2036.6015061100002</v>
      </c>
      <c r="V94" s="36">
        <f>SUMIFS(СВЦЭМ!$D$39:$D$782,СВЦЭМ!$A$39:$A$782,$A94,СВЦЭМ!$B$39:$B$782,V$83)+'СЕТ СН'!$G$14+СВЦЭМ!$D$10+'СЕТ СН'!$G$6-'СЕТ СН'!$G$26</f>
        <v>2058.87740291</v>
      </c>
      <c r="W94" s="36">
        <f>SUMIFS(СВЦЭМ!$D$39:$D$782,СВЦЭМ!$A$39:$A$782,$A94,СВЦЭМ!$B$39:$B$782,W$83)+'СЕТ СН'!$G$14+СВЦЭМ!$D$10+'СЕТ СН'!$G$6-'СЕТ СН'!$G$26</f>
        <v>2068.9160357300002</v>
      </c>
      <c r="X94" s="36">
        <f>SUMIFS(СВЦЭМ!$D$39:$D$782,СВЦЭМ!$A$39:$A$782,$A94,СВЦЭМ!$B$39:$B$782,X$83)+'СЕТ СН'!$G$14+СВЦЭМ!$D$10+'СЕТ СН'!$G$6-'СЕТ СН'!$G$26</f>
        <v>2078.1254175900003</v>
      </c>
      <c r="Y94" s="36">
        <f>SUMIFS(СВЦЭМ!$D$39:$D$782,СВЦЭМ!$A$39:$A$782,$A94,СВЦЭМ!$B$39:$B$782,Y$83)+'СЕТ СН'!$G$14+СВЦЭМ!$D$10+'СЕТ СН'!$G$6-'СЕТ СН'!$G$26</f>
        <v>2108.7755972800001</v>
      </c>
    </row>
    <row r="95" spans="1:27" ht="15.75" x14ac:dyDescent="0.2">
      <c r="A95" s="35">
        <f t="shared" si="2"/>
        <v>44938</v>
      </c>
      <c r="B95" s="36">
        <f>SUMIFS(СВЦЭМ!$D$39:$D$782,СВЦЭМ!$A$39:$A$782,$A95,СВЦЭМ!$B$39:$B$782,B$83)+'СЕТ СН'!$G$14+СВЦЭМ!$D$10+'СЕТ СН'!$G$6-'СЕТ СН'!$G$26</f>
        <v>2127.3094524100002</v>
      </c>
      <c r="C95" s="36">
        <f>SUMIFS(СВЦЭМ!$D$39:$D$782,СВЦЭМ!$A$39:$A$782,$A95,СВЦЭМ!$B$39:$B$782,C$83)+'СЕТ СН'!$G$14+СВЦЭМ!$D$10+'СЕТ СН'!$G$6-'СЕТ СН'!$G$26</f>
        <v>2160.65952969</v>
      </c>
      <c r="D95" s="36">
        <f>SUMIFS(СВЦЭМ!$D$39:$D$782,СВЦЭМ!$A$39:$A$782,$A95,СВЦЭМ!$B$39:$B$782,D$83)+'СЕТ СН'!$G$14+СВЦЭМ!$D$10+'СЕТ СН'!$G$6-'СЕТ СН'!$G$26</f>
        <v>2183.1572392800003</v>
      </c>
      <c r="E95" s="36">
        <f>SUMIFS(СВЦЭМ!$D$39:$D$782,СВЦЭМ!$A$39:$A$782,$A95,СВЦЭМ!$B$39:$B$782,E$83)+'СЕТ СН'!$G$14+СВЦЭМ!$D$10+'СЕТ СН'!$G$6-'СЕТ СН'!$G$26</f>
        <v>2186.39525443</v>
      </c>
      <c r="F95" s="36">
        <f>SUMIFS(СВЦЭМ!$D$39:$D$782,СВЦЭМ!$A$39:$A$782,$A95,СВЦЭМ!$B$39:$B$782,F$83)+'СЕТ СН'!$G$14+СВЦЭМ!$D$10+'СЕТ СН'!$G$6-'СЕТ СН'!$G$26</f>
        <v>2187.18405953</v>
      </c>
      <c r="G95" s="36">
        <f>SUMIFS(СВЦЭМ!$D$39:$D$782,СВЦЭМ!$A$39:$A$782,$A95,СВЦЭМ!$B$39:$B$782,G$83)+'СЕТ СН'!$G$14+СВЦЭМ!$D$10+'СЕТ СН'!$G$6-'СЕТ СН'!$G$26</f>
        <v>2176.7953554400001</v>
      </c>
      <c r="H95" s="36">
        <f>SUMIFS(СВЦЭМ!$D$39:$D$782,СВЦЭМ!$A$39:$A$782,$A95,СВЦЭМ!$B$39:$B$782,H$83)+'СЕТ СН'!$G$14+СВЦЭМ!$D$10+'СЕТ СН'!$G$6-'СЕТ СН'!$G$26</f>
        <v>2149.4483350099999</v>
      </c>
      <c r="I95" s="36">
        <f>SUMIFS(СВЦЭМ!$D$39:$D$782,СВЦЭМ!$A$39:$A$782,$A95,СВЦЭМ!$B$39:$B$782,I$83)+'СЕТ СН'!$G$14+СВЦЭМ!$D$10+'СЕТ СН'!$G$6-'СЕТ СН'!$G$26</f>
        <v>2103.7547889400003</v>
      </c>
      <c r="J95" s="36">
        <f>SUMIFS(СВЦЭМ!$D$39:$D$782,СВЦЭМ!$A$39:$A$782,$A95,СВЦЭМ!$B$39:$B$782,J$83)+'СЕТ СН'!$G$14+СВЦЭМ!$D$10+'СЕТ СН'!$G$6-'СЕТ СН'!$G$26</f>
        <v>2057.2388211800003</v>
      </c>
      <c r="K95" s="36">
        <f>SUMIFS(СВЦЭМ!$D$39:$D$782,СВЦЭМ!$A$39:$A$782,$A95,СВЦЭМ!$B$39:$B$782,K$83)+'СЕТ СН'!$G$14+СВЦЭМ!$D$10+'СЕТ СН'!$G$6-'СЕТ СН'!$G$26</f>
        <v>2056.7397784300001</v>
      </c>
      <c r="L95" s="36">
        <f>SUMIFS(СВЦЭМ!$D$39:$D$782,СВЦЭМ!$A$39:$A$782,$A95,СВЦЭМ!$B$39:$B$782,L$83)+'СЕТ СН'!$G$14+СВЦЭМ!$D$10+'СЕТ СН'!$G$6-'СЕТ СН'!$G$26</f>
        <v>2046.3543385800003</v>
      </c>
      <c r="M95" s="36">
        <f>SUMIFS(СВЦЭМ!$D$39:$D$782,СВЦЭМ!$A$39:$A$782,$A95,СВЦЭМ!$B$39:$B$782,M$83)+'СЕТ СН'!$G$14+СВЦЭМ!$D$10+'СЕТ СН'!$G$6-'СЕТ СН'!$G$26</f>
        <v>2046.12451792</v>
      </c>
      <c r="N95" s="36">
        <f>SUMIFS(СВЦЭМ!$D$39:$D$782,СВЦЭМ!$A$39:$A$782,$A95,СВЦЭМ!$B$39:$B$782,N$83)+'СЕТ СН'!$G$14+СВЦЭМ!$D$10+'СЕТ СН'!$G$6-'СЕТ СН'!$G$26</f>
        <v>2070.6089244899999</v>
      </c>
      <c r="O95" s="36">
        <f>SUMIFS(СВЦЭМ!$D$39:$D$782,СВЦЭМ!$A$39:$A$782,$A95,СВЦЭМ!$B$39:$B$782,O$83)+'СЕТ СН'!$G$14+СВЦЭМ!$D$10+'СЕТ СН'!$G$6-'СЕТ СН'!$G$26</f>
        <v>2077.9600313300002</v>
      </c>
      <c r="P95" s="36">
        <f>SUMIFS(СВЦЭМ!$D$39:$D$782,СВЦЭМ!$A$39:$A$782,$A95,СВЦЭМ!$B$39:$B$782,P$83)+'СЕТ СН'!$G$14+СВЦЭМ!$D$10+'СЕТ СН'!$G$6-'СЕТ СН'!$G$26</f>
        <v>2061.9674631900002</v>
      </c>
      <c r="Q95" s="36">
        <f>SUMIFS(СВЦЭМ!$D$39:$D$782,СВЦЭМ!$A$39:$A$782,$A95,СВЦЭМ!$B$39:$B$782,Q$83)+'СЕТ СН'!$G$14+СВЦЭМ!$D$10+'СЕТ СН'!$G$6-'СЕТ СН'!$G$26</f>
        <v>2071.0522301800002</v>
      </c>
      <c r="R95" s="36">
        <f>SUMIFS(СВЦЭМ!$D$39:$D$782,СВЦЭМ!$A$39:$A$782,$A95,СВЦЭМ!$B$39:$B$782,R$83)+'СЕТ СН'!$G$14+СВЦЭМ!$D$10+'СЕТ СН'!$G$6-'СЕТ СН'!$G$26</f>
        <v>2082.22569307</v>
      </c>
      <c r="S95" s="36">
        <f>SUMIFS(СВЦЭМ!$D$39:$D$782,СВЦЭМ!$A$39:$A$782,$A95,СВЦЭМ!$B$39:$B$782,S$83)+'СЕТ СН'!$G$14+СВЦЭМ!$D$10+'СЕТ СН'!$G$6-'СЕТ СН'!$G$26</f>
        <v>2081.3277978200003</v>
      </c>
      <c r="T95" s="36">
        <f>SUMIFS(СВЦЭМ!$D$39:$D$782,СВЦЭМ!$A$39:$A$782,$A95,СВЦЭМ!$B$39:$B$782,T$83)+'СЕТ СН'!$G$14+СВЦЭМ!$D$10+'СЕТ СН'!$G$6-'СЕТ СН'!$G$26</f>
        <v>2052.9085047900003</v>
      </c>
      <c r="U95" s="36">
        <f>SUMIFS(СВЦЭМ!$D$39:$D$782,СВЦЭМ!$A$39:$A$782,$A95,СВЦЭМ!$B$39:$B$782,U$83)+'СЕТ СН'!$G$14+СВЦЭМ!$D$10+'СЕТ СН'!$G$6-'СЕТ СН'!$G$26</f>
        <v>2038.6215987</v>
      </c>
      <c r="V95" s="36">
        <f>SUMIFS(СВЦЭМ!$D$39:$D$782,СВЦЭМ!$A$39:$A$782,$A95,СВЦЭМ!$B$39:$B$782,V$83)+'СЕТ СН'!$G$14+СВЦЭМ!$D$10+'СЕТ СН'!$G$6-'СЕТ СН'!$G$26</f>
        <v>2045.9465232000002</v>
      </c>
      <c r="W95" s="36">
        <f>SUMIFS(СВЦЭМ!$D$39:$D$782,СВЦЭМ!$A$39:$A$782,$A95,СВЦЭМ!$B$39:$B$782,W$83)+'СЕТ СН'!$G$14+СВЦЭМ!$D$10+'СЕТ СН'!$G$6-'СЕТ СН'!$G$26</f>
        <v>2056.3802726000004</v>
      </c>
      <c r="X95" s="36">
        <f>SUMIFS(СВЦЭМ!$D$39:$D$782,СВЦЭМ!$A$39:$A$782,$A95,СВЦЭМ!$B$39:$B$782,X$83)+'СЕТ СН'!$G$14+СВЦЭМ!$D$10+'СЕТ СН'!$G$6-'СЕТ СН'!$G$26</f>
        <v>2077.9834954000003</v>
      </c>
      <c r="Y95" s="36">
        <f>SUMIFS(СВЦЭМ!$D$39:$D$782,СВЦЭМ!$A$39:$A$782,$A95,СВЦЭМ!$B$39:$B$782,Y$83)+'СЕТ СН'!$G$14+СВЦЭМ!$D$10+'СЕТ СН'!$G$6-'СЕТ СН'!$G$26</f>
        <v>2084.8011659399999</v>
      </c>
    </row>
    <row r="96" spans="1:27" ht="15.75" x14ac:dyDescent="0.2">
      <c r="A96" s="35">
        <f t="shared" si="2"/>
        <v>44939</v>
      </c>
      <c r="B96" s="36">
        <f>SUMIFS(СВЦЭМ!$D$39:$D$782,СВЦЭМ!$A$39:$A$782,$A96,СВЦЭМ!$B$39:$B$782,B$83)+'СЕТ СН'!$G$14+СВЦЭМ!$D$10+'СЕТ СН'!$G$6-'СЕТ СН'!$G$26</f>
        <v>2215.7001132800001</v>
      </c>
      <c r="C96" s="36">
        <f>SUMIFS(СВЦЭМ!$D$39:$D$782,СВЦЭМ!$A$39:$A$782,$A96,СВЦЭМ!$B$39:$B$782,C$83)+'СЕТ СН'!$G$14+СВЦЭМ!$D$10+'СЕТ СН'!$G$6-'СЕТ СН'!$G$26</f>
        <v>2234.41493012</v>
      </c>
      <c r="D96" s="36">
        <f>SUMIFS(СВЦЭМ!$D$39:$D$782,СВЦЭМ!$A$39:$A$782,$A96,СВЦЭМ!$B$39:$B$782,D$83)+'СЕТ СН'!$G$14+СВЦЭМ!$D$10+'СЕТ СН'!$G$6-'СЕТ СН'!$G$26</f>
        <v>2235.7239807200003</v>
      </c>
      <c r="E96" s="36">
        <f>SUMIFS(СВЦЭМ!$D$39:$D$782,СВЦЭМ!$A$39:$A$782,$A96,СВЦЭМ!$B$39:$B$782,E$83)+'СЕТ СН'!$G$14+СВЦЭМ!$D$10+'СЕТ СН'!$G$6-'СЕТ СН'!$G$26</f>
        <v>2243.5658364000001</v>
      </c>
      <c r="F96" s="36">
        <f>SUMIFS(СВЦЭМ!$D$39:$D$782,СВЦЭМ!$A$39:$A$782,$A96,СВЦЭМ!$B$39:$B$782,F$83)+'СЕТ СН'!$G$14+СВЦЭМ!$D$10+'СЕТ СН'!$G$6-'СЕТ СН'!$G$26</f>
        <v>2231.0479454700003</v>
      </c>
      <c r="G96" s="36">
        <f>SUMIFS(СВЦЭМ!$D$39:$D$782,СВЦЭМ!$A$39:$A$782,$A96,СВЦЭМ!$B$39:$B$782,G$83)+'СЕТ СН'!$G$14+СВЦЭМ!$D$10+'СЕТ СН'!$G$6-'СЕТ СН'!$G$26</f>
        <v>2191.2269716800001</v>
      </c>
      <c r="H96" s="36">
        <f>SUMIFS(СВЦЭМ!$D$39:$D$782,СВЦЭМ!$A$39:$A$782,$A96,СВЦЭМ!$B$39:$B$782,H$83)+'СЕТ СН'!$G$14+СВЦЭМ!$D$10+'СЕТ СН'!$G$6-'СЕТ СН'!$G$26</f>
        <v>2126.11067994</v>
      </c>
      <c r="I96" s="36">
        <f>SUMIFS(СВЦЭМ!$D$39:$D$782,СВЦЭМ!$A$39:$A$782,$A96,СВЦЭМ!$B$39:$B$782,I$83)+'СЕТ СН'!$G$14+СВЦЭМ!$D$10+'СЕТ СН'!$G$6-'СЕТ СН'!$G$26</f>
        <v>2101.3277045</v>
      </c>
      <c r="J96" s="36">
        <f>SUMIFS(СВЦЭМ!$D$39:$D$782,СВЦЭМ!$A$39:$A$782,$A96,СВЦЭМ!$B$39:$B$782,J$83)+'СЕТ СН'!$G$14+СВЦЭМ!$D$10+'СЕТ СН'!$G$6-'СЕТ СН'!$G$26</f>
        <v>2082.6472401300002</v>
      </c>
      <c r="K96" s="36">
        <f>SUMIFS(СВЦЭМ!$D$39:$D$782,СВЦЭМ!$A$39:$A$782,$A96,СВЦЭМ!$B$39:$B$782,K$83)+'СЕТ СН'!$G$14+СВЦЭМ!$D$10+'СЕТ СН'!$G$6-'СЕТ СН'!$G$26</f>
        <v>2058.2394737300001</v>
      </c>
      <c r="L96" s="36">
        <f>SUMIFS(СВЦЭМ!$D$39:$D$782,СВЦЭМ!$A$39:$A$782,$A96,СВЦЭМ!$B$39:$B$782,L$83)+'СЕТ СН'!$G$14+СВЦЭМ!$D$10+'СЕТ СН'!$G$6-'СЕТ СН'!$G$26</f>
        <v>2047.9244156</v>
      </c>
      <c r="M96" s="36">
        <f>SUMIFS(СВЦЭМ!$D$39:$D$782,СВЦЭМ!$A$39:$A$782,$A96,СВЦЭМ!$B$39:$B$782,M$83)+'СЕТ СН'!$G$14+СВЦЭМ!$D$10+'СЕТ СН'!$G$6-'СЕТ СН'!$G$26</f>
        <v>2072.6929548400003</v>
      </c>
      <c r="N96" s="36">
        <f>SUMIFS(СВЦЭМ!$D$39:$D$782,СВЦЭМ!$A$39:$A$782,$A96,СВЦЭМ!$B$39:$B$782,N$83)+'СЕТ СН'!$G$14+СВЦЭМ!$D$10+'СЕТ СН'!$G$6-'СЕТ СН'!$G$26</f>
        <v>2100.4210134600003</v>
      </c>
      <c r="O96" s="36">
        <f>SUMIFS(СВЦЭМ!$D$39:$D$782,СВЦЭМ!$A$39:$A$782,$A96,СВЦЭМ!$B$39:$B$782,O$83)+'СЕТ СН'!$G$14+СВЦЭМ!$D$10+'СЕТ СН'!$G$6-'СЕТ СН'!$G$26</f>
        <v>2118.5180389699999</v>
      </c>
      <c r="P96" s="36">
        <f>SUMIFS(СВЦЭМ!$D$39:$D$782,СВЦЭМ!$A$39:$A$782,$A96,СВЦЭМ!$B$39:$B$782,P$83)+'СЕТ СН'!$G$14+СВЦЭМ!$D$10+'СЕТ СН'!$G$6-'СЕТ СН'!$G$26</f>
        <v>2104.2043058300001</v>
      </c>
      <c r="Q96" s="36">
        <f>SUMIFS(СВЦЭМ!$D$39:$D$782,СВЦЭМ!$A$39:$A$782,$A96,СВЦЭМ!$B$39:$B$782,Q$83)+'СЕТ СН'!$G$14+СВЦЭМ!$D$10+'СЕТ СН'!$G$6-'СЕТ СН'!$G$26</f>
        <v>2102.5054112299999</v>
      </c>
      <c r="R96" s="36">
        <f>SUMIFS(СВЦЭМ!$D$39:$D$782,СВЦЭМ!$A$39:$A$782,$A96,СВЦЭМ!$B$39:$B$782,R$83)+'СЕТ СН'!$G$14+СВЦЭМ!$D$10+'СЕТ СН'!$G$6-'СЕТ СН'!$G$26</f>
        <v>2086.4529411100002</v>
      </c>
      <c r="S96" s="36">
        <f>SUMIFS(СВЦЭМ!$D$39:$D$782,СВЦЭМ!$A$39:$A$782,$A96,СВЦЭМ!$B$39:$B$782,S$83)+'СЕТ СН'!$G$14+СВЦЭМ!$D$10+'СЕТ СН'!$G$6-'СЕТ СН'!$G$26</f>
        <v>2062.4692769500002</v>
      </c>
      <c r="T96" s="36">
        <f>SUMIFS(СВЦЭМ!$D$39:$D$782,СВЦЭМ!$A$39:$A$782,$A96,СВЦЭМ!$B$39:$B$782,T$83)+'СЕТ СН'!$G$14+СВЦЭМ!$D$10+'СЕТ СН'!$G$6-'СЕТ СН'!$G$26</f>
        <v>2058.1381174100002</v>
      </c>
      <c r="U96" s="36">
        <f>SUMIFS(СВЦЭМ!$D$39:$D$782,СВЦЭМ!$A$39:$A$782,$A96,СВЦЭМ!$B$39:$B$782,U$83)+'СЕТ СН'!$G$14+СВЦЭМ!$D$10+'СЕТ СН'!$G$6-'СЕТ СН'!$G$26</f>
        <v>2072.9039417200001</v>
      </c>
      <c r="V96" s="36">
        <f>SUMIFS(СВЦЭМ!$D$39:$D$782,СВЦЭМ!$A$39:$A$782,$A96,СВЦЭМ!$B$39:$B$782,V$83)+'СЕТ СН'!$G$14+СВЦЭМ!$D$10+'СЕТ СН'!$G$6-'СЕТ СН'!$G$26</f>
        <v>2077.7633951600001</v>
      </c>
      <c r="W96" s="36">
        <f>SUMIFS(СВЦЭМ!$D$39:$D$782,СВЦЭМ!$A$39:$A$782,$A96,СВЦЭМ!$B$39:$B$782,W$83)+'СЕТ СН'!$G$14+СВЦЭМ!$D$10+'СЕТ СН'!$G$6-'СЕТ СН'!$G$26</f>
        <v>2096.60763554</v>
      </c>
      <c r="X96" s="36">
        <f>SUMIFS(СВЦЭМ!$D$39:$D$782,СВЦЭМ!$A$39:$A$782,$A96,СВЦЭМ!$B$39:$B$782,X$83)+'СЕТ СН'!$G$14+СВЦЭМ!$D$10+'СЕТ СН'!$G$6-'СЕТ СН'!$G$26</f>
        <v>2137.7245824700003</v>
      </c>
      <c r="Y96" s="36">
        <f>SUMIFS(СВЦЭМ!$D$39:$D$782,СВЦЭМ!$A$39:$A$782,$A96,СВЦЭМ!$B$39:$B$782,Y$83)+'СЕТ СН'!$G$14+СВЦЭМ!$D$10+'СЕТ СН'!$G$6-'СЕТ СН'!$G$26</f>
        <v>2222.8539379100002</v>
      </c>
    </row>
    <row r="97" spans="1:25" ht="15.75" x14ac:dyDescent="0.2">
      <c r="A97" s="35">
        <f t="shared" si="2"/>
        <v>44940</v>
      </c>
      <c r="B97" s="36">
        <f>SUMIFS(СВЦЭМ!$D$39:$D$782,СВЦЭМ!$A$39:$A$782,$A97,СВЦЭМ!$B$39:$B$782,B$83)+'СЕТ СН'!$G$14+СВЦЭМ!$D$10+'СЕТ СН'!$G$6-'СЕТ СН'!$G$26</f>
        <v>2088.8790579800002</v>
      </c>
      <c r="C97" s="36">
        <f>SUMIFS(СВЦЭМ!$D$39:$D$782,СВЦЭМ!$A$39:$A$782,$A97,СВЦЭМ!$B$39:$B$782,C$83)+'СЕТ СН'!$G$14+СВЦЭМ!$D$10+'СЕТ СН'!$G$6-'СЕТ СН'!$G$26</f>
        <v>2066.2441834000001</v>
      </c>
      <c r="D97" s="36">
        <f>SUMIFS(СВЦЭМ!$D$39:$D$782,СВЦЭМ!$A$39:$A$782,$A97,СВЦЭМ!$B$39:$B$782,D$83)+'СЕТ СН'!$G$14+СВЦЭМ!$D$10+'СЕТ СН'!$G$6-'СЕТ СН'!$G$26</f>
        <v>2080.5473683099999</v>
      </c>
      <c r="E97" s="36">
        <f>SUMIFS(СВЦЭМ!$D$39:$D$782,СВЦЭМ!$A$39:$A$782,$A97,СВЦЭМ!$B$39:$B$782,E$83)+'СЕТ СН'!$G$14+СВЦЭМ!$D$10+'СЕТ СН'!$G$6-'СЕТ СН'!$G$26</f>
        <v>2064.52859137</v>
      </c>
      <c r="F97" s="36">
        <f>SUMIFS(СВЦЭМ!$D$39:$D$782,СВЦЭМ!$A$39:$A$782,$A97,СВЦЭМ!$B$39:$B$782,F$83)+'СЕТ СН'!$G$14+СВЦЭМ!$D$10+'СЕТ СН'!$G$6-'СЕТ СН'!$G$26</f>
        <v>2062.6350998200001</v>
      </c>
      <c r="G97" s="36">
        <f>SUMIFS(СВЦЭМ!$D$39:$D$782,СВЦЭМ!$A$39:$A$782,$A97,СВЦЭМ!$B$39:$B$782,G$83)+'СЕТ СН'!$G$14+СВЦЭМ!$D$10+'СЕТ СН'!$G$6-'СЕТ СН'!$G$26</f>
        <v>2037.6420468800002</v>
      </c>
      <c r="H97" s="36">
        <f>SUMIFS(СВЦЭМ!$D$39:$D$782,СВЦЭМ!$A$39:$A$782,$A97,СВЦЭМ!$B$39:$B$782,H$83)+'СЕТ СН'!$G$14+СВЦЭМ!$D$10+'СЕТ СН'!$G$6-'СЕТ СН'!$G$26</f>
        <v>2046.5975942300001</v>
      </c>
      <c r="I97" s="36">
        <f>SUMIFS(СВЦЭМ!$D$39:$D$782,СВЦЭМ!$A$39:$A$782,$A97,СВЦЭМ!$B$39:$B$782,I$83)+'СЕТ СН'!$G$14+СВЦЭМ!$D$10+'СЕТ СН'!$G$6-'СЕТ СН'!$G$26</f>
        <v>2072.1733041699999</v>
      </c>
      <c r="J97" s="36">
        <f>SUMIFS(СВЦЭМ!$D$39:$D$782,СВЦЭМ!$A$39:$A$782,$A97,СВЦЭМ!$B$39:$B$782,J$83)+'СЕТ СН'!$G$14+СВЦЭМ!$D$10+'СЕТ СН'!$G$6-'СЕТ СН'!$G$26</f>
        <v>2052.8002909400002</v>
      </c>
      <c r="K97" s="36">
        <f>SUMIFS(СВЦЭМ!$D$39:$D$782,СВЦЭМ!$A$39:$A$782,$A97,СВЦЭМ!$B$39:$B$782,K$83)+'СЕТ СН'!$G$14+СВЦЭМ!$D$10+'СЕТ СН'!$G$6-'СЕТ СН'!$G$26</f>
        <v>2052.1880394700001</v>
      </c>
      <c r="L97" s="36">
        <f>SUMIFS(СВЦЭМ!$D$39:$D$782,СВЦЭМ!$A$39:$A$782,$A97,СВЦЭМ!$B$39:$B$782,L$83)+'СЕТ СН'!$G$14+СВЦЭМ!$D$10+'СЕТ СН'!$G$6-'СЕТ СН'!$G$26</f>
        <v>2018.2131892000002</v>
      </c>
      <c r="M97" s="36">
        <f>SUMIFS(СВЦЭМ!$D$39:$D$782,СВЦЭМ!$A$39:$A$782,$A97,СВЦЭМ!$B$39:$B$782,M$83)+'СЕТ СН'!$G$14+СВЦЭМ!$D$10+'СЕТ СН'!$G$6-'СЕТ СН'!$G$26</f>
        <v>2016.7599258700002</v>
      </c>
      <c r="N97" s="36">
        <f>SUMIFS(СВЦЭМ!$D$39:$D$782,СВЦЭМ!$A$39:$A$782,$A97,СВЦЭМ!$B$39:$B$782,N$83)+'СЕТ СН'!$G$14+СВЦЭМ!$D$10+'СЕТ СН'!$G$6-'СЕТ СН'!$G$26</f>
        <v>2035.0854053600001</v>
      </c>
      <c r="O97" s="36">
        <f>SUMIFS(СВЦЭМ!$D$39:$D$782,СВЦЭМ!$A$39:$A$782,$A97,СВЦЭМ!$B$39:$B$782,O$83)+'СЕТ СН'!$G$14+СВЦЭМ!$D$10+'СЕТ СН'!$G$6-'СЕТ СН'!$G$26</f>
        <v>2054.2729677000002</v>
      </c>
      <c r="P97" s="36">
        <f>SUMIFS(СВЦЭМ!$D$39:$D$782,СВЦЭМ!$A$39:$A$782,$A97,СВЦЭМ!$B$39:$B$782,P$83)+'СЕТ СН'!$G$14+СВЦЭМ!$D$10+'СЕТ СН'!$G$6-'СЕТ СН'!$G$26</f>
        <v>2064.3025646700003</v>
      </c>
      <c r="Q97" s="36">
        <f>SUMIFS(СВЦЭМ!$D$39:$D$782,СВЦЭМ!$A$39:$A$782,$A97,СВЦЭМ!$B$39:$B$782,Q$83)+'СЕТ СН'!$G$14+СВЦЭМ!$D$10+'СЕТ СН'!$G$6-'СЕТ СН'!$G$26</f>
        <v>2043.9053474900002</v>
      </c>
      <c r="R97" s="36">
        <f>SUMIFS(СВЦЭМ!$D$39:$D$782,СВЦЭМ!$A$39:$A$782,$A97,СВЦЭМ!$B$39:$B$782,R$83)+'СЕТ СН'!$G$14+СВЦЭМ!$D$10+'СЕТ СН'!$G$6-'СЕТ СН'!$G$26</f>
        <v>2004.8900601600003</v>
      </c>
      <c r="S97" s="36">
        <f>SUMIFS(СВЦЭМ!$D$39:$D$782,СВЦЭМ!$A$39:$A$782,$A97,СВЦЭМ!$B$39:$B$782,S$83)+'СЕТ СН'!$G$14+СВЦЭМ!$D$10+'СЕТ СН'!$G$6-'СЕТ СН'!$G$26</f>
        <v>1963.2162187100002</v>
      </c>
      <c r="T97" s="36">
        <f>SUMIFS(СВЦЭМ!$D$39:$D$782,СВЦЭМ!$A$39:$A$782,$A97,СВЦЭМ!$B$39:$B$782,T$83)+'СЕТ СН'!$G$14+СВЦЭМ!$D$10+'СЕТ СН'!$G$6-'СЕТ СН'!$G$26</f>
        <v>1948.42510902</v>
      </c>
      <c r="U97" s="36">
        <f>SUMIFS(СВЦЭМ!$D$39:$D$782,СВЦЭМ!$A$39:$A$782,$A97,СВЦЭМ!$B$39:$B$782,U$83)+'СЕТ СН'!$G$14+СВЦЭМ!$D$10+'СЕТ СН'!$G$6-'СЕТ СН'!$G$26</f>
        <v>1953.5544164000003</v>
      </c>
      <c r="V97" s="36">
        <f>SUMIFS(СВЦЭМ!$D$39:$D$782,СВЦЭМ!$A$39:$A$782,$A97,СВЦЭМ!$B$39:$B$782,V$83)+'СЕТ СН'!$G$14+СВЦЭМ!$D$10+'СЕТ СН'!$G$6-'СЕТ СН'!$G$26</f>
        <v>1962.0119784200001</v>
      </c>
      <c r="W97" s="36">
        <f>SUMIFS(СВЦЭМ!$D$39:$D$782,СВЦЭМ!$A$39:$A$782,$A97,СВЦЭМ!$B$39:$B$782,W$83)+'СЕТ СН'!$G$14+СВЦЭМ!$D$10+'СЕТ СН'!$G$6-'СЕТ СН'!$G$26</f>
        <v>1972.2854393299999</v>
      </c>
      <c r="X97" s="36">
        <f>SUMIFS(СВЦЭМ!$D$39:$D$782,СВЦЭМ!$A$39:$A$782,$A97,СВЦЭМ!$B$39:$B$782,X$83)+'СЕТ СН'!$G$14+СВЦЭМ!$D$10+'СЕТ СН'!$G$6-'СЕТ СН'!$G$26</f>
        <v>2000.5762632000001</v>
      </c>
      <c r="Y97" s="36">
        <f>SUMIFS(СВЦЭМ!$D$39:$D$782,СВЦЭМ!$A$39:$A$782,$A97,СВЦЭМ!$B$39:$B$782,Y$83)+'СЕТ СН'!$G$14+СВЦЭМ!$D$10+'СЕТ СН'!$G$6-'СЕТ СН'!$G$26</f>
        <v>2022.7437523000003</v>
      </c>
    </row>
    <row r="98" spans="1:25" ht="15.75" x14ac:dyDescent="0.2">
      <c r="A98" s="35">
        <f t="shared" si="2"/>
        <v>44941</v>
      </c>
      <c r="B98" s="36">
        <f>SUMIFS(СВЦЭМ!$D$39:$D$782,СВЦЭМ!$A$39:$A$782,$A98,СВЦЭМ!$B$39:$B$782,B$83)+'СЕТ СН'!$G$14+СВЦЭМ!$D$10+'СЕТ СН'!$G$6-'СЕТ СН'!$G$26</f>
        <v>2260.0118009800003</v>
      </c>
      <c r="C98" s="36">
        <f>SUMIFS(СВЦЭМ!$D$39:$D$782,СВЦЭМ!$A$39:$A$782,$A98,СВЦЭМ!$B$39:$B$782,C$83)+'СЕТ СН'!$G$14+СВЦЭМ!$D$10+'СЕТ СН'!$G$6-'СЕТ СН'!$G$26</f>
        <v>2278.2969216800002</v>
      </c>
      <c r="D98" s="36">
        <f>SUMIFS(СВЦЭМ!$D$39:$D$782,СВЦЭМ!$A$39:$A$782,$A98,СВЦЭМ!$B$39:$B$782,D$83)+'СЕТ СН'!$G$14+СВЦЭМ!$D$10+'СЕТ СН'!$G$6-'СЕТ СН'!$G$26</f>
        <v>2296.6381497000002</v>
      </c>
      <c r="E98" s="36">
        <f>SUMIFS(СВЦЭМ!$D$39:$D$782,СВЦЭМ!$A$39:$A$782,$A98,СВЦЭМ!$B$39:$B$782,E$83)+'СЕТ СН'!$G$14+СВЦЭМ!$D$10+'СЕТ СН'!$G$6-'СЕТ СН'!$G$26</f>
        <v>2307.6839912400001</v>
      </c>
      <c r="F98" s="36">
        <f>SUMIFS(СВЦЭМ!$D$39:$D$782,СВЦЭМ!$A$39:$A$782,$A98,СВЦЭМ!$B$39:$B$782,F$83)+'СЕТ СН'!$G$14+СВЦЭМ!$D$10+'СЕТ СН'!$G$6-'СЕТ СН'!$G$26</f>
        <v>2297.3669733900006</v>
      </c>
      <c r="G98" s="36">
        <f>SUMIFS(СВЦЭМ!$D$39:$D$782,СВЦЭМ!$A$39:$A$782,$A98,СВЦЭМ!$B$39:$B$782,G$83)+'СЕТ СН'!$G$14+СВЦЭМ!$D$10+'СЕТ СН'!$G$6-'СЕТ СН'!$G$26</f>
        <v>2323.7346280300003</v>
      </c>
      <c r="H98" s="36">
        <f>SUMIFS(СВЦЭМ!$D$39:$D$782,СВЦЭМ!$A$39:$A$782,$A98,СВЦЭМ!$B$39:$B$782,H$83)+'СЕТ СН'!$G$14+СВЦЭМ!$D$10+'СЕТ СН'!$G$6-'СЕТ СН'!$G$26</f>
        <v>2306.5893295800001</v>
      </c>
      <c r="I98" s="36">
        <f>SUMIFS(СВЦЭМ!$D$39:$D$782,СВЦЭМ!$A$39:$A$782,$A98,СВЦЭМ!$B$39:$B$782,I$83)+'СЕТ СН'!$G$14+СВЦЭМ!$D$10+'СЕТ СН'!$G$6-'СЕТ СН'!$G$26</f>
        <v>2248.4889980800003</v>
      </c>
      <c r="J98" s="36">
        <f>SUMIFS(СВЦЭМ!$D$39:$D$782,СВЦЭМ!$A$39:$A$782,$A98,СВЦЭМ!$B$39:$B$782,J$83)+'СЕТ СН'!$G$14+СВЦЭМ!$D$10+'СЕТ СН'!$G$6-'СЕТ СН'!$G$26</f>
        <v>2181.4049437100002</v>
      </c>
      <c r="K98" s="36">
        <f>SUMIFS(СВЦЭМ!$D$39:$D$782,СВЦЭМ!$A$39:$A$782,$A98,СВЦЭМ!$B$39:$B$782,K$83)+'СЕТ СН'!$G$14+СВЦЭМ!$D$10+'СЕТ СН'!$G$6-'СЕТ СН'!$G$26</f>
        <v>2159.7676304500001</v>
      </c>
      <c r="L98" s="36">
        <f>SUMIFS(СВЦЭМ!$D$39:$D$782,СВЦЭМ!$A$39:$A$782,$A98,СВЦЭМ!$B$39:$B$782,L$83)+'СЕТ СН'!$G$14+СВЦЭМ!$D$10+'СЕТ СН'!$G$6-'СЕТ СН'!$G$26</f>
        <v>2149.6916242100001</v>
      </c>
      <c r="M98" s="36">
        <f>SUMIFS(СВЦЭМ!$D$39:$D$782,СВЦЭМ!$A$39:$A$782,$A98,СВЦЭМ!$B$39:$B$782,M$83)+'СЕТ СН'!$G$14+СВЦЭМ!$D$10+'СЕТ СН'!$G$6-'СЕТ СН'!$G$26</f>
        <v>2153.33308579</v>
      </c>
      <c r="N98" s="36">
        <f>SUMIFS(СВЦЭМ!$D$39:$D$782,СВЦЭМ!$A$39:$A$782,$A98,СВЦЭМ!$B$39:$B$782,N$83)+'СЕТ СН'!$G$14+СВЦЭМ!$D$10+'СЕТ СН'!$G$6-'СЕТ СН'!$G$26</f>
        <v>2155.7998739100003</v>
      </c>
      <c r="O98" s="36">
        <f>SUMIFS(СВЦЭМ!$D$39:$D$782,СВЦЭМ!$A$39:$A$782,$A98,СВЦЭМ!$B$39:$B$782,O$83)+'СЕТ СН'!$G$14+СВЦЭМ!$D$10+'СЕТ СН'!$G$6-'СЕТ СН'!$G$26</f>
        <v>2158.3221434900001</v>
      </c>
      <c r="P98" s="36">
        <f>SUMIFS(СВЦЭМ!$D$39:$D$782,СВЦЭМ!$A$39:$A$782,$A98,СВЦЭМ!$B$39:$B$782,P$83)+'СЕТ СН'!$G$14+СВЦЭМ!$D$10+'СЕТ СН'!$G$6-'СЕТ СН'!$G$26</f>
        <v>2172.0682271000001</v>
      </c>
      <c r="Q98" s="36">
        <f>SUMIFS(СВЦЭМ!$D$39:$D$782,СВЦЭМ!$A$39:$A$782,$A98,СВЦЭМ!$B$39:$B$782,Q$83)+'СЕТ СН'!$G$14+СВЦЭМ!$D$10+'СЕТ СН'!$G$6-'СЕТ СН'!$G$26</f>
        <v>2157.8477179400002</v>
      </c>
      <c r="R98" s="36">
        <f>SUMIFS(СВЦЭМ!$D$39:$D$782,СВЦЭМ!$A$39:$A$782,$A98,СВЦЭМ!$B$39:$B$782,R$83)+'СЕТ СН'!$G$14+СВЦЭМ!$D$10+'СЕТ СН'!$G$6-'СЕТ СН'!$G$26</f>
        <v>2137.7574546000001</v>
      </c>
      <c r="S98" s="36">
        <f>SUMIFS(СВЦЭМ!$D$39:$D$782,СВЦЭМ!$A$39:$A$782,$A98,СВЦЭМ!$B$39:$B$782,S$83)+'СЕТ СН'!$G$14+СВЦЭМ!$D$10+'СЕТ СН'!$G$6-'СЕТ СН'!$G$26</f>
        <v>2095.6306955</v>
      </c>
      <c r="T98" s="36">
        <f>SUMIFS(СВЦЭМ!$D$39:$D$782,СВЦЭМ!$A$39:$A$782,$A98,СВЦЭМ!$B$39:$B$782,T$83)+'СЕТ СН'!$G$14+СВЦЭМ!$D$10+'СЕТ СН'!$G$6-'СЕТ СН'!$G$26</f>
        <v>2063.0035714400001</v>
      </c>
      <c r="U98" s="36">
        <f>SUMIFS(СВЦЭМ!$D$39:$D$782,СВЦЭМ!$A$39:$A$782,$A98,СВЦЭМ!$B$39:$B$782,U$83)+'СЕТ СН'!$G$14+СВЦЭМ!$D$10+'СЕТ СН'!$G$6-'СЕТ СН'!$G$26</f>
        <v>2060.3186949999999</v>
      </c>
      <c r="V98" s="36">
        <f>SUMIFS(СВЦЭМ!$D$39:$D$782,СВЦЭМ!$A$39:$A$782,$A98,СВЦЭМ!$B$39:$B$782,V$83)+'СЕТ СН'!$G$14+СВЦЭМ!$D$10+'СЕТ СН'!$G$6-'СЕТ СН'!$G$26</f>
        <v>2093.8892967100001</v>
      </c>
      <c r="W98" s="36">
        <f>SUMIFS(СВЦЭМ!$D$39:$D$782,СВЦЭМ!$A$39:$A$782,$A98,СВЦЭМ!$B$39:$B$782,W$83)+'СЕТ СН'!$G$14+СВЦЭМ!$D$10+'СЕТ СН'!$G$6-'СЕТ СН'!$G$26</f>
        <v>2113.5684304599999</v>
      </c>
      <c r="X98" s="36">
        <f>SUMIFS(СВЦЭМ!$D$39:$D$782,СВЦЭМ!$A$39:$A$782,$A98,СВЦЭМ!$B$39:$B$782,X$83)+'СЕТ СН'!$G$14+СВЦЭМ!$D$10+'СЕТ СН'!$G$6-'СЕТ СН'!$G$26</f>
        <v>2138.5766524300002</v>
      </c>
      <c r="Y98" s="36">
        <f>SUMIFS(СВЦЭМ!$D$39:$D$782,СВЦЭМ!$A$39:$A$782,$A98,СВЦЭМ!$B$39:$B$782,Y$83)+'СЕТ СН'!$G$14+СВЦЭМ!$D$10+'СЕТ СН'!$G$6-'СЕТ СН'!$G$26</f>
        <v>2196.4849225400003</v>
      </c>
    </row>
    <row r="99" spans="1:25" ht="15.75" x14ac:dyDescent="0.2">
      <c r="A99" s="35">
        <f t="shared" si="2"/>
        <v>44942</v>
      </c>
      <c r="B99" s="36">
        <f>SUMIFS(СВЦЭМ!$D$39:$D$782,СВЦЭМ!$A$39:$A$782,$A99,СВЦЭМ!$B$39:$B$782,B$83)+'СЕТ СН'!$G$14+СВЦЭМ!$D$10+'СЕТ СН'!$G$6-'СЕТ СН'!$G$26</f>
        <v>2188.2372215</v>
      </c>
      <c r="C99" s="36">
        <f>SUMIFS(СВЦЭМ!$D$39:$D$782,СВЦЭМ!$A$39:$A$782,$A99,СВЦЭМ!$B$39:$B$782,C$83)+'СЕТ СН'!$G$14+СВЦЭМ!$D$10+'СЕТ СН'!$G$6-'СЕТ СН'!$G$26</f>
        <v>2209.5325144500002</v>
      </c>
      <c r="D99" s="36">
        <f>SUMIFS(СВЦЭМ!$D$39:$D$782,СВЦЭМ!$A$39:$A$782,$A99,СВЦЭМ!$B$39:$B$782,D$83)+'СЕТ СН'!$G$14+СВЦЭМ!$D$10+'СЕТ СН'!$G$6-'СЕТ СН'!$G$26</f>
        <v>2214.63245912</v>
      </c>
      <c r="E99" s="36">
        <f>SUMIFS(СВЦЭМ!$D$39:$D$782,СВЦЭМ!$A$39:$A$782,$A99,СВЦЭМ!$B$39:$B$782,E$83)+'СЕТ СН'!$G$14+СВЦЭМ!$D$10+'СЕТ СН'!$G$6-'СЕТ СН'!$G$26</f>
        <v>2220.6063341500003</v>
      </c>
      <c r="F99" s="36">
        <f>SUMIFS(СВЦЭМ!$D$39:$D$782,СВЦЭМ!$A$39:$A$782,$A99,СВЦЭМ!$B$39:$B$782,F$83)+'СЕТ СН'!$G$14+СВЦЭМ!$D$10+'СЕТ СН'!$G$6-'СЕТ СН'!$G$26</f>
        <v>2217.3386414900001</v>
      </c>
      <c r="G99" s="36">
        <f>SUMIFS(СВЦЭМ!$D$39:$D$782,СВЦЭМ!$A$39:$A$782,$A99,СВЦЭМ!$B$39:$B$782,G$83)+'СЕТ СН'!$G$14+СВЦЭМ!$D$10+'СЕТ СН'!$G$6-'СЕТ СН'!$G$26</f>
        <v>2208.9503116999999</v>
      </c>
      <c r="H99" s="36">
        <f>SUMIFS(СВЦЭМ!$D$39:$D$782,СВЦЭМ!$A$39:$A$782,$A99,СВЦЭМ!$B$39:$B$782,H$83)+'СЕТ СН'!$G$14+СВЦЭМ!$D$10+'СЕТ СН'!$G$6-'СЕТ СН'!$G$26</f>
        <v>2170.9152813300002</v>
      </c>
      <c r="I99" s="36">
        <f>SUMIFS(СВЦЭМ!$D$39:$D$782,СВЦЭМ!$A$39:$A$782,$A99,СВЦЭМ!$B$39:$B$782,I$83)+'СЕТ СН'!$G$14+СВЦЭМ!$D$10+'СЕТ СН'!$G$6-'СЕТ СН'!$G$26</f>
        <v>2142.6946008100003</v>
      </c>
      <c r="J99" s="36">
        <f>SUMIFS(СВЦЭМ!$D$39:$D$782,СВЦЭМ!$A$39:$A$782,$A99,СВЦЭМ!$B$39:$B$782,J$83)+'СЕТ СН'!$G$14+СВЦЭМ!$D$10+'СЕТ СН'!$G$6-'СЕТ СН'!$G$26</f>
        <v>2106.6481644</v>
      </c>
      <c r="K99" s="36">
        <f>SUMIFS(СВЦЭМ!$D$39:$D$782,СВЦЭМ!$A$39:$A$782,$A99,СВЦЭМ!$B$39:$B$782,K$83)+'СЕТ СН'!$G$14+СВЦЭМ!$D$10+'СЕТ СН'!$G$6-'СЕТ СН'!$G$26</f>
        <v>2094.4892067700002</v>
      </c>
      <c r="L99" s="36">
        <f>SUMIFS(СВЦЭМ!$D$39:$D$782,СВЦЭМ!$A$39:$A$782,$A99,СВЦЭМ!$B$39:$B$782,L$83)+'СЕТ СН'!$G$14+СВЦЭМ!$D$10+'СЕТ СН'!$G$6-'СЕТ СН'!$G$26</f>
        <v>2106.74087267</v>
      </c>
      <c r="M99" s="36">
        <f>SUMIFS(СВЦЭМ!$D$39:$D$782,СВЦЭМ!$A$39:$A$782,$A99,СВЦЭМ!$B$39:$B$782,M$83)+'СЕТ СН'!$G$14+СВЦЭМ!$D$10+'СЕТ СН'!$G$6-'СЕТ СН'!$G$26</f>
        <v>2124.6208817900001</v>
      </c>
      <c r="N99" s="36">
        <f>SUMIFS(СВЦЭМ!$D$39:$D$782,СВЦЭМ!$A$39:$A$782,$A99,СВЦЭМ!$B$39:$B$782,N$83)+'СЕТ СН'!$G$14+СВЦЭМ!$D$10+'СЕТ СН'!$G$6-'СЕТ СН'!$G$26</f>
        <v>2133.73415961</v>
      </c>
      <c r="O99" s="36">
        <f>SUMIFS(СВЦЭМ!$D$39:$D$782,СВЦЭМ!$A$39:$A$782,$A99,СВЦЭМ!$B$39:$B$782,O$83)+'СЕТ СН'!$G$14+СВЦЭМ!$D$10+'СЕТ СН'!$G$6-'СЕТ СН'!$G$26</f>
        <v>2147.2754880100001</v>
      </c>
      <c r="P99" s="36">
        <f>SUMIFS(СВЦЭМ!$D$39:$D$782,СВЦЭМ!$A$39:$A$782,$A99,СВЦЭМ!$B$39:$B$782,P$83)+'СЕТ СН'!$G$14+СВЦЭМ!$D$10+'СЕТ СН'!$G$6-'СЕТ СН'!$G$26</f>
        <v>2160.7227742200002</v>
      </c>
      <c r="Q99" s="36">
        <f>SUMIFS(СВЦЭМ!$D$39:$D$782,СВЦЭМ!$A$39:$A$782,$A99,СВЦЭМ!$B$39:$B$782,Q$83)+'СЕТ СН'!$G$14+СВЦЭМ!$D$10+'СЕТ СН'!$G$6-'СЕТ СН'!$G$26</f>
        <v>2163.7020930600002</v>
      </c>
      <c r="R99" s="36">
        <f>SUMIFS(СВЦЭМ!$D$39:$D$782,СВЦЭМ!$A$39:$A$782,$A99,СВЦЭМ!$B$39:$B$782,R$83)+'СЕТ СН'!$G$14+СВЦЭМ!$D$10+'СЕТ СН'!$G$6-'СЕТ СН'!$G$26</f>
        <v>2166.3258921199999</v>
      </c>
      <c r="S99" s="36">
        <f>SUMIFS(СВЦЭМ!$D$39:$D$782,СВЦЭМ!$A$39:$A$782,$A99,СВЦЭМ!$B$39:$B$782,S$83)+'СЕТ СН'!$G$14+СВЦЭМ!$D$10+'СЕТ СН'!$G$6-'СЕТ СН'!$G$26</f>
        <v>2127.1680659900003</v>
      </c>
      <c r="T99" s="36">
        <f>SUMIFS(СВЦЭМ!$D$39:$D$782,СВЦЭМ!$A$39:$A$782,$A99,СВЦЭМ!$B$39:$B$782,T$83)+'СЕТ СН'!$G$14+СВЦЭМ!$D$10+'СЕТ СН'!$G$6-'СЕТ СН'!$G$26</f>
        <v>2128.2343690400003</v>
      </c>
      <c r="U99" s="36">
        <f>SUMIFS(СВЦЭМ!$D$39:$D$782,СВЦЭМ!$A$39:$A$782,$A99,СВЦЭМ!$B$39:$B$782,U$83)+'СЕТ СН'!$G$14+СВЦЭМ!$D$10+'СЕТ СН'!$G$6-'СЕТ СН'!$G$26</f>
        <v>2123.5076956800003</v>
      </c>
      <c r="V99" s="36">
        <f>SUMIFS(СВЦЭМ!$D$39:$D$782,СВЦЭМ!$A$39:$A$782,$A99,СВЦЭМ!$B$39:$B$782,V$83)+'СЕТ СН'!$G$14+СВЦЭМ!$D$10+'СЕТ СН'!$G$6-'СЕТ СН'!$G$26</f>
        <v>2132.5413036100003</v>
      </c>
      <c r="W99" s="36">
        <f>SUMIFS(СВЦЭМ!$D$39:$D$782,СВЦЭМ!$A$39:$A$782,$A99,СВЦЭМ!$B$39:$B$782,W$83)+'СЕТ СН'!$G$14+СВЦЭМ!$D$10+'СЕТ СН'!$G$6-'СЕТ СН'!$G$26</f>
        <v>2148.2917193200001</v>
      </c>
      <c r="X99" s="36">
        <f>SUMIFS(СВЦЭМ!$D$39:$D$782,СВЦЭМ!$A$39:$A$782,$A99,СВЦЭМ!$B$39:$B$782,X$83)+'СЕТ СН'!$G$14+СВЦЭМ!$D$10+'СЕТ СН'!$G$6-'СЕТ СН'!$G$26</f>
        <v>2162.09673406</v>
      </c>
      <c r="Y99" s="36">
        <f>SUMIFS(СВЦЭМ!$D$39:$D$782,СВЦЭМ!$A$39:$A$782,$A99,СВЦЭМ!$B$39:$B$782,Y$83)+'СЕТ СН'!$G$14+СВЦЭМ!$D$10+'СЕТ СН'!$G$6-'СЕТ СН'!$G$26</f>
        <v>2195.6905266100002</v>
      </c>
    </row>
    <row r="100" spans="1:25" ht="15.75" x14ac:dyDescent="0.2">
      <c r="A100" s="35">
        <f t="shared" si="2"/>
        <v>44943</v>
      </c>
      <c r="B100" s="36">
        <f>SUMIFS(СВЦЭМ!$D$39:$D$782,СВЦЭМ!$A$39:$A$782,$A100,СВЦЭМ!$B$39:$B$782,B$83)+'СЕТ СН'!$G$14+СВЦЭМ!$D$10+'СЕТ СН'!$G$6-'СЕТ СН'!$G$26</f>
        <v>2213.1847742200002</v>
      </c>
      <c r="C100" s="36">
        <f>SUMIFS(СВЦЭМ!$D$39:$D$782,СВЦЭМ!$A$39:$A$782,$A100,СВЦЭМ!$B$39:$B$782,C$83)+'СЕТ СН'!$G$14+СВЦЭМ!$D$10+'СЕТ СН'!$G$6-'СЕТ СН'!$G$26</f>
        <v>2241.3085672100001</v>
      </c>
      <c r="D100" s="36">
        <f>SUMIFS(СВЦЭМ!$D$39:$D$782,СВЦЭМ!$A$39:$A$782,$A100,СВЦЭМ!$B$39:$B$782,D$83)+'СЕТ СН'!$G$14+СВЦЭМ!$D$10+'СЕТ СН'!$G$6-'СЕТ СН'!$G$26</f>
        <v>2248.94099435</v>
      </c>
      <c r="E100" s="36">
        <f>SUMIFS(СВЦЭМ!$D$39:$D$782,СВЦЭМ!$A$39:$A$782,$A100,СВЦЭМ!$B$39:$B$782,E$83)+'СЕТ СН'!$G$14+СВЦЭМ!$D$10+'СЕТ СН'!$G$6-'СЕТ СН'!$G$26</f>
        <v>2247.2541239500001</v>
      </c>
      <c r="F100" s="36">
        <f>SUMIFS(СВЦЭМ!$D$39:$D$782,СВЦЭМ!$A$39:$A$782,$A100,СВЦЭМ!$B$39:$B$782,F$83)+'СЕТ СН'!$G$14+СВЦЭМ!$D$10+'СЕТ СН'!$G$6-'СЕТ СН'!$G$26</f>
        <v>2246.9062930300001</v>
      </c>
      <c r="G100" s="36">
        <f>SUMIFS(СВЦЭМ!$D$39:$D$782,СВЦЭМ!$A$39:$A$782,$A100,СВЦЭМ!$B$39:$B$782,G$83)+'СЕТ СН'!$G$14+СВЦЭМ!$D$10+'СЕТ СН'!$G$6-'СЕТ СН'!$G$26</f>
        <v>2241.0675078100003</v>
      </c>
      <c r="H100" s="36">
        <f>SUMIFS(СВЦЭМ!$D$39:$D$782,СВЦЭМ!$A$39:$A$782,$A100,СВЦЭМ!$B$39:$B$782,H$83)+'СЕТ СН'!$G$14+СВЦЭМ!$D$10+'СЕТ СН'!$G$6-'СЕТ СН'!$G$26</f>
        <v>2216.3098979199999</v>
      </c>
      <c r="I100" s="36">
        <f>SUMIFS(СВЦЭМ!$D$39:$D$782,СВЦЭМ!$A$39:$A$782,$A100,СВЦЭМ!$B$39:$B$782,I$83)+'СЕТ СН'!$G$14+СВЦЭМ!$D$10+'СЕТ СН'!$G$6-'СЕТ СН'!$G$26</f>
        <v>2167.9474985300003</v>
      </c>
      <c r="J100" s="36">
        <f>SUMIFS(СВЦЭМ!$D$39:$D$782,СВЦЭМ!$A$39:$A$782,$A100,СВЦЭМ!$B$39:$B$782,J$83)+'СЕТ СН'!$G$14+СВЦЭМ!$D$10+'СЕТ СН'!$G$6-'СЕТ СН'!$G$26</f>
        <v>2127.6737127300003</v>
      </c>
      <c r="K100" s="36">
        <f>SUMIFS(СВЦЭМ!$D$39:$D$782,СВЦЭМ!$A$39:$A$782,$A100,СВЦЭМ!$B$39:$B$782,K$83)+'СЕТ СН'!$G$14+СВЦЭМ!$D$10+'СЕТ СН'!$G$6-'СЕТ СН'!$G$26</f>
        <v>2117.7257797100001</v>
      </c>
      <c r="L100" s="36">
        <f>SUMIFS(СВЦЭМ!$D$39:$D$782,СВЦЭМ!$A$39:$A$782,$A100,СВЦЭМ!$B$39:$B$782,L$83)+'СЕТ СН'!$G$14+СВЦЭМ!$D$10+'СЕТ СН'!$G$6-'СЕТ СН'!$G$26</f>
        <v>2101.4286246500001</v>
      </c>
      <c r="M100" s="36">
        <f>SUMIFS(СВЦЭМ!$D$39:$D$782,СВЦЭМ!$A$39:$A$782,$A100,СВЦЭМ!$B$39:$B$782,M$83)+'СЕТ СН'!$G$14+СВЦЭМ!$D$10+'СЕТ СН'!$G$6-'СЕТ СН'!$G$26</f>
        <v>2104.1824587000001</v>
      </c>
      <c r="N100" s="36">
        <f>SUMIFS(СВЦЭМ!$D$39:$D$782,СВЦЭМ!$A$39:$A$782,$A100,СВЦЭМ!$B$39:$B$782,N$83)+'СЕТ СН'!$G$14+СВЦЭМ!$D$10+'СЕТ СН'!$G$6-'СЕТ СН'!$G$26</f>
        <v>2121.2161048200001</v>
      </c>
      <c r="O100" s="36">
        <f>SUMIFS(СВЦЭМ!$D$39:$D$782,СВЦЭМ!$A$39:$A$782,$A100,СВЦЭМ!$B$39:$B$782,O$83)+'СЕТ СН'!$G$14+СВЦЭМ!$D$10+'СЕТ СН'!$G$6-'СЕТ СН'!$G$26</f>
        <v>2135.07103203</v>
      </c>
      <c r="P100" s="36">
        <f>SUMIFS(СВЦЭМ!$D$39:$D$782,СВЦЭМ!$A$39:$A$782,$A100,СВЦЭМ!$B$39:$B$782,P$83)+'СЕТ СН'!$G$14+СВЦЭМ!$D$10+'СЕТ СН'!$G$6-'СЕТ СН'!$G$26</f>
        <v>2153.7384792000003</v>
      </c>
      <c r="Q100" s="36">
        <f>SUMIFS(СВЦЭМ!$D$39:$D$782,СВЦЭМ!$A$39:$A$782,$A100,СВЦЭМ!$B$39:$B$782,Q$83)+'СЕТ СН'!$G$14+СВЦЭМ!$D$10+'СЕТ СН'!$G$6-'СЕТ СН'!$G$26</f>
        <v>2161.3933634200002</v>
      </c>
      <c r="R100" s="36">
        <f>SUMIFS(СВЦЭМ!$D$39:$D$782,СВЦЭМ!$A$39:$A$782,$A100,СВЦЭМ!$B$39:$B$782,R$83)+'СЕТ СН'!$G$14+СВЦЭМ!$D$10+'СЕТ СН'!$G$6-'СЕТ СН'!$G$26</f>
        <v>2123.0580604700003</v>
      </c>
      <c r="S100" s="36">
        <f>SUMIFS(СВЦЭМ!$D$39:$D$782,СВЦЭМ!$A$39:$A$782,$A100,СВЦЭМ!$B$39:$B$782,S$83)+'СЕТ СН'!$G$14+СВЦЭМ!$D$10+'СЕТ СН'!$G$6-'СЕТ СН'!$G$26</f>
        <v>2121.2635582400003</v>
      </c>
      <c r="T100" s="36">
        <f>SUMIFS(СВЦЭМ!$D$39:$D$782,СВЦЭМ!$A$39:$A$782,$A100,СВЦЭМ!$B$39:$B$782,T$83)+'СЕТ СН'!$G$14+СВЦЭМ!$D$10+'СЕТ СН'!$G$6-'СЕТ СН'!$G$26</f>
        <v>2095.0507037800003</v>
      </c>
      <c r="U100" s="36">
        <f>SUMIFS(СВЦЭМ!$D$39:$D$782,СВЦЭМ!$A$39:$A$782,$A100,СВЦЭМ!$B$39:$B$782,U$83)+'СЕТ СН'!$G$14+СВЦЭМ!$D$10+'СЕТ СН'!$G$6-'СЕТ СН'!$G$26</f>
        <v>2107.1997428</v>
      </c>
      <c r="V100" s="36">
        <f>SUMIFS(СВЦЭМ!$D$39:$D$782,СВЦЭМ!$A$39:$A$782,$A100,СВЦЭМ!$B$39:$B$782,V$83)+'СЕТ СН'!$G$14+СВЦЭМ!$D$10+'СЕТ СН'!$G$6-'СЕТ СН'!$G$26</f>
        <v>2129.92587065</v>
      </c>
      <c r="W100" s="36">
        <f>SUMIFS(СВЦЭМ!$D$39:$D$782,СВЦЭМ!$A$39:$A$782,$A100,СВЦЭМ!$B$39:$B$782,W$83)+'СЕТ СН'!$G$14+СВЦЭМ!$D$10+'СЕТ СН'!$G$6-'СЕТ СН'!$G$26</f>
        <v>2140.52412086</v>
      </c>
      <c r="X100" s="36">
        <f>SUMIFS(СВЦЭМ!$D$39:$D$782,СВЦЭМ!$A$39:$A$782,$A100,СВЦЭМ!$B$39:$B$782,X$83)+'СЕТ СН'!$G$14+СВЦЭМ!$D$10+'СЕТ СН'!$G$6-'СЕТ СН'!$G$26</f>
        <v>2150.9379603100001</v>
      </c>
      <c r="Y100" s="36">
        <f>SUMIFS(СВЦЭМ!$D$39:$D$782,СВЦЭМ!$A$39:$A$782,$A100,СВЦЭМ!$B$39:$B$782,Y$83)+'СЕТ СН'!$G$14+СВЦЭМ!$D$10+'СЕТ СН'!$G$6-'СЕТ СН'!$G$26</f>
        <v>2180.7471687900002</v>
      </c>
    </row>
    <row r="101" spans="1:25" ht="15.75" x14ac:dyDescent="0.2">
      <c r="A101" s="35">
        <f t="shared" si="2"/>
        <v>44944</v>
      </c>
      <c r="B101" s="36">
        <f>SUMIFS(СВЦЭМ!$D$39:$D$782,СВЦЭМ!$A$39:$A$782,$A101,СВЦЭМ!$B$39:$B$782,B$83)+'СЕТ СН'!$G$14+СВЦЭМ!$D$10+'СЕТ СН'!$G$6-'СЕТ СН'!$G$26</f>
        <v>2214.24999243</v>
      </c>
      <c r="C101" s="36">
        <f>SUMIFS(СВЦЭМ!$D$39:$D$782,СВЦЭМ!$A$39:$A$782,$A101,СВЦЭМ!$B$39:$B$782,C$83)+'СЕТ СН'!$G$14+СВЦЭМ!$D$10+'СЕТ СН'!$G$6-'СЕТ СН'!$G$26</f>
        <v>2234.41597671</v>
      </c>
      <c r="D101" s="36">
        <f>SUMIFS(СВЦЭМ!$D$39:$D$782,СВЦЭМ!$A$39:$A$782,$A101,СВЦЭМ!$B$39:$B$782,D$83)+'СЕТ СН'!$G$14+СВЦЭМ!$D$10+'СЕТ СН'!$G$6-'СЕТ СН'!$G$26</f>
        <v>2218.25013102</v>
      </c>
      <c r="E101" s="36">
        <f>SUMIFS(СВЦЭМ!$D$39:$D$782,СВЦЭМ!$A$39:$A$782,$A101,СВЦЭМ!$B$39:$B$782,E$83)+'СЕТ СН'!$G$14+СВЦЭМ!$D$10+'СЕТ СН'!$G$6-'СЕТ СН'!$G$26</f>
        <v>2222.23190372</v>
      </c>
      <c r="F101" s="36">
        <f>SUMIFS(СВЦЭМ!$D$39:$D$782,СВЦЭМ!$A$39:$A$782,$A101,СВЦЭМ!$B$39:$B$782,F$83)+'СЕТ СН'!$G$14+СВЦЭМ!$D$10+'СЕТ СН'!$G$6-'СЕТ СН'!$G$26</f>
        <v>2192.1050825400002</v>
      </c>
      <c r="G101" s="36">
        <f>SUMIFS(СВЦЭМ!$D$39:$D$782,СВЦЭМ!$A$39:$A$782,$A101,СВЦЭМ!$B$39:$B$782,G$83)+'СЕТ СН'!$G$14+СВЦЭМ!$D$10+'СЕТ СН'!$G$6-'СЕТ СН'!$G$26</f>
        <v>2141.1919125200002</v>
      </c>
      <c r="H101" s="36">
        <f>SUMIFS(СВЦЭМ!$D$39:$D$782,СВЦЭМ!$A$39:$A$782,$A101,СВЦЭМ!$B$39:$B$782,H$83)+'СЕТ СН'!$G$14+СВЦЭМ!$D$10+'СЕТ СН'!$G$6-'СЕТ СН'!$G$26</f>
        <v>2091.71054486</v>
      </c>
      <c r="I101" s="36">
        <f>SUMIFS(СВЦЭМ!$D$39:$D$782,СВЦЭМ!$A$39:$A$782,$A101,СВЦЭМ!$B$39:$B$782,I$83)+'СЕТ СН'!$G$14+СВЦЭМ!$D$10+'СЕТ СН'!$G$6-'СЕТ СН'!$G$26</f>
        <v>2063.4800941600001</v>
      </c>
      <c r="J101" s="36">
        <f>SUMIFS(СВЦЭМ!$D$39:$D$782,СВЦЭМ!$A$39:$A$782,$A101,СВЦЭМ!$B$39:$B$782,J$83)+'СЕТ СН'!$G$14+СВЦЭМ!$D$10+'СЕТ СН'!$G$6-'СЕТ СН'!$G$26</f>
        <v>2054.60539853</v>
      </c>
      <c r="K101" s="36">
        <f>SUMIFS(СВЦЭМ!$D$39:$D$782,СВЦЭМ!$A$39:$A$782,$A101,СВЦЭМ!$B$39:$B$782,K$83)+'СЕТ СН'!$G$14+СВЦЭМ!$D$10+'СЕТ СН'!$G$6-'СЕТ СН'!$G$26</f>
        <v>2049.4364910500003</v>
      </c>
      <c r="L101" s="36">
        <f>SUMIFS(СВЦЭМ!$D$39:$D$782,СВЦЭМ!$A$39:$A$782,$A101,СВЦЭМ!$B$39:$B$782,L$83)+'СЕТ СН'!$G$14+СВЦЭМ!$D$10+'СЕТ СН'!$G$6-'СЕТ СН'!$G$26</f>
        <v>2063.5383164700002</v>
      </c>
      <c r="M101" s="36">
        <f>SUMIFS(СВЦЭМ!$D$39:$D$782,СВЦЭМ!$A$39:$A$782,$A101,СВЦЭМ!$B$39:$B$782,M$83)+'СЕТ СН'!$G$14+СВЦЭМ!$D$10+'СЕТ СН'!$G$6-'СЕТ СН'!$G$26</f>
        <v>2065.40591348</v>
      </c>
      <c r="N101" s="36">
        <f>SUMIFS(СВЦЭМ!$D$39:$D$782,СВЦЭМ!$A$39:$A$782,$A101,СВЦЭМ!$B$39:$B$782,N$83)+'СЕТ СН'!$G$14+СВЦЭМ!$D$10+'СЕТ СН'!$G$6-'СЕТ СН'!$G$26</f>
        <v>2091.1858304900002</v>
      </c>
      <c r="O101" s="36">
        <f>SUMIFS(СВЦЭМ!$D$39:$D$782,СВЦЭМ!$A$39:$A$782,$A101,СВЦЭМ!$B$39:$B$782,O$83)+'СЕТ СН'!$G$14+СВЦЭМ!$D$10+'СЕТ СН'!$G$6-'СЕТ СН'!$G$26</f>
        <v>2127.7468952200002</v>
      </c>
      <c r="P101" s="36">
        <f>SUMIFS(СВЦЭМ!$D$39:$D$782,СВЦЭМ!$A$39:$A$782,$A101,СВЦЭМ!$B$39:$B$782,P$83)+'СЕТ СН'!$G$14+СВЦЭМ!$D$10+'СЕТ СН'!$G$6-'СЕТ СН'!$G$26</f>
        <v>2146.7532002500002</v>
      </c>
      <c r="Q101" s="36">
        <f>SUMIFS(СВЦЭМ!$D$39:$D$782,СВЦЭМ!$A$39:$A$782,$A101,СВЦЭМ!$B$39:$B$782,Q$83)+'СЕТ СН'!$G$14+СВЦЭМ!$D$10+'СЕТ СН'!$G$6-'СЕТ СН'!$G$26</f>
        <v>2151.61774401</v>
      </c>
      <c r="R101" s="36">
        <f>SUMIFS(СВЦЭМ!$D$39:$D$782,СВЦЭМ!$A$39:$A$782,$A101,СВЦЭМ!$B$39:$B$782,R$83)+'СЕТ СН'!$G$14+СВЦЭМ!$D$10+'СЕТ СН'!$G$6-'СЕТ СН'!$G$26</f>
        <v>2138.3232070500003</v>
      </c>
      <c r="S101" s="36">
        <f>SUMIFS(СВЦЭМ!$D$39:$D$782,СВЦЭМ!$A$39:$A$782,$A101,СВЦЭМ!$B$39:$B$782,S$83)+'СЕТ СН'!$G$14+СВЦЭМ!$D$10+'СЕТ СН'!$G$6-'СЕТ СН'!$G$26</f>
        <v>2102.1935496400001</v>
      </c>
      <c r="T101" s="36">
        <f>SUMIFS(СВЦЭМ!$D$39:$D$782,СВЦЭМ!$A$39:$A$782,$A101,СВЦЭМ!$B$39:$B$782,T$83)+'СЕТ СН'!$G$14+СВЦЭМ!$D$10+'СЕТ СН'!$G$6-'СЕТ СН'!$G$26</f>
        <v>2080.9386825300003</v>
      </c>
      <c r="U101" s="36">
        <f>SUMIFS(СВЦЭМ!$D$39:$D$782,СВЦЭМ!$A$39:$A$782,$A101,СВЦЭМ!$B$39:$B$782,U$83)+'СЕТ СН'!$G$14+СВЦЭМ!$D$10+'СЕТ СН'!$G$6-'СЕТ СН'!$G$26</f>
        <v>2084.7075309000002</v>
      </c>
      <c r="V101" s="36">
        <f>SUMIFS(СВЦЭМ!$D$39:$D$782,СВЦЭМ!$A$39:$A$782,$A101,СВЦЭМ!$B$39:$B$782,V$83)+'СЕТ СН'!$G$14+СВЦЭМ!$D$10+'СЕТ СН'!$G$6-'СЕТ СН'!$G$26</f>
        <v>2110.2188707300002</v>
      </c>
      <c r="W101" s="36">
        <f>SUMIFS(СВЦЭМ!$D$39:$D$782,СВЦЭМ!$A$39:$A$782,$A101,СВЦЭМ!$B$39:$B$782,W$83)+'СЕТ СН'!$G$14+СВЦЭМ!$D$10+'СЕТ СН'!$G$6-'СЕТ СН'!$G$26</f>
        <v>2127.83038824</v>
      </c>
      <c r="X101" s="36">
        <f>SUMIFS(СВЦЭМ!$D$39:$D$782,СВЦЭМ!$A$39:$A$782,$A101,СВЦЭМ!$B$39:$B$782,X$83)+'СЕТ СН'!$G$14+СВЦЭМ!$D$10+'СЕТ СН'!$G$6-'СЕТ СН'!$G$26</f>
        <v>2157.7934902800002</v>
      </c>
      <c r="Y101" s="36">
        <f>SUMIFS(СВЦЭМ!$D$39:$D$782,СВЦЭМ!$A$39:$A$782,$A101,СВЦЭМ!$B$39:$B$782,Y$83)+'СЕТ СН'!$G$14+СВЦЭМ!$D$10+'СЕТ СН'!$G$6-'СЕТ СН'!$G$26</f>
        <v>2195.7506651399999</v>
      </c>
    </row>
    <row r="102" spans="1:25" ht="15.75" x14ac:dyDescent="0.2">
      <c r="A102" s="35">
        <f t="shared" si="2"/>
        <v>44945</v>
      </c>
      <c r="B102" s="36">
        <f>SUMIFS(СВЦЭМ!$D$39:$D$782,СВЦЭМ!$A$39:$A$782,$A102,СВЦЭМ!$B$39:$B$782,B$83)+'СЕТ СН'!$G$14+СВЦЭМ!$D$10+'СЕТ СН'!$G$6-'СЕТ СН'!$G$26</f>
        <v>2141.7059419900002</v>
      </c>
      <c r="C102" s="36">
        <f>SUMIFS(СВЦЭМ!$D$39:$D$782,СВЦЭМ!$A$39:$A$782,$A102,СВЦЭМ!$B$39:$B$782,C$83)+'СЕТ СН'!$G$14+СВЦЭМ!$D$10+'СЕТ СН'!$G$6-'СЕТ СН'!$G$26</f>
        <v>2189.8298016600002</v>
      </c>
      <c r="D102" s="36">
        <f>SUMIFS(СВЦЭМ!$D$39:$D$782,СВЦЭМ!$A$39:$A$782,$A102,СВЦЭМ!$B$39:$B$782,D$83)+'СЕТ СН'!$G$14+СВЦЭМ!$D$10+'СЕТ СН'!$G$6-'СЕТ СН'!$G$26</f>
        <v>2182.9653565600001</v>
      </c>
      <c r="E102" s="36">
        <f>SUMIFS(СВЦЭМ!$D$39:$D$782,СВЦЭМ!$A$39:$A$782,$A102,СВЦЭМ!$B$39:$B$782,E$83)+'СЕТ СН'!$G$14+СВЦЭМ!$D$10+'СЕТ СН'!$G$6-'СЕТ СН'!$G$26</f>
        <v>2175.4652405700003</v>
      </c>
      <c r="F102" s="36">
        <f>SUMIFS(СВЦЭМ!$D$39:$D$782,СВЦЭМ!$A$39:$A$782,$A102,СВЦЭМ!$B$39:$B$782,F$83)+'СЕТ СН'!$G$14+СВЦЭМ!$D$10+'СЕТ СН'!$G$6-'СЕТ СН'!$G$26</f>
        <v>2167.9904148400001</v>
      </c>
      <c r="G102" s="36">
        <f>SUMIFS(СВЦЭМ!$D$39:$D$782,СВЦЭМ!$A$39:$A$782,$A102,СВЦЭМ!$B$39:$B$782,G$83)+'СЕТ СН'!$G$14+СВЦЭМ!$D$10+'СЕТ СН'!$G$6-'СЕТ СН'!$G$26</f>
        <v>2101.7167573700003</v>
      </c>
      <c r="H102" s="36">
        <f>SUMIFS(СВЦЭМ!$D$39:$D$782,СВЦЭМ!$A$39:$A$782,$A102,СВЦЭМ!$B$39:$B$782,H$83)+'СЕТ СН'!$G$14+СВЦЭМ!$D$10+'СЕТ СН'!$G$6-'СЕТ СН'!$G$26</f>
        <v>2094.7828865500001</v>
      </c>
      <c r="I102" s="36">
        <f>SUMIFS(СВЦЭМ!$D$39:$D$782,СВЦЭМ!$A$39:$A$782,$A102,СВЦЭМ!$B$39:$B$782,I$83)+'СЕТ СН'!$G$14+СВЦЭМ!$D$10+'СЕТ СН'!$G$6-'СЕТ СН'!$G$26</f>
        <v>2058.7949667900002</v>
      </c>
      <c r="J102" s="36">
        <f>SUMIFS(СВЦЭМ!$D$39:$D$782,СВЦЭМ!$A$39:$A$782,$A102,СВЦЭМ!$B$39:$B$782,J$83)+'СЕТ СН'!$G$14+СВЦЭМ!$D$10+'СЕТ СН'!$G$6-'СЕТ СН'!$G$26</f>
        <v>2030.75581749</v>
      </c>
      <c r="K102" s="36">
        <f>SUMIFS(СВЦЭМ!$D$39:$D$782,СВЦЭМ!$A$39:$A$782,$A102,СВЦЭМ!$B$39:$B$782,K$83)+'СЕТ СН'!$G$14+СВЦЭМ!$D$10+'СЕТ СН'!$G$6-'СЕТ СН'!$G$26</f>
        <v>2031.5935923400002</v>
      </c>
      <c r="L102" s="36">
        <f>SUMIFS(СВЦЭМ!$D$39:$D$782,СВЦЭМ!$A$39:$A$782,$A102,СВЦЭМ!$B$39:$B$782,L$83)+'СЕТ СН'!$G$14+СВЦЭМ!$D$10+'СЕТ СН'!$G$6-'СЕТ СН'!$G$26</f>
        <v>2049.6525252700003</v>
      </c>
      <c r="M102" s="36">
        <f>SUMIFS(СВЦЭМ!$D$39:$D$782,СВЦЭМ!$A$39:$A$782,$A102,СВЦЭМ!$B$39:$B$782,M$83)+'СЕТ СН'!$G$14+СВЦЭМ!$D$10+'СЕТ СН'!$G$6-'СЕТ СН'!$G$26</f>
        <v>2043.9490849200001</v>
      </c>
      <c r="N102" s="36">
        <f>SUMIFS(СВЦЭМ!$D$39:$D$782,СВЦЭМ!$A$39:$A$782,$A102,СВЦЭМ!$B$39:$B$782,N$83)+'СЕТ СН'!$G$14+СВЦЭМ!$D$10+'СЕТ СН'!$G$6-'СЕТ СН'!$G$26</f>
        <v>2065.63563729</v>
      </c>
      <c r="O102" s="36">
        <f>SUMIFS(СВЦЭМ!$D$39:$D$782,СВЦЭМ!$A$39:$A$782,$A102,СВЦЭМ!$B$39:$B$782,O$83)+'СЕТ СН'!$G$14+СВЦЭМ!$D$10+'СЕТ СН'!$G$6-'СЕТ СН'!$G$26</f>
        <v>2076.5502836700002</v>
      </c>
      <c r="P102" s="36">
        <f>SUMIFS(СВЦЭМ!$D$39:$D$782,СВЦЭМ!$A$39:$A$782,$A102,СВЦЭМ!$B$39:$B$782,P$83)+'СЕТ СН'!$G$14+СВЦЭМ!$D$10+'СЕТ СН'!$G$6-'СЕТ СН'!$G$26</f>
        <v>2083.70331635</v>
      </c>
      <c r="Q102" s="36">
        <f>SUMIFS(СВЦЭМ!$D$39:$D$782,СВЦЭМ!$A$39:$A$782,$A102,СВЦЭМ!$B$39:$B$782,Q$83)+'СЕТ СН'!$G$14+СВЦЭМ!$D$10+'СЕТ СН'!$G$6-'СЕТ СН'!$G$26</f>
        <v>2090.2151202</v>
      </c>
      <c r="R102" s="36">
        <f>SUMIFS(СВЦЭМ!$D$39:$D$782,СВЦЭМ!$A$39:$A$782,$A102,СВЦЭМ!$B$39:$B$782,R$83)+'СЕТ СН'!$G$14+СВЦЭМ!$D$10+'СЕТ СН'!$G$6-'СЕТ СН'!$G$26</f>
        <v>2085.33172384</v>
      </c>
      <c r="S102" s="36">
        <f>SUMIFS(СВЦЭМ!$D$39:$D$782,СВЦЭМ!$A$39:$A$782,$A102,СВЦЭМ!$B$39:$B$782,S$83)+'СЕТ СН'!$G$14+СВЦЭМ!$D$10+'СЕТ СН'!$G$6-'СЕТ СН'!$G$26</f>
        <v>2067.67342715</v>
      </c>
      <c r="T102" s="36">
        <f>SUMIFS(СВЦЭМ!$D$39:$D$782,СВЦЭМ!$A$39:$A$782,$A102,СВЦЭМ!$B$39:$B$782,T$83)+'СЕТ СН'!$G$14+СВЦЭМ!$D$10+'СЕТ СН'!$G$6-'СЕТ СН'!$G$26</f>
        <v>2034.5212252000001</v>
      </c>
      <c r="U102" s="36">
        <f>SUMIFS(СВЦЭМ!$D$39:$D$782,СВЦЭМ!$A$39:$A$782,$A102,СВЦЭМ!$B$39:$B$782,U$83)+'СЕТ СН'!$G$14+СВЦЭМ!$D$10+'СЕТ СН'!$G$6-'СЕТ СН'!$G$26</f>
        <v>2047.9966527000001</v>
      </c>
      <c r="V102" s="36">
        <f>SUMIFS(СВЦЭМ!$D$39:$D$782,СВЦЭМ!$A$39:$A$782,$A102,СВЦЭМ!$B$39:$B$782,V$83)+'СЕТ СН'!$G$14+СВЦЭМ!$D$10+'СЕТ СН'!$G$6-'СЕТ СН'!$G$26</f>
        <v>2060.38614302</v>
      </c>
      <c r="W102" s="36">
        <f>SUMIFS(СВЦЭМ!$D$39:$D$782,СВЦЭМ!$A$39:$A$782,$A102,СВЦЭМ!$B$39:$B$782,W$83)+'СЕТ СН'!$G$14+СВЦЭМ!$D$10+'СЕТ СН'!$G$6-'СЕТ СН'!$G$26</f>
        <v>2068.6418570000001</v>
      </c>
      <c r="X102" s="36">
        <f>SUMIFS(СВЦЭМ!$D$39:$D$782,СВЦЭМ!$A$39:$A$782,$A102,СВЦЭМ!$B$39:$B$782,X$83)+'СЕТ СН'!$G$14+СВЦЭМ!$D$10+'СЕТ СН'!$G$6-'СЕТ СН'!$G$26</f>
        <v>2079.8538807499999</v>
      </c>
      <c r="Y102" s="36">
        <f>SUMIFS(СВЦЭМ!$D$39:$D$782,СВЦЭМ!$A$39:$A$782,$A102,СВЦЭМ!$B$39:$B$782,Y$83)+'СЕТ СН'!$G$14+СВЦЭМ!$D$10+'СЕТ СН'!$G$6-'СЕТ СН'!$G$26</f>
        <v>2137.4012056300003</v>
      </c>
    </row>
    <row r="103" spans="1:25" ht="15.75" x14ac:dyDescent="0.2">
      <c r="A103" s="35">
        <f t="shared" si="2"/>
        <v>44946</v>
      </c>
      <c r="B103" s="36">
        <f>SUMIFS(СВЦЭМ!$D$39:$D$782,СВЦЭМ!$A$39:$A$782,$A103,СВЦЭМ!$B$39:$B$782,B$83)+'СЕТ СН'!$G$14+СВЦЭМ!$D$10+'СЕТ СН'!$G$6-'СЕТ СН'!$G$26</f>
        <v>2269.4177664100002</v>
      </c>
      <c r="C103" s="36">
        <f>SUMIFS(СВЦЭМ!$D$39:$D$782,СВЦЭМ!$A$39:$A$782,$A103,СВЦЭМ!$B$39:$B$782,C$83)+'СЕТ СН'!$G$14+СВЦЭМ!$D$10+'СЕТ СН'!$G$6-'СЕТ СН'!$G$26</f>
        <v>2296.2510293700002</v>
      </c>
      <c r="D103" s="36">
        <f>SUMIFS(СВЦЭМ!$D$39:$D$782,СВЦЭМ!$A$39:$A$782,$A103,СВЦЭМ!$B$39:$B$782,D$83)+'СЕТ СН'!$G$14+СВЦЭМ!$D$10+'СЕТ СН'!$G$6-'СЕТ СН'!$G$26</f>
        <v>2284.4521768000004</v>
      </c>
      <c r="E103" s="36">
        <f>SUMIFS(СВЦЭМ!$D$39:$D$782,СВЦЭМ!$A$39:$A$782,$A103,СВЦЭМ!$B$39:$B$782,E$83)+'СЕТ СН'!$G$14+СВЦЭМ!$D$10+'СЕТ СН'!$G$6-'СЕТ СН'!$G$26</f>
        <v>2273.1666372100003</v>
      </c>
      <c r="F103" s="36">
        <f>SUMIFS(СВЦЭМ!$D$39:$D$782,СВЦЭМ!$A$39:$A$782,$A103,СВЦЭМ!$B$39:$B$782,F$83)+'СЕТ СН'!$G$14+СВЦЭМ!$D$10+'СЕТ СН'!$G$6-'СЕТ СН'!$G$26</f>
        <v>2244.3509381500003</v>
      </c>
      <c r="G103" s="36">
        <f>SUMIFS(СВЦЭМ!$D$39:$D$782,СВЦЭМ!$A$39:$A$782,$A103,СВЦЭМ!$B$39:$B$782,G$83)+'СЕТ СН'!$G$14+СВЦЭМ!$D$10+'СЕТ СН'!$G$6-'СЕТ СН'!$G$26</f>
        <v>2191.4746802300001</v>
      </c>
      <c r="H103" s="36">
        <f>SUMIFS(СВЦЭМ!$D$39:$D$782,СВЦЭМ!$A$39:$A$782,$A103,СВЦЭМ!$B$39:$B$782,H$83)+'СЕТ СН'!$G$14+СВЦЭМ!$D$10+'СЕТ СН'!$G$6-'СЕТ СН'!$G$26</f>
        <v>2155.5199940699999</v>
      </c>
      <c r="I103" s="36">
        <f>SUMIFS(СВЦЭМ!$D$39:$D$782,СВЦЭМ!$A$39:$A$782,$A103,СВЦЭМ!$B$39:$B$782,I$83)+'СЕТ СН'!$G$14+СВЦЭМ!$D$10+'СЕТ СН'!$G$6-'СЕТ СН'!$G$26</f>
        <v>2126.0273998100001</v>
      </c>
      <c r="J103" s="36">
        <f>SUMIFS(СВЦЭМ!$D$39:$D$782,СВЦЭМ!$A$39:$A$782,$A103,СВЦЭМ!$B$39:$B$782,J$83)+'СЕТ СН'!$G$14+СВЦЭМ!$D$10+'СЕТ СН'!$G$6-'СЕТ СН'!$G$26</f>
        <v>2095.6228192900003</v>
      </c>
      <c r="K103" s="36">
        <f>SUMIFS(СВЦЭМ!$D$39:$D$782,СВЦЭМ!$A$39:$A$782,$A103,СВЦЭМ!$B$39:$B$782,K$83)+'СЕТ СН'!$G$14+СВЦЭМ!$D$10+'СЕТ СН'!$G$6-'СЕТ СН'!$G$26</f>
        <v>2090.58434562</v>
      </c>
      <c r="L103" s="36">
        <f>SUMIFS(СВЦЭМ!$D$39:$D$782,СВЦЭМ!$A$39:$A$782,$A103,СВЦЭМ!$B$39:$B$782,L$83)+'СЕТ СН'!$G$14+СВЦЭМ!$D$10+'СЕТ СН'!$G$6-'СЕТ СН'!$G$26</f>
        <v>2096.22830626</v>
      </c>
      <c r="M103" s="36">
        <f>SUMIFS(СВЦЭМ!$D$39:$D$782,СВЦЭМ!$A$39:$A$782,$A103,СВЦЭМ!$B$39:$B$782,M$83)+'СЕТ СН'!$G$14+СВЦЭМ!$D$10+'СЕТ СН'!$G$6-'СЕТ СН'!$G$26</f>
        <v>2133.1612727400002</v>
      </c>
      <c r="N103" s="36">
        <f>SUMIFS(СВЦЭМ!$D$39:$D$782,СВЦЭМ!$A$39:$A$782,$A103,СВЦЭМ!$B$39:$B$782,N$83)+'СЕТ СН'!$G$14+СВЦЭМ!$D$10+'СЕТ СН'!$G$6-'СЕТ СН'!$G$26</f>
        <v>2147.5585655899999</v>
      </c>
      <c r="O103" s="36">
        <f>SUMIFS(СВЦЭМ!$D$39:$D$782,СВЦЭМ!$A$39:$A$782,$A103,СВЦЭМ!$B$39:$B$782,O$83)+'СЕТ СН'!$G$14+СВЦЭМ!$D$10+'СЕТ СН'!$G$6-'СЕТ СН'!$G$26</f>
        <v>2159.4815156500003</v>
      </c>
      <c r="P103" s="36">
        <f>SUMIFS(СВЦЭМ!$D$39:$D$782,СВЦЭМ!$A$39:$A$782,$A103,СВЦЭМ!$B$39:$B$782,P$83)+'СЕТ СН'!$G$14+СВЦЭМ!$D$10+'СЕТ СН'!$G$6-'СЕТ СН'!$G$26</f>
        <v>2173.0718000000002</v>
      </c>
      <c r="Q103" s="36">
        <f>SUMIFS(СВЦЭМ!$D$39:$D$782,СВЦЭМ!$A$39:$A$782,$A103,СВЦЭМ!$B$39:$B$782,Q$83)+'СЕТ СН'!$G$14+СВЦЭМ!$D$10+'СЕТ СН'!$G$6-'СЕТ СН'!$G$26</f>
        <v>2168.5526592000001</v>
      </c>
      <c r="R103" s="36">
        <f>SUMIFS(СВЦЭМ!$D$39:$D$782,СВЦЭМ!$A$39:$A$782,$A103,СВЦЭМ!$B$39:$B$782,R$83)+'СЕТ СН'!$G$14+СВЦЭМ!$D$10+'СЕТ СН'!$G$6-'СЕТ СН'!$G$26</f>
        <v>2173.04330136</v>
      </c>
      <c r="S103" s="36">
        <f>SUMIFS(СВЦЭМ!$D$39:$D$782,СВЦЭМ!$A$39:$A$782,$A103,СВЦЭМ!$B$39:$B$782,S$83)+'СЕТ СН'!$G$14+СВЦЭМ!$D$10+'СЕТ СН'!$G$6-'СЕТ СН'!$G$26</f>
        <v>2131.3728699600001</v>
      </c>
      <c r="T103" s="36">
        <f>SUMIFS(СВЦЭМ!$D$39:$D$782,СВЦЭМ!$A$39:$A$782,$A103,СВЦЭМ!$B$39:$B$782,T$83)+'СЕТ СН'!$G$14+СВЦЭМ!$D$10+'СЕТ СН'!$G$6-'СЕТ СН'!$G$26</f>
        <v>2118.9470258700003</v>
      </c>
      <c r="U103" s="36">
        <f>SUMIFS(СВЦЭМ!$D$39:$D$782,СВЦЭМ!$A$39:$A$782,$A103,СВЦЭМ!$B$39:$B$782,U$83)+'СЕТ СН'!$G$14+СВЦЭМ!$D$10+'СЕТ СН'!$G$6-'СЕТ СН'!$G$26</f>
        <v>2137.8933974800002</v>
      </c>
      <c r="V103" s="36">
        <f>SUMIFS(СВЦЭМ!$D$39:$D$782,СВЦЭМ!$A$39:$A$782,$A103,СВЦЭМ!$B$39:$B$782,V$83)+'СЕТ СН'!$G$14+СВЦЭМ!$D$10+'СЕТ СН'!$G$6-'СЕТ СН'!$G$26</f>
        <v>2147.6606809800001</v>
      </c>
      <c r="W103" s="36">
        <f>SUMIFS(СВЦЭМ!$D$39:$D$782,СВЦЭМ!$A$39:$A$782,$A103,СВЦЭМ!$B$39:$B$782,W$83)+'СЕТ СН'!$G$14+СВЦЭМ!$D$10+'СЕТ СН'!$G$6-'СЕТ СН'!$G$26</f>
        <v>2165.5940352000002</v>
      </c>
      <c r="X103" s="36">
        <f>SUMIFS(СВЦЭМ!$D$39:$D$782,СВЦЭМ!$A$39:$A$782,$A103,СВЦЭМ!$B$39:$B$782,X$83)+'СЕТ СН'!$G$14+СВЦЭМ!$D$10+'СЕТ СН'!$G$6-'СЕТ СН'!$G$26</f>
        <v>2178.58625622</v>
      </c>
      <c r="Y103" s="36">
        <f>SUMIFS(СВЦЭМ!$D$39:$D$782,СВЦЭМ!$A$39:$A$782,$A103,СВЦЭМ!$B$39:$B$782,Y$83)+'СЕТ СН'!$G$14+СВЦЭМ!$D$10+'СЕТ СН'!$G$6-'СЕТ СН'!$G$26</f>
        <v>2260.8402188200002</v>
      </c>
    </row>
    <row r="104" spans="1:25" ht="15.75" x14ac:dyDescent="0.2">
      <c r="A104" s="35">
        <f t="shared" si="2"/>
        <v>44947</v>
      </c>
      <c r="B104" s="36">
        <f>SUMIFS(СВЦЭМ!$D$39:$D$782,СВЦЭМ!$A$39:$A$782,$A104,СВЦЭМ!$B$39:$B$782,B$83)+'СЕТ СН'!$G$14+СВЦЭМ!$D$10+'СЕТ СН'!$G$6-'СЕТ СН'!$G$26</f>
        <v>2278.14030482</v>
      </c>
      <c r="C104" s="36">
        <f>SUMIFS(СВЦЭМ!$D$39:$D$782,СВЦЭМ!$A$39:$A$782,$A104,СВЦЭМ!$B$39:$B$782,C$83)+'СЕТ СН'!$G$14+СВЦЭМ!$D$10+'СЕТ СН'!$G$6-'СЕТ СН'!$G$26</f>
        <v>2294.4511929300002</v>
      </c>
      <c r="D104" s="36">
        <f>SUMIFS(СВЦЭМ!$D$39:$D$782,СВЦЭМ!$A$39:$A$782,$A104,СВЦЭМ!$B$39:$B$782,D$83)+'СЕТ СН'!$G$14+СВЦЭМ!$D$10+'СЕТ СН'!$G$6-'СЕТ СН'!$G$26</f>
        <v>2295.0161904400002</v>
      </c>
      <c r="E104" s="36">
        <f>SUMIFS(СВЦЭМ!$D$39:$D$782,СВЦЭМ!$A$39:$A$782,$A104,СВЦЭМ!$B$39:$B$782,E$83)+'СЕТ СН'!$G$14+СВЦЭМ!$D$10+'СЕТ СН'!$G$6-'СЕТ СН'!$G$26</f>
        <v>2303.4422575500002</v>
      </c>
      <c r="F104" s="36">
        <f>SUMIFS(СВЦЭМ!$D$39:$D$782,СВЦЭМ!$A$39:$A$782,$A104,СВЦЭМ!$B$39:$B$782,F$83)+'СЕТ СН'!$G$14+СВЦЭМ!$D$10+'СЕТ СН'!$G$6-'СЕТ СН'!$G$26</f>
        <v>2290.0343438899999</v>
      </c>
      <c r="G104" s="36">
        <f>SUMIFS(СВЦЭМ!$D$39:$D$782,СВЦЭМ!$A$39:$A$782,$A104,СВЦЭМ!$B$39:$B$782,G$83)+'СЕТ СН'!$G$14+СВЦЭМ!$D$10+'СЕТ СН'!$G$6-'СЕТ СН'!$G$26</f>
        <v>2267.9587287900004</v>
      </c>
      <c r="H104" s="36">
        <f>SUMIFS(СВЦЭМ!$D$39:$D$782,СВЦЭМ!$A$39:$A$782,$A104,СВЦЭМ!$B$39:$B$782,H$83)+'СЕТ СН'!$G$14+СВЦЭМ!$D$10+'СЕТ СН'!$G$6-'СЕТ СН'!$G$26</f>
        <v>2224.5356938200002</v>
      </c>
      <c r="I104" s="36">
        <f>SUMIFS(СВЦЭМ!$D$39:$D$782,СВЦЭМ!$A$39:$A$782,$A104,СВЦЭМ!$B$39:$B$782,I$83)+'СЕТ СН'!$G$14+СВЦЭМ!$D$10+'СЕТ СН'!$G$6-'СЕТ СН'!$G$26</f>
        <v>2157.5506158200001</v>
      </c>
      <c r="J104" s="36">
        <f>SUMIFS(СВЦЭМ!$D$39:$D$782,СВЦЭМ!$A$39:$A$782,$A104,СВЦЭМ!$B$39:$B$782,J$83)+'СЕТ СН'!$G$14+СВЦЭМ!$D$10+'СЕТ СН'!$G$6-'СЕТ СН'!$G$26</f>
        <v>2103.48509947</v>
      </c>
      <c r="K104" s="36">
        <f>SUMIFS(СВЦЭМ!$D$39:$D$782,СВЦЭМ!$A$39:$A$782,$A104,СВЦЭМ!$B$39:$B$782,K$83)+'СЕТ СН'!$G$14+СВЦЭМ!$D$10+'СЕТ СН'!$G$6-'СЕТ СН'!$G$26</f>
        <v>2119.8962916700002</v>
      </c>
      <c r="L104" s="36">
        <f>SUMIFS(СВЦЭМ!$D$39:$D$782,СВЦЭМ!$A$39:$A$782,$A104,СВЦЭМ!$B$39:$B$782,L$83)+'СЕТ СН'!$G$14+СВЦЭМ!$D$10+'СЕТ СН'!$G$6-'СЕТ СН'!$G$26</f>
        <v>2112.6240294100003</v>
      </c>
      <c r="M104" s="36">
        <f>SUMIFS(СВЦЭМ!$D$39:$D$782,СВЦЭМ!$A$39:$A$782,$A104,СВЦЭМ!$B$39:$B$782,M$83)+'СЕТ СН'!$G$14+СВЦЭМ!$D$10+'СЕТ СН'!$G$6-'СЕТ СН'!$G$26</f>
        <v>2134.3228545100001</v>
      </c>
      <c r="N104" s="36">
        <f>SUMIFS(СВЦЭМ!$D$39:$D$782,СВЦЭМ!$A$39:$A$782,$A104,СВЦЭМ!$B$39:$B$782,N$83)+'СЕТ СН'!$G$14+СВЦЭМ!$D$10+'СЕТ СН'!$G$6-'СЕТ СН'!$G$26</f>
        <v>2156.5279216399999</v>
      </c>
      <c r="O104" s="36">
        <f>SUMIFS(СВЦЭМ!$D$39:$D$782,СВЦЭМ!$A$39:$A$782,$A104,СВЦЭМ!$B$39:$B$782,O$83)+'СЕТ СН'!$G$14+СВЦЭМ!$D$10+'СЕТ СН'!$G$6-'СЕТ СН'!$G$26</f>
        <v>2173.8194558</v>
      </c>
      <c r="P104" s="36">
        <f>SUMIFS(СВЦЭМ!$D$39:$D$782,СВЦЭМ!$A$39:$A$782,$A104,СВЦЭМ!$B$39:$B$782,P$83)+'СЕТ СН'!$G$14+СВЦЭМ!$D$10+'СЕТ СН'!$G$6-'СЕТ СН'!$G$26</f>
        <v>2194.6595878500002</v>
      </c>
      <c r="Q104" s="36">
        <f>SUMIFS(СВЦЭМ!$D$39:$D$782,СВЦЭМ!$A$39:$A$782,$A104,СВЦЭМ!$B$39:$B$782,Q$83)+'СЕТ СН'!$G$14+СВЦЭМ!$D$10+'СЕТ СН'!$G$6-'СЕТ СН'!$G$26</f>
        <v>2197.6243596100003</v>
      </c>
      <c r="R104" s="36">
        <f>SUMIFS(СВЦЭМ!$D$39:$D$782,СВЦЭМ!$A$39:$A$782,$A104,СВЦЭМ!$B$39:$B$782,R$83)+'СЕТ СН'!$G$14+СВЦЭМ!$D$10+'СЕТ СН'!$G$6-'СЕТ СН'!$G$26</f>
        <v>2170.9590400400002</v>
      </c>
      <c r="S104" s="36">
        <f>SUMIFS(СВЦЭМ!$D$39:$D$782,СВЦЭМ!$A$39:$A$782,$A104,СВЦЭМ!$B$39:$B$782,S$83)+'СЕТ СН'!$G$14+СВЦЭМ!$D$10+'СЕТ СН'!$G$6-'СЕТ СН'!$G$26</f>
        <v>2139.7345184300002</v>
      </c>
      <c r="T104" s="36">
        <f>SUMIFS(СВЦЭМ!$D$39:$D$782,СВЦЭМ!$A$39:$A$782,$A104,СВЦЭМ!$B$39:$B$782,T$83)+'СЕТ СН'!$G$14+СВЦЭМ!$D$10+'СЕТ СН'!$G$6-'СЕТ СН'!$G$26</f>
        <v>2142.98741096</v>
      </c>
      <c r="U104" s="36">
        <f>SUMIFS(СВЦЭМ!$D$39:$D$782,СВЦЭМ!$A$39:$A$782,$A104,СВЦЭМ!$B$39:$B$782,U$83)+'СЕТ СН'!$G$14+СВЦЭМ!$D$10+'СЕТ СН'!$G$6-'СЕТ СН'!$G$26</f>
        <v>2156.9106940400002</v>
      </c>
      <c r="V104" s="36">
        <f>SUMIFS(СВЦЭМ!$D$39:$D$782,СВЦЭМ!$A$39:$A$782,$A104,СВЦЭМ!$B$39:$B$782,V$83)+'СЕТ СН'!$G$14+СВЦЭМ!$D$10+'СЕТ СН'!$G$6-'СЕТ СН'!$G$26</f>
        <v>2170.4495672400003</v>
      </c>
      <c r="W104" s="36">
        <f>SUMIFS(СВЦЭМ!$D$39:$D$782,СВЦЭМ!$A$39:$A$782,$A104,СВЦЭМ!$B$39:$B$782,W$83)+'СЕТ СН'!$G$14+СВЦЭМ!$D$10+'СЕТ СН'!$G$6-'СЕТ СН'!$G$26</f>
        <v>2185.2383021999999</v>
      </c>
      <c r="X104" s="36">
        <f>SUMIFS(СВЦЭМ!$D$39:$D$782,СВЦЭМ!$A$39:$A$782,$A104,СВЦЭМ!$B$39:$B$782,X$83)+'СЕТ СН'!$G$14+СВЦЭМ!$D$10+'СЕТ СН'!$G$6-'СЕТ СН'!$G$26</f>
        <v>2220.55652332</v>
      </c>
      <c r="Y104" s="36">
        <f>SUMIFS(СВЦЭМ!$D$39:$D$782,СВЦЭМ!$A$39:$A$782,$A104,СВЦЭМ!$B$39:$B$782,Y$83)+'СЕТ СН'!$G$14+СВЦЭМ!$D$10+'СЕТ СН'!$G$6-'СЕТ СН'!$G$26</f>
        <v>2245.0995203400003</v>
      </c>
    </row>
    <row r="105" spans="1:25" ht="15.75" x14ac:dyDescent="0.2">
      <c r="A105" s="35">
        <f t="shared" si="2"/>
        <v>44948</v>
      </c>
      <c r="B105" s="36">
        <f>SUMIFS(СВЦЭМ!$D$39:$D$782,СВЦЭМ!$A$39:$A$782,$A105,СВЦЭМ!$B$39:$B$782,B$83)+'СЕТ СН'!$G$14+СВЦЭМ!$D$10+'СЕТ СН'!$G$6-'СЕТ СН'!$G$26</f>
        <v>2263.0253186700002</v>
      </c>
      <c r="C105" s="36">
        <f>SUMIFS(СВЦЭМ!$D$39:$D$782,СВЦЭМ!$A$39:$A$782,$A105,СВЦЭМ!$B$39:$B$782,C$83)+'СЕТ СН'!$G$14+СВЦЭМ!$D$10+'СЕТ СН'!$G$6-'СЕТ СН'!$G$26</f>
        <v>2302.6719034000002</v>
      </c>
      <c r="D105" s="36">
        <f>SUMIFS(СВЦЭМ!$D$39:$D$782,СВЦЭМ!$A$39:$A$782,$A105,СВЦЭМ!$B$39:$B$782,D$83)+'СЕТ СН'!$G$14+СВЦЭМ!$D$10+'СЕТ СН'!$G$6-'СЕТ СН'!$G$26</f>
        <v>2313.4420603500002</v>
      </c>
      <c r="E105" s="36">
        <f>SUMIFS(СВЦЭМ!$D$39:$D$782,СВЦЭМ!$A$39:$A$782,$A105,СВЦЭМ!$B$39:$B$782,E$83)+'СЕТ СН'!$G$14+СВЦЭМ!$D$10+'СЕТ СН'!$G$6-'СЕТ СН'!$G$26</f>
        <v>2330.3113979100003</v>
      </c>
      <c r="F105" s="36">
        <f>SUMIFS(СВЦЭМ!$D$39:$D$782,СВЦЭМ!$A$39:$A$782,$A105,СВЦЭМ!$B$39:$B$782,F$83)+'СЕТ СН'!$G$14+СВЦЭМ!$D$10+'СЕТ СН'!$G$6-'СЕТ СН'!$G$26</f>
        <v>2315.1793834700002</v>
      </c>
      <c r="G105" s="36">
        <f>SUMIFS(СВЦЭМ!$D$39:$D$782,СВЦЭМ!$A$39:$A$782,$A105,СВЦЭМ!$B$39:$B$782,G$83)+'СЕТ СН'!$G$14+СВЦЭМ!$D$10+'СЕТ СН'!$G$6-'СЕТ СН'!$G$26</f>
        <v>2311.1228297200005</v>
      </c>
      <c r="H105" s="36">
        <f>SUMIFS(СВЦЭМ!$D$39:$D$782,СВЦЭМ!$A$39:$A$782,$A105,СВЦЭМ!$B$39:$B$782,H$83)+'СЕТ СН'!$G$14+СВЦЭМ!$D$10+'СЕТ СН'!$G$6-'СЕТ СН'!$G$26</f>
        <v>2311.7570986000001</v>
      </c>
      <c r="I105" s="36">
        <f>SUMIFS(СВЦЭМ!$D$39:$D$782,СВЦЭМ!$A$39:$A$782,$A105,СВЦЭМ!$B$39:$B$782,I$83)+'СЕТ СН'!$G$14+СВЦЭМ!$D$10+'СЕТ СН'!$G$6-'СЕТ СН'!$G$26</f>
        <v>2307.6158448599999</v>
      </c>
      <c r="J105" s="36">
        <f>SUMIFS(СВЦЭМ!$D$39:$D$782,СВЦЭМ!$A$39:$A$782,$A105,СВЦЭМ!$B$39:$B$782,J$83)+'СЕТ СН'!$G$14+СВЦЭМ!$D$10+'СЕТ СН'!$G$6-'СЕТ СН'!$G$26</f>
        <v>2260.4015425400003</v>
      </c>
      <c r="K105" s="36">
        <f>SUMIFS(СВЦЭМ!$D$39:$D$782,СВЦЭМ!$A$39:$A$782,$A105,СВЦЭМ!$B$39:$B$782,K$83)+'СЕТ СН'!$G$14+СВЦЭМ!$D$10+'СЕТ СН'!$G$6-'СЕТ СН'!$G$26</f>
        <v>2203.20643664</v>
      </c>
      <c r="L105" s="36">
        <f>SUMIFS(СВЦЭМ!$D$39:$D$782,СВЦЭМ!$A$39:$A$782,$A105,СВЦЭМ!$B$39:$B$782,L$83)+'СЕТ СН'!$G$14+СВЦЭМ!$D$10+'СЕТ СН'!$G$6-'СЕТ СН'!$G$26</f>
        <v>2166.7151747000003</v>
      </c>
      <c r="M105" s="36">
        <f>SUMIFS(СВЦЭМ!$D$39:$D$782,СВЦЭМ!$A$39:$A$782,$A105,СВЦЭМ!$B$39:$B$782,M$83)+'СЕТ СН'!$G$14+СВЦЭМ!$D$10+'СЕТ СН'!$G$6-'СЕТ СН'!$G$26</f>
        <v>2154.9622217300002</v>
      </c>
      <c r="N105" s="36">
        <f>SUMIFS(СВЦЭМ!$D$39:$D$782,СВЦЭМ!$A$39:$A$782,$A105,СВЦЭМ!$B$39:$B$782,N$83)+'СЕТ СН'!$G$14+СВЦЭМ!$D$10+'СЕТ СН'!$G$6-'СЕТ СН'!$G$26</f>
        <v>2154.4425237200003</v>
      </c>
      <c r="O105" s="36">
        <f>SUMIFS(СВЦЭМ!$D$39:$D$782,СВЦЭМ!$A$39:$A$782,$A105,СВЦЭМ!$B$39:$B$782,O$83)+'СЕТ СН'!$G$14+СВЦЭМ!$D$10+'СЕТ СН'!$G$6-'СЕТ СН'!$G$26</f>
        <v>2180.21434047</v>
      </c>
      <c r="P105" s="36">
        <f>SUMIFS(СВЦЭМ!$D$39:$D$782,СВЦЭМ!$A$39:$A$782,$A105,СВЦЭМ!$B$39:$B$782,P$83)+'СЕТ СН'!$G$14+СВЦЭМ!$D$10+'СЕТ СН'!$G$6-'СЕТ СН'!$G$26</f>
        <v>2195.2650147600002</v>
      </c>
      <c r="Q105" s="36">
        <f>SUMIFS(СВЦЭМ!$D$39:$D$782,СВЦЭМ!$A$39:$A$782,$A105,СВЦЭМ!$B$39:$B$782,Q$83)+'СЕТ СН'!$G$14+СВЦЭМ!$D$10+'СЕТ СН'!$G$6-'СЕТ СН'!$G$26</f>
        <v>2208.9860722900003</v>
      </c>
      <c r="R105" s="36">
        <f>SUMIFS(СВЦЭМ!$D$39:$D$782,СВЦЭМ!$A$39:$A$782,$A105,СВЦЭМ!$B$39:$B$782,R$83)+'СЕТ СН'!$G$14+СВЦЭМ!$D$10+'СЕТ СН'!$G$6-'СЕТ СН'!$G$26</f>
        <v>2209.0342758700003</v>
      </c>
      <c r="S105" s="36">
        <f>SUMIFS(СВЦЭМ!$D$39:$D$782,СВЦЭМ!$A$39:$A$782,$A105,СВЦЭМ!$B$39:$B$782,S$83)+'СЕТ СН'!$G$14+СВЦЭМ!$D$10+'СЕТ СН'!$G$6-'СЕТ СН'!$G$26</f>
        <v>2167.72982172</v>
      </c>
      <c r="T105" s="36">
        <f>SUMIFS(СВЦЭМ!$D$39:$D$782,СВЦЭМ!$A$39:$A$782,$A105,СВЦЭМ!$B$39:$B$782,T$83)+'СЕТ СН'!$G$14+СВЦЭМ!$D$10+'СЕТ СН'!$G$6-'СЕТ СН'!$G$26</f>
        <v>2122.0147828500003</v>
      </c>
      <c r="U105" s="36">
        <f>SUMIFS(СВЦЭМ!$D$39:$D$782,СВЦЭМ!$A$39:$A$782,$A105,СВЦЭМ!$B$39:$B$782,U$83)+'СЕТ СН'!$G$14+СВЦЭМ!$D$10+'СЕТ СН'!$G$6-'СЕТ СН'!$G$26</f>
        <v>2130.0875900599999</v>
      </c>
      <c r="V105" s="36">
        <f>SUMIFS(СВЦЭМ!$D$39:$D$782,СВЦЭМ!$A$39:$A$782,$A105,СВЦЭМ!$B$39:$B$782,V$83)+'СЕТ СН'!$G$14+СВЦЭМ!$D$10+'СЕТ СН'!$G$6-'СЕТ СН'!$G$26</f>
        <v>2145.77823799</v>
      </c>
      <c r="W105" s="36">
        <f>SUMIFS(СВЦЭМ!$D$39:$D$782,СВЦЭМ!$A$39:$A$782,$A105,СВЦЭМ!$B$39:$B$782,W$83)+'СЕТ СН'!$G$14+СВЦЭМ!$D$10+'СЕТ СН'!$G$6-'СЕТ СН'!$G$26</f>
        <v>2149.6251168200001</v>
      </c>
      <c r="X105" s="36">
        <f>SUMIFS(СВЦЭМ!$D$39:$D$782,СВЦЭМ!$A$39:$A$782,$A105,СВЦЭМ!$B$39:$B$782,X$83)+'СЕТ СН'!$G$14+СВЦЭМ!$D$10+'СЕТ СН'!$G$6-'СЕТ СН'!$G$26</f>
        <v>2185.8335542300001</v>
      </c>
      <c r="Y105" s="36">
        <f>SUMIFS(СВЦЭМ!$D$39:$D$782,СВЦЭМ!$A$39:$A$782,$A105,СВЦЭМ!$B$39:$B$782,Y$83)+'СЕТ СН'!$G$14+СВЦЭМ!$D$10+'СЕТ СН'!$G$6-'СЕТ СН'!$G$26</f>
        <v>2223.06610972</v>
      </c>
    </row>
    <row r="106" spans="1:25" ht="15.75" x14ac:dyDescent="0.2">
      <c r="A106" s="35">
        <f t="shared" si="2"/>
        <v>44949</v>
      </c>
      <c r="B106" s="36">
        <f>SUMIFS(СВЦЭМ!$D$39:$D$782,СВЦЭМ!$A$39:$A$782,$A106,СВЦЭМ!$B$39:$B$782,B$83)+'СЕТ СН'!$G$14+СВЦЭМ!$D$10+'СЕТ СН'!$G$6-'СЕТ СН'!$G$26</f>
        <v>2243.5728361199999</v>
      </c>
      <c r="C106" s="36">
        <f>SUMIFS(СВЦЭМ!$D$39:$D$782,СВЦЭМ!$A$39:$A$782,$A106,СВЦЭМ!$B$39:$B$782,C$83)+'СЕТ СН'!$G$14+СВЦЭМ!$D$10+'СЕТ СН'!$G$6-'СЕТ СН'!$G$26</f>
        <v>2238.9449785500001</v>
      </c>
      <c r="D106" s="36">
        <f>SUMIFS(СВЦЭМ!$D$39:$D$782,СВЦЭМ!$A$39:$A$782,$A106,СВЦЭМ!$B$39:$B$782,D$83)+'СЕТ СН'!$G$14+СВЦЭМ!$D$10+'СЕТ СН'!$G$6-'СЕТ СН'!$G$26</f>
        <v>2223.0412581400001</v>
      </c>
      <c r="E106" s="36">
        <f>SUMIFS(СВЦЭМ!$D$39:$D$782,СВЦЭМ!$A$39:$A$782,$A106,СВЦЭМ!$B$39:$B$782,E$83)+'СЕТ СН'!$G$14+СВЦЭМ!$D$10+'СЕТ СН'!$G$6-'СЕТ СН'!$G$26</f>
        <v>2241.3069083700002</v>
      </c>
      <c r="F106" s="36">
        <f>SUMIFS(СВЦЭМ!$D$39:$D$782,СВЦЭМ!$A$39:$A$782,$A106,СВЦЭМ!$B$39:$B$782,F$83)+'СЕТ СН'!$G$14+СВЦЭМ!$D$10+'СЕТ СН'!$G$6-'СЕТ СН'!$G$26</f>
        <v>2238.3708565100001</v>
      </c>
      <c r="G106" s="36">
        <f>SUMIFS(СВЦЭМ!$D$39:$D$782,СВЦЭМ!$A$39:$A$782,$A106,СВЦЭМ!$B$39:$B$782,G$83)+'СЕТ СН'!$G$14+СВЦЭМ!$D$10+'СЕТ СН'!$G$6-'СЕТ СН'!$G$26</f>
        <v>2227.3851696400002</v>
      </c>
      <c r="H106" s="36">
        <f>SUMIFS(СВЦЭМ!$D$39:$D$782,СВЦЭМ!$A$39:$A$782,$A106,СВЦЭМ!$B$39:$B$782,H$83)+'СЕТ СН'!$G$14+СВЦЭМ!$D$10+'СЕТ СН'!$G$6-'СЕТ СН'!$G$26</f>
        <v>2257.98376405</v>
      </c>
      <c r="I106" s="36">
        <f>SUMIFS(СВЦЭМ!$D$39:$D$782,СВЦЭМ!$A$39:$A$782,$A106,СВЦЭМ!$B$39:$B$782,I$83)+'СЕТ СН'!$G$14+СВЦЭМ!$D$10+'СЕТ СН'!$G$6-'СЕТ СН'!$G$26</f>
        <v>2205.41667831</v>
      </c>
      <c r="J106" s="36">
        <f>SUMIFS(СВЦЭМ!$D$39:$D$782,СВЦЭМ!$A$39:$A$782,$A106,СВЦЭМ!$B$39:$B$782,J$83)+'СЕТ СН'!$G$14+СВЦЭМ!$D$10+'СЕТ СН'!$G$6-'СЕТ СН'!$G$26</f>
        <v>2156.4820549700003</v>
      </c>
      <c r="K106" s="36">
        <f>SUMIFS(СВЦЭМ!$D$39:$D$782,СВЦЭМ!$A$39:$A$782,$A106,СВЦЭМ!$B$39:$B$782,K$83)+'СЕТ СН'!$G$14+СВЦЭМ!$D$10+'СЕТ СН'!$G$6-'СЕТ СН'!$G$26</f>
        <v>2135.8013248699999</v>
      </c>
      <c r="L106" s="36">
        <f>SUMIFS(СВЦЭМ!$D$39:$D$782,СВЦЭМ!$A$39:$A$782,$A106,СВЦЭМ!$B$39:$B$782,L$83)+'СЕТ СН'!$G$14+СВЦЭМ!$D$10+'СЕТ СН'!$G$6-'СЕТ СН'!$G$26</f>
        <v>2117.0853301699999</v>
      </c>
      <c r="M106" s="36">
        <f>SUMIFS(СВЦЭМ!$D$39:$D$782,СВЦЭМ!$A$39:$A$782,$A106,СВЦЭМ!$B$39:$B$782,M$83)+'СЕТ СН'!$G$14+СВЦЭМ!$D$10+'СЕТ СН'!$G$6-'СЕТ СН'!$G$26</f>
        <v>2133.5222864300003</v>
      </c>
      <c r="N106" s="36">
        <f>SUMIFS(СВЦЭМ!$D$39:$D$782,СВЦЭМ!$A$39:$A$782,$A106,СВЦЭМ!$B$39:$B$782,N$83)+'СЕТ СН'!$G$14+СВЦЭМ!$D$10+'СЕТ СН'!$G$6-'СЕТ СН'!$G$26</f>
        <v>2158.45655042</v>
      </c>
      <c r="O106" s="36">
        <f>SUMIFS(СВЦЭМ!$D$39:$D$782,СВЦЭМ!$A$39:$A$782,$A106,СВЦЭМ!$B$39:$B$782,O$83)+'СЕТ СН'!$G$14+СВЦЭМ!$D$10+'СЕТ СН'!$G$6-'СЕТ СН'!$G$26</f>
        <v>2171.5947023399999</v>
      </c>
      <c r="P106" s="36">
        <f>SUMIFS(СВЦЭМ!$D$39:$D$782,СВЦЭМ!$A$39:$A$782,$A106,СВЦЭМ!$B$39:$B$782,P$83)+'СЕТ СН'!$G$14+СВЦЭМ!$D$10+'СЕТ СН'!$G$6-'СЕТ СН'!$G$26</f>
        <v>2185.6448673600003</v>
      </c>
      <c r="Q106" s="36">
        <f>SUMIFS(СВЦЭМ!$D$39:$D$782,СВЦЭМ!$A$39:$A$782,$A106,СВЦЭМ!$B$39:$B$782,Q$83)+'СЕТ СН'!$G$14+СВЦЭМ!$D$10+'СЕТ СН'!$G$6-'СЕТ СН'!$G$26</f>
        <v>2205.9554600400002</v>
      </c>
      <c r="R106" s="36">
        <f>SUMIFS(СВЦЭМ!$D$39:$D$782,СВЦЭМ!$A$39:$A$782,$A106,СВЦЭМ!$B$39:$B$782,R$83)+'СЕТ СН'!$G$14+СВЦЭМ!$D$10+'СЕТ СН'!$G$6-'СЕТ СН'!$G$26</f>
        <v>2199.6534825799999</v>
      </c>
      <c r="S106" s="36">
        <f>SUMIFS(СВЦЭМ!$D$39:$D$782,СВЦЭМ!$A$39:$A$782,$A106,СВЦЭМ!$B$39:$B$782,S$83)+'СЕТ СН'!$G$14+СВЦЭМ!$D$10+'СЕТ СН'!$G$6-'СЕТ СН'!$G$26</f>
        <v>2182.17165578</v>
      </c>
      <c r="T106" s="36">
        <f>SUMIFS(СВЦЭМ!$D$39:$D$782,СВЦЭМ!$A$39:$A$782,$A106,СВЦЭМ!$B$39:$B$782,T$83)+'СЕТ СН'!$G$14+СВЦЭМ!$D$10+'СЕТ СН'!$G$6-'СЕТ СН'!$G$26</f>
        <v>2131.1781632100001</v>
      </c>
      <c r="U106" s="36">
        <f>SUMIFS(СВЦЭМ!$D$39:$D$782,СВЦЭМ!$A$39:$A$782,$A106,СВЦЭМ!$B$39:$B$782,U$83)+'СЕТ СН'!$G$14+СВЦЭМ!$D$10+'СЕТ СН'!$G$6-'СЕТ СН'!$G$26</f>
        <v>2136.03490289</v>
      </c>
      <c r="V106" s="36">
        <f>SUMIFS(СВЦЭМ!$D$39:$D$782,СВЦЭМ!$A$39:$A$782,$A106,СВЦЭМ!$B$39:$B$782,V$83)+'СЕТ СН'!$G$14+СВЦЭМ!$D$10+'СЕТ СН'!$G$6-'СЕТ СН'!$G$26</f>
        <v>2152.4810578700003</v>
      </c>
      <c r="W106" s="36">
        <f>SUMIFS(СВЦЭМ!$D$39:$D$782,СВЦЭМ!$A$39:$A$782,$A106,СВЦЭМ!$B$39:$B$782,W$83)+'СЕТ СН'!$G$14+СВЦЭМ!$D$10+'СЕТ СН'!$G$6-'СЕТ СН'!$G$26</f>
        <v>2169.1656527700002</v>
      </c>
      <c r="X106" s="36">
        <f>SUMIFS(СВЦЭМ!$D$39:$D$782,СВЦЭМ!$A$39:$A$782,$A106,СВЦЭМ!$B$39:$B$782,X$83)+'СЕТ СН'!$G$14+СВЦЭМ!$D$10+'СЕТ СН'!$G$6-'СЕТ СН'!$G$26</f>
        <v>2168.3382569400001</v>
      </c>
      <c r="Y106" s="36">
        <f>SUMIFS(СВЦЭМ!$D$39:$D$782,СВЦЭМ!$A$39:$A$782,$A106,СВЦЭМ!$B$39:$B$782,Y$83)+'СЕТ СН'!$G$14+СВЦЭМ!$D$10+'СЕТ СН'!$G$6-'СЕТ СН'!$G$26</f>
        <v>2192.2495901500001</v>
      </c>
    </row>
    <row r="107" spans="1:25" ht="15.75" x14ac:dyDescent="0.2">
      <c r="A107" s="35">
        <f t="shared" si="2"/>
        <v>44950</v>
      </c>
      <c r="B107" s="36">
        <f>SUMIFS(СВЦЭМ!$D$39:$D$782,СВЦЭМ!$A$39:$A$782,$A107,СВЦЭМ!$B$39:$B$782,B$83)+'СЕТ СН'!$G$14+СВЦЭМ!$D$10+'СЕТ СН'!$G$6-'СЕТ СН'!$G$26</f>
        <v>2153.10215449</v>
      </c>
      <c r="C107" s="36">
        <f>SUMIFS(СВЦЭМ!$D$39:$D$782,СВЦЭМ!$A$39:$A$782,$A107,СВЦЭМ!$B$39:$B$782,C$83)+'СЕТ СН'!$G$14+СВЦЭМ!$D$10+'СЕТ СН'!$G$6-'СЕТ СН'!$G$26</f>
        <v>2150.23503239</v>
      </c>
      <c r="D107" s="36">
        <f>SUMIFS(СВЦЭМ!$D$39:$D$782,СВЦЭМ!$A$39:$A$782,$A107,СВЦЭМ!$B$39:$B$782,D$83)+'СЕТ СН'!$G$14+СВЦЭМ!$D$10+'СЕТ СН'!$G$6-'СЕТ СН'!$G$26</f>
        <v>2140.8460225399999</v>
      </c>
      <c r="E107" s="36">
        <f>SUMIFS(СВЦЭМ!$D$39:$D$782,СВЦЭМ!$A$39:$A$782,$A107,СВЦЭМ!$B$39:$B$782,E$83)+'СЕТ СН'!$G$14+СВЦЭМ!$D$10+'СЕТ СН'!$G$6-'СЕТ СН'!$G$26</f>
        <v>2136.6933029500001</v>
      </c>
      <c r="F107" s="36">
        <f>SUMIFS(СВЦЭМ!$D$39:$D$782,СВЦЭМ!$A$39:$A$782,$A107,СВЦЭМ!$B$39:$B$782,F$83)+'СЕТ СН'!$G$14+СВЦЭМ!$D$10+'СЕТ СН'!$G$6-'СЕТ СН'!$G$26</f>
        <v>2148.3900352999999</v>
      </c>
      <c r="G107" s="36">
        <f>SUMIFS(СВЦЭМ!$D$39:$D$782,СВЦЭМ!$A$39:$A$782,$A107,СВЦЭМ!$B$39:$B$782,G$83)+'СЕТ СН'!$G$14+СВЦЭМ!$D$10+'СЕТ СН'!$G$6-'СЕТ СН'!$G$26</f>
        <v>2132.7386079600001</v>
      </c>
      <c r="H107" s="36">
        <f>SUMIFS(СВЦЭМ!$D$39:$D$782,СВЦЭМ!$A$39:$A$782,$A107,СВЦЭМ!$B$39:$B$782,H$83)+'СЕТ СН'!$G$14+СВЦЭМ!$D$10+'СЕТ СН'!$G$6-'СЕТ СН'!$G$26</f>
        <v>2121.5789557600001</v>
      </c>
      <c r="I107" s="36">
        <f>SUMIFS(СВЦЭМ!$D$39:$D$782,СВЦЭМ!$A$39:$A$782,$A107,СВЦЭМ!$B$39:$B$782,I$83)+'СЕТ СН'!$G$14+СВЦЭМ!$D$10+'СЕТ СН'!$G$6-'СЕТ СН'!$G$26</f>
        <v>2096.46823421</v>
      </c>
      <c r="J107" s="36">
        <f>SUMIFS(СВЦЭМ!$D$39:$D$782,СВЦЭМ!$A$39:$A$782,$A107,СВЦЭМ!$B$39:$B$782,J$83)+'СЕТ СН'!$G$14+СВЦЭМ!$D$10+'СЕТ СН'!$G$6-'СЕТ СН'!$G$26</f>
        <v>2059.4006487400002</v>
      </c>
      <c r="K107" s="36">
        <f>SUMIFS(СВЦЭМ!$D$39:$D$782,СВЦЭМ!$A$39:$A$782,$A107,СВЦЭМ!$B$39:$B$782,K$83)+'СЕТ СН'!$G$14+СВЦЭМ!$D$10+'СЕТ СН'!$G$6-'СЕТ СН'!$G$26</f>
        <v>2036.4841327500003</v>
      </c>
      <c r="L107" s="36">
        <f>SUMIFS(СВЦЭМ!$D$39:$D$782,СВЦЭМ!$A$39:$A$782,$A107,СВЦЭМ!$B$39:$B$782,L$83)+'СЕТ СН'!$G$14+СВЦЭМ!$D$10+'СЕТ СН'!$G$6-'СЕТ СН'!$G$26</f>
        <v>2033.52524825</v>
      </c>
      <c r="M107" s="36">
        <f>SUMIFS(СВЦЭМ!$D$39:$D$782,СВЦЭМ!$A$39:$A$782,$A107,СВЦЭМ!$B$39:$B$782,M$83)+'СЕТ СН'!$G$14+СВЦЭМ!$D$10+'СЕТ СН'!$G$6-'СЕТ СН'!$G$26</f>
        <v>2045.0979916400001</v>
      </c>
      <c r="N107" s="36">
        <f>SUMIFS(СВЦЭМ!$D$39:$D$782,СВЦЭМ!$A$39:$A$782,$A107,СВЦЭМ!$B$39:$B$782,N$83)+'СЕТ СН'!$G$14+СВЦЭМ!$D$10+'СЕТ СН'!$G$6-'СЕТ СН'!$G$26</f>
        <v>2063.1328890100003</v>
      </c>
      <c r="O107" s="36">
        <f>SUMIFS(СВЦЭМ!$D$39:$D$782,СВЦЭМ!$A$39:$A$782,$A107,СВЦЭМ!$B$39:$B$782,O$83)+'СЕТ СН'!$G$14+СВЦЭМ!$D$10+'СЕТ СН'!$G$6-'СЕТ СН'!$G$26</f>
        <v>2072.7623255100002</v>
      </c>
      <c r="P107" s="36">
        <f>SUMIFS(СВЦЭМ!$D$39:$D$782,СВЦЭМ!$A$39:$A$782,$A107,СВЦЭМ!$B$39:$B$782,P$83)+'СЕТ СН'!$G$14+СВЦЭМ!$D$10+'СЕТ СН'!$G$6-'СЕТ СН'!$G$26</f>
        <v>2100.0447484300003</v>
      </c>
      <c r="Q107" s="36">
        <f>SUMIFS(СВЦЭМ!$D$39:$D$782,СВЦЭМ!$A$39:$A$782,$A107,СВЦЭМ!$B$39:$B$782,Q$83)+'СЕТ СН'!$G$14+СВЦЭМ!$D$10+'СЕТ СН'!$G$6-'СЕТ СН'!$G$26</f>
        <v>2106.4192238600003</v>
      </c>
      <c r="R107" s="36">
        <f>SUMIFS(СВЦЭМ!$D$39:$D$782,СВЦЭМ!$A$39:$A$782,$A107,СВЦЭМ!$B$39:$B$782,R$83)+'СЕТ СН'!$G$14+СВЦЭМ!$D$10+'СЕТ СН'!$G$6-'СЕТ СН'!$G$26</f>
        <v>2102.5443839</v>
      </c>
      <c r="S107" s="36">
        <f>SUMIFS(СВЦЭМ!$D$39:$D$782,СВЦЭМ!$A$39:$A$782,$A107,СВЦЭМ!$B$39:$B$782,S$83)+'СЕТ СН'!$G$14+СВЦЭМ!$D$10+'СЕТ СН'!$G$6-'СЕТ СН'!$G$26</f>
        <v>2073.4353913100003</v>
      </c>
      <c r="T107" s="36">
        <f>SUMIFS(СВЦЭМ!$D$39:$D$782,СВЦЭМ!$A$39:$A$782,$A107,СВЦЭМ!$B$39:$B$782,T$83)+'СЕТ СН'!$G$14+СВЦЭМ!$D$10+'СЕТ СН'!$G$6-'СЕТ СН'!$G$26</f>
        <v>2030.1319106400001</v>
      </c>
      <c r="U107" s="36">
        <f>SUMIFS(СВЦЭМ!$D$39:$D$782,СВЦЭМ!$A$39:$A$782,$A107,СВЦЭМ!$B$39:$B$782,U$83)+'СЕТ СН'!$G$14+СВЦЭМ!$D$10+'СЕТ СН'!$G$6-'СЕТ СН'!$G$26</f>
        <v>2040.51303517</v>
      </c>
      <c r="V107" s="36">
        <f>SUMIFS(СВЦЭМ!$D$39:$D$782,СВЦЭМ!$A$39:$A$782,$A107,СВЦЭМ!$B$39:$B$782,V$83)+'СЕТ СН'!$G$14+СВЦЭМ!$D$10+'СЕТ СН'!$G$6-'СЕТ СН'!$G$26</f>
        <v>2062.11059462</v>
      </c>
      <c r="W107" s="36">
        <f>SUMIFS(СВЦЭМ!$D$39:$D$782,СВЦЭМ!$A$39:$A$782,$A107,СВЦЭМ!$B$39:$B$782,W$83)+'СЕТ СН'!$G$14+СВЦЭМ!$D$10+'СЕТ СН'!$G$6-'СЕТ СН'!$G$26</f>
        <v>2072.0788329700003</v>
      </c>
      <c r="X107" s="36">
        <f>SUMIFS(СВЦЭМ!$D$39:$D$782,СВЦЭМ!$A$39:$A$782,$A107,СВЦЭМ!$B$39:$B$782,X$83)+'СЕТ СН'!$G$14+СВЦЭМ!$D$10+'СЕТ СН'!$G$6-'СЕТ СН'!$G$26</f>
        <v>2090.2751929999999</v>
      </c>
      <c r="Y107" s="36">
        <f>SUMIFS(СВЦЭМ!$D$39:$D$782,СВЦЭМ!$A$39:$A$782,$A107,СВЦЭМ!$B$39:$B$782,Y$83)+'СЕТ СН'!$G$14+СВЦЭМ!$D$10+'СЕТ СН'!$G$6-'СЕТ СН'!$G$26</f>
        <v>2107.8502651399999</v>
      </c>
    </row>
    <row r="108" spans="1:25" ht="15.75" x14ac:dyDescent="0.2">
      <c r="A108" s="35">
        <f t="shared" si="2"/>
        <v>44951</v>
      </c>
      <c r="B108" s="36">
        <f>SUMIFS(СВЦЭМ!$D$39:$D$782,СВЦЭМ!$A$39:$A$782,$A108,СВЦЭМ!$B$39:$B$782,B$83)+'СЕТ СН'!$G$14+СВЦЭМ!$D$10+'СЕТ СН'!$G$6-'СЕТ СН'!$G$26</f>
        <v>2166.9635351100001</v>
      </c>
      <c r="C108" s="36">
        <f>SUMIFS(СВЦЭМ!$D$39:$D$782,СВЦЭМ!$A$39:$A$782,$A108,СВЦЭМ!$B$39:$B$782,C$83)+'СЕТ СН'!$G$14+СВЦЭМ!$D$10+'СЕТ СН'!$G$6-'СЕТ СН'!$G$26</f>
        <v>2199.66889575</v>
      </c>
      <c r="D108" s="36">
        <f>SUMIFS(СВЦЭМ!$D$39:$D$782,СВЦЭМ!$A$39:$A$782,$A108,СВЦЭМ!$B$39:$B$782,D$83)+'СЕТ СН'!$G$14+СВЦЭМ!$D$10+'СЕТ СН'!$G$6-'СЕТ СН'!$G$26</f>
        <v>2209.6320923200001</v>
      </c>
      <c r="E108" s="36">
        <f>SUMIFS(СВЦЭМ!$D$39:$D$782,СВЦЭМ!$A$39:$A$782,$A108,СВЦЭМ!$B$39:$B$782,E$83)+'СЕТ СН'!$G$14+СВЦЭМ!$D$10+'СЕТ СН'!$G$6-'СЕТ СН'!$G$26</f>
        <v>2221.1073126300003</v>
      </c>
      <c r="F108" s="36">
        <f>SUMIFS(СВЦЭМ!$D$39:$D$782,СВЦЭМ!$A$39:$A$782,$A108,СВЦЭМ!$B$39:$B$782,F$83)+'СЕТ СН'!$G$14+СВЦЭМ!$D$10+'СЕТ СН'!$G$6-'СЕТ СН'!$G$26</f>
        <v>2217.97229758</v>
      </c>
      <c r="G108" s="36">
        <f>SUMIFS(СВЦЭМ!$D$39:$D$782,СВЦЭМ!$A$39:$A$782,$A108,СВЦЭМ!$B$39:$B$782,G$83)+'СЕТ СН'!$G$14+СВЦЭМ!$D$10+'СЕТ СН'!$G$6-'СЕТ СН'!$G$26</f>
        <v>2207.2986628200001</v>
      </c>
      <c r="H108" s="36">
        <f>SUMIFS(СВЦЭМ!$D$39:$D$782,СВЦЭМ!$A$39:$A$782,$A108,СВЦЭМ!$B$39:$B$782,H$83)+'СЕТ СН'!$G$14+СВЦЭМ!$D$10+'СЕТ СН'!$G$6-'СЕТ СН'!$G$26</f>
        <v>2206.9990628300002</v>
      </c>
      <c r="I108" s="36">
        <f>SUMIFS(СВЦЭМ!$D$39:$D$782,СВЦЭМ!$A$39:$A$782,$A108,СВЦЭМ!$B$39:$B$782,I$83)+'СЕТ СН'!$G$14+СВЦЭМ!$D$10+'СЕТ СН'!$G$6-'СЕТ СН'!$G$26</f>
        <v>2204.6245185100001</v>
      </c>
      <c r="J108" s="36">
        <f>SUMIFS(СВЦЭМ!$D$39:$D$782,СВЦЭМ!$A$39:$A$782,$A108,СВЦЭМ!$B$39:$B$782,J$83)+'СЕТ СН'!$G$14+СВЦЭМ!$D$10+'СЕТ СН'!$G$6-'СЕТ СН'!$G$26</f>
        <v>2183.6621612600002</v>
      </c>
      <c r="K108" s="36">
        <f>SUMIFS(СВЦЭМ!$D$39:$D$782,СВЦЭМ!$A$39:$A$782,$A108,СВЦЭМ!$B$39:$B$782,K$83)+'СЕТ СН'!$G$14+СВЦЭМ!$D$10+'СЕТ СН'!$G$6-'СЕТ СН'!$G$26</f>
        <v>2158.7519603300002</v>
      </c>
      <c r="L108" s="36">
        <f>SUMIFS(СВЦЭМ!$D$39:$D$782,СВЦЭМ!$A$39:$A$782,$A108,СВЦЭМ!$B$39:$B$782,L$83)+'СЕТ СН'!$G$14+СВЦЭМ!$D$10+'СЕТ СН'!$G$6-'СЕТ СН'!$G$26</f>
        <v>2124.1325653200001</v>
      </c>
      <c r="M108" s="36">
        <f>SUMIFS(СВЦЭМ!$D$39:$D$782,СВЦЭМ!$A$39:$A$782,$A108,СВЦЭМ!$B$39:$B$782,M$83)+'СЕТ СН'!$G$14+СВЦЭМ!$D$10+'СЕТ СН'!$G$6-'СЕТ СН'!$G$26</f>
        <v>2090.11253442</v>
      </c>
      <c r="N108" s="36">
        <f>SUMIFS(СВЦЭМ!$D$39:$D$782,СВЦЭМ!$A$39:$A$782,$A108,СВЦЭМ!$B$39:$B$782,N$83)+'СЕТ СН'!$G$14+СВЦЭМ!$D$10+'СЕТ СН'!$G$6-'СЕТ СН'!$G$26</f>
        <v>2102.4579302000002</v>
      </c>
      <c r="O108" s="36">
        <f>SUMIFS(СВЦЭМ!$D$39:$D$782,СВЦЭМ!$A$39:$A$782,$A108,СВЦЭМ!$B$39:$B$782,O$83)+'СЕТ СН'!$G$14+СВЦЭМ!$D$10+'СЕТ СН'!$G$6-'СЕТ СН'!$G$26</f>
        <v>2108.7142640800002</v>
      </c>
      <c r="P108" s="36">
        <f>SUMIFS(СВЦЭМ!$D$39:$D$782,СВЦЭМ!$A$39:$A$782,$A108,СВЦЭМ!$B$39:$B$782,P$83)+'СЕТ СН'!$G$14+СВЦЭМ!$D$10+'СЕТ СН'!$G$6-'СЕТ СН'!$G$26</f>
        <v>2118.4987135199999</v>
      </c>
      <c r="Q108" s="36">
        <f>SUMIFS(СВЦЭМ!$D$39:$D$782,СВЦЭМ!$A$39:$A$782,$A108,СВЦЭМ!$B$39:$B$782,Q$83)+'СЕТ СН'!$G$14+СВЦЭМ!$D$10+'СЕТ СН'!$G$6-'СЕТ СН'!$G$26</f>
        <v>2117.2192569200001</v>
      </c>
      <c r="R108" s="36">
        <f>SUMIFS(СВЦЭМ!$D$39:$D$782,СВЦЭМ!$A$39:$A$782,$A108,СВЦЭМ!$B$39:$B$782,R$83)+'СЕТ СН'!$G$14+СВЦЭМ!$D$10+'СЕТ СН'!$G$6-'СЕТ СН'!$G$26</f>
        <v>2107.1482636300002</v>
      </c>
      <c r="S108" s="36">
        <f>SUMIFS(СВЦЭМ!$D$39:$D$782,СВЦЭМ!$A$39:$A$782,$A108,СВЦЭМ!$B$39:$B$782,S$83)+'СЕТ СН'!$G$14+СВЦЭМ!$D$10+'СЕТ СН'!$G$6-'СЕТ СН'!$G$26</f>
        <v>2088.4750028500002</v>
      </c>
      <c r="T108" s="36">
        <f>SUMIFS(СВЦЭМ!$D$39:$D$782,СВЦЭМ!$A$39:$A$782,$A108,СВЦЭМ!$B$39:$B$782,T$83)+'СЕТ СН'!$G$14+СВЦЭМ!$D$10+'СЕТ СН'!$G$6-'СЕТ СН'!$G$26</f>
        <v>2069.0609871900001</v>
      </c>
      <c r="U108" s="36">
        <f>SUMIFS(СВЦЭМ!$D$39:$D$782,СВЦЭМ!$A$39:$A$782,$A108,СВЦЭМ!$B$39:$B$782,U$83)+'СЕТ СН'!$G$14+СВЦЭМ!$D$10+'СЕТ СН'!$G$6-'СЕТ СН'!$G$26</f>
        <v>2073.2639822800002</v>
      </c>
      <c r="V108" s="36">
        <f>SUMIFS(СВЦЭМ!$D$39:$D$782,СВЦЭМ!$A$39:$A$782,$A108,СВЦЭМ!$B$39:$B$782,V$83)+'СЕТ СН'!$G$14+СВЦЭМ!$D$10+'СЕТ СН'!$G$6-'СЕТ СН'!$G$26</f>
        <v>2085.7518461600002</v>
      </c>
      <c r="W108" s="36">
        <f>SUMIFS(СВЦЭМ!$D$39:$D$782,СВЦЭМ!$A$39:$A$782,$A108,СВЦЭМ!$B$39:$B$782,W$83)+'СЕТ СН'!$G$14+СВЦЭМ!$D$10+'СЕТ СН'!$G$6-'СЕТ СН'!$G$26</f>
        <v>2098.9803126700003</v>
      </c>
      <c r="X108" s="36">
        <f>SUMIFS(СВЦЭМ!$D$39:$D$782,СВЦЭМ!$A$39:$A$782,$A108,СВЦЭМ!$B$39:$B$782,X$83)+'СЕТ СН'!$G$14+СВЦЭМ!$D$10+'СЕТ СН'!$G$6-'СЕТ СН'!$G$26</f>
        <v>2118.4113763400001</v>
      </c>
      <c r="Y108" s="36">
        <f>SUMIFS(СВЦЭМ!$D$39:$D$782,СВЦЭМ!$A$39:$A$782,$A108,СВЦЭМ!$B$39:$B$782,Y$83)+'СЕТ СН'!$G$14+СВЦЭМ!$D$10+'СЕТ СН'!$G$6-'СЕТ СН'!$G$26</f>
        <v>2144.7513059600001</v>
      </c>
    </row>
    <row r="109" spans="1:25" ht="15.75" x14ac:dyDescent="0.2">
      <c r="A109" s="35">
        <f t="shared" si="2"/>
        <v>44952</v>
      </c>
      <c r="B109" s="36">
        <f>SUMIFS(СВЦЭМ!$D$39:$D$782,СВЦЭМ!$A$39:$A$782,$A109,СВЦЭМ!$B$39:$B$782,B$83)+'СЕТ СН'!$G$14+СВЦЭМ!$D$10+'СЕТ СН'!$G$6-'СЕТ СН'!$G$26</f>
        <v>2198.78515436</v>
      </c>
      <c r="C109" s="36">
        <f>SUMIFS(СВЦЭМ!$D$39:$D$782,СВЦЭМ!$A$39:$A$782,$A109,СВЦЭМ!$B$39:$B$782,C$83)+'СЕТ СН'!$G$14+СВЦЭМ!$D$10+'СЕТ СН'!$G$6-'СЕТ СН'!$G$26</f>
        <v>2243.40372441</v>
      </c>
      <c r="D109" s="36">
        <f>SUMIFS(СВЦЭМ!$D$39:$D$782,СВЦЭМ!$A$39:$A$782,$A109,СВЦЭМ!$B$39:$B$782,D$83)+'СЕТ СН'!$G$14+СВЦЭМ!$D$10+'СЕТ СН'!$G$6-'СЕТ СН'!$G$26</f>
        <v>2263.0660198099999</v>
      </c>
      <c r="E109" s="36">
        <f>SUMIFS(СВЦЭМ!$D$39:$D$782,СВЦЭМ!$A$39:$A$782,$A109,СВЦЭМ!$B$39:$B$782,E$83)+'СЕТ СН'!$G$14+СВЦЭМ!$D$10+'СЕТ СН'!$G$6-'СЕТ СН'!$G$26</f>
        <v>2247.6151971700001</v>
      </c>
      <c r="F109" s="36">
        <f>SUMIFS(СВЦЭМ!$D$39:$D$782,СВЦЭМ!$A$39:$A$782,$A109,СВЦЭМ!$B$39:$B$782,F$83)+'СЕТ СН'!$G$14+СВЦЭМ!$D$10+'СЕТ СН'!$G$6-'СЕТ СН'!$G$26</f>
        <v>2237.3053262100002</v>
      </c>
      <c r="G109" s="36">
        <f>SUMIFS(СВЦЭМ!$D$39:$D$782,СВЦЭМ!$A$39:$A$782,$A109,СВЦЭМ!$B$39:$B$782,G$83)+'СЕТ СН'!$G$14+СВЦЭМ!$D$10+'СЕТ СН'!$G$6-'СЕТ СН'!$G$26</f>
        <v>2239.6077487900002</v>
      </c>
      <c r="H109" s="36">
        <f>SUMIFS(СВЦЭМ!$D$39:$D$782,СВЦЭМ!$A$39:$A$782,$A109,СВЦЭМ!$B$39:$B$782,H$83)+'СЕТ СН'!$G$14+СВЦЭМ!$D$10+'СЕТ СН'!$G$6-'СЕТ СН'!$G$26</f>
        <v>2197.3994564600002</v>
      </c>
      <c r="I109" s="36">
        <f>SUMIFS(СВЦЭМ!$D$39:$D$782,СВЦЭМ!$A$39:$A$782,$A109,СВЦЭМ!$B$39:$B$782,I$83)+'СЕТ СН'!$G$14+СВЦЭМ!$D$10+'СЕТ СН'!$G$6-'СЕТ СН'!$G$26</f>
        <v>2164.5652274399999</v>
      </c>
      <c r="J109" s="36">
        <f>SUMIFS(СВЦЭМ!$D$39:$D$782,СВЦЭМ!$A$39:$A$782,$A109,СВЦЭМ!$B$39:$B$782,J$83)+'СЕТ СН'!$G$14+СВЦЭМ!$D$10+'СЕТ СН'!$G$6-'СЕТ СН'!$G$26</f>
        <v>2130.74811245</v>
      </c>
      <c r="K109" s="36">
        <f>SUMIFS(СВЦЭМ!$D$39:$D$782,СВЦЭМ!$A$39:$A$782,$A109,СВЦЭМ!$B$39:$B$782,K$83)+'СЕТ СН'!$G$14+СВЦЭМ!$D$10+'СЕТ СН'!$G$6-'СЕТ СН'!$G$26</f>
        <v>2087.2405983900003</v>
      </c>
      <c r="L109" s="36">
        <f>SUMIFS(СВЦЭМ!$D$39:$D$782,СВЦЭМ!$A$39:$A$782,$A109,СВЦЭМ!$B$39:$B$782,L$83)+'СЕТ СН'!$G$14+СВЦЭМ!$D$10+'СЕТ СН'!$G$6-'СЕТ СН'!$G$26</f>
        <v>2062.6254804499999</v>
      </c>
      <c r="M109" s="36">
        <f>SUMIFS(СВЦЭМ!$D$39:$D$782,СВЦЭМ!$A$39:$A$782,$A109,СВЦЭМ!$B$39:$B$782,M$83)+'СЕТ СН'!$G$14+СВЦЭМ!$D$10+'СЕТ СН'!$G$6-'СЕТ СН'!$G$26</f>
        <v>2064.1195505200003</v>
      </c>
      <c r="N109" s="36">
        <f>SUMIFS(СВЦЭМ!$D$39:$D$782,СВЦЭМ!$A$39:$A$782,$A109,СВЦЭМ!$B$39:$B$782,N$83)+'СЕТ СН'!$G$14+СВЦЭМ!$D$10+'СЕТ СН'!$G$6-'СЕТ СН'!$G$26</f>
        <v>2075.3595462500002</v>
      </c>
      <c r="O109" s="36">
        <f>SUMIFS(СВЦЭМ!$D$39:$D$782,СВЦЭМ!$A$39:$A$782,$A109,СВЦЭМ!$B$39:$B$782,O$83)+'СЕТ СН'!$G$14+СВЦЭМ!$D$10+'СЕТ СН'!$G$6-'СЕТ СН'!$G$26</f>
        <v>2073.6639151900004</v>
      </c>
      <c r="P109" s="36">
        <f>SUMIFS(СВЦЭМ!$D$39:$D$782,СВЦЭМ!$A$39:$A$782,$A109,СВЦЭМ!$B$39:$B$782,P$83)+'СЕТ СН'!$G$14+СВЦЭМ!$D$10+'СЕТ СН'!$G$6-'СЕТ СН'!$G$26</f>
        <v>2087.5032313000002</v>
      </c>
      <c r="Q109" s="36">
        <f>SUMIFS(СВЦЭМ!$D$39:$D$782,СВЦЭМ!$A$39:$A$782,$A109,СВЦЭМ!$B$39:$B$782,Q$83)+'СЕТ СН'!$G$14+СВЦЭМ!$D$10+'СЕТ СН'!$G$6-'СЕТ СН'!$G$26</f>
        <v>2103.0482656900003</v>
      </c>
      <c r="R109" s="36">
        <f>SUMIFS(СВЦЭМ!$D$39:$D$782,СВЦЭМ!$A$39:$A$782,$A109,СВЦЭМ!$B$39:$B$782,R$83)+'СЕТ СН'!$G$14+СВЦЭМ!$D$10+'СЕТ СН'!$G$6-'СЕТ СН'!$G$26</f>
        <v>2107.3129106199999</v>
      </c>
      <c r="S109" s="36">
        <f>SUMIFS(СВЦЭМ!$D$39:$D$782,СВЦЭМ!$A$39:$A$782,$A109,СВЦЭМ!$B$39:$B$782,S$83)+'СЕТ СН'!$G$14+СВЦЭМ!$D$10+'СЕТ СН'!$G$6-'СЕТ СН'!$G$26</f>
        <v>2095.68600358</v>
      </c>
      <c r="T109" s="36">
        <f>SUMIFS(СВЦЭМ!$D$39:$D$782,СВЦЭМ!$A$39:$A$782,$A109,СВЦЭМ!$B$39:$B$782,T$83)+'СЕТ СН'!$G$14+СВЦЭМ!$D$10+'СЕТ СН'!$G$6-'СЕТ СН'!$G$26</f>
        <v>2045.7794449400003</v>
      </c>
      <c r="U109" s="36">
        <f>SUMIFS(СВЦЭМ!$D$39:$D$782,СВЦЭМ!$A$39:$A$782,$A109,СВЦЭМ!$B$39:$B$782,U$83)+'СЕТ СН'!$G$14+СВЦЭМ!$D$10+'СЕТ СН'!$G$6-'СЕТ СН'!$G$26</f>
        <v>2048.7037268200002</v>
      </c>
      <c r="V109" s="36">
        <f>SUMIFS(СВЦЭМ!$D$39:$D$782,СВЦЭМ!$A$39:$A$782,$A109,СВЦЭМ!$B$39:$B$782,V$83)+'СЕТ СН'!$G$14+СВЦЭМ!$D$10+'СЕТ СН'!$G$6-'СЕТ СН'!$G$26</f>
        <v>2057.11944038</v>
      </c>
      <c r="W109" s="36">
        <f>SUMIFS(СВЦЭМ!$D$39:$D$782,СВЦЭМ!$A$39:$A$782,$A109,СВЦЭМ!$B$39:$B$782,W$83)+'СЕТ СН'!$G$14+СВЦЭМ!$D$10+'СЕТ СН'!$G$6-'СЕТ СН'!$G$26</f>
        <v>2074.4686561799999</v>
      </c>
      <c r="X109" s="36">
        <f>SUMIFS(СВЦЭМ!$D$39:$D$782,СВЦЭМ!$A$39:$A$782,$A109,СВЦЭМ!$B$39:$B$782,X$83)+'СЕТ СН'!$G$14+СВЦЭМ!$D$10+'СЕТ СН'!$G$6-'СЕТ СН'!$G$26</f>
        <v>2104.9400307000001</v>
      </c>
      <c r="Y109" s="36">
        <f>SUMIFS(СВЦЭМ!$D$39:$D$782,СВЦЭМ!$A$39:$A$782,$A109,СВЦЭМ!$B$39:$B$782,Y$83)+'СЕТ СН'!$G$14+СВЦЭМ!$D$10+'СЕТ СН'!$G$6-'СЕТ СН'!$G$26</f>
        <v>2136.9865163200002</v>
      </c>
    </row>
    <row r="110" spans="1:25" ht="15.75" x14ac:dyDescent="0.2">
      <c r="A110" s="35">
        <f t="shared" si="2"/>
        <v>44953</v>
      </c>
      <c r="B110" s="36">
        <f>SUMIFS(СВЦЭМ!$D$39:$D$782,СВЦЭМ!$A$39:$A$782,$A110,СВЦЭМ!$B$39:$B$782,B$83)+'СЕТ СН'!$G$14+СВЦЭМ!$D$10+'СЕТ СН'!$G$6-'СЕТ СН'!$G$26</f>
        <v>2178.9336418299999</v>
      </c>
      <c r="C110" s="36">
        <f>SUMIFS(СВЦЭМ!$D$39:$D$782,СВЦЭМ!$A$39:$A$782,$A110,СВЦЭМ!$B$39:$B$782,C$83)+'СЕТ СН'!$G$14+СВЦЭМ!$D$10+'СЕТ СН'!$G$6-'СЕТ СН'!$G$26</f>
        <v>2146.6673590099999</v>
      </c>
      <c r="D110" s="36">
        <f>SUMIFS(СВЦЭМ!$D$39:$D$782,СВЦЭМ!$A$39:$A$782,$A110,СВЦЭМ!$B$39:$B$782,D$83)+'СЕТ СН'!$G$14+СВЦЭМ!$D$10+'СЕТ СН'!$G$6-'СЕТ СН'!$G$26</f>
        <v>2144.2281661100001</v>
      </c>
      <c r="E110" s="36">
        <f>SUMIFS(СВЦЭМ!$D$39:$D$782,СВЦЭМ!$A$39:$A$782,$A110,СВЦЭМ!$B$39:$B$782,E$83)+'СЕТ СН'!$G$14+СВЦЭМ!$D$10+'СЕТ СН'!$G$6-'СЕТ СН'!$G$26</f>
        <v>2156.85603391</v>
      </c>
      <c r="F110" s="36">
        <f>SUMIFS(СВЦЭМ!$D$39:$D$782,СВЦЭМ!$A$39:$A$782,$A110,СВЦЭМ!$B$39:$B$782,F$83)+'СЕТ СН'!$G$14+СВЦЭМ!$D$10+'СЕТ СН'!$G$6-'СЕТ СН'!$G$26</f>
        <v>2164.4755387600003</v>
      </c>
      <c r="G110" s="36">
        <f>SUMIFS(СВЦЭМ!$D$39:$D$782,СВЦЭМ!$A$39:$A$782,$A110,СВЦЭМ!$B$39:$B$782,G$83)+'СЕТ СН'!$G$14+СВЦЭМ!$D$10+'СЕТ СН'!$G$6-'СЕТ СН'!$G$26</f>
        <v>2177.2068257300002</v>
      </c>
      <c r="H110" s="36">
        <f>SUMIFS(СВЦЭМ!$D$39:$D$782,СВЦЭМ!$A$39:$A$782,$A110,СВЦЭМ!$B$39:$B$782,H$83)+'СЕТ СН'!$G$14+СВЦЭМ!$D$10+'СЕТ СН'!$G$6-'СЕТ СН'!$G$26</f>
        <v>2165.1309890900002</v>
      </c>
      <c r="I110" s="36">
        <f>SUMIFS(СВЦЭМ!$D$39:$D$782,СВЦЭМ!$A$39:$A$782,$A110,СВЦЭМ!$B$39:$B$782,I$83)+'СЕТ СН'!$G$14+СВЦЭМ!$D$10+'СЕТ СН'!$G$6-'СЕТ СН'!$G$26</f>
        <v>2127.2136786200003</v>
      </c>
      <c r="J110" s="36">
        <f>SUMIFS(СВЦЭМ!$D$39:$D$782,СВЦЭМ!$A$39:$A$782,$A110,СВЦЭМ!$B$39:$B$782,J$83)+'СЕТ СН'!$G$14+СВЦЭМ!$D$10+'СЕТ СН'!$G$6-'СЕТ СН'!$G$26</f>
        <v>2085.6830658000003</v>
      </c>
      <c r="K110" s="36">
        <f>SUMIFS(СВЦЭМ!$D$39:$D$782,СВЦЭМ!$A$39:$A$782,$A110,СВЦЭМ!$B$39:$B$782,K$83)+'СЕТ СН'!$G$14+СВЦЭМ!$D$10+'СЕТ СН'!$G$6-'СЕТ СН'!$G$26</f>
        <v>2062.6702434900003</v>
      </c>
      <c r="L110" s="36">
        <f>SUMIFS(СВЦЭМ!$D$39:$D$782,СВЦЭМ!$A$39:$A$782,$A110,СВЦЭМ!$B$39:$B$782,L$83)+'СЕТ СН'!$G$14+СВЦЭМ!$D$10+'СЕТ СН'!$G$6-'СЕТ СН'!$G$26</f>
        <v>2047.2619423700003</v>
      </c>
      <c r="M110" s="36">
        <f>SUMIFS(СВЦЭМ!$D$39:$D$782,СВЦЭМ!$A$39:$A$782,$A110,СВЦЭМ!$B$39:$B$782,M$83)+'СЕТ СН'!$G$14+СВЦЭМ!$D$10+'СЕТ СН'!$G$6-'СЕТ СН'!$G$26</f>
        <v>2044.3000338100001</v>
      </c>
      <c r="N110" s="36">
        <f>SUMIFS(СВЦЭМ!$D$39:$D$782,СВЦЭМ!$A$39:$A$782,$A110,СВЦЭМ!$B$39:$B$782,N$83)+'СЕТ СН'!$G$14+СВЦЭМ!$D$10+'СЕТ СН'!$G$6-'СЕТ СН'!$G$26</f>
        <v>2075.89093839</v>
      </c>
      <c r="O110" s="36">
        <f>SUMIFS(СВЦЭМ!$D$39:$D$782,СВЦЭМ!$A$39:$A$782,$A110,СВЦЭМ!$B$39:$B$782,O$83)+'СЕТ СН'!$G$14+СВЦЭМ!$D$10+'СЕТ СН'!$G$6-'СЕТ СН'!$G$26</f>
        <v>2098.5182592800002</v>
      </c>
      <c r="P110" s="36">
        <f>SUMIFS(СВЦЭМ!$D$39:$D$782,СВЦЭМ!$A$39:$A$782,$A110,СВЦЭМ!$B$39:$B$782,P$83)+'СЕТ СН'!$G$14+СВЦЭМ!$D$10+'СЕТ СН'!$G$6-'СЕТ СН'!$G$26</f>
        <v>2128.7310219000001</v>
      </c>
      <c r="Q110" s="36">
        <f>SUMIFS(СВЦЭМ!$D$39:$D$782,СВЦЭМ!$A$39:$A$782,$A110,СВЦЭМ!$B$39:$B$782,Q$83)+'СЕТ СН'!$G$14+СВЦЭМ!$D$10+'СЕТ СН'!$G$6-'СЕТ СН'!$G$26</f>
        <v>2102.1040232300002</v>
      </c>
      <c r="R110" s="36">
        <f>SUMIFS(СВЦЭМ!$D$39:$D$782,СВЦЭМ!$A$39:$A$782,$A110,СВЦЭМ!$B$39:$B$782,R$83)+'СЕТ СН'!$G$14+СВЦЭМ!$D$10+'СЕТ СН'!$G$6-'СЕТ СН'!$G$26</f>
        <v>2121.5008270100002</v>
      </c>
      <c r="S110" s="36">
        <f>SUMIFS(СВЦЭМ!$D$39:$D$782,СВЦЭМ!$A$39:$A$782,$A110,СВЦЭМ!$B$39:$B$782,S$83)+'СЕТ СН'!$G$14+СВЦЭМ!$D$10+'СЕТ СН'!$G$6-'СЕТ СН'!$G$26</f>
        <v>2102.4139550300001</v>
      </c>
      <c r="T110" s="36">
        <f>SUMIFS(СВЦЭМ!$D$39:$D$782,СВЦЭМ!$A$39:$A$782,$A110,СВЦЭМ!$B$39:$B$782,T$83)+'СЕТ СН'!$G$14+СВЦЭМ!$D$10+'СЕТ СН'!$G$6-'СЕТ СН'!$G$26</f>
        <v>2059.7987791300002</v>
      </c>
      <c r="U110" s="36">
        <f>SUMIFS(СВЦЭМ!$D$39:$D$782,СВЦЭМ!$A$39:$A$782,$A110,СВЦЭМ!$B$39:$B$782,U$83)+'СЕТ СН'!$G$14+СВЦЭМ!$D$10+'СЕТ СН'!$G$6-'СЕТ СН'!$G$26</f>
        <v>2068.0256449100002</v>
      </c>
      <c r="V110" s="36">
        <f>SUMIFS(СВЦЭМ!$D$39:$D$782,СВЦЭМ!$A$39:$A$782,$A110,СВЦЭМ!$B$39:$B$782,V$83)+'СЕТ СН'!$G$14+СВЦЭМ!$D$10+'СЕТ СН'!$G$6-'СЕТ СН'!$G$26</f>
        <v>2093.6042488100002</v>
      </c>
      <c r="W110" s="36">
        <f>SUMIFS(СВЦЭМ!$D$39:$D$782,СВЦЭМ!$A$39:$A$782,$A110,СВЦЭМ!$B$39:$B$782,W$83)+'СЕТ СН'!$G$14+СВЦЭМ!$D$10+'СЕТ СН'!$G$6-'СЕТ СН'!$G$26</f>
        <v>2126.8876040600003</v>
      </c>
      <c r="X110" s="36">
        <f>SUMIFS(СВЦЭМ!$D$39:$D$782,СВЦЭМ!$A$39:$A$782,$A110,СВЦЭМ!$B$39:$B$782,X$83)+'СЕТ СН'!$G$14+СВЦЭМ!$D$10+'СЕТ СН'!$G$6-'СЕТ СН'!$G$26</f>
        <v>2139.2247437200003</v>
      </c>
      <c r="Y110" s="36">
        <f>SUMIFS(СВЦЭМ!$D$39:$D$782,СВЦЭМ!$A$39:$A$782,$A110,СВЦЭМ!$B$39:$B$782,Y$83)+'СЕТ СН'!$G$14+СВЦЭМ!$D$10+'СЕТ СН'!$G$6-'СЕТ СН'!$G$26</f>
        <v>2223.92183462</v>
      </c>
    </row>
    <row r="111" spans="1:25" ht="15.75" x14ac:dyDescent="0.2">
      <c r="A111" s="35">
        <f t="shared" si="2"/>
        <v>44954</v>
      </c>
      <c r="B111" s="36">
        <f>SUMIFS(СВЦЭМ!$D$39:$D$782,СВЦЭМ!$A$39:$A$782,$A111,СВЦЭМ!$B$39:$B$782,B$83)+'СЕТ СН'!$G$14+СВЦЭМ!$D$10+'СЕТ СН'!$G$6-'СЕТ СН'!$G$26</f>
        <v>2194.9000272500002</v>
      </c>
      <c r="C111" s="36">
        <f>SUMIFS(СВЦЭМ!$D$39:$D$782,СВЦЭМ!$A$39:$A$782,$A111,СВЦЭМ!$B$39:$B$782,C$83)+'СЕТ СН'!$G$14+СВЦЭМ!$D$10+'СЕТ СН'!$G$6-'СЕТ СН'!$G$26</f>
        <v>2235.3092982200001</v>
      </c>
      <c r="D111" s="36">
        <f>SUMIFS(СВЦЭМ!$D$39:$D$782,СВЦЭМ!$A$39:$A$782,$A111,СВЦЭМ!$B$39:$B$782,D$83)+'СЕТ СН'!$G$14+СВЦЭМ!$D$10+'СЕТ СН'!$G$6-'СЕТ СН'!$G$26</f>
        <v>2232.1614641800002</v>
      </c>
      <c r="E111" s="36">
        <f>SUMIFS(СВЦЭМ!$D$39:$D$782,СВЦЭМ!$A$39:$A$782,$A111,СВЦЭМ!$B$39:$B$782,E$83)+'СЕТ СН'!$G$14+СВЦЭМ!$D$10+'СЕТ СН'!$G$6-'СЕТ СН'!$G$26</f>
        <v>2228.26068321</v>
      </c>
      <c r="F111" s="36">
        <f>SUMIFS(СВЦЭМ!$D$39:$D$782,СВЦЭМ!$A$39:$A$782,$A111,СВЦЭМ!$B$39:$B$782,F$83)+'СЕТ СН'!$G$14+СВЦЭМ!$D$10+'СЕТ СН'!$G$6-'СЕТ СН'!$G$26</f>
        <v>2222.8710442199999</v>
      </c>
      <c r="G111" s="36">
        <f>SUMIFS(СВЦЭМ!$D$39:$D$782,СВЦЭМ!$A$39:$A$782,$A111,СВЦЭМ!$B$39:$B$782,G$83)+'СЕТ СН'!$G$14+СВЦЭМ!$D$10+'СЕТ СН'!$G$6-'СЕТ СН'!$G$26</f>
        <v>2225.8618179200002</v>
      </c>
      <c r="H111" s="36">
        <f>SUMIFS(СВЦЭМ!$D$39:$D$782,СВЦЭМ!$A$39:$A$782,$A111,СВЦЭМ!$B$39:$B$782,H$83)+'СЕТ СН'!$G$14+СВЦЭМ!$D$10+'СЕТ СН'!$G$6-'СЕТ СН'!$G$26</f>
        <v>2177.8384729500003</v>
      </c>
      <c r="I111" s="36">
        <f>SUMIFS(СВЦЭМ!$D$39:$D$782,СВЦЭМ!$A$39:$A$782,$A111,СВЦЭМ!$B$39:$B$782,I$83)+'СЕТ СН'!$G$14+СВЦЭМ!$D$10+'СЕТ СН'!$G$6-'СЕТ СН'!$G$26</f>
        <v>2181.0267557900002</v>
      </c>
      <c r="J111" s="36">
        <f>SUMIFS(СВЦЭМ!$D$39:$D$782,СВЦЭМ!$A$39:$A$782,$A111,СВЦЭМ!$B$39:$B$782,J$83)+'СЕТ СН'!$G$14+СВЦЭМ!$D$10+'СЕТ СН'!$G$6-'СЕТ СН'!$G$26</f>
        <v>2178.3656075900003</v>
      </c>
      <c r="K111" s="36">
        <f>SUMIFS(СВЦЭМ!$D$39:$D$782,СВЦЭМ!$A$39:$A$782,$A111,СВЦЭМ!$B$39:$B$782,K$83)+'СЕТ СН'!$G$14+СВЦЭМ!$D$10+'СЕТ СН'!$G$6-'СЕТ СН'!$G$26</f>
        <v>2095.0700467000001</v>
      </c>
      <c r="L111" s="36">
        <f>SUMIFS(СВЦЭМ!$D$39:$D$782,СВЦЭМ!$A$39:$A$782,$A111,СВЦЭМ!$B$39:$B$782,L$83)+'СЕТ СН'!$G$14+СВЦЭМ!$D$10+'СЕТ СН'!$G$6-'СЕТ СН'!$G$26</f>
        <v>2047.5330415100002</v>
      </c>
      <c r="M111" s="36">
        <f>SUMIFS(СВЦЭМ!$D$39:$D$782,СВЦЭМ!$A$39:$A$782,$A111,СВЦЭМ!$B$39:$B$782,M$83)+'СЕТ СН'!$G$14+СВЦЭМ!$D$10+'СЕТ СН'!$G$6-'СЕТ СН'!$G$26</f>
        <v>2040.4434575700002</v>
      </c>
      <c r="N111" s="36">
        <f>SUMIFS(СВЦЭМ!$D$39:$D$782,СВЦЭМ!$A$39:$A$782,$A111,СВЦЭМ!$B$39:$B$782,N$83)+'СЕТ СН'!$G$14+СВЦЭМ!$D$10+'СЕТ СН'!$G$6-'СЕТ СН'!$G$26</f>
        <v>2044.16377822</v>
      </c>
      <c r="O111" s="36">
        <f>SUMIFS(СВЦЭМ!$D$39:$D$782,СВЦЭМ!$A$39:$A$782,$A111,СВЦЭМ!$B$39:$B$782,O$83)+'СЕТ СН'!$G$14+СВЦЭМ!$D$10+'СЕТ СН'!$G$6-'СЕТ СН'!$G$26</f>
        <v>2053.99237472</v>
      </c>
      <c r="P111" s="36">
        <f>SUMIFS(СВЦЭМ!$D$39:$D$782,СВЦЭМ!$A$39:$A$782,$A111,СВЦЭМ!$B$39:$B$782,P$83)+'СЕТ СН'!$G$14+СВЦЭМ!$D$10+'СЕТ СН'!$G$6-'СЕТ СН'!$G$26</f>
        <v>2073.3168252400001</v>
      </c>
      <c r="Q111" s="36">
        <f>SUMIFS(СВЦЭМ!$D$39:$D$782,СВЦЭМ!$A$39:$A$782,$A111,СВЦЭМ!$B$39:$B$782,Q$83)+'СЕТ СН'!$G$14+СВЦЭМ!$D$10+'СЕТ СН'!$G$6-'СЕТ СН'!$G$26</f>
        <v>2085.1578196800001</v>
      </c>
      <c r="R111" s="36">
        <f>SUMIFS(СВЦЭМ!$D$39:$D$782,СВЦЭМ!$A$39:$A$782,$A111,СВЦЭМ!$B$39:$B$782,R$83)+'СЕТ СН'!$G$14+СВЦЭМ!$D$10+'СЕТ СН'!$G$6-'СЕТ СН'!$G$26</f>
        <v>2090.7543666300003</v>
      </c>
      <c r="S111" s="36">
        <f>SUMIFS(СВЦЭМ!$D$39:$D$782,СВЦЭМ!$A$39:$A$782,$A111,СВЦЭМ!$B$39:$B$782,S$83)+'СЕТ СН'!$G$14+СВЦЭМ!$D$10+'СЕТ СН'!$G$6-'СЕТ СН'!$G$26</f>
        <v>2065.2561321200001</v>
      </c>
      <c r="T111" s="36">
        <f>SUMIFS(СВЦЭМ!$D$39:$D$782,СВЦЭМ!$A$39:$A$782,$A111,СВЦЭМ!$B$39:$B$782,T$83)+'СЕТ СН'!$G$14+СВЦЭМ!$D$10+'СЕТ СН'!$G$6-'СЕТ СН'!$G$26</f>
        <v>2036.3103657500001</v>
      </c>
      <c r="U111" s="36">
        <f>SUMIFS(СВЦЭМ!$D$39:$D$782,СВЦЭМ!$A$39:$A$782,$A111,СВЦЭМ!$B$39:$B$782,U$83)+'СЕТ СН'!$G$14+СВЦЭМ!$D$10+'СЕТ СН'!$G$6-'СЕТ СН'!$G$26</f>
        <v>2034.8440558699999</v>
      </c>
      <c r="V111" s="36">
        <f>SUMIFS(СВЦЭМ!$D$39:$D$782,СВЦЭМ!$A$39:$A$782,$A111,СВЦЭМ!$B$39:$B$782,V$83)+'СЕТ СН'!$G$14+СВЦЭМ!$D$10+'СЕТ СН'!$G$6-'СЕТ СН'!$G$26</f>
        <v>2053.3880496900001</v>
      </c>
      <c r="W111" s="36">
        <f>SUMIFS(СВЦЭМ!$D$39:$D$782,СВЦЭМ!$A$39:$A$782,$A111,СВЦЭМ!$B$39:$B$782,W$83)+'СЕТ СН'!$G$14+СВЦЭМ!$D$10+'СЕТ СН'!$G$6-'СЕТ СН'!$G$26</f>
        <v>2062.1707787800001</v>
      </c>
      <c r="X111" s="36">
        <f>SUMIFS(СВЦЭМ!$D$39:$D$782,СВЦЭМ!$A$39:$A$782,$A111,СВЦЭМ!$B$39:$B$782,X$83)+'СЕТ СН'!$G$14+СВЦЭМ!$D$10+'СЕТ СН'!$G$6-'СЕТ СН'!$G$26</f>
        <v>2084.30435085</v>
      </c>
      <c r="Y111" s="36">
        <f>SUMIFS(СВЦЭМ!$D$39:$D$782,СВЦЭМ!$A$39:$A$782,$A111,СВЦЭМ!$B$39:$B$782,Y$83)+'СЕТ СН'!$G$14+СВЦЭМ!$D$10+'СЕТ СН'!$G$6-'СЕТ СН'!$G$26</f>
        <v>2120.1259990799999</v>
      </c>
    </row>
    <row r="112" spans="1:25" ht="15.75" x14ac:dyDescent="0.2">
      <c r="A112" s="35">
        <f t="shared" si="2"/>
        <v>44955</v>
      </c>
      <c r="B112" s="36">
        <f>SUMIFS(СВЦЭМ!$D$39:$D$782,СВЦЭМ!$A$39:$A$782,$A112,СВЦЭМ!$B$39:$B$782,B$83)+'СЕТ СН'!$G$14+СВЦЭМ!$D$10+'СЕТ СН'!$G$6-'СЕТ СН'!$G$26</f>
        <v>2120.3051017299999</v>
      </c>
      <c r="C112" s="36">
        <f>SUMIFS(СВЦЭМ!$D$39:$D$782,СВЦЭМ!$A$39:$A$782,$A112,СВЦЭМ!$B$39:$B$782,C$83)+'СЕТ СН'!$G$14+СВЦЭМ!$D$10+'СЕТ СН'!$G$6-'СЕТ СН'!$G$26</f>
        <v>2168.9478705800002</v>
      </c>
      <c r="D112" s="36">
        <f>SUMIFS(СВЦЭМ!$D$39:$D$782,СВЦЭМ!$A$39:$A$782,$A112,СВЦЭМ!$B$39:$B$782,D$83)+'СЕТ СН'!$G$14+СВЦЭМ!$D$10+'СЕТ СН'!$G$6-'СЕТ СН'!$G$26</f>
        <v>2189.4027061100001</v>
      </c>
      <c r="E112" s="36">
        <f>SUMIFS(СВЦЭМ!$D$39:$D$782,СВЦЭМ!$A$39:$A$782,$A112,СВЦЭМ!$B$39:$B$782,E$83)+'СЕТ СН'!$G$14+СВЦЭМ!$D$10+'СЕТ СН'!$G$6-'СЕТ СН'!$G$26</f>
        <v>2196.8229124899999</v>
      </c>
      <c r="F112" s="36">
        <f>SUMIFS(СВЦЭМ!$D$39:$D$782,СВЦЭМ!$A$39:$A$782,$A112,СВЦЭМ!$B$39:$B$782,F$83)+'СЕТ СН'!$G$14+СВЦЭМ!$D$10+'СЕТ СН'!$G$6-'СЕТ СН'!$G$26</f>
        <v>2201.0599903500001</v>
      </c>
      <c r="G112" s="36">
        <f>SUMIFS(СВЦЭМ!$D$39:$D$782,СВЦЭМ!$A$39:$A$782,$A112,СВЦЭМ!$B$39:$B$782,G$83)+'СЕТ СН'!$G$14+СВЦЭМ!$D$10+'СЕТ СН'!$G$6-'СЕТ СН'!$G$26</f>
        <v>2180.6132268300003</v>
      </c>
      <c r="H112" s="36">
        <f>SUMIFS(СВЦЭМ!$D$39:$D$782,СВЦЭМ!$A$39:$A$782,$A112,СВЦЭМ!$B$39:$B$782,H$83)+'СЕТ СН'!$G$14+СВЦЭМ!$D$10+'СЕТ СН'!$G$6-'СЕТ СН'!$G$26</f>
        <v>2172.6128787600001</v>
      </c>
      <c r="I112" s="36">
        <f>SUMIFS(СВЦЭМ!$D$39:$D$782,СВЦЭМ!$A$39:$A$782,$A112,СВЦЭМ!$B$39:$B$782,I$83)+'СЕТ СН'!$G$14+СВЦЭМ!$D$10+'СЕТ СН'!$G$6-'СЕТ СН'!$G$26</f>
        <v>2155.3664378200001</v>
      </c>
      <c r="J112" s="36">
        <f>SUMIFS(СВЦЭМ!$D$39:$D$782,СВЦЭМ!$A$39:$A$782,$A112,СВЦЭМ!$B$39:$B$782,J$83)+'СЕТ СН'!$G$14+СВЦЭМ!$D$10+'СЕТ СН'!$G$6-'СЕТ СН'!$G$26</f>
        <v>2106.2819920700003</v>
      </c>
      <c r="K112" s="36">
        <f>SUMIFS(СВЦЭМ!$D$39:$D$782,СВЦЭМ!$A$39:$A$782,$A112,СВЦЭМ!$B$39:$B$782,K$83)+'СЕТ СН'!$G$14+СВЦЭМ!$D$10+'СЕТ СН'!$G$6-'СЕТ СН'!$G$26</f>
        <v>2055.0423413400003</v>
      </c>
      <c r="L112" s="36">
        <f>SUMIFS(СВЦЭМ!$D$39:$D$782,СВЦЭМ!$A$39:$A$782,$A112,СВЦЭМ!$B$39:$B$782,L$83)+'СЕТ СН'!$G$14+СВЦЭМ!$D$10+'СЕТ СН'!$G$6-'СЕТ СН'!$G$26</f>
        <v>2037.8500200900003</v>
      </c>
      <c r="M112" s="36">
        <f>SUMIFS(СВЦЭМ!$D$39:$D$782,СВЦЭМ!$A$39:$A$782,$A112,СВЦЭМ!$B$39:$B$782,M$83)+'СЕТ СН'!$G$14+СВЦЭМ!$D$10+'СЕТ СН'!$G$6-'СЕТ СН'!$G$26</f>
        <v>2038.1568577200001</v>
      </c>
      <c r="N112" s="36">
        <f>SUMIFS(СВЦЭМ!$D$39:$D$782,СВЦЭМ!$A$39:$A$782,$A112,СВЦЭМ!$B$39:$B$782,N$83)+'СЕТ СН'!$G$14+СВЦЭМ!$D$10+'СЕТ СН'!$G$6-'СЕТ СН'!$G$26</f>
        <v>2050.3830627300003</v>
      </c>
      <c r="O112" s="36">
        <f>SUMIFS(СВЦЭМ!$D$39:$D$782,СВЦЭМ!$A$39:$A$782,$A112,СВЦЭМ!$B$39:$B$782,O$83)+'СЕТ СН'!$G$14+СВЦЭМ!$D$10+'СЕТ СН'!$G$6-'СЕТ СН'!$G$26</f>
        <v>2064.1461905700003</v>
      </c>
      <c r="P112" s="36">
        <f>SUMIFS(СВЦЭМ!$D$39:$D$782,СВЦЭМ!$A$39:$A$782,$A112,СВЦЭМ!$B$39:$B$782,P$83)+'СЕТ СН'!$G$14+СВЦЭМ!$D$10+'СЕТ СН'!$G$6-'СЕТ СН'!$G$26</f>
        <v>2080.3737295300002</v>
      </c>
      <c r="Q112" s="36">
        <f>SUMIFS(СВЦЭМ!$D$39:$D$782,СВЦЭМ!$A$39:$A$782,$A112,СВЦЭМ!$B$39:$B$782,Q$83)+'СЕТ СН'!$G$14+СВЦЭМ!$D$10+'СЕТ СН'!$G$6-'СЕТ СН'!$G$26</f>
        <v>2089.3137131400003</v>
      </c>
      <c r="R112" s="36">
        <f>SUMIFS(СВЦЭМ!$D$39:$D$782,СВЦЭМ!$A$39:$A$782,$A112,СВЦЭМ!$B$39:$B$782,R$83)+'СЕТ СН'!$G$14+СВЦЭМ!$D$10+'СЕТ СН'!$G$6-'СЕТ СН'!$G$26</f>
        <v>2083.7899672000003</v>
      </c>
      <c r="S112" s="36">
        <f>SUMIFS(СВЦЭМ!$D$39:$D$782,СВЦЭМ!$A$39:$A$782,$A112,СВЦЭМ!$B$39:$B$782,S$83)+'СЕТ СН'!$G$14+СВЦЭМ!$D$10+'СЕТ СН'!$G$6-'СЕТ СН'!$G$26</f>
        <v>2070.3844151400003</v>
      </c>
      <c r="T112" s="36">
        <f>SUMIFS(СВЦЭМ!$D$39:$D$782,СВЦЭМ!$A$39:$A$782,$A112,СВЦЭМ!$B$39:$B$782,T$83)+'СЕТ СН'!$G$14+СВЦЭМ!$D$10+'СЕТ СН'!$G$6-'СЕТ СН'!$G$26</f>
        <v>2026.1895273099999</v>
      </c>
      <c r="U112" s="36">
        <f>SUMIFS(СВЦЭМ!$D$39:$D$782,СВЦЭМ!$A$39:$A$782,$A112,СВЦЭМ!$B$39:$B$782,U$83)+'СЕТ СН'!$G$14+СВЦЭМ!$D$10+'СЕТ СН'!$G$6-'СЕТ СН'!$G$26</f>
        <v>2014.26209724</v>
      </c>
      <c r="V112" s="36">
        <f>SUMIFS(СВЦЭМ!$D$39:$D$782,СВЦЭМ!$A$39:$A$782,$A112,СВЦЭМ!$B$39:$B$782,V$83)+'СЕТ СН'!$G$14+СВЦЭМ!$D$10+'СЕТ СН'!$G$6-'СЕТ СН'!$G$26</f>
        <v>2030.0408523400001</v>
      </c>
      <c r="W112" s="36">
        <f>SUMIFS(СВЦЭМ!$D$39:$D$782,СВЦЭМ!$A$39:$A$782,$A112,СВЦЭМ!$B$39:$B$782,W$83)+'СЕТ СН'!$G$14+СВЦЭМ!$D$10+'СЕТ СН'!$G$6-'СЕТ СН'!$G$26</f>
        <v>2041.94342284</v>
      </c>
      <c r="X112" s="36">
        <f>SUMIFS(СВЦЭМ!$D$39:$D$782,СВЦЭМ!$A$39:$A$782,$A112,СВЦЭМ!$B$39:$B$782,X$83)+'СЕТ СН'!$G$14+СВЦЭМ!$D$10+'СЕТ СН'!$G$6-'СЕТ СН'!$G$26</f>
        <v>2071.8858214400002</v>
      </c>
      <c r="Y112" s="36">
        <f>SUMIFS(СВЦЭМ!$D$39:$D$782,СВЦЭМ!$A$39:$A$782,$A112,СВЦЭМ!$B$39:$B$782,Y$83)+'СЕТ СН'!$G$14+СВЦЭМ!$D$10+'СЕТ СН'!$G$6-'СЕТ СН'!$G$26</f>
        <v>2104.9535587099999</v>
      </c>
    </row>
    <row r="113" spans="1:27" ht="15.75" x14ac:dyDescent="0.2">
      <c r="A113" s="35">
        <f t="shared" si="2"/>
        <v>44956</v>
      </c>
      <c r="B113" s="36">
        <f>SUMIFS(СВЦЭМ!$D$39:$D$782,СВЦЭМ!$A$39:$A$782,$A113,СВЦЭМ!$B$39:$B$782,B$83)+'СЕТ СН'!$G$14+СВЦЭМ!$D$10+'СЕТ СН'!$G$6-'СЕТ СН'!$G$26</f>
        <v>2105.2580790100001</v>
      </c>
      <c r="C113" s="36">
        <f>SUMIFS(СВЦЭМ!$D$39:$D$782,СВЦЭМ!$A$39:$A$782,$A113,СВЦЭМ!$B$39:$B$782,C$83)+'СЕТ СН'!$G$14+СВЦЭМ!$D$10+'СЕТ СН'!$G$6-'СЕТ СН'!$G$26</f>
        <v>2132.0807891500003</v>
      </c>
      <c r="D113" s="36">
        <f>SUMIFS(СВЦЭМ!$D$39:$D$782,СВЦЭМ!$A$39:$A$782,$A113,СВЦЭМ!$B$39:$B$782,D$83)+'СЕТ СН'!$G$14+СВЦЭМ!$D$10+'СЕТ СН'!$G$6-'СЕТ СН'!$G$26</f>
        <v>2150.6181609700002</v>
      </c>
      <c r="E113" s="36">
        <f>SUMIFS(СВЦЭМ!$D$39:$D$782,СВЦЭМ!$A$39:$A$782,$A113,СВЦЭМ!$B$39:$B$782,E$83)+'СЕТ СН'!$G$14+СВЦЭМ!$D$10+'СЕТ СН'!$G$6-'СЕТ СН'!$G$26</f>
        <v>2141.8481145300002</v>
      </c>
      <c r="F113" s="36">
        <f>SUMIFS(СВЦЭМ!$D$39:$D$782,СВЦЭМ!$A$39:$A$782,$A113,СВЦЭМ!$B$39:$B$782,F$83)+'СЕТ СН'!$G$14+СВЦЭМ!$D$10+'СЕТ СН'!$G$6-'СЕТ СН'!$G$26</f>
        <v>2118.2163776500001</v>
      </c>
      <c r="G113" s="36">
        <f>SUMIFS(СВЦЭМ!$D$39:$D$782,СВЦЭМ!$A$39:$A$782,$A113,СВЦЭМ!$B$39:$B$782,G$83)+'СЕТ СН'!$G$14+СВЦЭМ!$D$10+'СЕТ СН'!$G$6-'СЕТ СН'!$G$26</f>
        <v>2138.7239080600002</v>
      </c>
      <c r="H113" s="36">
        <f>SUMIFS(СВЦЭМ!$D$39:$D$782,СВЦЭМ!$A$39:$A$782,$A113,СВЦЭМ!$B$39:$B$782,H$83)+'СЕТ СН'!$G$14+СВЦЭМ!$D$10+'СЕТ СН'!$G$6-'СЕТ СН'!$G$26</f>
        <v>2142.9573300500001</v>
      </c>
      <c r="I113" s="36">
        <f>SUMIFS(СВЦЭМ!$D$39:$D$782,СВЦЭМ!$A$39:$A$782,$A113,СВЦЭМ!$B$39:$B$782,I$83)+'СЕТ СН'!$G$14+СВЦЭМ!$D$10+'СЕТ СН'!$G$6-'СЕТ СН'!$G$26</f>
        <v>2123.5638891200001</v>
      </c>
      <c r="J113" s="36">
        <f>SUMIFS(СВЦЭМ!$D$39:$D$782,СВЦЭМ!$A$39:$A$782,$A113,СВЦЭМ!$B$39:$B$782,J$83)+'СЕТ СН'!$G$14+СВЦЭМ!$D$10+'СЕТ СН'!$G$6-'СЕТ СН'!$G$26</f>
        <v>2073.82736062</v>
      </c>
      <c r="K113" s="36">
        <f>SUMIFS(СВЦЭМ!$D$39:$D$782,СВЦЭМ!$A$39:$A$782,$A113,СВЦЭМ!$B$39:$B$782,K$83)+'СЕТ СН'!$G$14+СВЦЭМ!$D$10+'СЕТ СН'!$G$6-'СЕТ СН'!$G$26</f>
        <v>2046.9963414100002</v>
      </c>
      <c r="L113" s="36">
        <f>SUMIFS(СВЦЭМ!$D$39:$D$782,СВЦЭМ!$A$39:$A$782,$A113,СВЦЭМ!$B$39:$B$782,L$83)+'СЕТ СН'!$G$14+СВЦЭМ!$D$10+'СЕТ СН'!$G$6-'СЕТ СН'!$G$26</f>
        <v>2034.6572455</v>
      </c>
      <c r="M113" s="36">
        <f>SUMIFS(СВЦЭМ!$D$39:$D$782,СВЦЭМ!$A$39:$A$782,$A113,СВЦЭМ!$B$39:$B$782,M$83)+'СЕТ СН'!$G$14+СВЦЭМ!$D$10+'СЕТ СН'!$G$6-'СЕТ СН'!$G$26</f>
        <v>2038.8119927100001</v>
      </c>
      <c r="N113" s="36">
        <f>SUMIFS(СВЦЭМ!$D$39:$D$782,СВЦЭМ!$A$39:$A$782,$A113,СВЦЭМ!$B$39:$B$782,N$83)+'СЕТ СН'!$G$14+СВЦЭМ!$D$10+'СЕТ СН'!$G$6-'СЕТ СН'!$G$26</f>
        <v>2062.3089034899999</v>
      </c>
      <c r="O113" s="36">
        <f>SUMIFS(СВЦЭМ!$D$39:$D$782,СВЦЭМ!$A$39:$A$782,$A113,СВЦЭМ!$B$39:$B$782,O$83)+'СЕТ СН'!$G$14+СВЦЭМ!$D$10+'СЕТ СН'!$G$6-'СЕТ СН'!$G$26</f>
        <v>2048.24855845</v>
      </c>
      <c r="P113" s="36">
        <f>SUMIFS(СВЦЭМ!$D$39:$D$782,СВЦЭМ!$A$39:$A$782,$A113,СВЦЭМ!$B$39:$B$782,P$83)+'СЕТ СН'!$G$14+СВЦЭМ!$D$10+'СЕТ СН'!$G$6-'СЕТ СН'!$G$26</f>
        <v>2059.6189306800002</v>
      </c>
      <c r="Q113" s="36">
        <f>SUMIFS(СВЦЭМ!$D$39:$D$782,СВЦЭМ!$A$39:$A$782,$A113,СВЦЭМ!$B$39:$B$782,Q$83)+'СЕТ СН'!$G$14+СВЦЭМ!$D$10+'СЕТ СН'!$G$6-'СЕТ СН'!$G$26</f>
        <v>2063.93947518</v>
      </c>
      <c r="R113" s="36">
        <f>SUMIFS(СВЦЭМ!$D$39:$D$782,СВЦЭМ!$A$39:$A$782,$A113,СВЦЭМ!$B$39:$B$782,R$83)+'СЕТ СН'!$G$14+СВЦЭМ!$D$10+'СЕТ СН'!$G$6-'СЕТ СН'!$G$26</f>
        <v>2062.7418962199999</v>
      </c>
      <c r="S113" s="36">
        <f>SUMIFS(СВЦЭМ!$D$39:$D$782,СВЦЭМ!$A$39:$A$782,$A113,СВЦЭМ!$B$39:$B$782,S$83)+'СЕТ СН'!$G$14+СВЦЭМ!$D$10+'СЕТ СН'!$G$6-'СЕТ СН'!$G$26</f>
        <v>2039.3257255200001</v>
      </c>
      <c r="T113" s="36">
        <f>SUMIFS(СВЦЭМ!$D$39:$D$782,СВЦЭМ!$A$39:$A$782,$A113,СВЦЭМ!$B$39:$B$782,T$83)+'СЕТ СН'!$G$14+СВЦЭМ!$D$10+'СЕТ СН'!$G$6-'СЕТ СН'!$G$26</f>
        <v>2053.8324904900001</v>
      </c>
      <c r="U113" s="36">
        <f>SUMIFS(СВЦЭМ!$D$39:$D$782,СВЦЭМ!$A$39:$A$782,$A113,СВЦЭМ!$B$39:$B$782,U$83)+'СЕТ СН'!$G$14+СВЦЭМ!$D$10+'СЕТ СН'!$G$6-'СЕТ СН'!$G$26</f>
        <v>2062.4020231200002</v>
      </c>
      <c r="V113" s="36">
        <f>SUMIFS(СВЦЭМ!$D$39:$D$782,СВЦЭМ!$A$39:$A$782,$A113,СВЦЭМ!$B$39:$B$782,V$83)+'СЕТ СН'!$G$14+СВЦЭМ!$D$10+'СЕТ СН'!$G$6-'СЕТ СН'!$G$26</f>
        <v>2093.1527498800001</v>
      </c>
      <c r="W113" s="36">
        <f>SUMIFS(СВЦЭМ!$D$39:$D$782,СВЦЭМ!$A$39:$A$782,$A113,СВЦЭМ!$B$39:$B$782,W$83)+'СЕТ СН'!$G$14+СВЦЭМ!$D$10+'СЕТ СН'!$G$6-'СЕТ СН'!$G$26</f>
        <v>2109.21119348</v>
      </c>
      <c r="X113" s="36">
        <f>SUMIFS(СВЦЭМ!$D$39:$D$782,СВЦЭМ!$A$39:$A$782,$A113,СВЦЭМ!$B$39:$B$782,X$83)+'СЕТ СН'!$G$14+СВЦЭМ!$D$10+'СЕТ СН'!$G$6-'СЕТ СН'!$G$26</f>
        <v>2114.0522388100003</v>
      </c>
      <c r="Y113" s="36">
        <f>SUMIFS(СВЦЭМ!$D$39:$D$782,СВЦЭМ!$A$39:$A$782,$A113,СВЦЭМ!$B$39:$B$782,Y$83)+'СЕТ СН'!$G$14+СВЦЭМ!$D$10+'СЕТ СН'!$G$6-'СЕТ СН'!$G$26</f>
        <v>2122.2040168100002</v>
      </c>
    </row>
    <row r="114" spans="1:27" ht="15.75" x14ac:dyDescent="0.2">
      <c r="A114" s="35">
        <f t="shared" si="2"/>
        <v>44957</v>
      </c>
      <c r="B114" s="36">
        <f>SUMIFS(СВЦЭМ!$D$39:$D$782,СВЦЭМ!$A$39:$A$782,$A114,СВЦЭМ!$B$39:$B$782,B$83)+'СЕТ СН'!$G$14+СВЦЭМ!$D$10+'СЕТ СН'!$G$6-'СЕТ СН'!$G$26</f>
        <v>2119.1206405000003</v>
      </c>
      <c r="C114" s="36">
        <f>SUMIFS(СВЦЭМ!$D$39:$D$782,СВЦЭМ!$A$39:$A$782,$A114,СВЦЭМ!$B$39:$B$782,C$83)+'СЕТ СН'!$G$14+СВЦЭМ!$D$10+'СЕТ СН'!$G$6-'СЕТ СН'!$G$26</f>
        <v>2121.14387033</v>
      </c>
      <c r="D114" s="36">
        <f>SUMIFS(СВЦЭМ!$D$39:$D$782,СВЦЭМ!$A$39:$A$782,$A114,СВЦЭМ!$B$39:$B$782,D$83)+'СЕТ СН'!$G$14+СВЦЭМ!$D$10+'СЕТ СН'!$G$6-'СЕТ СН'!$G$26</f>
        <v>2131.28343756</v>
      </c>
      <c r="E114" s="36">
        <f>SUMIFS(СВЦЭМ!$D$39:$D$782,СВЦЭМ!$A$39:$A$782,$A114,СВЦЭМ!$B$39:$B$782,E$83)+'СЕТ СН'!$G$14+СВЦЭМ!$D$10+'СЕТ СН'!$G$6-'СЕТ СН'!$G$26</f>
        <v>2131.0802691100002</v>
      </c>
      <c r="F114" s="36">
        <f>SUMIFS(СВЦЭМ!$D$39:$D$782,СВЦЭМ!$A$39:$A$782,$A114,СВЦЭМ!$B$39:$B$782,F$83)+'СЕТ СН'!$G$14+СВЦЭМ!$D$10+'СЕТ СН'!$G$6-'СЕТ СН'!$G$26</f>
        <v>2130.9017177600003</v>
      </c>
      <c r="G114" s="36">
        <f>SUMIFS(СВЦЭМ!$D$39:$D$782,СВЦЭМ!$A$39:$A$782,$A114,СВЦЭМ!$B$39:$B$782,G$83)+'СЕТ СН'!$G$14+СВЦЭМ!$D$10+'СЕТ СН'!$G$6-'СЕТ СН'!$G$26</f>
        <v>2126.6588885900001</v>
      </c>
      <c r="H114" s="36">
        <f>SUMIFS(СВЦЭМ!$D$39:$D$782,СВЦЭМ!$A$39:$A$782,$A114,СВЦЭМ!$B$39:$B$782,H$83)+'СЕТ СН'!$G$14+СВЦЭМ!$D$10+'СЕТ СН'!$G$6-'СЕТ СН'!$G$26</f>
        <v>2093.9818098700002</v>
      </c>
      <c r="I114" s="36">
        <f>SUMIFS(СВЦЭМ!$D$39:$D$782,СВЦЭМ!$A$39:$A$782,$A114,СВЦЭМ!$B$39:$B$782,I$83)+'СЕТ СН'!$G$14+СВЦЭМ!$D$10+'СЕТ СН'!$G$6-'СЕТ СН'!$G$26</f>
        <v>2072.8960994700001</v>
      </c>
      <c r="J114" s="36">
        <f>SUMIFS(СВЦЭМ!$D$39:$D$782,СВЦЭМ!$A$39:$A$782,$A114,СВЦЭМ!$B$39:$B$782,J$83)+'СЕТ СН'!$G$14+СВЦЭМ!$D$10+'СЕТ СН'!$G$6-'СЕТ СН'!$G$26</f>
        <v>2040.5722155200001</v>
      </c>
      <c r="K114" s="36">
        <f>SUMIFS(СВЦЭМ!$D$39:$D$782,СВЦЭМ!$A$39:$A$782,$A114,СВЦЭМ!$B$39:$B$782,K$83)+'СЕТ СН'!$G$14+СВЦЭМ!$D$10+'СЕТ СН'!$G$6-'СЕТ СН'!$G$26</f>
        <v>2034.5791739599999</v>
      </c>
      <c r="L114" s="36">
        <f>SUMIFS(СВЦЭМ!$D$39:$D$782,СВЦЭМ!$A$39:$A$782,$A114,СВЦЭМ!$B$39:$B$782,L$83)+'СЕТ СН'!$G$14+СВЦЭМ!$D$10+'СЕТ СН'!$G$6-'СЕТ СН'!$G$26</f>
        <v>2030.91658912</v>
      </c>
      <c r="M114" s="36">
        <f>SUMIFS(СВЦЭМ!$D$39:$D$782,СВЦЭМ!$A$39:$A$782,$A114,СВЦЭМ!$B$39:$B$782,M$83)+'СЕТ СН'!$G$14+СВЦЭМ!$D$10+'СЕТ СН'!$G$6-'СЕТ СН'!$G$26</f>
        <v>2048.4872630300001</v>
      </c>
      <c r="N114" s="36">
        <f>SUMIFS(СВЦЭМ!$D$39:$D$782,СВЦЭМ!$A$39:$A$782,$A114,СВЦЭМ!$B$39:$B$782,N$83)+'СЕТ СН'!$G$14+СВЦЭМ!$D$10+'СЕТ СН'!$G$6-'СЕТ СН'!$G$26</f>
        <v>2063.70518477</v>
      </c>
      <c r="O114" s="36">
        <f>SUMIFS(СВЦЭМ!$D$39:$D$782,СВЦЭМ!$A$39:$A$782,$A114,СВЦЭМ!$B$39:$B$782,O$83)+'СЕТ СН'!$G$14+СВЦЭМ!$D$10+'СЕТ СН'!$G$6-'СЕТ СН'!$G$26</f>
        <v>2066.8949768699999</v>
      </c>
      <c r="P114" s="36">
        <f>SUMIFS(СВЦЭМ!$D$39:$D$782,СВЦЭМ!$A$39:$A$782,$A114,СВЦЭМ!$B$39:$B$782,P$83)+'СЕТ СН'!$G$14+СВЦЭМ!$D$10+'СЕТ СН'!$G$6-'СЕТ СН'!$G$26</f>
        <v>2082.8073434900002</v>
      </c>
      <c r="Q114" s="36">
        <f>SUMIFS(СВЦЭМ!$D$39:$D$782,СВЦЭМ!$A$39:$A$782,$A114,СВЦЭМ!$B$39:$B$782,Q$83)+'СЕТ СН'!$G$14+СВЦЭМ!$D$10+'СЕТ СН'!$G$6-'СЕТ СН'!$G$26</f>
        <v>2085.86998288</v>
      </c>
      <c r="R114" s="36">
        <f>SUMIFS(СВЦЭМ!$D$39:$D$782,СВЦЭМ!$A$39:$A$782,$A114,СВЦЭМ!$B$39:$B$782,R$83)+'СЕТ СН'!$G$14+СВЦЭМ!$D$10+'СЕТ СН'!$G$6-'СЕТ СН'!$G$26</f>
        <v>2087.7744381100001</v>
      </c>
      <c r="S114" s="36">
        <f>SUMIFS(СВЦЭМ!$D$39:$D$782,СВЦЭМ!$A$39:$A$782,$A114,СВЦЭМ!$B$39:$B$782,S$83)+'СЕТ СН'!$G$14+СВЦЭМ!$D$10+'СЕТ СН'!$G$6-'СЕТ СН'!$G$26</f>
        <v>2074.0964537300001</v>
      </c>
      <c r="T114" s="36">
        <f>SUMIFS(СВЦЭМ!$D$39:$D$782,СВЦЭМ!$A$39:$A$782,$A114,СВЦЭМ!$B$39:$B$782,T$83)+'СЕТ СН'!$G$14+СВЦЭМ!$D$10+'СЕТ СН'!$G$6-'СЕТ СН'!$G$26</f>
        <v>2046.3643542300001</v>
      </c>
      <c r="U114" s="36">
        <f>SUMIFS(СВЦЭМ!$D$39:$D$782,СВЦЭМ!$A$39:$A$782,$A114,СВЦЭМ!$B$39:$B$782,U$83)+'СЕТ СН'!$G$14+СВЦЭМ!$D$10+'СЕТ СН'!$G$6-'СЕТ СН'!$G$26</f>
        <v>2048.39724948</v>
      </c>
      <c r="V114" s="36">
        <f>SUMIFS(СВЦЭМ!$D$39:$D$782,СВЦЭМ!$A$39:$A$782,$A114,СВЦЭМ!$B$39:$B$782,V$83)+'СЕТ СН'!$G$14+СВЦЭМ!$D$10+'СЕТ СН'!$G$6-'СЕТ СН'!$G$26</f>
        <v>2058.5036523700001</v>
      </c>
      <c r="W114" s="36">
        <f>SUMIFS(СВЦЭМ!$D$39:$D$782,СВЦЭМ!$A$39:$A$782,$A114,СВЦЭМ!$B$39:$B$782,W$83)+'СЕТ СН'!$G$14+СВЦЭМ!$D$10+'СЕТ СН'!$G$6-'СЕТ СН'!$G$26</f>
        <v>2075.5354534000003</v>
      </c>
      <c r="X114" s="36">
        <f>SUMIFS(СВЦЭМ!$D$39:$D$782,СВЦЭМ!$A$39:$A$782,$A114,СВЦЭМ!$B$39:$B$782,X$83)+'СЕТ СН'!$G$14+СВЦЭМ!$D$10+'СЕТ СН'!$G$6-'СЕТ СН'!$G$26</f>
        <v>2065.2154027199999</v>
      </c>
      <c r="Y114" s="36">
        <f>SUMIFS(СВЦЭМ!$D$39:$D$782,СВЦЭМ!$A$39:$A$782,$A114,СВЦЭМ!$B$39:$B$782,Y$83)+'СЕТ СН'!$G$14+СВЦЭМ!$D$10+'СЕТ СН'!$G$6-'СЕТ СН'!$G$26</f>
        <v>2158.08249768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01.01.2023</v>
      </c>
      <c r="B120" s="36">
        <f>SUMIFS(СВЦЭМ!$D$39:$D$782,СВЦЭМ!$A$39:$A$782,$A120,СВЦЭМ!$B$39:$B$782,B$119)+'СЕТ СН'!$H$14+СВЦЭМ!$D$10+'СЕТ СН'!$H$6-'СЕТ СН'!$H$26</f>
        <v>2334.0064292700004</v>
      </c>
      <c r="C120" s="36">
        <f>SUMIFS(СВЦЭМ!$D$39:$D$782,СВЦЭМ!$A$39:$A$782,$A120,СВЦЭМ!$B$39:$B$782,C$119)+'СЕТ СН'!$H$14+СВЦЭМ!$D$10+'СЕТ СН'!$H$6-'СЕТ СН'!$H$26</f>
        <v>2352.7964198300001</v>
      </c>
      <c r="D120" s="36">
        <f>SUMIFS(СВЦЭМ!$D$39:$D$782,СВЦЭМ!$A$39:$A$782,$A120,СВЦЭМ!$B$39:$B$782,D$119)+'СЕТ СН'!$H$14+СВЦЭМ!$D$10+'СЕТ СН'!$H$6-'СЕТ СН'!$H$26</f>
        <v>2299.9015175300001</v>
      </c>
      <c r="E120" s="36">
        <f>SUMIFS(СВЦЭМ!$D$39:$D$782,СВЦЭМ!$A$39:$A$782,$A120,СВЦЭМ!$B$39:$B$782,E$119)+'СЕТ СН'!$H$14+СВЦЭМ!$D$10+'СЕТ СН'!$H$6-'СЕТ СН'!$H$26</f>
        <v>2300.2990059700001</v>
      </c>
      <c r="F120" s="36">
        <f>SUMIFS(СВЦЭМ!$D$39:$D$782,СВЦЭМ!$A$39:$A$782,$A120,СВЦЭМ!$B$39:$B$782,F$119)+'СЕТ СН'!$H$14+СВЦЭМ!$D$10+'СЕТ СН'!$H$6-'СЕТ СН'!$H$26</f>
        <v>2299.0981166900001</v>
      </c>
      <c r="G120" s="36">
        <f>SUMIFS(СВЦЭМ!$D$39:$D$782,СВЦЭМ!$A$39:$A$782,$A120,СВЦЭМ!$B$39:$B$782,G$119)+'СЕТ СН'!$H$14+СВЦЭМ!$D$10+'СЕТ СН'!$H$6-'СЕТ СН'!$H$26</f>
        <v>2303.9816105500004</v>
      </c>
      <c r="H120" s="36">
        <f>SUMIFS(СВЦЭМ!$D$39:$D$782,СВЦЭМ!$A$39:$A$782,$A120,СВЦЭМ!$B$39:$B$782,H$119)+'СЕТ СН'!$H$14+СВЦЭМ!$D$10+'СЕТ СН'!$H$6-'СЕТ СН'!$H$26</f>
        <v>2305.3099688400002</v>
      </c>
      <c r="I120" s="36">
        <f>SUMIFS(СВЦЭМ!$D$39:$D$782,СВЦЭМ!$A$39:$A$782,$A120,СВЦЭМ!$B$39:$B$782,I$119)+'СЕТ СН'!$H$14+СВЦЭМ!$D$10+'СЕТ СН'!$H$6-'СЕТ СН'!$H$26</f>
        <v>2302.5697381700002</v>
      </c>
      <c r="J120" s="36">
        <f>SUMIFS(СВЦЭМ!$D$39:$D$782,СВЦЭМ!$A$39:$A$782,$A120,СВЦЭМ!$B$39:$B$782,J$119)+'СЕТ СН'!$H$14+СВЦЭМ!$D$10+'СЕТ СН'!$H$6-'СЕТ СН'!$H$26</f>
        <v>2303.0740376500003</v>
      </c>
      <c r="K120" s="36">
        <f>SUMIFS(СВЦЭМ!$D$39:$D$782,СВЦЭМ!$A$39:$A$782,$A120,СВЦЭМ!$B$39:$B$782,K$119)+'СЕТ СН'!$H$14+СВЦЭМ!$D$10+'СЕТ СН'!$H$6-'СЕТ СН'!$H$26</f>
        <v>2332.6196644800002</v>
      </c>
      <c r="L120" s="36">
        <f>SUMIFS(СВЦЭМ!$D$39:$D$782,СВЦЭМ!$A$39:$A$782,$A120,СВЦЭМ!$B$39:$B$782,L$119)+'СЕТ СН'!$H$14+СВЦЭМ!$D$10+'СЕТ СН'!$H$6-'СЕТ СН'!$H$26</f>
        <v>2318.8513505800001</v>
      </c>
      <c r="M120" s="36">
        <f>SUMIFS(СВЦЭМ!$D$39:$D$782,СВЦЭМ!$A$39:$A$782,$A120,СВЦЭМ!$B$39:$B$782,M$119)+'СЕТ СН'!$H$14+СВЦЭМ!$D$10+'СЕТ СН'!$H$6-'СЕТ СН'!$H$26</f>
        <v>2296.38382972</v>
      </c>
      <c r="N120" s="36">
        <f>SUMIFS(СВЦЭМ!$D$39:$D$782,СВЦЭМ!$A$39:$A$782,$A120,СВЦЭМ!$B$39:$B$782,N$119)+'СЕТ СН'!$H$14+СВЦЭМ!$D$10+'СЕТ СН'!$H$6-'СЕТ СН'!$H$26</f>
        <v>2281.5621294500002</v>
      </c>
      <c r="O120" s="36">
        <f>SUMIFS(СВЦЭМ!$D$39:$D$782,СВЦЭМ!$A$39:$A$782,$A120,СВЦЭМ!$B$39:$B$782,O$119)+'СЕТ СН'!$H$14+СВЦЭМ!$D$10+'СЕТ СН'!$H$6-'СЕТ СН'!$H$26</f>
        <v>2271.0557014200003</v>
      </c>
      <c r="P120" s="36">
        <f>SUMIFS(СВЦЭМ!$D$39:$D$782,СВЦЭМ!$A$39:$A$782,$A120,СВЦЭМ!$B$39:$B$782,P$119)+'СЕТ СН'!$H$14+СВЦЭМ!$D$10+'СЕТ СН'!$H$6-'СЕТ СН'!$H$26</f>
        <v>2296.71895946</v>
      </c>
      <c r="Q120" s="36">
        <f>SUMIFS(СВЦЭМ!$D$39:$D$782,СВЦЭМ!$A$39:$A$782,$A120,СВЦЭМ!$B$39:$B$782,Q$119)+'СЕТ СН'!$H$14+СВЦЭМ!$D$10+'СЕТ СН'!$H$6-'СЕТ СН'!$H$26</f>
        <v>2286.31918081</v>
      </c>
      <c r="R120" s="36">
        <f>SUMIFS(СВЦЭМ!$D$39:$D$782,СВЦЭМ!$A$39:$A$782,$A120,СВЦЭМ!$B$39:$B$782,R$119)+'СЕТ СН'!$H$14+СВЦЭМ!$D$10+'СЕТ СН'!$H$6-'СЕТ СН'!$H$26</f>
        <v>2273.3178547300004</v>
      </c>
      <c r="S120" s="36">
        <f>SUMIFS(СВЦЭМ!$D$39:$D$782,СВЦЭМ!$A$39:$A$782,$A120,СВЦЭМ!$B$39:$B$782,S$119)+'СЕТ СН'!$H$14+СВЦЭМ!$D$10+'СЕТ СН'!$H$6-'СЕТ СН'!$H$26</f>
        <v>2209.8681097200001</v>
      </c>
      <c r="T120" s="36">
        <f>SUMIFS(СВЦЭМ!$D$39:$D$782,СВЦЭМ!$A$39:$A$782,$A120,СВЦЭМ!$B$39:$B$782,T$119)+'СЕТ СН'!$H$14+СВЦЭМ!$D$10+'СЕТ СН'!$H$6-'СЕТ СН'!$H$26</f>
        <v>2192.5008304100002</v>
      </c>
      <c r="U120" s="36">
        <f>SUMIFS(СВЦЭМ!$D$39:$D$782,СВЦЭМ!$A$39:$A$782,$A120,СВЦЭМ!$B$39:$B$782,U$119)+'СЕТ СН'!$H$14+СВЦЭМ!$D$10+'СЕТ СН'!$H$6-'СЕТ СН'!$H$26</f>
        <v>2210.9355792800002</v>
      </c>
      <c r="V120" s="36">
        <f>SUMIFS(СВЦЭМ!$D$39:$D$782,СВЦЭМ!$A$39:$A$782,$A120,СВЦЭМ!$B$39:$B$782,V$119)+'СЕТ СН'!$H$14+СВЦЭМ!$D$10+'СЕТ СН'!$H$6-'СЕТ СН'!$H$26</f>
        <v>2215.5241401900003</v>
      </c>
      <c r="W120" s="36">
        <f>SUMIFS(СВЦЭМ!$D$39:$D$782,СВЦЭМ!$A$39:$A$782,$A120,СВЦЭМ!$B$39:$B$782,W$119)+'СЕТ СН'!$H$14+СВЦЭМ!$D$10+'СЕТ СН'!$H$6-'СЕТ СН'!$H$26</f>
        <v>2241.45167993</v>
      </c>
      <c r="X120" s="36">
        <f>SUMIFS(СВЦЭМ!$D$39:$D$782,СВЦЭМ!$A$39:$A$782,$A120,СВЦЭМ!$B$39:$B$782,X$119)+'СЕТ СН'!$H$14+СВЦЭМ!$D$10+'СЕТ СН'!$H$6-'СЕТ СН'!$H$26</f>
        <v>2277.8328703700004</v>
      </c>
      <c r="Y120" s="36">
        <f>SUMIFS(СВЦЭМ!$D$39:$D$782,СВЦЭМ!$A$39:$A$782,$A120,СВЦЭМ!$B$39:$B$782,Y$119)+'СЕТ СН'!$H$14+СВЦЭМ!$D$10+'СЕТ СН'!$H$6-'СЕТ СН'!$H$26</f>
        <v>2369.0232628000003</v>
      </c>
      <c r="AA120" s="45"/>
    </row>
    <row r="121" spans="1:27" ht="15.75" x14ac:dyDescent="0.2">
      <c r="A121" s="35">
        <f>A120+1</f>
        <v>44928</v>
      </c>
      <c r="B121" s="36">
        <f>SUMIFS(СВЦЭМ!$D$39:$D$782,СВЦЭМ!$A$39:$A$782,$A121,СВЦЭМ!$B$39:$B$782,B$119)+'СЕТ СН'!$H$14+СВЦЭМ!$D$10+'СЕТ СН'!$H$6-'СЕТ СН'!$H$26</f>
        <v>2353.6959690100002</v>
      </c>
      <c r="C121" s="36">
        <f>SUMIFS(СВЦЭМ!$D$39:$D$782,СВЦЭМ!$A$39:$A$782,$A121,СВЦЭМ!$B$39:$B$782,C$119)+'СЕТ СН'!$H$14+СВЦЭМ!$D$10+'СЕТ СН'!$H$6-'СЕТ СН'!$H$26</f>
        <v>2343.67245211</v>
      </c>
      <c r="D121" s="36">
        <f>SUMIFS(СВЦЭМ!$D$39:$D$782,СВЦЭМ!$A$39:$A$782,$A121,СВЦЭМ!$B$39:$B$782,D$119)+'СЕТ СН'!$H$14+СВЦЭМ!$D$10+'СЕТ СН'!$H$6-'СЕТ СН'!$H$26</f>
        <v>2354.7682805500003</v>
      </c>
      <c r="E121" s="36">
        <f>SUMIFS(СВЦЭМ!$D$39:$D$782,СВЦЭМ!$A$39:$A$782,$A121,СВЦЭМ!$B$39:$B$782,E$119)+'СЕТ СН'!$H$14+СВЦЭМ!$D$10+'СЕТ СН'!$H$6-'СЕТ СН'!$H$26</f>
        <v>2355.43277747</v>
      </c>
      <c r="F121" s="36">
        <f>SUMIFS(СВЦЭМ!$D$39:$D$782,СВЦЭМ!$A$39:$A$782,$A121,СВЦЭМ!$B$39:$B$782,F$119)+'СЕТ СН'!$H$14+СВЦЭМ!$D$10+'СЕТ СН'!$H$6-'СЕТ СН'!$H$26</f>
        <v>2339.0899602500003</v>
      </c>
      <c r="G121" s="36">
        <f>SUMIFS(СВЦЭМ!$D$39:$D$782,СВЦЭМ!$A$39:$A$782,$A121,СВЦЭМ!$B$39:$B$782,G$119)+'СЕТ СН'!$H$14+СВЦЭМ!$D$10+'СЕТ СН'!$H$6-'СЕТ СН'!$H$26</f>
        <v>2334.5915483100002</v>
      </c>
      <c r="H121" s="36">
        <f>SUMIFS(СВЦЭМ!$D$39:$D$782,СВЦЭМ!$A$39:$A$782,$A121,СВЦЭМ!$B$39:$B$782,H$119)+'СЕТ СН'!$H$14+СВЦЭМ!$D$10+'СЕТ СН'!$H$6-'СЕТ СН'!$H$26</f>
        <v>2307.1226792000002</v>
      </c>
      <c r="I121" s="36">
        <f>SUMIFS(СВЦЭМ!$D$39:$D$782,СВЦЭМ!$A$39:$A$782,$A121,СВЦЭМ!$B$39:$B$782,I$119)+'СЕТ СН'!$H$14+СВЦЭМ!$D$10+'СЕТ СН'!$H$6-'СЕТ СН'!$H$26</f>
        <v>2286.62455774</v>
      </c>
      <c r="J121" s="36">
        <f>SUMIFS(СВЦЭМ!$D$39:$D$782,СВЦЭМ!$A$39:$A$782,$A121,СВЦЭМ!$B$39:$B$782,J$119)+'СЕТ СН'!$H$14+СВЦЭМ!$D$10+'СЕТ СН'!$H$6-'СЕТ СН'!$H$26</f>
        <v>2261.5897018400001</v>
      </c>
      <c r="K121" s="36">
        <f>SUMIFS(СВЦЭМ!$D$39:$D$782,СВЦЭМ!$A$39:$A$782,$A121,СВЦЭМ!$B$39:$B$782,K$119)+'СЕТ СН'!$H$14+СВЦЭМ!$D$10+'СЕТ СН'!$H$6-'СЕТ СН'!$H$26</f>
        <v>2254.7347823800001</v>
      </c>
      <c r="L121" s="36">
        <f>SUMIFS(СВЦЭМ!$D$39:$D$782,СВЦЭМ!$A$39:$A$782,$A121,СВЦЭМ!$B$39:$B$782,L$119)+'СЕТ СН'!$H$14+СВЦЭМ!$D$10+'СЕТ СН'!$H$6-'СЕТ СН'!$H$26</f>
        <v>2249.1202021500003</v>
      </c>
      <c r="M121" s="36">
        <f>SUMIFS(СВЦЭМ!$D$39:$D$782,СВЦЭМ!$A$39:$A$782,$A121,СВЦЭМ!$B$39:$B$782,M$119)+'СЕТ СН'!$H$14+СВЦЭМ!$D$10+'СЕТ СН'!$H$6-'СЕТ СН'!$H$26</f>
        <v>2268.3229688700003</v>
      </c>
      <c r="N121" s="36">
        <f>SUMIFS(СВЦЭМ!$D$39:$D$782,СВЦЭМ!$A$39:$A$782,$A121,СВЦЭМ!$B$39:$B$782,N$119)+'СЕТ СН'!$H$14+СВЦЭМ!$D$10+'СЕТ СН'!$H$6-'СЕТ СН'!$H$26</f>
        <v>2262.13949826</v>
      </c>
      <c r="O121" s="36">
        <f>SUMIFS(СВЦЭМ!$D$39:$D$782,СВЦЭМ!$A$39:$A$782,$A121,СВЦЭМ!$B$39:$B$782,O$119)+'СЕТ СН'!$H$14+СВЦЭМ!$D$10+'СЕТ СН'!$H$6-'СЕТ СН'!$H$26</f>
        <v>2265.89112075</v>
      </c>
      <c r="P121" s="36">
        <f>SUMIFS(СВЦЭМ!$D$39:$D$782,СВЦЭМ!$A$39:$A$782,$A121,СВЦЭМ!$B$39:$B$782,P$119)+'СЕТ СН'!$H$14+СВЦЭМ!$D$10+'СЕТ СН'!$H$6-'СЕТ СН'!$H$26</f>
        <v>2270.1787908700003</v>
      </c>
      <c r="Q121" s="36">
        <f>SUMIFS(СВЦЭМ!$D$39:$D$782,СВЦЭМ!$A$39:$A$782,$A121,СВЦЭМ!$B$39:$B$782,Q$119)+'СЕТ СН'!$H$14+СВЦЭМ!$D$10+'СЕТ СН'!$H$6-'СЕТ СН'!$H$26</f>
        <v>2252.6951427200001</v>
      </c>
      <c r="R121" s="36">
        <f>SUMIFS(СВЦЭМ!$D$39:$D$782,СВЦЭМ!$A$39:$A$782,$A121,СВЦЭМ!$B$39:$B$782,R$119)+'СЕТ СН'!$H$14+СВЦЭМ!$D$10+'СЕТ СН'!$H$6-'СЕТ СН'!$H$26</f>
        <v>2225.4061040900001</v>
      </c>
      <c r="S121" s="36">
        <f>SUMIFS(СВЦЭМ!$D$39:$D$782,СВЦЭМ!$A$39:$A$782,$A121,СВЦЭМ!$B$39:$B$782,S$119)+'СЕТ СН'!$H$14+СВЦЭМ!$D$10+'СЕТ СН'!$H$6-'СЕТ СН'!$H$26</f>
        <v>2188.0678784400002</v>
      </c>
      <c r="T121" s="36">
        <f>SUMIFS(СВЦЭМ!$D$39:$D$782,СВЦЭМ!$A$39:$A$782,$A121,СВЦЭМ!$B$39:$B$782,T$119)+'СЕТ СН'!$H$14+СВЦЭМ!$D$10+'СЕТ СН'!$H$6-'СЕТ СН'!$H$26</f>
        <v>2167.0537976099999</v>
      </c>
      <c r="U121" s="36">
        <f>SUMIFS(СВЦЭМ!$D$39:$D$782,СВЦЭМ!$A$39:$A$782,$A121,СВЦЭМ!$B$39:$B$782,U$119)+'СЕТ СН'!$H$14+СВЦЭМ!$D$10+'СЕТ СН'!$H$6-'СЕТ СН'!$H$26</f>
        <v>2192.9195367400002</v>
      </c>
      <c r="V121" s="36">
        <f>SUMIFS(СВЦЭМ!$D$39:$D$782,СВЦЭМ!$A$39:$A$782,$A121,СВЦЭМ!$B$39:$B$782,V$119)+'СЕТ СН'!$H$14+СВЦЭМ!$D$10+'СЕТ СН'!$H$6-'СЕТ СН'!$H$26</f>
        <v>2212.7680531600004</v>
      </c>
      <c r="W121" s="36">
        <f>SUMIFS(СВЦЭМ!$D$39:$D$782,СВЦЭМ!$A$39:$A$782,$A121,СВЦЭМ!$B$39:$B$782,W$119)+'СЕТ СН'!$H$14+СВЦЭМ!$D$10+'СЕТ СН'!$H$6-'СЕТ СН'!$H$26</f>
        <v>2227.4922270000002</v>
      </c>
      <c r="X121" s="36">
        <f>SUMIFS(СВЦЭМ!$D$39:$D$782,СВЦЭМ!$A$39:$A$782,$A121,СВЦЭМ!$B$39:$B$782,X$119)+'СЕТ СН'!$H$14+СВЦЭМ!$D$10+'СЕТ СН'!$H$6-'СЕТ СН'!$H$26</f>
        <v>2266.1526257</v>
      </c>
      <c r="Y121" s="36">
        <f>SUMIFS(СВЦЭМ!$D$39:$D$782,СВЦЭМ!$A$39:$A$782,$A121,СВЦЭМ!$B$39:$B$782,Y$119)+'СЕТ СН'!$H$14+СВЦЭМ!$D$10+'СЕТ СН'!$H$6-'СЕТ СН'!$H$26</f>
        <v>2322.7997478100001</v>
      </c>
    </row>
    <row r="122" spans="1:27" ht="15.75" x14ac:dyDescent="0.2">
      <c r="A122" s="35">
        <f t="shared" ref="A122:A150" si="3">A121+1</f>
        <v>44929</v>
      </c>
      <c r="B122" s="36">
        <f>SUMIFS(СВЦЭМ!$D$39:$D$782,СВЦЭМ!$A$39:$A$782,$A122,СВЦЭМ!$B$39:$B$782,B$119)+'СЕТ СН'!$H$14+СВЦЭМ!$D$10+'СЕТ СН'!$H$6-'СЕТ СН'!$H$26</f>
        <v>2303.45813985</v>
      </c>
      <c r="C122" s="36">
        <f>SUMIFS(СВЦЭМ!$D$39:$D$782,СВЦЭМ!$A$39:$A$782,$A122,СВЦЭМ!$B$39:$B$782,C$119)+'СЕТ СН'!$H$14+СВЦЭМ!$D$10+'СЕТ СН'!$H$6-'СЕТ СН'!$H$26</f>
        <v>2275.6300232600001</v>
      </c>
      <c r="D122" s="36">
        <f>SUMIFS(СВЦЭМ!$D$39:$D$782,СВЦЭМ!$A$39:$A$782,$A122,СВЦЭМ!$B$39:$B$782,D$119)+'СЕТ СН'!$H$14+СВЦЭМ!$D$10+'СЕТ СН'!$H$6-'СЕТ СН'!$H$26</f>
        <v>2277.98721935</v>
      </c>
      <c r="E122" s="36">
        <f>SUMIFS(СВЦЭМ!$D$39:$D$782,СВЦЭМ!$A$39:$A$782,$A122,СВЦЭМ!$B$39:$B$782,E$119)+'СЕТ СН'!$H$14+СВЦЭМ!$D$10+'СЕТ СН'!$H$6-'СЕТ СН'!$H$26</f>
        <v>2257.3988246700001</v>
      </c>
      <c r="F122" s="36">
        <f>SUMIFS(СВЦЭМ!$D$39:$D$782,СВЦЭМ!$A$39:$A$782,$A122,СВЦЭМ!$B$39:$B$782,F$119)+'СЕТ СН'!$H$14+СВЦЭМ!$D$10+'СЕТ СН'!$H$6-'СЕТ СН'!$H$26</f>
        <v>2271.69643627</v>
      </c>
      <c r="G122" s="36">
        <f>SUMIFS(СВЦЭМ!$D$39:$D$782,СВЦЭМ!$A$39:$A$782,$A122,СВЦЭМ!$B$39:$B$782,G$119)+'СЕТ СН'!$H$14+СВЦЭМ!$D$10+'СЕТ СН'!$H$6-'СЕТ СН'!$H$26</f>
        <v>2278.1057101000001</v>
      </c>
      <c r="H122" s="36">
        <f>SUMIFS(СВЦЭМ!$D$39:$D$782,СВЦЭМ!$A$39:$A$782,$A122,СВЦЭМ!$B$39:$B$782,H$119)+'СЕТ СН'!$H$14+СВЦЭМ!$D$10+'СЕТ СН'!$H$6-'СЕТ СН'!$H$26</f>
        <v>2246.1122576000002</v>
      </c>
      <c r="I122" s="36">
        <f>SUMIFS(СВЦЭМ!$D$39:$D$782,СВЦЭМ!$A$39:$A$782,$A122,СВЦЭМ!$B$39:$B$782,I$119)+'СЕТ СН'!$H$14+СВЦЭМ!$D$10+'СЕТ СН'!$H$6-'СЕТ СН'!$H$26</f>
        <v>2222.0040326600001</v>
      </c>
      <c r="J122" s="36">
        <f>SUMIFS(СВЦЭМ!$D$39:$D$782,СВЦЭМ!$A$39:$A$782,$A122,СВЦЭМ!$B$39:$B$782,J$119)+'СЕТ СН'!$H$14+СВЦЭМ!$D$10+'СЕТ СН'!$H$6-'СЕТ СН'!$H$26</f>
        <v>2210.8984520399999</v>
      </c>
      <c r="K122" s="36">
        <f>SUMIFS(СВЦЭМ!$D$39:$D$782,СВЦЭМ!$A$39:$A$782,$A122,СВЦЭМ!$B$39:$B$782,K$119)+'СЕТ СН'!$H$14+СВЦЭМ!$D$10+'СЕТ СН'!$H$6-'СЕТ СН'!$H$26</f>
        <v>2225.7082045400002</v>
      </c>
      <c r="L122" s="36">
        <f>SUMIFS(СВЦЭМ!$D$39:$D$782,СВЦЭМ!$A$39:$A$782,$A122,СВЦЭМ!$B$39:$B$782,L$119)+'СЕТ СН'!$H$14+СВЦЭМ!$D$10+'СЕТ СН'!$H$6-'СЕТ СН'!$H$26</f>
        <v>2244.9612992000002</v>
      </c>
      <c r="M122" s="36">
        <f>SUMIFS(СВЦЭМ!$D$39:$D$782,СВЦЭМ!$A$39:$A$782,$A122,СВЦЭМ!$B$39:$B$782,M$119)+'СЕТ СН'!$H$14+СВЦЭМ!$D$10+'СЕТ СН'!$H$6-'СЕТ СН'!$H$26</f>
        <v>2250.14742058</v>
      </c>
      <c r="N122" s="36">
        <f>SUMIFS(СВЦЭМ!$D$39:$D$782,СВЦЭМ!$A$39:$A$782,$A122,СВЦЭМ!$B$39:$B$782,N$119)+'СЕТ СН'!$H$14+СВЦЭМ!$D$10+'СЕТ СН'!$H$6-'СЕТ СН'!$H$26</f>
        <v>2281.1473592800003</v>
      </c>
      <c r="O122" s="36">
        <f>SUMIFS(СВЦЭМ!$D$39:$D$782,СВЦЭМ!$A$39:$A$782,$A122,СВЦЭМ!$B$39:$B$782,O$119)+'СЕТ СН'!$H$14+СВЦЭМ!$D$10+'СЕТ СН'!$H$6-'СЕТ СН'!$H$26</f>
        <v>2294.6435925600003</v>
      </c>
      <c r="P122" s="36">
        <f>SUMIFS(СВЦЭМ!$D$39:$D$782,СВЦЭМ!$A$39:$A$782,$A122,СВЦЭМ!$B$39:$B$782,P$119)+'СЕТ СН'!$H$14+СВЦЭМ!$D$10+'СЕТ СН'!$H$6-'СЕТ СН'!$H$26</f>
        <v>2288.8985867200004</v>
      </c>
      <c r="Q122" s="36">
        <f>SUMIFS(СВЦЭМ!$D$39:$D$782,СВЦЭМ!$A$39:$A$782,$A122,СВЦЭМ!$B$39:$B$782,Q$119)+'СЕТ СН'!$H$14+СВЦЭМ!$D$10+'СЕТ СН'!$H$6-'СЕТ СН'!$H$26</f>
        <v>2276.7265514800001</v>
      </c>
      <c r="R122" s="36">
        <f>SUMIFS(СВЦЭМ!$D$39:$D$782,СВЦЭМ!$A$39:$A$782,$A122,СВЦЭМ!$B$39:$B$782,R$119)+'СЕТ СН'!$H$14+СВЦЭМ!$D$10+'СЕТ СН'!$H$6-'СЕТ СН'!$H$26</f>
        <v>2233.87418802</v>
      </c>
      <c r="S122" s="36">
        <f>SUMIFS(СВЦЭМ!$D$39:$D$782,СВЦЭМ!$A$39:$A$782,$A122,СВЦЭМ!$B$39:$B$782,S$119)+'СЕТ СН'!$H$14+СВЦЭМ!$D$10+'СЕТ СН'!$H$6-'СЕТ СН'!$H$26</f>
        <v>2209.2348225700002</v>
      </c>
      <c r="T122" s="36">
        <f>SUMIFS(СВЦЭМ!$D$39:$D$782,СВЦЭМ!$A$39:$A$782,$A122,СВЦЭМ!$B$39:$B$782,T$119)+'СЕТ СН'!$H$14+СВЦЭМ!$D$10+'СЕТ СН'!$H$6-'СЕТ СН'!$H$26</f>
        <v>2214.11201661</v>
      </c>
      <c r="U122" s="36">
        <f>SUMIFS(СВЦЭМ!$D$39:$D$782,СВЦЭМ!$A$39:$A$782,$A122,СВЦЭМ!$B$39:$B$782,U$119)+'СЕТ СН'!$H$14+СВЦЭМ!$D$10+'СЕТ СН'!$H$6-'СЕТ СН'!$H$26</f>
        <v>2218.4046497200002</v>
      </c>
      <c r="V122" s="36">
        <f>SUMIFS(СВЦЭМ!$D$39:$D$782,СВЦЭМ!$A$39:$A$782,$A122,СВЦЭМ!$B$39:$B$782,V$119)+'СЕТ СН'!$H$14+СВЦЭМ!$D$10+'СЕТ СН'!$H$6-'СЕТ СН'!$H$26</f>
        <v>2227.5653902100003</v>
      </c>
      <c r="W122" s="36">
        <f>SUMIFS(СВЦЭМ!$D$39:$D$782,СВЦЭМ!$A$39:$A$782,$A122,СВЦЭМ!$B$39:$B$782,W$119)+'СЕТ СН'!$H$14+СВЦЭМ!$D$10+'СЕТ СН'!$H$6-'СЕТ СН'!$H$26</f>
        <v>2256.5432379600002</v>
      </c>
      <c r="X122" s="36">
        <f>SUMIFS(СВЦЭМ!$D$39:$D$782,СВЦЭМ!$A$39:$A$782,$A122,СВЦЭМ!$B$39:$B$782,X$119)+'СЕТ СН'!$H$14+СВЦЭМ!$D$10+'СЕТ СН'!$H$6-'СЕТ СН'!$H$26</f>
        <v>2279.4246939100003</v>
      </c>
      <c r="Y122" s="36">
        <f>SUMIFS(СВЦЭМ!$D$39:$D$782,СВЦЭМ!$A$39:$A$782,$A122,СВЦЭМ!$B$39:$B$782,Y$119)+'СЕТ СН'!$H$14+СВЦЭМ!$D$10+'СЕТ СН'!$H$6-'СЕТ СН'!$H$26</f>
        <v>2330.2327874000002</v>
      </c>
    </row>
    <row r="123" spans="1:27" ht="15.75" x14ac:dyDescent="0.2">
      <c r="A123" s="35">
        <f t="shared" si="3"/>
        <v>44930</v>
      </c>
      <c r="B123" s="36">
        <f>SUMIFS(СВЦЭМ!$D$39:$D$782,СВЦЭМ!$A$39:$A$782,$A123,СВЦЭМ!$B$39:$B$782,B$119)+'СЕТ СН'!$H$14+СВЦЭМ!$D$10+'СЕТ СН'!$H$6-'СЕТ СН'!$H$26</f>
        <v>2291.5090856900001</v>
      </c>
      <c r="C123" s="36">
        <f>SUMIFS(СВЦЭМ!$D$39:$D$782,СВЦЭМ!$A$39:$A$782,$A123,СВЦЭМ!$B$39:$B$782,C$119)+'СЕТ СН'!$H$14+СВЦЭМ!$D$10+'СЕТ СН'!$H$6-'СЕТ СН'!$H$26</f>
        <v>2331.8354918300006</v>
      </c>
      <c r="D123" s="36">
        <f>SUMIFS(СВЦЭМ!$D$39:$D$782,СВЦЭМ!$A$39:$A$782,$A123,СВЦЭМ!$B$39:$B$782,D$119)+'СЕТ СН'!$H$14+СВЦЭМ!$D$10+'СЕТ СН'!$H$6-'СЕТ СН'!$H$26</f>
        <v>2356.0823565000005</v>
      </c>
      <c r="E123" s="36">
        <f>SUMIFS(СВЦЭМ!$D$39:$D$782,СВЦЭМ!$A$39:$A$782,$A123,СВЦЭМ!$B$39:$B$782,E$119)+'СЕТ СН'!$H$14+СВЦЭМ!$D$10+'СЕТ СН'!$H$6-'СЕТ СН'!$H$26</f>
        <v>2368.0468422300005</v>
      </c>
      <c r="F123" s="36">
        <f>SUMIFS(СВЦЭМ!$D$39:$D$782,СВЦЭМ!$A$39:$A$782,$A123,СВЦЭМ!$B$39:$B$782,F$119)+'СЕТ СН'!$H$14+СВЦЭМ!$D$10+'СЕТ СН'!$H$6-'СЕТ СН'!$H$26</f>
        <v>2344.4997168200002</v>
      </c>
      <c r="G123" s="36">
        <f>SUMIFS(СВЦЭМ!$D$39:$D$782,СВЦЭМ!$A$39:$A$782,$A123,СВЦЭМ!$B$39:$B$782,G$119)+'СЕТ СН'!$H$14+СВЦЭМ!$D$10+'СЕТ СН'!$H$6-'СЕТ СН'!$H$26</f>
        <v>2267.0508068000004</v>
      </c>
      <c r="H123" s="36">
        <f>SUMIFS(СВЦЭМ!$D$39:$D$782,СВЦЭМ!$A$39:$A$782,$A123,СВЦЭМ!$B$39:$B$782,H$119)+'СЕТ СН'!$H$14+СВЦЭМ!$D$10+'СЕТ СН'!$H$6-'СЕТ СН'!$H$26</f>
        <v>2251.20378837</v>
      </c>
      <c r="I123" s="36">
        <f>SUMIFS(СВЦЭМ!$D$39:$D$782,СВЦЭМ!$A$39:$A$782,$A123,СВЦЭМ!$B$39:$B$782,I$119)+'СЕТ СН'!$H$14+СВЦЭМ!$D$10+'СЕТ СН'!$H$6-'СЕТ СН'!$H$26</f>
        <v>2223.98691951</v>
      </c>
      <c r="J123" s="36">
        <f>SUMIFS(СВЦЭМ!$D$39:$D$782,СВЦЭМ!$A$39:$A$782,$A123,СВЦЭМ!$B$39:$B$782,J$119)+'СЕТ СН'!$H$14+СВЦЭМ!$D$10+'СЕТ СН'!$H$6-'СЕТ СН'!$H$26</f>
        <v>2194.2650107700001</v>
      </c>
      <c r="K123" s="36">
        <f>SUMIFS(СВЦЭМ!$D$39:$D$782,СВЦЭМ!$A$39:$A$782,$A123,СВЦЭМ!$B$39:$B$782,K$119)+'СЕТ СН'!$H$14+СВЦЭМ!$D$10+'СЕТ СН'!$H$6-'СЕТ СН'!$H$26</f>
        <v>2184.51759868</v>
      </c>
      <c r="L123" s="36">
        <f>SUMIFS(СВЦЭМ!$D$39:$D$782,СВЦЭМ!$A$39:$A$782,$A123,СВЦЭМ!$B$39:$B$782,L$119)+'СЕТ СН'!$H$14+СВЦЭМ!$D$10+'СЕТ СН'!$H$6-'СЕТ СН'!$H$26</f>
        <v>2173.31531769</v>
      </c>
      <c r="M123" s="36">
        <f>SUMIFS(СВЦЭМ!$D$39:$D$782,СВЦЭМ!$A$39:$A$782,$A123,СВЦЭМ!$B$39:$B$782,M$119)+'СЕТ СН'!$H$14+СВЦЭМ!$D$10+'СЕТ СН'!$H$6-'СЕТ СН'!$H$26</f>
        <v>2167.33691666</v>
      </c>
      <c r="N123" s="36">
        <f>SUMIFS(СВЦЭМ!$D$39:$D$782,СВЦЭМ!$A$39:$A$782,$A123,СВЦЭМ!$B$39:$B$782,N$119)+'СЕТ СН'!$H$14+СВЦЭМ!$D$10+'СЕТ СН'!$H$6-'СЕТ СН'!$H$26</f>
        <v>2189.8290397000001</v>
      </c>
      <c r="O123" s="36">
        <f>SUMIFS(СВЦЭМ!$D$39:$D$782,СВЦЭМ!$A$39:$A$782,$A123,СВЦЭМ!$B$39:$B$782,O$119)+'СЕТ СН'!$H$14+СВЦЭМ!$D$10+'СЕТ СН'!$H$6-'СЕТ СН'!$H$26</f>
        <v>2186.9618864700001</v>
      </c>
      <c r="P123" s="36">
        <f>SUMIFS(СВЦЭМ!$D$39:$D$782,СВЦЭМ!$A$39:$A$782,$A123,СВЦЭМ!$B$39:$B$782,P$119)+'СЕТ СН'!$H$14+СВЦЭМ!$D$10+'СЕТ СН'!$H$6-'СЕТ СН'!$H$26</f>
        <v>2194.9560535800001</v>
      </c>
      <c r="Q123" s="36">
        <f>SUMIFS(СВЦЭМ!$D$39:$D$782,СВЦЭМ!$A$39:$A$782,$A123,СВЦЭМ!$B$39:$B$782,Q$119)+'СЕТ СН'!$H$14+СВЦЭМ!$D$10+'СЕТ СН'!$H$6-'СЕТ СН'!$H$26</f>
        <v>2187.7519635799999</v>
      </c>
      <c r="R123" s="36">
        <f>SUMIFS(СВЦЭМ!$D$39:$D$782,СВЦЭМ!$A$39:$A$782,$A123,СВЦЭМ!$B$39:$B$782,R$119)+'СЕТ СН'!$H$14+СВЦЭМ!$D$10+'СЕТ СН'!$H$6-'СЕТ СН'!$H$26</f>
        <v>2181.2867070500001</v>
      </c>
      <c r="S123" s="36">
        <f>SUMIFS(СВЦЭМ!$D$39:$D$782,СВЦЭМ!$A$39:$A$782,$A123,СВЦЭМ!$B$39:$B$782,S$119)+'СЕТ СН'!$H$14+СВЦЭМ!$D$10+'СЕТ СН'!$H$6-'СЕТ СН'!$H$26</f>
        <v>2117.9280672100003</v>
      </c>
      <c r="T123" s="36">
        <f>SUMIFS(СВЦЭМ!$D$39:$D$782,СВЦЭМ!$A$39:$A$782,$A123,СВЦЭМ!$B$39:$B$782,T$119)+'СЕТ СН'!$H$14+СВЦЭМ!$D$10+'СЕТ СН'!$H$6-'СЕТ СН'!$H$26</f>
        <v>2122.1100476700003</v>
      </c>
      <c r="U123" s="36">
        <f>SUMIFS(СВЦЭМ!$D$39:$D$782,СВЦЭМ!$A$39:$A$782,$A123,СВЦЭМ!$B$39:$B$782,U$119)+'СЕТ СН'!$H$14+СВЦЭМ!$D$10+'СЕТ СН'!$H$6-'СЕТ СН'!$H$26</f>
        <v>2139.5000508900002</v>
      </c>
      <c r="V123" s="36">
        <f>SUMIFS(СВЦЭМ!$D$39:$D$782,СВЦЭМ!$A$39:$A$782,$A123,СВЦЭМ!$B$39:$B$782,V$119)+'СЕТ СН'!$H$14+СВЦЭМ!$D$10+'СЕТ СН'!$H$6-'СЕТ СН'!$H$26</f>
        <v>2153.1734114999999</v>
      </c>
      <c r="W123" s="36">
        <f>SUMIFS(СВЦЭМ!$D$39:$D$782,СВЦЭМ!$A$39:$A$782,$A123,СВЦЭМ!$B$39:$B$782,W$119)+'СЕТ СН'!$H$14+СВЦЭМ!$D$10+'СЕТ СН'!$H$6-'СЕТ СН'!$H$26</f>
        <v>2168.3381140700003</v>
      </c>
      <c r="X123" s="36">
        <f>SUMIFS(СВЦЭМ!$D$39:$D$782,СВЦЭМ!$A$39:$A$782,$A123,СВЦЭМ!$B$39:$B$782,X$119)+'СЕТ СН'!$H$14+СВЦЭМ!$D$10+'СЕТ СН'!$H$6-'СЕТ СН'!$H$26</f>
        <v>2192.7741327200001</v>
      </c>
      <c r="Y123" s="36">
        <f>SUMIFS(СВЦЭМ!$D$39:$D$782,СВЦЭМ!$A$39:$A$782,$A123,СВЦЭМ!$B$39:$B$782,Y$119)+'СЕТ СН'!$H$14+СВЦЭМ!$D$10+'СЕТ СН'!$H$6-'СЕТ СН'!$H$26</f>
        <v>2219.7014053600001</v>
      </c>
    </row>
    <row r="124" spans="1:27" ht="15.75" x14ac:dyDescent="0.2">
      <c r="A124" s="35">
        <f t="shared" si="3"/>
        <v>44931</v>
      </c>
      <c r="B124" s="36">
        <f>SUMIFS(СВЦЭМ!$D$39:$D$782,СВЦЭМ!$A$39:$A$782,$A124,СВЦЭМ!$B$39:$B$782,B$119)+'СЕТ СН'!$H$14+СВЦЭМ!$D$10+'СЕТ СН'!$H$6-'СЕТ СН'!$H$26</f>
        <v>2219.8439002700002</v>
      </c>
      <c r="C124" s="36">
        <f>SUMIFS(СВЦЭМ!$D$39:$D$782,СВЦЭМ!$A$39:$A$782,$A124,СВЦЭМ!$B$39:$B$782,C$119)+'СЕТ СН'!$H$14+СВЦЭМ!$D$10+'СЕТ СН'!$H$6-'СЕТ СН'!$H$26</f>
        <v>2196.7068390700001</v>
      </c>
      <c r="D124" s="36">
        <f>SUMIFS(СВЦЭМ!$D$39:$D$782,СВЦЭМ!$A$39:$A$782,$A124,СВЦЭМ!$B$39:$B$782,D$119)+'СЕТ СН'!$H$14+СВЦЭМ!$D$10+'СЕТ СН'!$H$6-'СЕТ СН'!$H$26</f>
        <v>2209.9861100100002</v>
      </c>
      <c r="E124" s="36">
        <f>SUMIFS(СВЦЭМ!$D$39:$D$782,СВЦЭМ!$A$39:$A$782,$A124,СВЦЭМ!$B$39:$B$782,E$119)+'СЕТ СН'!$H$14+СВЦЭМ!$D$10+'СЕТ СН'!$H$6-'СЕТ СН'!$H$26</f>
        <v>2228.0921963700002</v>
      </c>
      <c r="F124" s="36">
        <f>SUMIFS(СВЦЭМ!$D$39:$D$782,СВЦЭМ!$A$39:$A$782,$A124,СВЦЭМ!$B$39:$B$782,F$119)+'СЕТ СН'!$H$14+СВЦЭМ!$D$10+'СЕТ СН'!$H$6-'СЕТ СН'!$H$26</f>
        <v>2278.6746593500002</v>
      </c>
      <c r="G124" s="36">
        <f>SUMIFS(СВЦЭМ!$D$39:$D$782,СВЦЭМ!$A$39:$A$782,$A124,СВЦЭМ!$B$39:$B$782,G$119)+'СЕТ СН'!$H$14+СВЦЭМ!$D$10+'СЕТ СН'!$H$6-'СЕТ СН'!$H$26</f>
        <v>2273.75666813</v>
      </c>
      <c r="H124" s="36">
        <f>SUMIFS(СВЦЭМ!$D$39:$D$782,СВЦЭМ!$A$39:$A$782,$A124,СВЦЭМ!$B$39:$B$782,H$119)+'СЕТ СН'!$H$14+СВЦЭМ!$D$10+'СЕТ СН'!$H$6-'СЕТ СН'!$H$26</f>
        <v>2274.0573527900001</v>
      </c>
      <c r="I124" s="36">
        <f>SUMIFS(СВЦЭМ!$D$39:$D$782,СВЦЭМ!$A$39:$A$782,$A124,СВЦЭМ!$B$39:$B$782,I$119)+'СЕТ СН'!$H$14+СВЦЭМ!$D$10+'СЕТ СН'!$H$6-'СЕТ СН'!$H$26</f>
        <v>2260.2428900899999</v>
      </c>
      <c r="J124" s="36">
        <f>SUMIFS(СВЦЭМ!$D$39:$D$782,СВЦЭМ!$A$39:$A$782,$A124,СВЦЭМ!$B$39:$B$782,J$119)+'СЕТ СН'!$H$14+СВЦЭМ!$D$10+'СЕТ СН'!$H$6-'СЕТ СН'!$H$26</f>
        <v>2240.809366</v>
      </c>
      <c r="K124" s="36">
        <f>SUMIFS(СВЦЭМ!$D$39:$D$782,СВЦЭМ!$A$39:$A$782,$A124,СВЦЭМ!$B$39:$B$782,K$119)+'СЕТ СН'!$H$14+СВЦЭМ!$D$10+'СЕТ СН'!$H$6-'СЕТ СН'!$H$26</f>
        <v>2195.29232486</v>
      </c>
      <c r="L124" s="36">
        <f>SUMIFS(СВЦЭМ!$D$39:$D$782,СВЦЭМ!$A$39:$A$782,$A124,СВЦЭМ!$B$39:$B$782,L$119)+'СЕТ СН'!$H$14+СВЦЭМ!$D$10+'СЕТ СН'!$H$6-'СЕТ СН'!$H$26</f>
        <v>2177.6447556500002</v>
      </c>
      <c r="M124" s="36">
        <f>SUMIFS(СВЦЭМ!$D$39:$D$782,СВЦЭМ!$A$39:$A$782,$A124,СВЦЭМ!$B$39:$B$782,M$119)+'СЕТ СН'!$H$14+СВЦЭМ!$D$10+'СЕТ СН'!$H$6-'СЕТ СН'!$H$26</f>
        <v>2170.8489933600003</v>
      </c>
      <c r="N124" s="36">
        <f>SUMIFS(СВЦЭМ!$D$39:$D$782,СВЦЭМ!$A$39:$A$782,$A124,СВЦЭМ!$B$39:$B$782,N$119)+'СЕТ СН'!$H$14+СВЦЭМ!$D$10+'СЕТ СН'!$H$6-'СЕТ СН'!$H$26</f>
        <v>2183.1907151800001</v>
      </c>
      <c r="O124" s="36">
        <f>SUMIFS(СВЦЭМ!$D$39:$D$782,СВЦЭМ!$A$39:$A$782,$A124,СВЦЭМ!$B$39:$B$782,O$119)+'СЕТ СН'!$H$14+СВЦЭМ!$D$10+'СЕТ СН'!$H$6-'СЕТ СН'!$H$26</f>
        <v>2205.6409891400003</v>
      </c>
      <c r="P124" s="36">
        <f>SUMIFS(СВЦЭМ!$D$39:$D$782,СВЦЭМ!$A$39:$A$782,$A124,СВЦЭМ!$B$39:$B$782,P$119)+'СЕТ СН'!$H$14+СВЦЭМ!$D$10+'СЕТ СН'!$H$6-'СЕТ СН'!$H$26</f>
        <v>2203.0936067100001</v>
      </c>
      <c r="Q124" s="36">
        <f>SUMIFS(СВЦЭМ!$D$39:$D$782,СВЦЭМ!$A$39:$A$782,$A124,СВЦЭМ!$B$39:$B$782,Q$119)+'СЕТ СН'!$H$14+СВЦЭМ!$D$10+'СЕТ СН'!$H$6-'СЕТ СН'!$H$26</f>
        <v>2210.2341568500001</v>
      </c>
      <c r="R124" s="36">
        <f>SUMIFS(СВЦЭМ!$D$39:$D$782,СВЦЭМ!$A$39:$A$782,$A124,СВЦЭМ!$B$39:$B$782,R$119)+'СЕТ СН'!$H$14+СВЦЭМ!$D$10+'СЕТ СН'!$H$6-'СЕТ СН'!$H$26</f>
        <v>2217.27420975</v>
      </c>
      <c r="S124" s="36">
        <f>SUMIFS(СВЦЭМ!$D$39:$D$782,СВЦЭМ!$A$39:$A$782,$A124,СВЦЭМ!$B$39:$B$782,S$119)+'СЕТ СН'!$H$14+СВЦЭМ!$D$10+'СЕТ СН'!$H$6-'СЕТ СН'!$H$26</f>
        <v>2242.2422175700003</v>
      </c>
      <c r="T124" s="36">
        <f>SUMIFS(СВЦЭМ!$D$39:$D$782,СВЦЭМ!$A$39:$A$782,$A124,СВЦЭМ!$B$39:$B$782,T$119)+'СЕТ СН'!$H$14+СВЦЭМ!$D$10+'СЕТ СН'!$H$6-'СЕТ СН'!$H$26</f>
        <v>2156.0529454300004</v>
      </c>
      <c r="U124" s="36">
        <f>SUMIFS(СВЦЭМ!$D$39:$D$782,СВЦЭМ!$A$39:$A$782,$A124,СВЦЭМ!$B$39:$B$782,U$119)+'СЕТ СН'!$H$14+СВЦЭМ!$D$10+'СЕТ СН'!$H$6-'СЕТ СН'!$H$26</f>
        <v>2171.7049277000001</v>
      </c>
      <c r="V124" s="36">
        <f>SUMIFS(СВЦЭМ!$D$39:$D$782,СВЦЭМ!$A$39:$A$782,$A124,СВЦЭМ!$B$39:$B$782,V$119)+'СЕТ СН'!$H$14+СВЦЭМ!$D$10+'СЕТ СН'!$H$6-'СЕТ СН'!$H$26</f>
        <v>2183.9345916700004</v>
      </c>
      <c r="W124" s="36">
        <f>SUMIFS(СВЦЭМ!$D$39:$D$782,СВЦЭМ!$A$39:$A$782,$A124,СВЦЭМ!$B$39:$B$782,W$119)+'СЕТ СН'!$H$14+СВЦЭМ!$D$10+'СЕТ СН'!$H$6-'СЕТ СН'!$H$26</f>
        <v>2193.8807263100002</v>
      </c>
      <c r="X124" s="36">
        <f>SUMIFS(СВЦЭМ!$D$39:$D$782,СВЦЭМ!$A$39:$A$782,$A124,СВЦЭМ!$B$39:$B$782,X$119)+'СЕТ СН'!$H$14+СВЦЭМ!$D$10+'СЕТ СН'!$H$6-'СЕТ СН'!$H$26</f>
        <v>2221.4341425300004</v>
      </c>
      <c r="Y124" s="36">
        <f>SUMIFS(СВЦЭМ!$D$39:$D$782,СВЦЭМ!$A$39:$A$782,$A124,СВЦЭМ!$B$39:$B$782,Y$119)+'СЕТ СН'!$H$14+СВЦЭМ!$D$10+'СЕТ СН'!$H$6-'СЕТ СН'!$H$26</f>
        <v>2239.06299623</v>
      </c>
    </row>
    <row r="125" spans="1:27" ht="15.75" x14ac:dyDescent="0.2">
      <c r="A125" s="35">
        <f t="shared" si="3"/>
        <v>44932</v>
      </c>
      <c r="B125" s="36">
        <f>SUMIFS(СВЦЭМ!$D$39:$D$782,СВЦЭМ!$A$39:$A$782,$A125,СВЦЭМ!$B$39:$B$782,B$119)+'СЕТ СН'!$H$14+СВЦЭМ!$D$10+'СЕТ СН'!$H$6-'СЕТ СН'!$H$26</f>
        <v>2129.8208587000004</v>
      </c>
      <c r="C125" s="36">
        <f>SUMIFS(СВЦЭМ!$D$39:$D$782,СВЦЭМ!$A$39:$A$782,$A125,СВЦЭМ!$B$39:$B$782,C$119)+'СЕТ СН'!$H$14+СВЦЭМ!$D$10+'СЕТ СН'!$H$6-'СЕТ СН'!$H$26</f>
        <v>2151.4533486600003</v>
      </c>
      <c r="D125" s="36">
        <f>SUMIFS(СВЦЭМ!$D$39:$D$782,СВЦЭМ!$A$39:$A$782,$A125,СВЦЭМ!$B$39:$B$782,D$119)+'СЕТ СН'!$H$14+СВЦЭМ!$D$10+'СЕТ СН'!$H$6-'СЕТ СН'!$H$26</f>
        <v>2165.5309615400001</v>
      </c>
      <c r="E125" s="36">
        <f>SUMIFS(СВЦЭМ!$D$39:$D$782,СВЦЭМ!$A$39:$A$782,$A125,СВЦЭМ!$B$39:$B$782,E$119)+'СЕТ СН'!$H$14+СВЦЭМ!$D$10+'СЕТ СН'!$H$6-'СЕТ СН'!$H$26</f>
        <v>2163.1172682000001</v>
      </c>
      <c r="F125" s="36">
        <f>SUMIFS(СВЦЭМ!$D$39:$D$782,СВЦЭМ!$A$39:$A$782,$A125,СВЦЭМ!$B$39:$B$782,F$119)+'СЕТ СН'!$H$14+СВЦЭМ!$D$10+'СЕТ СН'!$H$6-'СЕТ СН'!$H$26</f>
        <v>2155.8919123400001</v>
      </c>
      <c r="G125" s="36">
        <f>SUMIFS(СВЦЭМ!$D$39:$D$782,СВЦЭМ!$A$39:$A$782,$A125,СВЦЭМ!$B$39:$B$782,G$119)+'СЕТ СН'!$H$14+СВЦЭМ!$D$10+'СЕТ СН'!$H$6-'СЕТ СН'!$H$26</f>
        <v>2143.1542084800003</v>
      </c>
      <c r="H125" s="36">
        <f>SUMIFS(СВЦЭМ!$D$39:$D$782,СВЦЭМ!$A$39:$A$782,$A125,СВЦЭМ!$B$39:$B$782,H$119)+'СЕТ СН'!$H$14+СВЦЭМ!$D$10+'СЕТ СН'!$H$6-'СЕТ СН'!$H$26</f>
        <v>2122.4501385900003</v>
      </c>
      <c r="I125" s="36">
        <f>SUMIFS(СВЦЭМ!$D$39:$D$782,СВЦЭМ!$A$39:$A$782,$A125,СВЦЭМ!$B$39:$B$782,I$119)+'СЕТ СН'!$H$14+СВЦЭМ!$D$10+'СЕТ СН'!$H$6-'СЕТ СН'!$H$26</f>
        <v>2073.4497854000001</v>
      </c>
      <c r="J125" s="36">
        <f>SUMIFS(СВЦЭМ!$D$39:$D$782,СВЦЭМ!$A$39:$A$782,$A125,СВЦЭМ!$B$39:$B$782,J$119)+'СЕТ СН'!$H$14+СВЦЭМ!$D$10+'СЕТ СН'!$H$6-'СЕТ СН'!$H$26</f>
        <v>2024.6035706800001</v>
      </c>
      <c r="K125" s="36">
        <f>SUMIFS(СВЦЭМ!$D$39:$D$782,СВЦЭМ!$A$39:$A$782,$A125,СВЦЭМ!$B$39:$B$782,K$119)+'СЕТ СН'!$H$14+СВЦЭМ!$D$10+'СЕТ СН'!$H$6-'СЕТ СН'!$H$26</f>
        <v>2009.2989626199999</v>
      </c>
      <c r="L125" s="36">
        <f>SUMIFS(СВЦЭМ!$D$39:$D$782,СВЦЭМ!$A$39:$A$782,$A125,СВЦЭМ!$B$39:$B$782,L$119)+'СЕТ СН'!$H$14+СВЦЭМ!$D$10+'СЕТ СН'!$H$6-'СЕТ СН'!$H$26</f>
        <v>2008.7305865599999</v>
      </c>
      <c r="M125" s="36">
        <f>SUMIFS(СВЦЭМ!$D$39:$D$782,СВЦЭМ!$A$39:$A$782,$A125,СВЦЭМ!$B$39:$B$782,M$119)+'СЕТ СН'!$H$14+СВЦЭМ!$D$10+'СЕТ СН'!$H$6-'СЕТ СН'!$H$26</f>
        <v>2027.07717794</v>
      </c>
      <c r="N125" s="36">
        <f>SUMIFS(СВЦЭМ!$D$39:$D$782,СВЦЭМ!$A$39:$A$782,$A125,СВЦЭМ!$B$39:$B$782,N$119)+'СЕТ СН'!$H$14+СВЦЭМ!$D$10+'СЕТ СН'!$H$6-'СЕТ СН'!$H$26</f>
        <v>2054.9759790500002</v>
      </c>
      <c r="O125" s="36">
        <f>SUMIFS(СВЦЭМ!$D$39:$D$782,СВЦЭМ!$A$39:$A$782,$A125,СВЦЭМ!$B$39:$B$782,O$119)+'СЕТ СН'!$H$14+СВЦЭМ!$D$10+'СЕТ СН'!$H$6-'СЕТ СН'!$H$26</f>
        <v>2082.5442467299999</v>
      </c>
      <c r="P125" s="36">
        <f>SUMIFS(СВЦЭМ!$D$39:$D$782,СВЦЭМ!$A$39:$A$782,$A125,СВЦЭМ!$B$39:$B$782,P$119)+'СЕТ СН'!$H$14+СВЦЭМ!$D$10+'СЕТ СН'!$H$6-'СЕТ СН'!$H$26</f>
        <v>2108.4625368500001</v>
      </c>
      <c r="Q125" s="36">
        <f>SUMIFS(СВЦЭМ!$D$39:$D$782,СВЦЭМ!$A$39:$A$782,$A125,СВЦЭМ!$B$39:$B$782,Q$119)+'СЕТ СН'!$H$14+СВЦЭМ!$D$10+'СЕТ СН'!$H$6-'СЕТ СН'!$H$26</f>
        <v>2112.8342072099999</v>
      </c>
      <c r="R125" s="36">
        <f>SUMIFS(СВЦЭМ!$D$39:$D$782,СВЦЭМ!$A$39:$A$782,$A125,СВЦЭМ!$B$39:$B$782,R$119)+'СЕТ СН'!$H$14+СВЦЭМ!$D$10+'СЕТ СН'!$H$6-'СЕТ СН'!$H$26</f>
        <v>2065.7857675700002</v>
      </c>
      <c r="S125" s="36">
        <f>SUMIFS(СВЦЭМ!$D$39:$D$782,СВЦЭМ!$A$39:$A$782,$A125,СВЦЭМ!$B$39:$B$782,S$119)+'СЕТ СН'!$H$14+СВЦЭМ!$D$10+'СЕТ СН'!$H$6-'СЕТ СН'!$H$26</f>
        <v>2044.3004966299998</v>
      </c>
      <c r="T125" s="36">
        <f>SUMIFS(СВЦЭМ!$D$39:$D$782,СВЦЭМ!$A$39:$A$782,$A125,СВЦЭМ!$B$39:$B$782,T$119)+'СЕТ СН'!$H$14+СВЦЭМ!$D$10+'СЕТ СН'!$H$6-'СЕТ СН'!$H$26</f>
        <v>2050.7951317700004</v>
      </c>
      <c r="U125" s="36">
        <f>SUMIFS(СВЦЭМ!$D$39:$D$782,СВЦЭМ!$A$39:$A$782,$A125,СВЦЭМ!$B$39:$B$782,U$119)+'СЕТ СН'!$H$14+СВЦЭМ!$D$10+'СЕТ СН'!$H$6-'СЕТ СН'!$H$26</f>
        <v>2053.6698368000002</v>
      </c>
      <c r="V125" s="36">
        <f>SUMIFS(СВЦЭМ!$D$39:$D$782,СВЦЭМ!$A$39:$A$782,$A125,СВЦЭМ!$B$39:$B$782,V$119)+'СЕТ СН'!$H$14+СВЦЭМ!$D$10+'СЕТ СН'!$H$6-'СЕТ СН'!$H$26</f>
        <v>2054.85848347</v>
      </c>
      <c r="W125" s="36">
        <f>SUMIFS(СВЦЭМ!$D$39:$D$782,СВЦЭМ!$A$39:$A$782,$A125,СВЦЭМ!$B$39:$B$782,W$119)+'СЕТ СН'!$H$14+СВЦЭМ!$D$10+'СЕТ СН'!$H$6-'СЕТ СН'!$H$26</f>
        <v>2066.7759783800002</v>
      </c>
      <c r="X125" s="36">
        <f>SUMIFS(СВЦЭМ!$D$39:$D$782,СВЦЭМ!$A$39:$A$782,$A125,СВЦЭМ!$B$39:$B$782,X$119)+'СЕТ СН'!$H$14+СВЦЭМ!$D$10+'СЕТ СН'!$H$6-'СЕТ СН'!$H$26</f>
        <v>2080.31225821</v>
      </c>
      <c r="Y125" s="36">
        <f>SUMIFS(СВЦЭМ!$D$39:$D$782,СВЦЭМ!$A$39:$A$782,$A125,СВЦЭМ!$B$39:$B$782,Y$119)+'СЕТ СН'!$H$14+СВЦЭМ!$D$10+'СЕТ СН'!$H$6-'СЕТ СН'!$H$26</f>
        <v>2131.87313017</v>
      </c>
    </row>
    <row r="126" spans="1:27" ht="15.75" x14ac:dyDescent="0.2">
      <c r="A126" s="35">
        <f t="shared" si="3"/>
        <v>44933</v>
      </c>
      <c r="B126" s="36">
        <f>SUMIFS(СВЦЭМ!$D$39:$D$782,СВЦЭМ!$A$39:$A$782,$A126,СВЦЭМ!$B$39:$B$782,B$119)+'СЕТ СН'!$H$14+СВЦЭМ!$D$10+'СЕТ СН'!$H$6-'СЕТ СН'!$H$26</f>
        <v>2213.895199</v>
      </c>
      <c r="C126" s="36">
        <f>SUMIFS(СВЦЭМ!$D$39:$D$782,СВЦЭМ!$A$39:$A$782,$A126,СВЦЭМ!$B$39:$B$782,C$119)+'СЕТ СН'!$H$14+СВЦЭМ!$D$10+'СЕТ СН'!$H$6-'СЕТ СН'!$H$26</f>
        <v>2258.7530301300003</v>
      </c>
      <c r="D126" s="36">
        <f>SUMIFS(СВЦЭМ!$D$39:$D$782,СВЦЭМ!$A$39:$A$782,$A126,СВЦЭМ!$B$39:$B$782,D$119)+'СЕТ СН'!$H$14+СВЦЭМ!$D$10+'СЕТ СН'!$H$6-'СЕТ СН'!$H$26</f>
        <v>2274.5938903800002</v>
      </c>
      <c r="E126" s="36">
        <f>SUMIFS(СВЦЭМ!$D$39:$D$782,СВЦЭМ!$A$39:$A$782,$A126,СВЦЭМ!$B$39:$B$782,E$119)+'СЕТ СН'!$H$14+СВЦЭМ!$D$10+'СЕТ СН'!$H$6-'СЕТ СН'!$H$26</f>
        <v>2282.0121052700001</v>
      </c>
      <c r="F126" s="36">
        <f>SUMIFS(СВЦЭМ!$D$39:$D$782,СВЦЭМ!$A$39:$A$782,$A126,СВЦЭМ!$B$39:$B$782,F$119)+'СЕТ СН'!$H$14+СВЦЭМ!$D$10+'СЕТ СН'!$H$6-'СЕТ СН'!$H$26</f>
        <v>2267.6636891400003</v>
      </c>
      <c r="G126" s="36">
        <f>SUMIFS(СВЦЭМ!$D$39:$D$782,СВЦЭМ!$A$39:$A$782,$A126,СВЦЭМ!$B$39:$B$782,G$119)+'СЕТ СН'!$H$14+СВЦЭМ!$D$10+'СЕТ СН'!$H$6-'СЕТ СН'!$H$26</f>
        <v>2261.2046182300001</v>
      </c>
      <c r="H126" s="36">
        <f>SUMIFS(СВЦЭМ!$D$39:$D$782,СВЦЭМ!$A$39:$A$782,$A126,СВЦЭМ!$B$39:$B$782,H$119)+'СЕТ СН'!$H$14+СВЦЭМ!$D$10+'СЕТ СН'!$H$6-'СЕТ СН'!$H$26</f>
        <v>2235.99705976</v>
      </c>
      <c r="I126" s="36">
        <f>SUMIFS(СВЦЭМ!$D$39:$D$782,СВЦЭМ!$A$39:$A$782,$A126,СВЦЭМ!$B$39:$B$782,I$119)+'СЕТ СН'!$H$14+СВЦЭМ!$D$10+'СЕТ СН'!$H$6-'СЕТ СН'!$H$26</f>
        <v>2230.4453769199999</v>
      </c>
      <c r="J126" s="36">
        <f>SUMIFS(СВЦЭМ!$D$39:$D$782,СВЦЭМ!$A$39:$A$782,$A126,СВЦЭМ!$B$39:$B$782,J$119)+'СЕТ СН'!$H$14+СВЦЭМ!$D$10+'СЕТ СН'!$H$6-'СЕТ СН'!$H$26</f>
        <v>2174.8247182600003</v>
      </c>
      <c r="K126" s="36">
        <f>SUMIFS(СВЦЭМ!$D$39:$D$782,СВЦЭМ!$A$39:$A$782,$A126,СВЦЭМ!$B$39:$B$782,K$119)+'СЕТ СН'!$H$14+СВЦЭМ!$D$10+'СЕТ СН'!$H$6-'СЕТ СН'!$H$26</f>
        <v>2157.6352434700002</v>
      </c>
      <c r="L126" s="36">
        <f>SUMIFS(СВЦЭМ!$D$39:$D$782,СВЦЭМ!$A$39:$A$782,$A126,СВЦЭМ!$B$39:$B$782,L$119)+'СЕТ СН'!$H$14+СВЦЭМ!$D$10+'СЕТ СН'!$H$6-'СЕТ СН'!$H$26</f>
        <v>2134.9825048100001</v>
      </c>
      <c r="M126" s="36">
        <f>SUMIFS(СВЦЭМ!$D$39:$D$782,СВЦЭМ!$A$39:$A$782,$A126,СВЦЭМ!$B$39:$B$782,M$119)+'СЕТ СН'!$H$14+СВЦЭМ!$D$10+'СЕТ СН'!$H$6-'СЕТ СН'!$H$26</f>
        <v>2154.39099149</v>
      </c>
      <c r="N126" s="36">
        <f>SUMIFS(СВЦЭМ!$D$39:$D$782,СВЦЭМ!$A$39:$A$782,$A126,СВЦЭМ!$B$39:$B$782,N$119)+'СЕТ СН'!$H$14+СВЦЭМ!$D$10+'СЕТ СН'!$H$6-'СЕТ СН'!$H$26</f>
        <v>2182.6564552899999</v>
      </c>
      <c r="O126" s="36">
        <f>SUMIFS(СВЦЭМ!$D$39:$D$782,СВЦЭМ!$A$39:$A$782,$A126,СВЦЭМ!$B$39:$B$782,O$119)+'СЕТ СН'!$H$14+СВЦЭМ!$D$10+'СЕТ СН'!$H$6-'СЕТ СН'!$H$26</f>
        <v>2190.2267369400001</v>
      </c>
      <c r="P126" s="36">
        <f>SUMIFS(СВЦЭМ!$D$39:$D$782,СВЦЭМ!$A$39:$A$782,$A126,СВЦЭМ!$B$39:$B$782,P$119)+'СЕТ СН'!$H$14+СВЦЭМ!$D$10+'СЕТ СН'!$H$6-'СЕТ СН'!$H$26</f>
        <v>2207.5115146100002</v>
      </c>
      <c r="Q126" s="36">
        <f>SUMIFS(СВЦЭМ!$D$39:$D$782,СВЦЭМ!$A$39:$A$782,$A126,СВЦЭМ!$B$39:$B$782,Q$119)+'СЕТ СН'!$H$14+СВЦЭМ!$D$10+'СЕТ СН'!$H$6-'СЕТ СН'!$H$26</f>
        <v>2198.2418811000002</v>
      </c>
      <c r="R126" s="36">
        <f>SUMIFS(СВЦЭМ!$D$39:$D$782,СВЦЭМ!$A$39:$A$782,$A126,СВЦЭМ!$B$39:$B$782,R$119)+'СЕТ СН'!$H$14+СВЦЭМ!$D$10+'СЕТ СН'!$H$6-'СЕТ СН'!$H$26</f>
        <v>2170.1944716800003</v>
      </c>
      <c r="S126" s="36">
        <f>SUMIFS(СВЦЭМ!$D$39:$D$782,СВЦЭМ!$A$39:$A$782,$A126,СВЦЭМ!$B$39:$B$782,S$119)+'СЕТ СН'!$H$14+СВЦЭМ!$D$10+'СЕТ СН'!$H$6-'СЕТ СН'!$H$26</f>
        <v>2157.3187068400002</v>
      </c>
      <c r="T126" s="36">
        <f>SUMIFS(СВЦЭМ!$D$39:$D$782,СВЦЭМ!$A$39:$A$782,$A126,СВЦЭМ!$B$39:$B$782,T$119)+'СЕТ СН'!$H$14+СВЦЭМ!$D$10+'СЕТ СН'!$H$6-'СЕТ СН'!$H$26</f>
        <v>2152.3787752500002</v>
      </c>
      <c r="U126" s="36">
        <f>SUMIFS(СВЦЭМ!$D$39:$D$782,СВЦЭМ!$A$39:$A$782,$A126,СВЦЭМ!$B$39:$B$782,U$119)+'СЕТ СН'!$H$14+СВЦЭМ!$D$10+'СЕТ СН'!$H$6-'СЕТ СН'!$H$26</f>
        <v>2157.93193815</v>
      </c>
      <c r="V126" s="36">
        <f>SUMIFS(СВЦЭМ!$D$39:$D$782,СВЦЭМ!$A$39:$A$782,$A126,СВЦЭМ!$B$39:$B$782,V$119)+'СЕТ СН'!$H$14+СВЦЭМ!$D$10+'СЕТ СН'!$H$6-'СЕТ СН'!$H$26</f>
        <v>2180.3757168400002</v>
      </c>
      <c r="W126" s="36">
        <f>SUMIFS(СВЦЭМ!$D$39:$D$782,СВЦЭМ!$A$39:$A$782,$A126,СВЦЭМ!$B$39:$B$782,W$119)+'СЕТ СН'!$H$14+СВЦЭМ!$D$10+'СЕТ СН'!$H$6-'СЕТ СН'!$H$26</f>
        <v>2188.33277039</v>
      </c>
      <c r="X126" s="36">
        <f>SUMIFS(СВЦЭМ!$D$39:$D$782,СВЦЭМ!$A$39:$A$782,$A126,СВЦЭМ!$B$39:$B$782,X$119)+'СЕТ СН'!$H$14+СВЦЭМ!$D$10+'СЕТ СН'!$H$6-'СЕТ СН'!$H$26</f>
        <v>2174.7171797400001</v>
      </c>
      <c r="Y126" s="36">
        <f>SUMIFS(СВЦЭМ!$D$39:$D$782,СВЦЭМ!$A$39:$A$782,$A126,СВЦЭМ!$B$39:$B$782,Y$119)+'СЕТ СН'!$H$14+СВЦЭМ!$D$10+'СЕТ СН'!$H$6-'СЕТ СН'!$H$26</f>
        <v>2240.57815919</v>
      </c>
    </row>
    <row r="127" spans="1:27" ht="15.75" x14ac:dyDescent="0.2">
      <c r="A127" s="35">
        <f t="shared" si="3"/>
        <v>44934</v>
      </c>
      <c r="B127" s="36">
        <f>SUMIFS(СВЦЭМ!$D$39:$D$782,СВЦЭМ!$A$39:$A$782,$A127,СВЦЭМ!$B$39:$B$782,B$119)+'СЕТ СН'!$H$14+СВЦЭМ!$D$10+'СЕТ СН'!$H$6-'СЕТ СН'!$H$26</f>
        <v>2384.6606713400001</v>
      </c>
      <c r="C127" s="36">
        <f>SUMIFS(СВЦЭМ!$D$39:$D$782,СВЦЭМ!$A$39:$A$782,$A127,СВЦЭМ!$B$39:$B$782,C$119)+'СЕТ СН'!$H$14+СВЦЭМ!$D$10+'СЕТ СН'!$H$6-'СЕТ СН'!$H$26</f>
        <v>2409.1504719100003</v>
      </c>
      <c r="D127" s="36">
        <f>SUMIFS(СВЦЭМ!$D$39:$D$782,СВЦЭМ!$A$39:$A$782,$A127,СВЦЭМ!$B$39:$B$782,D$119)+'СЕТ СН'!$H$14+СВЦЭМ!$D$10+'СЕТ СН'!$H$6-'СЕТ СН'!$H$26</f>
        <v>2431.1456455700004</v>
      </c>
      <c r="E127" s="36">
        <f>SUMIFS(СВЦЭМ!$D$39:$D$782,СВЦЭМ!$A$39:$A$782,$A127,СВЦЭМ!$B$39:$B$782,E$119)+'СЕТ СН'!$H$14+СВЦЭМ!$D$10+'СЕТ СН'!$H$6-'СЕТ СН'!$H$26</f>
        <v>2432.0830004400004</v>
      </c>
      <c r="F127" s="36">
        <f>SUMIFS(СВЦЭМ!$D$39:$D$782,СВЦЭМ!$A$39:$A$782,$A127,СВЦЭМ!$B$39:$B$782,F$119)+'СЕТ СН'!$H$14+СВЦЭМ!$D$10+'СЕТ СН'!$H$6-'СЕТ СН'!$H$26</f>
        <v>2436.1305286600004</v>
      </c>
      <c r="G127" s="36">
        <f>SUMIFS(СВЦЭМ!$D$39:$D$782,СВЦЭМ!$A$39:$A$782,$A127,СВЦЭМ!$B$39:$B$782,G$119)+'СЕТ СН'!$H$14+СВЦЭМ!$D$10+'СЕТ СН'!$H$6-'СЕТ СН'!$H$26</f>
        <v>2422.6357021500003</v>
      </c>
      <c r="H127" s="36">
        <f>SUMIFS(СВЦЭМ!$D$39:$D$782,СВЦЭМ!$A$39:$A$782,$A127,СВЦЭМ!$B$39:$B$782,H$119)+'СЕТ СН'!$H$14+СВЦЭМ!$D$10+'СЕТ СН'!$H$6-'СЕТ СН'!$H$26</f>
        <v>2403.1776671900002</v>
      </c>
      <c r="I127" s="36">
        <f>SUMIFS(СВЦЭМ!$D$39:$D$782,СВЦЭМ!$A$39:$A$782,$A127,СВЦЭМ!$B$39:$B$782,I$119)+'СЕТ СН'!$H$14+СВЦЭМ!$D$10+'СЕТ СН'!$H$6-'СЕТ СН'!$H$26</f>
        <v>2341.3394062600005</v>
      </c>
      <c r="J127" s="36">
        <f>SUMIFS(СВЦЭМ!$D$39:$D$782,СВЦЭМ!$A$39:$A$782,$A127,СВЦЭМ!$B$39:$B$782,J$119)+'СЕТ СН'!$H$14+СВЦЭМ!$D$10+'СЕТ СН'!$H$6-'СЕТ СН'!$H$26</f>
        <v>2312.1165220600001</v>
      </c>
      <c r="K127" s="36">
        <f>SUMIFS(СВЦЭМ!$D$39:$D$782,СВЦЭМ!$A$39:$A$782,$A127,СВЦЭМ!$B$39:$B$782,K$119)+'СЕТ СН'!$H$14+СВЦЭМ!$D$10+'СЕТ СН'!$H$6-'СЕТ СН'!$H$26</f>
        <v>2285.5635316600001</v>
      </c>
      <c r="L127" s="36">
        <f>SUMIFS(СВЦЭМ!$D$39:$D$782,СВЦЭМ!$A$39:$A$782,$A127,СВЦЭМ!$B$39:$B$782,L$119)+'СЕТ СН'!$H$14+СВЦЭМ!$D$10+'СЕТ СН'!$H$6-'СЕТ СН'!$H$26</f>
        <v>2282.8171285000003</v>
      </c>
      <c r="M127" s="36">
        <f>SUMIFS(СВЦЭМ!$D$39:$D$782,СВЦЭМ!$A$39:$A$782,$A127,СВЦЭМ!$B$39:$B$782,M$119)+'СЕТ СН'!$H$14+СВЦЭМ!$D$10+'СЕТ СН'!$H$6-'СЕТ СН'!$H$26</f>
        <v>2300.46931339</v>
      </c>
      <c r="N127" s="36">
        <f>SUMIFS(СВЦЭМ!$D$39:$D$782,СВЦЭМ!$A$39:$A$782,$A127,СВЦЭМ!$B$39:$B$782,N$119)+'СЕТ СН'!$H$14+СВЦЭМ!$D$10+'СЕТ СН'!$H$6-'СЕТ СН'!$H$26</f>
        <v>2309.7865101800003</v>
      </c>
      <c r="O127" s="36">
        <f>SUMIFS(СВЦЭМ!$D$39:$D$782,СВЦЭМ!$A$39:$A$782,$A127,СВЦЭМ!$B$39:$B$782,O$119)+'СЕТ СН'!$H$14+СВЦЭМ!$D$10+'СЕТ СН'!$H$6-'СЕТ СН'!$H$26</f>
        <v>2333.5395508800002</v>
      </c>
      <c r="P127" s="36">
        <f>SUMIFS(СВЦЭМ!$D$39:$D$782,СВЦЭМ!$A$39:$A$782,$A127,СВЦЭМ!$B$39:$B$782,P$119)+'СЕТ СН'!$H$14+СВЦЭМ!$D$10+'СЕТ СН'!$H$6-'СЕТ СН'!$H$26</f>
        <v>2337.8891607700002</v>
      </c>
      <c r="Q127" s="36">
        <f>SUMIFS(СВЦЭМ!$D$39:$D$782,СВЦЭМ!$A$39:$A$782,$A127,СВЦЭМ!$B$39:$B$782,Q$119)+'СЕТ СН'!$H$14+СВЦЭМ!$D$10+'СЕТ СН'!$H$6-'СЕТ СН'!$H$26</f>
        <v>2328.00608134</v>
      </c>
      <c r="R127" s="36">
        <f>SUMIFS(СВЦЭМ!$D$39:$D$782,СВЦЭМ!$A$39:$A$782,$A127,СВЦЭМ!$B$39:$B$782,R$119)+'СЕТ СН'!$H$14+СВЦЭМ!$D$10+'СЕТ СН'!$H$6-'СЕТ СН'!$H$26</f>
        <v>2298.42473126</v>
      </c>
      <c r="S127" s="36">
        <f>SUMIFS(СВЦЭМ!$D$39:$D$782,СВЦЭМ!$A$39:$A$782,$A127,СВЦЭМ!$B$39:$B$782,S$119)+'СЕТ СН'!$H$14+СВЦЭМ!$D$10+'СЕТ СН'!$H$6-'СЕТ СН'!$H$26</f>
        <v>2220.6806096400001</v>
      </c>
      <c r="T127" s="36">
        <f>SUMIFS(СВЦЭМ!$D$39:$D$782,СВЦЭМ!$A$39:$A$782,$A127,СВЦЭМ!$B$39:$B$782,T$119)+'СЕТ СН'!$H$14+СВЦЭМ!$D$10+'СЕТ СН'!$H$6-'СЕТ СН'!$H$26</f>
        <v>2233.2916058400001</v>
      </c>
      <c r="U127" s="36">
        <f>SUMIFS(СВЦЭМ!$D$39:$D$782,СВЦЭМ!$A$39:$A$782,$A127,СВЦЭМ!$B$39:$B$782,U$119)+'СЕТ СН'!$H$14+СВЦЭМ!$D$10+'СЕТ СН'!$H$6-'СЕТ СН'!$H$26</f>
        <v>2246.90217837</v>
      </c>
      <c r="V127" s="36">
        <f>SUMIFS(СВЦЭМ!$D$39:$D$782,СВЦЭМ!$A$39:$A$782,$A127,СВЦЭМ!$B$39:$B$782,V$119)+'СЕТ СН'!$H$14+СВЦЭМ!$D$10+'СЕТ СН'!$H$6-'СЕТ СН'!$H$26</f>
        <v>2272.7144539000001</v>
      </c>
      <c r="W127" s="36">
        <f>SUMIFS(СВЦЭМ!$D$39:$D$782,СВЦЭМ!$A$39:$A$782,$A127,СВЦЭМ!$B$39:$B$782,W$119)+'СЕТ СН'!$H$14+СВЦЭМ!$D$10+'СЕТ СН'!$H$6-'СЕТ СН'!$H$26</f>
        <v>2302.1252396700002</v>
      </c>
      <c r="X127" s="36">
        <f>SUMIFS(СВЦЭМ!$D$39:$D$782,СВЦЭМ!$A$39:$A$782,$A127,СВЦЭМ!$B$39:$B$782,X$119)+'СЕТ СН'!$H$14+СВЦЭМ!$D$10+'СЕТ СН'!$H$6-'СЕТ СН'!$H$26</f>
        <v>2331.8218366800002</v>
      </c>
      <c r="Y127" s="36">
        <f>SUMIFS(СВЦЭМ!$D$39:$D$782,СВЦЭМ!$A$39:$A$782,$A127,СВЦЭМ!$B$39:$B$782,Y$119)+'СЕТ СН'!$H$14+СВЦЭМ!$D$10+'СЕТ СН'!$H$6-'СЕТ СН'!$H$26</f>
        <v>2380.1356192800004</v>
      </c>
    </row>
    <row r="128" spans="1:27" ht="15.75" x14ac:dyDescent="0.2">
      <c r="A128" s="35">
        <f t="shared" si="3"/>
        <v>44935</v>
      </c>
      <c r="B128" s="36">
        <f>SUMIFS(СВЦЭМ!$D$39:$D$782,СВЦЭМ!$A$39:$A$782,$A128,СВЦЭМ!$B$39:$B$782,B$119)+'СЕТ СН'!$H$14+СВЦЭМ!$D$10+'СЕТ СН'!$H$6-'СЕТ СН'!$H$26</f>
        <v>2320.9850484799999</v>
      </c>
      <c r="C128" s="36">
        <f>SUMIFS(СВЦЭМ!$D$39:$D$782,СВЦЭМ!$A$39:$A$782,$A128,СВЦЭМ!$B$39:$B$782,C$119)+'СЕТ СН'!$H$14+СВЦЭМ!$D$10+'СЕТ СН'!$H$6-'СЕТ СН'!$H$26</f>
        <v>2300.8412936200002</v>
      </c>
      <c r="D128" s="36">
        <f>SUMIFS(СВЦЭМ!$D$39:$D$782,СВЦЭМ!$A$39:$A$782,$A128,СВЦЭМ!$B$39:$B$782,D$119)+'СЕТ СН'!$H$14+СВЦЭМ!$D$10+'СЕТ СН'!$H$6-'СЕТ СН'!$H$26</f>
        <v>2279.4688493000003</v>
      </c>
      <c r="E128" s="36">
        <f>SUMIFS(СВЦЭМ!$D$39:$D$782,СВЦЭМ!$A$39:$A$782,$A128,СВЦЭМ!$B$39:$B$782,E$119)+'СЕТ СН'!$H$14+СВЦЭМ!$D$10+'СЕТ СН'!$H$6-'СЕТ СН'!$H$26</f>
        <v>2275.3467535700001</v>
      </c>
      <c r="F128" s="36">
        <f>SUMIFS(СВЦЭМ!$D$39:$D$782,СВЦЭМ!$A$39:$A$782,$A128,СВЦЭМ!$B$39:$B$782,F$119)+'СЕТ СН'!$H$14+СВЦЭМ!$D$10+'СЕТ СН'!$H$6-'СЕТ СН'!$H$26</f>
        <v>2287.9582422900003</v>
      </c>
      <c r="G128" s="36">
        <f>SUMIFS(СВЦЭМ!$D$39:$D$782,СВЦЭМ!$A$39:$A$782,$A128,СВЦЭМ!$B$39:$B$782,G$119)+'СЕТ СН'!$H$14+СВЦЭМ!$D$10+'СЕТ СН'!$H$6-'СЕТ СН'!$H$26</f>
        <v>2272.4818243</v>
      </c>
      <c r="H128" s="36">
        <f>SUMIFS(СВЦЭМ!$D$39:$D$782,СВЦЭМ!$A$39:$A$782,$A128,СВЦЭМ!$B$39:$B$782,H$119)+'СЕТ СН'!$H$14+СВЦЭМ!$D$10+'СЕТ СН'!$H$6-'СЕТ СН'!$H$26</f>
        <v>2287.0002275100001</v>
      </c>
      <c r="I128" s="36">
        <f>SUMIFS(СВЦЭМ!$D$39:$D$782,СВЦЭМ!$A$39:$A$782,$A128,СВЦЭМ!$B$39:$B$782,I$119)+'СЕТ СН'!$H$14+СВЦЭМ!$D$10+'СЕТ СН'!$H$6-'СЕТ СН'!$H$26</f>
        <v>2283.9098556900003</v>
      </c>
      <c r="J128" s="36">
        <f>SUMIFS(СВЦЭМ!$D$39:$D$782,СВЦЭМ!$A$39:$A$782,$A128,СВЦЭМ!$B$39:$B$782,J$119)+'СЕТ СН'!$H$14+СВЦЭМ!$D$10+'СЕТ СН'!$H$6-'СЕТ СН'!$H$26</f>
        <v>2327.4897483500004</v>
      </c>
      <c r="K128" s="36">
        <f>SUMIFS(СВЦЭМ!$D$39:$D$782,СВЦЭМ!$A$39:$A$782,$A128,СВЦЭМ!$B$39:$B$782,K$119)+'СЕТ СН'!$H$14+СВЦЭМ!$D$10+'СЕТ СН'!$H$6-'СЕТ СН'!$H$26</f>
        <v>2306.8647505700001</v>
      </c>
      <c r="L128" s="36">
        <f>SUMIFS(СВЦЭМ!$D$39:$D$782,СВЦЭМ!$A$39:$A$782,$A128,СВЦЭМ!$B$39:$B$782,L$119)+'СЕТ СН'!$H$14+СВЦЭМ!$D$10+'СЕТ СН'!$H$6-'СЕТ СН'!$H$26</f>
        <v>2285.1123121300002</v>
      </c>
      <c r="M128" s="36">
        <f>SUMIFS(СВЦЭМ!$D$39:$D$782,СВЦЭМ!$A$39:$A$782,$A128,СВЦЭМ!$B$39:$B$782,M$119)+'СЕТ СН'!$H$14+СВЦЭМ!$D$10+'СЕТ СН'!$H$6-'СЕТ СН'!$H$26</f>
        <v>2303.9470787499999</v>
      </c>
      <c r="N128" s="36">
        <f>SUMIFS(СВЦЭМ!$D$39:$D$782,СВЦЭМ!$A$39:$A$782,$A128,СВЦЭМ!$B$39:$B$782,N$119)+'СЕТ СН'!$H$14+СВЦЭМ!$D$10+'СЕТ СН'!$H$6-'СЕТ СН'!$H$26</f>
        <v>2278.9364876600002</v>
      </c>
      <c r="O128" s="36">
        <f>SUMIFS(СВЦЭМ!$D$39:$D$782,СВЦЭМ!$A$39:$A$782,$A128,СВЦЭМ!$B$39:$B$782,O$119)+'СЕТ СН'!$H$14+СВЦЭМ!$D$10+'СЕТ СН'!$H$6-'СЕТ СН'!$H$26</f>
        <v>2274.6710315800001</v>
      </c>
      <c r="P128" s="36">
        <f>SUMIFS(СВЦЭМ!$D$39:$D$782,СВЦЭМ!$A$39:$A$782,$A128,СВЦЭМ!$B$39:$B$782,P$119)+'СЕТ СН'!$H$14+СВЦЭМ!$D$10+'СЕТ СН'!$H$6-'СЕТ СН'!$H$26</f>
        <v>2284.3159302000004</v>
      </c>
      <c r="Q128" s="36">
        <f>SUMIFS(СВЦЭМ!$D$39:$D$782,СВЦЭМ!$A$39:$A$782,$A128,СВЦЭМ!$B$39:$B$782,Q$119)+'СЕТ СН'!$H$14+СВЦЭМ!$D$10+'СЕТ СН'!$H$6-'СЕТ СН'!$H$26</f>
        <v>2281.2717020600003</v>
      </c>
      <c r="R128" s="36">
        <f>SUMIFS(СВЦЭМ!$D$39:$D$782,СВЦЭМ!$A$39:$A$782,$A128,СВЦЭМ!$B$39:$B$782,R$119)+'СЕТ СН'!$H$14+СВЦЭМ!$D$10+'СЕТ СН'!$H$6-'СЕТ СН'!$H$26</f>
        <v>2293.6639309800003</v>
      </c>
      <c r="S128" s="36">
        <f>SUMIFS(СВЦЭМ!$D$39:$D$782,СВЦЭМ!$A$39:$A$782,$A128,СВЦЭМ!$B$39:$B$782,S$119)+'СЕТ СН'!$H$14+СВЦЭМ!$D$10+'СЕТ СН'!$H$6-'СЕТ СН'!$H$26</f>
        <v>2280.4157204100002</v>
      </c>
      <c r="T128" s="36">
        <f>SUMIFS(СВЦЭМ!$D$39:$D$782,СВЦЭМ!$A$39:$A$782,$A128,СВЦЭМ!$B$39:$B$782,T$119)+'СЕТ СН'!$H$14+СВЦЭМ!$D$10+'СЕТ СН'!$H$6-'СЕТ СН'!$H$26</f>
        <v>2253.3051933300003</v>
      </c>
      <c r="U128" s="36">
        <f>SUMIFS(СВЦЭМ!$D$39:$D$782,СВЦЭМ!$A$39:$A$782,$A128,СВЦЭМ!$B$39:$B$782,U$119)+'СЕТ СН'!$H$14+СВЦЭМ!$D$10+'СЕТ СН'!$H$6-'СЕТ СН'!$H$26</f>
        <v>2254.5486851800001</v>
      </c>
      <c r="V128" s="36">
        <f>SUMIFS(СВЦЭМ!$D$39:$D$782,СВЦЭМ!$A$39:$A$782,$A128,СВЦЭМ!$B$39:$B$782,V$119)+'СЕТ СН'!$H$14+СВЦЭМ!$D$10+'СЕТ СН'!$H$6-'СЕТ СН'!$H$26</f>
        <v>2292.1749711500001</v>
      </c>
      <c r="W128" s="36">
        <f>SUMIFS(СВЦЭМ!$D$39:$D$782,СВЦЭМ!$A$39:$A$782,$A128,СВЦЭМ!$B$39:$B$782,W$119)+'СЕТ СН'!$H$14+СВЦЭМ!$D$10+'СЕТ СН'!$H$6-'СЕТ СН'!$H$26</f>
        <v>2304.1202576400001</v>
      </c>
      <c r="X128" s="36">
        <f>SUMIFS(СВЦЭМ!$D$39:$D$782,СВЦЭМ!$A$39:$A$782,$A128,СВЦЭМ!$B$39:$B$782,X$119)+'СЕТ СН'!$H$14+СВЦЭМ!$D$10+'СЕТ СН'!$H$6-'СЕТ СН'!$H$26</f>
        <v>2308.3203292800004</v>
      </c>
      <c r="Y128" s="36">
        <f>SUMIFS(СВЦЭМ!$D$39:$D$782,СВЦЭМ!$A$39:$A$782,$A128,СВЦЭМ!$B$39:$B$782,Y$119)+'СЕТ СН'!$H$14+СВЦЭМ!$D$10+'СЕТ СН'!$H$6-'СЕТ СН'!$H$26</f>
        <v>2349.2587387000003</v>
      </c>
    </row>
    <row r="129" spans="1:25" ht="15.75" x14ac:dyDescent="0.2">
      <c r="A129" s="35">
        <f t="shared" si="3"/>
        <v>44936</v>
      </c>
      <c r="B129" s="36">
        <f>SUMIFS(СВЦЭМ!$D$39:$D$782,СВЦЭМ!$A$39:$A$782,$A129,СВЦЭМ!$B$39:$B$782,B$119)+'СЕТ СН'!$H$14+СВЦЭМ!$D$10+'СЕТ СН'!$H$6-'СЕТ СН'!$H$26</f>
        <v>2200.0267662599999</v>
      </c>
      <c r="C129" s="36">
        <f>SUMIFS(СВЦЭМ!$D$39:$D$782,СВЦЭМ!$A$39:$A$782,$A129,СВЦЭМ!$B$39:$B$782,C$119)+'СЕТ СН'!$H$14+СВЦЭМ!$D$10+'СЕТ СН'!$H$6-'СЕТ СН'!$H$26</f>
        <v>2224.6068740800001</v>
      </c>
      <c r="D129" s="36">
        <f>SUMIFS(СВЦЭМ!$D$39:$D$782,СВЦЭМ!$A$39:$A$782,$A129,СВЦЭМ!$B$39:$B$782,D$119)+'СЕТ СН'!$H$14+СВЦЭМ!$D$10+'СЕТ СН'!$H$6-'СЕТ СН'!$H$26</f>
        <v>2237.31679278</v>
      </c>
      <c r="E129" s="36">
        <f>SUMIFS(СВЦЭМ!$D$39:$D$782,СВЦЭМ!$A$39:$A$782,$A129,СВЦЭМ!$B$39:$B$782,E$119)+'СЕТ СН'!$H$14+СВЦЭМ!$D$10+'СЕТ СН'!$H$6-'СЕТ СН'!$H$26</f>
        <v>2242.8365024200002</v>
      </c>
      <c r="F129" s="36">
        <f>SUMIFS(СВЦЭМ!$D$39:$D$782,СВЦЭМ!$A$39:$A$782,$A129,СВЦЭМ!$B$39:$B$782,F$119)+'СЕТ СН'!$H$14+СВЦЭМ!$D$10+'СЕТ СН'!$H$6-'СЕТ СН'!$H$26</f>
        <v>2269.3098633500003</v>
      </c>
      <c r="G129" s="36">
        <f>SUMIFS(СВЦЭМ!$D$39:$D$782,СВЦЭМ!$A$39:$A$782,$A129,СВЦЭМ!$B$39:$B$782,G$119)+'СЕТ СН'!$H$14+СВЦЭМ!$D$10+'СЕТ СН'!$H$6-'СЕТ СН'!$H$26</f>
        <v>2266.3218769800001</v>
      </c>
      <c r="H129" s="36">
        <f>SUMIFS(СВЦЭМ!$D$39:$D$782,СВЦЭМ!$A$39:$A$782,$A129,СВЦЭМ!$B$39:$B$782,H$119)+'СЕТ СН'!$H$14+СВЦЭМ!$D$10+'СЕТ СН'!$H$6-'СЕТ СН'!$H$26</f>
        <v>2246.39252906</v>
      </c>
      <c r="I129" s="36">
        <f>SUMIFS(СВЦЭМ!$D$39:$D$782,СВЦЭМ!$A$39:$A$782,$A129,СВЦЭМ!$B$39:$B$782,I$119)+'СЕТ СН'!$H$14+СВЦЭМ!$D$10+'СЕТ СН'!$H$6-'СЕТ СН'!$H$26</f>
        <v>2212.1189831199999</v>
      </c>
      <c r="J129" s="36">
        <f>SUMIFS(СВЦЭМ!$D$39:$D$782,СВЦЭМ!$A$39:$A$782,$A129,СВЦЭМ!$B$39:$B$782,J$119)+'СЕТ СН'!$H$14+СВЦЭМ!$D$10+'СЕТ СН'!$H$6-'СЕТ СН'!$H$26</f>
        <v>2183.92349087</v>
      </c>
      <c r="K129" s="36">
        <f>SUMIFS(СВЦЭМ!$D$39:$D$782,СВЦЭМ!$A$39:$A$782,$A129,СВЦЭМ!$B$39:$B$782,K$119)+'СЕТ СН'!$H$14+СВЦЭМ!$D$10+'СЕТ СН'!$H$6-'СЕТ СН'!$H$26</f>
        <v>2170.8519247900003</v>
      </c>
      <c r="L129" s="36">
        <f>SUMIFS(СВЦЭМ!$D$39:$D$782,СВЦЭМ!$A$39:$A$782,$A129,СВЦЭМ!$B$39:$B$782,L$119)+'СЕТ СН'!$H$14+СВЦЭМ!$D$10+'СЕТ СН'!$H$6-'СЕТ СН'!$H$26</f>
        <v>2161.4929112600003</v>
      </c>
      <c r="M129" s="36">
        <f>SUMIFS(СВЦЭМ!$D$39:$D$782,СВЦЭМ!$A$39:$A$782,$A129,СВЦЭМ!$B$39:$B$782,M$119)+'СЕТ СН'!$H$14+СВЦЭМ!$D$10+'СЕТ СН'!$H$6-'СЕТ СН'!$H$26</f>
        <v>2172.49583123</v>
      </c>
      <c r="N129" s="36">
        <f>SUMIFS(СВЦЭМ!$D$39:$D$782,СВЦЭМ!$A$39:$A$782,$A129,СВЦЭМ!$B$39:$B$782,N$119)+'СЕТ СН'!$H$14+СВЦЭМ!$D$10+'СЕТ СН'!$H$6-'СЕТ СН'!$H$26</f>
        <v>2169.77834717</v>
      </c>
      <c r="O129" s="36">
        <f>SUMIFS(СВЦЭМ!$D$39:$D$782,СВЦЭМ!$A$39:$A$782,$A129,СВЦЭМ!$B$39:$B$782,O$119)+'СЕТ СН'!$H$14+СВЦЭМ!$D$10+'СЕТ СН'!$H$6-'СЕТ СН'!$H$26</f>
        <v>2184.2415934300002</v>
      </c>
      <c r="P129" s="36">
        <f>SUMIFS(СВЦЭМ!$D$39:$D$782,СВЦЭМ!$A$39:$A$782,$A129,СВЦЭМ!$B$39:$B$782,P$119)+'СЕТ СН'!$H$14+СВЦЭМ!$D$10+'СЕТ СН'!$H$6-'СЕТ СН'!$H$26</f>
        <v>2194.1597991500003</v>
      </c>
      <c r="Q129" s="36">
        <f>SUMIFS(СВЦЭМ!$D$39:$D$782,СВЦЭМ!$A$39:$A$782,$A129,СВЦЭМ!$B$39:$B$782,Q$119)+'СЕТ СН'!$H$14+СВЦЭМ!$D$10+'СЕТ СН'!$H$6-'СЕТ СН'!$H$26</f>
        <v>2210.8869316</v>
      </c>
      <c r="R129" s="36">
        <f>SUMIFS(СВЦЭМ!$D$39:$D$782,СВЦЭМ!$A$39:$A$782,$A129,СВЦЭМ!$B$39:$B$782,R$119)+'СЕТ СН'!$H$14+СВЦЭМ!$D$10+'СЕТ СН'!$H$6-'СЕТ СН'!$H$26</f>
        <v>2189.9781179900001</v>
      </c>
      <c r="S129" s="36">
        <f>SUMIFS(СВЦЭМ!$D$39:$D$782,СВЦЭМ!$A$39:$A$782,$A129,СВЦЭМ!$B$39:$B$782,S$119)+'СЕТ СН'!$H$14+СВЦЭМ!$D$10+'СЕТ СН'!$H$6-'СЕТ СН'!$H$26</f>
        <v>2149.4534761100003</v>
      </c>
      <c r="T129" s="36">
        <f>SUMIFS(СВЦЭМ!$D$39:$D$782,СВЦЭМ!$A$39:$A$782,$A129,СВЦЭМ!$B$39:$B$782,T$119)+'СЕТ СН'!$H$14+СВЦЭМ!$D$10+'СЕТ СН'!$H$6-'СЕТ СН'!$H$26</f>
        <v>2143.7994224600002</v>
      </c>
      <c r="U129" s="36">
        <f>SUMIFS(СВЦЭМ!$D$39:$D$782,СВЦЭМ!$A$39:$A$782,$A129,СВЦЭМ!$B$39:$B$782,U$119)+'СЕТ СН'!$H$14+СВЦЭМ!$D$10+'СЕТ СН'!$H$6-'СЕТ СН'!$H$26</f>
        <v>2137.9071120600001</v>
      </c>
      <c r="V129" s="36">
        <f>SUMIFS(СВЦЭМ!$D$39:$D$782,СВЦЭМ!$A$39:$A$782,$A129,СВЦЭМ!$B$39:$B$782,V$119)+'СЕТ СН'!$H$14+СВЦЭМ!$D$10+'СЕТ СН'!$H$6-'СЕТ СН'!$H$26</f>
        <v>2145.81939668</v>
      </c>
      <c r="W129" s="36">
        <f>SUMIFS(СВЦЭМ!$D$39:$D$782,СВЦЭМ!$A$39:$A$782,$A129,СВЦЭМ!$B$39:$B$782,W$119)+'СЕТ СН'!$H$14+СВЦЭМ!$D$10+'СЕТ СН'!$H$6-'СЕТ СН'!$H$26</f>
        <v>2156.6305217900003</v>
      </c>
      <c r="X129" s="36">
        <f>SUMIFS(СВЦЭМ!$D$39:$D$782,СВЦЭМ!$A$39:$A$782,$A129,СВЦЭМ!$B$39:$B$782,X$119)+'СЕТ СН'!$H$14+СВЦЭМ!$D$10+'СЕТ СН'!$H$6-'СЕТ СН'!$H$26</f>
        <v>2187.6889798100001</v>
      </c>
      <c r="Y129" s="36">
        <f>SUMIFS(СВЦЭМ!$D$39:$D$782,СВЦЭМ!$A$39:$A$782,$A129,СВЦЭМ!$B$39:$B$782,Y$119)+'СЕТ СН'!$H$14+СВЦЭМ!$D$10+'СЕТ СН'!$H$6-'СЕТ СН'!$H$26</f>
        <v>2210.63537795</v>
      </c>
    </row>
    <row r="130" spans="1:25" ht="15.75" x14ac:dyDescent="0.2">
      <c r="A130" s="35">
        <f t="shared" si="3"/>
        <v>44937</v>
      </c>
      <c r="B130" s="36">
        <f>SUMIFS(СВЦЭМ!$D$39:$D$782,СВЦЭМ!$A$39:$A$782,$A130,СВЦЭМ!$B$39:$B$782,B$119)+'СЕТ СН'!$H$14+СВЦЭМ!$D$10+'СЕТ СН'!$H$6-'СЕТ СН'!$H$26</f>
        <v>2141.6411043500002</v>
      </c>
      <c r="C130" s="36">
        <f>SUMIFS(СВЦЭМ!$D$39:$D$782,СВЦЭМ!$A$39:$A$782,$A130,СВЦЭМ!$B$39:$B$782,C$119)+'СЕТ СН'!$H$14+СВЦЭМ!$D$10+'СЕТ СН'!$H$6-'СЕТ СН'!$H$26</f>
        <v>2148.9416760300001</v>
      </c>
      <c r="D130" s="36">
        <f>SUMIFS(СВЦЭМ!$D$39:$D$782,СВЦЭМ!$A$39:$A$782,$A130,СВЦЭМ!$B$39:$B$782,D$119)+'СЕТ СН'!$H$14+СВЦЭМ!$D$10+'СЕТ СН'!$H$6-'СЕТ СН'!$H$26</f>
        <v>2140.7432293500001</v>
      </c>
      <c r="E130" s="36">
        <f>SUMIFS(СВЦЭМ!$D$39:$D$782,СВЦЭМ!$A$39:$A$782,$A130,СВЦЭМ!$B$39:$B$782,E$119)+'СЕТ СН'!$H$14+СВЦЭМ!$D$10+'СЕТ СН'!$H$6-'СЕТ СН'!$H$26</f>
        <v>2136.5518582700001</v>
      </c>
      <c r="F130" s="36">
        <f>SUMIFS(СВЦЭМ!$D$39:$D$782,СВЦЭМ!$A$39:$A$782,$A130,СВЦЭМ!$B$39:$B$782,F$119)+'СЕТ СН'!$H$14+СВЦЭМ!$D$10+'СЕТ СН'!$H$6-'СЕТ СН'!$H$26</f>
        <v>2131.6408264500001</v>
      </c>
      <c r="G130" s="36">
        <f>SUMIFS(СВЦЭМ!$D$39:$D$782,СВЦЭМ!$A$39:$A$782,$A130,СВЦЭМ!$B$39:$B$782,G$119)+'СЕТ СН'!$H$14+СВЦЭМ!$D$10+'СЕТ СН'!$H$6-'СЕТ СН'!$H$26</f>
        <v>2137.15287739</v>
      </c>
      <c r="H130" s="36">
        <f>SUMIFS(СВЦЭМ!$D$39:$D$782,СВЦЭМ!$A$39:$A$782,$A130,СВЦЭМ!$B$39:$B$782,H$119)+'СЕТ СН'!$H$14+СВЦЭМ!$D$10+'СЕТ СН'!$H$6-'СЕТ СН'!$H$26</f>
        <v>2125.3691796200001</v>
      </c>
      <c r="I130" s="36">
        <f>SUMIFS(СВЦЭМ!$D$39:$D$782,СВЦЭМ!$A$39:$A$782,$A130,СВЦЭМ!$B$39:$B$782,I$119)+'СЕТ СН'!$H$14+СВЦЭМ!$D$10+'СЕТ СН'!$H$6-'СЕТ СН'!$H$26</f>
        <v>2112.8295210700003</v>
      </c>
      <c r="J130" s="36">
        <f>SUMIFS(СВЦЭМ!$D$39:$D$782,СВЦЭМ!$A$39:$A$782,$A130,СВЦЭМ!$B$39:$B$782,J$119)+'СЕТ СН'!$H$14+СВЦЭМ!$D$10+'СЕТ СН'!$H$6-'СЕТ СН'!$H$26</f>
        <v>2088.15218323</v>
      </c>
      <c r="K130" s="36">
        <f>SUMIFS(СВЦЭМ!$D$39:$D$782,СВЦЭМ!$A$39:$A$782,$A130,СВЦЭМ!$B$39:$B$782,K$119)+'СЕТ СН'!$H$14+СВЦЭМ!$D$10+'СЕТ СН'!$H$6-'СЕТ СН'!$H$26</f>
        <v>2077.6714368600001</v>
      </c>
      <c r="L130" s="36">
        <f>SUMIFS(СВЦЭМ!$D$39:$D$782,СВЦЭМ!$A$39:$A$782,$A130,СВЦЭМ!$B$39:$B$782,L$119)+'СЕТ СН'!$H$14+СВЦЭМ!$D$10+'СЕТ СН'!$H$6-'СЕТ СН'!$H$26</f>
        <v>2087.9814360300002</v>
      </c>
      <c r="M130" s="36">
        <f>SUMIFS(СВЦЭМ!$D$39:$D$782,СВЦЭМ!$A$39:$A$782,$A130,СВЦЭМ!$B$39:$B$782,M$119)+'СЕТ СН'!$H$14+СВЦЭМ!$D$10+'СЕТ СН'!$H$6-'СЕТ СН'!$H$26</f>
        <v>2098.20498228</v>
      </c>
      <c r="N130" s="36">
        <f>SUMIFS(СВЦЭМ!$D$39:$D$782,СВЦЭМ!$A$39:$A$782,$A130,СВЦЭМ!$B$39:$B$782,N$119)+'СЕТ СН'!$H$14+СВЦЭМ!$D$10+'СЕТ СН'!$H$6-'СЕТ СН'!$H$26</f>
        <v>2124.3623924400003</v>
      </c>
      <c r="O130" s="36">
        <f>SUMIFS(СВЦЭМ!$D$39:$D$782,СВЦЭМ!$A$39:$A$782,$A130,СВЦЭМ!$B$39:$B$782,O$119)+'СЕТ СН'!$H$14+СВЦЭМ!$D$10+'СЕТ СН'!$H$6-'СЕТ СН'!$H$26</f>
        <v>2100.62246792</v>
      </c>
      <c r="P130" s="36">
        <f>SUMIFS(СВЦЭМ!$D$39:$D$782,СВЦЭМ!$A$39:$A$782,$A130,СВЦЭМ!$B$39:$B$782,P$119)+'СЕТ СН'!$H$14+СВЦЭМ!$D$10+'СЕТ СН'!$H$6-'СЕТ СН'!$H$26</f>
        <v>2113.9981858200003</v>
      </c>
      <c r="Q130" s="36">
        <f>SUMIFS(СВЦЭМ!$D$39:$D$782,СВЦЭМ!$A$39:$A$782,$A130,СВЦЭМ!$B$39:$B$782,Q$119)+'СЕТ СН'!$H$14+СВЦЭМ!$D$10+'СЕТ СН'!$H$6-'СЕТ СН'!$H$26</f>
        <v>2125.6349888700001</v>
      </c>
      <c r="R130" s="36">
        <f>SUMIFS(СВЦЭМ!$D$39:$D$782,СВЦЭМ!$A$39:$A$782,$A130,СВЦЭМ!$B$39:$B$782,R$119)+'СЕТ СН'!$H$14+СВЦЭМ!$D$10+'СЕТ СН'!$H$6-'СЕТ СН'!$H$26</f>
        <v>2140.4658513700001</v>
      </c>
      <c r="S130" s="36">
        <f>SUMIFS(СВЦЭМ!$D$39:$D$782,СВЦЭМ!$A$39:$A$782,$A130,СВЦЭМ!$B$39:$B$782,S$119)+'СЕТ СН'!$H$14+СВЦЭМ!$D$10+'СЕТ СН'!$H$6-'СЕТ СН'!$H$26</f>
        <v>2112.0154639300004</v>
      </c>
      <c r="T130" s="36">
        <f>SUMIFS(СВЦЭМ!$D$39:$D$782,СВЦЭМ!$A$39:$A$782,$A130,СВЦЭМ!$B$39:$B$782,T$119)+'СЕТ СН'!$H$14+СВЦЭМ!$D$10+'СЕТ СН'!$H$6-'СЕТ СН'!$H$26</f>
        <v>2076.2932107300003</v>
      </c>
      <c r="U130" s="36">
        <f>SUMIFS(СВЦЭМ!$D$39:$D$782,СВЦЭМ!$A$39:$A$782,$A130,СВЦЭМ!$B$39:$B$782,U$119)+'СЕТ СН'!$H$14+СВЦЭМ!$D$10+'СЕТ СН'!$H$6-'СЕТ СН'!$H$26</f>
        <v>2085.8315061100002</v>
      </c>
      <c r="V130" s="36">
        <f>SUMIFS(СВЦЭМ!$D$39:$D$782,СВЦЭМ!$A$39:$A$782,$A130,СВЦЭМ!$B$39:$B$782,V$119)+'СЕТ СН'!$H$14+СВЦЭМ!$D$10+'СЕТ СН'!$H$6-'СЕТ СН'!$H$26</f>
        <v>2108.10740291</v>
      </c>
      <c r="W130" s="36">
        <f>SUMIFS(СВЦЭМ!$D$39:$D$782,СВЦЭМ!$A$39:$A$782,$A130,СВЦЭМ!$B$39:$B$782,W$119)+'СЕТ СН'!$H$14+СВЦЭМ!$D$10+'СЕТ СН'!$H$6-'СЕТ СН'!$H$26</f>
        <v>2118.1460357300002</v>
      </c>
      <c r="X130" s="36">
        <f>SUMIFS(СВЦЭМ!$D$39:$D$782,СВЦЭМ!$A$39:$A$782,$A130,СВЦЭМ!$B$39:$B$782,X$119)+'СЕТ СН'!$H$14+СВЦЭМ!$D$10+'СЕТ СН'!$H$6-'СЕТ СН'!$H$26</f>
        <v>2127.3554175900003</v>
      </c>
      <c r="Y130" s="36">
        <f>SUMIFS(СВЦЭМ!$D$39:$D$782,СВЦЭМ!$A$39:$A$782,$A130,СВЦЭМ!$B$39:$B$782,Y$119)+'СЕТ СН'!$H$14+СВЦЭМ!$D$10+'СЕТ СН'!$H$6-'СЕТ СН'!$H$26</f>
        <v>2158.0055972800001</v>
      </c>
    </row>
    <row r="131" spans="1:25" ht="15.75" x14ac:dyDescent="0.2">
      <c r="A131" s="35">
        <f t="shared" si="3"/>
        <v>44938</v>
      </c>
      <c r="B131" s="36">
        <f>SUMIFS(СВЦЭМ!$D$39:$D$782,СВЦЭМ!$A$39:$A$782,$A131,СВЦЭМ!$B$39:$B$782,B$119)+'СЕТ СН'!$H$14+СВЦЭМ!$D$10+'СЕТ СН'!$H$6-'СЕТ СН'!$H$26</f>
        <v>2176.5394524100002</v>
      </c>
      <c r="C131" s="36">
        <f>SUMIFS(СВЦЭМ!$D$39:$D$782,СВЦЭМ!$A$39:$A$782,$A131,СВЦЭМ!$B$39:$B$782,C$119)+'СЕТ СН'!$H$14+СВЦЭМ!$D$10+'СЕТ СН'!$H$6-'СЕТ СН'!$H$26</f>
        <v>2209.88952969</v>
      </c>
      <c r="D131" s="36">
        <f>SUMIFS(СВЦЭМ!$D$39:$D$782,СВЦЭМ!$A$39:$A$782,$A131,СВЦЭМ!$B$39:$B$782,D$119)+'СЕТ СН'!$H$14+СВЦЭМ!$D$10+'СЕТ СН'!$H$6-'СЕТ СН'!$H$26</f>
        <v>2232.3872392800004</v>
      </c>
      <c r="E131" s="36">
        <f>SUMIFS(СВЦЭМ!$D$39:$D$782,СВЦЭМ!$A$39:$A$782,$A131,СВЦЭМ!$B$39:$B$782,E$119)+'СЕТ СН'!$H$14+СВЦЭМ!$D$10+'СЕТ СН'!$H$6-'СЕТ СН'!$H$26</f>
        <v>2235.62525443</v>
      </c>
      <c r="F131" s="36">
        <f>SUMIFS(СВЦЭМ!$D$39:$D$782,СВЦЭМ!$A$39:$A$782,$A131,СВЦЭМ!$B$39:$B$782,F$119)+'СЕТ СН'!$H$14+СВЦЭМ!$D$10+'СЕТ СН'!$H$6-'СЕТ СН'!$H$26</f>
        <v>2236.41405953</v>
      </c>
      <c r="G131" s="36">
        <f>SUMIFS(СВЦЭМ!$D$39:$D$782,СВЦЭМ!$A$39:$A$782,$A131,СВЦЭМ!$B$39:$B$782,G$119)+'СЕТ СН'!$H$14+СВЦЭМ!$D$10+'СЕТ СН'!$H$6-'СЕТ СН'!$H$26</f>
        <v>2226.0253554400001</v>
      </c>
      <c r="H131" s="36">
        <f>SUMIFS(СВЦЭМ!$D$39:$D$782,СВЦЭМ!$A$39:$A$782,$A131,СВЦЭМ!$B$39:$B$782,H$119)+'СЕТ СН'!$H$14+СВЦЭМ!$D$10+'СЕТ СН'!$H$6-'СЕТ СН'!$H$26</f>
        <v>2198.67833501</v>
      </c>
      <c r="I131" s="36">
        <f>SUMIFS(СВЦЭМ!$D$39:$D$782,СВЦЭМ!$A$39:$A$782,$A131,СВЦЭМ!$B$39:$B$782,I$119)+'СЕТ СН'!$H$14+СВЦЭМ!$D$10+'СЕТ СН'!$H$6-'СЕТ СН'!$H$26</f>
        <v>2152.9847889400003</v>
      </c>
      <c r="J131" s="36">
        <f>SUMIFS(СВЦЭМ!$D$39:$D$782,СВЦЭМ!$A$39:$A$782,$A131,СВЦЭМ!$B$39:$B$782,J$119)+'СЕТ СН'!$H$14+СВЦЭМ!$D$10+'СЕТ СН'!$H$6-'СЕТ СН'!$H$26</f>
        <v>2106.4688211800003</v>
      </c>
      <c r="K131" s="36">
        <f>SUMIFS(СВЦЭМ!$D$39:$D$782,СВЦЭМ!$A$39:$A$782,$A131,СВЦЭМ!$B$39:$B$782,K$119)+'СЕТ СН'!$H$14+СВЦЭМ!$D$10+'СЕТ СН'!$H$6-'СЕТ СН'!$H$26</f>
        <v>2105.9697784300001</v>
      </c>
      <c r="L131" s="36">
        <f>SUMIFS(СВЦЭМ!$D$39:$D$782,СВЦЭМ!$A$39:$A$782,$A131,СВЦЭМ!$B$39:$B$782,L$119)+'СЕТ СН'!$H$14+СВЦЭМ!$D$10+'СЕТ СН'!$H$6-'СЕТ СН'!$H$26</f>
        <v>2095.5843385800003</v>
      </c>
      <c r="M131" s="36">
        <f>SUMIFS(СВЦЭМ!$D$39:$D$782,СВЦЭМ!$A$39:$A$782,$A131,СВЦЭМ!$B$39:$B$782,M$119)+'СЕТ СН'!$H$14+СВЦЭМ!$D$10+'СЕТ СН'!$H$6-'СЕТ СН'!$H$26</f>
        <v>2095.35451792</v>
      </c>
      <c r="N131" s="36">
        <f>SUMIFS(СВЦЭМ!$D$39:$D$782,СВЦЭМ!$A$39:$A$782,$A131,СВЦЭМ!$B$39:$B$782,N$119)+'СЕТ СН'!$H$14+СВЦЭМ!$D$10+'СЕТ СН'!$H$6-'СЕТ СН'!$H$26</f>
        <v>2119.83892449</v>
      </c>
      <c r="O131" s="36">
        <f>SUMIFS(СВЦЭМ!$D$39:$D$782,СВЦЭМ!$A$39:$A$782,$A131,СВЦЭМ!$B$39:$B$782,O$119)+'СЕТ СН'!$H$14+СВЦЭМ!$D$10+'СЕТ СН'!$H$6-'СЕТ СН'!$H$26</f>
        <v>2127.1900313300002</v>
      </c>
      <c r="P131" s="36">
        <f>SUMIFS(СВЦЭМ!$D$39:$D$782,СВЦЭМ!$A$39:$A$782,$A131,СВЦЭМ!$B$39:$B$782,P$119)+'СЕТ СН'!$H$14+СВЦЭМ!$D$10+'СЕТ СН'!$H$6-'СЕТ СН'!$H$26</f>
        <v>2111.1974631900002</v>
      </c>
      <c r="Q131" s="36">
        <f>SUMIFS(СВЦЭМ!$D$39:$D$782,СВЦЭМ!$A$39:$A$782,$A131,СВЦЭМ!$B$39:$B$782,Q$119)+'СЕТ СН'!$H$14+СВЦЭМ!$D$10+'СЕТ СН'!$H$6-'СЕТ СН'!$H$26</f>
        <v>2120.2822301800002</v>
      </c>
      <c r="R131" s="36">
        <f>SUMIFS(СВЦЭМ!$D$39:$D$782,СВЦЭМ!$A$39:$A$782,$A131,СВЦЭМ!$B$39:$B$782,R$119)+'СЕТ СН'!$H$14+СВЦЭМ!$D$10+'СЕТ СН'!$H$6-'СЕТ СН'!$H$26</f>
        <v>2131.4556930700001</v>
      </c>
      <c r="S131" s="36">
        <f>SUMIFS(СВЦЭМ!$D$39:$D$782,СВЦЭМ!$A$39:$A$782,$A131,СВЦЭМ!$B$39:$B$782,S$119)+'СЕТ СН'!$H$14+СВЦЭМ!$D$10+'СЕТ СН'!$H$6-'СЕТ СН'!$H$26</f>
        <v>2130.5577978200004</v>
      </c>
      <c r="T131" s="36">
        <f>SUMIFS(СВЦЭМ!$D$39:$D$782,СВЦЭМ!$A$39:$A$782,$A131,СВЦЭМ!$B$39:$B$782,T$119)+'СЕТ СН'!$H$14+СВЦЭМ!$D$10+'СЕТ СН'!$H$6-'СЕТ СН'!$H$26</f>
        <v>2102.1385047900003</v>
      </c>
      <c r="U131" s="36">
        <f>SUMIFS(СВЦЭМ!$D$39:$D$782,СВЦЭМ!$A$39:$A$782,$A131,СВЦЭМ!$B$39:$B$782,U$119)+'СЕТ СН'!$H$14+СВЦЭМ!$D$10+'СЕТ СН'!$H$6-'СЕТ СН'!$H$26</f>
        <v>2087.8515987000001</v>
      </c>
      <c r="V131" s="36">
        <f>SUMIFS(СВЦЭМ!$D$39:$D$782,СВЦЭМ!$A$39:$A$782,$A131,СВЦЭМ!$B$39:$B$782,V$119)+'СЕТ СН'!$H$14+СВЦЭМ!$D$10+'СЕТ СН'!$H$6-'СЕТ СН'!$H$26</f>
        <v>2095.1765232000002</v>
      </c>
      <c r="W131" s="36">
        <f>SUMIFS(СВЦЭМ!$D$39:$D$782,СВЦЭМ!$A$39:$A$782,$A131,СВЦЭМ!$B$39:$B$782,W$119)+'СЕТ СН'!$H$14+СВЦЭМ!$D$10+'СЕТ СН'!$H$6-'СЕТ СН'!$H$26</f>
        <v>2105.6102726000004</v>
      </c>
      <c r="X131" s="36">
        <f>SUMIFS(СВЦЭМ!$D$39:$D$782,СВЦЭМ!$A$39:$A$782,$A131,СВЦЭМ!$B$39:$B$782,X$119)+'СЕТ СН'!$H$14+СВЦЭМ!$D$10+'СЕТ СН'!$H$6-'СЕТ СН'!$H$26</f>
        <v>2127.2134954000003</v>
      </c>
      <c r="Y131" s="36">
        <f>SUMIFS(СВЦЭМ!$D$39:$D$782,СВЦЭМ!$A$39:$A$782,$A131,СВЦЭМ!$B$39:$B$782,Y$119)+'СЕТ СН'!$H$14+СВЦЭМ!$D$10+'СЕТ СН'!$H$6-'СЕТ СН'!$H$26</f>
        <v>2134.0311659399999</v>
      </c>
    </row>
    <row r="132" spans="1:25" ht="15.75" x14ac:dyDescent="0.2">
      <c r="A132" s="35">
        <f t="shared" si="3"/>
        <v>44939</v>
      </c>
      <c r="B132" s="36">
        <f>SUMIFS(СВЦЭМ!$D$39:$D$782,СВЦЭМ!$A$39:$A$782,$A132,СВЦЭМ!$B$39:$B$782,B$119)+'СЕТ СН'!$H$14+СВЦЭМ!$D$10+'СЕТ СН'!$H$6-'СЕТ СН'!$H$26</f>
        <v>2264.9301132800001</v>
      </c>
      <c r="C132" s="36">
        <f>SUMIFS(СВЦЭМ!$D$39:$D$782,СВЦЭМ!$A$39:$A$782,$A132,СВЦЭМ!$B$39:$B$782,C$119)+'СЕТ СН'!$H$14+СВЦЭМ!$D$10+'СЕТ СН'!$H$6-'СЕТ СН'!$H$26</f>
        <v>2283.64493012</v>
      </c>
      <c r="D132" s="36">
        <f>SUMIFS(СВЦЭМ!$D$39:$D$782,СВЦЭМ!$A$39:$A$782,$A132,СВЦЭМ!$B$39:$B$782,D$119)+'СЕТ СН'!$H$14+СВЦЭМ!$D$10+'СЕТ СН'!$H$6-'СЕТ СН'!$H$26</f>
        <v>2284.9539807200003</v>
      </c>
      <c r="E132" s="36">
        <f>SUMIFS(СВЦЭМ!$D$39:$D$782,СВЦЭМ!$A$39:$A$782,$A132,СВЦЭМ!$B$39:$B$782,E$119)+'СЕТ СН'!$H$14+СВЦЭМ!$D$10+'СЕТ СН'!$H$6-'СЕТ СН'!$H$26</f>
        <v>2292.7958364000001</v>
      </c>
      <c r="F132" s="36">
        <f>SUMIFS(СВЦЭМ!$D$39:$D$782,СВЦЭМ!$A$39:$A$782,$A132,СВЦЭМ!$B$39:$B$782,F$119)+'СЕТ СН'!$H$14+СВЦЭМ!$D$10+'СЕТ СН'!$H$6-'СЕТ СН'!$H$26</f>
        <v>2280.2779454700003</v>
      </c>
      <c r="G132" s="36">
        <f>SUMIFS(СВЦЭМ!$D$39:$D$782,СВЦЭМ!$A$39:$A$782,$A132,СВЦЭМ!$B$39:$B$782,G$119)+'СЕТ СН'!$H$14+СВЦЭМ!$D$10+'СЕТ СН'!$H$6-'СЕТ СН'!$H$26</f>
        <v>2240.4569716800002</v>
      </c>
      <c r="H132" s="36">
        <f>SUMIFS(СВЦЭМ!$D$39:$D$782,СВЦЭМ!$A$39:$A$782,$A132,СВЦЭМ!$B$39:$B$782,H$119)+'СЕТ СН'!$H$14+СВЦЭМ!$D$10+'СЕТ СН'!$H$6-'СЕТ СН'!$H$26</f>
        <v>2175.34067994</v>
      </c>
      <c r="I132" s="36">
        <f>SUMIFS(СВЦЭМ!$D$39:$D$782,СВЦЭМ!$A$39:$A$782,$A132,СВЦЭМ!$B$39:$B$782,I$119)+'СЕТ СН'!$H$14+СВЦЭМ!$D$10+'СЕТ СН'!$H$6-'СЕТ СН'!$H$26</f>
        <v>2150.5577045</v>
      </c>
      <c r="J132" s="36">
        <f>SUMIFS(СВЦЭМ!$D$39:$D$782,СВЦЭМ!$A$39:$A$782,$A132,СВЦЭМ!$B$39:$B$782,J$119)+'СЕТ СН'!$H$14+СВЦЭМ!$D$10+'СЕТ СН'!$H$6-'СЕТ СН'!$H$26</f>
        <v>2131.8772401300002</v>
      </c>
      <c r="K132" s="36">
        <f>SUMIFS(СВЦЭМ!$D$39:$D$782,СВЦЭМ!$A$39:$A$782,$A132,СВЦЭМ!$B$39:$B$782,K$119)+'СЕТ СН'!$H$14+СВЦЭМ!$D$10+'СЕТ СН'!$H$6-'СЕТ СН'!$H$26</f>
        <v>2107.4694737300001</v>
      </c>
      <c r="L132" s="36">
        <f>SUMIFS(СВЦЭМ!$D$39:$D$782,СВЦЭМ!$A$39:$A$782,$A132,СВЦЭМ!$B$39:$B$782,L$119)+'СЕТ СН'!$H$14+СВЦЭМ!$D$10+'СЕТ СН'!$H$6-'СЕТ СН'!$H$26</f>
        <v>2097.1544156</v>
      </c>
      <c r="M132" s="36">
        <f>SUMIFS(СВЦЭМ!$D$39:$D$782,СВЦЭМ!$A$39:$A$782,$A132,СВЦЭМ!$B$39:$B$782,M$119)+'СЕТ СН'!$H$14+СВЦЭМ!$D$10+'СЕТ СН'!$H$6-'СЕТ СН'!$H$26</f>
        <v>2121.9229548400003</v>
      </c>
      <c r="N132" s="36">
        <f>SUMIFS(СВЦЭМ!$D$39:$D$782,СВЦЭМ!$A$39:$A$782,$A132,СВЦЭМ!$B$39:$B$782,N$119)+'СЕТ СН'!$H$14+СВЦЭМ!$D$10+'СЕТ СН'!$H$6-'СЕТ СН'!$H$26</f>
        <v>2149.6510134600003</v>
      </c>
      <c r="O132" s="36">
        <f>SUMIFS(СВЦЭМ!$D$39:$D$782,СВЦЭМ!$A$39:$A$782,$A132,СВЦЭМ!$B$39:$B$782,O$119)+'СЕТ СН'!$H$14+СВЦЭМ!$D$10+'СЕТ СН'!$H$6-'СЕТ СН'!$H$26</f>
        <v>2167.7480389699999</v>
      </c>
      <c r="P132" s="36">
        <f>SUMIFS(СВЦЭМ!$D$39:$D$782,СВЦЭМ!$A$39:$A$782,$A132,СВЦЭМ!$B$39:$B$782,P$119)+'СЕТ СН'!$H$14+СВЦЭМ!$D$10+'СЕТ СН'!$H$6-'СЕТ СН'!$H$26</f>
        <v>2153.4343058300001</v>
      </c>
      <c r="Q132" s="36">
        <f>SUMIFS(СВЦЭМ!$D$39:$D$782,СВЦЭМ!$A$39:$A$782,$A132,СВЦЭМ!$B$39:$B$782,Q$119)+'СЕТ СН'!$H$14+СВЦЭМ!$D$10+'СЕТ СН'!$H$6-'СЕТ СН'!$H$26</f>
        <v>2151.73541123</v>
      </c>
      <c r="R132" s="36">
        <f>SUMIFS(СВЦЭМ!$D$39:$D$782,СВЦЭМ!$A$39:$A$782,$A132,СВЦЭМ!$B$39:$B$782,R$119)+'СЕТ СН'!$H$14+СВЦЭМ!$D$10+'СЕТ СН'!$H$6-'СЕТ СН'!$H$26</f>
        <v>2135.6829411100002</v>
      </c>
      <c r="S132" s="36">
        <f>SUMIFS(СВЦЭМ!$D$39:$D$782,СВЦЭМ!$A$39:$A$782,$A132,СВЦЭМ!$B$39:$B$782,S$119)+'СЕТ СН'!$H$14+СВЦЭМ!$D$10+'СЕТ СН'!$H$6-'СЕТ СН'!$H$26</f>
        <v>2111.6992769500002</v>
      </c>
      <c r="T132" s="36">
        <f>SUMIFS(СВЦЭМ!$D$39:$D$782,СВЦЭМ!$A$39:$A$782,$A132,СВЦЭМ!$B$39:$B$782,T$119)+'СЕТ СН'!$H$14+СВЦЭМ!$D$10+'СЕТ СН'!$H$6-'СЕТ СН'!$H$26</f>
        <v>2107.3681174100002</v>
      </c>
      <c r="U132" s="36">
        <f>SUMIFS(СВЦЭМ!$D$39:$D$782,СВЦЭМ!$A$39:$A$782,$A132,СВЦЭМ!$B$39:$B$782,U$119)+'СЕТ СН'!$H$14+СВЦЭМ!$D$10+'СЕТ СН'!$H$6-'СЕТ СН'!$H$26</f>
        <v>2122.1339417200002</v>
      </c>
      <c r="V132" s="36">
        <f>SUMIFS(СВЦЭМ!$D$39:$D$782,СВЦЭМ!$A$39:$A$782,$A132,СВЦЭМ!$B$39:$B$782,V$119)+'СЕТ СН'!$H$14+СВЦЭМ!$D$10+'СЕТ СН'!$H$6-'СЕТ СН'!$H$26</f>
        <v>2126.9933951600001</v>
      </c>
      <c r="W132" s="36">
        <f>SUMIFS(СВЦЭМ!$D$39:$D$782,СВЦЭМ!$A$39:$A$782,$A132,СВЦЭМ!$B$39:$B$782,W$119)+'СЕТ СН'!$H$14+СВЦЭМ!$D$10+'СЕТ СН'!$H$6-'СЕТ СН'!$H$26</f>
        <v>2145.8376355400001</v>
      </c>
      <c r="X132" s="36">
        <f>SUMIFS(СВЦЭМ!$D$39:$D$782,СВЦЭМ!$A$39:$A$782,$A132,СВЦЭМ!$B$39:$B$782,X$119)+'СЕТ СН'!$H$14+СВЦЭМ!$D$10+'СЕТ СН'!$H$6-'СЕТ СН'!$H$26</f>
        <v>2186.9545824700003</v>
      </c>
      <c r="Y132" s="36">
        <f>SUMIFS(СВЦЭМ!$D$39:$D$782,СВЦЭМ!$A$39:$A$782,$A132,СВЦЭМ!$B$39:$B$782,Y$119)+'СЕТ СН'!$H$14+СВЦЭМ!$D$10+'СЕТ СН'!$H$6-'СЕТ СН'!$H$26</f>
        <v>2272.0839379100003</v>
      </c>
    </row>
    <row r="133" spans="1:25" ht="15.75" x14ac:dyDescent="0.2">
      <c r="A133" s="35">
        <f t="shared" si="3"/>
        <v>44940</v>
      </c>
      <c r="B133" s="36">
        <f>SUMIFS(СВЦЭМ!$D$39:$D$782,СВЦЭМ!$A$39:$A$782,$A133,СВЦЭМ!$B$39:$B$782,B$119)+'СЕТ СН'!$H$14+СВЦЭМ!$D$10+'СЕТ СН'!$H$6-'СЕТ СН'!$H$26</f>
        <v>2138.1090579800002</v>
      </c>
      <c r="C133" s="36">
        <f>SUMIFS(СВЦЭМ!$D$39:$D$782,СВЦЭМ!$A$39:$A$782,$A133,СВЦЭМ!$B$39:$B$782,C$119)+'СЕТ СН'!$H$14+СВЦЭМ!$D$10+'СЕТ СН'!$H$6-'СЕТ СН'!$H$26</f>
        <v>2115.4741834000001</v>
      </c>
      <c r="D133" s="36">
        <f>SUMIFS(СВЦЭМ!$D$39:$D$782,СВЦЭМ!$A$39:$A$782,$A133,СВЦЭМ!$B$39:$B$782,D$119)+'СЕТ СН'!$H$14+СВЦЭМ!$D$10+'СЕТ СН'!$H$6-'СЕТ СН'!$H$26</f>
        <v>2129.7773683099999</v>
      </c>
      <c r="E133" s="36">
        <f>SUMIFS(СВЦЭМ!$D$39:$D$782,СВЦЭМ!$A$39:$A$782,$A133,СВЦЭМ!$B$39:$B$782,E$119)+'СЕТ СН'!$H$14+СВЦЭМ!$D$10+'СЕТ СН'!$H$6-'СЕТ СН'!$H$26</f>
        <v>2113.75859137</v>
      </c>
      <c r="F133" s="36">
        <f>SUMIFS(СВЦЭМ!$D$39:$D$782,СВЦЭМ!$A$39:$A$782,$A133,СВЦЭМ!$B$39:$B$782,F$119)+'СЕТ СН'!$H$14+СВЦЭМ!$D$10+'СЕТ СН'!$H$6-'СЕТ СН'!$H$26</f>
        <v>2111.8650998200001</v>
      </c>
      <c r="G133" s="36">
        <f>SUMIFS(СВЦЭМ!$D$39:$D$782,СВЦЭМ!$A$39:$A$782,$A133,СВЦЭМ!$B$39:$B$782,G$119)+'СЕТ СН'!$H$14+СВЦЭМ!$D$10+'СЕТ СН'!$H$6-'СЕТ СН'!$H$26</f>
        <v>2086.8720468800002</v>
      </c>
      <c r="H133" s="36">
        <f>SUMIFS(СВЦЭМ!$D$39:$D$782,СВЦЭМ!$A$39:$A$782,$A133,СВЦЭМ!$B$39:$B$782,H$119)+'СЕТ СН'!$H$14+СВЦЭМ!$D$10+'СЕТ СН'!$H$6-'СЕТ СН'!$H$26</f>
        <v>2095.8275942300002</v>
      </c>
      <c r="I133" s="36">
        <f>SUMIFS(СВЦЭМ!$D$39:$D$782,СВЦЭМ!$A$39:$A$782,$A133,СВЦЭМ!$B$39:$B$782,I$119)+'СЕТ СН'!$H$14+СВЦЭМ!$D$10+'СЕТ СН'!$H$6-'СЕТ СН'!$H$26</f>
        <v>2121.40330417</v>
      </c>
      <c r="J133" s="36">
        <f>SUMIFS(СВЦЭМ!$D$39:$D$782,СВЦЭМ!$A$39:$A$782,$A133,СВЦЭМ!$B$39:$B$782,J$119)+'СЕТ СН'!$H$14+СВЦЭМ!$D$10+'СЕТ СН'!$H$6-'СЕТ СН'!$H$26</f>
        <v>2102.0302909400002</v>
      </c>
      <c r="K133" s="36">
        <f>SUMIFS(СВЦЭМ!$D$39:$D$782,СВЦЭМ!$A$39:$A$782,$A133,СВЦЭМ!$B$39:$B$782,K$119)+'СЕТ СН'!$H$14+СВЦЭМ!$D$10+'СЕТ СН'!$H$6-'СЕТ СН'!$H$26</f>
        <v>2101.4180394700002</v>
      </c>
      <c r="L133" s="36">
        <f>SUMIFS(СВЦЭМ!$D$39:$D$782,СВЦЭМ!$A$39:$A$782,$A133,СВЦЭМ!$B$39:$B$782,L$119)+'СЕТ СН'!$H$14+СВЦЭМ!$D$10+'СЕТ СН'!$H$6-'СЕТ СН'!$H$26</f>
        <v>2067.4431892000002</v>
      </c>
      <c r="M133" s="36">
        <f>SUMIFS(СВЦЭМ!$D$39:$D$782,СВЦЭМ!$A$39:$A$782,$A133,СВЦЭМ!$B$39:$B$782,M$119)+'СЕТ СН'!$H$14+СВЦЭМ!$D$10+'СЕТ СН'!$H$6-'СЕТ СН'!$H$26</f>
        <v>2065.9899258700002</v>
      </c>
      <c r="N133" s="36">
        <f>SUMIFS(СВЦЭМ!$D$39:$D$782,СВЦЭМ!$A$39:$A$782,$A133,СВЦЭМ!$B$39:$B$782,N$119)+'СЕТ СН'!$H$14+СВЦЭМ!$D$10+'СЕТ СН'!$H$6-'СЕТ СН'!$H$26</f>
        <v>2084.3154053600001</v>
      </c>
      <c r="O133" s="36">
        <f>SUMIFS(СВЦЭМ!$D$39:$D$782,СВЦЭМ!$A$39:$A$782,$A133,СВЦЭМ!$B$39:$B$782,O$119)+'СЕТ СН'!$H$14+СВЦЭМ!$D$10+'СЕТ СН'!$H$6-'СЕТ СН'!$H$26</f>
        <v>2103.5029677000002</v>
      </c>
      <c r="P133" s="36">
        <f>SUMIFS(СВЦЭМ!$D$39:$D$782,СВЦЭМ!$A$39:$A$782,$A133,СВЦЭМ!$B$39:$B$782,P$119)+'СЕТ СН'!$H$14+СВЦЭМ!$D$10+'СЕТ СН'!$H$6-'СЕТ СН'!$H$26</f>
        <v>2113.5325646700003</v>
      </c>
      <c r="Q133" s="36">
        <f>SUMIFS(СВЦЭМ!$D$39:$D$782,СВЦЭМ!$A$39:$A$782,$A133,СВЦЭМ!$B$39:$B$782,Q$119)+'СЕТ СН'!$H$14+СВЦЭМ!$D$10+'СЕТ СН'!$H$6-'СЕТ СН'!$H$26</f>
        <v>2093.1353474900002</v>
      </c>
      <c r="R133" s="36">
        <f>SUMIFS(СВЦЭМ!$D$39:$D$782,СВЦЭМ!$A$39:$A$782,$A133,СВЦЭМ!$B$39:$B$782,R$119)+'СЕТ СН'!$H$14+СВЦЭМ!$D$10+'СЕТ СН'!$H$6-'СЕТ СН'!$H$26</f>
        <v>2054.1200601600003</v>
      </c>
      <c r="S133" s="36">
        <f>SUMIFS(СВЦЭМ!$D$39:$D$782,СВЦЭМ!$A$39:$A$782,$A133,СВЦЭМ!$B$39:$B$782,S$119)+'СЕТ СН'!$H$14+СВЦЭМ!$D$10+'СЕТ СН'!$H$6-'СЕТ СН'!$H$26</f>
        <v>2012.44621871</v>
      </c>
      <c r="T133" s="36">
        <f>SUMIFS(СВЦЭМ!$D$39:$D$782,СВЦЭМ!$A$39:$A$782,$A133,СВЦЭМ!$B$39:$B$782,T$119)+'СЕТ СН'!$H$14+СВЦЭМ!$D$10+'СЕТ СН'!$H$6-'СЕТ СН'!$H$26</f>
        <v>1997.6551090199998</v>
      </c>
      <c r="U133" s="36">
        <f>SUMIFS(СВЦЭМ!$D$39:$D$782,СВЦЭМ!$A$39:$A$782,$A133,СВЦЭМ!$B$39:$B$782,U$119)+'СЕТ СН'!$H$14+СВЦЭМ!$D$10+'СЕТ СН'!$H$6-'СЕТ СН'!$H$26</f>
        <v>2002.7844164000001</v>
      </c>
      <c r="V133" s="36">
        <f>SUMIFS(СВЦЭМ!$D$39:$D$782,СВЦЭМ!$A$39:$A$782,$A133,СВЦЭМ!$B$39:$B$782,V$119)+'СЕТ СН'!$H$14+СВЦЭМ!$D$10+'СЕТ СН'!$H$6-'СЕТ СН'!$H$26</f>
        <v>2011.2419784199999</v>
      </c>
      <c r="W133" s="36">
        <f>SUMIFS(СВЦЭМ!$D$39:$D$782,СВЦЭМ!$A$39:$A$782,$A133,СВЦЭМ!$B$39:$B$782,W$119)+'СЕТ СН'!$H$14+СВЦЭМ!$D$10+'СЕТ СН'!$H$6-'СЕТ СН'!$H$26</f>
        <v>2021.5154393299997</v>
      </c>
      <c r="X133" s="36">
        <f>SUMIFS(СВЦЭМ!$D$39:$D$782,СВЦЭМ!$A$39:$A$782,$A133,СВЦЭМ!$B$39:$B$782,X$119)+'СЕТ СН'!$H$14+СВЦЭМ!$D$10+'СЕТ СН'!$H$6-'СЕТ СН'!$H$26</f>
        <v>2049.8062632000001</v>
      </c>
      <c r="Y133" s="36">
        <f>SUMIFS(СВЦЭМ!$D$39:$D$782,СВЦЭМ!$A$39:$A$782,$A133,СВЦЭМ!$B$39:$B$782,Y$119)+'СЕТ СН'!$H$14+СВЦЭМ!$D$10+'СЕТ СН'!$H$6-'СЕТ СН'!$H$26</f>
        <v>2071.9737523000003</v>
      </c>
    </row>
    <row r="134" spans="1:25" ht="15.75" x14ac:dyDescent="0.2">
      <c r="A134" s="35">
        <f t="shared" si="3"/>
        <v>44941</v>
      </c>
      <c r="B134" s="36">
        <f>SUMIFS(СВЦЭМ!$D$39:$D$782,СВЦЭМ!$A$39:$A$782,$A134,СВЦЭМ!$B$39:$B$782,B$119)+'СЕТ СН'!$H$14+СВЦЭМ!$D$10+'СЕТ СН'!$H$6-'СЕТ СН'!$H$26</f>
        <v>2309.2418009800003</v>
      </c>
      <c r="C134" s="36">
        <f>SUMIFS(СВЦЭМ!$D$39:$D$782,СВЦЭМ!$A$39:$A$782,$A134,СВЦЭМ!$B$39:$B$782,C$119)+'СЕТ СН'!$H$14+СВЦЭМ!$D$10+'СЕТ СН'!$H$6-'СЕТ СН'!$H$26</f>
        <v>2327.5269216800002</v>
      </c>
      <c r="D134" s="36">
        <f>SUMIFS(СВЦЭМ!$D$39:$D$782,СВЦЭМ!$A$39:$A$782,$A134,СВЦЭМ!$B$39:$B$782,D$119)+'СЕТ СН'!$H$14+СВЦЭМ!$D$10+'СЕТ СН'!$H$6-'СЕТ СН'!$H$26</f>
        <v>2345.8681497000002</v>
      </c>
      <c r="E134" s="36">
        <f>SUMIFS(СВЦЭМ!$D$39:$D$782,СВЦЭМ!$A$39:$A$782,$A134,СВЦЭМ!$B$39:$B$782,E$119)+'СЕТ СН'!$H$14+СВЦЭМ!$D$10+'СЕТ СН'!$H$6-'СЕТ СН'!$H$26</f>
        <v>2356.9139912400001</v>
      </c>
      <c r="F134" s="36">
        <f>SUMIFS(СВЦЭМ!$D$39:$D$782,СВЦЭМ!$A$39:$A$782,$A134,СВЦЭМ!$B$39:$B$782,F$119)+'СЕТ СН'!$H$14+СВЦЭМ!$D$10+'СЕТ СН'!$H$6-'СЕТ СН'!$H$26</f>
        <v>2346.5969733900006</v>
      </c>
      <c r="G134" s="36">
        <f>SUMIFS(СВЦЭМ!$D$39:$D$782,СВЦЭМ!$A$39:$A$782,$A134,СВЦЭМ!$B$39:$B$782,G$119)+'СЕТ СН'!$H$14+СВЦЭМ!$D$10+'СЕТ СН'!$H$6-'СЕТ СН'!$H$26</f>
        <v>2372.9646280300003</v>
      </c>
      <c r="H134" s="36">
        <f>SUMIFS(СВЦЭМ!$D$39:$D$782,СВЦЭМ!$A$39:$A$782,$A134,СВЦЭМ!$B$39:$B$782,H$119)+'СЕТ СН'!$H$14+СВЦЭМ!$D$10+'СЕТ СН'!$H$6-'СЕТ СН'!$H$26</f>
        <v>2355.8193295800002</v>
      </c>
      <c r="I134" s="36">
        <f>SUMIFS(СВЦЭМ!$D$39:$D$782,СВЦЭМ!$A$39:$A$782,$A134,СВЦЭМ!$B$39:$B$782,I$119)+'СЕТ СН'!$H$14+СВЦЭМ!$D$10+'СЕТ СН'!$H$6-'СЕТ СН'!$H$26</f>
        <v>2297.7189980800003</v>
      </c>
      <c r="J134" s="36">
        <f>SUMIFS(СВЦЭМ!$D$39:$D$782,СВЦЭМ!$A$39:$A$782,$A134,СВЦЭМ!$B$39:$B$782,J$119)+'СЕТ СН'!$H$14+СВЦЭМ!$D$10+'СЕТ СН'!$H$6-'СЕТ СН'!$H$26</f>
        <v>2230.6349437100002</v>
      </c>
      <c r="K134" s="36">
        <f>SUMIFS(СВЦЭМ!$D$39:$D$782,СВЦЭМ!$A$39:$A$782,$A134,СВЦЭМ!$B$39:$B$782,K$119)+'СЕТ СН'!$H$14+СВЦЭМ!$D$10+'СЕТ СН'!$H$6-'СЕТ СН'!$H$26</f>
        <v>2208.9976304500001</v>
      </c>
      <c r="L134" s="36">
        <f>SUMIFS(СВЦЭМ!$D$39:$D$782,СВЦЭМ!$A$39:$A$782,$A134,СВЦЭМ!$B$39:$B$782,L$119)+'СЕТ СН'!$H$14+СВЦЭМ!$D$10+'СЕТ СН'!$H$6-'СЕТ СН'!$H$26</f>
        <v>2198.9216242100001</v>
      </c>
      <c r="M134" s="36">
        <f>SUMIFS(СВЦЭМ!$D$39:$D$782,СВЦЭМ!$A$39:$A$782,$A134,СВЦЭМ!$B$39:$B$782,M$119)+'СЕТ СН'!$H$14+СВЦЭМ!$D$10+'СЕТ СН'!$H$6-'СЕТ СН'!$H$26</f>
        <v>2202.5630857900001</v>
      </c>
      <c r="N134" s="36">
        <f>SUMIFS(СВЦЭМ!$D$39:$D$782,СВЦЭМ!$A$39:$A$782,$A134,СВЦЭМ!$B$39:$B$782,N$119)+'СЕТ СН'!$H$14+СВЦЭМ!$D$10+'СЕТ СН'!$H$6-'СЕТ СН'!$H$26</f>
        <v>2205.0298739100003</v>
      </c>
      <c r="O134" s="36">
        <f>SUMIFS(СВЦЭМ!$D$39:$D$782,СВЦЭМ!$A$39:$A$782,$A134,СВЦЭМ!$B$39:$B$782,O$119)+'СЕТ СН'!$H$14+СВЦЭМ!$D$10+'СЕТ СН'!$H$6-'СЕТ СН'!$H$26</f>
        <v>2207.5521434900002</v>
      </c>
      <c r="P134" s="36">
        <f>SUMIFS(СВЦЭМ!$D$39:$D$782,СВЦЭМ!$A$39:$A$782,$A134,СВЦЭМ!$B$39:$B$782,P$119)+'СЕТ СН'!$H$14+СВЦЭМ!$D$10+'СЕТ СН'!$H$6-'СЕТ СН'!$H$26</f>
        <v>2221.2982271000001</v>
      </c>
      <c r="Q134" s="36">
        <f>SUMIFS(СВЦЭМ!$D$39:$D$782,СВЦЭМ!$A$39:$A$782,$A134,СВЦЭМ!$B$39:$B$782,Q$119)+'СЕТ СН'!$H$14+СВЦЭМ!$D$10+'СЕТ СН'!$H$6-'СЕТ СН'!$H$26</f>
        <v>2207.0777179400002</v>
      </c>
      <c r="R134" s="36">
        <f>SUMIFS(СВЦЭМ!$D$39:$D$782,СВЦЭМ!$A$39:$A$782,$A134,СВЦЭМ!$B$39:$B$782,R$119)+'СЕТ СН'!$H$14+СВЦЭМ!$D$10+'СЕТ СН'!$H$6-'СЕТ СН'!$H$26</f>
        <v>2186.9874546000001</v>
      </c>
      <c r="S134" s="36">
        <f>SUMIFS(СВЦЭМ!$D$39:$D$782,СВЦЭМ!$A$39:$A$782,$A134,СВЦЭМ!$B$39:$B$782,S$119)+'СЕТ СН'!$H$14+СВЦЭМ!$D$10+'СЕТ СН'!$H$6-'СЕТ СН'!$H$26</f>
        <v>2144.8606955</v>
      </c>
      <c r="T134" s="36">
        <f>SUMIFS(СВЦЭМ!$D$39:$D$782,СВЦЭМ!$A$39:$A$782,$A134,СВЦЭМ!$B$39:$B$782,T$119)+'СЕТ СН'!$H$14+СВЦЭМ!$D$10+'СЕТ СН'!$H$6-'СЕТ СН'!$H$26</f>
        <v>2112.2335714400001</v>
      </c>
      <c r="U134" s="36">
        <f>SUMIFS(СВЦЭМ!$D$39:$D$782,СВЦЭМ!$A$39:$A$782,$A134,СВЦЭМ!$B$39:$B$782,U$119)+'СЕТ СН'!$H$14+СВЦЭМ!$D$10+'СЕТ СН'!$H$6-'СЕТ СН'!$H$26</f>
        <v>2109.548695</v>
      </c>
      <c r="V134" s="36">
        <f>SUMIFS(СВЦЭМ!$D$39:$D$782,СВЦЭМ!$A$39:$A$782,$A134,СВЦЭМ!$B$39:$B$782,V$119)+'СЕТ СН'!$H$14+СВЦЭМ!$D$10+'СЕТ СН'!$H$6-'СЕТ СН'!$H$26</f>
        <v>2143.1192967100001</v>
      </c>
      <c r="W134" s="36">
        <f>SUMIFS(СВЦЭМ!$D$39:$D$782,СВЦЭМ!$A$39:$A$782,$A134,СВЦЭМ!$B$39:$B$782,W$119)+'СЕТ СН'!$H$14+СВЦЭМ!$D$10+'СЕТ СН'!$H$6-'СЕТ СН'!$H$26</f>
        <v>2162.79843046</v>
      </c>
      <c r="X134" s="36">
        <f>SUMIFS(СВЦЭМ!$D$39:$D$782,СВЦЭМ!$A$39:$A$782,$A134,СВЦЭМ!$B$39:$B$782,X$119)+'СЕТ СН'!$H$14+СВЦЭМ!$D$10+'СЕТ СН'!$H$6-'СЕТ СН'!$H$26</f>
        <v>2187.8066524300002</v>
      </c>
      <c r="Y134" s="36">
        <f>SUMIFS(СВЦЭМ!$D$39:$D$782,СВЦЭМ!$A$39:$A$782,$A134,СВЦЭМ!$B$39:$B$782,Y$119)+'СЕТ СН'!$H$14+СВЦЭМ!$D$10+'СЕТ СН'!$H$6-'СЕТ СН'!$H$26</f>
        <v>2245.7149225400003</v>
      </c>
    </row>
    <row r="135" spans="1:25" ht="15.75" x14ac:dyDescent="0.2">
      <c r="A135" s="35">
        <f t="shared" si="3"/>
        <v>44942</v>
      </c>
      <c r="B135" s="36">
        <f>SUMIFS(СВЦЭМ!$D$39:$D$782,СВЦЭМ!$A$39:$A$782,$A135,СВЦЭМ!$B$39:$B$782,B$119)+'СЕТ СН'!$H$14+СВЦЭМ!$D$10+'СЕТ СН'!$H$6-'СЕТ СН'!$H$26</f>
        <v>2237.4672215000001</v>
      </c>
      <c r="C135" s="36">
        <f>SUMIFS(СВЦЭМ!$D$39:$D$782,СВЦЭМ!$A$39:$A$782,$A135,СВЦЭМ!$B$39:$B$782,C$119)+'СЕТ СН'!$H$14+СВЦЭМ!$D$10+'СЕТ СН'!$H$6-'СЕТ СН'!$H$26</f>
        <v>2258.7625144500003</v>
      </c>
      <c r="D135" s="36">
        <f>SUMIFS(СВЦЭМ!$D$39:$D$782,СВЦЭМ!$A$39:$A$782,$A135,СВЦЭМ!$B$39:$B$782,D$119)+'СЕТ СН'!$H$14+СВЦЭМ!$D$10+'СЕТ СН'!$H$6-'СЕТ СН'!$H$26</f>
        <v>2263.86245912</v>
      </c>
      <c r="E135" s="36">
        <f>SUMIFS(СВЦЭМ!$D$39:$D$782,СВЦЭМ!$A$39:$A$782,$A135,СВЦЭМ!$B$39:$B$782,E$119)+'СЕТ СН'!$H$14+СВЦЭМ!$D$10+'СЕТ СН'!$H$6-'СЕТ СН'!$H$26</f>
        <v>2269.8363341500003</v>
      </c>
      <c r="F135" s="36">
        <f>SUMIFS(СВЦЭМ!$D$39:$D$782,СВЦЭМ!$A$39:$A$782,$A135,СВЦЭМ!$B$39:$B$782,F$119)+'СЕТ СН'!$H$14+СВЦЭМ!$D$10+'СЕТ СН'!$H$6-'СЕТ СН'!$H$26</f>
        <v>2266.5686414900001</v>
      </c>
      <c r="G135" s="36">
        <f>SUMIFS(СВЦЭМ!$D$39:$D$782,СВЦЭМ!$A$39:$A$782,$A135,СВЦЭМ!$B$39:$B$782,G$119)+'СЕТ СН'!$H$14+СВЦЭМ!$D$10+'СЕТ СН'!$H$6-'СЕТ СН'!$H$26</f>
        <v>2258.1803116999999</v>
      </c>
      <c r="H135" s="36">
        <f>SUMIFS(СВЦЭМ!$D$39:$D$782,СВЦЭМ!$A$39:$A$782,$A135,СВЦЭМ!$B$39:$B$782,H$119)+'СЕТ СН'!$H$14+СВЦЭМ!$D$10+'СЕТ СН'!$H$6-'СЕТ СН'!$H$26</f>
        <v>2220.1452813300002</v>
      </c>
      <c r="I135" s="36">
        <f>SUMIFS(СВЦЭМ!$D$39:$D$782,СВЦЭМ!$A$39:$A$782,$A135,СВЦЭМ!$B$39:$B$782,I$119)+'СЕТ СН'!$H$14+СВЦЭМ!$D$10+'СЕТ СН'!$H$6-'СЕТ СН'!$H$26</f>
        <v>2191.9246008100004</v>
      </c>
      <c r="J135" s="36">
        <f>SUMIFS(СВЦЭМ!$D$39:$D$782,СВЦЭМ!$A$39:$A$782,$A135,СВЦЭМ!$B$39:$B$782,J$119)+'СЕТ СН'!$H$14+СВЦЭМ!$D$10+'СЕТ СН'!$H$6-'СЕТ СН'!$H$26</f>
        <v>2155.8781644000001</v>
      </c>
      <c r="K135" s="36">
        <f>SUMIFS(СВЦЭМ!$D$39:$D$782,СВЦЭМ!$A$39:$A$782,$A135,СВЦЭМ!$B$39:$B$782,K$119)+'СЕТ СН'!$H$14+СВЦЭМ!$D$10+'СЕТ СН'!$H$6-'СЕТ СН'!$H$26</f>
        <v>2143.7192067700003</v>
      </c>
      <c r="L135" s="36">
        <f>SUMIFS(СВЦЭМ!$D$39:$D$782,СВЦЭМ!$A$39:$A$782,$A135,СВЦЭМ!$B$39:$B$782,L$119)+'СЕТ СН'!$H$14+СВЦЭМ!$D$10+'СЕТ СН'!$H$6-'СЕТ СН'!$H$26</f>
        <v>2155.9708726700001</v>
      </c>
      <c r="M135" s="36">
        <f>SUMIFS(СВЦЭМ!$D$39:$D$782,СВЦЭМ!$A$39:$A$782,$A135,СВЦЭМ!$B$39:$B$782,M$119)+'СЕТ СН'!$H$14+СВЦЭМ!$D$10+'СЕТ СН'!$H$6-'СЕТ СН'!$H$26</f>
        <v>2173.8508817900001</v>
      </c>
      <c r="N135" s="36">
        <f>SUMIFS(СВЦЭМ!$D$39:$D$782,СВЦЭМ!$A$39:$A$782,$A135,СВЦЭМ!$B$39:$B$782,N$119)+'СЕТ СН'!$H$14+СВЦЭМ!$D$10+'СЕТ СН'!$H$6-'СЕТ СН'!$H$26</f>
        <v>2182.96415961</v>
      </c>
      <c r="O135" s="36">
        <f>SUMIFS(СВЦЭМ!$D$39:$D$782,СВЦЭМ!$A$39:$A$782,$A135,СВЦЭМ!$B$39:$B$782,O$119)+'СЕТ СН'!$H$14+СВЦЭМ!$D$10+'СЕТ СН'!$H$6-'СЕТ СН'!$H$26</f>
        <v>2196.5054880100001</v>
      </c>
      <c r="P135" s="36">
        <f>SUMIFS(СВЦЭМ!$D$39:$D$782,СВЦЭМ!$A$39:$A$782,$A135,СВЦЭМ!$B$39:$B$782,P$119)+'СЕТ СН'!$H$14+СВЦЭМ!$D$10+'СЕТ СН'!$H$6-'СЕТ СН'!$H$26</f>
        <v>2209.9527742200003</v>
      </c>
      <c r="Q135" s="36">
        <f>SUMIFS(СВЦЭМ!$D$39:$D$782,СВЦЭМ!$A$39:$A$782,$A135,СВЦЭМ!$B$39:$B$782,Q$119)+'СЕТ СН'!$H$14+СВЦЭМ!$D$10+'СЕТ СН'!$H$6-'СЕТ СН'!$H$26</f>
        <v>2212.9320930600002</v>
      </c>
      <c r="R135" s="36">
        <f>SUMIFS(СВЦЭМ!$D$39:$D$782,СВЦЭМ!$A$39:$A$782,$A135,СВЦЭМ!$B$39:$B$782,R$119)+'СЕТ СН'!$H$14+СВЦЭМ!$D$10+'СЕТ СН'!$H$6-'СЕТ СН'!$H$26</f>
        <v>2215.55589212</v>
      </c>
      <c r="S135" s="36">
        <f>SUMIFS(СВЦЭМ!$D$39:$D$782,СВЦЭМ!$A$39:$A$782,$A135,СВЦЭМ!$B$39:$B$782,S$119)+'СЕТ СН'!$H$14+СВЦЭМ!$D$10+'СЕТ СН'!$H$6-'СЕТ СН'!$H$26</f>
        <v>2176.3980659900003</v>
      </c>
      <c r="T135" s="36">
        <f>SUMIFS(СВЦЭМ!$D$39:$D$782,СВЦЭМ!$A$39:$A$782,$A135,СВЦЭМ!$B$39:$B$782,T$119)+'СЕТ СН'!$H$14+СВЦЭМ!$D$10+'СЕТ СН'!$H$6-'СЕТ СН'!$H$26</f>
        <v>2177.4643690400003</v>
      </c>
      <c r="U135" s="36">
        <f>SUMIFS(СВЦЭМ!$D$39:$D$782,СВЦЭМ!$A$39:$A$782,$A135,СВЦЭМ!$B$39:$B$782,U$119)+'СЕТ СН'!$H$14+СВЦЭМ!$D$10+'СЕТ СН'!$H$6-'СЕТ СН'!$H$26</f>
        <v>2172.7376956800003</v>
      </c>
      <c r="V135" s="36">
        <f>SUMIFS(СВЦЭМ!$D$39:$D$782,СВЦЭМ!$A$39:$A$782,$A135,СВЦЭМ!$B$39:$B$782,V$119)+'СЕТ СН'!$H$14+СВЦЭМ!$D$10+'СЕТ СН'!$H$6-'СЕТ СН'!$H$26</f>
        <v>2181.7713036100004</v>
      </c>
      <c r="W135" s="36">
        <f>SUMIFS(СВЦЭМ!$D$39:$D$782,СВЦЭМ!$A$39:$A$782,$A135,СВЦЭМ!$B$39:$B$782,W$119)+'СЕТ СН'!$H$14+СВЦЭМ!$D$10+'СЕТ СН'!$H$6-'СЕТ СН'!$H$26</f>
        <v>2197.5217193200001</v>
      </c>
      <c r="X135" s="36">
        <f>SUMIFS(СВЦЭМ!$D$39:$D$782,СВЦЭМ!$A$39:$A$782,$A135,СВЦЭМ!$B$39:$B$782,X$119)+'СЕТ СН'!$H$14+СВЦЭМ!$D$10+'СЕТ СН'!$H$6-'СЕТ СН'!$H$26</f>
        <v>2211.32673406</v>
      </c>
      <c r="Y135" s="36">
        <f>SUMIFS(СВЦЭМ!$D$39:$D$782,СВЦЭМ!$A$39:$A$782,$A135,СВЦЭМ!$B$39:$B$782,Y$119)+'СЕТ СН'!$H$14+СВЦЭМ!$D$10+'СЕТ СН'!$H$6-'СЕТ СН'!$H$26</f>
        <v>2244.9205266100003</v>
      </c>
    </row>
    <row r="136" spans="1:25" ht="15.75" x14ac:dyDescent="0.2">
      <c r="A136" s="35">
        <f t="shared" si="3"/>
        <v>44943</v>
      </c>
      <c r="B136" s="36">
        <f>SUMIFS(СВЦЭМ!$D$39:$D$782,СВЦЭМ!$A$39:$A$782,$A136,СВЦЭМ!$B$39:$B$782,B$119)+'СЕТ СН'!$H$14+СВЦЭМ!$D$10+'СЕТ СН'!$H$6-'СЕТ СН'!$H$26</f>
        <v>2262.4147742200003</v>
      </c>
      <c r="C136" s="36">
        <f>SUMIFS(СВЦЭМ!$D$39:$D$782,СВЦЭМ!$A$39:$A$782,$A136,СВЦЭМ!$B$39:$B$782,C$119)+'СЕТ СН'!$H$14+СВЦЭМ!$D$10+'СЕТ СН'!$H$6-'СЕТ СН'!$H$26</f>
        <v>2290.5385672100001</v>
      </c>
      <c r="D136" s="36">
        <f>SUMIFS(СВЦЭМ!$D$39:$D$782,СВЦЭМ!$A$39:$A$782,$A136,СВЦЭМ!$B$39:$B$782,D$119)+'СЕТ СН'!$H$14+СВЦЭМ!$D$10+'СЕТ СН'!$H$6-'СЕТ СН'!$H$26</f>
        <v>2298.17099435</v>
      </c>
      <c r="E136" s="36">
        <f>SUMIFS(СВЦЭМ!$D$39:$D$782,СВЦЭМ!$A$39:$A$782,$A136,СВЦЭМ!$B$39:$B$782,E$119)+'СЕТ СН'!$H$14+СВЦЭМ!$D$10+'СЕТ СН'!$H$6-'СЕТ СН'!$H$26</f>
        <v>2296.4841239500001</v>
      </c>
      <c r="F136" s="36">
        <f>SUMIFS(СВЦЭМ!$D$39:$D$782,СВЦЭМ!$A$39:$A$782,$A136,СВЦЭМ!$B$39:$B$782,F$119)+'СЕТ СН'!$H$14+СВЦЭМ!$D$10+'СЕТ СН'!$H$6-'СЕТ СН'!$H$26</f>
        <v>2296.1362930300002</v>
      </c>
      <c r="G136" s="36">
        <f>SUMIFS(СВЦЭМ!$D$39:$D$782,СВЦЭМ!$A$39:$A$782,$A136,СВЦЭМ!$B$39:$B$782,G$119)+'СЕТ СН'!$H$14+СВЦЭМ!$D$10+'СЕТ СН'!$H$6-'СЕТ СН'!$H$26</f>
        <v>2290.2975078100003</v>
      </c>
      <c r="H136" s="36">
        <f>SUMIFS(СВЦЭМ!$D$39:$D$782,СВЦЭМ!$A$39:$A$782,$A136,СВЦЭМ!$B$39:$B$782,H$119)+'СЕТ СН'!$H$14+СВЦЭМ!$D$10+'СЕТ СН'!$H$6-'СЕТ СН'!$H$26</f>
        <v>2265.5398979199999</v>
      </c>
      <c r="I136" s="36">
        <f>SUMIFS(СВЦЭМ!$D$39:$D$782,СВЦЭМ!$A$39:$A$782,$A136,СВЦЭМ!$B$39:$B$782,I$119)+'СЕТ СН'!$H$14+СВЦЭМ!$D$10+'СЕТ СН'!$H$6-'СЕТ СН'!$H$26</f>
        <v>2217.1774985300003</v>
      </c>
      <c r="J136" s="36">
        <f>SUMIFS(СВЦЭМ!$D$39:$D$782,СВЦЭМ!$A$39:$A$782,$A136,СВЦЭМ!$B$39:$B$782,J$119)+'СЕТ СН'!$H$14+СВЦЭМ!$D$10+'СЕТ СН'!$H$6-'СЕТ СН'!$H$26</f>
        <v>2176.9037127300003</v>
      </c>
      <c r="K136" s="36">
        <f>SUMIFS(СВЦЭМ!$D$39:$D$782,СВЦЭМ!$A$39:$A$782,$A136,СВЦЭМ!$B$39:$B$782,K$119)+'СЕТ СН'!$H$14+СВЦЭМ!$D$10+'СЕТ СН'!$H$6-'СЕТ СН'!$H$26</f>
        <v>2166.9557797100001</v>
      </c>
      <c r="L136" s="36">
        <f>SUMIFS(СВЦЭМ!$D$39:$D$782,СВЦЭМ!$A$39:$A$782,$A136,СВЦЭМ!$B$39:$B$782,L$119)+'СЕТ СН'!$H$14+СВЦЭМ!$D$10+'СЕТ СН'!$H$6-'СЕТ СН'!$H$26</f>
        <v>2150.6586246500001</v>
      </c>
      <c r="M136" s="36">
        <f>SUMIFS(СВЦЭМ!$D$39:$D$782,СВЦЭМ!$A$39:$A$782,$A136,СВЦЭМ!$B$39:$B$782,M$119)+'СЕТ СН'!$H$14+СВЦЭМ!$D$10+'СЕТ СН'!$H$6-'СЕТ СН'!$H$26</f>
        <v>2153.4124587000001</v>
      </c>
      <c r="N136" s="36">
        <f>SUMIFS(СВЦЭМ!$D$39:$D$782,СВЦЭМ!$A$39:$A$782,$A136,СВЦЭМ!$B$39:$B$782,N$119)+'СЕТ СН'!$H$14+СВЦЭМ!$D$10+'СЕТ СН'!$H$6-'СЕТ СН'!$H$26</f>
        <v>2170.4461048200001</v>
      </c>
      <c r="O136" s="36">
        <f>SUMIFS(СВЦЭМ!$D$39:$D$782,СВЦЭМ!$A$39:$A$782,$A136,СВЦЭМ!$B$39:$B$782,O$119)+'СЕТ СН'!$H$14+СВЦЭМ!$D$10+'СЕТ СН'!$H$6-'СЕТ СН'!$H$26</f>
        <v>2184.30103203</v>
      </c>
      <c r="P136" s="36">
        <f>SUMIFS(СВЦЭМ!$D$39:$D$782,СВЦЭМ!$A$39:$A$782,$A136,СВЦЭМ!$B$39:$B$782,P$119)+'СЕТ СН'!$H$14+СВЦЭМ!$D$10+'СЕТ СН'!$H$6-'СЕТ СН'!$H$26</f>
        <v>2202.9684792000003</v>
      </c>
      <c r="Q136" s="36">
        <f>SUMIFS(СВЦЭМ!$D$39:$D$782,СВЦЭМ!$A$39:$A$782,$A136,СВЦЭМ!$B$39:$B$782,Q$119)+'СЕТ СН'!$H$14+СВЦЭМ!$D$10+'СЕТ СН'!$H$6-'СЕТ СН'!$H$26</f>
        <v>2210.6233634200003</v>
      </c>
      <c r="R136" s="36">
        <f>SUMIFS(СВЦЭМ!$D$39:$D$782,СВЦЭМ!$A$39:$A$782,$A136,СВЦЭМ!$B$39:$B$782,R$119)+'СЕТ СН'!$H$14+СВЦЭМ!$D$10+'СЕТ СН'!$H$6-'СЕТ СН'!$H$26</f>
        <v>2172.2880604700003</v>
      </c>
      <c r="S136" s="36">
        <f>SUMIFS(СВЦЭМ!$D$39:$D$782,СВЦЭМ!$A$39:$A$782,$A136,СВЦЭМ!$B$39:$B$782,S$119)+'СЕТ СН'!$H$14+СВЦЭМ!$D$10+'СЕТ СН'!$H$6-'СЕТ СН'!$H$26</f>
        <v>2170.4935582400003</v>
      </c>
      <c r="T136" s="36">
        <f>SUMIFS(СВЦЭМ!$D$39:$D$782,СВЦЭМ!$A$39:$A$782,$A136,СВЦЭМ!$B$39:$B$782,T$119)+'СЕТ СН'!$H$14+СВЦЭМ!$D$10+'СЕТ СН'!$H$6-'СЕТ СН'!$H$26</f>
        <v>2144.2807037800003</v>
      </c>
      <c r="U136" s="36">
        <f>SUMIFS(СВЦЭМ!$D$39:$D$782,СВЦЭМ!$A$39:$A$782,$A136,СВЦЭМ!$B$39:$B$782,U$119)+'СЕТ СН'!$H$14+СВЦЭМ!$D$10+'СЕТ СН'!$H$6-'СЕТ СН'!$H$26</f>
        <v>2156.4297428</v>
      </c>
      <c r="V136" s="36">
        <f>SUMIFS(СВЦЭМ!$D$39:$D$782,СВЦЭМ!$A$39:$A$782,$A136,СВЦЭМ!$B$39:$B$782,V$119)+'СЕТ СН'!$H$14+СВЦЭМ!$D$10+'СЕТ СН'!$H$6-'СЕТ СН'!$H$26</f>
        <v>2179.15587065</v>
      </c>
      <c r="W136" s="36">
        <f>SUMIFS(СВЦЭМ!$D$39:$D$782,СВЦЭМ!$A$39:$A$782,$A136,СВЦЭМ!$B$39:$B$782,W$119)+'СЕТ СН'!$H$14+СВЦЭМ!$D$10+'СЕТ СН'!$H$6-'СЕТ СН'!$H$26</f>
        <v>2189.7541208600001</v>
      </c>
      <c r="X136" s="36">
        <f>SUMIFS(СВЦЭМ!$D$39:$D$782,СВЦЭМ!$A$39:$A$782,$A136,СВЦЭМ!$B$39:$B$782,X$119)+'СЕТ СН'!$H$14+СВЦЭМ!$D$10+'СЕТ СН'!$H$6-'СЕТ СН'!$H$26</f>
        <v>2200.1679603100001</v>
      </c>
      <c r="Y136" s="36">
        <f>SUMIFS(СВЦЭМ!$D$39:$D$782,СВЦЭМ!$A$39:$A$782,$A136,СВЦЭМ!$B$39:$B$782,Y$119)+'СЕТ СН'!$H$14+СВЦЭМ!$D$10+'СЕТ СН'!$H$6-'СЕТ СН'!$H$26</f>
        <v>2229.9771687900002</v>
      </c>
    </row>
    <row r="137" spans="1:25" ht="15.75" x14ac:dyDescent="0.2">
      <c r="A137" s="35">
        <f t="shared" si="3"/>
        <v>44944</v>
      </c>
      <c r="B137" s="36">
        <f>SUMIFS(СВЦЭМ!$D$39:$D$782,СВЦЭМ!$A$39:$A$782,$A137,СВЦЭМ!$B$39:$B$782,B$119)+'СЕТ СН'!$H$14+СВЦЭМ!$D$10+'СЕТ СН'!$H$6-'СЕТ СН'!$H$26</f>
        <v>2263.47999243</v>
      </c>
      <c r="C137" s="36">
        <f>SUMIFS(СВЦЭМ!$D$39:$D$782,СВЦЭМ!$A$39:$A$782,$A137,СВЦЭМ!$B$39:$B$782,C$119)+'СЕТ СН'!$H$14+СВЦЭМ!$D$10+'СЕТ СН'!$H$6-'СЕТ СН'!$H$26</f>
        <v>2283.64597671</v>
      </c>
      <c r="D137" s="36">
        <f>SUMIFS(СВЦЭМ!$D$39:$D$782,СВЦЭМ!$A$39:$A$782,$A137,СВЦЭМ!$B$39:$B$782,D$119)+'СЕТ СН'!$H$14+СВЦЭМ!$D$10+'СЕТ СН'!$H$6-'СЕТ СН'!$H$26</f>
        <v>2267.48013102</v>
      </c>
      <c r="E137" s="36">
        <f>SUMIFS(СВЦЭМ!$D$39:$D$782,СВЦЭМ!$A$39:$A$782,$A137,СВЦЭМ!$B$39:$B$782,E$119)+'СЕТ СН'!$H$14+СВЦЭМ!$D$10+'СЕТ СН'!$H$6-'СЕТ СН'!$H$26</f>
        <v>2271.46190372</v>
      </c>
      <c r="F137" s="36">
        <f>SUMIFS(СВЦЭМ!$D$39:$D$782,СВЦЭМ!$A$39:$A$782,$A137,СВЦЭМ!$B$39:$B$782,F$119)+'СЕТ СН'!$H$14+СВЦЭМ!$D$10+'СЕТ СН'!$H$6-'СЕТ СН'!$H$26</f>
        <v>2241.3350825400003</v>
      </c>
      <c r="G137" s="36">
        <f>SUMIFS(СВЦЭМ!$D$39:$D$782,СВЦЭМ!$A$39:$A$782,$A137,СВЦЭМ!$B$39:$B$782,G$119)+'СЕТ СН'!$H$14+СВЦЭМ!$D$10+'СЕТ СН'!$H$6-'СЕТ СН'!$H$26</f>
        <v>2190.4219125200002</v>
      </c>
      <c r="H137" s="36">
        <f>SUMIFS(СВЦЭМ!$D$39:$D$782,СВЦЭМ!$A$39:$A$782,$A137,СВЦЭМ!$B$39:$B$782,H$119)+'СЕТ СН'!$H$14+СВЦЭМ!$D$10+'СЕТ СН'!$H$6-'СЕТ СН'!$H$26</f>
        <v>2140.94054486</v>
      </c>
      <c r="I137" s="36">
        <f>SUMIFS(СВЦЭМ!$D$39:$D$782,СВЦЭМ!$A$39:$A$782,$A137,СВЦЭМ!$B$39:$B$782,I$119)+'СЕТ СН'!$H$14+СВЦЭМ!$D$10+'СЕТ СН'!$H$6-'СЕТ СН'!$H$26</f>
        <v>2112.7100941600002</v>
      </c>
      <c r="J137" s="36">
        <f>SUMIFS(СВЦЭМ!$D$39:$D$782,СВЦЭМ!$A$39:$A$782,$A137,СВЦЭМ!$B$39:$B$782,J$119)+'СЕТ СН'!$H$14+СВЦЭМ!$D$10+'СЕТ СН'!$H$6-'СЕТ СН'!$H$26</f>
        <v>2103.83539853</v>
      </c>
      <c r="K137" s="36">
        <f>SUMIFS(СВЦЭМ!$D$39:$D$782,СВЦЭМ!$A$39:$A$782,$A137,СВЦЭМ!$B$39:$B$782,K$119)+'СЕТ СН'!$H$14+СВЦЭМ!$D$10+'СЕТ СН'!$H$6-'СЕТ СН'!$H$26</f>
        <v>2098.6664910500003</v>
      </c>
      <c r="L137" s="36">
        <f>SUMIFS(СВЦЭМ!$D$39:$D$782,СВЦЭМ!$A$39:$A$782,$A137,СВЦЭМ!$B$39:$B$782,L$119)+'СЕТ СН'!$H$14+СВЦЭМ!$D$10+'СЕТ СН'!$H$6-'СЕТ СН'!$H$26</f>
        <v>2112.7683164700002</v>
      </c>
      <c r="M137" s="36">
        <f>SUMIFS(СВЦЭМ!$D$39:$D$782,СВЦЭМ!$A$39:$A$782,$A137,СВЦЭМ!$B$39:$B$782,M$119)+'СЕТ СН'!$H$14+СВЦЭМ!$D$10+'СЕТ СН'!$H$6-'СЕТ СН'!$H$26</f>
        <v>2114.63591348</v>
      </c>
      <c r="N137" s="36">
        <f>SUMIFS(СВЦЭМ!$D$39:$D$782,СВЦЭМ!$A$39:$A$782,$A137,СВЦЭМ!$B$39:$B$782,N$119)+'СЕТ СН'!$H$14+СВЦЭМ!$D$10+'СЕТ СН'!$H$6-'СЕТ СН'!$H$26</f>
        <v>2140.4158304900002</v>
      </c>
      <c r="O137" s="36">
        <f>SUMIFS(СВЦЭМ!$D$39:$D$782,СВЦЭМ!$A$39:$A$782,$A137,СВЦЭМ!$B$39:$B$782,O$119)+'СЕТ СН'!$H$14+СВЦЭМ!$D$10+'СЕТ СН'!$H$6-'СЕТ СН'!$H$26</f>
        <v>2176.9768952200002</v>
      </c>
      <c r="P137" s="36">
        <f>SUMIFS(СВЦЭМ!$D$39:$D$782,СВЦЭМ!$A$39:$A$782,$A137,СВЦЭМ!$B$39:$B$782,P$119)+'СЕТ СН'!$H$14+СВЦЭМ!$D$10+'СЕТ СН'!$H$6-'СЕТ СН'!$H$26</f>
        <v>2195.9832002500002</v>
      </c>
      <c r="Q137" s="36">
        <f>SUMIFS(СВЦЭМ!$D$39:$D$782,СВЦЭМ!$A$39:$A$782,$A137,СВЦЭМ!$B$39:$B$782,Q$119)+'СЕТ СН'!$H$14+СВЦЭМ!$D$10+'СЕТ СН'!$H$6-'СЕТ СН'!$H$26</f>
        <v>2200.84774401</v>
      </c>
      <c r="R137" s="36">
        <f>SUMIFS(СВЦЭМ!$D$39:$D$782,СВЦЭМ!$A$39:$A$782,$A137,СВЦЭМ!$B$39:$B$782,R$119)+'СЕТ СН'!$H$14+СВЦЭМ!$D$10+'СЕТ СН'!$H$6-'СЕТ СН'!$H$26</f>
        <v>2187.5532070500003</v>
      </c>
      <c r="S137" s="36">
        <f>SUMIFS(СВЦЭМ!$D$39:$D$782,СВЦЭМ!$A$39:$A$782,$A137,СВЦЭМ!$B$39:$B$782,S$119)+'СЕТ СН'!$H$14+СВЦЭМ!$D$10+'СЕТ СН'!$H$6-'СЕТ СН'!$H$26</f>
        <v>2151.4235496400001</v>
      </c>
      <c r="T137" s="36">
        <f>SUMIFS(СВЦЭМ!$D$39:$D$782,СВЦЭМ!$A$39:$A$782,$A137,СВЦЭМ!$B$39:$B$782,T$119)+'СЕТ СН'!$H$14+СВЦЭМ!$D$10+'СЕТ СН'!$H$6-'СЕТ СН'!$H$26</f>
        <v>2130.1686825300003</v>
      </c>
      <c r="U137" s="36">
        <f>SUMIFS(СВЦЭМ!$D$39:$D$782,СВЦЭМ!$A$39:$A$782,$A137,СВЦЭМ!$B$39:$B$782,U$119)+'СЕТ СН'!$H$14+СВЦЭМ!$D$10+'СЕТ СН'!$H$6-'СЕТ СН'!$H$26</f>
        <v>2133.9375309000002</v>
      </c>
      <c r="V137" s="36">
        <f>SUMIFS(СВЦЭМ!$D$39:$D$782,СВЦЭМ!$A$39:$A$782,$A137,СВЦЭМ!$B$39:$B$782,V$119)+'СЕТ СН'!$H$14+СВЦЭМ!$D$10+'СЕТ СН'!$H$6-'СЕТ СН'!$H$26</f>
        <v>2159.4488707300002</v>
      </c>
      <c r="W137" s="36">
        <f>SUMIFS(СВЦЭМ!$D$39:$D$782,СВЦЭМ!$A$39:$A$782,$A137,СВЦЭМ!$B$39:$B$782,W$119)+'СЕТ СН'!$H$14+СВЦЭМ!$D$10+'СЕТ СН'!$H$6-'СЕТ СН'!$H$26</f>
        <v>2177.0603882400001</v>
      </c>
      <c r="X137" s="36">
        <f>SUMIFS(СВЦЭМ!$D$39:$D$782,СВЦЭМ!$A$39:$A$782,$A137,СВЦЭМ!$B$39:$B$782,X$119)+'СЕТ СН'!$H$14+СВЦЭМ!$D$10+'СЕТ СН'!$H$6-'СЕТ СН'!$H$26</f>
        <v>2207.0234902800003</v>
      </c>
      <c r="Y137" s="36">
        <f>SUMIFS(СВЦЭМ!$D$39:$D$782,СВЦЭМ!$A$39:$A$782,$A137,СВЦЭМ!$B$39:$B$782,Y$119)+'СЕТ СН'!$H$14+СВЦЭМ!$D$10+'СЕТ СН'!$H$6-'СЕТ СН'!$H$26</f>
        <v>2244.9806651399999</v>
      </c>
    </row>
    <row r="138" spans="1:25" ht="15.75" x14ac:dyDescent="0.2">
      <c r="A138" s="35">
        <f t="shared" si="3"/>
        <v>44945</v>
      </c>
      <c r="B138" s="36">
        <f>SUMIFS(СВЦЭМ!$D$39:$D$782,СВЦЭМ!$A$39:$A$782,$A138,СВЦЭМ!$B$39:$B$782,B$119)+'СЕТ СН'!$H$14+СВЦЭМ!$D$10+'СЕТ СН'!$H$6-'СЕТ СН'!$H$26</f>
        <v>2190.9359419900002</v>
      </c>
      <c r="C138" s="36">
        <f>SUMIFS(СВЦЭМ!$D$39:$D$782,СВЦЭМ!$A$39:$A$782,$A138,СВЦЭМ!$B$39:$B$782,C$119)+'СЕТ СН'!$H$14+СВЦЭМ!$D$10+'СЕТ СН'!$H$6-'СЕТ СН'!$H$26</f>
        <v>2239.0598016600002</v>
      </c>
      <c r="D138" s="36">
        <f>SUMIFS(СВЦЭМ!$D$39:$D$782,СВЦЭМ!$A$39:$A$782,$A138,СВЦЭМ!$B$39:$B$782,D$119)+'СЕТ СН'!$H$14+СВЦЭМ!$D$10+'СЕТ СН'!$H$6-'СЕТ СН'!$H$26</f>
        <v>2232.1953565600002</v>
      </c>
      <c r="E138" s="36">
        <f>SUMIFS(СВЦЭМ!$D$39:$D$782,СВЦЭМ!$A$39:$A$782,$A138,СВЦЭМ!$B$39:$B$782,E$119)+'СЕТ СН'!$H$14+СВЦЭМ!$D$10+'СЕТ СН'!$H$6-'СЕТ СН'!$H$26</f>
        <v>2224.6952405700004</v>
      </c>
      <c r="F138" s="36">
        <f>SUMIFS(СВЦЭМ!$D$39:$D$782,СВЦЭМ!$A$39:$A$782,$A138,СВЦЭМ!$B$39:$B$782,F$119)+'СЕТ СН'!$H$14+СВЦЭМ!$D$10+'СЕТ СН'!$H$6-'СЕТ СН'!$H$26</f>
        <v>2217.2204148400001</v>
      </c>
      <c r="G138" s="36">
        <f>SUMIFS(СВЦЭМ!$D$39:$D$782,СВЦЭМ!$A$39:$A$782,$A138,СВЦЭМ!$B$39:$B$782,G$119)+'СЕТ СН'!$H$14+СВЦЭМ!$D$10+'СЕТ СН'!$H$6-'СЕТ СН'!$H$26</f>
        <v>2150.9467573700003</v>
      </c>
      <c r="H138" s="36">
        <f>SUMIFS(СВЦЭМ!$D$39:$D$782,СВЦЭМ!$A$39:$A$782,$A138,СВЦЭМ!$B$39:$B$782,H$119)+'СЕТ СН'!$H$14+СВЦЭМ!$D$10+'СЕТ СН'!$H$6-'СЕТ СН'!$H$26</f>
        <v>2144.0128865500001</v>
      </c>
      <c r="I138" s="36">
        <f>SUMIFS(СВЦЭМ!$D$39:$D$782,СВЦЭМ!$A$39:$A$782,$A138,СВЦЭМ!$B$39:$B$782,I$119)+'СЕТ СН'!$H$14+СВЦЭМ!$D$10+'СЕТ СН'!$H$6-'СЕТ СН'!$H$26</f>
        <v>2108.0249667900002</v>
      </c>
      <c r="J138" s="36">
        <f>SUMIFS(СВЦЭМ!$D$39:$D$782,СВЦЭМ!$A$39:$A$782,$A138,СВЦЭМ!$B$39:$B$782,J$119)+'СЕТ СН'!$H$14+СВЦЭМ!$D$10+'СЕТ СН'!$H$6-'СЕТ СН'!$H$26</f>
        <v>2079.98581749</v>
      </c>
      <c r="K138" s="36">
        <f>SUMIFS(СВЦЭМ!$D$39:$D$782,СВЦЭМ!$A$39:$A$782,$A138,СВЦЭМ!$B$39:$B$782,K$119)+'СЕТ СН'!$H$14+СВЦЭМ!$D$10+'СЕТ СН'!$H$6-'СЕТ СН'!$H$26</f>
        <v>2080.8235923400002</v>
      </c>
      <c r="L138" s="36">
        <f>SUMIFS(СВЦЭМ!$D$39:$D$782,СВЦЭМ!$A$39:$A$782,$A138,СВЦЭМ!$B$39:$B$782,L$119)+'СЕТ СН'!$H$14+СВЦЭМ!$D$10+'СЕТ СН'!$H$6-'СЕТ СН'!$H$26</f>
        <v>2098.8825252700003</v>
      </c>
      <c r="M138" s="36">
        <f>SUMIFS(СВЦЭМ!$D$39:$D$782,СВЦЭМ!$A$39:$A$782,$A138,СВЦЭМ!$B$39:$B$782,M$119)+'СЕТ СН'!$H$14+СВЦЭМ!$D$10+'СЕТ СН'!$H$6-'СЕТ СН'!$H$26</f>
        <v>2093.1790849200002</v>
      </c>
      <c r="N138" s="36">
        <f>SUMIFS(СВЦЭМ!$D$39:$D$782,СВЦЭМ!$A$39:$A$782,$A138,СВЦЭМ!$B$39:$B$782,N$119)+'СЕТ СН'!$H$14+СВЦЭМ!$D$10+'СЕТ СН'!$H$6-'СЕТ СН'!$H$26</f>
        <v>2114.86563729</v>
      </c>
      <c r="O138" s="36">
        <f>SUMIFS(СВЦЭМ!$D$39:$D$782,СВЦЭМ!$A$39:$A$782,$A138,СВЦЭМ!$B$39:$B$782,O$119)+'СЕТ СН'!$H$14+СВЦЭМ!$D$10+'СЕТ СН'!$H$6-'СЕТ СН'!$H$26</f>
        <v>2125.7802836700002</v>
      </c>
      <c r="P138" s="36">
        <f>SUMIFS(СВЦЭМ!$D$39:$D$782,СВЦЭМ!$A$39:$A$782,$A138,СВЦЭМ!$B$39:$B$782,P$119)+'СЕТ СН'!$H$14+СВЦЭМ!$D$10+'СЕТ СН'!$H$6-'СЕТ СН'!$H$26</f>
        <v>2132.93331635</v>
      </c>
      <c r="Q138" s="36">
        <f>SUMIFS(СВЦЭМ!$D$39:$D$782,СВЦЭМ!$A$39:$A$782,$A138,СВЦЭМ!$B$39:$B$782,Q$119)+'СЕТ СН'!$H$14+СВЦЭМ!$D$10+'СЕТ СН'!$H$6-'СЕТ СН'!$H$26</f>
        <v>2139.4451202</v>
      </c>
      <c r="R138" s="36">
        <f>SUMIFS(СВЦЭМ!$D$39:$D$782,СВЦЭМ!$A$39:$A$782,$A138,СВЦЭМ!$B$39:$B$782,R$119)+'СЕТ СН'!$H$14+СВЦЭМ!$D$10+'СЕТ СН'!$H$6-'СЕТ СН'!$H$26</f>
        <v>2134.56172384</v>
      </c>
      <c r="S138" s="36">
        <f>SUMIFS(СВЦЭМ!$D$39:$D$782,СВЦЭМ!$A$39:$A$782,$A138,СВЦЭМ!$B$39:$B$782,S$119)+'СЕТ СН'!$H$14+СВЦЭМ!$D$10+'СЕТ СН'!$H$6-'СЕТ СН'!$H$26</f>
        <v>2116.90342715</v>
      </c>
      <c r="T138" s="36">
        <f>SUMIFS(СВЦЭМ!$D$39:$D$782,СВЦЭМ!$A$39:$A$782,$A138,СВЦЭМ!$B$39:$B$782,T$119)+'СЕТ СН'!$H$14+СВЦЭМ!$D$10+'СЕТ СН'!$H$6-'СЕТ СН'!$H$26</f>
        <v>2083.7512252000001</v>
      </c>
      <c r="U138" s="36">
        <f>SUMIFS(СВЦЭМ!$D$39:$D$782,СВЦЭМ!$A$39:$A$782,$A138,СВЦЭМ!$B$39:$B$782,U$119)+'СЕТ СН'!$H$14+СВЦЭМ!$D$10+'СЕТ СН'!$H$6-'СЕТ СН'!$H$26</f>
        <v>2097.2266527000002</v>
      </c>
      <c r="V138" s="36">
        <f>SUMIFS(СВЦЭМ!$D$39:$D$782,СВЦЭМ!$A$39:$A$782,$A138,СВЦЭМ!$B$39:$B$782,V$119)+'СЕТ СН'!$H$14+СВЦЭМ!$D$10+'СЕТ СН'!$H$6-'СЕТ СН'!$H$26</f>
        <v>2109.61614302</v>
      </c>
      <c r="W138" s="36">
        <f>SUMIFS(СВЦЭМ!$D$39:$D$782,СВЦЭМ!$A$39:$A$782,$A138,СВЦЭМ!$B$39:$B$782,W$119)+'СЕТ СН'!$H$14+СВЦЭМ!$D$10+'СЕТ СН'!$H$6-'СЕТ СН'!$H$26</f>
        <v>2117.8718570000001</v>
      </c>
      <c r="X138" s="36">
        <f>SUMIFS(СВЦЭМ!$D$39:$D$782,СВЦЭМ!$A$39:$A$782,$A138,СВЦЭМ!$B$39:$B$782,X$119)+'СЕТ СН'!$H$14+СВЦЭМ!$D$10+'СЕТ СН'!$H$6-'СЕТ СН'!$H$26</f>
        <v>2129.0838807499999</v>
      </c>
      <c r="Y138" s="36">
        <f>SUMIFS(СВЦЭМ!$D$39:$D$782,СВЦЭМ!$A$39:$A$782,$A138,СВЦЭМ!$B$39:$B$782,Y$119)+'СЕТ СН'!$H$14+СВЦЭМ!$D$10+'СЕТ СН'!$H$6-'СЕТ СН'!$H$26</f>
        <v>2186.6312056300003</v>
      </c>
    </row>
    <row r="139" spans="1:25" ht="15.75" x14ac:dyDescent="0.2">
      <c r="A139" s="35">
        <f t="shared" si="3"/>
        <v>44946</v>
      </c>
      <c r="B139" s="36">
        <f>SUMIFS(СВЦЭМ!$D$39:$D$782,СВЦЭМ!$A$39:$A$782,$A139,СВЦЭМ!$B$39:$B$782,B$119)+'СЕТ СН'!$H$14+СВЦЭМ!$D$10+'СЕТ СН'!$H$6-'СЕТ СН'!$H$26</f>
        <v>2318.6477664100003</v>
      </c>
      <c r="C139" s="36">
        <f>SUMIFS(СВЦЭМ!$D$39:$D$782,СВЦЭМ!$A$39:$A$782,$A139,СВЦЭМ!$B$39:$B$782,C$119)+'СЕТ СН'!$H$14+СВЦЭМ!$D$10+'СЕТ СН'!$H$6-'СЕТ СН'!$H$26</f>
        <v>2345.4810293700002</v>
      </c>
      <c r="D139" s="36">
        <f>SUMIFS(СВЦЭМ!$D$39:$D$782,СВЦЭМ!$A$39:$A$782,$A139,СВЦЭМ!$B$39:$B$782,D$119)+'СЕТ СН'!$H$14+СВЦЭМ!$D$10+'СЕТ СН'!$H$6-'СЕТ СН'!$H$26</f>
        <v>2333.6821768000004</v>
      </c>
      <c r="E139" s="36">
        <f>SUMIFS(СВЦЭМ!$D$39:$D$782,СВЦЭМ!$A$39:$A$782,$A139,СВЦЭМ!$B$39:$B$782,E$119)+'СЕТ СН'!$H$14+СВЦЭМ!$D$10+'СЕТ СН'!$H$6-'СЕТ СН'!$H$26</f>
        <v>2322.3966372100003</v>
      </c>
      <c r="F139" s="36">
        <f>SUMIFS(СВЦЭМ!$D$39:$D$782,СВЦЭМ!$A$39:$A$782,$A139,СВЦЭМ!$B$39:$B$782,F$119)+'СЕТ СН'!$H$14+СВЦЭМ!$D$10+'СЕТ СН'!$H$6-'СЕТ СН'!$H$26</f>
        <v>2293.5809381500003</v>
      </c>
      <c r="G139" s="36">
        <f>SUMIFS(СВЦЭМ!$D$39:$D$782,СВЦЭМ!$A$39:$A$782,$A139,СВЦЭМ!$B$39:$B$782,G$119)+'СЕТ СН'!$H$14+СВЦЭМ!$D$10+'СЕТ СН'!$H$6-'СЕТ СН'!$H$26</f>
        <v>2240.7046802300001</v>
      </c>
      <c r="H139" s="36">
        <f>SUMIFS(СВЦЭМ!$D$39:$D$782,СВЦЭМ!$A$39:$A$782,$A139,СВЦЭМ!$B$39:$B$782,H$119)+'СЕТ СН'!$H$14+СВЦЭМ!$D$10+'СЕТ СН'!$H$6-'СЕТ СН'!$H$26</f>
        <v>2204.74999407</v>
      </c>
      <c r="I139" s="36">
        <f>SUMIFS(СВЦЭМ!$D$39:$D$782,СВЦЭМ!$A$39:$A$782,$A139,СВЦЭМ!$B$39:$B$782,I$119)+'СЕТ СН'!$H$14+СВЦЭМ!$D$10+'СЕТ СН'!$H$6-'СЕТ СН'!$H$26</f>
        <v>2175.2573998100002</v>
      </c>
      <c r="J139" s="36">
        <f>SUMIFS(СВЦЭМ!$D$39:$D$782,СВЦЭМ!$A$39:$A$782,$A139,СВЦЭМ!$B$39:$B$782,J$119)+'СЕТ СН'!$H$14+СВЦЭМ!$D$10+'СЕТ СН'!$H$6-'СЕТ СН'!$H$26</f>
        <v>2144.8528192900003</v>
      </c>
      <c r="K139" s="36">
        <f>SUMIFS(СВЦЭМ!$D$39:$D$782,СВЦЭМ!$A$39:$A$782,$A139,СВЦЭМ!$B$39:$B$782,K$119)+'СЕТ СН'!$H$14+СВЦЭМ!$D$10+'СЕТ СН'!$H$6-'СЕТ СН'!$H$26</f>
        <v>2139.81434562</v>
      </c>
      <c r="L139" s="36">
        <f>SUMIFS(СВЦЭМ!$D$39:$D$782,СВЦЭМ!$A$39:$A$782,$A139,СВЦЭМ!$B$39:$B$782,L$119)+'СЕТ СН'!$H$14+СВЦЭМ!$D$10+'СЕТ СН'!$H$6-'СЕТ СН'!$H$26</f>
        <v>2145.45830626</v>
      </c>
      <c r="M139" s="36">
        <f>SUMIFS(СВЦЭМ!$D$39:$D$782,СВЦЭМ!$A$39:$A$782,$A139,СВЦЭМ!$B$39:$B$782,M$119)+'СЕТ СН'!$H$14+СВЦЭМ!$D$10+'СЕТ СН'!$H$6-'СЕТ СН'!$H$26</f>
        <v>2182.3912727400002</v>
      </c>
      <c r="N139" s="36">
        <f>SUMIFS(СВЦЭМ!$D$39:$D$782,СВЦЭМ!$A$39:$A$782,$A139,СВЦЭМ!$B$39:$B$782,N$119)+'СЕТ СН'!$H$14+СВЦЭМ!$D$10+'СЕТ СН'!$H$6-'СЕТ СН'!$H$26</f>
        <v>2196.78856559</v>
      </c>
      <c r="O139" s="36">
        <f>SUMIFS(СВЦЭМ!$D$39:$D$782,СВЦЭМ!$A$39:$A$782,$A139,СВЦЭМ!$B$39:$B$782,O$119)+'СЕТ СН'!$H$14+СВЦЭМ!$D$10+'СЕТ СН'!$H$6-'СЕТ СН'!$H$26</f>
        <v>2208.7115156500004</v>
      </c>
      <c r="P139" s="36">
        <f>SUMIFS(СВЦЭМ!$D$39:$D$782,СВЦЭМ!$A$39:$A$782,$A139,СВЦЭМ!$B$39:$B$782,P$119)+'СЕТ СН'!$H$14+СВЦЭМ!$D$10+'СЕТ СН'!$H$6-'СЕТ СН'!$H$26</f>
        <v>2222.3018000000002</v>
      </c>
      <c r="Q139" s="36">
        <f>SUMIFS(СВЦЭМ!$D$39:$D$782,СВЦЭМ!$A$39:$A$782,$A139,СВЦЭМ!$B$39:$B$782,Q$119)+'СЕТ СН'!$H$14+СВЦЭМ!$D$10+'СЕТ СН'!$H$6-'СЕТ СН'!$H$26</f>
        <v>2217.7826592000001</v>
      </c>
      <c r="R139" s="36">
        <f>SUMIFS(СВЦЭМ!$D$39:$D$782,СВЦЭМ!$A$39:$A$782,$A139,СВЦЭМ!$B$39:$B$782,R$119)+'СЕТ СН'!$H$14+СВЦЭМ!$D$10+'СЕТ СН'!$H$6-'СЕТ СН'!$H$26</f>
        <v>2222.27330136</v>
      </c>
      <c r="S139" s="36">
        <f>SUMIFS(СВЦЭМ!$D$39:$D$782,СВЦЭМ!$A$39:$A$782,$A139,СВЦЭМ!$B$39:$B$782,S$119)+'СЕТ СН'!$H$14+СВЦЭМ!$D$10+'СЕТ СН'!$H$6-'СЕТ СН'!$H$26</f>
        <v>2180.6028699600001</v>
      </c>
      <c r="T139" s="36">
        <f>SUMIFS(СВЦЭМ!$D$39:$D$782,СВЦЭМ!$A$39:$A$782,$A139,СВЦЭМ!$B$39:$B$782,T$119)+'СЕТ СН'!$H$14+СВЦЭМ!$D$10+'СЕТ СН'!$H$6-'СЕТ СН'!$H$26</f>
        <v>2168.1770258700003</v>
      </c>
      <c r="U139" s="36">
        <f>SUMIFS(СВЦЭМ!$D$39:$D$782,СВЦЭМ!$A$39:$A$782,$A139,СВЦЭМ!$B$39:$B$782,U$119)+'СЕТ СН'!$H$14+СВЦЭМ!$D$10+'СЕТ СН'!$H$6-'СЕТ СН'!$H$26</f>
        <v>2187.1233974800002</v>
      </c>
      <c r="V139" s="36">
        <f>SUMIFS(СВЦЭМ!$D$39:$D$782,СВЦЭМ!$A$39:$A$782,$A139,СВЦЭМ!$B$39:$B$782,V$119)+'СЕТ СН'!$H$14+СВЦЭМ!$D$10+'СЕТ СН'!$H$6-'СЕТ СН'!$H$26</f>
        <v>2196.8906809800001</v>
      </c>
      <c r="W139" s="36">
        <f>SUMIFS(СВЦЭМ!$D$39:$D$782,СВЦЭМ!$A$39:$A$782,$A139,СВЦЭМ!$B$39:$B$782,W$119)+'СЕТ СН'!$H$14+СВЦЭМ!$D$10+'СЕТ СН'!$H$6-'СЕТ СН'!$H$26</f>
        <v>2214.8240352000003</v>
      </c>
      <c r="X139" s="36">
        <f>SUMIFS(СВЦЭМ!$D$39:$D$782,СВЦЭМ!$A$39:$A$782,$A139,СВЦЭМ!$B$39:$B$782,X$119)+'СЕТ СН'!$H$14+СВЦЭМ!$D$10+'СЕТ СН'!$H$6-'СЕТ СН'!$H$26</f>
        <v>2227.81625622</v>
      </c>
      <c r="Y139" s="36">
        <f>SUMIFS(СВЦЭМ!$D$39:$D$782,СВЦЭМ!$A$39:$A$782,$A139,СВЦЭМ!$B$39:$B$782,Y$119)+'СЕТ СН'!$H$14+СВЦЭМ!$D$10+'СЕТ СН'!$H$6-'СЕТ СН'!$H$26</f>
        <v>2310.0702188200003</v>
      </c>
    </row>
    <row r="140" spans="1:25" ht="15.75" x14ac:dyDescent="0.2">
      <c r="A140" s="35">
        <f t="shared" si="3"/>
        <v>44947</v>
      </c>
      <c r="B140" s="36">
        <f>SUMIFS(СВЦЭМ!$D$39:$D$782,СВЦЭМ!$A$39:$A$782,$A140,СВЦЭМ!$B$39:$B$782,B$119)+'СЕТ СН'!$H$14+СВЦЭМ!$D$10+'СЕТ СН'!$H$6-'СЕТ СН'!$H$26</f>
        <v>2327.37030482</v>
      </c>
      <c r="C140" s="36">
        <f>SUMIFS(СВЦЭМ!$D$39:$D$782,СВЦЭМ!$A$39:$A$782,$A140,СВЦЭМ!$B$39:$B$782,C$119)+'СЕТ СН'!$H$14+СВЦЭМ!$D$10+'СЕТ СН'!$H$6-'СЕТ СН'!$H$26</f>
        <v>2343.6811929300002</v>
      </c>
      <c r="D140" s="36">
        <f>SUMIFS(СВЦЭМ!$D$39:$D$782,СВЦЭМ!$A$39:$A$782,$A140,СВЦЭМ!$B$39:$B$782,D$119)+'СЕТ СН'!$H$14+СВЦЭМ!$D$10+'СЕТ СН'!$H$6-'СЕТ СН'!$H$26</f>
        <v>2344.2461904400002</v>
      </c>
      <c r="E140" s="36">
        <f>SUMIFS(СВЦЭМ!$D$39:$D$782,СВЦЭМ!$A$39:$A$782,$A140,СВЦЭМ!$B$39:$B$782,E$119)+'СЕТ СН'!$H$14+СВЦЭМ!$D$10+'СЕТ СН'!$H$6-'СЕТ СН'!$H$26</f>
        <v>2352.6722575500003</v>
      </c>
      <c r="F140" s="36">
        <f>SUMIFS(СВЦЭМ!$D$39:$D$782,СВЦЭМ!$A$39:$A$782,$A140,СВЦЭМ!$B$39:$B$782,F$119)+'СЕТ СН'!$H$14+СВЦЭМ!$D$10+'СЕТ СН'!$H$6-'СЕТ СН'!$H$26</f>
        <v>2339.26434389</v>
      </c>
      <c r="G140" s="36">
        <f>SUMIFS(СВЦЭМ!$D$39:$D$782,СВЦЭМ!$A$39:$A$782,$A140,СВЦЭМ!$B$39:$B$782,G$119)+'СЕТ СН'!$H$14+СВЦЭМ!$D$10+'СЕТ СН'!$H$6-'СЕТ СН'!$H$26</f>
        <v>2317.1887287900004</v>
      </c>
      <c r="H140" s="36">
        <f>SUMIFS(СВЦЭМ!$D$39:$D$782,СВЦЭМ!$A$39:$A$782,$A140,СВЦЭМ!$B$39:$B$782,H$119)+'СЕТ СН'!$H$14+СВЦЭМ!$D$10+'СЕТ СН'!$H$6-'СЕТ СН'!$H$26</f>
        <v>2273.7656938200003</v>
      </c>
      <c r="I140" s="36">
        <f>SUMIFS(СВЦЭМ!$D$39:$D$782,СВЦЭМ!$A$39:$A$782,$A140,СВЦЭМ!$B$39:$B$782,I$119)+'СЕТ СН'!$H$14+СВЦЭМ!$D$10+'СЕТ СН'!$H$6-'СЕТ СН'!$H$26</f>
        <v>2206.7806158200001</v>
      </c>
      <c r="J140" s="36">
        <f>SUMIFS(СВЦЭМ!$D$39:$D$782,СВЦЭМ!$A$39:$A$782,$A140,СВЦЭМ!$B$39:$B$782,J$119)+'СЕТ СН'!$H$14+СВЦЭМ!$D$10+'СЕТ СН'!$H$6-'СЕТ СН'!$H$26</f>
        <v>2152.71509947</v>
      </c>
      <c r="K140" s="36">
        <f>SUMIFS(СВЦЭМ!$D$39:$D$782,СВЦЭМ!$A$39:$A$782,$A140,СВЦЭМ!$B$39:$B$782,K$119)+'СЕТ СН'!$H$14+СВЦЭМ!$D$10+'СЕТ СН'!$H$6-'СЕТ СН'!$H$26</f>
        <v>2169.1262916700002</v>
      </c>
      <c r="L140" s="36">
        <f>SUMIFS(СВЦЭМ!$D$39:$D$782,СВЦЭМ!$A$39:$A$782,$A140,СВЦЭМ!$B$39:$B$782,L$119)+'СЕТ СН'!$H$14+СВЦЭМ!$D$10+'СЕТ СН'!$H$6-'СЕТ СН'!$H$26</f>
        <v>2161.8540294100003</v>
      </c>
      <c r="M140" s="36">
        <f>SUMIFS(СВЦЭМ!$D$39:$D$782,СВЦЭМ!$A$39:$A$782,$A140,СВЦЭМ!$B$39:$B$782,M$119)+'СЕТ СН'!$H$14+СВЦЭМ!$D$10+'СЕТ СН'!$H$6-'СЕТ СН'!$H$26</f>
        <v>2183.5528545100001</v>
      </c>
      <c r="N140" s="36">
        <f>SUMIFS(СВЦЭМ!$D$39:$D$782,СВЦЭМ!$A$39:$A$782,$A140,СВЦЭМ!$B$39:$B$782,N$119)+'СЕТ СН'!$H$14+СВЦЭМ!$D$10+'СЕТ СН'!$H$6-'СЕТ СН'!$H$26</f>
        <v>2205.7579216399999</v>
      </c>
      <c r="O140" s="36">
        <f>SUMIFS(СВЦЭМ!$D$39:$D$782,СВЦЭМ!$A$39:$A$782,$A140,СВЦЭМ!$B$39:$B$782,O$119)+'СЕТ СН'!$H$14+СВЦЭМ!$D$10+'СЕТ СН'!$H$6-'СЕТ СН'!$H$26</f>
        <v>2223.0494558</v>
      </c>
      <c r="P140" s="36">
        <f>SUMIFS(СВЦЭМ!$D$39:$D$782,СВЦЭМ!$A$39:$A$782,$A140,СВЦЭМ!$B$39:$B$782,P$119)+'СЕТ СН'!$H$14+СВЦЭМ!$D$10+'СЕТ СН'!$H$6-'СЕТ СН'!$H$26</f>
        <v>2243.8895878500002</v>
      </c>
      <c r="Q140" s="36">
        <f>SUMIFS(СВЦЭМ!$D$39:$D$782,СВЦЭМ!$A$39:$A$782,$A140,СВЦЭМ!$B$39:$B$782,Q$119)+'СЕТ СН'!$H$14+СВЦЭМ!$D$10+'СЕТ СН'!$H$6-'СЕТ СН'!$H$26</f>
        <v>2246.8543596100003</v>
      </c>
      <c r="R140" s="36">
        <f>SUMIFS(СВЦЭМ!$D$39:$D$782,СВЦЭМ!$A$39:$A$782,$A140,СВЦЭМ!$B$39:$B$782,R$119)+'СЕТ СН'!$H$14+СВЦЭМ!$D$10+'СЕТ СН'!$H$6-'СЕТ СН'!$H$26</f>
        <v>2220.1890400400002</v>
      </c>
      <c r="S140" s="36">
        <f>SUMIFS(СВЦЭМ!$D$39:$D$782,СВЦЭМ!$A$39:$A$782,$A140,СВЦЭМ!$B$39:$B$782,S$119)+'СЕТ СН'!$H$14+СВЦЭМ!$D$10+'СЕТ СН'!$H$6-'СЕТ СН'!$H$26</f>
        <v>2188.9645184300002</v>
      </c>
      <c r="T140" s="36">
        <f>SUMIFS(СВЦЭМ!$D$39:$D$782,СВЦЭМ!$A$39:$A$782,$A140,СВЦЭМ!$B$39:$B$782,T$119)+'СЕТ СН'!$H$14+СВЦЭМ!$D$10+'СЕТ СН'!$H$6-'СЕТ СН'!$H$26</f>
        <v>2192.2174109600001</v>
      </c>
      <c r="U140" s="36">
        <f>SUMIFS(СВЦЭМ!$D$39:$D$782,СВЦЭМ!$A$39:$A$782,$A140,СВЦЭМ!$B$39:$B$782,U$119)+'СЕТ СН'!$H$14+СВЦЭМ!$D$10+'СЕТ СН'!$H$6-'СЕТ СН'!$H$26</f>
        <v>2206.1406940400002</v>
      </c>
      <c r="V140" s="36">
        <f>SUMIFS(СВЦЭМ!$D$39:$D$782,СВЦЭМ!$A$39:$A$782,$A140,СВЦЭМ!$B$39:$B$782,V$119)+'СЕТ СН'!$H$14+СВЦЭМ!$D$10+'СЕТ СН'!$H$6-'СЕТ СН'!$H$26</f>
        <v>2219.6795672400003</v>
      </c>
      <c r="W140" s="36">
        <f>SUMIFS(СВЦЭМ!$D$39:$D$782,СВЦЭМ!$A$39:$A$782,$A140,СВЦЭМ!$B$39:$B$782,W$119)+'СЕТ СН'!$H$14+СВЦЭМ!$D$10+'СЕТ СН'!$H$6-'СЕТ СН'!$H$26</f>
        <v>2234.4683021999999</v>
      </c>
      <c r="X140" s="36">
        <f>SUMIFS(СВЦЭМ!$D$39:$D$782,СВЦЭМ!$A$39:$A$782,$A140,СВЦЭМ!$B$39:$B$782,X$119)+'СЕТ СН'!$H$14+СВЦЭМ!$D$10+'СЕТ СН'!$H$6-'СЕТ СН'!$H$26</f>
        <v>2269.78652332</v>
      </c>
      <c r="Y140" s="36">
        <f>SUMIFS(СВЦЭМ!$D$39:$D$782,СВЦЭМ!$A$39:$A$782,$A140,СВЦЭМ!$B$39:$B$782,Y$119)+'СЕТ СН'!$H$14+СВЦЭМ!$D$10+'СЕТ СН'!$H$6-'СЕТ СН'!$H$26</f>
        <v>2294.3295203400003</v>
      </c>
    </row>
    <row r="141" spans="1:25" ht="15.75" x14ac:dyDescent="0.2">
      <c r="A141" s="35">
        <f t="shared" si="3"/>
        <v>44948</v>
      </c>
      <c r="B141" s="36">
        <f>SUMIFS(СВЦЭМ!$D$39:$D$782,СВЦЭМ!$A$39:$A$782,$A141,СВЦЭМ!$B$39:$B$782,B$119)+'СЕТ СН'!$H$14+СВЦЭМ!$D$10+'СЕТ СН'!$H$6-'СЕТ СН'!$H$26</f>
        <v>2312.2553186700002</v>
      </c>
      <c r="C141" s="36">
        <f>SUMIFS(СВЦЭМ!$D$39:$D$782,СВЦЭМ!$A$39:$A$782,$A141,СВЦЭМ!$B$39:$B$782,C$119)+'СЕТ СН'!$H$14+СВЦЭМ!$D$10+'СЕТ СН'!$H$6-'СЕТ СН'!$H$26</f>
        <v>2351.9019034000003</v>
      </c>
      <c r="D141" s="36">
        <f>SUMIFS(СВЦЭМ!$D$39:$D$782,СВЦЭМ!$A$39:$A$782,$A141,СВЦЭМ!$B$39:$B$782,D$119)+'СЕТ СН'!$H$14+СВЦЭМ!$D$10+'СЕТ СН'!$H$6-'СЕТ СН'!$H$26</f>
        <v>2362.6720603500003</v>
      </c>
      <c r="E141" s="36">
        <f>SUMIFS(СВЦЭМ!$D$39:$D$782,СВЦЭМ!$A$39:$A$782,$A141,СВЦЭМ!$B$39:$B$782,E$119)+'СЕТ СН'!$H$14+СВЦЭМ!$D$10+'СЕТ СН'!$H$6-'СЕТ СН'!$H$26</f>
        <v>2379.5413979100003</v>
      </c>
      <c r="F141" s="36">
        <f>SUMIFS(СВЦЭМ!$D$39:$D$782,СВЦЭМ!$A$39:$A$782,$A141,СВЦЭМ!$B$39:$B$782,F$119)+'СЕТ СН'!$H$14+СВЦЭМ!$D$10+'СЕТ СН'!$H$6-'СЕТ СН'!$H$26</f>
        <v>2364.4093834700002</v>
      </c>
      <c r="G141" s="36">
        <f>SUMIFS(СВЦЭМ!$D$39:$D$782,СВЦЭМ!$A$39:$A$782,$A141,СВЦЭМ!$B$39:$B$782,G$119)+'СЕТ СН'!$H$14+СВЦЭМ!$D$10+'СЕТ СН'!$H$6-'СЕТ СН'!$H$26</f>
        <v>2360.3528297200005</v>
      </c>
      <c r="H141" s="36">
        <f>SUMIFS(СВЦЭМ!$D$39:$D$782,СВЦЭМ!$A$39:$A$782,$A141,СВЦЭМ!$B$39:$B$782,H$119)+'СЕТ СН'!$H$14+СВЦЭМ!$D$10+'СЕТ СН'!$H$6-'СЕТ СН'!$H$26</f>
        <v>2360.9870986000001</v>
      </c>
      <c r="I141" s="36">
        <f>SUMIFS(СВЦЭМ!$D$39:$D$782,СВЦЭМ!$A$39:$A$782,$A141,СВЦЭМ!$B$39:$B$782,I$119)+'СЕТ СН'!$H$14+СВЦЭМ!$D$10+'СЕТ СН'!$H$6-'СЕТ СН'!$H$26</f>
        <v>2356.8458448599999</v>
      </c>
      <c r="J141" s="36">
        <f>SUMIFS(СВЦЭМ!$D$39:$D$782,СВЦЭМ!$A$39:$A$782,$A141,СВЦЭМ!$B$39:$B$782,J$119)+'СЕТ СН'!$H$14+СВЦЭМ!$D$10+'СЕТ СН'!$H$6-'СЕТ СН'!$H$26</f>
        <v>2309.6315425400003</v>
      </c>
      <c r="K141" s="36">
        <f>SUMIFS(СВЦЭМ!$D$39:$D$782,СВЦЭМ!$A$39:$A$782,$A141,СВЦЭМ!$B$39:$B$782,K$119)+'СЕТ СН'!$H$14+СВЦЭМ!$D$10+'СЕТ СН'!$H$6-'СЕТ СН'!$H$26</f>
        <v>2252.43643664</v>
      </c>
      <c r="L141" s="36">
        <f>SUMIFS(СВЦЭМ!$D$39:$D$782,СВЦЭМ!$A$39:$A$782,$A141,СВЦЭМ!$B$39:$B$782,L$119)+'СЕТ СН'!$H$14+СВЦЭМ!$D$10+'СЕТ СН'!$H$6-'СЕТ СН'!$H$26</f>
        <v>2215.9451747000003</v>
      </c>
      <c r="M141" s="36">
        <f>SUMIFS(СВЦЭМ!$D$39:$D$782,СВЦЭМ!$A$39:$A$782,$A141,СВЦЭМ!$B$39:$B$782,M$119)+'СЕТ СН'!$H$14+СВЦЭМ!$D$10+'СЕТ СН'!$H$6-'СЕТ СН'!$H$26</f>
        <v>2204.1922217300003</v>
      </c>
      <c r="N141" s="36">
        <f>SUMIFS(СВЦЭМ!$D$39:$D$782,СВЦЭМ!$A$39:$A$782,$A141,СВЦЭМ!$B$39:$B$782,N$119)+'СЕТ СН'!$H$14+СВЦЭМ!$D$10+'СЕТ СН'!$H$6-'СЕТ СН'!$H$26</f>
        <v>2203.6725237200003</v>
      </c>
      <c r="O141" s="36">
        <f>SUMIFS(СВЦЭМ!$D$39:$D$782,СВЦЭМ!$A$39:$A$782,$A141,СВЦЭМ!$B$39:$B$782,O$119)+'СЕТ СН'!$H$14+СВЦЭМ!$D$10+'СЕТ СН'!$H$6-'СЕТ СН'!$H$26</f>
        <v>2229.44434047</v>
      </c>
      <c r="P141" s="36">
        <f>SUMIFS(СВЦЭМ!$D$39:$D$782,СВЦЭМ!$A$39:$A$782,$A141,СВЦЭМ!$B$39:$B$782,P$119)+'СЕТ СН'!$H$14+СВЦЭМ!$D$10+'СЕТ СН'!$H$6-'СЕТ СН'!$H$26</f>
        <v>2244.4950147600002</v>
      </c>
      <c r="Q141" s="36">
        <f>SUMIFS(СВЦЭМ!$D$39:$D$782,СВЦЭМ!$A$39:$A$782,$A141,СВЦЭМ!$B$39:$B$782,Q$119)+'СЕТ СН'!$H$14+СВЦЭМ!$D$10+'СЕТ СН'!$H$6-'СЕТ СН'!$H$26</f>
        <v>2258.2160722900003</v>
      </c>
      <c r="R141" s="36">
        <f>SUMIFS(СВЦЭМ!$D$39:$D$782,СВЦЭМ!$A$39:$A$782,$A141,СВЦЭМ!$B$39:$B$782,R$119)+'СЕТ СН'!$H$14+СВЦЭМ!$D$10+'СЕТ СН'!$H$6-'СЕТ СН'!$H$26</f>
        <v>2258.2642758700003</v>
      </c>
      <c r="S141" s="36">
        <f>SUMIFS(СВЦЭМ!$D$39:$D$782,СВЦЭМ!$A$39:$A$782,$A141,СВЦЭМ!$B$39:$B$782,S$119)+'СЕТ СН'!$H$14+СВЦЭМ!$D$10+'СЕТ СН'!$H$6-'СЕТ СН'!$H$26</f>
        <v>2216.95982172</v>
      </c>
      <c r="T141" s="36">
        <f>SUMIFS(СВЦЭМ!$D$39:$D$782,СВЦЭМ!$A$39:$A$782,$A141,СВЦЭМ!$B$39:$B$782,T$119)+'СЕТ СН'!$H$14+СВЦЭМ!$D$10+'СЕТ СН'!$H$6-'СЕТ СН'!$H$26</f>
        <v>2171.2447828500003</v>
      </c>
      <c r="U141" s="36">
        <f>SUMIFS(СВЦЭМ!$D$39:$D$782,СВЦЭМ!$A$39:$A$782,$A141,СВЦЭМ!$B$39:$B$782,U$119)+'СЕТ СН'!$H$14+СВЦЭМ!$D$10+'СЕТ СН'!$H$6-'СЕТ СН'!$H$26</f>
        <v>2179.3175900599999</v>
      </c>
      <c r="V141" s="36">
        <f>SUMIFS(СВЦЭМ!$D$39:$D$782,СВЦЭМ!$A$39:$A$782,$A141,СВЦЭМ!$B$39:$B$782,V$119)+'СЕТ СН'!$H$14+СВЦЭМ!$D$10+'СЕТ СН'!$H$6-'СЕТ СН'!$H$26</f>
        <v>2195.00823799</v>
      </c>
      <c r="W141" s="36">
        <f>SUMIFS(СВЦЭМ!$D$39:$D$782,СВЦЭМ!$A$39:$A$782,$A141,СВЦЭМ!$B$39:$B$782,W$119)+'СЕТ СН'!$H$14+СВЦЭМ!$D$10+'СЕТ СН'!$H$6-'СЕТ СН'!$H$26</f>
        <v>2198.8551168200001</v>
      </c>
      <c r="X141" s="36">
        <f>SUMIFS(СВЦЭМ!$D$39:$D$782,СВЦЭМ!$A$39:$A$782,$A141,СВЦЭМ!$B$39:$B$782,X$119)+'СЕТ СН'!$H$14+СВЦЭМ!$D$10+'СЕТ СН'!$H$6-'СЕТ СН'!$H$26</f>
        <v>2235.0635542300001</v>
      </c>
      <c r="Y141" s="36">
        <f>SUMIFS(СВЦЭМ!$D$39:$D$782,СВЦЭМ!$A$39:$A$782,$A141,СВЦЭМ!$B$39:$B$782,Y$119)+'СЕТ СН'!$H$14+СВЦЭМ!$D$10+'СЕТ СН'!$H$6-'СЕТ СН'!$H$26</f>
        <v>2272.29610972</v>
      </c>
    </row>
    <row r="142" spans="1:25" ht="15.75" x14ac:dyDescent="0.2">
      <c r="A142" s="35">
        <f t="shared" si="3"/>
        <v>44949</v>
      </c>
      <c r="B142" s="36">
        <f>SUMIFS(СВЦЭМ!$D$39:$D$782,СВЦЭМ!$A$39:$A$782,$A142,СВЦЭМ!$B$39:$B$782,B$119)+'СЕТ СН'!$H$14+СВЦЭМ!$D$10+'СЕТ СН'!$H$6-'СЕТ СН'!$H$26</f>
        <v>2292.8028361199999</v>
      </c>
      <c r="C142" s="36">
        <f>SUMIFS(СВЦЭМ!$D$39:$D$782,СВЦЭМ!$A$39:$A$782,$A142,СВЦЭМ!$B$39:$B$782,C$119)+'СЕТ СН'!$H$14+СВЦЭМ!$D$10+'СЕТ СН'!$H$6-'СЕТ СН'!$H$26</f>
        <v>2288.1749785500001</v>
      </c>
      <c r="D142" s="36">
        <f>SUMIFS(СВЦЭМ!$D$39:$D$782,СВЦЭМ!$A$39:$A$782,$A142,СВЦЭМ!$B$39:$B$782,D$119)+'СЕТ СН'!$H$14+СВЦЭМ!$D$10+'СЕТ СН'!$H$6-'СЕТ СН'!$H$26</f>
        <v>2272.2712581400001</v>
      </c>
      <c r="E142" s="36">
        <f>SUMIFS(СВЦЭМ!$D$39:$D$782,СВЦЭМ!$A$39:$A$782,$A142,СВЦЭМ!$B$39:$B$782,E$119)+'СЕТ СН'!$H$14+СВЦЭМ!$D$10+'СЕТ СН'!$H$6-'СЕТ СН'!$H$26</f>
        <v>2290.5369083700002</v>
      </c>
      <c r="F142" s="36">
        <f>SUMIFS(СВЦЭМ!$D$39:$D$782,СВЦЭМ!$A$39:$A$782,$A142,СВЦЭМ!$B$39:$B$782,F$119)+'СЕТ СН'!$H$14+СВЦЭМ!$D$10+'СЕТ СН'!$H$6-'СЕТ СН'!$H$26</f>
        <v>2287.6008565100001</v>
      </c>
      <c r="G142" s="36">
        <f>SUMIFS(СВЦЭМ!$D$39:$D$782,СВЦЭМ!$A$39:$A$782,$A142,СВЦЭМ!$B$39:$B$782,G$119)+'СЕТ СН'!$H$14+СВЦЭМ!$D$10+'СЕТ СН'!$H$6-'СЕТ СН'!$H$26</f>
        <v>2276.6151696400002</v>
      </c>
      <c r="H142" s="36">
        <f>SUMIFS(СВЦЭМ!$D$39:$D$782,СВЦЭМ!$A$39:$A$782,$A142,СВЦЭМ!$B$39:$B$782,H$119)+'СЕТ СН'!$H$14+СВЦЭМ!$D$10+'СЕТ СН'!$H$6-'СЕТ СН'!$H$26</f>
        <v>2307.21376405</v>
      </c>
      <c r="I142" s="36">
        <f>SUMIFS(СВЦЭМ!$D$39:$D$782,СВЦЭМ!$A$39:$A$782,$A142,СВЦЭМ!$B$39:$B$782,I$119)+'СЕТ СН'!$H$14+СВЦЭМ!$D$10+'СЕТ СН'!$H$6-'СЕТ СН'!$H$26</f>
        <v>2254.64667831</v>
      </c>
      <c r="J142" s="36">
        <f>SUMIFS(СВЦЭМ!$D$39:$D$782,СВЦЭМ!$A$39:$A$782,$A142,СВЦЭМ!$B$39:$B$782,J$119)+'СЕТ СН'!$H$14+СВЦЭМ!$D$10+'СЕТ СН'!$H$6-'СЕТ СН'!$H$26</f>
        <v>2205.7120549700003</v>
      </c>
      <c r="K142" s="36">
        <f>SUMIFS(СВЦЭМ!$D$39:$D$782,СВЦЭМ!$A$39:$A$782,$A142,СВЦЭМ!$B$39:$B$782,K$119)+'СЕТ СН'!$H$14+СВЦЭМ!$D$10+'СЕТ СН'!$H$6-'СЕТ СН'!$H$26</f>
        <v>2185.0313248699999</v>
      </c>
      <c r="L142" s="36">
        <f>SUMIFS(СВЦЭМ!$D$39:$D$782,СВЦЭМ!$A$39:$A$782,$A142,СВЦЭМ!$B$39:$B$782,L$119)+'СЕТ СН'!$H$14+СВЦЭМ!$D$10+'СЕТ СН'!$H$6-'СЕТ СН'!$H$26</f>
        <v>2166.3153301699999</v>
      </c>
      <c r="M142" s="36">
        <f>SUMIFS(СВЦЭМ!$D$39:$D$782,СВЦЭМ!$A$39:$A$782,$A142,СВЦЭМ!$B$39:$B$782,M$119)+'СЕТ СН'!$H$14+СВЦЭМ!$D$10+'СЕТ СН'!$H$6-'СЕТ СН'!$H$26</f>
        <v>2182.7522864300004</v>
      </c>
      <c r="N142" s="36">
        <f>SUMIFS(СВЦЭМ!$D$39:$D$782,СВЦЭМ!$A$39:$A$782,$A142,СВЦЭМ!$B$39:$B$782,N$119)+'СЕТ СН'!$H$14+СВЦЭМ!$D$10+'СЕТ СН'!$H$6-'СЕТ СН'!$H$26</f>
        <v>2207.68655042</v>
      </c>
      <c r="O142" s="36">
        <f>SUMIFS(СВЦЭМ!$D$39:$D$782,СВЦЭМ!$A$39:$A$782,$A142,СВЦЭМ!$B$39:$B$782,O$119)+'СЕТ СН'!$H$14+СВЦЭМ!$D$10+'СЕТ СН'!$H$6-'СЕТ СН'!$H$26</f>
        <v>2220.8247023399999</v>
      </c>
      <c r="P142" s="36">
        <f>SUMIFS(СВЦЭМ!$D$39:$D$782,СВЦЭМ!$A$39:$A$782,$A142,СВЦЭМ!$B$39:$B$782,P$119)+'СЕТ СН'!$H$14+СВЦЭМ!$D$10+'СЕТ СН'!$H$6-'СЕТ СН'!$H$26</f>
        <v>2234.8748673600003</v>
      </c>
      <c r="Q142" s="36">
        <f>SUMIFS(СВЦЭМ!$D$39:$D$782,СВЦЭМ!$A$39:$A$782,$A142,СВЦЭМ!$B$39:$B$782,Q$119)+'СЕТ СН'!$H$14+СВЦЭМ!$D$10+'СЕТ СН'!$H$6-'СЕТ СН'!$H$26</f>
        <v>2255.1854600400002</v>
      </c>
      <c r="R142" s="36">
        <f>SUMIFS(СВЦЭМ!$D$39:$D$782,СВЦЭМ!$A$39:$A$782,$A142,СВЦЭМ!$B$39:$B$782,R$119)+'СЕТ СН'!$H$14+СВЦЭМ!$D$10+'СЕТ СН'!$H$6-'СЕТ СН'!$H$26</f>
        <v>2248.88348258</v>
      </c>
      <c r="S142" s="36">
        <f>SUMIFS(СВЦЭМ!$D$39:$D$782,СВЦЭМ!$A$39:$A$782,$A142,СВЦЭМ!$B$39:$B$782,S$119)+'СЕТ СН'!$H$14+СВЦЭМ!$D$10+'СЕТ СН'!$H$6-'СЕТ СН'!$H$26</f>
        <v>2231.4016557800001</v>
      </c>
      <c r="T142" s="36">
        <f>SUMIFS(СВЦЭМ!$D$39:$D$782,СВЦЭМ!$A$39:$A$782,$A142,СВЦЭМ!$B$39:$B$782,T$119)+'СЕТ СН'!$H$14+СВЦЭМ!$D$10+'СЕТ СН'!$H$6-'СЕТ СН'!$H$26</f>
        <v>2180.4081632100001</v>
      </c>
      <c r="U142" s="36">
        <f>SUMIFS(СВЦЭМ!$D$39:$D$782,СВЦЭМ!$A$39:$A$782,$A142,СВЦЭМ!$B$39:$B$782,U$119)+'СЕТ СН'!$H$14+СВЦЭМ!$D$10+'СЕТ СН'!$H$6-'СЕТ СН'!$H$26</f>
        <v>2185.26490289</v>
      </c>
      <c r="V142" s="36">
        <f>SUMIFS(СВЦЭМ!$D$39:$D$782,СВЦЭМ!$A$39:$A$782,$A142,СВЦЭМ!$B$39:$B$782,V$119)+'СЕТ СН'!$H$14+СВЦЭМ!$D$10+'СЕТ СН'!$H$6-'СЕТ СН'!$H$26</f>
        <v>2201.7110578700003</v>
      </c>
      <c r="W142" s="36">
        <f>SUMIFS(СВЦЭМ!$D$39:$D$782,СВЦЭМ!$A$39:$A$782,$A142,СВЦЭМ!$B$39:$B$782,W$119)+'СЕТ СН'!$H$14+СВЦЭМ!$D$10+'СЕТ СН'!$H$6-'СЕТ СН'!$H$26</f>
        <v>2218.3956527700002</v>
      </c>
      <c r="X142" s="36">
        <f>SUMIFS(СВЦЭМ!$D$39:$D$782,СВЦЭМ!$A$39:$A$782,$A142,СВЦЭМ!$B$39:$B$782,X$119)+'СЕТ СН'!$H$14+СВЦЭМ!$D$10+'СЕТ СН'!$H$6-'СЕТ СН'!$H$26</f>
        <v>2217.5682569400001</v>
      </c>
      <c r="Y142" s="36">
        <f>SUMIFS(СВЦЭМ!$D$39:$D$782,СВЦЭМ!$A$39:$A$782,$A142,СВЦЭМ!$B$39:$B$782,Y$119)+'СЕТ СН'!$H$14+СВЦЭМ!$D$10+'СЕТ СН'!$H$6-'СЕТ СН'!$H$26</f>
        <v>2241.4795901500001</v>
      </c>
    </row>
    <row r="143" spans="1:25" ht="15.75" x14ac:dyDescent="0.2">
      <c r="A143" s="35">
        <f t="shared" si="3"/>
        <v>44950</v>
      </c>
      <c r="B143" s="36">
        <f>SUMIFS(СВЦЭМ!$D$39:$D$782,СВЦЭМ!$A$39:$A$782,$A143,СВЦЭМ!$B$39:$B$782,B$119)+'СЕТ СН'!$H$14+СВЦЭМ!$D$10+'СЕТ СН'!$H$6-'СЕТ СН'!$H$26</f>
        <v>2202.33215449</v>
      </c>
      <c r="C143" s="36">
        <f>SUMIFS(СВЦЭМ!$D$39:$D$782,СВЦЭМ!$A$39:$A$782,$A143,СВЦЭМ!$B$39:$B$782,C$119)+'СЕТ СН'!$H$14+СВЦЭМ!$D$10+'СЕТ СН'!$H$6-'СЕТ СН'!$H$26</f>
        <v>2199.46503239</v>
      </c>
      <c r="D143" s="36">
        <f>SUMIFS(СВЦЭМ!$D$39:$D$782,СВЦЭМ!$A$39:$A$782,$A143,СВЦЭМ!$B$39:$B$782,D$119)+'СЕТ СН'!$H$14+СВЦЭМ!$D$10+'СЕТ СН'!$H$6-'СЕТ СН'!$H$26</f>
        <v>2190.0760225399999</v>
      </c>
      <c r="E143" s="36">
        <f>SUMIFS(СВЦЭМ!$D$39:$D$782,СВЦЭМ!$A$39:$A$782,$A143,СВЦЭМ!$B$39:$B$782,E$119)+'СЕТ СН'!$H$14+СВЦЭМ!$D$10+'СЕТ СН'!$H$6-'СЕТ СН'!$H$26</f>
        <v>2185.9233029500001</v>
      </c>
      <c r="F143" s="36">
        <f>SUMIFS(СВЦЭМ!$D$39:$D$782,СВЦЭМ!$A$39:$A$782,$A143,СВЦЭМ!$B$39:$B$782,F$119)+'СЕТ СН'!$H$14+СВЦЭМ!$D$10+'СЕТ СН'!$H$6-'СЕТ СН'!$H$26</f>
        <v>2197.6200352999999</v>
      </c>
      <c r="G143" s="36">
        <f>SUMIFS(СВЦЭМ!$D$39:$D$782,СВЦЭМ!$A$39:$A$782,$A143,СВЦЭМ!$B$39:$B$782,G$119)+'СЕТ СН'!$H$14+СВЦЭМ!$D$10+'СЕТ СН'!$H$6-'СЕТ СН'!$H$26</f>
        <v>2181.9686079600001</v>
      </c>
      <c r="H143" s="36">
        <f>SUMIFS(СВЦЭМ!$D$39:$D$782,СВЦЭМ!$A$39:$A$782,$A143,СВЦЭМ!$B$39:$B$782,H$119)+'СЕТ СН'!$H$14+СВЦЭМ!$D$10+'СЕТ СН'!$H$6-'СЕТ СН'!$H$26</f>
        <v>2170.8089557600001</v>
      </c>
      <c r="I143" s="36">
        <f>SUMIFS(СВЦЭМ!$D$39:$D$782,СВЦЭМ!$A$39:$A$782,$A143,СВЦЭМ!$B$39:$B$782,I$119)+'СЕТ СН'!$H$14+СВЦЭМ!$D$10+'СЕТ СН'!$H$6-'СЕТ СН'!$H$26</f>
        <v>2145.69823421</v>
      </c>
      <c r="J143" s="36">
        <f>SUMIFS(СВЦЭМ!$D$39:$D$782,СВЦЭМ!$A$39:$A$782,$A143,СВЦЭМ!$B$39:$B$782,J$119)+'СЕТ СН'!$H$14+СВЦЭМ!$D$10+'СЕТ СН'!$H$6-'СЕТ СН'!$H$26</f>
        <v>2108.6306487400002</v>
      </c>
      <c r="K143" s="36">
        <f>SUMIFS(СВЦЭМ!$D$39:$D$782,СВЦЭМ!$A$39:$A$782,$A143,СВЦЭМ!$B$39:$B$782,K$119)+'СЕТ СН'!$H$14+СВЦЭМ!$D$10+'СЕТ СН'!$H$6-'СЕТ СН'!$H$26</f>
        <v>2085.7141327500003</v>
      </c>
      <c r="L143" s="36">
        <f>SUMIFS(СВЦЭМ!$D$39:$D$782,СВЦЭМ!$A$39:$A$782,$A143,СВЦЭМ!$B$39:$B$782,L$119)+'СЕТ СН'!$H$14+СВЦЭМ!$D$10+'СЕТ СН'!$H$6-'СЕТ СН'!$H$26</f>
        <v>2082.75524825</v>
      </c>
      <c r="M143" s="36">
        <f>SUMIFS(СВЦЭМ!$D$39:$D$782,СВЦЭМ!$A$39:$A$782,$A143,СВЦЭМ!$B$39:$B$782,M$119)+'СЕТ СН'!$H$14+СВЦЭМ!$D$10+'СЕТ СН'!$H$6-'СЕТ СН'!$H$26</f>
        <v>2094.3279916400002</v>
      </c>
      <c r="N143" s="36">
        <f>SUMIFS(СВЦЭМ!$D$39:$D$782,СВЦЭМ!$A$39:$A$782,$A143,СВЦЭМ!$B$39:$B$782,N$119)+'СЕТ СН'!$H$14+СВЦЭМ!$D$10+'СЕТ СН'!$H$6-'СЕТ СН'!$H$26</f>
        <v>2112.3628890100003</v>
      </c>
      <c r="O143" s="36">
        <f>SUMIFS(СВЦЭМ!$D$39:$D$782,СВЦЭМ!$A$39:$A$782,$A143,СВЦЭМ!$B$39:$B$782,O$119)+'СЕТ СН'!$H$14+СВЦЭМ!$D$10+'СЕТ СН'!$H$6-'СЕТ СН'!$H$26</f>
        <v>2121.9923255100002</v>
      </c>
      <c r="P143" s="36">
        <f>SUMIFS(СВЦЭМ!$D$39:$D$782,СВЦЭМ!$A$39:$A$782,$A143,СВЦЭМ!$B$39:$B$782,P$119)+'СЕТ СН'!$H$14+СВЦЭМ!$D$10+'СЕТ СН'!$H$6-'СЕТ СН'!$H$26</f>
        <v>2149.2747484300003</v>
      </c>
      <c r="Q143" s="36">
        <f>SUMIFS(СВЦЭМ!$D$39:$D$782,СВЦЭМ!$A$39:$A$782,$A143,СВЦЭМ!$B$39:$B$782,Q$119)+'СЕТ СН'!$H$14+СВЦЭМ!$D$10+'СЕТ СН'!$H$6-'СЕТ СН'!$H$26</f>
        <v>2155.6492238600003</v>
      </c>
      <c r="R143" s="36">
        <f>SUMIFS(СВЦЭМ!$D$39:$D$782,СВЦЭМ!$A$39:$A$782,$A143,СВЦЭМ!$B$39:$B$782,R$119)+'СЕТ СН'!$H$14+СВЦЭМ!$D$10+'СЕТ СН'!$H$6-'СЕТ СН'!$H$26</f>
        <v>2151.7743839</v>
      </c>
      <c r="S143" s="36">
        <f>SUMIFS(СВЦЭМ!$D$39:$D$782,СВЦЭМ!$A$39:$A$782,$A143,СВЦЭМ!$B$39:$B$782,S$119)+'СЕТ СН'!$H$14+СВЦЭМ!$D$10+'СЕТ СН'!$H$6-'СЕТ СН'!$H$26</f>
        <v>2122.6653913100004</v>
      </c>
      <c r="T143" s="36">
        <f>SUMIFS(СВЦЭМ!$D$39:$D$782,СВЦЭМ!$A$39:$A$782,$A143,СВЦЭМ!$B$39:$B$782,T$119)+'СЕТ СН'!$H$14+СВЦЭМ!$D$10+'СЕТ СН'!$H$6-'СЕТ СН'!$H$26</f>
        <v>2079.3619106400001</v>
      </c>
      <c r="U143" s="36">
        <f>SUMIFS(СВЦЭМ!$D$39:$D$782,СВЦЭМ!$A$39:$A$782,$A143,СВЦЭМ!$B$39:$B$782,U$119)+'СЕТ СН'!$H$14+СВЦЭМ!$D$10+'СЕТ СН'!$H$6-'СЕТ СН'!$H$26</f>
        <v>2089.74303517</v>
      </c>
      <c r="V143" s="36">
        <f>SUMIFS(СВЦЭМ!$D$39:$D$782,СВЦЭМ!$A$39:$A$782,$A143,СВЦЭМ!$B$39:$B$782,V$119)+'СЕТ СН'!$H$14+СВЦЭМ!$D$10+'СЕТ СН'!$H$6-'СЕТ СН'!$H$26</f>
        <v>2111.34059462</v>
      </c>
      <c r="W143" s="36">
        <f>SUMIFS(СВЦЭМ!$D$39:$D$782,СВЦЭМ!$A$39:$A$782,$A143,СВЦЭМ!$B$39:$B$782,W$119)+'СЕТ СН'!$H$14+СВЦЭМ!$D$10+'СЕТ СН'!$H$6-'СЕТ СН'!$H$26</f>
        <v>2121.3088329700004</v>
      </c>
      <c r="X143" s="36">
        <f>SUMIFS(СВЦЭМ!$D$39:$D$782,СВЦЭМ!$A$39:$A$782,$A143,СВЦЭМ!$B$39:$B$782,X$119)+'СЕТ СН'!$H$14+СВЦЭМ!$D$10+'СЕТ СН'!$H$6-'СЕТ СН'!$H$26</f>
        <v>2139.505193</v>
      </c>
      <c r="Y143" s="36">
        <f>SUMIFS(СВЦЭМ!$D$39:$D$782,СВЦЭМ!$A$39:$A$782,$A143,СВЦЭМ!$B$39:$B$782,Y$119)+'СЕТ СН'!$H$14+СВЦЭМ!$D$10+'СЕТ СН'!$H$6-'СЕТ СН'!$H$26</f>
        <v>2157.0802651399999</v>
      </c>
    </row>
    <row r="144" spans="1:25" ht="15.75" x14ac:dyDescent="0.2">
      <c r="A144" s="35">
        <f t="shared" si="3"/>
        <v>44951</v>
      </c>
      <c r="B144" s="36">
        <f>SUMIFS(СВЦЭМ!$D$39:$D$782,СВЦЭМ!$A$39:$A$782,$A144,СВЦЭМ!$B$39:$B$782,B$119)+'СЕТ СН'!$H$14+СВЦЭМ!$D$10+'СЕТ СН'!$H$6-'СЕТ СН'!$H$26</f>
        <v>2216.1935351100001</v>
      </c>
      <c r="C144" s="36">
        <f>SUMIFS(СВЦЭМ!$D$39:$D$782,СВЦЭМ!$A$39:$A$782,$A144,СВЦЭМ!$B$39:$B$782,C$119)+'СЕТ СН'!$H$14+СВЦЭМ!$D$10+'СЕТ СН'!$H$6-'СЕТ СН'!$H$26</f>
        <v>2248.8988957500001</v>
      </c>
      <c r="D144" s="36">
        <f>SUMIFS(СВЦЭМ!$D$39:$D$782,СВЦЭМ!$A$39:$A$782,$A144,СВЦЭМ!$B$39:$B$782,D$119)+'СЕТ СН'!$H$14+СВЦЭМ!$D$10+'СЕТ СН'!$H$6-'СЕТ СН'!$H$26</f>
        <v>2258.8620923200001</v>
      </c>
      <c r="E144" s="36">
        <f>SUMIFS(СВЦЭМ!$D$39:$D$782,СВЦЭМ!$A$39:$A$782,$A144,СВЦЭМ!$B$39:$B$782,E$119)+'СЕТ СН'!$H$14+СВЦЭМ!$D$10+'СЕТ СН'!$H$6-'СЕТ СН'!$H$26</f>
        <v>2270.3373126300003</v>
      </c>
      <c r="F144" s="36">
        <f>SUMIFS(СВЦЭМ!$D$39:$D$782,СВЦЭМ!$A$39:$A$782,$A144,СВЦЭМ!$B$39:$B$782,F$119)+'СЕТ СН'!$H$14+СВЦЭМ!$D$10+'СЕТ СН'!$H$6-'СЕТ СН'!$H$26</f>
        <v>2267.20229758</v>
      </c>
      <c r="G144" s="36">
        <f>SUMIFS(СВЦЭМ!$D$39:$D$782,СВЦЭМ!$A$39:$A$782,$A144,СВЦЭМ!$B$39:$B$782,G$119)+'СЕТ СН'!$H$14+СВЦЭМ!$D$10+'СЕТ СН'!$H$6-'СЕТ СН'!$H$26</f>
        <v>2256.5286628200001</v>
      </c>
      <c r="H144" s="36">
        <f>SUMIFS(СВЦЭМ!$D$39:$D$782,СВЦЭМ!$A$39:$A$782,$A144,СВЦЭМ!$B$39:$B$782,H$119)+'СЕТ СН'!$H$14+СВЦЭМ!$D$10+'СЕТ СН'!$H$6-'СЕТ СН'!$H$26</f>
        <v>2256.2290628300002</v>
      </c>
      <c r="I144" s="36">
        <f>SUMIFS(СВЦЭМ!$D$39:$D$782,СВЦЭМ!$A$39:$A$782,$A144,СВЦЭМ!$B$39:$B$782,I$119)+'СЕТ СН'!$H$14+СВЦЭМ!$D$10+'СЕТ СН'!$H$6-'СЕТ СН'!$H$26</f>
        <v>2253.8545185100002</v>
      </c>
      <c r="J144" s="36">
        <f>SUMIFS(СВЦЭМ!$D$39:$D$782,СВЦЭМ!$A$39:$A$782,$A144,СВЦЭМ!$B$39:$B$782,J$119)+'СЕТ СН'!$H$14+СВЦЭМ!$D$10+'СЕТ СН'!$H$6-'СЕТ СН'!$H$26</f>
        <v>2232.8921612600002</v>
      </c>
      <c r="K144" s="36">
        <f>SUMIFS(СВЦЭМ!$D$39:$D$782,СВЦЭМ!$A$39:$A$782,$A144,СВЦЭМ!$B$39:$B$782,K$119)+'СЕТ СН'!$H$14+СВЦЭМ!$D$10+'СЕТ СН'!$H$6-'СЕТ СН'!$H$26</f>
        <v>2207.9819603300002</v>
      </c>
      <c r="L144" s="36">
        <f>SUMIFS(СВЦЭМ!$D$39:$D$782,СВЦЭМ!$A$39:$A$782,$A144,СВЦЭМ!$B$39:$B$782,L$119)+'СЕТ СН'!$H$14+СВЦЭМ!$D$10+'СЕТ СН'!$H$6-'СЕТ СН'!$H$26</f>
        <v>2173.3625653200002</v>
      </c>
      <c r="M144" s="36">
        <f>SUMIFS(СВЦЭМ!$D$39:$D$782,СВЦЭМ!$A$39:$A$782,$A144,СВЦЭМ!$B$39:$B$782,M$119)+'СЕТ СН'!$H$14+СВЦЭМ!$D$10+'СЕТ СН'!$H$6-'СЕТ СН'!$H$26</f>
        <v>2139.34253442</v>
      </c>
      <c r="N144" s="36">
        <f>SUMIFS(СВЦЭМ!$D$39:$D$782,СВЦЭМ!$A$39:$A$782,$A144,СВЦЭМ!$B$39:$B$782,N$119)+'СЕТ СН'!$H$14+СВЦЭМ!$D$10+'СЕТ СН'!$H$6-'СЕТ СН'!$H$26</f>
        <v>2151.6879302000002</v>
      </c>
      <c r="O144" s="36">
        <f>SUMIFS(СВЦЭМ!$D$39:$D$782,СВЦЭМ!$A$39:$A$782,$A144,СВЦЭМ!$B$39:$B$782,O$119)+'СЕТ СН'!$H$14+СВЦЭМ!$D$10+'СЕТ СН'!$H$6-'СЕТ СН'!$H$26</f>
        <v>2157.9442640800003</v>
      </c>
      <c r="P144" s="36">
        <f>SUMIFS(СВЦЭМ!$D$39:$D$782,СВЦЭМ!$A$39:$A$782,$A144,СВЦЭМ!$B$39:$B$782,P$119)+'СЕТ СН'!$H$14+СВЦЭМ!$D$10+'СЕТ СН'!$H$6-'СЕТ СН'!$H$26</f>
        <v>2167.7287135199999</v>
      </c>
      <c r="Q144" s="36">
        <f>SUMIFS(СВЦЭМ!$D$39:$D$782,СВЦЭМ!$A$39:$A$782,$A144,СВЦЭМ!$B$39:$B$782,Q$119)+'СЕТ СН'!$H$14+СВЦЭМ!$D$10+'СЕТ СН'!$H$6-'СЕТ СН'!$H$26</f>
        <v>2166.4492569200002</v>
      </c>
      <c r="R144" s="36">
        <f>SUMIFS(СВЦЭМ!$D$39:$D$782,СВЦЭМ!$A$39:$A$782,$A144,СВЦЭМ!$B$39:$B$782,R$119)+'СЕТ СН'!$H$14+СВЦЭМ!$D$10+'СЕТ СН'!$H$6-'СЕТ СН'!$H$26</f>
        <v>2156.3782636300002</v>
      </c>
      <c r="S144" s="36">
        <f>SUMIFS(СВЦЭМ!$D$39:$D$782,СВЦЭМ!$A$39:$A$782,$A144,СВЦЭМ!$B$39:$B$782,S$119)+'СЕТ СН'!$H$14+СВЦЭМ!$D$10+'СЕТ СН'!$H$6-'СЕТ СН'!$H$26</f>
        <v>2137.7050028500003</v>
      </c>
      <c r="T144" s="36">
        <f>SUMIFS(СВЦЭМ!$D$39:$D$782,СВЦЭМ!$A$39:$A$782,$A144,СВЦЭМ!$B$39:$B$782,T$119)+'СЕТ СН'!$H$14+СВЦЭМ!$D$10+'СЕТ СН'!$H$6-'СЕТ СН'!$H$26</f>
        <v>2118.2909871900001</v>
      </c>
      <c r="U144" s="36">
        <f>SUMIFS(СВЦЭМ!$D$39:$D$782,СВЦЭМ!$A$39:$A$782,$A144,СВЦЭМ!$B$39:$B$782,U$119)+'СЕТ СН'!$H$14+СВЦЭМ!$D$10+'СЕТ СН'!$H$6-'СЕТ СН'!$H$26</f>
        <v>2122.4939822800002</v>
      </c>
      <c r="V144" s="36">
        <f>SUMIFS(СВЦЭМ!$D$39:$D$782,СВЦЭМ!$A$39:$A$782,$A144,СВЦЭМ!$B$39:$B$782,V$119)+'СЕТ СН'!$H$14+СВЦЭМ!$D$10+'СЕТ СН'!$H$6-'СЕТ СН'!$H$26</f>
        <v>2134.9818461600003</v>
      </c>
      <c r="W144" s="36">
        <f>SUMIFS(СВЦЭМ!$D$39:$D$782,СВЦЭМ!$A$39:$A$782,$A144,СВЦЭМ!$B$39:$B$782,W$119)+'СЕТ СН'!$H$14+СВЦЭМ!$D$10+'СЕТ СН'!$H$6-'СЕТ СН'!$H$26</f>
        <v>2148.2103126700003</v>
      </c>
      <c r="X144" s="36">
        <f>SUMIFS(СВЦЭМ!$D$39:$D$782,СВЦЭМ!$A$39:$A$782,$A144,СВЦЭМ!$B$39:$B$782,X$119)+'СЕТ СН'!$H$14+СВЦЭМ!$D$10+'СЕТ СН'!$H$6-'СЕТ СН'!$H$26</f>
        <v>2167.6413763400001</v>
      </c>
      <c r="Y144" s="36">
        <f>SUMIFS(СВЦЭМ!$D$39:$D$782,СВЦЭМ!$A$39:$A$782,$A144,СВЦЭМ!$B$39:$B$782,Y$119)+'СЕТ СН'!$H$14+СВЦЭМ!$D$10+'СЕТ СН'!$H$6-'СЕТ СН'!$H$26</f>
        <v>2193.9813059600001</v>
      </c>
    </row>
    <row r="145" spans="1:27" ht="15.75" x14ac:dyDescent="0.2">
      <c r="A145" s="35">
        <f t="shared" si="3"/>
        <v>44952</v>
      </c>
      <c r="B145" s="36">
        <f>SUMIFS(СВЦЭМ!$D$39:$D$782,СВЦЭМ!$A$39:$A$782,$A145,СВЦЭМ!$B$39:$B$782,B$119)+'СЕТ СН'!$H$14+СВЦЭМ!$D$10+'СЕТ СН'!$H$6-'СЕТ СН'!$H$26</f>
        <v>2248.01515436</v>
      </c>
      <c r="C145" s="36">
        <f>SUMIFS(СВЦЭМ!$D$39:$D$782,СВЦЭМ!$A$39:$A$782,$A145,СВЦЭМ!$B$39:$B$782,C$119)+'СЕТ СН'!$H$14+СВЦЭМ!$D$10+'СЕТ СН'!$H$6-'СЕТ СН'!$H$26</f>
        <v>2292.63372441</v>
      </c>
      <c r="D145" s="36">
        <f>SUMIFS(СВЦЭМ!$D$39:$D$782,СВЦЭМ!$A$39:$A$782,$A145,СВЦЭМ!$B$39:$B$782,D$119)+'СЕТ СН'!$H$14+СВЦЭМ!$D$10+'СЕТ СН'!$H$6-'СЕТ СН'!$H$26</f>
        <v>2312.29601981</v>
      </c>
      <c r="E145" s="36">
        <f>SUMIFS(СВЦЭМ!$D$39:$D$782,СВЦЭМ!$A$39:$A$782,$A145,СВЦЭМ!$B$39:$B$782,E$119)+'СЕТ СН'!$H$14+СВЦЭМ!$D$10+'СЕТ СН'!$H$6-'СЕТ СН'!$H$26</f>
        <v>2296.8451971700001</v>
      </c>
      <c r="F145" s="36">
        <f>SUMIFS(СВЦЭМ!$D$39:$D$782,СВЦЭМ!$A$39:$A$782,$A145,СВЦЭМ!$B$39:$B$782,F$119)+'СЕТ СН'!$H$14+СВЦЭМ!$D$10+'СЕТ СН'!$H$6-'СЕТ СН'!$H$26</f>
        <v>2286.5353262100002</v>
      </c>
      <c r="G145" s="36">
        <f>SUMIFS(СВЦЭМ!$D$39:$D$782,СВЦЭМ!$A$39:$A$782,$A145,СВЦЭМ!$B$39:$B$782,G$119)+'СЕТ СН'!$H$14+СВЦЭМ!$D$10+'СЕТ СН'!$H$6-'СЕТ СН'!$H$26</f>
        <v>2288.8377487900002</v>
      </c>
      <c r="H145" s="36">
        <f>SUMIFS(СВЦЭМ!$D$39:$D$782,СВЦЭМ!$A$39:$A$782,$A145,СВЦЭМ!$B$39:$B$782,H$119)+'СЕТ СН'!$H$14+СВЦЭМ!$D$10+'СЕТ СН'!$H$6-'СЕТ СН'!$H$26</f>
        <v>2246.6294564600003</v>
      </c>
      <c r="I145" s="36">
        <f>SUMIFS(СВЦЭМ!$D$39:$D$782,СВЦЭМ!$A$39:$A$782,$A145,СВЦЭМ!$B$39:$B$782,I$119)+'СЕТ СН'!$H$14+СВЦЭМ!$D$10+'СЕТ СН'!$H$6-'СЕТ СН'!$H$26</f>
        <v>2213.79522744</v>
      </c>
      <c r="J145" s="36">
        <f>SUMIFS(СВЦЭМ!$D$39:$D$782,СВЦЭМ!$A$39:$A$782,$A145,СВЦЭМ!$B$39:$B$782,J$119)+'СЕТ СН'!$H$14+СВЦЭМ!$D$10+'СЕТ СН'!$H$6-'СЕТ СН'!$H$26</f>
        <v>2179.97811245</v>
      </c>
      <c r="K145" s="36">
        <f>SUMIFS(СВЦЭМ!$D$39:$D$782,СВЦЭМ!$A$39:$A$782,$A145,СВЦЭМ!$B$39:$B$782,K$119)+'СЕТ СН'!$H$14+СВЦЭМ!$D$10+'СЕТ СН'!$H$6-'СЕТ СН'!$H$26</f>
        <v>2136.4705983900003</v>
      </c>
      <c r="L145" s="36">
        <f>SUMIFS(СВЦЭМ!$D$39:$D$782,СВЦЭМ!$A$39:$A$782,$A145,СВЦЭМ!$B$39:$B$782,L$119)+'СЕТ СН'!$H$14+СВЦЭМ!$D$10+'СЕТ СН'!$H$6-'СЕТ СН'!$H$26</f>
        <v>2111.85548045</v>
      </c>
      <c r="M145" s="36">
        <f>SUMIFS(СВЦЭМ!$D$39:$D$782,СВЦЭМ!$A$39:$A$782,$A145,СВЦЭМ!$B$39:$B$782,M$119)+'СЕТ СН'!$H$14+СВЦЭМ!$D$10+'СЕТ СН'!$H$6-'СЕТ СН'!$H$26</f>
        <v>2113.3495505200003</v>
      </c>
      <c r="N145" s="36">
        <f>SUMIFS(СВЦЭМ!$D$39:$D$782,СВЦЭМ!$A$39:$A$782,$A145,СВЦЭМ!$B$39:$B$782,N$119)+'СЕТ СН'!$H$14+СВЦЭМ!$D$10+'СЕТ СН'!$H$6-'СЕТ СН'!$H$26</f>
        <v>2124.5895462500002</v>
      </c>
      <c r="O145" s="36">
        <f>SUMIFS(СВЦЭМ!$D$39:$D$782,СВЦЭМ!$A$39:$A$782,$A145,СВЦЭМ!$B$39:$B$782,O$119)+'СЕТ СН'!$H$14+СВЦЭМ!$D$10+'СЕТ СН'!$H$6-'СЕТ СН'!$H$26</f>
        <v>2122.8939151900004</v>
      </c>
      <c r="P145" s="36">
        <f>SUMIFS(СВЦЭМ!$D$39:$D$782,СВЦЭМ!$A$39:$A$782,$A145,СВЦЭМ!$B$39:$B$782,P$119)+'СЕТ СН'!$H$14+СВЦЭМ!$D$10+'СЕТ СН'!$H$6-'СЕТ СН'!$H$26</f>
        <v>2136.7332313000002</v>
      </c>
      <c r="Q145" s="36">
        <f>SUMIFS(СВЦЭМ!$D$39:$D$782,СВЦЭМ!$A$39:$A$782,$A145,СВЦЭМ!$B$39:$B$782,Q$119)+'СЕТ СН'!$H$14+СВЦЭМ!$D$10+'СЕТ СН'!$H$6-'СЕТ СН'!$H$26</f>
        <v>2152.2782656900004</v>
      </c>
      <c r="R145" s="36">
        <f>SUMIFS(СВЦЭМ!$D$39:$D$782,СВЦЭМ!$A$39:$A$782,$A145,СВЦЭМ!$B$39:$B$782,R$119)+'СЕТ СН'!$H$14+СВЦЭМ!$D$10+'СЕТ СН'!$H$6-'СЕТ СН'!$H$26</f>
        <v>2156.5429106199999</v>
      </c>
      <c r="S145" s="36">
        <f>SUMIFS(СВЦЭМ!$D$39:$D$782,СВЦЭМ!$A$39:$A$782,$A145,СВЦЭМ!$B$39:$B$782,S$119)+'СЕТ СН'!$H$14+СВЦЭМ!$D$10+'СЕТ СН'!$H$6-'СЕТ СН'!$H$26</f>
        <v>2144.9160035800001</v>
      </c>
      <c r="T145" s="36">
        <f>SUMIFS(СВЦЭМ!$D$39:$D$782,СВЦЭМ!$A$39:$A$782,$A145,СВЦЭМ!$B$39:$B$782,T$119)+'СЕТ СН'!$H$14+СВЦЭМ!$D$10+'СЕТ СН'!$H$6-'СЕТ СН'!$H$26</f>
        <v>2095.0094449400003</v>
      </c>
      <c r="U145" s="36">
        <f>SUMIFS(СВЦЭМ!$D$39:$D$782,СВЦЭМ!$A$39:$A$782,$A145,СВЦЭМ!$B$39:$B$782,U$119)+'СЕТ СН'!$H$14+СВЦЭМ!$D$10+'СЕТ СН'!$H$6-'СЕТ СН'!$H$26</f>
        <v>2097.9337268200002</v>
      </c>
      <c r="V145" s="36">
        <f>SUMIFS(СВЦЭМ!$D$39:$D$782,СВЦЭМ!$A$39:$A$782,$A145,СВЦЭМ!$B$39:$B$782,V$119)+'СЕТ СН'!$H$14+СВЦЭМ!$D$10+'СЕТ СН'!$H$6-'СЕТ СН'!$H$26</f>
        <v>2106.34944038</v>
      </c>
      <c r="W145" s="36">
        <f>SUMIFS(СВЦЭМ!$D$39:$D$782,СВЦЭМ!$A$39:$A$782,$A145,СВЦЭМ!$B$39:$B$782,W$119)+'СЕТ СН'!$H$14+СВЦЭМ!$D$10+'СЕТ СН'!$H$6-'СЕТ СН'!$H$26</f>
        <v>2123.6986561799999</v>
      </c>
      <c r="X145" s="36">
        <f>SUMIFS(СВЦЭМ!$D$39:$D$782,СВЦЭМ!$A$39:$A$782,$A145,СВЦЭМ!$B$39:$B$782,X$119)+'СЕТ СН'!$H$14+СВЦЭМ!$D$10+'СЕТ СН'!$H$6-'СЕТ СН'!$H$26</f>
        <v>2154.1700307000001</v>
      </c>
      <c r="Y145" s="36">
        <f>SUMIFS(СВЦЭМ!$D$39:$D$782,СВЦЭМ!$A$39:$A$782,$A145,СВЦЭМ!$B$39:$B$782,Y$119)+'СЕТ СН'!$H$14+СВЦЭМ!$D$10+'СЕТ СН'!$H$6-'СЕТ СН'!$H$26</f>
        <v>2186.2165163200002</v>
      </c>
    </row>
    <row r="146" spans="1:27" ht="15.75" x14ac:dyDescent="0.2">
      <c r="A146" s="35">
        <f t="shared" si="3"/>
        <v>44953</v>
      </c>
      <c r="B146" s="36">
        <f>SUMIFS(СВЦЭМ!$D$39:$D$782,СВЦЭМ!$A$39:$A$782,$A146,СВЦЭМ!$B$39:$B$782,B$119)+'СЕТ СН'!$H$14+СВЦЭМ!$D$10+'СЕТ СН'!$H$6-'СЕТ СН'!$H$26</f>
        <v>2228.16364183</v>
      </c>
      <c r="C146" s="36">
        <f>SUMIFS(СВЦЭМ!$D$39:$D$782,СВЦЭМ!$A$39:$A$782,$A146,СВЦЭМ!$B$39:$B$782,C$119)+'СЕТ СН'!$H$14+СВЦЭМ!$D$10+'СЕТ СН'!$H$6-'СЕТ СН'!$H$26</f>
        <v>2195.8973590099999</v>
      </c>
      <c r="D146" s="36">
        <f>SUMIFS(СВЦЭМ!$D$39:$D$782,СВЦЭМ!$A$39:$A$782,$A146,СВЦЭМ!$B$39:$B$782,D$119)+'СЕТ СН'!$H$14+СВЦЭМ!$D$10+'СЕТ СН'!$H$6-'СЕТ СН'!$H$26</f>
        <v>2193.4581661100001</v>
      </c>
      <c r="E146" s="36">
        <f>SUMIFS(СВЦЭМ!$D$39:$D$782,СВЦЭМ!$A$39:$A$782,$A146,СВЦЭМ!$B$39:$B$782,E$119)+'СЕТ СН'!$H$14+СВЦЭМ!$D$10+'СЕТ СН'!$H$6-'СЕТ СН'!$H$26</f>
        <v>2206.08603391</v>
      </c>
      <c r="F146" s="36">
        <f>SUMIFS(СВЦЭМ!$D$39:$D$782,СВЦЭМ!$A$39:$A$782,$A146,СВЦЭМ!$B$39:$B$782,F$119)+'СЕТ СН'!$H$14+СВЦЭМ!$D$10+'СЕТ СН'!$H$6-'СЕТ СН'!$H$26</f>
        <v>2213.7055387600003</v>
      </c>
      <c r="G146" s="36">
        <f>SUMIFS(СВЦЭМ!$D$39:$D$782,СВЦЭМ!$A$39:$A$782,$A146,СВЦЭМ!$B$39:$B$782,G$119)+'СЕТ СН'!$H$14+СВЦЭМ!$D$10+'СЕТ СН'!$H$6-'СЕТ СН'!$H$26</f>
        <v>2226.4368257300002</v>
      </c>
      <c r="H146" s="36">
        <f>SUMIFS(СВЦЭМ!$D$39:$D$782,СВЦЭМ!$A$39:$A$782,$A146,СВЦЭМ!$B$39:$B$782,H$119)+'СЕТ СН'!$H$14+СВЦЭМ!$D$10+'СЕТ СН'!$H$6-'СЕТ СН'!$H$26</f>
        <v>2214.3609890900002</v>
      </c>
      <c r="I146" s="36">
        <f>SUMIFS(СВЦЭМ!$D$39:$D$782,СВЦЭМ!$A$39:$A$782,$A146,СВЦЭМ!$B$39:$B$782,I$119)+'СЕТ СН'!$H$14+СВЦЭМ!$D$10+'СЕТ СН'!$H$6-'СЕТ СН'!$H$26</f>
        <v>2176.4436786200004</v>
      </c>
      <c r="J146" s="36">
        <f>SUMIFS(СВЦЭМ!$D$39:$D$782,СВЦЭМ!$A$39:$A$782,$A146,СВЦЭМ!$B$39:$B$782,J$119)+'СЕТ СН'!$H$14+СВЦЭМ!$D$10+'СЕТ СН'!$H$6-'СЕТ СН'!$H$26</f>
        <v>2134.9130658000004</v>
      </c>
      <c r="K146" s="36">
        <f>SUMIFS(СВЦЭМ!$D$39:$D$782,СВЦЭМ!$A$39:$A$782,$A146,СВЦЭМ!$B$39:$B$782,K$119)+'СЕТ СН'!$H$14+СВЦЭМ!$D$10+'СЕТ СН'!$H$6-'СЕТ СН'!$H$26</f>
        <v>2111.9002434900003</v>
      </c>
      <c r="L146" s="36">
        <f>SUMIFS(СВЦЭМ!$D$39:$D$782,СВЦЭМ!$A$39:$A$782,$A146,СВЦЭМ!$B$39:$B$782,L$119)+'СЕТ СН'!$H$14+СВЦЭМ!$D$10+'СЕТ СН'!$H$6-'СЕТ СН'!$H$26</f>
        <v>2096.4919423700003</v>
      </c>
      <c r="M146" s="36">
        <f>SUMIFS(СВЦЭМ!$D$39:$D$782,СВЦЭМ!$A$39:$A$782,$A146,СВЦЭМ!$B$39:$B$782,M$119)+'СЕТ СН'!$H$14+СВЦЭМ!$D$10+'СЕТ СН'!$H$6-'СЕТ СН'!$H$26</f>
        <v>2093.5300338100001</v>
      </c>
      <c r="N146" s="36">
        <f>SUMIFS(СВЦЭМ!$D$39:$D$782,СВЦЭМ!$A$39:$A$782,$A146,СВЦЭМ!$B$39:$B$782,N$119)+'СЕТ СН'!$H$14+СВЦЭМ!$D$10+'СЕТ СН'!$H$6-'СЕТ СН'!$H$26</f>
        <v>2125.12093839</v>
      </c>
      <c r="O146" s="36">
        <f>SUMIFS(СВЦЭМ!$D$39:$D$782,СВЦЭМ!$A$39:$A$782,$A146,СВЦЭМ!$B$39:$B$782,O$119)+'СЕТ СН'!$H$14+СВЦЭМ!$D$10+'СЕТ СН'!$H$6-'СЕТ СН'!$H$26</f>
        <v>2147.7482592800002</v>
      </c>
      <c r="P146" s="36">
        <f>SUMIFS(СВЦЭМ!$D$39:$D$782,СВЦЭМ!$A$39:$A$782,$A146,СВЦЭМ!$B$39:$B$782,P$119)+'СЕТ СН'!$H$14+СВЦЭМ!$D$10+'СЕТ СН'!$H$6-'СЕТ СН'!$H$26</f>
        <v>2177.9610219000001</v>
      </c>
      <c r="Q146" s="36">
        <f>SUMIFS(СВЦЭМ!$D$39:$D$782,СВЦЭМ!$A$39:$A$782,$A146,СВЦЭМ!$B$39:$B$782,Q$119)+'СЕТ СН'!$H$14+СВЦЭМ!$D$10+'СЕТ СН'!$H$6-'СЕТ СН'!$H$26</f>
        <v>2151.3340232300002</v>
      </c>
      <c r="R146" s="36">
        <f>SUMIFS(СВЦЭМ!$D$39:$D$782,СВЦЭМ!$A$39:$A$782,$A146,СВЦЭМ!$B$39:$B$782,R$119)+'СЕТ СН'!$H$14+СВЦЭМ!$D$10+'СЕТ СН'!$H$6-'СЕТ СН'!$H$26</f>
        <v>2170.7308270100002</v>
      </c>
      <c r="S146" s="36">
        <f>SUMIFS(СВЦЭМ!$D$39:$D$782,СВЦЭМ!$A$39:$A$782,$A146,СВЦЭМ!$B$39:$B$782,S$119)+'СЕТ СН'!$H$14+СВЦЭМ!$D$10+'СЕТ СН'!$H$6-'СЕТ СН'!$H$26</f>
        <v>2151.6439550300001</v>
      </c>
      <c r="T146" s="36">
        <f>SUMIFS(СВЦЭМ!$D$39:$D$782,СВЦЭМ!$A$39:$A$782,$A146,СВЦЭМ!$B$39:$B$782,T$119)+'СЕТ СН'!$H$14+СВЦЭМ!$D$10+'СЕТ СН'!$H$6-'СЕТ СН'!$H$26</f>
        <v>2109.0287791300002</v>
      </c>
      <c r="U146" s="36">
        <f>SUMIFS(СВЦЭМ!$D$39:$D$782,СВЦЭМ!$A$39:$A$782,$A146,СВЦЭМ!$B$39:$B$782,U$119)+'СЕТ СН'!$H$14+СВЦЭМ!$D$10+'СЕТ СН'!$H$6-'СЕТ СН'!$H$26</f>
        <v>2117.2556449100002</v>
      </c>
      <c r="V146" s="36">
        <f>SUMIFS(СВЦЭМ!$D$39:$D$782,СВЦЭМ!$A$39:$A$782,$A146,СВЦЭМ!$B$39:$B$782,V$119)+'СЕТ СН'!$H$14+СВЦЭМ!$D$10+'СЕТ СН'!$H$6-'СЕТ СН'!$H$26</f>
        <v>2142.8342488100002</v>
      </c>
      <c r="W146" s="36">
        <f>SUMIFS(СВЦЭМ!$D$39:$D$782,СВЦЭМ!$A$39:$A$782,$A146,СВЦЭМ!$B$39:$B$782,W$119)+'СЕТ СН'!$H$14+СВЦЭМ!$D$10+'СЕТ СН'!$H$6-'СЕТ СН'!$H$26</f>
        <v>2176.1176040600003</v>
      </c>
      <c r="X146" s="36">
        <f>SUMIFS(СВЦЭМ!$D$39:$D$782,СВЦЭМ!$A$39:$A$782,$A146,СВЦЭМ!$B$39:$B$782,X$119)+'СЕТ СН'!$H$14+СВЦЭМ!$D$10+'СЕТ СН'!$H$6-'СЕТ СН'!$H$26</f>
        <v>2188.4547437200004</v>
      </c>
      <c r="Y146" s="36">
        <f>SUMIFS(СВЦЭМ!$D$39:$D$782,СВЦЭМ!$A$39:$A$782,$A146,СВЦЭМ!$B$39:$B$782,Y$119)+'СЕТ СН'!$H$14+СВЦЭМ!$D$10+'СЕТ СН'!$H$6-'СЕТ СН'!$H$26</f>
        <v>2273.15183462</v>
      </c>
    </row>
    <row r="147" spans="1:27" ht="15.75" x14ac:dyDescent="0.2">
      <c r="A147" s="35">
        <f t="shared" si="3"/>
        <v>44954</v>
      </c>
      <c r="B147" s="36">
        <f>SUMIFS(СВЦЭМ!$D$39:$D$782,СВЦЭМ!$A$39:$A$782,$A147,СВЦЭМ!$B$39:$B$782,B$119)+'СЕТ СН'!$H$14+СВЦЭМ!$D$10+'СЕТ СН'!$H$6-'СЕТ СН'!$H$26</f>
        <v>2244.1300272500002</v>
      </c>
      <c r="C147" s="36">
        <f>SUMIFS(СВЦЭМ!$D$39:$D$782,СВЦЭМ!$A$39:$A$782,$A147,СВЦЭМ!$B$39:$B$782,C$119)+'СЕТ СН'!$H$14+СВЦЭМ!$D$10+'СЕТ СН'!$H$6-'СЕТ СН'!$H$26</f>
        <v>2284.5392982200001</v>
      </c>
      <c r="D147" s="36">
        <f>SUMIFS(СВЦЭМ!$D$39:$D$782,СВЦЭМ!$A$39:$A$782,$A147,СВЦЭМ!$B$39:$B$782,D$119)+'СЕТ СН'!$H$14+СВЦЭМ!$D$10+'СЕТ СН'!$H$6-'СЕТ СН'!$H$26</f>
        <v>2281.3914641800002</v>
      </c>
      <c r="E147" s="36">
        <f>SUMIFS(СВЦЭМ!$D$39:$D$782,СВЦЭМ!$A$39:$A$782,$A147,СВЦЭМ!$B$39:$B$782,E$119)+'СЕТ СН'!$H$14+СВЦЭМ!$D$10+'СЕТ СН'!$H$6-'СЕТ СН'!$H$26</f>
        <v>2277.49068321</v>
      </c>
      <c r="F147" s="36">
        <f>SUMIFS(СВЦЭМ!$D$39:$D$782,СВЦЭМ!$A$39:$A$782,$A147,СВЦЭМ!$B$39:$B$782,F$119)+'СЕТ СН'!$H$14+СВЦЭМ!$D$10+'СЕТ СН'!$H$6-'СЕТ СН'!$H$26</f>
        <v>2272.1010442199999</v>
      </c>
      <c r="G147" s="36">
        <f>SUMIFS(СВЦЭМ!$D$39:$D$782,СВЦЭМ!$A$39:$A$782,$A147,СВЦЭМ!$B$39:$B$782,G$119)+'СЕТ СН'!$H$14+СВЦЭМ!$D$10+'СЕТ СН'!$H$6-'СЕТ СН'!$H$26</f>
        <v>2275.0918179200003</v>
      </c>
      <c r="H147" s="36">
        <f>SUMIFS(СВЦЭМ!$D$39:$D$782,СВЦЭМ!$A$39:$A$782,$A147,СВЦЭМ!$B$39:$B$782,H$119)+'СЕТ СН'!$H$14+СВЦЭМ!$D$10+'СЕТ СН'!$H$6-'СЕТ СН'!$H$26</f>
        <v>2227.0684729500003</v>
      </c>
      <c r="I147" s="36">
        <f>SUMIFS(СВЦЭМ!$D$39:$D$782,СВЦЭМ!$A$39:$A$782,$A147,СВЦЭМ!$B$39:$B$782,I$119)+'СЕТ СН'!$H$14+СВЦЭМ!$D$10+'СЕТ СН'!$H$6-'СЕТ СН'!$H$26</f>
        <v>2230.2567557900002</v>
      </c>
      <c r="J147" s="36">
        <f>SUMIFS(СВЦЭМ!$D$39:$D$782,СВЦЭМ!$A$39:$A$782,$A147,СВЦЭМ!$B$39:$B$782,J$119)+'СЕТ СН'!$H$14+СВЦЭМ!$D$10+'СЕТ СН'!$H$6-'СЕТ СН'!$H$26</f>
        <v>2227.5956075900003</v>
      </c>
      <c r="K147" s="36">
        <f>SUMIFS(СВЦЭМ!$D$39:$D$782,СВЦЭМ!$A$39:$A$782,$A147,СВЦЭМ!$B$39:$B$782,K$119)+'СЕТ СН'!$H$14+СВЦЭМ!$D$10+'СЕТ СН'!$H$6-'СЕТ СН'!$H$26</f>
        <v>2144.3000467000002</v>
      </c>
      <c r="L147" s="36">
        <f>SUMIFS(СВЦЭМ!$D$39:$D$782,СВЦЭМ!$A$39:$A$782,$A147,СВЦЭМ!$B$39:$B$782,L$119)+'СЕТ СН'!$H$14+СВЦЭМ!$D$10+'СЕТ СН'!$H$6-'СЕТ СН'!$H$26</f>
        <v>2096.7630415100002</v>
      </c>
      <c r="M147" s="36">
        <f>SUMIFS(СВЦЭМ!$D$39:$D$782,СВЦЭМ!$A$39:$A$782,$A147,СВЦЭМ!$B$39:$B$782,M$119)+'СЕТ СН'!$H$14+СВЦЭМ!$D$10+'СЕТ СН'!$H$6-'СЕТ СН'!$H$26</f>
        <v>2089.6734575700002</v>
      </c>
      <c r="N147" s="36">
        <f>SUMIFS(СВЦЭМ!$D$39:$D$782,СВЦЭМ!$A$39:$A$782,$A147,СВЦЭМ!$B$39:$B$782,N$119)+'СЕТ СН'!$H$14+СВЦЭМ!$D$10+'СЕТ СН'!$H$6-'СЕТ СН'!$H$26</f>
        <v>2093.3937782200001</v>
      </c>
      <c r="O147" s="36">
        <f>SUMIFS(СВЦЭМ!$D$39:$D$782,СВЦЭМ!$A$39:$A$782,$A147,СВЦЭМ!$B$39:$B$782,O$119)+'СЕТ СН'!$H$14+СВЦЭМ!$D$10+'СЕТ СН'!$H$6-'СЕТ СН'!$H$26</f>
        <v>2103.2223747200001</v>
      </c>
      <c r="P147" s="36">
        <f>SUMIFS(СВЦЭМ!$D$39:$D$782,СВЦЭМ!$A$39:$A$782,$A147,СВЦЭМ!$B$39:$B$782,P$119)+'СЕТ СН'!$H$14+СВЦЭМ!$D$10+'СЕТ СН'!$H$6-'СЕТ СН'!$H$26</f>
        <v>2122.5468252400001</v>
      </c>
      <c r="Q147" s="36">
        <f>SUMIFS(СВЦЭМ!$D$39:$D$782,СВЦЭМ!$A$39:$A$782,$A147,СВЦЭМ!$B$39:$B$782,Q$119)+'СЕТ СН'!$H$14+СВЦЭМ!$D$10+'СЕТ СН'!$H$6-'СЕТ СН'!$H$26</f>
        <v>2134.3878196800001</v>
      </c>
      <c r="R147" s="36">
        <f>SUMIFS(СВЦЭМ!$D$39:$D$782,СВЦЭМ!$A$39:$A$782,$A147,СВЦЭМ!$B$39:$B$782,R$119)+'СЕТ СН'!$H$14+СВЦЭМ!$D$10+'СЕТ СН'!$H$6-'СЕТ СН'!$H$26</f>
        <v>2139.9843666300003</v>
      </c>
      <c r="S147" s="36">
        <f>SUMIFS(СВЦЭМ!$D$39:$D$782,СВЦЭМ!$A$39:$A$782,$A147,СВЦЭМ!$B$39:$B$782,S$119)+'СЕТ СН'!$H$14+СВЦЭМ!$D$10+'СЕТ СН'!$H$6-'СЕТ СН'!$H$26</f>
        <v>2114.4861321200001</v>
      </c>
      <c r="T147" s="36">
        <f>SUMIFS(СВЦЭМ!$D$39:$D$782,СВЦЭМ!$A$39:$A$782,$A147,СВЦЭМ!$B$39:$B$782,T$119)+'СЕТ СН'!$H$14+СВЦЭМ!$D$10+'СЕТ СН'!$H$6-'СЕТ СН'!$H$26</f>
        <v>2085.5403657500001</v>
      </c>
      <c r="U147" s="36">
        <f>SUMIFS(СВЦЭМ!$D$39:$D$782,СВЦЭМ!$A$39:$A$782,$A147,СВЦЭМ!$B$39:$B$782,U$119)+'СЕТ СН'!$H$14+СВЦЭМ!$D$10+'СЕТ СН'!$H$6-'СЕТ СН'!$H$26</f>
        <v>2084.0740558699999</v>
      </c>
      <c r="V147" s="36">
        <f>SUMIFS(СВЦЭМ!$D$39:$D$782,СВЦЭМ!$A$39:$A$782,$A147,СВЦЭМ!$B$39:$B$782,V$119)+'СЕТ СН'!$H$14+СВЦЭМ!$D$10+'СЕТ СН'!$H$6-'СЕТ СН'!$H$26</f>
        <v>2102.6180496900001</v>
      </c>
      <c r="W147" s="36">
        <f>SUMIFS(СВЦЭМ!$D$39:$D$782,СВЦЭМ!$A$39:$A$782,$A147,СВЦЭМ!$B$39:$B$782,W$119)+'СЕТ СН'!$H$14+СВЦЭМ!$D$10+'СЕТ СН'!$H$6-'СЕТ СН'!$H$26</f>
        <v>2111.4007787800001</v>
      </c>
      <c r="X147" s="36">
        <f>SUMIFS(СВЦЭМ!$D$39:$D$782,СВЦЭМ!$A$39:$A$782,$A147,СВЦЭМ!$B$39:$B$782,X$119)+'СЕТ СН'!$H$14+СВЦЭМ!$D$10+'СЕТ СН'!$H$6-'СЕТ СН'!$H$26</f>
        <v>2133.53435085</v>
      </c>
      <c r="Y147" s="36">
        <f>SUMIFS(СВЦЭМ!$D$39:$D$782,СВЦЭМ!$A$39:$A$782,$A147,СВЦЭМ!$B$39:$B$782,Y$119)+'СЕТ СН'!$H$14+СВЦЭМ!$D$10+'СЕТ СН'!$H$6-'СЕТ СН'!$H$26</f>
        <v>2169.3559990799999</v>
      </c>
    </row>
    <row r="148" spans="1:27" ht="15.75" x14ac:dyDescent="0.2">
      <c r="A148" s="35">
        <f t="shared" si="3"/>
        <v>44955</v>
      </c>
      <c r="B148" s="36">
        <f>SUMIFS(СВЦЭМ!$D$39:$D$782,СВЦЭМ!$A$39:$A$782,$A148,СВЦЭМ!$B$39:$B$782,B$119)+'СЕТ СН'!$H$14+СВЦЭМ!$D$10+'СЕТ СН'!$H$6-'СЕТ СН'!$H$26</f>
        <v>2169.53510173</v>
      </c>
      <c r="C148" s="36">
        <f>SUMIFS(СВЦЭМ!$D$39:$D$782,СВЦЭМ!$A$39:$A$782,$A148,СВЦЭМ!$B$39:$B$782,C$119)+'СЕТ СН'!$H$14+СВЦЭМ!$D$10+'СЕТ СН'!$H$6-'СЕТ СН'!$H$26</f>
        <v>2218.1778705800002</v>
      </c>
      <c r="D148" s="36">
        <f>SUMIFS(СВЦЭМ!$D$39:$D$782,СВЦЭМ!$A$39:$A$782,$A148,СВЦЭМ!$B$39:$B$782,D$119)+'СЕТ СН'!$H$14+СВЦЭМ!$D$10+'СЕТ СН'!$H$6-'СЕТ СН'!$H$26</f>
        <v>2238.6327061100001</v>
      </c>
      <c r="E148" s="36">
        <f>SUMIFS(СВЦЭМ!$D$39:$D$782,СВЦЭМ!$A$39:$A$782,$A148,СВЦЭМ!$B$39:$B$782,E$119)+'СЕТ СН'!$H$14+СВЦЭМ!$D$10+'СЕТ СН'!$H$6-'СЕТ СН'!$H$26</f>
        <v>2246.0529124899999</v>
      </c>
      <c r="F148" s="36">
        <f>SUMIFS(СВЦЭМ!$D$39:$D$782,СВЦЭМ!$A$39:$A$782,$A148,СВЦЭМ!$B$39:$B$782,F$119)+'СЕТ СН'!$H$14+СВЦЭМ!$D$10+'СЕТ СН'!$H$6-'СЕТ СН'!$H$26</f>
        <v>2250.2899903500002</v>
      </c>
      <c r="G148" s="36">
        <f>SUMIFS(СВЦЭМ!$D$39:$D$782,СВЦЭМ!$A$39:$A$782,$A148,СВЦЭМ!$B$39:$B$782,G$119)+'СЕТ СН'!$H$14+СВЦЭМ!$D$10+'СЕТ СН'!$H$6-'СЕТ СН'!$H$26</f>
        <v>2229.8432268300003</v>
      </c>
      <c r="H148" s="36">
        <f>SUMIFS(СВЦЭМ!$D$39:$D$782,СВЦЭМ!$A$39:$A$782,$A148,СВЦЭМ!$B$39:$B$782,H$119)+'СЕТ СН'!$H$14+СВЦЭМ!$D$10+'СЕТ СН'!$H$6-'СЕТ СН'!$H$26</f>
        <v>2221.8428787600001</v>
      </c>
      <c r="I148" s="36">
        <f>SUMIFS(СВЦЭМ!$D$39:$D$782,СВЦЭМ!$A$39:$A$782,$A148,СВЦЭМ!$B$39:$B$782,I$119)+'СЕТ СН'!$H$14+СВЦЭМ!$D$10+'СЕТ СН'!$H$6-'СЕТ СН'!$H$26</f>
        <v>2204.5964378200001</v>
      </c>
      <c r="J148" s="36">
        <f>SUMIFS(СВЦЭМ!$D$39:$D$782,СВЦЭМ!$A$39:$A$782,$A148,СВЦЭМ!$B$39:$B$782,J$119)+'СЕТ СН'!$H$14+СВЦЭМ!$D$10+'СЕТ СН'!$H$6-'СЕТ СН'!$H$26</f>
        <v>2155.5119920700004</v>
      </c>
      <c r="K148" s="36">
        <f>SUMIFS(СВЦЭМ!$D$39:$D$782,СВЦЭМ!$A$39:$A$782,$A148,СВЦЭМ!$B$39:$B$782,K$119)+'СЕТ СН'!$H$14+СВЦЭМ!$D$10+'СЕТ СН'!$H$6-'СЕТ СН'!$H$26</f>
        <v>2104.2723413400004</v>
      </c>
      <c r="L148" s="36">
        <f>SUMIFS(СВЦЭМ!$D$39:$D$782,СВЦЭМ!$A$39:$A$782,$A148,СВЦЭМ!$B$39:$B$782,L$119)+'СЕТ СН'!$H$14+СВЦЭМ!$D$10+'СЕТ СН'!$H$6-'СЕТ СН'!$H$26</f>
        <v>2087.0800200900003</v>
      </c>
      <c r="M148" s="36">
        <f>SUMIFS(СВЦЭМ!$D$39:$D$782,СВЦЭМ!$A$39:$A$782,$A148,СВЦЭМ!$B$39:$B$782,M$119)+'СЕТ СН'!$H$14+СВЦЭМ!$D$10+'СЕТ СН'!$H$6-'СЕТ СН'!$H$26</f>
        <v>2087.3868577200001</v>
      </c>
      <c r="N148" s="36">
        <f>SUMIFS(СВЦЭМ!$D$39:$D$782,СВЦЭМ!$A$39:$A$782,$A148,СВЦЭМ!$B$39:$B$782,N$119)+'СЕТ СН'!$H$14+СВЦЭМ!$D$10+'СЕТ СН'!$H$6-'СЕТ СН'!$H$26</f>
        <v>2099.6130627300004</v>
      </c>
      <c r="O148" s="36">
        <f>SUMIFS(СВЦЭМ!$D$39:$D$782,СВЦЭМ!$A$39:$A$782,$A148,СВЦЭМ!$B$39:$B$782,O$119)+'СЕТ СН'!$H$14+СВЦЭМ!$D$10+'СЕТ СН'!$H$6-'СЕТ СН'!$H$26</f>
        <v>2113.3761905700003</v>
      </c>
      <c r="P148" s="36">
        <f>SUMIFS(СВЦЭМ!$D$39:$D$782,СВЦЭМ!$A$39:$A$782,$A148,СВЦЭМ!$B$39:$B$782,P$119)+'СЕТ СН'!$H$14+СВЦЭМ!$D$10+'СЕТ СН'!$H$6-'СЕТ СН'!$H$26</f>
        <v>2129.6037295300002</v>
      </c>
      <c r="Q148" s="36">
        <f>SUMIFS(СВЦЭМ!$D$39:$D$782,СВЦЭМ!$A$39:$A$782,$A148,СВЦЭМ!$B$39:$B$782,Q$119)+'СЕТ СН'!$H$14+СВЦЭМ!$D$10+'СЕТ СН'!$H$6-'СЕТ СН'!$H$26</f>
        <v>2138.5437131400004</v>
      </c>
      <c r="R148" s="36">
        <f>SUMIFS(СВЦЭМ!$D$39:$D$782,СВЦЭМ!$A$39:$A$782,$A148,СВЦЭМ!$B$39:$B$782,R$119)+'СЕТ СН'!$H$14+СВЦЭМ!$D$10+'СЕТ СН'!$H$6-'СЕТ СН'!$H$26</f>
        <v>2133.0199672000003</v>
      </c>
      <c r="S148" s="36">
        <f>SUMIFS(СВЦЭМ!$D$39:$D$782,СВЦЭМ!$A$39:$A$782,$A148,СВЦЭМ!$B$39:$B$782,S$119)+'СЕТ СН'!$H$14+СВЦЭМ!$D$10+'СЕТ СН'!$H$6-'СЕТ СН'!$H$26</f>
        <v>2119.6144151400003</v>
      </c>
      <c r="T148" s="36">
        <f>SUMIFS(СВЦЭМ!$D$39:$D$782,СВЦЭМ!$A$39:$A$782,$A148,СВЦЭМ!$B$39:$B$782,T$119)+'СЕТ СН'!$H$14+СВЦЭМ!$D$10+'СЕТ СН'!$H$6-'СЕТ СН'!$H$26</f>
        <v>2075.4195273099999</v>
      </c>
      <c r="U148" s="36">
        <f>SUMIFS(СВЦЭМ!$D$39:$D$782,СВЦЭМ!$A$39:$A$782,$A148,СВЦЭМ!$B$39:$B$782,U$119)+'СЕТ СН'!$H$14+СВЦЭМ!$D$10+'СЕТ СН'!$H$6-'СЕТ СН'!$H$26</f>
        <v>2063.49209724</v>
      </c>
      <c r="V148" s="36">
        <f>SUMIFS(СВЦЭМ!$D$39:$D$782,СВЦЭМ!$A$39:$A$782,$A148,СВЦЭМ!$B$39:$B$782,V$119)+'СЕТ СН'!$H$14+СВЦЭМ!$D$10+'СЕТ СН'!$H$6-'СЕТ СН'!$H$26</f>
        <v>2079.2708523400001</v>
      </c>
      <c r="W148" s="36">
        <f>SUMIFS(СВЦЭМ!$D$39:$D$782,СВЦЭМ!$A$39:$A$782,$A148,СВЦЭМ!$B$39:$B$782,W$119)+'СЕТ СН'!$H$14+СВЦЭМ!$D$10+'СЕТ СН'!$H$6-'СЕТ СН'!$H$26</f>
        <v>2091.1734228400001</v>
      </c>
      <c r="X148" s="36">
        <f>SUMIFS(СВЦЭМ!$D$39:$D$782,СВЦЭМ!$A$39:$A$782,$A148,СВЦЭМ!$B$39:$B$782,X$119)+'СЕТ СН'!$H$14+СВЦЭМ!$D$10+'СЕТ СН'!$H$6-'СЕТ СН'!$H$26</f>
        <v>2121.1158214400002</v>
      </c>
      <c r="Y148" s="36">
        <f>SUMIFS(СВЦЭМ!$D$39:$D$782,СВЦЭМ!$A$39:$A$782,$A148,СВЦЭМ!$B$39:$B$782,Y$119)+'СЕТ СН'!$H$14+СВЦЭМ!$D$10+'СЕТ СН'!$H$6-'СЕТ СН'!$H$26</f>
        <v>2154.1835587099999</v>
      </c>
    </row>
    <row r="149" spans="1:27" ht="15.75" x14ac:dyDescent="0.2">
      <c r="A149" s="35">
        <f t="shared" si="3"/>
        <v>44956</v>
      </c>
      <c r="B149" s="36">
        <f>SUMIFS(СВЦЭМ!$D$39:$D$782,СВЦЭМ!$A$39:$A$782,$A149,СВЦЭМ!$B$39:$B$782,B$119)+'СЕТ СН'!$H$14+СВЦЭМ!$D$10+'СЕТ СН'!$H$6-'СЕТ СН'!$H$26</f>
        <v>2154.4880790100001</v>
      </c>
      <c r="C149" s="36">
        <f>SUMIFS(СВЦЭМ!$D$39:$D$782,СВЦЭМ!$A$39:$A$782,$A149,СВЦЭМ!$B$39:$B$782,C$119)+'СЕТ СН'!$H$14+СВЦЭМ!$D$10+'СЕТ СН'!$H$6-'СЕТ СН'!$H$26</f>
        <v>2181.3107891500003</v>
      </c>
      <c r="D149" s="36">
        <f>SUMIFS(СВЦЭМ!$D$39:$D$782,СВЦЭМ!$A$39:$A$782,$A149,СВЦЭМ!$B$39:$B$782,D$119)+'СЕТ СН'!$H$14+СВЦЭМ!$D$10+'СЕТ СН'!$H$6-'СЕТ СН'!$H$26</f>
        <v>2199.8481609700002</v>
      </c>
      <c r="E149" s="36">
        <f>SUMIFS(СВЦЭМ!$D$39:$D$782,СВЦЭМ!$A$39:$A$782,$A149,СВЦЭМ!$B$39:$B$782,E$119)+'СЕТ СН'!$H$14+СВЦЭМ!$D$10+'СЕТ СН'!$H$6-'СЕТ СН'!$H$26</f>
        <v>2191.0781145300002</v>
      </c>
      <c r="F149" s="36">
        <f>SUMIFS(СВЦЭМ!$D$39:$D$782,СВЦЭМ!$A$39:$A$782,$A149,СВЦЭМ!$B$39:$B$782,F$119)+'СЕТ СН'!$H$14+СВЦЭМ!$D$10+'СЕТ СН'!$H$6-'СЕТ СН'!$H$26</f>
        <v>2167.4463776500002</v>
      </c>
      <c r="G149" s="36">
        <f>SUMIFS(СВЦЭМ!$D$39:$D$782,СВЦЭМ!$A$39:$A$782,$A149,СВЦЭМ!$B$39:$B$782,G$119)+'СЕТ СН'!$H$14+СВЦЭМ!$D$10+'СЕТ СН'!$H$6-'СЕТ СН'!$H$26</f>
        <v>2187.9539080600002</v>
      </c>
      <c r="H149" s="36">
        <f>SUMIFS(СВЦЭМ!$D$39:$D$782,СВЦЭМ!$A$39:$A$782,$A149,СВЦЭМ!$B$39:$B$782,H$119)+'СЕТ СН'!$H$14+СВЦЭМ!$D$10+'СЕТ СН'!$H$6-'СЕТ СН'!$H$26</f>
        <v>2192.1873300500001</v>
      </c>
      <c r="I149" s="36">
        <f>SUMIFS(СВЦЭМ!$D$39:$D$782,СВЦЭМ!$A$39:$A$782,$A149,СВЦЭМ!$B$39:$B$782,I$119)+'СЕТ СН'!$H$14+СВЦЭМ!$D$10+'СЕТ СН'!$H$6-'СЕТ СН'!$H$26</f>
        <v>2172.7938891200001</v>
      </c>
      <c r="J149" s="36">
        <f>SUMIFS(СВЦЭМ!$D$39:$D$782,СВЦЭМ!$A$39:$A$782,$A149,СВЦЭМ!$B$39:$B$782,J$119)+'СЕТ СН'!$H$14+СВЦЭМ!$D$10+'СЕТ СН'!$H$6-'СЕТ СН'!$H$26</f>
        <v>2123.0573606200001</v>
      </c>
      <c r="K149" s="36">
        <f>SUMIFS(СВЦЭМ!$D$39:$D$782,СВЦЭМ!$A$39:$A$782,$A149,СВЦЭМ!$B$39:$B$782,K$119)+'СЕТ СН'!$H$14+СВЦЭМ!$D$10+'СЕТ СН'!$H$6-'СЕТ СН'!$H$26</f>
        <v>2096.2263414100003</v>
      </c>
      <c r="L149" s="36">
        <f>SUMIFS(СВЦЭМ!$D$39:$D$782,СВЦЭМ!$A$39:$A$782,$A149,СВЦЭМ!$B$39:$B$782,L$119)+'СЕТ СН'!$H$14+СВЦЭМ!$D$10+'СЕТ СН'!$H$6-'СЕТ СН'!$H$26</f>
        <v>2083.8872455000001</v>
      </c>
      <c r="M149" s="36">
        <f>SUMIFS(СВЦЭМ!$D$39:$D$782,СВЦЭМ!$A$39:$A$782,$A149,СВЦЭМ!$B$39:$B$782,M$119)+'СЕТ СН'!$H$14+СВЦЭМ!$D$10+'СЕТ СН'!$H$6-'СЕТ СН'!$H$26</f>
        <v>2088.0419927100002</v>
      </c>
      <c r="N149" s="36">
        <f>SUMIFS(СВЦЭМ!$D$39:$D$782,СВЦЭМ!$A$39:$A$782,$A149,СВЦЭМ!$B$39:$B$782,N$119)+'СЕТ СН'!$H$14+СВЦЭМ!$D$10+'СЕТ СН'!$H$6-'СЕТ СН'!$H$26</f>
        <v>2111.5389034899999</v>
      </c>
      <c r="O149" s="36">
        <f>SUMIFS(СВЦЭМ!$D$39:$D$782,СВЦЭМ!$A$39:$A$782,$A149,СВЦЭМ!$B$39:$B$782,O$119)+'СЕТ СН'!$H$14+СВЦЭМ!$D$10+'СЕТ СН'!$H$6-'СЕТ СН'!$H$26</f>
        <v>2097.47855845</v>
      </c>
      <c r="P149" s="36">
        <f>SUMIFS(СВЦЭМ!$D$39:$D$782,СВЦЭМ!$A$39:$A$782,$A149,СВЦЭМ!$B$39:$B$782,P$119)+'СЕТ СН'!$H$14+СВЦЭМ!$D$10+'СЕТ СН'!$H$6-'СЕТ СН'!$H$26</f>
        <v>2108.8489306800002</v>
      </c>
      <c r="Q149" s="36">
        <f>SUMIFS(СВЦЭМ!$D$39:$D$782,СВЦЭМ!$A$39:$A$782,$A149,СВЦЭМ!$B$39:$B$782,Q$119)+'СЕТ СН'!$H$14+СВЦЭМ!$D$10+'СЕТ СН'!$H$6-'СЕТ СН'!$H$26</f>
        <v>2113.1694751800001</v>
      </c>
      <c r="R149" s="36">
        <f>SUMIFS(СВЦЭМ!$D$39:$D$782,СВЦЭМ!$A$39:$A$782,$A149,СВЦЭМ!$B$39:$B$782,R$119)+'СЕТ СН'!$H$14+СВЦЭМ!$D$10+'СЕТ СН'!$H$6-'СЕТ СН'!$H$26</f>
        <v>2111.97189622</v>
      </c>
      <c r="S149" s="36">
        <f>SUMIFS(СВЦЭМ!$D$39:$D$782,СВЦЭМ!$A$39:$A$782,$A149,СВЦЭМ!$B$39:$B$782,S$119)+'СЕТ СН'!$H$14+СВЦЭМ!$D$10+'СЕТ СН'!$H$6-'СЕТ СН'!$H$26</f>
        <v>2088.5557255200001</v>
      </c>
      <c r="T149" s="36">
        <f>SUMIFS(СВЦЭМ!$D$39:$D$782,СВЦЭМ!$A$39:$A$782,$A149,СВЦЭМ!$B$39:$B$782,T$119)+'СЕТ СН'!$H$14+СВЦЭМ!$D$10+'СЕТ СН'!$H$6-'СЕТ СН'!$H$26</f>
        <v>2103.0624904900001</v>
      </c>
      <c r="U149" s="36">
        <f>SUMIFS(СВЦЭМ!$D$39:$D$782,СВЦЭМ!$A$39:$A$782,$A149,СВЦЭМ!$B$39:$B$782,U$119)+'СЕТ СН'!$H$14+СВЦЭМ!$D$10+'СЕТ СН'!$H$6-'СЕТ СН'!$H$26</f>
        <v>2111.6320231200002</v>
      </c>
      <c r="V149" s="36">
        <f>SUMIFS(СВЦЭМ!$D$39:$D$782,СВЦЭМ!$A$39:$A$782,$A149,СВЦЭМ!$B$39:$B$782,V$119)+'СЕТ СН'!$H$14+СВЦЭМ!$D$10+'СЕТ СН'!$H$6-'СЕТ СН'!$H$26</f>
        <v>2142.3827498800001</v>
      </c>
      <c r="W149" s="36">
        <f>SUMIFS(СВЦЭМ!$D$39:$D$782,СВЦЭМ!$A$39:$A$782,$A149,СВЦЭМ!$B$39:$B$782,W$119)+'СЕТ СН'!$H$14+СВЦЭМ!$D$10+'СЕТ СН'!$H$6-'СЕТ СН'!$H$26</f>
        <v>2158.44119348</v>
      </c>
      <c r="X149" s="36">
        <f>SUMIFS(СВЦЭМ!$D$39:$D$782,СВЦЭМ!$A$39:$A$782,$A149,СВЦЭМ!$B$39:$B$782,X$119)+'СЕТ СН'!$H$14+СВЦЭМ!$D$10+'СЕТ СН'!$H$6-'СЕТ СН'!$H$26</f>
        <v>2163.2822388100003</v>
      </c>
      <c r="Y149" s="36">
        <f>SUMIFS(СВЦЭМ!$D$39:$D$782,СВЦЭМ!$A$39:$A$782,$A149,СВЦЭМ!$B$39:$B$782,Y$119)+'СЕТ СН'!$H$14+СВЦЭМ!$D$10+'СЕТ СН'!$H$6-'СЕТ СН'!$H$26</f>
        <v>2171.4340168100002</v>
      </c>
    </row>
    <row r="150" spans="1:27" ht="15.75" x14ac:dyDescent="0.2">
      <c r="A150" s="35">
        <f t="shared" si="3"/>
        <v>44957</v>
      </c>
      <c r="B150" s="36">
        <f>SUMIFS(СВЦЭМ!$D$39:$D$782,СВЦЭМ!$A$39:$A$782,$A150,СВЦЭМ!$B$39:$B$782,B$119)+'СЕТ СН'!$H$14+СВЦЭМ!$D$10+'СЕТ СН'!$H$6-'СЕТ СН'!$H$26</f>
        <v>2168.3506405000003</v>
      </c>
      <c r="C150" s="36">
        <f>SUMIFS(СВЦЭМ!$D$39:$D$782,СВЦЭМ!$A$39:$A$782,$A150,СВЦЭМ!$B$39:$B$782,C$119)+'СЕТ СН'!$H$14+СВЦЭМ!$D$10+'СЕТ СН'!$H$6-'СЕТ СН'!$H$26</f>
        <v>2170.37387033</v>
      </c>
      <c r="D150" s="36">
        <f>SUMIFS(СВЦЭМ!$D$39:$D$782,СВЦЭМ!$A$39:$A$782,$A150,СВЦЭМ!$B$39:$B$782,D$119)+'СЕТ СН'!$H$14+СВЦЭМ!$D$10+'СЕТ СН'!$H$6-'СЕТ СН'!$H$26</f>
        <v>2180.5134375600001</v>
      </c>
      <c r="E150" s="36">
        <f>SUMIFS(СВЦЭМ!$D$39:$D$782,СВЦЭМ!$A$39:$A$782,$A150,СВЦЭМ!$B$39:$B$782,E$119)+'СЕТ СН'!$H$14+СВЦЭМ!$D$10+'СЕТ СН'!$H$6-'СЕТ СН'!$H$26</f>
        <v>2180.3102691100003</v>
      </c>
      <c r="F150" s="36">
        <f>SUMIFS(СВЦЭМ!$D$39:$D$782,СВЦЭМ!$A$39:$A$782,$A150,СВЦЭМ!$B$39:$B$782,F$119)+'СЕТ СН'!$H$14+СВЦЭМ!$D$10+'СЕТ СН'!$H$6-'СЕТ СН'!$H$26</f>
        <v>2180.1317177600004</v>
      </c>
      <c r="G150" s="36">
        <f>SUMIFS(СВЦЭМ!$D$39:$D$782,СВЦЭМ!$A$39:$A$782,$A150,СВЦЭМ!$B$39:$B$782,G$119)+'СЕТ СН'!$H$14+СВЦЭМ!$D$10+'СЕТ СН'!$H$6-'СЕТ СН'!$H$26</f>
        <v>2175.8888885900001</v>
      </c>
      <c r="H150" s="36">
        <f>SUMIFS(СВЦЭМ!$D$39:$D$782,СВЦЭМ!$A$39:$A$782,$A150,СВЦЭМ!$B$39:$B$782,H$119)+'СЕТ СН'!$H$14+СВЦЭМ!$D$10+'СЕТ СН'!$H$6-'СЕТ СН'!$H$26</f>
        <v>2143.2118098700003</v>
      </c>
      <c r="I150" s="36">
        <f>SUMIFS(СВЦЭМ!$D$39:$D$782,СВЦЭМ!$A$39:$A$782,$A150,СВЦЭМ!$B$39:$B$782,I$119)+'СЕТ СН'!$H$14+СВЦЭМ!$D$10+'СЕТ СН'!$H$6-'СЕТ СН'!$H$26</f>
        <v>2122.1260994700001</v>
      </c>
      <c r="J150" s="36">
        <f>SUMIFS(СВЦЭМ!$D$39:$D$782,СВЦЭМ!$A$39:$A$782,$A150,СВЦЭМ!$B$39:$B$782,J$119)+'СЕТ СН'!$H$14+СВЦЭМ!$D$10+'СЕТ СН'!$H$6-'СЕТ СН'!$H$26</f>
        <v>2089.8022155200001</v>
      </c>
      <c r="K150" s="36">
        <f>SUMIFS(СВЦЭМ!$D$39:$D$782,СВЦЭМ!$A$39:$A$782,$A150,СВЦЭМ!$B$39:$B$782,K$119)+'СЕТ СН'!$H$14+СВЦЭМ!$D$10+'СЕТ СН'!$H$6-'СЕТ СН'!$H$26</f>
        <v>2083.80917396</v>
      </c>
      <c r="L150" s="36">
        <f>SUMIFS(СВЦЭМ!$D$39:$D$782,СВЦЭМ!$A$39:$A$782,$A150,СВЦЭМ!$B$39:$B$782,L$119)+'СЕТ СН'!$H$14+СВЦЭМ!$D$10+'СЕТ СН'!$H$6-'СЕТ СН'!$H$26</f>
        <v>2080.14658912</v>
      </c>
      <c r="M150" s="36">
        <f>SUMIFS(СВЦЭМ!$D$39:$D$782,СВЦЭМ!$A$39:$A$782,$A150,СВЦЭМ!$B$39:$B$782,M$119)+'СЕТ СН'!$H$14+СВЦЭМ!$D$10+'СЕТ СН'!$H$6-'СЕТ СН'!$H$26</f>
        <v>2097.7172630300001</v>
      </c>
      <c r="N150" s="36">
        <f>SUMIFS(СВЦЭМ!$D$39:$D$782,СВЦЭМ!$A$39:$A$782,$A150,СВЦЭМ!$B$39:$B$782,N$119)+'СЕТ СН'!$H$14+СВЦЭМ!$D$10+'СЕТ СН'!$H$6-'СЕТ СН'!$H$26</f>
        <v>2112.93518477</v>
      </c>
      <c r="O150" s="36">
        <f>SUMIFS(СВЦЭМ!$D$39:$D$782,СВЦЭМ!$A$39:$A$782,$A150,СВЦЭМ!$B$39:$B$782,O$119)+'СЕТ СН'!$H$14+СВЦЭМ!$D$10+'СЕТ СН'!$H$6-'СЕТ СН'!$H$26</f>
        <v>2116.12497687</v>
      </c>
      <c r="P150" s="36">
        <f>SUMIFS(СВЦЭМ!$D$39:$D$782,СВЦЭМ!$A$39:$A$782,$A150,СВЦЭМ!$B$39:$B$782,P$119)+'СЕТ СН'!$H$14+СВЦЭМ!$D$10+'СЕТ СН'!$H$6-'СЕТ СН'!$H$26</f>
        <v>2132.0373434900002</v>
      </c>
      <c r="Q150" s="36">
        <f>SUMIFS(СВЦЭМ!$D$39:$D$782,СВЦЭМ!$A$39:$A$782,$A150,СВЦЭМ!$B$39:$B$782,Q$119)+'СЕТ СН'!$H$14+СВЦЭМ!$D$10+'СЕТ СН'!$H$6-'СЕТ СН'!$H$26</f>
        <v>2135.09998288</v>
      </c>
      <c r="R150" s="36">
        <f>SUMIFS(СВЦЭМ!$D$39:$D$782,СВЦЭМ!$A$39:$A$782,$A150,СВЦЭМ!$B$39:$B$782,R$119)+'СЕТ СН'!$H$14+СВЦЭМ!$D$10+'СЕТ СН'!$H$6-'СЕТ СН'!$H$26</f>
        <v>2137.0044381100001</v>
      </c>
      <c r="S150" s="36">
        <f>SUMIFS(СВЦЭМ!$D$39:$D$782,СВЦЭМ!$A$39:$A$782,$A150,СВЦЭМ!$B$39:$B$782,S$119)+'СЕТ СН'!$H$14+СВЦЭМ!$D$10+'СЕТ СН'!$H$6-'СЕТ СН'!$H$26</f>
        <v>2123.3264537300001</v>
      </c>
      <c r="T150" s="36">
        <f>SUMIFS(СВЦЭМ!$D$39:$D$782,СВЦЭМ!$A$39:$A$782,$A150,СВЦЭМ!$B$39:$B$782,T$119)+'СЕТ СН'!$H$14+СВЦЭМ!$D$10+'СЕТ СН'!$H$6-'СЕТ СН'!$H$26</f>
        <v>2095.5943542300001</v>
      </c>
      <c r="U150" s="36">
        <f>SUMIFS(СВЦЭМ!$D$39:$D$782,СВЦЭМ!$A$39:$A$782,$A150,СВЦЭМ!$B$39:$B$782,U$119)+'СЕТ СН'!$H$14+СВЦЭМ!$D$10+'СЕТ СН'!$H$6-'СЕТ СН'!$H$26</f>
        <v>2097.62724948</v>
      </c>
      <c r="V150" s="36">
        <f>SUMIFS(СВЦЭМ!$D$39:$D$782,СВЦЭМ!$A$39:$A$782,$A150,СВЦЭМ!$B$39:$B$782,V$119)+'СЕТ СН'!$H$14+СВЦЭМ!$D$10+'СЕТ СН'!$H$6-'СЕТ СН'!$H$26</f>
        <v>2107.7336523700001</v>
      </c>
      <c r="W150" s="36">
        <f>SUMIFS(СВЦЭМ!$D$39:$D$782,СВЦЭМ!$A$39:$A$782,$A150,СВЦЭМ!$B$39:$B$782,W$119)+'СЕТ СН'!$H$14+СВЦЭМ!$D$10+'СЕТ СН'!$H$6-'СЕТ СН'!$H$26</f>
        <v>2124.7654534000003</v>
      </c>
      <c r="X150" s="36">
        <f>SUMIFS(СВЦЭМ!$D$39:$D$782,СВЦЭМ!$A$39:$A$782,$A150,СВЦЭМ!$B$39:$B$782,X$119)+'СЕТ СН'!$H$14+СВЦЭМ!$D$10+'СЕТ СН'!$H$6-'СЕТ СН'!$H$26</f>
        <v>2114.4454027199999</v>
      </c>
      <c r="Y150" s="36">
        <f>SUMIFS(СВЦЭМ!$D$39:$D$782,СВЦЭМ!$A$39:$A$782,$A150,СВЦЭМ!$B$39:$B$782,Y$119)+'СЕТ СН'!$H$14+СВЦЭМ!$D$10+'СЕТ СН'!$H$6-'СЕТ СН'!$H$26</f>
        <v>2207.31249768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01.01.2023</v>
      </c>
      <c r="B156" s="36">
        <f>SUMIFS(СВЦЭМ!$D$39:$D$782,СВЦЭМ!$A$39:$A$782,$A156,СВЦЭМ!$B$39:$B$782,B$155)+'СЕТ СН'!$I$14+СВЦЭМ!$D$10+'СЕТ СН'!$I$6-'СЕТ СН'!$I$26</f>
        <v>2621.38642927</v>
      </c>
      <c r="C156" s="36">
        <f>SUMIFS(СВЦЭМ!$D$39:$D$782,СВЦЭМ!$A$39:$A$782,$A156,СВЦЭМ!$B$39:$B$782,C$155)+'СЕТ СН'!$I$14+СВЦЭМ!$D$10+'СЕТ СН'!$I$6-'СЕТ СН'!$I$26</f>
        <v>2640.1764198299998</v>
      </c>
      <c r="D156" s="36">
        <f>SUMIFS(СВЦЭМ!$D$39:$D$782,СВЦЭМ!$A$39:$A$782,$A156,СВЦЭМ!$B$39:$B$782,D$155)+'СЕТ СН'!$I$14+СВЦЭМ!$D$10+'СЕТ СН'!$I$6-'СЕТ СН'!$I$26</f>
        <v>2587.2815175300002</v>
      </c>
      <c r="E156" s="36">
        <f>SUMIFS(СВЦЭМ!$D$39:$D$782,СВЦЭМ!$A$39:$A$782,$A156,СВЦЭМ!$B$39:$B$782,E$155)+'СЕТ СН'!$I$14+СВЦЭМ!$D$10+'СЕТ СН'!$I$6-'СЕТ СН'!$I$26</f>
        <v>2587.6790059699997</v>
      </c>
      <c r="F156" s="36">
        <f>SUMIFS(СВЦЭМ!$D$39:$D$782,СВЦЭМ!$A$39:$A$782,$A156,СВЦЭМ!$B$39:$B$782,F$155)+'СЕТ СН'!$I$14+СВЦЭМ!$D$10+'СЕТ СН'!$I$6-'СЕТ СН'!$I$26</f>
        <v>2586.4781166900002</v>
      </c>
      <c r="G156" s="36">
        <f>SUMIFS(СВЦЭМ!$D$39:$D$782,СВЦЭМ!$A$39:$A$782,$A156,СВЦЭМ!$B$39:$B$782,G$155)+'СЕТ СН'!$I$14+СВЦЭМ!$D$10+'СЕТ СН'!$I$6-'СЕТ СН'!$I$26</f>
        <v>2591.3616105500005</v>
      </c>
      <c r="H156" s="36">
        <f>SUMIFS(СВЦЭМ!$D$39:$D$782,СВЦЭМ!$A$39:$A$782,$A156,СВЦЭМ!$B$39:$B$782,H$155)+'СЕТ СН'!$I$14+СВЦЭМ!$D$10+'СЕТ СН'!$I$6-'СЕТ СН'!$I$26</f>
        <v>2592.6899688399999</v>
      </c>
      <c r="I156" s="36">
        <f>SUMIFS(СВЦЭМ!$D$39:$D$782,СВЦЭМ!$A$39:$A$782,$A156,СВЦЭМ!$B$39:$B$782,I$155)+'СЕТ СН'!$I$14+СВЦЭМ!$D$10+'СЕТ СН'!$I$6-'СЕТ СН'!$I$26</f>
        <v>2589.9497381700003</v>
      </c>
      <c r="J156" s="36">
        <f>SUMIFS(СВЦЭМ!$D$39:$D$782,СВЦЭМ!$A$39:$A$782,$A156,СВЦЭМ!$B$39:$B$782,J$155)+'СЕТ СН'!$I$14+СВЦЭМ!$D$10+'СЕТ СН'!$I$6-'СЕТ СН'!$I$26</f>
        <v>2590.4540376499999</v>
      </c>
      <c r="K156" s="36">
        <f>SUMIFS(СВЦЭМ!$D$39:$D$782,СВЦЭМ!$A$39:$A$782,$A156,СВЦЭМ!$B$39:$B$782,K$155)+'СЕТ СН'!$I$14+СВЦЭМ!$D$10+'СЕТ СН'!$I$6-'СЕТ СН'!$I$26</f>
        <v>2619.9996644800003</v>
      </c>
      <c r="L156" s="36">
        <f>SUMIFS(СВЦЭМ!$D$39:$D$782,СВЦЭМ!$A$39:$A$782,$A156,СВЦЭМ!$B$39:$B$782,L$155)+'СЕТ СН'!$I$14+СВЦЭМ!$D$10+'СЕТ СН'!$I$6-'СЕТ СН'!$I$26</f>
        <v>2606.2313505800003</v>
      </c>
      <c r="M156" s="36">
        <f>SUMIFS(СВЦЭМ!$D$39:$D$782,СВЦЭМ!$A$39:$A$782,$A156,СВЦЭМ!$B$39:$B$782,M$155)+'СЕТ СН'!$I$14+СВЦЭМ!$D$10+'СЕТ СН'!$I$6-'СЕТ СН'!$I$26</f>
        <v>2583.7638297200001</v>
      </c>
      <c r="N156" s="36">
        <f>SUMIFS(СВЦЭМ!$D$39:$D$782,СВЦЭМ!$A$39:$A$782,$A156,СВЦЭМ!$B$39:$B$782,N$155)+'СЕТ СН'!$I$14+СВЦЭМ!$D$10+'СЕТ СН'!$I$6-'СЕТ СН'!$I$26</f>
        <v>2568.9421294499998</v>
      </c>
      <c r="O156" s="36">
        <f>SUMIFS(СВЦЭМ!$D$39:$D$782,СВЦЭМ!$A$39:$A$782,$A156,СВЦЭМ!$B$39:$B$782,O$155)+'СЕТ СН'!$I$14+СВЦЭМ!$D$10+'СЕТ СН'!$I$6-'СЕТ СН'!$I$26</f>
        <v>2558.4357014200004</v>
      </c>
      <c r="P156" s="36">
        <f>SUMIFS(СВЦЭМ!$D$39:$D$782,СВЦЭМ!$A$39:$A$782,$A156,СВЦЭМ!$B$39:$B$782,P$155)+'СЕТ СН'!$I$14+СВЦЭМ!$D$10+'СЕТ СН'!$I$6-'СЕТ СН'!$I$26</f>
        <v>2584.0989594599996</v>
      </c>
      <c r="Q156" s="36">
        <f>SUMIFS(СВЦЭМ!$D$39:$D$782,СВЦЭМ!$A$39:$A$782,$A156,СВЦЭМ!$B$39:$B$782,Q$155)+'СЕТ СН'!$I$14+СВЦЭМ!$D$10+'СЕТ СН'!$I$6-'СЕТ СН'!$I$26</f>
        <v>2573.6991808100001</v>
      </c>
      <c r="R156" s="36">
        <f>SUMIFS(СВЦЭМ!$D$39:$D$782,СВЦЭМ!$A$39:$A$782,$A156,СВЦЭМ!$B$39:$B$782,R$155)+'СЕТ СН'!$I$14+СВЦЭМ!$D$10+'СЕТ СН'!$I$6-'СЕТ СН'!$I$26</f>
        <v>2560.6978547300005</v>
      </c>
      <c r="S156" s="36">
        <f>SUMIFS(СВЦЭМ!$D$39:$D$782,СВЦЭМ!$A$39:$A$782,$A156,СВЦЭМ!$B$39:$B$782,S$155)+'СЕТ СН'!$I$14+СВЦЭМ!$D$10+'СЕТ СН'!$I$6-'СЕТ СН'!$I$26</f>
        <v>2497.2481097199998</v>
      </c>
      <c r="T156" s="36">
        <f>SUMIFS(СВЦЭМ!$D$39:$D$782,СВЦЭМ!$A$39:$A$782,$A156,СВЦЭМ!$B$39:$B$782,T$155)+'СЕТ СН'!$I$14+СВЦЭМ!$D$10+'СЕТ СН'!$I$6-'СЕТ СН'!$I$26</f>
        <v>2479.8808304100003</v>
      </c>
      <c r="U156" s="36">
        <f>SUMIFS(СВЦЭМ!$D$39:$D$782,СВЦЭМ!$A$39:$A$782,$A156,СВЦЭМ!$B$39:$B$782,U$155)+'СЕТ СН'!$I$14+СВЦЭМ!$D$10+'СЕТ СН'!$I$6-'СЕТ СН'!$I$26</f>
        <v>2498.3155792799998</v>
      </c>
      <c r="V156" s="36">
        <f>SUMIFS(СВЦЭМ!$D$39:$D$782,СВЦЭМ!$A$39:$A$782,$A156,СВЦЭМ!$B$39:$B$782,V$155)+'СЕТ СН'!$I$14+СВЦЭМ!$D$10+'СЕТ СН'!$I$6-'СЕТ СН'!$I$26</f>
        <v>2502.9041401900004</v>
      </c>
      <c r="W156" s="36">
        <f>SUMIFS(СВЦЭМ!$D$39:$D$782,СВЦЭМ!$A$39:$A$782,$A156,СВЦЭМ!$B$39:$B$782,W$155)+'СЕТ СН'!$I$14+СВЦЭМ!$D$10+'СЕТ СН'!$I$6-'СЕТ СН'!$I$26</f>
        <v>2528.8316799300001</v>
      </c>
      <c r="X156" s="36">
        <f>SUMIFS(СВЦЭМ!$D$39:$D$782,СВЦЭМ!$A$39:$A$782,$A156,СВЦЭМ!$B$39:$B$782,X$155)+'СЕТ СН'!$I$14+СВЦЭМ!$D$10+'СЕТ СН'!$I$6-'СЕТ СН'!$I$26</f>
        <v>2565.21287037</v>
      </c>
      <c r="Y156" s="36">
        <f>SUMIFS(СВЦЭМ!$D$39:$D$782,СВЦЭМ!$A$39:$A$782,$A156,СВЦЭМ!$B$39:$B$782,Y$155)+'СЕТ СН'!$I$14+СВЦЭМ!$D$10+'СЕТ СН'!$I$6-'СЕТ СН'!$I$26</f>
        <v>2656.4032628000004</v>
      </c>
      <c r="AA156" s="45"/>
    </row>
    <row r="157" spans="1:27" ht="15.75" x14ac:dyDescent="0.2">
      <c r="A157" s="35">
        <f>A156+1</f>
        <v>44928</v>
      </c>
      <c r="B157" s="36">
        <f>SUMIFS(СВЦЭМ!$D$39:$D$782,СВЦЭМ!$A$39:$A$782,$A157,СВЦЭМ!$B$39:$B$782,B$155)+'СЕТ СН'!$I$14+СВЦЭМ!$D$10+'СЕТ СН'!$I$6-'СЕТ СН'!$I$26</f>
        <v>2641.0759690100003</v>
      </c>
      <c r="C157" s="36">
        <f>SUMIFS(СВЦЭМ!$D$39:$D$782,СВЦЭМ!$A$39:$A$782,$A157,СВЦЭМ!$B$39:$B$782,C$155)+'СЕТ СН'!$I$14+СВЦЭМ!$D$10+'СЕТ СН'!$I$6-'СЕТ СН'!$I$26</f>
        <v>2631.0524521099996</v>
      </c>
      <c r="D157" s="36">
        <f>SUMIFS(СВЦЭМ!$D$39:$D$782,СВЦЭМ!$A$39:$A$782,$A157,СВЦЭМ!$B$39:$B$782,D$155)+'СЕТ СН'!$I$14+СВЦЭМ!$D$10+'СЕТ СН'!$I$6-'СЕТ СН'!$I$26</f>
        <v>2642.14828055</v>
      </c>
      <c r="E157" s="36">
        <f>SUMIFS(СВЦЭМ!$D$39:$D$782,СВЦЭМ!$A$39:$A$782,$A157,СВЦЭМ!$B$39:$B$782,E$155)+'СЕТ СН'!$I$14+СВЦЭМ!$D$10+'СЕТ СН'!$I$6-'СЕТ СН'!$I$26</f>
        <v>2642.8127774699997</v>
      </c>
      <c r="F157" s="36">
        <f>SUMIFS(СВЦЭМ!$D$39:$D$782,СВЦЭМ!$A$39:$A$782,$A157,СВЦЭМ!$B$39:$B$782,F$155)+'СЕТ СН'!$I$14+СВЦЭМ!$D$10+'СЕТ СН'!$I$6-'СЕТ СН'!$I$26</f>
        <v>2626.4699602500004</v>
      </c>
      <c r="G157" s="36">
        <f>SUMIFS(СВЦЭМ!$D$39:$D$782,СВЦЭМ!$A$39:$A$782,$A157,СВЦЭМ!$B$39:$B$782,G$155)+'СЕТ СН'!$I$14+СВЦЭМ!$D$10+'СЕТ СН'!$I$6-'СЕТ СН'!$I$26</f>
        <v>2621.9715483099999</v>
      </c>
      <c r="H157" s="36">
        <f>SUMIFS(СВЦЭМ!$D$39:$D$782,СВЦЭМ!$A$39:$A$782,$A157,СВЦЭМ!$B$39:$B$782,H$155)+'СЕТ СН'!$I$14+СВЦЭМ!$D$10+'СЕТ СН'!$I$6-'СЕТ СН'!$I$26</f>
        <v>2594.5026791999999</v>
      </c>
      <c r="I157" s="36">
        <f>SUMIFS(СВЦЭМ!$D$39:$D$782,СВЦЭМ!$A$39:$A$782,$A157,СВЦЭМ!$B$39:$B$782,I$155)+'СЕТ СН'!$I$14+СВЦЭМ!$D$10+'СЕТ СН'!$I$6-'СЕТ СН'!$I$26</f>
        <v>2574.0045577399997</v>
      </c>
      <c r="J157" s="36">
        <f>SUMIFS(СВЦЭМ!$D$39:$D$782,СВЦЭМ!$A$39:$A$782,$A157,СВЦЭМ!$B$39:$B$782,J$155)+'СЕТ СН'!$I$14+СВЦЭМ!$D$10+'СЕТ СН'!$I$6-'СЕТ СН'!$I$26</f>
        <v>2548.9697018400002</v>
      </c>
      <c r="K157" s="36">
        <f>SUMIFS(СВЦЭМ!$D$39:$D$782,СВЦЭМ!$A$39:$A$782,$A157,СВЦЭМ!$B$39:$B$782,K$155)+'СЕТ СН'!$I$14+СВЦЭМ!$D$10+'СЕТ СН'!$I$6-'СЕТ СН'!$I$26</f>
        <v>2542.1147823800002</v>
      </c>
      <c r="L157" s="36">
        <f>SUMIFS(СВЦЭМ!$D$39:$D$782,СВЦЭМ!$A$39:$A$782,$A157,СВЦЭМ!$B$39:$B$782,L$155)+'СЕТ СН'!$I$14+СВЦЭМ!$D$10+'СЕТ СН'!$I$6-'СЕТ СН'!$I$26</f>
        <v>2536.5002021500004</v>
      </c>
      <c r="M157" s="36">
        <f>SUMIFS(СВЦЭМ!$D$39:$D$782,СВЦЭМ!$A$39:$A$782,$A157,СВЦЭМ!$B$39:$B$782,M$155)+'СЕТ СН'!$I$14+СВЦЭМ!$D$10+'СЕТ СН'!$I$6-'СЕТ СН'!$I$26</f>
        <v>2555.7029688700004</v>
      </c>
      <c r="N157" s="36">
        <f>SUMIFS(СВЦЭМ!$D$39:$D$782,СВЦЭМ!$A$39:$A$782,$A157,СВЦЭМ!$B$39:$B$782,N$155)+'СЕТ СН'!$I$14+СВЦЭМ!$D$10+'СЕТ СН'!$I$6-'СЕТ СН'!$I$26</f>
        <v>2549.5194982599996</v>
      </c>
      <c r="O157" s="36">
        <f>SUMIFS(СВЦЭМ!$D$39:$D$782,СВЦЭМ!$A$39:$A$782,$A157,СВЦЭМ!$B$39:$B$782,O$155)+'СЕТ СН'!$I$14+СВЦЭМ!$D$10+'СЕТ СН'!$I$6-'СЕТ СН'!$I$26</f>
        <v>2553.2711207499997</v>
      </c>
      <c r="P157" s="36">
        <f>SUMIFS(СВЦЭМ!$D$39:$D$782,СВЦЭМ!$A$39:$A$782,$A157,СВЦЭМ!$B$39:$B$782,P$155)+'СЕТ СН'!$I$14+СВЦЭМ!$D$10+'СЕТ СН'!$I$6-'СЕТ СН'!$I$26</f>
        <v>2557.5587908699999</v>
      </c>
      <c r="Q157" s="36">
        <f>SUMIFS(СВЦЭМ!$D$39:$D$782,СВЦЭМ!$A$39:$A$782,$A157,СВЦЭМ!$B$39:$B$782,Q$155)+'СЕТ СН'!$I$14+СВЦЭМ!$D$10+'СЕТ СН'!$I$6-'СЕТ СН'!$I$26</f>
        <v>2540.0751427200003</v>
      </c>
      <c r="R157" s="36">
        <f>SUMIFS(СВЦЭМ!$D$39:$D$782,СВЦЭМ!$A$39:$A$782,$A157,СВЦЭМ!$B$39:$B$782,R$155)+'СЕТ СН'!$I$14+СВЦЭМ!$D$10+'СЕТ СН'!$I$6-'СЕТ СН'!$I$26</f>
        <v>2512.7861040899998</v>
      </c>
      <c r="S157" s="36">
        <f>SUMIFS(СВЦЭМ!$D$39:$D$782,СВЦЭМ!$A$39:$A$782,$A157,СВЦЭМ!$B$39:$B$782,S$155)+'СЕТ СН'!$I$14+СВЦЭМ!$D$10+'СЕТ СН'!$I$6-'СЕТ СН'!$I$26</f>
        <v>2475.4478784399998</v>
      </c>
      <c r="T157" s="36">
        <f>SUMIFS(СВЦЭМ!$D$39:$D$782,СВЦЭМ!$A$39:$A$782,$A157,СВЦЭМ!$B$39:$B$782,T$155)+'СЕТ СН'!$I$14+СВЦЭМ!$D$10+'СЕТ СН'!$I$6-'СЕТ СН'!$I$26</f>
        <v>2454.4337976099996</v>
      </c>
      <c r="U157" s="36">
        <f>SUMIFS(СВЦЭМ!$D$39:$D$782,СВЦЭМ!$A$39:$A$782,$A157,СВЦЭМ!$B$39:$B$782,U$155)+'СЕТ СН'!$I$14+СВЦЭМ!$D$10+'СЕТ СН'!$I$6-'СЕТ СН'!$I$26</f>
        <v>2480.2995367399999</v>
      </c>
      <c r="V157" s="36">
        <f>SUMIFS(СВЦЭМ!$D$39:$D$782,СВЦЭМ!$A$39:$A$782,$A157,СВЦЭМ!$B$39:$B$782,V$155)+'СЕТ СН'!$I$14+СВЦЭМ!$D$10+'СЕТ СН'!$I$6-'СЕТ СН'!$I$26</f>
        <v>2500.14805316</v>
      </c>
      <c r="W157" s="36">
        <f>SUMIFS(СВЦЭМ!$D$39:$D$782,СВЦЭМ!$A$39:$A$782,$A157,СВЦЭМ!$B$39:$B$782,W$155)+'СЕТ СН'!$I$14+СВЦЭМ!$D$10+'СЕТ СН'!$I$6-'СЕТ СН'!$I$26</f>
        <v>2514.8722269999998</v>
      </c>
      <c r="X157" s="36">
        <f>SUMIFS(СВЦЭМ!$D$39:$D$782,СВЦЭМ!$A$39:$A$782,$A157,СВЦЭМ!$B$39:$B$782,X$155)+'СЕТ СН'!$I$14+СВЦЭМ!$D$10+'СЕТ СН'!$I$6-'СЕТ СН'!$I$26</f>
        <v>2553.5326256999997</v>
      </c>
      <c r="Y157" s="36">
        <f>SUMIFS(СВЦЭМ!$D$39:$D$782,СВЦЭМ!$A$39:$A$782,$A157,СВЦЭМ!$B$39:$B$782,Y$155)+'СЕТ СН'!$I$14+СВЦЭМ!$D$10+'СЕТ СН'!$I$6-'СЕТ СН'!$I$26</f>
        <v>2610.1797478099998</v>
      </c>
    </row>
    <row r="158" spans="1:27" ht="15.75" x14ac:dyDescent="0.2">
      <c r="A158" s="35">
        <f t="shared" ref="A158:A186" si="4">A157+1</f>
        <v>44929</v>
      </c>
      <c r="B158" s="36">
        <f>SUMIFS(СВЦЭМ!$D$39:$D$782,СВЦЭМ!$A$39:$A$782,$A158,СВЦЭМ!$B$39:$B$782,B$155)+'СЕТ СН'!$I$14+СВЦЭМ!$D$10+'СЕТ СН'!$I$6-'СЕТ СН'!$I$26</f>
        <v>2590.8381398499996</v>
      </c>
      <c r="C158" s="36">
        <f>SUMIFS(СВЦЭМ!$D$39:$D$782,СВЦЭМ!$A$39:$A$782,$A158,СВЦЭМ!$B$39:$B$782,C$155)+'СЕТ СН'!$I$14+СВЦЭМ!$D$10+'СЕТ СН'!$I$6-'СЕТ СН'!$I$26</f>
        <v>2563.0100232599998</v>
      </c>
      <c r="D158" s="36">
        <f>SUMIFS(СВЦЭМ!$D$39:$D$782,СВЦЭМ!$A$39:$A$782,$A158,СВЦЭМ!$B$39:$B$782,D$155)+'СЕТ СН'!$I$14+СВЦЭМ!$D$10+'СЕТ СН'!$I$6-'СЕТ СН'!$I$26</f>
        <v>2565.3672193499997</v>
      </c>
      <c r="E158" s="36">
        <f>SUMIFS(СВЦЭМ!$D$39:$D$782,СВЦЭМ!$A$39:$A$782,$A158,СВЦЭМ!$B$39:$B$782,E$155)+'СЕТ СН'!$I$14+СВЦЭМ!$D$10+'СЕТ СН'!$I$6-'СЕТ СН'!$I$26</f>
        <v>2544.7788246700002</v>
      </c>
      <c r="F158" s="36">
        <f>SUMIFS(СВЦЭМ!$D$39:$D$782,СВЦЭМ!$A$39:$A$782,$A158,СВЦЭМ!$B$39:$B$782,F$155)+'СЕТ СН'!$I$14+СВЦЭМ!$D$10+'СЕТ СН'!$I$6-'СЕТ СН'!$I$26</f>
        <v>2559.0764362700002</v>
      </c>
      <c r="G158" s="36">
        <f>SUMIFS(СВЦЭМ!$D$39:$D$782,СВЦЭМ!$A$39:$A$782,$A158,СВЦЭМ!$B$39:$B$782,G$155)+'СЕТ СН'!$I$14+СВЦЭМ!$D$10+'СЕТ СН'!$I$6-'СЕТ СН'!$I$26</f>
        <v>2565.4857100999998</v>
      </c>
      <c r="H158" s="36">
        <f>SUMIFS(СВЦЭМ!$D$39:$D$782,СВЦЭМ!$A$39:$A$782,$A158,СВЦЭМ!$B$39:$B$782,H$155)+'СЕТ СН'!$I$14+СВЦЭМ!$D$10+'СЕТ СН'!$I$6-'СЕТ СН'!$I$26</f>
        <v>2533.4922575999999</v>
      </c>
      <c r="I158" s="36">
        <f>SUMIFS(СВЦЭМ!$D$39:$D$782,СВЦЭМ!$A$39:$A$782,$A158,СВЦЭМ!$B$39:$B$782,I$155)+'СЕТ СН'!$I$14+СВЦЭМ!$D$10+'СЕТ СН'!$I$6-'СЕТ СН'!$I$26</f>
        <v>2509.3840326600002</v>
      </c>
      <c r="J158" s="36">
        <f>SUMIFS(СВЦЭМ!$D$39:$D$782,СВЦЭМ!$A$39:$A$782,$A158,СВЦЭМ!$B$39:$B$782,J$155)+'СЕТ СН'!$I$14+СВЦЭМ!$D$10+'СЕТ СН'!$I$6-'СЕТ СН'!$I$26</f>
        <v>2498.27845204</v>
      </c>
      <c r="K158" s="36">
        <f>SUMIFS(СВЦЭМ!$D$39:$D$782,СВЦЭМ!$A$39:$A$782,$A158,СВЦЭМ!$B$39:$B$782,K$155)+'СЕТ СН'!$I$14+СВЦЭМ!$D$10+'СЕТ СН'!$I$6-'СЕТ СН'!$I$26</f>
        <v>2513.0882045400003</v>
      </c>
      <c r="L158" s="36">
        <f>SUMIFS(СВЦЭМ!$D$39:$D$782,СВЦЭМ!$A$39:$A$782,$A158,СВЦЭМ!$B$39:$B$782,L$155)+'СЕТ СН'!$I$14+СВЦЭМ!$D$10+'СЕТ СН'!$I$6-'СЕТ СН'!$I$26</f>
        <v>2532.3412992000003</v>
      </c>
      <c r="M158" s="36">
        <f>SUMIFS(СВЦЭМ!$D$39:$D$782,СВЦЭМ!$A$39:$A$782,$A158,СВЦЭМ!$B$39:$B$782,M$155)+'СЕТ СН'!$I$14+СВЦЭМ!$D$10+'СЕТ СН'!$I$6-'СЕТ СН'!$I$26</f>
        <v>2537.5274205799997</v>
      </c>
      <c r="N158" s="36">
        <f>SUMIFS(СВЦЭМ!$D$39:$D$782,СВЦЭМ!$A$39:$A$782,$A158,СВЦЭМ!$B$39:$B$782,N$155)+'СЕТ СН'!$I$14+СВЦЭМ!$D$10+'СЕТ СН'!$I$6-'СЕТ СН'!$I$26</f>
        <v>2568.5273592800004</v>
      </c>
      <c r="O158" s="36">
        <f>SUMIFS(СВЦЭМ!$D$39:$D$782,СВЦЭМ!$A$39:$A$782,$A158,СВЦЭМ!$B$39:$B$782,O$155)+'СЕТ СН'!$I$14+СВЦЭМ!$D$10+'СЕТ СН'!$I$6-'СЕТ СН'!$I$26</f>
        <v>2582.02359256</v>
      </c>
      <c r="P158" s="36">
        <f>SUMIFS(СВЦЭМ!$D$39:$D$782,СВЦЭМ!$A$39:$A$782,$A158,СВЦЭМ!$B$39:$B$782,P$155)+'СЕТ СН'!$I$14+СВЦЭМ!$D$10+'СЕТ СН'!$I$6-'СЕТ СН'!$I$26</f>
        <v>2576.27858672</v>
      </c>
      <c r="Q158" s="36">
        <f>SUMIFS(СВЦЭМ!$D$39:$D$782,СВЦЭМ!$A$39:$A$782,$A158,СВЦЭМ!$B$39:$B$782,Q$155)+'СЕТ СН'!$I$14+СВЦЭМ!$D$10+'СЕТ СН'!$I$6-'СЕТ СН'!$I$26</f>
        <v>2564.1065514800002</v>
      </c>
      <c r="R158" s="36">
        <f>SUMIFS(СВЦЭМ!$D$39:$D$782,СВЦЭМ!$A$39:$A$782,$A158,СВЦЭМ!$B$39:$B$782,R$155)+'СЕТ СН'!$I$14+СВЦЭМ!$D$10+'СЕТ СН'!$I$6-'СЕТ СН'!$I$26</f>
        <v>2521.2541880199997</v>
      </c>
      <c r="S158" s="36">
        <f>SUMIFS(СВЦЭМ!$D$39:$D$782,СВЦЭМ!$A$39:$A$782,$A158,СВЦЭМ!$B$39:$B$782,S$155)+'СЕТ СН'!$I$14+СВЦЭМ!$D$10+'СЕТ СН'!$I$6-'СЕТ СН'!$I$26</f>
        <v>2496.6148225699999</v>
      </c>
      <c r="T158" s="36">
        <f>SUMIFS(СВЦЭМ!$D$39:$D$782,СВЦЭМ!$A$39:$A$782,$A158,СВЦЭМ!$B$39:$B$782,T$155)+'СЕТ СН'!$I$14+СВЦЭМ!$D$10+'СЕТ СН'!$I$6-'СЕТ СН'!$I$26</f>
        <v>2501.4920166100001</v>
      </c>
      <c r="U158" s="36">
        <f>SUMIFS(СВЦЭМ!$D$39:$D$782,СВЦЭМ!$A$39:$A$782,$A158,СВЦЭМ!$B$39:$B$782,U$155)+'СЕТ СН'!$I$14+СВЦЭМ!$D$10+'СЕТ СН'!$I$6-'СЕТ СН'!$I$26</f>
        <v>2505.7846497199998</v>
      </c>
      <c r="V158" s="36">
        <f>SUMIFS(СВЦЭМ!$D$39:$D$782,СВЦЭМ!$A$39:$A$782,$A158,СВЦЭМ!$B$39:$B$782,V$155)+'СЕТ СН'!$I$14+СВЦЭМ!$D$10+'СЕТ СН'!$I$6-'СЕТ СН'!$I$26</f>
        <v>2514.9453902100004</v>
      </c>
      <c r="W158" s="36">
        <f>SUMIFS(СВЦЭМ!$D$39:$D$782,СВЦЭМ!$A$39:$A$782,$A158,СВЦЭМ!$B$39:$B$782,W$155)+'СЕТ СН'!$I$14+СВЦЭМ!$D$10+'СЕТ СН'!$I$6-'СЕТ СН'!$I$26</f>
        <v>2543.9232379599998</v>
      </c>
      <c r="X158" s="36">
        <f>SUMIFS(СВЦЭМ!$D$39:$D$782,СВЦЭМ!$A$39:$A$782,$A158,СВЦЭМ!$B$39:$B$782,X$155)+'СЕТ СН'!$I$14+СВЦЭМ!$D$10+'СЕТ СН'!$I$6-'СЕТ СН'!$I$26</f>
        <v>2566.8046939100004</v>
      </c>
      <c r="Y158" s="36">
        <f>SUMIFS(СВЦЭМ!$D$39:$D$782,СВЦЭМ!$A$39:$A$782,$A158,СВЦЭМ!$B$39:$B$782,Y$155)+'СЕТ СН'!$I$14+СВЦЭМ!$D$10+'СЕТ СН'!$I$6-'СЕТ СН'!$I$26</f>
        <v>2617.6127874000003</v>
      </c>
    </row>
    <row r="159" spans="1:27" ht="15.75" x14ac:dyDescent="0.2">
      <c r="A159" s="35">
        <f t="shared" si="4"/>
        <v>44930</v>
      </c>
      <c r="B159" s="36">
        <f>SUMIFS(СВЦЭМ!$D$39:$D$782,СВЦЭМ!$A$39:$A$782,$A159,СВЦЭМ!$B$39:$B$782,B$155)+'СЕТ СН'!$I$14+СВЦЭМ!$D$10+'СЕТ СН'!$I$6-'СЕТ СН'!$I$26</f>
        <v>2578.8890856899998</v>
      </c>
      <c r="C159" s="36">
        <f>SUMIFS(СВЦЭМ!$D$39:$D$782,СВЦЭМ!$A$39:$A$782,$A159,СВЦЭМ!$B$39:$B$782,C$155)+'СЕТ СН'!$I$14+СВЦЭМ!$D$10+'СЕТ СН'!$I$6-'СЕТ СН'!$I$26</f>
        <v>2619.2154918300002</v>
      </c>
      <c r="D159" s="36">
        <f>SUMIFS(СВЦЭМ!$D$39:$D$782,СВЦЭМ!$A$39:$A$782,$A159,СВЦЭМ!$B$39:$B$782,D$155)+'СЕТ СН'!$I$14+СВЦЭМ!$D$10+'СЕТ СН'!$I$6-'СЕТ СН'!$I$26</f>
        <v>2643.4623565000002</v>
      </c>
      <c r="E159" s="36">
        <f>SUMIFS(СВЦЭМ!$D$39:$D$782,СВЦЭМ!$A$39:$A$782,$A159,СВЦЭМ!$B$39:$B$782,E$155)+'СЕТ СН'!$I$14+СВЦЭМ!$D$10+'СЕТ СН'!$I$6-'СЕТ СН'!$I$26</f>
        <v>2655.4268422300001</v>
      </c>
      <c r="F159" s="36">
        <f>SUMIFS(СВЦЭМ!$D$39:$D$782,СВЦЭМ!$A$39:$A$782,$A159,СВЦЭМ!$B$39:$B$782,F$155)+'СЕТ СН'!$I$14+СВЦЭМ!$D$10+'СЕТ СН'!$I$6-'СЕТ СН'!$I$26</f>
        <v>2631.8797168199999</v>
      </c>
      <c r="G159" s="36">
        <f>SUMIFS(СВЦЭМ!$D$39:$D$782,СВЦЭМ!$A$39:$A$782,$A159,СВЦЭМ!$B$39:$B$782,G$155)+'СЕТ СН'!$I$14+СВЦЭМ!$D$10+'СЕТ СН'!$I$6-'СЕТ СН'!$I$26</f>
        <v>2554.4308068</v>
      </c>
      <c r="H159" s="36">
        <f>SUMIFS(СВЦЭМ!$D$39:$D$782,СВЦЭМ!$A$39:$A$782,$A159,СВЦЭМ!$B$39:$B$782,H$155)+'СЕТ СН'!$I$14+СВЦЭМ!$D$10+'СЕТ СН'!$I$6-'СЕТ СН'!$I$26</f>
        <v>2538.5837883699996</v>
      </c>
      <c r="I159" s="36">
        <f>SUMIFS(СВЦЭМ!$D$39:$D$782,СВЦЭМ!$A$39:$A$782,$A159,СВЦЭМ!$B$39:$B$782,I$155)+'СЕТ СН'!$I$14+СВЦЭМ!$D$10+'СЕТ СН'!$I$6-'СЕТ СН'!$I$26</f>
        <v>2511.3669195100001</v>
      </c>
      <c r="J159" s="36">
        <f>SUMIFS(СВЦЭМ!$D$39:$D$782,СВЦЭМ!$A$39:$A$782,$A159,СВЦЭМ!$B$39:$B$782,J$155)+'СЕТ СН'!$I$14+СВЦЭМ!$D$10+'СЕТ СН'!$I$6-'СЕТ СН'!$I$26</f>
        <v>2481.6450107700002</v>
      </c>
      <c r="K159" s="36">
        <f>SUMIFS(СВЦЭМ!$D$39:$D$782,СВЦЭМ!$A$39:$A$782,$A159,СВЦЭМ!$B$39:$B$782,K$155)+'СЕТ СН'!$I$14+СВЦЭМ!$D$10+'СЕТ СН'!$I$6-'СЕТ СН'!$I$26</f>
        <v>2471.8975986799996</v>
      </c>
      <c r="L159" s="36">
        <f>SUMIFS(СВЦЭМ!$D$39:$D$782,СВЦЭМ!$A$39:$A$782,$A159,СВЦЭМ!$B$39:$B$782,L$155)+'СЕТ СН'!$I$14+СВЦЭМ!$D$10+'СЕТ СН'!$I$6-'СЕТ СН'!$I$26</f>
        <v>2460.6953176899997</v>
      </c>
      <c r="M159" s="36">
        <f>SUMIFS(СВЦЭМ!$D$39:$D$782,СВЦЭМ!$A$39:$A$782,$A159,СВЦЭМ!$B$39:$B$782,M$155)+'СЕТ СН'!$I$14+СВЦЭМ!$D$10+'СЕТ СН'!$I$6-'СЕТ СН'!$I$26</f>
        <v>2454.7169166599997</v>
      </c>
      <c r="N159" s="36">
        <f>SUMIFS(СВЦЭМ!$D$39:$D$782,СВЦЭМ!$A$39:$A$782,$A159,СВЦЭМ!$B$39:$B$782,N$155)+'СЕТ СН'!$I$14+СВЦЭМ!$D$10+'СЕТ СН'!$I$6-'СЕТ СН'!$I$26</f>
        <v>2477.2090397000002</v>
      </c>
      <c r="O159" s="36">
        <f>SUMIFS(СВЦЭМ!$D$39:$D$782,СВЦЭМ!$A$39:$A$782,$A159,СВЦЭМ!$B$39:$B$782,O$155)+'СЕТ СН'!$I$14+СВЦЭМ!$D$10+'СЕТ СН'!$I$6-'СЕТ СН'!$I$26</f>
        <v>2474.3418864699997</v>
      </c>
      <c r="P159" s="36">
        <f>SUMIFS(СВЦЭМ!$D$39:$D$782,СВЦЭМ!$A$39:$A$782,$A159,СВЦЭМ!$B$39:$B$782,P$155)+'СЕТ СН'!$I$14+СВЦЭМ!$D$10+'СЕТ СН'!$I$6-'СЕТ СН'!$I$26</f>
        <v>2482.3360535800002</v>
      </c>
      <c r="Q159" s="36">
        <f>SUMIFS(СВЦЭМ!$D$39:$D$782,СВЦЭМ!$A$39:$A$782,$A159,СВЦЭМ!$B$39:$B$782,Q$155)+'СЕТ СН'!$I$14+СВЦЭМ!$D$10+'СЕТ СН'!$I$6-'СЕТ СН'!$I$26</f>
        <v>2475.13196358</v>
      </c>
      <c r="R159" s="36">
        <f>SUMIFS(СВЦЭМ!$D$39:$D$782,СВЦЭМ!$A$39:$A$782,$A159,СВЦЭМ!$B$39:$B$782,R$155)+'СЕТ СН'!$I$14+СВЦЭМ!$D$10+'СЕТ СН'!$I$6-'СЕТ СН'!$I$26</f>
        <v>2468.6667070499998</v>
      </c>
      <c r="S159" s="36">
        <f>SUMIFS(СВЦЭМ!$D$39:$D$782,СВЦЭМ!$A$39:$A$782,$A159,СВЦЭМ!$B$39:$B$782,S$155)+'СЕТ СН'!$I$14+СВЦЭМ!$D$10+'СЕТ СН'!$I$6-'СЕТ СН'!$I$26</f>
        <v>2405.3080672100004</v>
      </c>
      <c r="T159" s="36">
        <f>SUMIFS(СВЦЭМ!$D$39:$D$782,СВЦЭМ!$A$39:$A$782,$A159,СВЦЭМ!$B$39:$B$782,T$155)+'СЕТ СН'!$I$14+СВЦЭМ!$D$10+'СЕТ СН'!$I$6-'СЕТ СН'!$I$26</f>
        <v>2409.4900476700004</v>
      </c>
      <c r="U159" s="36">
        <f>SUMIFS(СВЦЭМ!$D$39:$D$782,СВЦЭМ!$A$39:$A$782,$A159,СВЦЭМ!$B$39:$B$782,U$155)+'СЕТ СН'!$I$14+СВЦЭМ!$D$10+'СЕТ СН'!$I$6-'СЕТ СН'!$I$26</f>
        <v>2426.8800508900003</v>
      </c>
      <c r="V159" s="36">
        <f>SUMIFS(СВЦЭМ!$D$39:$D$782,СВЦЭМ!$A$39:$A$782,$A159,СВЦЭМ!$B$39:$B$782,V$155)+'СЕТ СН'!$I$14+СВЦЭМ!$D$10+'СЕТ СН'!$I$6-'СЕТ СН'!$I$26</f>
        <v>2440.5534115</v>
      </c>
      <c r="W159" s="36">
        <f>SUMIFS(СВЦЭМ!$D$39:$D$782,СВЦЭМ!$A$39:$A$782,$A159,СВЦЭМ!$B$39:$B$782,W$155)+'СЕТ СН'!$I$14+СВЦЭМ!$D$10+'СЕТ СН'!$I$6-'СЕТ СН'!$I$26</f>
        <v>2455.7181140700004</v>
      </c>
      <c r="X159" s="36">
        <f>SUMIFS(СВЦЭМ!$D$39:$D$782,СВЦЭМ!$A$39:$A$782,$A159,СВЦЭМ!$B$39:$B$782,X$155)+'СЕТ СН'!$I$14+СВЦЭМ!$D$10+'СЕТ СН'!$I$6-'СЕТ СН'!$I$26</f>
        <v>2480.1541327200002</v>
      </c>
      <c r="Y159" s="36">
        <f>SUMIFS(СВЦЭМ!$D$39:$D$782,СВЦЭМ!$A$39:$A$782,$A159,СВЦЭМ!$B$39:$B$782,Y$155)+'СЕТ СН'!$I$14+СВЦЭМ!$D$10+'СЕТ СН'!$I$6-'СЕТ СН'!$I$26</f>
        <v>2507.0814053599997</v>
      </c>
    </row>
    <row r="160" spans="1:27" ht="15.75" x14ac:dyDescent="0.2">
      <c r="A160" s="35">
        <f t="shared" si="4"/>
        <v>44931</v>
      </c>
      <c r="B160" s="36">
        <f>SUMIFS(СВЦЭМ!$D$39:$D$782,СВЦЭМ!$A$39:$A$782,$A160,СВЦЭМ!$B$39:$B$782,B$155)+'СЕТ СН'!$I$14+СВЦЭМ!$D$10+'СЕТ СН'!$I$6-'СЕТ СН'!$I$26</f>
        <v>2507.2239002699998</v>
      </c>
      <c r="C160" s="36">
        <f>SUMIFS(СВЦЭМ!$D$39:$D$782,СВЦЭМ!$A$39:$A$782,$A160,СВЦЭМ!$B$39:$B$782,C$155)+'СЕТ СН'!$I$14+СВЦЭМ!$D$10+'СЕТ СН'!$I$6-'СЕТ СН'!$I$26</f>
        <v>2484.0868390699998</v>
      </c>
      <c r="D160" s="36">
        <f>SUMIFS(СВЦЭМ!$D$39:$D$782,СВЦЭМ!$A$39:$A$782,$A160,СВЦЭМ!$B$39:$B$782,D$155)+'СЕТ СН'!$I$14+СВЦЭМ!$D$10+'СЕТ СН'!$I$6-'СЕТ СН'!$I$26</f>
        <v>2497.3661100099998</v>
      </c>
      <c r="E160" s="36">
        <f>SUMIFS(СВЦЭМ!$D$39:$D$782,СВЦЭМ!$A$39:$A$782,$A160,СВЦЭМ!$B$39:$B$782,E$155)+'СЕТ СН'!$I$14+СВЦЭМ!$D$10+'СЕТ СН'!$I$6-'СЕТ СН'!$I$26</f>
        <v>2515.4721963700003</v>
      </c>
      <c r="F160" s="36">
        <f>SUMIFS(СВЦЭМ!$D$39:$D$782,СВЦЭМ!$A$39:$A$782,$A160,СВЦЭМ!$B$39:$B$782,F$155)+'СЕТ СН'!$I$14+СВЦЭМ!$D$10+'СЕТ СН'!$I$6-'СЕТ СН'!$I$26</f>
        <v>2566.0546593500003</v>
      </c>
      <c r="G160" s="36">
        <f>SUMIFS(СВЦЭМ!$D$39:$D$782,СВЦЭМ!$A$39:$A$782,$A160,СВЦЭМ!$B$39:$B$782,G$155)+'СЕТ СН'!$I$14+СВЦЭМ!$D$10+'СЕТ СН'!$I$6-'СЕТ СН'!$I$26</f>
        <v>2561.1366681299996</v>
      </c>
      <c r="H160" s="36">
        <f>SUMIFS(СВЦЭМ!$D$39:$D$782,СВЦЭМ!$A$39:$A$782,$A160,СВЦЭМ!$B$39:$B$782,H$155)+'СЕТ СН'!$I$14+СВЦЭМ!$D$10+'СЕТ СН'!$I$6-'СЕТ СН'!$I$26</f>
        <v>2561.4373527899997</v>
      </c>
      <c r="I160" s="36">
        <f>SUMIFS(СВЦЭМ!$D$39:$D$782,СВЦЭМ!$A$39:$A$782,$A160,СВЦЭМ!$B$39:$B$782,I$155)+'СЕТ СН'!$I$14+СВЦЭМ!$D$10+'СЕТ СН'!$I$6-'СЕТ СН'!$I$26</f>
        <v>2547.6228900899996</v>
      </c>
      <c r="J160" s="36">
        <f>SUMIFS(СВЦЭМ!$D$39:$D$782,СВЦЭМ!$A$39:$A$782,$A160,СВЦЭМ!$B$39:$B$782,J$155)+'СЕТ СН'!$I$14+СВЦЭМ!$D$10+'СЕТ СН'!$I$6-'СЕТ СН'!$I$26</f>
        <v>2528.1893659999996</v>
      </c>
      <c r="K160" s="36">
        <f>SUMIFS(СВЦЭМ!$D$39:$D$782,СВЦЭМ!$A$39:$A$782,$A160,СВЦЭМ!$B$39:$B$782,K$155)+'СЕТ СН'!$I$14+СВЦЭМ!$D$10+'СЕТ СН'!$I$6-'СЕТ СН'!$I$26</f>
        <v>2482.6723248600001</v>
      </c>
      <c r="L160" s="36">
        <f>SUMIFS(СВЦЭМ!$D$39:$D$782,СВЦЭМ!$A$39:$A$782,$A160,СВЦЭМ!$B$39:$B$782,L$155)+'СЕТ СН'!$I$14+СВЦЭМ!$D$10+'СЕТ СН'!$I$6-'СЕТ СН'!$I$26</f>
        <v>2465.0247556499999</v>
      </c>
      <c r="M160" s="36">
        <f>SUMIFS(СВЦЭМ!$D$39:$D$782,СВЦЭМ!$A$39:$A$782,$A160,СВЦЭМ!$B$39:$B$782,M$155)+'СЕТ СН'!$I$14+СВЦЭМ!$D$10+'СЕТ СН'!$I$6-'СЕТ СН'!$I$26</f>
        <v>2458.2289933600005</v>
      </c>
      <c r="N160" s="36">
        <f>SUMIFS(СВЦЭМ!$D$39:$D$782,СВЦЭМ!$A$39:$A$782,$A160,СВЦЭМ!$B$39:$B$782,N$155)+'СЕТ СН'!$I$14+СВЦЭМ!$D$10+'СЕТ СН'!$I$6-'СЕТ СН'!$I$26</f>
        <v>2470.5707151799998</v>
      </c>
      <c r="O160" s="36">
        <f>SUMIFS(СВЦЭМ!$D$39:$D$782,СВЦЭМ!$A$39:$A$782,$A160,СВЦЭМ!$B$39:$B$782,O$155)+'СЕТ СН'!$I$14+СВЦЭМ!$D$10+'СЕТ СН'!$I$6-'СЕТ СН'!$I$26</f>
        <v>2493.02098914</v>
      </c>
      <c r="P160" s="36">
        <f>SUMIFS(СВЦЭМ!$D$39:$D$782,СВЦЭМ!$A$39:$A$782,$A160,СВЦЭМ!$B$39:$B$782,P$155)+'СЕТ СН'!$I$14+СВЦЭМ!$D$10+'СЕТ СН'!$I$6-'СЕТ СН'!$I$26</f>
        <v>2490.4736067100002</v>
      </c>
      <c r="Q160" s="36">
        <f>SUMIFS(СВЦЭМ!$D$39:$D$782,СВЦЭМ!$A$39:$A$782,$A160,СВЦЭМ!$B$39:$B$782,Q$155)+'СЕТ СН'!$I$14+СВЦЭМ!$D$10+'СЕТ СН'!$I$6-'СЕТ СН'!$I$26</f>
        <v>2497.6141568499997</v>
      </c>
      <c r="R160" s="36">
        <f>SUMIFS(СВЦЭМ!$D$39:$D$782,СВЦЭМ!$A$39:$A$782,$A160,СВЦЭМ!$B$39:$B$782,R$155)+'СЕТ СН'!$I$14+СВЦЭМ!$D$10+'СЕТ СН'!$I$6-'СЕТ СН'!$I$26</f>
        <v>2504.6542097499996</v>
      </c>
      <c r="S160" s="36">
        <f>SUMIFS(СВЦЭМ!$D$39:$D$782,СВЦЭМ!$A$39:$A$782,$A160,СВЦЭМ!$B$39:$B$782,S$155)+'СЕТ СН'!$I$14+СВЦЭМ!$D$10+'СЕТ СН'!$I$6-'СЕТ СН'!$I$26</f>
        <v>2529.6222175700004</v>
      </c>
      <c r="T160" s="36">
        <f>SUMIFS(СВЦЭМ!$D$39:$D$782,СВЦЭМ!$A$39:$A$782,$A160,СВЦЭМ!$B$39:$B$782,T$155)+'СЕТ СН'!$I$14+СВЦЭМ!$D$10+'СЕТ СН'!$I$6-'СЕТ СН'!$I$26</f>
        <v>2443.4329454300005</v>
      </c>
      <c r="U160" s="36">
        <f>SUMIFS(СВЦЭМ!$D$39:$D$782,СВЦЭМ!$A$39:$A$782,$A160,СВЦЭМ!$B$39:$B$782,U$155)+'СЕТ СН'!$I$14+СВЦЭМ!$D$10+'СЕТ СН'!$I$6-'СЕТ СН'!$I$26</f>
        <v>2459.0849276999998</v>
      </c>
      <c r="V160" s="36">
        <f>SUMIFS(СВЦЭМ!$D$39:$D$782,СВЦЭМ!$A$39:$A$782,$A160,СВЦЭМ!$B$39:$B$782,V$155)+'СЕТ СН'!$I$14+СВЦЭМ!$D$10+'СЕТ СН'!$I$6-'СЕТ СН'!$I$26</f>
        <v>2471.3145916700005</v>
      </c>
      <c r="W160" s="36">
        <f>SUMIFS(СВЦЭМ!$D$39:$D$782,СВЦЭМ!$A$39:$A$782,$A160,СВЦЭМ!$B$39:$B$782,W$155)+'СЕТ СН'!$I$14+СВЦЭМ!$D$10+'СЕТ СН'!$I$6-'СЕТ СН'!$I$26</f>
        <v>2481.2607263099999</v>
      </c>
      <c r="X160" s="36">
        <f>SUMIFS(СВЦЭМ!$D$39:$D$782,СВЦЭМ!$A$39:$A$782,$A160,СВЦЭМ!$B$39:$B$782,X$155)+'СЕТ СН'!$I$14+СВЦЭМ!$D$10+'СЕТ СН'!$I$6-'СЕТ СН'!$I$26</f>
        <v>2508.81414253</v>
      </c>
      <c r="Y160" s="36">
        <f>SUMIFS(СВЦЭМ!$D$39:$D$782,СВЦЭМ!$A$39:$A$782,$A160,СВЦЭМ!$B$39:$B$782,Y$155)+'СЕТ СН'!$I$14+СВЦЭМ!$D$10+'СЕТ СН'!$I$6-'СЕТ СН'!$I$26</f>
        <v>2526.4429962300001</v>
      </c>
    </row>
    <row r="161" spans="1:25" ht="15.75" x14ac:dyDescent="0.2">
      <c r="A161" s="35">
        <f t="shared" si="4"/>
        <v>44932</v>
      </c>
      <c r="B161" s="36">
        <f>SUMIFS(СВЦЭМ!$D$39:$D$782,СВЦЭМ!$A$39:$A$782,$A161,СВЦЭМ!$B$39:$B$782,B$155)+'СЕТ СН'!$I$14+СВЦЭМ!$D$10+'СЕТ СН'!$I$6-'СЕТ СН'!$I$26</f>
        <v>2417.2008587</v>
      </c>
      <c r="C161" s="36">
        <f>SUMIFS(СВЦЭМ!$D$39:$D$782,СВЦЭМ!$A$39:$A$782,$A161,СВЦЭМ!$B$39:$B$782,C$155)+'СЕТ СН'!$I$14+СВЦЭМ!$D$10+'СЕТ СН'!$I$6-'СЕТ СН'!$I$26</f>
        <v>2438.8333486600004</v>
      </c>
      <c r="D161" s="36">
        <f>SUMIFS(СВЦЭМ!$D$39:$D$782,СВЦЭМ!$A$39:$A$782,$A161,СВЦЭМ!$B$39:$B$782,D$155)+'СЕТ СН'!$I$14+СВЦЭМ!$D$10+'СЕТ СН'!$I$6-'СЕТ СН'!$I$26</f>
        <v>2452.9109615400002</v>
      </c>
      <c r="E161" s="36">
        <f>SUMIFS(СВЦЭМ!$D$39:$D$782,СВЦЭМ!$A$39:$A$782,$A161,СВЦЭМ!$B$39:$B$782,E$155)+'СЕТ СН'!$I$14+СВЦЭМ!$D$10+'СЕТ СН'!$I$6-'СЕТ СН'!$I$26</f>
        <v>2450.4972681999998</v>
      </c>
      <c r="F161" s="36">
        <f>SUMIFS(СВЦЭМ!$D$39:$D$782,СВЦЭМ!$A$39:$A$782,$A161,СВЦЭМ!$B$39:$B$782,F$155)+'СЕТ СН'!$I$14+СВЦЭМ!$D$10+'СЕТ СН'!$I$6-'СЕТ СН'!$I$26</f>
        <v>2443.2719123400002</v>
      </c>
      <c r="G161" s="36">
        <f>SUMIFS(СВЦЭМ!$D$39:$D$782,СВЦЭМ!$A$39:$A$782,$A161,СВЦЭМ!$B$39:$B$782,G$155)+'СЕТ СН'!$I$14+СВЦЭМ!$D$10+'СЕТ СН'!$I$6-'СЕТ СН'!$I$26</f>
        <v>2430.5342084800004</v>
      </c>
      <c r="H161" s="36">
        <f>SUMIFS(СВЦЭМ!$D$39:$D$782,СВЦЭМ!$A$39:$A$782,$A161,СВЦЭМ!$B$39:$B$782,H$155)+'СЕТ СН'!$I$14+СВЦЭМ!$D$10+'СЕТ СН'!$I$6-'СЕТ СН'!$I$26</f>
        <v>2409.8301385900004</v>
      </c>
      <c r="I161" s="36">
        <f>SUMIFS(СВЦЭМ!$D$39:$D$782,СВЦЭМ!$A$39:$A$782,$A161,СВЦЭМ!$B$39:$B$782,I$155)+'СЕТ СН'!$I$14+СВЦЭМ!$D$10+'СЕТ СН'!$I$6-'СЕТ СН'!$I$26</f>
        <v>2360.8297854000002</v>
      </c>
      <c r="J161" s="36">
        <f>SUMIFS(СВЦЭМ!$D$39:$D$782,СВЦЭМ!$A$39:$A$782,$A161,СВЦЭМ!$B$39:$B$782,J$155)+'СЕТ СН'!$I$14+СВЦЭМ!$D$10+'СЕТ СН'!$I$6-'СЕТ СН'!$I$26</f>
        <v>2311.9835706800004</v>
      </c>
      <c r="K161" s="36">
        <f>SUMIFS(СВЦЭМ!$D$39:$D$782,СВЦЭМ!$A$39:$A$782,$A161,СВЦЭМ!$B$39:$B$782,K$155)+'СЕТ СН'!$I$14+СВЦЭМ!$D$10+'СЕТ СН'!$I$6-'СЕТ СН'!$I$26</f>
        <v>2296.6789626199998</v>
      </c>
      <c r="L161" s="36">
        <f>SUMIFS(СВЦЭМ!$D$39:$D$782,СВЦЭМ!$A$39:$A$782,$A161,СВЦЭМ!$B$39:$B$782,L$155)+'СЕТ СН'!$I$14+СВЦЭМ!$D$10+'СЕТ СН'!$I$6-'СЕТ СН'!$I$26</f>
        <v>2296.1105865600002</v>
      </c>
      <c r="M161" s="36">
        <f>SUMIFS(СВЦЭМ!$D$39:$D$782,СВЦЭМ!$A$39:$A$782,$A161,СВЦЭМ!$B$39:$B$782,M$155)+'СЕТ СН'!$I$14+СВЦЭМ!$D$10+'СЕТ СН'!$I$6-'СЕТ СН'!$I$26</f>
        <v>2314.4571779400003</v>
      </c>
      <c r="N161" s="36">
        <f>SUMIFS(СВЦЭМ!$D$39:$D$782,СВЦЭМ!$A$39:$A$782,$A161,СВЦЭМ!$B$39:$B$782,N$155)+'СЕТ СН'!$I$14+СВЦЭМ!$D$10+'СЕТ СН'!$I$6-'СЕТ СН'!$I$26</f>
        <v>2342.3559790500003</v>
      </c>
      <c r="O161" s="36">
        <f>SUMIFS(СВЦЭМ!$D$39:$D$782,СВЦЭМ!$A$39:$A$782,$A161,СВЦЭМ!$B$39:$B$782,O$155)+'СЕТ СН'!$I$14+СВЦЭМ!$D$10+'СЕТ СН'!$I$6-'СЕТ СН'!$I$26</f>
        <v>2369.92424673</v>
      </c>
      <c r="P161" s="36">
        <f>SUMIFS(СВЦЭМ!$D$39:$D$782,СВЦЭМ!$A$39:$A$782,$A161,СВЦЭМ!$B$39:$B$782,P$155)+'СЕТ СН'!$I$14+СВЦЭМ!$D$10+'СЕТ СН'!$I$6-'СЕТ СН'!$I$26</f>
        <v>2395.8425368500002</v>
      </c>
      <c r="Q161" s="36">
        <f>SUMIFS(СВЦЭМ!$D$39:$D$782,СВЦЭМ!$A$39:$A$782,$A161,СВЦЭМ!$B$39:$B$782,Q$155)+'СЕТ СН'!$I$14+СВЦЭМ!$D$10+'СЕТ СН'!$I$6-'СЕТ СН'!$I$26</f>
        <v>2400.2142072099996</v>
      </c>
      <c r="R161" s="36">
        <f>SUMIFS(СВЦЭМ!$D$39:$D$782,СВЦЭМ!$A$39:$A$782,$A161,СВЦЭМ!$B$39:$B$782,R$155)+'СЕТ СН'!$I$14+СВЦЭМ!$D$10+'СЕТ СН'!$I$6-'СЕТ СН'!$I$26</f>
        <v>2353.1657675699998</v>
      </c>
      <c r="S161" s="36">
        <f>SUMIFS(СВЦЭМ!$D$39:$D$782,СВЦЭМ!$A$39:$A$782,$A161,СВЦЭМ!$B$39:$B$782,S$155)+'СЕТ СН'!$I$14+СВЦЭМ!$D$10+'СЕТ СН'!$I$6-'СЕТ СН'!$I$26</f>
        <v>2331.6804966299997</v>
      </c>
      <c r="T161" s="36">
        <f>SUMIFS(СВЦЭМ!$D$39:$D$782,СВЦЭМ!$A$39:$A$782,$A161,СВЦЭМ!$B$39:$B$782,T$155)+'СЕТ СН'!$I$14+СВЦЭМ!$D$10+'СЕТ СН'!$I$6-'СЕТ СН'!$I$26</f>
        <v>2338.17513177</v>
      </c>
      <c r="U161" s="36">
        <f>SUMIFS(СВЦЭМ!$D$39:$D$782,СВЦЭМ!$A$39:$A$782,$A161,СВЦЭМ!$B$39:$B$782,U$155)+'СЕТ СН'!$I$14+СВЦЭМ!$D$10+'СЕТ СН'!$I$6-'СЕТ СН'!$I$26</f>
        <v>2341.0498367999999</v>
      </c>
      <c r="V161" s="36">
        <f>SUMIFS(СВЦЭМ!$D$39:$D$782,СВЦЭМ!$A$39:$A$782,$A161,СВЦЭМ!$B$39:$B$782,V$155)+'СЕТ СН'!$I$14+СВЦЭМ!$D$10+'СЕТ СН'!$I$6-'СЕТ СН'!$I$26</f>
        <v>2342.2384834699997</v>
      </c>
      <c r="W161" s="36">
        <f>SUMIFS(СВЦЭМ!$D$39:$D$782,СВЦЭМ!$A$39:$A$782,$A161,СВЦЭМ!$B$39:$B$782,W$155)+'СЕТ СН'!$I$14+СВЦЭМ!$D$10+'СЕТ СН'!$I$6-'СЕТ СН'!$I$26</f>
        <v>2354.1559783800003</v>
      </c>
      <c r="X161" s="36">
        <f>SUMIFS(СВЦЭМ!$D$39:$D$782,СВЦЭМ!$A$39:$A$782,$A161,СВЦЭМ!$B$39:$B$782,X$155)+'СЕТ СН'!$I$14+СВЦЭМ!$D$10+'СЕТ СН'!$I$6-'СЕТ СН'!$I$26</f>
        <v>2367.6922582099996</v>
      </c>
      <c r="Y161" s="36">
        <f>SUMIFS(СВЦЭМ!$D$39:$D$782,СВЦЭМ!$A$39:$A$782,$A161,СВЦЭМ!$B$39:$B$782,Y$155)+'СЕТ СН'!$I$14+СВЦЭМ!$D$10+'СЕТ СН'!$I$6-'СЕТ СН'!$I$26</f>
        <v>2419.2531301700001</v>
      </c>
    </row>
    <row r="162" spans="1:25" ht="15.75" x14ac:dyDescent="0.2">
      <c r="A162" s="35">
        <f t="shared" si="4"/>
        <v>44933</v>
      </c>
      <c r="B162" s="36">
        <f>SUMIFS(СВЦЭМ!$D$39:$D$782,СВЦЭМ!$A$39:$A$782,$A162,СВЦЭМ!$B$39:$B$782,B$155)+'СЕТ СН'!$I$14+СВЦЭМ!$D$10+'СЕТ СН'!$I$6-'СЕТ СН'!$I$26</f>
        <v>2501.2751989999997</v>
      </c>
      <c r="C162" s="36">
        <f>SUMIFS(СВЦЭМ!$D$39:$D$782,СВЦЭМ!$A$39:$A$782,$A162,СВЦЭМ!$B$39:$B$782,C$155)+'СЕТ СН'!$I$14+СВЦЭМ!$D$10+'СЕТ СН'!$I$6-'СЕТ СН'!$I$26</f>
        <v>2546.1330301300004</v>
      </c>
      <c r="D162" s="36">
        <f>SUMIFS(СВЦЭМ!$D$39:$D$782,СВЦЭМ!$A$39:$A$782,$A162,СВЦЭМ!$B$39:$B$782,D$155)+'СЕТ СН'!$I$14+СВЦЭМ!$D$10+'СЕТ СН'!$I$6-'СЕТ СН'!$I$26</f>
        <v>2561.9738903799998</v>
      </c>
      <c r="E162" s="36">
        <f>SUMIFS(СВЦЭМ!$D$39:$D$782,СВЦЭМ!$A$39:$A$782,$A162,СВЦЭМ!$B$39:$B$782,E$155)+'СЕТ СН'!$I$14+СВЦЭМ!$D$10+'СЕТ СН'!$I$6-'СЕТ СН'!$I$26</f>
        <v>2569.3921052699998</v>
      </c>
      <c r="F162" s="36">
        <f>SUMIFS(СВЦЭМ!$D$39:$D$782,СВЦЭМ!$A$39:$A$782,$A162,СВЦЭМ!$B$39:$B$782,F$155)+'СЕТ СН'!$I$14+СВЦЭМ!$D$10+'СЕТ СН'!$I$6-'СЕТ СН'!$I$26</f>
        <v>2555.0436891400004</v>
      </c>
      <c r="G162" s="36">
        <f>SUMIFS(СВЦЭМ!$D$39:$D$782,СВЦЭМ!$A$39:$A$782,$A162,СВЦЭМ!$B$39:$B$782,G$155)+'СЕТ СН'!$I$14+СВЦЭМ!$D$10+'СЕТ СН'!$I$6-'СЕТ СН'!$I$26</f>
        <v>2548.5846182300002</v>
      </c>
      <c r="H162" s="36">
        <f>SUMIFS(СВЦЭМ!$D$39:$D$782,СВЦЭМ!$A$39:$A$782,$A162,СВЦЭМ!$B$39:$B$782,H$155)+'СЕТ СН'!$I$14+СВЦЭМ!$D$10+'СЕТ СН'!$I$6-'СЕТ СН'!$I$26</f>
        <v>2523.3770597599996</v>
      </c>
      <c r="I162" s="36">
        <f>SUMIFS(СВЦЭМ!$D$39:$D$782,СВЦЭМ!$A$39:$A$782,$A162,СВЦЭМ!$B$39:$B$782,I$155)+'СЕТ СН'!$I$14+СВЦЭМ!$D$10+'СЕТ СН'!$I$6-'СЕТ СН'!$I$26</f>
        <v>2517.8253769200001</v>
      </c>
      <c r="J162" s="36">
        <f>SUMIFS(СВЦЭМ!$D$39:$D$782,СВЦЭМ!$A$39:$A$782,$A162,СВЦЭМ!$B$39:$B$782,J$155)+'СЕТ СН'!$I$14+СВЦЭМ!$D$10+'СЕТ СН'!$I$6-'СЕТ СН'!$I$26</f>
        <v>2462.2047182599999</v>
      </c>
      <c r="K162" s="36">
        <f>SUMIFS(СВЦЭМ!$D$39:$D$782,СВЦЭМ!$A$39:$A$782,$A162,СВЦЭМ!$B$39:$B$782,K$155)+'СЕТ СН'!$I$14+СВЦЭМ!$D$10+'СЕТ СН'!$I$6-'СЕТ СН'!$I$26</f>
        <v>2445.0152434700003</v>
      </c>
      <c r="L162" s="36">
        <f>SUMIFS(СВЦЭМ!$D$39:$D$782,СВЦЭМ!$A$39:$A$782,$A162,СВЦЭМ!$B$39:$B$782,L$155)+'СЕТ СН'!$I$14+СВЦЭМ!$D$10+'СЕТ СН'!$I$6-'СЕТ СН'!$I$26</f>
        <v>2422.3625048100002</v>
      </c>
      <c r="M162" s="36">
        <f>SUMIFS(СВЦЭМ!$D$39:$D$782,СВЦЭМ!$A$39:$A$782,$A162,СВЦЭМ!$B$39:$B$782,M$155)+'СЕТ СН'!$I$14+СВЦЭМ!$D$10+'СЕТ СН'!$I$6-'СЕТ СН'!$I$26</f>
        <v>2441.7709914899997</v>
      </c>
      <c r="N162" s="36">
        <f>SUMIFS(СВЦЭМ!$D$39:$D$782,СВЦЭМ!$A$39:$A$782,$A162,СВЦЭМ!$B$39:$B$782,N$155)+'СЕТ СН'!$I$14+СВЦЭМ!$D$10+'СЕТ СН'!$I$6-'СЕТ СН'!$I$26</f>
        <v>2470.03645529</v>
      </c>
      <c r="O162" s="36">
        <f>SUMIFS(СВЦЭМ!$D$39:$D$782,СВЦЭМ!$A$39:$A$782,$A162,СВЦЭМ!$B$39:$B$782,O$155)+'СЕТ СН'!$I$14+СВЦЭМ!$D$10+'СЕТ СН'!$I$6-'СЕТ СН'!$I$26</f>
        <v>2477.6067369399998</v>
      </c>
      <c r="P162" s="36">
        <f>SUMIFS(СВЦЭМ!$D$39:$D$782,СВЦЭМ!$A$39:$A$782,$A162,СВЦЭМ!$B$39:$B$782,P$155)+'СЕТ СН'!$I$14+СВЦЭМ!$D$10+'СЕТ СН'!$I$6-'СЕТ СН'!$I$26</f>
        <v>2494.8915146099998</v>
      </c>
      <c r="Q162" s="36">
        <f>SUMIFS(СВЦЭМ!$D$39:$D$782,СВЦЭМ!$A$39:$A$782,$A162,СВЦЭМ!$B$39:$B$782,Q$155)+'СЕТ СН'!$I$14+СВЦЭМ!$D$10+'СЕТ СН'!$I$6-'СЕТ СН'!$I$26</f>
        <v>2485.6218810999999</v>
      </c>
      <c r="R162" s="36">
        <f>SUMIFS(СВЦЭМ!$D$39:$D$782,СВЦЭМ!$A$39:$A$782,$A162,СВЦЭМ!$B$39:$B$782,R$155)+'СЕТ СН'!$I$14+СВЦЭМ!$D$10+'СЕТ СН'!$I$6-'СЕТ СН'!$I$26</f>
        <v>2457.57447168</v>
      </c>
      <c r="S162" s="36">
        <f>SUMIFS(СВЦЭМ!$D$39:$D$782,СВЦЭМ!$A$39:$A$782,$A162,СВЦЭМ!$B$39:$B$782,S$155)+'СЕТ СН'!$I$14+СВЦЭМ!$D$10+'СЕТ СН'!$I$6-'СЕТ СН'!$I$26</f>
        <v>2444.6987068400003</v>
      </c>
      <c r="T162" s="36">
        <f>SUMIFS(СВЦЭМ!$D$39:$D$782,СВЦЭМ!$A$39:$A$782,$A162,СВЦЭМ!$B$39:$B$782,T$155)+'СЕТ СН'!$I$14+СВЦЭМ!$D$10+'СЕТ СН'!$I$6-'СЕТ СН'!$I$26</f>
        <v>2439.7587752500003</v>
      </c>
      <c r="U162" s="36">
        <f>SUMIFS(СВЦЭМ!$D$39:$D$782,СВЦЭМ!$A$39:$A$782,$A162,СВЦЭМ!$B$39:$B$782,U$155)+'СЕТ СН'!$I$14+СВЦЭМ!$D$10+'СЕТ СН'!$I$6-'СЕТ СН'!$I$26</f>
        <v>2445.3119381500001</v>
      </c>
      <c r="V162" s="36">
        <f>SUMIFS(СВЦЭМ!$D$39:$D$782,СВЦЭМ!$A$39:$A$782,$A162,СВЦЭМ!$B$39:$B$782,V$155)+'СЕТ СН'!$I$14+СВЦЭМ!$D$10+'СЕТ СН'!$I$6-'СЕТ СН'!$I$26</f>
        <v>2467.7557168399999</v>
      </c>
      <c r="W162" s="36">
        <f>SUMIFS(СВЦЭМ!$D$39:$D$782,СВЦЭМ!$A$39:$A$782,$A162,СВЦЭМ!$B$39:$B$782,W$155)+'СЕТ СН'!$I$14+СВЦЭМ!$D$10+'СЕТ СН'!$I$6-'СЕТ СН'!$I$26</f>
        <v>2475.7127703899996</v>
      </c>
      <c r="X162" s="36">
        <f>SUMIFS(СВЦЭМ!$D$39:$D$782,СВЦЭМ!$A$39:$A$782,$A162,СВЦЭМ!$B$39:$B$782,X$155)+'СЕТ СН'!$I$14+СВЦЭМ!$D$10+'СЕТ СН'!$I$6-'СЕТ СН'!$I$26</f>
        <v>2462.0971797399998</v>
      </c>
      <c r="Y162" s="36">
        <f>SUMIFS(СВЦЭМ!$D$39:$D$782,СВЦЭМ!$A$39:$A$782,$A162,СВЦЭМ!$B$39:$B$782,Y$155)+'СЕТ СН'!$I$14+СВЦЭМ!$D$10+'СЕТ СН'!$I$6-'СЕТ СН'!$I$26</f>
        <v>2527.9581591899996</v>
      </c>
    </row>
    <row r="163" spans="1:25" ht="15.75" x14ac:dyDescent="0.2">
      <c r="A163" s="35">
        <f t="shared" si="4"/>
        <v>44934</v>
      </c>
      <c r="B163" s="36">
        <f>SUMIFS(СВЦЭМ!$D$39:$D$782,СВЦЭМ!$A$39:$A$782,$A163,СВЦЭМ!$B$39:$B$782,B$155)+'СЕТ СН'!$I$14+СВЦЭМ!$D$10+'СЕТ СН'!$I$6-'СЕТ СН'!$I$26</f>
        <v>2672.0406713399998</v>
      </c>
      <c r="C163" s="36">
        <f>SUMIFS(СВЦЭМ!$D$39:$D$782,СВЦЭМ!$A$39:$A$782,$A163,СВЦЭМ!$B$39:$B$782,C$155)+'СЕТ СН'!$I$14+СВЦЭМ!$D$10+'СЕТ СН'!$I$6-'СЕТ СН'!$I$26</f>
        <v>2696.5304719100004</v>
      </c>
      <c r="D163" s="36">
        <f>SUMIFS(СВЦЭМ!$D$39:$D$782,СВЦЭМ!$A$39:$A$782,$A163,СВЦЭМ!$B$39:$B$782,D$155)+'СЕТ СН'!$I$14+СВЦЭМ!$D$10+'СЕТ СН'!$I$6-'СЕТ СН'!$I$26</f>
        <v>2718.5256455700001</v>
      </c>
      <c r="E163" s="36">
        <f>SUMIFS(СВЦЭМ!$D$39:$D$782,СВЦЭМ!$A$39:$A$782,$A163,СВЦЭМ!$B$39:$B$782,E$155)+'СЕТ СН'!$I$14+СВЦЭМ!$D$10+'СЕТ СН'!$I$6-'СЕТ СН'!$I$26</f>
        <v>2719.4630004400005</v>
      </c>
      <c r="F163" s="36">
        <f>SUMIFS(СВЦЭМ!$D$39:$D$782,СВЦЭМ!$A$39:$A$782,$A163,СВЦЭМ!$B$39:$B$782,F$155)+'СЕТ СН'!$I$14+СВЦЭМ!$D$10+'СЕТ СН'!$I$6-'СЕТ СН'!$I$26</f>
        <v>2723.5105286600001</v>
      </c>
      <c r="G163" s="36">
        <f>SUMIFS(СВЦЭМ!$D$39:$D$782,СВЦЭМ!$A$39:$A$782,$A163,СВЦЭМ!$B$39:$B$782,G$155)+'СЕТ СН'!$I$14+СВЦЭМ!$D$10+'СЕТ СН'!$I$6-'СЕТ СН'!$I$26</f>
        <v>2710.0157021499999</v>
      </c>
      <c r="H163" s="36">
        <f>SUMIFS(СВЦЭМ!$D$39:$D$782,СВЦЭМ!$A$39:$A$782,$A163,СВЦЭМ!$B$39:$B$782,H$155)+'СЕТ СН'!$I$14+СВЦЭМ!$D$10+'СЕТ СН'!$I$6-'СЕТ СН'!$I$26</f>
        <v>2690.5576671899998</v>
      </c>
      <c r="I163" s="36">
        <f>SUMIFS(СВЦЭМ!$D$39:$D$782,СВЦЭМ!$A$39:$A$782,$A163,СВЦЭМ!$B$39:$B$782,I$155)+'СЕТ СН'!$I$14+СВЦЭМ!$D$10+'СЕТ СН'!$I$6-'СЕТ СН'!$I$26</f>
        <v>2628.7194062600001</v>
      </c>
      <c r="J163" s="36">
        <f>SUMIFS(СВЦЭМ!$D$39:$D$782,СВЦЭМ!$A$39:$A$782,$A163,СВЦЭМ!$B$39:$B$782,J$155)+'СЕТ СН'!$I$14+СВЦЭМ!$D$10+'СЕТ СН'!$I$6-'СЕТ СН'!$I$26</f>
        <v>2599.4965220599997</v>
      </c>
      <c r="K163" s="36">
        <f>SUMIFS(СВЦЭМ!$D$39:$D$782,СВЦЭМ!$A$39:$A$782,$A163,СВЦЭМ!$B$39:$B$782,K$155)+'СЕТ СН'!$I$14+СВЦЭМ!$D$10+'СЕТ СН'!$I$6-'СЕТ СН'!$I$26</f>
        <v>2572.9435316600002</v>
      </c>
      <c r="L163" s="36">
        <f>SUMIFS(СВЦЭМ!$D$39:$D$782,СВЦЭМ!$A$39:$A$782,$A163,СВЦЭМ!$B$39:$B$782,L$155)+'СЕТ СН'!$I$14+СВЦЭМ!$D$10+'СЕТ СН'!$I$6-'СЕТ СН'!$I$26</f>
        <v>2570.1971285</v>
      </c>
      <c r="M163" s="36">
        <f>SUMIFS(СВЦЭМ!$D$39:$D$782,СВЦЭМ!$A$39:$A$782,$A163,СВЦЭМ!$B$39:$B$782,M$155)+'СЕТ СН'!$I$14+СВЦЭМ!$D$10+'СЕТ СН'!$I$6-'СЕТ СН'!$I$26</f>
        <v>2587.8493133900001</v>
      </c>
      <c r="N163" s="36">
        <f>SUMIFS(СВЦЭМ!$D$39:$D$782,СВЦЭМ!$A$39:$A$782,$A163,СВЦЭМ!$B$39:$B$782,N$155)+'СЕТ СН'!$I$14+СВЦЭМ!$D$10+'СЕТ СН'!$I$6-'СЕТ СН'!$I$26</f>
        <v>2597.1665101799999</v>
      </c>
      <c r="O163" s="36">
        <f>SUMIFS(СВЦЭМ!$D$39:$D$782,СВЦЭМ!$A$39:$A$782,$A163,СВЦЭМ!$B$39:$B$782,O$155)+'СЕТ СН'!$I$14+СВЦЭМ!$D$10+'СЕТ СН'!$I$6-'СЕТ СН'!$I$26</f>
        <v>2620.9195508800003</v>
      </c>
      <c r="P163" s="36">
        <f>SUMIFS(СВЦЭМ!$D$39:$D$782,СВЦЭМ!$A$39:$A$782,$A163,СВЦЭМ!$B$39:$B$782,P$155)+'СЕТ СН'!$I$14+СВЦЭМ!$D$10+'СЕТ СН'!$I$6-'СЕТ СН'!$I$26</f>
        <v>2625.2691607699999</v>
      </c>
      <c r="Q163" s="36">
        <f>SUMIFS(СВЦЭМ!$D$39:$D$782,СВЦЭМ!$A$39:$A$782,$A163,СВЦЭМ!$B$39:$B$782,Q$155)+'СЕТ СН'!$I$14+СВЦЭМ!$D$10+'СЕТ СН'!$I$6-'СЕТ СН'!$I$26</f>
        <v>2615.3860813399997</v>
      </c>
      <c r="R163" s="36">
        <f>SUMIFS(СВЦЭМ!$D$39:$D$782,СВЦЭМ!$A$39:$A$782,$A163,СВЦЭМ!$B$39:$B$782,R$155)+'СЕТ СН'!$I$14+СВЦЭМ!$D$10+'СЕТ СН'!$I$6-'СЕТ СН'!$I$26</f>
        <v>2585.8047312600002</v>
      </c>
      <c r="S163" s="36">
        <f>SUMIFS(СВЦЭМ!$D$39:$D$782,СВЦЭМ!$A$39:$A$782,$A163,СВЦЭМ!$B$39:$B$782,S$155)+'СЕТ СН'!$I$14+СВЦЭМ!$D$10+'СЕТ СН'!$I$6-'СЕТ СН'!$I$26</f>
        <v>2508.0606096399997</v>
      </c>
      <c r="T163" s="36">
        <f>SUMIFS(СВЦЭМ!$D$39:$D$782,СВЦЭМ!$A$39:$A$782,$A163,СВЦЭМ!$B$39:$B$782,T$155)+'СЕТ СН'!$I$14+СВЦЭМ!$D$10+'СЕТ СН'!$I$6-'СЕТ СН'!$I$26</f>
        <v>2520.6716058399998</v>
      </c>
      <c r="U163" s="36">
        <f>SUMIFS(СВЦЭМ!$D$39:$D$782,СВЦЭМ!$A$39:$A$782,$A163,СВЦЭМ!$B$39:$B$782,U$155)+'СЕТ СН'!$I$14+СВЦЭМ!$D$10+'СЕТ СН'!$I$6-'СЕТ СН'!$I$26</f>
        <v>2534.2821783700001</v>
      </c>
      <c r="V163" s="36">
        <f>SUMIFS(СВЦЭМ!$D$39:$D$782,СВЦЭМ!$A$39:$A$782,$A163,СВЦЭМ!$B$39:$B$782,V$155)+'СЕТ СН'!$I$14+СВЦЭМ!$D$10+'СЕТ СН'!$I$6-'СЕТ СН'!$I$26</f>
        <v>2560.0944539000002</v>
      </c>
      <c r="W163" s="36">
        <f>SUMIFS(СВЦЭМ!$D$39:$D$782,СВЦЭМ!$A$39:$A$782,$A163,СВЦЭМ!$B$39:$B$782,W$155)+'СЕТ СН'!$I$14+СВЦЭМ!$D$10+'СЕТ СН'!$I$6-'СЕТ СН'!$I$26</f>
        <v>2589.5052396700003</v>
      </c>
      <c r="X163" s="36">
        <f>SUMIFS(СВЦЭМ!$D$39:$D$782,СВЦЭМ!$A$39:$A$782,$A163,СВЦЭМ!$B$39:$B$782,X$155)+'СЕТ СН'!$I$14+СВЦЭМ!$D$10+'СЕТ СН'!$I$6-'СЕТ СН'!$I$26</f>
        <v>2619.2018366800003</v>
      </c>
      <c r="Y163" s="36">
        <f>SUMIFS(СВЦЭМ!$D$39:$D$782,СВЦЭМ!$A$39:$A$782,$A163,СВЦЭМ!$B$39:$B$782,Y$155)+'СЕТ СН'!$I$14+СВЦЭМ!$D$10+'СЕТ СН'!$I$6-'СЕТ СН'!$I$26</f>
        <v>2667.5156192800005</v>
      </c>
    </row>
    <row r="164" spans="1:25" ht="15.75" x14ac:dyDescent="0.2">
      <c r="A164" s="35">
        <f t="shared" si="4"/>
        <v>44935</v>
      </c>
      <c r="B164" s="36">
        <f>SUMIFS(СВЦЭМ!$D$39:$D$782,СВЦЭМ!$A$39:$A$782,$A164,СВЦЭМ!$B$39:$B$782,B$155)+'СЕТ СН'!$I$14+СВЦЭМ!$D$10+'СЕТ СН'!$I$6-'СЕТ СН'!$I$26</f>
        <v>2608.36504848</v>
      </c>
      <c r="C164" s="36">
        <f>SUMIFS(СВЦЭМ!$D$39:$D$782,СВЦЭМ!$A$39:$A$782,$A164,СВЦЭМ!$B$39:$B$782,C$155)+'СЕТ СН'!$I$14+СВЦЭМ!$D$10+'СЕТ СН'!$I$6-'СЕТ СН'!$I$26</f>
        <v>2588.2212936200003</v>
      </c>
      <c r="D164" s="36">
        <f>SUMIFS(СВЦЭМ!$D$39:$D$782,СВЦЭМ!$A$39:$A$782,$A164,СВЦЭМ!$B$39:$B$782,D$155)+'СЕТ СН'!$I$14+СВЦЭМ!$D$10+'СЕТ СН'!$I$6-'СЕТ СН'!$I$26</f>
        <v>2566.8488493000004</v>
      </c>
      <c r="E164" s="36">
        <f>SUMIFS(СВЦЭМ!$D$39:$D$782,СВЦЭМ!$A$39:$A$782,$A164,СВЦЭМ!$B$39:$B$782,E$155)+'СЕТ СН'!$I$14+СВЦЭМ!$D$10+'СЕТ СН'!$I$6-'СЕТ СН'!$I$26</f>
        <v>2562.7267535700003</v>
      </c>
      <c r="F164" s="36">
        <f>SUMIFS(СВЦЭМ!$D$39:$D$782,СВЦЭМ!$A$39:$A$782,$A164,СВЦЭМ!$B$39:$B$782,F$155)+'СЕТ СН'!$I$14+СВЦЭМ!$D$10+'СЕТ СН'!$I$6-'СЕТ СН'!$I$26</f>
        <v>2575.3382422900004</v>
      </c>
      <c r="G164" s="36">
        <f>SUMIFS(СВЦЭМ!$D$39:$D$782,СВЦЭМ!$A$39:$A$782,$A164,СВЦЭМ!$B$39:$B$782,G$155)+'СЕТ СН'!$I$14+СВЦЭМ!$D$10+'СЕТ СН'!$I$6-'СЕТ СН'!$I$26</f>
        <v>2559.8618243000001</v>
      </c>
      <c r="H164" s="36">
        <f>SUMIFS(СВЦЭМ!$D$39:$D$782,СВЦЭМ!$A$39:$A$782,$A164,СВЦЭМ!$B$39:$B$782,H$155)+'СЕТ СН'!$I$14+СВЦЭМ!$D$10+'СЕТ СН'!$I$6-'СЕТ СН'!$I$26</f>
        <v>2574.3802275099997</v>
      </c>
      <c r="I164" s="36">
        <f>SUMIFS(СВЦЭМ!$D$39:$D$782,СВЦЭМ!$A$39:$A$782,$A164,СВЦЭМ!$B$39:$B$782,I$155)+'СЕТ СН'!$I$14+СВЦЭМ!$D$10+'СЕТ СН'!$I$6-'СЕТ СН'!$I$26</f>
        <v>2571.28985569</v>
      </c>
      <c r="J164" s="36">
        <f>SUMIFS(СВЦЭМ!$D$39:$D$782,СВЦЭМ!$A$39:$A$782,$A164,СВЦЭМ!$B$39:$B$782,J$155)+'СЕТ СН'!$I$14+СВЦЭМ!$D$10+'СЕТ СН'!$I$6-'СЕТ СН'!$I$26</f>
        <v>2614.86974835</v>
      </c>
      <c r="K164" s="36">
        <f>SUMIFS(СВЦЭМ!$D$39:$D$782,СВЦЭМ!$A$39:$A$782,$A164,СВЦЭМ!$B$39:$B$782,K$155)+'СЕТ СН'!$I$14+СВЦЭМ!$D$10+'СЕТ СН'!$I$6-'СЕТ СН'!$I$26</f>
        <v>2594.2447505700002</v>
      </c>
      <c r="L164" s="36">
        <f>SUMIFS(СВЦЭМ!$D$39:$D$782,СВЦЭМ!$A$39:$A$782,$A164,СВЦЭМ!$B$39:$B$782,L$155)+'СЕТ СН'!$I$14+СВЦЭМ!$D$10+'СЕТ СН'!$I$6-'СЕТ СН'!$I$26</f>
        <v>2572.4923121299998</v>
      </c>
      <c r="M164" s="36">
        <f>SUMIFS(СВЦЭМ!$D$39:$D$782,СВЦЭМ!$A$39:$A$782,$A164,СВЦЭМ!$B$39:$B$782,M$155)+'СЕТ СН'!$I$14+СВЦЭМ!$D$10+'СЕТ СН'!$I$6-'СЕТ СН'!$I$26</f>
        <v>2591.3270787499996</v>
      </c>
      <c r="N164" s="36">
        <f>SUMIFS(СВЦЭМ!$D$39:$D$782,СВЦЭМ!$A$39:$A$782,$A164,СВЦЭМ!$B$39:$B$782,N$155)+'СЕТ СН'!$I$14+СВЦЭМ!$D$10+'СЕТ СН'!$I$6-'СЕТ СН'!$I$26</f>
        <v>2566.3164876600003</v>
      </c>
      <c r="O164" s="36">
        <f>SUMIFS(СВЦЭМ!$D$39:$D$782,СВЦЭМ!$A$39:$A$782,$A164,СВЦЭМ!$B$39:$B$782,O$155)+'СЕТ СН'!$I$14+СВЦЭМ!$D$10+'СЕТ СН'!$I$6-'СЕТ СН'!$I$26</f>
        <v>2562.0510315800002</v>
      </c>
      <c r="P164" s="36">
        <f>SUMIFS(СВЦЭМ!$D$39:$D$782,СВЦЭМ!$A$39:$A$782,$A164,СВЦЭМ!$B$39:$B$782,P$155)+'СЕТ СН'!$I$14+СВЦЭМ!$D$10+'СЕТ СН'!$I$6-'СЕТ СН'!$I$26</f>
        <v>2571.6959302000005</v>
      </c>
      <c r="Q164" s="36">
        <f>SUMIFS(СВЦЭМ!$D$39:$D$782,СВЦЭМ!$A$39:$A$782,$A164,СВЦЭМ!$B$39:$B$782,Q$155)+'СЕТ СН'!$I$14+СВЦЭМ!$D$10+'СЕТ СН'!$I$6-'СЕТ СН'!$I$26</f>
        <v>2568.6517020600004</v>
      </c>
      <c r="R164" s="36">
        <f>SUMIFS(СВЦЭМ!$D$39:$D$782,СВЦЭМ!$A$39:$A$782,$A164,СВЦЭМ!$B$39:$B$782,R$155)+'СЕТ СН'!$I$14+СВЦЭМ!$D$10+'СЕТ СН'!$I$6-'СЕТ СН'!$I$26</f>
        <v>2581.0439309800004</v>
      </c>
      <c r="S164" s="36">
        <f>SUMIFS(СВЦЭМ!$D$39:$D$782,СВЦЭМ!$A$39:$A$782,$A164,СВЦЭМ!$B$39:$B$782,S$155)+'СЕТ СН'!$I$14+СВЦЭМ!$D$10+'СЕТ СН'!$I$6-'СЕТ СН'!$I$26</f>
        <v>2567.7957204100003</v>
      </c>
      <c r="T164" s="36">
        <f>SUMIFS(СВЦЭМ!$D$39:$D$782,СВЦЭМ!$A$39:$A$782,$A164,СВЦЭМ!$B$39:$B$782,T$155)+'СЕТ СН'!$I$14+СВЦЭМ!$D$10+'СЕТ СН'!$I$6-'СЕТ СН'!$I$26</f>
        <v>2540.6851933300004</v>
      </c>
      <c r="U164" s="36">
        <f>SUMIFS(СВЦЭМ!$D$39:$D$782,СВЦЭМ!$A$39:$A$782,$A164,СВЦЭМ!$B$39:$B$782,U$155)+'СЕТ СН'!$I$14+СВЦЭМ!$D$10+'СЕТ СН'!$I$6-'СЕТ СН'!$I$26</f>
        <v>2541.9286851799998</v>
      </c>
      <c r="V164" s="36">
        <f>SUMIFS(СВЦЭМ!$D$39:$D$782,СВЦЭМ!$A$39:$A$782,$A164,СВЦЭМ!$B$39:$B$782,V$155)+'СЕТ СН'!$I$14+СВЦЭМ!$D$10+'СЕТ СН'!$I$6-'СЕТ СН'!$I$26</f>
        <v>2579.5549711499998</v>
      </c>
      <c r="W164" s="36">
        <f>SUMIFS(СВЦЭМ!$D$39:$D$782,СВЦЭМ!$A$39:$A$782,$A164,СВЦЭМ!$B$39:$B$782,W$155)+'СЕТ СН'!$I$14+СВЦЭМ!$D$10+'СЕТ СН'!$I$6-'СЕТ СН'!$I$26</f>
        <v>2591.5002576400002</v>
      </c>
      <c r="X164" s="36">
        <f>SUMIFS(СВЦЭМ!$D$39:$D$782,СВЦЭМ!$A$39:$A$782,$A164,СВЦЭМ!$B$39:$B$782,X$155)+'СЕТ СН'!$I$14+СВЦЭМ!$D$10+'СЕТ СН'!$I$6-'СЕТ СН'!$I$26</f>
        <v>2595.70032928</v>
      </c>
      <c r="Y164" s="36">
        <f>SUMIFS(СВЦЭМ!$D$39:$D$782,СВЦЭМ!$A$39:$A$782,$A164,СВЦЭМ!$B$39:$B$782,Y$155)+'СЕТ СН'!$I$14+СВЦЭМ!$D$10+'СЕТ СН'!$I$6-'СЕТ СН'!$I$26</f>
        <v>2636.6387387000004</v>
      </c>
    </row>
    <row r="165" spans="1:25" ht="15.75" x14ac:dyDescent="0.2">
      <c r="A165" s="35">
        <f t="shared" si="4"/>
        <v>44936</v>
      </c>
      <c r="B165" s="36">
        <f>SUMIFS(СВЦЭМ!$D$39:$D$782,СВЦЭМ!$A$39:$A$782,$A165,СВЦЭМ!$B$39:$B$782,B$155)+'СЕТ СН'!$I$14+СВЦЭМ!$D$10+'СЕТ СН'!$I$6-'СЕТ СН'!$I$26</f>
        <v>2487.40676626</v>
      </c>
      <c r="C165" s="36">
        <f>SUMIFS(СВЦЭМ!$D$39:$D$782,СВЦЭМ!$A$39:$A$782,$A165,СВЦЭМ!$B$39:$B$782,C$155)+'СЕТ СН'!$I$14+СВЦЭМ!$D$10+'СЕТ СН'!$I$6-'СЕТ СН'!$I$26</f>
        <v>2511.9868740800002</v>
      </c>
      <c r="D165" s="36">
        <f>SUMIFS(СВЦЭМ!$D$39:$D$782,СВЦЭМ!$A$39:$A$782,$A165,СВЦЭМ!$B$39:$B$782,D$155)+'СЕТ СН'!$I$14+СВЦЭМ!$D$10+'СЕТ СН'!$I$6-'СЕТ СН'!$I$26</f>
        <v>2524.6967927799997</v>
      </c>
      <c r="E165" s="36">
        <f>SUMIFS(СВЦЭМ!$D$39:$D$782,СВЦЭМ!$A$39:$A$782,$A165,СВЦЭМ!$B$39:$B$782,E$155)+'СЕТ СН'!$I$14+СВЦЭМ!$D$10+'СЕТ СН'!$I$6-'СЕТ СН'!$I$26</f>
        <v>2530.2165024200003</v>
      </c>
      <c r="F165" s="36">
        <f>SUMIFS(СВЦЭМ!$D$39:$D$782,СВЦЭМ!$A$39:$A$782,$A165,СВЦЭМ!$B$39:$B$782,F$155)+'СЕТ СН'!$I$14+СВЦЭМ!$D$10+'СЕТ СН'!$I$6-'СЕТ СН'!$I$26</f>
        <v>2556.6898633500005</v>
      </c>
      <c r="G165" s="36">
        <f>SUMIFS(СВЦЭМ!$D$39:$D$782,СВЦЭМ!$A$39:$A$782,$A165,СВЦЭМ!$B$39:$B$782,G$155)+'СЕТ СН'!$I$14+СВЦЭМ!$D$10+'СЕТ СН'!$I$6-'СЕТ СН'!$I$26</f>
        <v>2553.7018769799997</v>
      </c>
      <c r="H165" s="36">
        <f>SUMIFS(СВЦЭМ!$D$39:$D$782,СВЦЭМ!$A$39:$A$782,$A165,СВЦЭМ!$B$39:$B$782,H$155)+'СЕТ СН'!$I$14+СВЦЭМ!$D$10+'СЕТ СН'!$I$6-'СЕТ СН'!$I$26</f>
        <v>2533.7725290600001</v>
      </c>
      <c r="I165" s="36">
        <f>SUMIFS(СВЦЭМ!$D$39:$D$782,СВЦЭМ!$A$39:$A$782,$A165,СВЦЭМ!$B$39:$B$782,I$155)+'СЕТ СН'!$I$14+СВЦЭМ!$D$10+'СЕТ СН'!$I$6-'СЕТ СН'!$I$26</f>
        <v>2499.49898312</v>
      </c>
      <c r="J165" s="36">
        <f>SUMIFS(СВЦЭМ!$D$39:$D$782,СВЦЭМ!$A$39:$A$782,$A165,СВЦЭМ!$B$39:$B$782,J$155)+'СЕТ СН'!$I$14+СВЦЭМ!$D$10+'СЕТ СН'!$I$6-'СЕТ СН'!$I$26</f>
        <v>2471.3034908700001</v>
      </c>
      <c r="K165" s="36">
        <f>SUMIFS(СВЦЭМ!$D$39:$D$782,СВЦЭМ!$A$39:$A$782,$A165,СВЦЭМ!$B$39:$B$782,K$155)+'СЕТ СН'!$I$14+СВЦЭМ!$D$10+'СЕТ СН'!$I$6-'СЕТ СН'!$I$26</f>
        <v>2458.2319247900004</v>
      </c>
      <c r="L165" s="36">
        <f>SUMIFS(СВЦЭМ!$D$39:$D$782,СВЦЭМ!$A$39:$A$782,$A165,СВЦЭМ!$B$39:$B$782,L$155)+'СЕТ СН'!$I$14+СВЦЭМ!$D$10+'СЕТ СН'!$I$6-'СЕТ СН'!$I$26</f>
        <v>2448.8729112600004</v>
      </c>
      <c r="M165" s="36">
        <f>SUMIFS(СВЦЭМ!$D$39:$D$782,СВЦЭМ!$A$39:$A$782,$A165,СВЦЭМ!$B$39:$B$782,M$155)+'СЕТ СН'!$I$14+СВЦЭМ!$D$10+'СЕТ СН'!$I$6-'СЕТ СН'!$I$26</f>
        <v>2459.8758312299997</v>
      </c>
      <c r="N165" s="36">
        <f>SUMIFS(СВЦЭМ!$D$39:$D$782,СВЦЭМ!$A$39:$A$782,$A165,СВЦЭМ!$B$39:$B$782,N$155)+'СЕТ СН'!$I$14+СВЦЭМ!$D$10+'СЕТ СН'!$I$6-'СЕТ СН'!$I$26</f>
        <v>2457.1583471699996</v>
      </c>
      <c r="O165" s="36">
        <f>SUMIFS(СВЦЭМ!$D$39:$D$782,СВЦЭМ!$A$39:$A$782,$A165,СВЦЭМ!$B$39:$B$782,O$155)+'СЕТ СН'!$I$14+СВЦЭМ!$D$10+'СЕТ СН'!$I$6-'СЕТ СН'!$I$26</f>
        <v>2471.6215934299998</v>
      </c>
      <c r="P165" s="36">
        <f>SUMIFS(СВЦЭМ!$D$39:$D$782,СВЦЭМ!$A$39:$A$782,$A165,СВЦЭМ!$B$39:$B$782,P$155)+'СЕТ СН'!$I$14+СВЦЭМ!$D$10+'СЕТ СН'!$I$6-'СЕТ СН'!$I$26</f>
        <v>2481.5397991500004</v>
      </c>
      <c r="Q165" s="36">
        <f>SUMIFS(СВЦЭМ!$D$39:$D$782,СВЦЭМ!$A$39:$A$782,$A165,СВЦЭМ!$B$39:$B$782,Q$155)+'СЕТ СН'!$I$14+СВЦЭМ!$D$10+'СЕТ СН'!$I$6-'СЕТ СН'!$I$26</f>
        <v>2498.2669316000001</v>
      </c>
      <c r="R165" s="36">
        <f>SUMIFS(СВЦЭМ!$D$39:$D$782,СВЦЭМ!$A$39:$A$782,$A165,СВЦЭМ!$B$39:$B$782,R$155)+'СЕТ СН'!$I$14+СВЦЭМ!$D$10+'СЕТ СН'!$I$6-'СЕТ СН'!$I$26</f>
        <v>2477.3581179900002</v>
      </c>
      <c r="S165" s="36">
        <f>SUMIFS(СВЦЭМ!$D$39:$D$782,СВЦЭМ!$A$39:$A$782,$A165,СВЦЭМ!$B$39:$B$782,S$155)+'СЕТ СН'!$I$14+СВЦЭМ!$D$10+'СЕТ СН'!$I$6-'СЕТ СН'!$I$26</f>
        <v>2436.8334761100004</v>
      </c>
      <c r="T165" s="36">
        <f>SUMIFS(СВЦЭМ!$D$39:$D$782,СВЦЭМ!$A$39:$A$782,$A165,СВЦЭМ!$B$39:$B$782,T$155)+'СЕТ СН'!$I$14+СВЦЭМ!$D$10+'СЕТ СН'!$I$6-'СЕТ СН'!$I$26</f>
        <v>2431.1794224599998</v>
      </c>
      <c r="U165" s="36">
        <f>SUMIFS(СВЦЭМ!$D$39:$D$782,СВЦЭМ!$A$39:$A$782,$A165,СВЦЭМ!$B$39:$B$782,U$155)+'СЕТ СН'!$I$14+СВЦЭМ!$D$10+'СЕТ СН'!$I$6-'СЕТ СН'!$I$26</f>
        <v>2425.2871120600003</v>
      </c>
      <c r="V165" s="36">
        <f>SUMIFS(СВЦЭМ!$D$39:$D$782,СВЦЭМ!$A$39:$A$782,$A165,СВЦЭМ!$B$39:$B$782,V$155)+'СЕТ СН'!$I$14+СВЦЭМ!$D$10+'СЕТ СН'!$I$6-'СЕТ СН'!$I$26</f>
        <v>2433.1993966800001</v>
      </c>
      <c r="W165" s="36">
        <f>SUMIFS(СВЦЭМ!$D$39:$D$782,СВЦЭМ!$A$39:$A$782,$A165,СВЦЭМ!$B$39:$B$782,W$155)+'СЕТ СН'!$I$14+СВЦЭМ!$D$10+'СЕТ СН'!$I$6-'СЕТ СН'!$I$26</f>
        <v>2444.01052179</v>
      </c>
      <c r="X165" s="36">
        <f>SUMIFS(СВЦЭМ!$D$39:$D$782,СВЦЭМ!$A$39:$A$782,$A165,СВЦЭМ!$B$39:$B$782,X$155)+'СЕТ СН'!$I$14+СВЦЭМ!$D$10+'СЕТ СН'!$I$6-'СЕТ СН'!$I$26</f>
        <v>2475.0689798100002</v>
      </c>
      <c r="Y165" s="36">
        <f>SUMIFS(СВЦЭМ!$D$39:$D$782,СВЦЭМ!$A$39:$A$782,$A165,СВЦЭМ!$B$39:$B$782,Y$155)+'СЕТ СН'!$I$14+СВЦЭМ!$D$10+'СЕТ СН'!$I$6-'СЕТ СН'!$I$26</f>
        <v>2498.0153779499997</v>
      </c>
    </row>
    <row r="166" spans="1:25" ht="15.75" x14ac:dyDescent="0.2">
      <c r="A166" s="35">
        <f t="shared" si="4"/>
        <v>44937</v>
      </c>
      <c r="B166" s="36">
        <f>SUMIFS(СВЦЭМ!$D$39:$D$782,СВЦЭМ!$A$39:$A$782,$A166,СВЦЭМ!$B$39:$B$782,B$155)+'СЕТ СН'!$I$14+СВЦЭМ!$D$10+'СЕТ СН'!$I$6-'СЕТ СН'!$I$26</f>
        <v>2429.0211043500003</v>
      </c>
      <c r="C166" s="36">
        <f>SUMIFS(СВЦЭМ!$D$39:$D$782,СВЦЭМ!$A$39:$A$782,$A166,СВЦЭМ!$B$39:$B$782,C$155)+'СЕТ СН'!$I$14+СВЦЭМ!$D$10+'СЕТ СН'!$I$6-'СЕТ СН'!$I$26</f>
        <v>2436.3216760300002</v>
      </c>
      <c r="D166" s="36">
        <f>SUMIFS(СВЦЭМ!$D$39:$D$782,СВЦЭМ!$A$39:$A$782,$A166,СВЦЭМ!$B$39:$B$782,D$155)+'СЕТ СН'!$I$14+СВЦЭМ!$D$10+'СЕТ СН'!$I$6-'СЕТ СН'!$I$26</f>
        <v>2428.1232293499997</v>
      </c>
      <c r="E166" s="36">
        <f>SUMIFS(СВЦЭМ!$D$39:$D$782,СВЦЭМ!$A$39:$A$782,$A166,СВЦЭМ!$B$39:$B$782,E$155)+'СЕТ СН'!$I$14+СВЦЭМ!$D$10+'СЕТ СН'!$I$6-'СЕТ СН'!$I$26</f>
        <v>2423.9318582699998</v>
      </c>
      <c r="F166" s="36">
        <f>SUMIFS(СВЦЭМ!$D$39:$D$782,СВЦЭМ!$A$39:$A$782,$A166,СВЦЭМ!$B$39:$B$782,F$155)+'СЕТ СН'!$I$14+СВЦЭМ!$D$10+'СЕТ СН'!$I$6-'СЕТ СН'!$I$26</f>
        <v>2419.0208264499997</v>
      </c>
      <c r="G166" s="36">
        <f>SUMIFS(СВЦЭМ!$D$39:$D$782,СВЦЭМ!$A$39:$A$782,$A166,СВЦЭМ!$B$39:$B$782,G$155)+'СЕТ СН'!$I$14+СВЦЭМ!$D$10+'СЕТ СН'!$I$6-'СЕТ СН'!$I$26</f>
        <v>2424.5328773900001</v>
      </c>
      <c r="H166" s="36">
        <f>SUMIFS(СВЦЭМ!$D$39:$D$782,СВЦЭМ!$A$39:$A$782,$A166,СВЦЭМ!$B$39:$B$782,H$155)+'СЕТ СН'!$I$14+СВЦЭМ!$D$10+'СЕТ СН'!$I$6-'СЕТ СН'!$I$26</f>
        <v>2412.7491796200002</v>
      </c>
      <c r="I166" s="36">
        <f>SUMIFS(СВЦЭМ!$D$39:$D$782,СВЦЭМ!$A$39:$A$782,$A166,СВЦЭМ!$B$39:$B$782,I$155)+'СЕТ СН'!$I$14+СВЦЭМ!$D$10+'СЕТ СН'!$I$6-'СЕТ СН'!$I$26</f>
        <v>2400.2095210699999</v>
      </c>
      <c r="J166" s="36">
        <f>SUMIFS(СВЦЭМ!$D$39:$D$782,СВЦЭМ!$A$39:$A$782,$A166,СВЦЭМ!$B$39:$B$782,J$155)+'СЕТ СН'!$I$14+СВЦЭМ!$D$10+'СЕТ СН'!$I$6-'СЕТ СН'!$I$26</f>
        <v>2375.5321832299996</v>
      </c>
      <c r="K166" s="36">
        <f>SUMIFS(СВЦЭМ!$D$39:$D$782,СВЦЭМ!$A$39:$A$782,$A166,СВЦЭМ!$B$39:$B$782,K$155)+'СЕТ СН'!$I$14+СВЦЭМ!$D$10+'СЕТ СН'!$I$6-'СЕТ СН'!$I$26</f>
        <v>2365.0514368599997</v>
      </c>
      <c r="L166" s="36">
        <f>SUMIFS(СВЦЭМ!$D$39:$D$782,СВЦЭМ!$A$39:$A$782,$A166,СВЦЭМ!$B$39:$B$782,L$155)+'СЕТ СН'!$I$14+СВЦЭМ!$D$10+'СЕТ СН'!$I$6-'СЕТ СН'!$I$26</f>
        <v>2375.3614360299998</v>
      </c>
      <c r="M166" s="36">
        <f>SUMIFS(СВЦЭМ!$D$39:$D$782,СВЦЭМ!$A$39:$A$782,$A166,СВЦЭМ!$B$39:$B$782,M$155)+'СЕТ СН'!$I$14+СВЦЭМ!$D$10+'СЕТ СН'!$I$6-'СЕТ СН'!$I$26</f>
        <v>2385.5849822800001</v>
      </c>
      <c r="N166" s="36">
        <f>SUMIFS(СВЦЭМ!$D$39:$D$782,СВЦЭМ!$A$39:$A$782,$A166,СВЦЭМ!$B$39:$B$782,N$155)+'СЕТ СН'!$I$14+СВЦЭМ!$D$10+'СЕТ СН'!$I$6-'СЕТ СН'!$I$26</f>
        <v>2411.74239244</v>
      </c>
      <c r="O166" s="36">
        <f>SUMIFS(СВЦЭМ!$D$39:$D$782,СВЦЭМ!$A$39:$A$782,$A166,СВЦЭМ!$B$39:$B$782,O$155)+'СЕТ СН'!$I$14+СВЦЭМ!$D$10+'СЕТ СН'!$I$6-'СЕТ СН'!$I$26</f>
        <v>2388.0024679199996</v>
      </c>
      <c r="P166" s="36">
        <f>SUMIFS(СВЦЭМ!$D$39:$D$782,СВЦЭМ!$A$39:$A$782,$A166,СВЦЭМ!$B$39:$B$782,P$155)+'СЕТ СН'!$I$14+СВЦЭМ!$D$10+'СЕТ СН'!$I$6-'СЕТ СН'!$I$26</f>
        <v>2401.37818582</v>
      </c>
      <c r="Q166" s="36">
        <f>SUMIFS(СВЦЭМ!$D$39:$D$782,СВЦЭМ!$A$39:$A$782,$A166,СВЦЭМ!$B$39:$B$782,Q$155)+'СЕТ СН'!$I$14+СВЦЭМ!$D$10+'СЕТ СН'!$I$6-'СЕТ СН'!$I$26</f>
        <v>2413.0149888699998</v>
      </c>
      <c r="R166" s="36">
        <f>SUMIFS(СВЦЭМ!$D$39:$D$782,СВЦЭМ!$A$39:$A$782,$A166,СВЦЭМ!$B$39:$B$782,R$155)+'СЕТ СН'!$I$14+СВЦЭМ!$D$10+'СЕТ СН'!$I$6-'СЕТ СН'!$I$26</f>
        <v>2427.8458513699998</v>
      </c>
      <c r="S166" s="36">
        <f>SUMIFS(СВЦЭМ!$D$39:$D$782,СВЦЭМ!$A$39:$A$782,$A166,СВЦЭМ!$B$39:$B$782,S$155)+'СЕТ СН'!$I$14+СВЦЭМ!$D$10+'СЕТ СН'!$I$6-'СЕТ СН'!$I$26</f>
        <v>2399.39546393</v>
      </c>
      <c r="T166" s="36">
        <f>SUMIFS(СВЦЭМ!$D$39:$D$782,СВЦЭМ!$A$39:$A$782,$A166,СВЦЭМ!$B$39:$B$782,T$155)+'СЕТ СН'!$I$14+СВЦЭМ!$D$10+'СЕТ СН'!$I$6-'СЕТ СН'!$I$26</f>
        <v>2363.6732107300004</v>
      </c>
      <c r="U166" s="36">
        <f>SUMIFS(СВЦЭМ!$D$39:$D$782,СВЦЭМ!$A$39:$A$782,$A166,СВЦЭМ!$B$39:$B$782,U$155)+'СЕТ СН'!$I$14+СВЦЭМ!$D$10+'СЕТ СН'!$I$6-'СЕТ СН'!$I$26</f>
        <v>2373.2115061100003</v>
      </c>
      <c r="V166" s="36">
        <f>SUMIFS(СВЦЭМ!$D$39:$D$782,СВЦЭМ!$A$39:$A$782,$A166,СВЦЭМ!$B$39:$B$782,V$155)+'СЕТ СН'!$I$14+СВЦЭМ!$D$10+'СЕТ СН'!$I$6-'СЕТ СН'!$I$26</f>
        <v>2395.4874029100001</v>
      </c>
      <c r="W166" s="36">
        <f>SUMIFS(СВЦЭМ!$D$39:$D$782,СВЦЭМ!$A$39:$A$782,$A166,СВЦЭМ!$B$39:$B$782,W$155)+'СЕТ СН'!$I$14+СВЦЭМ!$D$10+'СЕТ СН'!$I$6-'СЕТ СН'!$I$26</f>
        <v>2405.5260357300003</v>
      </c>
      <c r="X166" s="36">
        <f>SUMIFS(СВЦЭМ!$D$39:$D$782,СВЦЭМ!$A$39:$A$782,$A166,СВЦЭМ!$B$39:$B$782,X$155)+'СЕТ СН'!$I$14+СВЦЭМ!$D$10+'СЕТ СН'!$I$6-'СЕТ СН'!$I$26</f>
        <v>2414.73541759</v>
      </c>
      <c r="Y166" s="36">
        <f>SUMIFS(СВЦЭМ!$D$39:$D$782,СВЦЭМ!$A$39:$A$782,$A166,СВЦЭМ!$B$39:$B$782,Y$155)+'СЕТ СН'!$I$14+СВЦЭМ!$D$10+'СЕТ СН'!$I$6-'СЕТ СН'!$I$26</f>
        <v>2445.3855972800002</v>
      </c>
    </row>
    <row r="167" spans="1:25" ht="15.75" x14ac:dyDescent="0.2">
      <c r="A167" s="35">
        <f t="shared" si="4"/>
        <v>44938</v>
      </c>
      <c r="B167" s="36">
        <f>SUMIFS(СВЦЭМ!$D$39:$D$782,СВЦЭМ!$A$39:$A$782,$A167,СВЦЭМ!$B$39:$B$782,B$155)+'СЕТ СН'!$I$14+СВЦЭМ!$D$10+'СЕТ СН'!$I$6-'СЕТ СН'!$I$26</f>
        <v>2463.9194524100003</v>
      </c>
      <c r="C167" s="36">
        <f>SUMIFS(СВЦЭМ!$D$39:$D$782,СВЦЭМ!$A$39:$A$782,$A167,СВЦЭМ!$B$39:$B$782,C$155)+'СЕТ СН'!$I$14+СВЦЭМ!$D$10+'СЕТ СН'!$I$6-'СЕТ СН'!$I$26</f>
        <v>2497.2695296900001</v>
      </c>
      <c r="D167" s="36">
        <f>SUMIFS(СВЦЭМ!$D$39:$D$782,СВЦЭМ!$A$39:$A$782,$A167,СВЦЭМ!$B$39:$B$782,D$155)+'СЕТ СН'!$I$14+СВЦЭМ!$D$10+'СЕТ СН'!$I$6-'СЕТ СН'!$I$26</f>
        <v>2519.7672392800005</v>
      </c>
      <c r="E167" s="36">
        <f>SUMIFS(СВЦЭМ!$D$39:$D$782,СВЦЭМ!$A$39:$A$782,$A167,СВЦЭМ!$B$39:$B$782,E$155)+'СЕТ СН'!$I$14+СВЦЭМ!$D$10+'СЕТ СН'!$I$6-'СЕТ СН'!$I$26</f>
        <v>2523.0052544299997</v>
      </c>
      <c r="F167" s="36">
        <f>SUMIFS(СВЦЭМ!$D$39:$D$782,СВЦЭМ!$A$39:$A$782,$A167,СВЦЭМ!$B$39:$B$782,F$155)+'СЕТ СН'!$I$14+СВЦЭМ!$D$10+'СЕТ СН'!$I$6-'СЕТ СН'!$I$26</f>
        <v>2523.7940595299997</v>
      </c>
      <c r="G167" s="36">
        <f>SUMIFS(СВЦЭМ!$D$39:$D$782,СВЦЭМ!$A$39:$A$782,$A167,СВЦЭМ!$B$39:$B$782,G$155)+'СЕТ СН'!$I$14+СВЦЭМ!$D$10+'СЕТ СН'!$I$6-'СЕТ СН'!$I$26</f>
        <v>2513.4053554399998</v>
      </c>
      <c r="H167" s="36">
        <f>SUMIFS(СВЦЭМ!$D$39:$D$782,СВЦЭМ!$A$39:$A$782,$A167,СВЦЭМ!$B$39:$B$782,H$155)+'СЕТ СН'!$I$14+СВЦЭМ!$D$10+'СЕТ СН'!$I$6-'СЕТ СН'!$I$26</f>
        <v>2486.0583350099996</v>
      </c>
      <c r="I167" s="36">
        <f>SUMIFS(СВЦЭМ!$D$39:$D$782,СВЦЭМ!$A$39:$A$782,$A167,СВЦЭМ!$B$39:$B$782,I$155)+'СЕТ СН'!$I$14+СВЦЭМ!$D$10+'СЕТ СН'!$I$6-'СЕТ СН'!$I$26</f>
        <v>2440.3647889399999</v>
      </c>
      <c r="J167" s="36">
        <f>SUMIFS(СВЦЭМ!$D$39:$D$782,СВЦЭМ!$A$39:$A$782,$A167,СВЦЭМ!$B$39:$B$782,J$155)+'СЕТ СН'!$I$14+СВЦЭМ!$D$10+'СЕТ СН'!$I$6-'СЕТ СН'!$I$26</f>
        <v>2393.8488211800004</v>
      </c>
      <c r="K167" s="36">
        <f>SUMIFS(СВЦЭМ!$D$39:$D$782,СВЦЭМ!$A$39:$A$782,$A167,СВЦЭМ!$B$39:$B$782,K$155)+'СЕТ СН'!$I$14+СВЦЭМ!$D$10+'СЕТ СН'!$I$6-'СЕТ СН'!$I$26</f>
        <v>2393.3497784299998</v>
      </c>
      <c r="L167" s="36">
        <f>SUMIFS(СВЦЭМ!$D$39:$D$782,СВЦЭМ!$A$39:$A$782,$A167,СВЦЭМ!$B$39:$B$782,L$155)+'СЕТ СН'!$I$14+СВЦЭМ!$D$10+'СЕТ СН'!$I$6-'СЕТ СН'!$I$26</f>
        <v>2382.96433858</v>
      </c>
      <c r="M167" s="36">
        <f>SUMIFS(СВЦЭМ!$D$39:$D$782,СВЦЭМ!$A$39:$A$782,$A167,СВЦЭМ!$B$39:$B$782,M$155)+'СЕТ СН'!$I$14+СВЦЭМ!$D$10+'СЕТ СН'!$I$6-'СЕТ СН'!$I$26</f>
        <v>2382.7345179200001</v>
      </c>
      <c r="N167" s="36">
        <f>SUMIFS(СВЦЭМ!$D$39:$D$782,СВЦЭМ!$A$39:$A$782,$A167,СВЦЭМ!$B$39:$B$782,N$155)+'СЕТ СН'!$I$14+СВЦЭМ!$D$10+'СЕТ СН'!$I$6-'СЕТ СН'!$I$26</f>
        <v>2407.2189244900001</v>
      </c>
      <c r="O167" s="36">
        <f>SUMIFS(СВЦЭМ!$D$39:$D$782,СВЦЭМ!$A$39:$A$782,$A167,СВЦЭМ!$B$39:$B$782,O$155)+'СЕТ СН'!$I$14+СВЦЭМ!$D$10+'СЕТ СН'!$I$6-'СЕТ СН'!$I$26</f>
        <v>2414.5700313300003</v>
      </c>
      <c r="P167" s="36">
        <f>SUMIFS(СВЦЭМ!$D$39:$D$782,СВЦЭМ!$A$39:$A$782,$A167,СВЦЭМ!$B$39:$B$782,P$155)+'СЕТ СН'!$I$14+СВЦЭМ!$D$10+'СЕТ СН'!$I$6-'СЕТ СН'!$I$26</f>
        <v>2398.5774631900003</v>
      </c>
      <c r="Q167" s="36">
        <f>SUMIFS(СВЦЭМ!$D$39:$D$782,СВЦЭМ!$A$39:$A$782,$A167,СВЦЭМ!$B$39:$B$782,Q$155)+'СЕТ СН'!$I$14+СВЦЭМ!$D$10+'СЕТ СН'!$I$6-'СЕТ СН'!$I$26</f>
        <v>2407.6622301799998</v>
      </c>
      <c r="R167" s="36">
        <f>SUMIFS(СВЦЭМ!$D$39:$D$782,СВЦЭМ!$A$39:$A$782,$A167,СВЦЭМ!$B$39:$B$782,R$155)+'СЕТ СН'!$I$14+СВЦЭМ!$D$10+'СЕТ СН'!$I$6-'СЕТ СН'!$I$26</f>
        <v>2418.8356930700002</v>
      </c>
      <c r="S167" s="36">
        <f>SUMIFS(СВЦЭМ!$D$39:$D$782,СВЦЭМ!$A$39:$A$782,$A167,СВЦЭМ!$B$39:$B$782,S$155)+'СЕТ СН'!$I$14+СВЦЭМ!$D$10+'СЕТ СН'!$I$6-'СЕТ СН'!$I$26</f>
        <v>2417.93779782</v>
      </c>
      <c r="T167" s="36">
        <f>SUMIFS(СВЦЭМ!$D$39:$D$782,СВЦЭМ!$A$39:$A$782,$A167,СВЦЭМ!$B$39:$B$782,T$155)+'СЕТ СН'!$I$14+СВЦЭМ!$D$10+'СЕТ СН'!$I$6-'СЕТ СН'!$I$26</f>
        <v>2389.5185047900004</v>
      </c>
      <c r="U167" s="36">
        <f>SUMIFS(СВЦЭМ!$D$39:$D$782,СВЦЭМ!$A$39:$A$782,$A167,СВЦЭМ!$B$39:$B$782,U$155)+'СЕТ СН'!$I$14+СВЦЭМ!$D$10+'СЕТ СН'!$I$6-'СЕТ СН'!$I$26</f>
        <v>2375.2315987000002</v>
      </c>
      <c r="V167" s="36">
        <f>SUMIFS(СВЦЭМ!$D$39:$D$782,СВЦЭМ!$A$39:$A$782,$A167,СВЦЭМ!$B$39:$B$782,V$155)+'СЕТ СН'!$I$14+СВЦЭМ!$D$10+'СЕТ СН'!$I$6-'СЕТ СН'!$I$26</f>
        <v>2382.5565231999999</v>
      </c>
      <c r="W167" s="36">
        <f>SUMIFS(СВЦЭМ!$D$39:$D$782,СВЦЭМ!$A$39:$A$782,$A167,СВЦЭМ!$B$39:$B$782,W$155)+'СЕТ СН'!$I$14+СВЦЭМ!$D$10+'СЕТ СН'!$I$6-'СЕТ СН'!$I$26</f>
        <v>2392.9902726</v>
      </c>
      <c r="X167" s="36">
        <f>SUMIFS(СВЦЭМ!$D$39:$D$782,СВЦЭМ!$A$39:$A$782,$A167,СВЦЭМ!$B$39:$B$782,X$155)+'СЕТ СН'!$I$14+СВЦЭМ!$D$10+'СЕТ СН'!$I$6-'СЕТ СН'!$I$26</f>
        <v>2414.5934954000004</v>
      </c>
      <c r="Y167" s="36">
        <f>SUMIFS(СВЦЭМ!$D$39:$D$782,СВЦЭМ!$A$39:$A$782,$A167,СВЦЭМ!$B$39:$B$782,Y$155)+'СЕТ СН'!$I$14+СВЦЭМ!$D$10+'СЕТ СН'!$I$6-'СЕТ СН'!$I$26</f>
        <v>2421.4111659399996</v>
      </c>
    </row>
    <row r="168" spans="1:25" ht="15.75" x14ac:dyDescent="0.2">
      <c r="A168" s="35">
        <f t="shared" si="4"/>
        <v>44939</v>
      </c>
      <c r="B168" s="36">
        <f>SUMIFS(СВЦЭМ!$D$39:$D$782,СВЦЭМ!$A$39:$A$782,$A168,СВЦЭМ!$B$39:$B$782,B$155)+'СЕТ СН'!$I$14+СВЦЭМ!$D$10+'СЕТ СН'!$I$6-'СЕТ СН'!$I$26</f>
        <v>2552.3101132800002</v>
      </c>
      <c r="C168" s="36">
        <f>SUMIFS(СВЦЭМ!$D$39:$D$782,СВЦЭМ!$A$39:$A$782,$A168,СВЦЭМ!$B$39:$B$782,C$155)+'СЕТ СН'!$I$14+СВЦЭМ!$D$10+'СЕТ СН'!$I$6-'СЕТ СН'!$I$26</f>
        <v>2571.0249301200001</v>
      </c>
      <c r="D168" s="36">
        <f>SUMIFS(СВЦЭМ!$D$39:$D$782,СВЦЭМ!$A$39:$A$782,$A168,СВЦЭМ!$B$39:$B$782,D$155)+'СЕТ СН'!$I$14+СВЦЭМ!$D$10+'СЕТ СН'!$I$6-'СЕТ СН'!$I$26</f>
        <v>2572.33398072</v>
      </c>
      <c r="E168" s="36">
        <f>SUMIFS(СВЦЭМ!$D$39:$D$782,СВЦЭМ!$A$39:$A$782,$A168,СВЦЭМ!$B$39:$B$782,E$155)+'СЕТ СН'!$I$14+СВЦЭМ!$D$10+'СЕТ СН'!$I$6-'СЕТ СН'!$I$26</f>
        <v>2580.1758363999998</v>
      </c>
      <c r="F168" s="36">
        <f>SUMIFS(СВЦЭМ!$D$39:$D$782,СВЦЭМ!$A$39:$A$782,$A168,СВЦЭМ!$B$39:$B$782,F$155)+'СЕТ СН'!$I$14+СВЦЭМ!$D$10+'СЕТ СН'!$I$6-'СЕТ СН'!$I$26</f>
        <v>2567.6579454700004</v>
      </c>
      <c r="G168" s="36">
        <f>SUMIFS(СВЦЭМ!$D$39:$D$782,СВЦЭМ!$A$39:$A$782,$A168,СВЦЭМ!$B$39:$B$782,G$155)+'СЕТ СН'!$I$14+СВЦЭМ!$D$10+'СЕТ СН'!$I$6-'СЕТ СН'!$I$26</f>
        <v>2527.8369716799998</v>
      </c>
      <c r="H168" s="36">
        <f>SUMIFS(СВЦЭМ!$D$39:$D$782,СВЦЭМ!$A$39:$A$782,$A168,СВЦЭМ!$B$39:$B$782,H$155)+'СЕТ СН'!$I$14+СВЦЭМ!$D$10+'СЕТ СН'!$I$6-'СЕТ СН'!$I$26</f>
        <v>2462.7206799400001</v>
      </c>
      <c r="I168" s="36">
        <f>SUMIFS(СВЦЭМ!$D$39:$D$782,СВЦЭМ!$A$39:$A$782,$A168,СВЦЭМ!$B$39:$B$782,I$155)+'СЕТ СН'!$I$14+СВЦЭМ!$D$10+'СЕТ СН'!$I$6-'СЕТ СН'!$I$26</f>
        <v>2437.9377045000001</v>
      </c>
      <c r="J168" s="36">
        <f>SUMIFS(СВЦЭМ!$D$39:$D$782,СВЦЭМ!$A$39:$A$782,$A168,СВЦЭМ!$B$39:$B$782,J$155)+'СЕТ СН'!$I$14+СВЦЭМ!$D$10+'СЕТ СН'!$I$6-'СЕТ СН'!$I$26</f>
        <v>2419.2572401300004</v>
      </c>
      <c r="K168" s="36">
        <f>SUMIFS(СВЦЭМ!$D$39:$D$782,СВЦЭМ!$A$39:$A$782,$A168,СВЦЭМ!$B$39:$B$782,K$155)+'СЕТ СН'!$I$14+СВЦЭМ!$D$10+'СЕТ СН'!$I$6-'СЕТ СН'!$I$26</f>
        <v>2394.8494737299998</v>
      </c>
      <c r="L168" s="36">
        <f>SUMIFS(СВЦЭМ!$D$39:$D$782,СВЦЭМ!$A$39:$A$782,$A168,СВЦЭМ!$B$39:$B$782,L$155)+'СЕТ СН'!$I$14+СВЦЭМ!$D$10+'СЕТ СН'!$I$6-'СЕТ СН'!$I$26</f>
        <v>2384.5344156000001</v>
      </c>
      <c r="M168" s="36">
        <f>SUMIFS(СВЦЭМ!$D$39:$D$782,СВЦЭМ!$A$39:$A$782,$A168,СВЦЭМ!$B$39:$B$782,M$155)+'СЕТ СН'!$I$14+СВЦЭМ!$D$10+'СЕТ СН'!$I$6-'СЕТ СН'!$I$26</f>
        <v>2409.30295484</v>
      </c>
      <c r="N168" s="36">
        <f>SUMIFS(СВЦЭМ!$D$39:$D$782,СВЦЭМ!$A$39:$A$782,$A168,СВЦЭМ!$B$39:$B$782,N$155)+'СЕТ СН'!$I$14+СВЦЭМ!$D$10+'СЕТ СН'!$I$6-'СЕТ СН'!$I$26</f>
        <v>2437.0310134600004</v>
      </c>
      <c r="O168" s="36">
        <f>SUMIFS(СВЦЭМ!$D$39:$D$782,СВЦЭМ!$A$39:$A$782,$A168,СВЦЭМ!$B$39:$B$782,O$155)+'СЕТ СН'!$I$14+СВЦЭМ!$D$10+'СЕТ СН'!$I$6-'СЕТ СН'!$I$26</f>
        <v>2455.1280389699996</v>
      </c>
      <c r="P168" s="36">
        <f>SUMIFS(СВЦЭМ!$D$39:$D$782,СВЦЭМ!$A$39:$A$782,$A168,СВЦЭМ!$B$39:$B$782,P$155)+'СЕТ СН'!$I$14+СВЦЭМ!$D$10+'СЕТ СН'!$I$6-'СЕТ СН'!$I$26</f>
        <v>2440.8143058300002</v>
      </c>
      <c r="Q168" s="36">
        <f>SUMIFS(СВЦЭМ!$D$39:$D$782,СВЦЭМ!$A$39:$A$782,$A168,СВЦЭМ!$B$39:$B$782,Q$155)+'СЕТ СН'!$I$14+СВЦЭМ!$D$10+'СЕТ СН'!$I$6-'СЕТ СН'!$I$26</f>
        <v>2439.1154112300001</v>
      </c>
      <c r="R168" s="36">
        <f>SUMIFS(СВЦЭМ!$D$39:$D$782,СВЦЭМ!$A$39:$A$782,$A168,СВЦЭМ!$B$39:$B$782,R$155)+'СЕТ СН'!$I$14+СВЦЭМ!$D$10+'СЕТ СН'!$I$6-'СЕТ СН'!$I$26</f>
        <v>2423.0629411099999</v>
      </c>
      <c r="S168" s="36">
        <f>SUMIFS(СВЦЭМ!$D$39:$D$782,СВЦЭМ!$A$39:$A$782,$A168,СВЦЭМ!$B$39:$B$782,S$155)+'СЕТ СН'!$I$14+СВЦЭМ!$D$10+'СЕТ СН'!$I$6-'СЕТ СН'!$I$26</f>
        <v>2399.0792769500003</v>
      </c>
      <c r="T168" s="36">
        <f>SUMIFS(СВЦЭМ!$D$39:$D$782,СВЦЭМ!$A$39:$A$782,$A168,СВЦЭМ!$B$39:$B$782,T$155)+'СЕТ СН'!$I$14+СВЦЭМ!$D$10+'СЕТ СН'!$I$6-'СЕТ СН'!$I$26</f>
        <v>2394.7481174100003</v>
      </c>
      <c r="U168" s="36">
        <f>SUMIFS(СВЦЭМ!$D$39:$D$782,СВЦЭМ!$A$39:$A$782,$A168,СВЦЭМ!$B$39:$B$782,U$155)+'СЕТ СН'!$I$14+СВЦЭМ!$D$10+'СЕТ СН'!$I$6-'СЕТ СН'!$I$26</f>
        <v>2409.5139417199998</v>
      </c>
      <c r="V168" s="36">
        <f>SUMIFS(СВЦЭМ!$D$39:$D$782,СВЦЭМ!$A$39:$A$782,$A168,СВЦЭМ!$B$39:$B$782,V$155)+'СЕТ СН'!$I$14+СВЦЭМ!$D$10+'СЕТ СН'!$I$6-'СЕТ СН'!$I$26</f>
        <v>2414.3733951599997</v>
      </c>
      <c r="W168" s="36">
        <f>SUMIFS(СВЦЭМ!$D$39:$D$782,СВЦЭМ!$A$39:$A$782,$A168,СВЦЭМ!$B$39:$B$782,W$155)+'СЕТ СН'!$I$14+СВЦЭМ!$D$10+'СЕТ СН'!$I$6-'СЕТ СН'!$I$26</f>
        <v>2433.2176355399997</v>
      </c>
      <c r="X168" s="36">
        <f>SUMIFS(СВЦЭМ!$D$39:$D$782,СВЦЭМ!$A$39:$A$782,$A168,СВЦЭМ!$B$39:$B$782,X$155)+'СЕТ СН'!$I$14+СВЦЭМ!$D$10+'СЕТ СН'!$I$6-'СЕТ СН'!$I$26</f>
        <v>2474.33458247</v>
      </c>
      <c r="Y168" s="36">
        <f>SUMIFS(СВЦЭМ!$D$39:$D$782,СВЦЭМ!$A$39:$A$782,$A168,СВЦЭМ!$B$39:$B$782,Y$155)+'СЕТ СН'!$I$14+СВЦЭМ!$D$10+'СЕТ СН'!$I$6-'СЕТ СН'!$I$26</f>
        <v>2559.4639379099999</v>
      </c>
    </row>
    <row r="169" spans="1:25" ht="15.75" x14ac:dyDescent="0.2">
      <c r="A169" s="35">
        <f t="shared" si="4"/>
        <v>44940</v>
      </c>
      <c r="B169" s="36">
        <f>SUMIFS(СВЦЭМ!$D$39:$D$782,СВЦЭМ!$A$39:$A$782,$A169,СВЦЭМ!$B$39:$B$782,B$155)+'СЕТ СН'!$I$14+СВЦЭМ!$D$10+'СЕТ СН'!$I$6-'СЕТ СН'!$I$26</f>
        <v>2425.4890579800003</v>
      </c>
      <c r="C169" s="36">
        <f>SUMIFS(СВЦЭМ!$D$39:$D$782,СВЦЭМ!$A$39:$A$782,$A169,СВЦЭМ!$B$39:$B$782,C$155)+'СЕТ СН'!$I$14+СВЦЭМ!$D$10+'СЕТ СН'!$I$6-'СЕТ СН'!$I$26</f>
        <v>2402.8541833999998</v>
      </c>
      <c r="D169" s="36">
        <f>SUMIFS(СВЦЭМ!$D$39:$D$782,СВЦЭМ!$A$39:$A$782,$A169,СВЦЭМ!$B$39:$B$782,D$155)+'СЕТ СН'!$I$14+СВЦЭМ!$D$10+'СЕТ СН'!$I$6-'СЕТ СН'!$I$26</f>
        <v>2417.1573683099996</v>
      </c>
      <c r="E169" s="36">
        <f>SUMIFS(СВЦЭМ!$D$39:$D$782,СВЦЭМ!$A$39:$A$782,$A169,СВЦЭМ!$B$39:$B$782,E$155)+'СЕТ СН'!$I$14+СВЦЭМ!$D$10+'СЕТ СН'!$I$6-'СЕТ СН'!$I$26</f>
        <v>2401.1385913699996</v>
      </c>
      <c r="F169" s="36">
        <f>SUMIFS(СВЦЭМ!$D$39:$D$782,СВЦЭМ!$A$39:$A$782,$A169,СВЦЭМ!$B$39:$B$782,F$155)+'СЕТ СН'!$I$14+СВЦЭМ!$D$10+'СЕТ СН'!$I$6-'СЕТ СН'!$I$26</f>
        <v>2399.2450998200002</v>
      </c>
      <c r="G169" s="36">
        <f>SUMIFS(СВЦЭМ!$D$39:$D$782,СВЦЭМ!$A$39:$A$782,$A169,СВЦЭМ!$B$39:$B$782,G$155)+'СЕТ СН'!$I$14+СВЦЭМ!$D$10+'СЕТ СН'!$I$6-'СЕТ СН'!$I$26</f>
        <v>2374.2520468800003</v>
      </c>
      <c r="H169" s="36">
        <f>SUMIFS(СВЦЭМ!$D$39:$D$782,СВЦЭМ!$A$39:$A$782,$A169,СВЦЭМ!$B$39:$B$782,H$155)+'СЕТ СН'!$I$14+СВЦЭМ!$D$10+'СЕТ СН'!$I$6-'СЕТ СН'!$I$26</f>
        <v>2383.2075942299998</v>
      </c>
      <c r="I169" s="36">
        <f>SUMIFS(СВЦЭМ!$D$39:$D$782,СВЦЭМ!$A$39:$A$782,$A169,СВЦЭМ!$B$39:$B$782,I$155)+'СЕТ СН'!$I$14+СВЦЭМ!$D$10+'СЕТ СН'!$I$6-'СЕТ СН'!$I$26</f>
        <v>2408.7833041699996</v>
      </c>
      <c r="J169" s="36">
        <f>SUMIFS(СВЦЭМ!$D$39:$D$782,СВЦЭМ!$A$39:$A$782,$A169,СВЦЭМ!$B$39:$B$782,J$155)+'СЕТ СН'!$I$14+СВЦЭМ!$D$10+'СЕТ СН'!$I$6-'СЕТ СН'!$I$26</f>
        <v>2389.4102909399999</v>
      </c>
      <c r="K169" s="36">
        <f>SUMIFS(СВЦЭМ!$D$39:$D$782,СВЦЭМ!$A$39:$A$782,$A169,СВЦЭМ!$B$39:$B$782,K$155)+'СЕТ СН'!$I$14+СВЦЭМ!$D$10+'СЕТ СН'!$I$6-'СЕТ СН'!$I$26</f>
        <v>2388.7980394699998</v>
      </c>
      <c r="L169" s="36">
        <f>SUMIFS(СВЦЭМ!$D$39:$D$782,СВЦЭМ!$A$39:$A$782,$A169,СВЦЭМ!$B$39:$B$782,L$155)+'СЕТ СН'!$I$14+СВЦЭМ!$D$10+'СЕТ СН'!$I$6-'СЕТ СН'!$I$26</f>
        <v>2354.8231892000003</v>
      </c>
      <c r="M169" s="36">
        <f>SUMIFS(СВЦЭМ!$D$39:$D$782,СВЦЭМ!$A$39:$A$782,$A169,СВЦЭМ!$B$39:$B$782,M$155)+'СЕТ СН'!$I$14+СВЦЭМ!$D$10+'СЕТ СН'!$I$6-'СЕТ СН'!$I$26</f>
        <v>2353.3699258699999</v>
      </c>
      <c r="N169" s="36">
        <f>SUMIFS(СВЦЭМ!$D$39:$D$782,СВЦЭМ!$A$39:$A$782,$A169,СВЦЭМ!$B$39:$B$782,N$155)+'СЕТ СН'!$I$14+СВЦЭМ!$D$10+'СЕТ СН'!$I$6-'СЕТ СН'!$I$26</f>
        <v>2371.6954053600002</v>
      </c>
      <c r="O169" s="36">
        <f>SUMIFS(СВЦЭМ!$D$39:$D$782,СВЦЭМ!$A$39:$A$782,$A169,СВЦЭМ!$B$39:$B$782,O$155)+'СЕТ СН'!$I$14+СВЦЭМ!$D$10+'СЕТ СН'!$I$6-'СЕТ СН'!$I$26</f>
        <v>2390.8829677000003</v>
      </c>
      <c r="P169" s="36">
        <f>SUMIFS(СВЦЭМ!$D$39:$D$782,СВЦЭМ!$A$39:$A$782,$A169,СВЦЭМ!$B$39:$B$782,P$155)+'СЕТ СН'!$I$14+СВЦЭМ!$D$10+'СЕТ СН'!$I$6-'СЕТ СН'!$I$26</f>
        <v>2400.9125646700004</v>
      </c>
      <c r="Q169" s="36">
        <f>SUMIFS(СВЦЭМ!$D$39:$D$782,СВЦЭМ!$A$39:$A$782,$A169,СВЦЭМ!$B$39:$B$782,Q$155)+'СЕТ СН'!$I$14+СВЦЭМ!$D$10+'СЕТ СН'!$I$6-'СЕТ СН'!$I$26</f>
        <v>2380.5153474899998</v>
      </c>
      <c r="R169" s="36">
        <f>SUMIFS(СВЦЭМ!$D$39:$D$782,СВЦЭМ!$A$39:$A$782,$A169,СВЦЭМ!$B$39:$B$782,R$155)+'СЕТ СН'!$I$14+СВЦЭМ!$D$10+'СЕТ СН'!$I$6-'СЕТ СН'!$I$26</f>
        <v>2341.5000601600004</v>
      </c>
      <c r="S169" s="36">
        <f>SUMIFS(СВЦЭМ!$D$39:$D$782,СВЦЭМ!$A$39:$A$782,$A169,СВЦЭМ!$B$39:$B$782,S$155)+'СЕТ СН'!$I$14+СВЦЭМ!$D$10+'СЕТ СН'!$I$6-'СЕТ СН'!$I$26</f>
        <v>2299.8262187099999</v>
      </c>
      <c r="T169" s="36">
        <f>SUMIFS(СВЦЭМ!$D$39:$D$782,СВЦЭМ!$A$39:$A$782,$A169,СВЦЭМ!$B$39:$B$782,T$155)+'СЕТ СН'!$I$14+СВЦЭМ!$D$10+'СЕТ СН'!$I$6-'СЕТ СН'!$I$26</f>
        <v>2285.0351090200002</v>
      </c>
      <c r="U169" s="36">
        <f>SUMIFS(СВЦЭМ!$D$39:$D$782,СВЦЭМ!$A$39:$A$782,$A169,СВЦЭМ!$B$39:$B$782,U$155)+'СЕТ СН'!$I$14+СВЦЭМ!$D$10+'СЕТ СН'!$I$6-'СЕТ СН'!$I$26</f>
        <v>2290.1644163999999</v>
      </c>
      <c r="V169" s="36">
        <f>SUMIFS(СВЦЭМ!$D$39:$D$782,СВЦЭМ!$A$39:$A$782,$A169,СВЦЭМ!$B$39:$B$782,V$155)+'СЕТ СН'!$I$14+СВЦЭМ!$D$10+'СЕТ СН'!$I$6-'СЕТ СН'!$I$26</f>
        <v>2298.6219784200002</v>
      </c>
      <c r="W169" s="36">
        <f>SUMIFS(СВЦЭМ!$D$39:$D$782,СВЦЭМ!$A$39:$A$782,$A169,СВЦЭМ!$B$39:$B$782,W$155)+'СЕТ СН'!$I$14+СВЦЭМ!$D$10+'СЕТ СН'!$I$6-'СЕТ СН'!$I$26</f>
        <v>2308.89543933</v>
      </c>
      <c r="X169" s="36">
        <f>SUMIFS(СВЦЭМ!$D$39:$D$782,СВЦЭМ!$A$39:$A$782,$A169,СВЦЭМ!$B$39:$B$782,X$155)+'СЕТ СН'!$I$14+СВЦЭМ!$D$10+'СЕТ СН'!$I$6-'СЕТ СН'!$I$26</f>
        <v>2337.1862632000002</v>
      </c>
      <c r="Y169" s="36">
        <f>SUMIFS(СВЦЭМ!$D$39:$D$782,СВЦЭМ!$A$39:$A$782,$A169,СВЦЭМ!$B$39:$B$782,Y$155)+'СЕТ СН'!$I$14+СВЦЭМ!$D$10+'СЕТ СН'!$I$6-'СЕТ СН'!$I$26</f>
        <v>2359.3537523000005</v>
      </c>
    </row>
    <row r="170" spans="1:25" ht="15.75" x14ac:dyDescent="0.2">
      <c r="A170" s="35">
        <f t="shared" si="4"/>
        <v>44941</v>
      </c>
      <c r="B170" s="36">
        <f>SUMIFS(СВЦЭМ!$D$39:$D$782,СВЦЭМ!$A$39:$A$782,$A170,СВЦЭМ!$B$39:$B$782,B$155)+'СЕТ СН'!$I$14+СВЦЭМ!$D$10+'СЕТ СН'!$I$6-'СЕТ СН'!$I$26</f>
        <v>2596.6218009800004</v>
      </c>
      <c r="C170" s="36">
        <f>SUMIFS(СВЦЭМ!$D$39:$D$782,СВЦЭМ!$A$39:$A$782,$A170,СВЦЭМ!$B$39:$B$782,C$155)+'СЕТ СН'!$I$14+СВЦЭМ!$D$10+'СЕТ СН'!$I$6-'СЕТ СН'!$I$26</f>
        <v>2614.9069216799999</v>
      </c>
      <c r="D170" s="36">
        <f>SUMIFS(СВЦЭМ!$D$39:$D$782,СВЦЭМ!$A$39:$A$782,$A170,СВЦЭМ!$B$39:$B$782,D$155)+'СЕТ СН'!$I$14+СВЦЭМ!$D$10+'СЕТ СН'!$I$6-'СЕТ СН'!$I$26</f>
        <v>2633.2481496999999</v>
      </c>
      <c r="E170" s="36">
        <f>SUMIFS(СВЦЭМ!$D$39:$D$782,СВЦЭМ!$A$39:$A$782,$A170,СВЦЭМ!$B$39:$B$782,E$155)+'СЕТ СН'!$I$14+СВЦЭМ!$D$10+'СЕТ СН'!$I$6-'СЕТ СН'!$I$26</f>
        <v>2644.2939912399997</v>
      </c>
      <c r="F170" s="36">
        <f>SUMIFS(СВЦЭМ!$D$39:$D$782,СВЦЭМ!$A$39:$A$782,$A170,СВЦЭМ!$B$39:$B$782,F$155)+'СЕТ СН'!$I$14+СВЦЭМ!$D$10+'СЕТ СН'!$I$6-'СЕТ СН'!$I$26</f>
        <v>2633.9769733900002</v>
      </c>
      <c r="G170" s="36">
        <f>SUMIFS(СВЦЭМ!$D$39:$D$782,СВЦЭМ!$A$39:$A$782,$A170,СВЦЭМ!$B$39:$B$782,G$155)+'СЕТ СН'!$I$14+СВЦЭМ!$D$10+'СЕТ СН'!$I$6-'СЕТ СН'!$I$26</f>
        <v>2660.3446280300004</v>
      </c>
      <c r="H170" s="36">
        <f>SUMIFS(СВЦЭМ!$D$39:$D$782,СВЦЭМ!$A$39:$A$782,$A170,СВЦЭМ!$B$39:$B$782,H$155)+'СЕТ СН'!$I$14+СВЦЭМ!$D$10+'СЕТ СН'!$I$6-'СЕТ СН'!$I$26</f>
        <v>2643.1993295800003</v>
      </c>
      <c r="I170" s="36">
        <f>SUMIFS(СВЦЭМ!$D$39:$D$782,СВЦЭМ!$A$39:$A$782,$A170,СВЦЭМ!$B$39:$B$782,I$155)+'СЕТ СН'!$I$14+СВЦЭМ!$D$10+'СЕТ СН'!$I$6-'СЕТ СН'!$I$26</f>
        <v>2585.0989980800005</v>
      </c>
      <c r="J170" s="36">
        <f>SUMIFS(СВЦЭМ!$D$39:$D$782,СВЦЭМ!$A$39:$A$782,$A170,СВЦЭМ!$B$39:$B$782,J$155)+'СЕТ СН'!$I$14+СВЦЭМ!$D$10+'СЕТ СН'!$I$6-'СЕТ СН'!$I$26</f>
        <v>2518.0149437099999</v>
      </c>
      <c r="K170" s="36">
        <f>SUMIFS(СВЦЭМ!$D$39:$D$782,СВЦЭМ!$A$39:$A$782,$A170,СВЦЭМ!$B$39:$B$782,K$155)+'СЕТ СН'!$I$14+СВЦЭМ!$D$10+'СЕТ СН'!$I$6-'СЕТ СН'!$I$26</f>
        <v>2496.3776304499997</v>
      </c>
      <c r="L170" s="36">
        <f>SUMIFS(СВЦЭМ!$D$39:$D$782,СВЦЭМ!$A$39:$A$782,$A170,СВЦЭМ!$B$39:$B$782,L$155)+'СЕТ СН'!$I$14+СВЦЭМ!$D$10+'СЕТ СН'!$I$6-'СЕТ СН'!$I$26</f>
        <v>2486.3016242100002</v>
      </c>
      <c r="M170" s="36">
        <f>SUMIFS(СВЦЭМ!$D$39:$D$782,СВЦЭМ!$A$39:$A$782,$A170,СВЦЭМ!$B$39:$B$782,M$155)+'СЕТ СН'!$I$14+СВЦЭМ!$D$10+'СЕТ СН'!$I$6-'СЕТ СН'!$I$26</f>
        <v>2489.9430857899997</v>
      </c>
      <c r="N170" s="36">
        <f>SUMIFS(СВЦЭМ!$D$39:$D$782,СВЦЭМ!$A$39:$A$782,$A170,СВЦЭМ!$B$39:$B$782,N$155)+'СЕТ СН'!$I$14+СВЦЭМ!$D$10+'СЕТ СН'!$I$6-'СЕТ СН'!$I$26</f>
        <v>2492.40987391</v>
      </c>
      <c r="O170" s="36">
        <f>SUMIFS(СВЦЭМ!$D$39:$D$782,СВЦЭМ!$A$39:$A$782,$A170,СВЦЭМ!$B$39:$B$782,O$155)+'СЕТ СН'!$I$14+СВЦЭМ!$D$10+'СЕТ СН'!$I$6-'СЕТ СН'!$I$26</f>
        <v>2494.9321434900003</v>
      </c>
      <c r="P170" s="36">
        <f>SUMIFS(СВЦЭМ!$D$39:$D$782,СВЦЭМ!$A$39:$A$782,$A170,СВЦЭМ!$B$39:$B$782,P$155)+'СЕТ СН'!$I$14+СВЦЭМ!$D$10+'СЕТ СН'!$I$6-'СЕТ СН'!$I$26</f>
        <v>2508.6782271000002</v>
      </c>
      <c r="Q170" s="36">
        <f>SUMIFS(СВЦЭМ!$D$39:$D$782,СВЦЭМ!$A$39:$A$782,$A170,СВЦЭМ!$B$39:$B$782,Q$155)+'СЕТ СН'!$I$14+СВЦЭМ!$D$10+'СЕТ СН'!$I$6-'СЕТ СН'!$I$26</f>
        <v>2494.4577179400003</v>
      </c>
      <c r="R170" s="36">
        <f>SUMIFS(СВЦЭМ!$D$39:$D$782,СВЦЭМ!$A$39:$A$782,$A170,СВЦЭМ!$B$39:$B$782,R$155)+'СЕТ СН'!$I$14+СВЦЭМ!$D$10+'СЕТ СН'!$I$6-'СЕТ СН'!$I$26</f>
        <v>2474.3674546000002</v>
      </c>
      <c r="S170" s="36">
        <f>SUMIFS(СВЦЭМ!$D$39:$D$782,СВЦЭМ!$A$39:$A$782,$A170,СВЦЭМ!$B$39:$B$782,S$155)+'СЕТ СН'!$I$14+СВЦЭМ!$D$10+'СЕТ СН'!$I$6-'СЕТ СН'!$I$26</f>
        <v>2432.2406954999997</v>
      </c>
      <c r="T170" s="36">
        <f>SUMIFS(СВЦЭМ!$D$39:$D$782,СВЦЭМ!$A$39:$A$782,$A170,СВЦЭМ!$B$39:$B$782,T$155)+'СЕТ СН'!$I$14+СВЦЭМ!$D$10+'СЕТ СН'!$I$6-'СЕТ СН'!$I$26</f>
        <v>2399.6135714399998</v>
      </c>
      <c r="U170" s="36">
        <f>SUMIFS(СВЦЭМ!$D$39:$D$782,СВЦЭМ!$A$39:$A$782,$A170,СВЦЭМ!$B$39:$B$782,U$155)+'СЕТ СН'!$I$14+СВЦЭМ!$D$10+'СЕТ СН'!$I$6-'СЕТ СН'!$I$26</f>
        <v>2396.9286949999996</v>
      </c>
      <c r="V170" s="36">
        <f>SUMIFS(СВЦЭМ!$D$39:$D$782,СВЦЭМ!$A$39:$A$782,$A170,СВЦЭМ!$B$39:$B$782,V$155)+'СЕТ СН'!$I$14+СВЦЭМ!$D$10+'СЕТ СН'!$I$6-'СЕТ СН'!$I$26</f>
        <v>2430.4992967099997</v>
      </c>
      <c r="W170" s="36">
        <f>SUMIFS(СВЦЭМ!$D$39:$D$782,СВЦЭМ!$A$39:$A$782,$A170,СВЦЭМ!$B$39:$B$782,W$155)+'СЕТ СН'!$I$14+СВЦЭМ!$D$10+'СЕТ СН'!$I$6-'СЕТ СН'!$I$26</f>
        <v>2450.1784304599996</v>
      </c>
      <c r="X170" s="36">
        <f>SUMIFS(СВЦЭМ!$D$39:$D$782,СВЦЭМ!$A$39:$A$782,$A170,СВЦЭМ!$B$39:$B$782,X$155)+'СЕТ СН'!$I$14+СВЦЭМ!$D$10+'СЕТ СН'!$I$6-'СЕТ СН'!$I$26</f>
        <v>2475.1866524300003</v>
      </c>
      <c r="Y170" s="36">
        <f>SUMIFS(СВЦЭМ!$D$39:$D$782,СВЦЭМ!$A$39:$A$782,$A170,СВЦЭМ!$B$39:$B$782,Y$155)+'СЕТ СН'!$I$14+СВЦЭМ!$D$10+'СЕТ СН'!$I$6-'СЕТ СН'!$I$26</f>
        <v>2533.09492254</v>
      </c>
    </row>
    <row r="171" spans="1:25" ht="15.75" x14ac:dyDescent="0.2">
      <c r="A171" s="35">
        <f t="shared" si="4"/>
        <v>44942</v>
      </c>
      <c r="B171" s="36">
        <f>SUMIFS(СВЦЭМ!$D$39:$D$782,СВЦЭМ!$A$39:$A$782,$A171,СВЦЭМ!$B$39:$B$782,B$155)+'СЕТ СН'!$I$14+СВЦЭМ!$D$10+'СЕТ СН'!$I$6-'СЕТ СН'!$I$26</f>
        <v>2524.8472215000002</v>
      </c>
      <c r="C171" s="36">
        <f>SUMIFS(СВЦЭМ!$D$39:$D$782,СВЦЭМ!$A$39:$A$782,$A171,СВЦЭМ!$B$39:$B$782,C$155)+'СЕТ СН'!$I$14+СВЦЭМ!$D$10+'СЕТ СН'!$I$6-'СЕТ СН'!$I$26</f>
        <v>2546.1425144499999</v>
      </c>
      <c r="D171" s="36">
        <f>SUMIFS(СВЦЭМ!$D$39:$D$782,СВЦЭМ!$A$39:$A$782,$A171,СВЦЭМ!$B$39:$B$782,D$155)+'СЕТ СН'!$I$14+СВЦЭМ!$D$10+'СЕТ СН'!$I$6-'СЕТ СН'!$I$26</f>
        <v>2551.2424591199997</v>
      </c>
      <c r="E171" s="36">
        <f>SUMIFS(СВЦЭМ!$D$39:$D$782,СВЦЭМ!$A$39:$A$782,$A171,СВЦЭМ!$B$39:$B$782,E$155)+'СЕТ СН'!$I$14+СВЦЭМ!$D$10+'СЕТ СН'!$I$6-'СЕТ СН'!$I$26</f>
        <v>2557.21633415</v>
      </c>
      <c r="F171" s="36">
        <f>SUMIFS(СВЦЭМ!$D$39:$D$782,СВЦЭМ!$A$39:$A$782,$A171,СВЦЭМ!$B$39:$B$782,F$155)+'СЕТ СН'!$I$14+СВЦЭМ!$D$10+'СЕТ СН'!$I$6-'СЕТ СН'!$I$26</f>
        <v>2553.9486414900002</v>
      </c>
      <c r="G171" s="36">
        <f>SUMIFS(СВЦЭМ!$D$39:$D$782,СВЦЭМ!$A$39:$A$782,$A171,СВЦЭМ!$B$39:$B$782,G$155)+'СЕТ СН'!$I$14+СВЦЭМ!$D$10+'СЕТ СН'!$I$6-'СЕТ СН'!$I$26</f>
        <v>2545.5603117000001</v>
      </c>
      <c r="H171" s="36">
        <f>SUMIFS(СВЦЭМ!$D$39:$D$782,СВЦЭМ!$A$39:$A$782,$A171,СВЦЭМ!$B$39:$B$782,H$155)+'СЕТ СН'!$I$14+СВЦЭМ!$D$10+'СЕТ СН'!$I$6-'СЕТ СН'!$I$26</f>
        <v>2507.5252813300003</v>
      </c>
      <c r="I171" s="36">
        <f>SUMIFS(СВЦЭМ!$D$39:$D$782,СВЦЭМ!$A$39:$A$782,$A171,СВЦЭМ!$B$39:$B$782,I$155)+'СЕТ СН'!$I$14+СВЦЭМ!$D$10+'СЕТ СН'!$I$6-'СЕТ СН'!$I$26</f>
        <v>2479.30460081</v>
      </c>
      <c r="J171" s="36">
        <f>SUMIFS(СВЦЭМ!$D$39:$D$782,СВЦЭМ!$A$39:$A$782,$A171,СВЦЭМ!$B$39:$B$782,J$155)+'СЕТ СН'!$I$14+СВЦЭМ!$D$10+'СЕТ СН'!$I$6-'СЕТ СН'!$I$26</f>
        <v>2443.2581644000002</v>
      </c>
      <c r="K171" s="36">
        <f>SUMIFS(СВЦЭМ!$D$39:$D$782,СВЦЭМ!$A$39:$A$782,$A171,СВЦЭМ!$B$39:$B$782,K$155)+'СЕТ СН'!$I$14+СВЦЭМ!$D$10+'СЕТ СН'!$I$6-'СЕТ СН'!$I$26</f>
        <v>2431.0992067699999</v>
      </c>
      <c r="L171" s="36">
        <f>SUMIFS(СВЦЭМ!$D$39:$D$782,СВЦЭМ!$A$39:$A$782,$A171,СВЦЭМ!$B$39:$B$782,L$155)+'СЕТ СН'!$I$14+СВЦЭМ!$D$10+'СЕТ СН'!$I$6-'СЕТ СН'!$I$26</f>
        <v>2443.3508726700002</v>
      </c>
      <c r="M171" s="36">
        <f>SUMIFS(СВЦЭМ!$D$39:$D$782,СВЦЭМ!$A$39:$A$782,$A171,СВЦЭМ!$B$39:$B$782,M$155)+'СЕТ СН'!$I$14+СВЦЭМ!$D$10+'СЕТ СН'!$I$6-'СЕТ СН'!$I$26</f>
        <v>2461.2308817900002</v>
      </c>
      <c r="N171" s="36">
        <f>SUMIFS(СВЦЭМ!$D$39:$D$782,СВЦЭМ!$A$39:$A$782,$A171,СВЦЭМ!$B$39:$B$782,N$155)+'СЕТ СН'!$I$14+СВЦЭМ!$D$10+'СЕТ СН'!$I$6-'СЕТ СН'!$I$26</f>
        <v>2470.3441596100001</v>
      </c>
      <c r="O171" s="36">
        <f>SUMIFS(СВЦЭМ!$D$39:$D$782,СВЦЭМ!$A$39:$A$782,$A171,СВЦЭМ!$B$39:$B$782,O$155)+'СЕТ СН'!$I$14+СВЦЭМ!$D$10+'СЕТ СН'!$I$6-'СЕТ СН'!$I$26</f>
        <v>2483.8854880099998</v>
      </c>
      <c r="P171" s="36">
        <f>SUMIFS(СВЦЭМ!$D$39:$D$782,СВЦЭМ!$A$39:$A$782,$A171,СВЦЭМ!$B$39:$B$782,P$155)+'СЕТ СН'!$I$14+СВЦЭМ!$D$10+'СЕТ СН'!$I$6-'СЕТ СН'!$I$26</f>
        <v>2497.3327742199999</v>
      </c>
      <c r="Q171" s="36">
        <f>SUMIFS(СВЦЭМ!$D$39:$D$782,СВЦЭМ!$A$39:$A$782,$A171,СВЦЭМ!$B$39:$B$782,Q$155)+'СЕТ СН'!$I$14+СВЦЭМ!$D$10+'СЕТ СН'!$I$6-'СЕТ СН'!$I$26</f>
        <v>2500.3120930599998</v>
      </c>
      <c r="R171" s="36">
        <f>SUMIFS(СВЦЭМ!$D$39:$D$782,СВЦЭМ!$A$39:$A$782,$A171,СВЦЭМ!$B$39:$B$782,R$155)+'СЕТ СН'!$I$14+СВЦЭМ!$D$10+'СЕТ СН'!$I$6-'СЕТ СН'!$I$26</f>
        <v>2502.9358921200001</v>
      </c>
      <c r="S171" s="36">
        <f>SUMIFS(СВЦЭМ!$D$39:$D$782,СВЦЭМ!$A$39:$A$782,$A171,СВЦЭМ!$B$39:$B$782,S$155)+'СЕТ СН'!$I$14+СВЦЭМ!$D$10+'СЕТ СН'!$I$6-'СЕТ СН'!$I$26</f>
        <v>2463.77806599</v>
      </c>
      <c r="T171" s="36">
        <f>SUMIFS(СВЦЭМ!$D$39:$D$782,СВЦЭМ!$A$39:$A$782,$A171,СВЦЭМ!$B$39:$B$782,T$155)+'СЕТ СН'!$I$14+СВЦЭМ!$D$10+'СЕТ СН'!$I$6-'СЕТ СН'!$I$26</f>
        <v>2464.8443690399999</v>
      </c>
      <c r="U171" s="36">
        <f>SUMIFS(СВЦЭМ!$D$39:$D$782,СВЦЭМ!$A$39:$A$782,$A171,СВЦЭМ!$B$39:$B$782,U$155)+'СЕТ СН'!$I$14+СВЦЭМ!$D$10+'СЕТ СН'!$I$6-'СЕТ СН'!$I$26</f>
        <v>2460.11769568</v>
      </c>
      <c r="V171" s="36">
        <f>SUMIFS(СВЦЭМ!$D$39:$D$782,СВЦЭМ!$A$39:$A$782,$A171,СВЦЭМ!$B$39:$B$782,V$155)+'СЕТ СН'!$I$14+СВЦЭМ!$D$10+'СЕТ СН'!$I$6-'СЕТ СН'!$I$26</f>
        <v>2469.1513036100005</v>
      </c>
      <c r="W171" s="36">
        <f>SUMIFS(СВЦЭМ!$D$39:$D$782,СВЦЭМ!$A$39:$A$782,$A171,СВЦЭМ!$B$39:$B$782,W$155)+'СЕТ СН'!$I$14+СВЦЭМ!$D$10+'СЕТ СН'!$I$6-'СЕТ СН'!$I$26</f>
        <v>2484.9017193199998</v>
      </c>
      <c r="X171" s="36">
        <f>SUMIFS(СВЦЭМ!$D$39:$D$782,СВЦЭМ!$A$39:$A$782,$A171,СВЦЭМ!$B$39:$B$782,X$155)+'СЕТ СН'!$I$14+СВЦЭМ!$D$10+'СЕТ СН'!$I$6-'СЕТ СН'!$I$26</f>
        <v>2498.7067340599997</v>
      </c>
      <c r="Y171" s="36">
        <f>SUMIFS(СВЦЭМ!$D$39:$D$782,СВЦЭМ!$A$39:$A$782,$A171,СВЦЭМ!$B$39:$B$782,Y$155)+'СЕТ СН'!$I$14+СВЦЭМ!$D$10+'СЕТ СН'!$I$6-'СЕТ СН'!$I$26</f>
        <v>2532.3005266099999</v>
      </c>
    </row>
    <row r="172" spans="1:25" ht="15.75" x14ac:dyDescent="0.2">
      <c r="A172" s="35">
        <f t="shared" si="4"/>
        <v>44943</v>
      </c>
      <c r="B172" s="36">
        <f>SUMIFS(СВЦЭМ!$D$39:$D$782,СВЦЭМ!$A$39:$A$782,$A172,СВЦЭМ!$B$39:$B$782,B$155)+'СЕТ СН'!$I$14+СВЦЭМ!$D$10+'СЕТ СН'!$I$6-'СЕТ СН'!$I$26</f>
        <v>2549.7947742200004</v>
      </c>
      <c r="C172" s="36">
        <f>SUMIFS(СВЦЭМ!$D$39:$D$782,СВЦЭМ!$A$39:$A$782,$A172,СВЦЭМ!$B$39:$B$782,C$155)+'СЕТ СН'!$I$14+СВЦЭМ!$D$10+'СЕТ СН'!$I$6-'СЕТ СН'!$I$26</f>
        <v>2577.9185672100002</v>
      </c>
      <c r="D172" s="36">
        <f>SUMIFS(СВЦЭМ!$D$39:$D$782,СВЦЭМ!$A$39:$A$782,$A172,СВЦЭМ!$B$39:$B$782,D$155)+'СЕТ СН'!$I$14+СВЦЭМ!$D$10+'СЕТ СН'!$I$6-'СЕТ СН'!$I$26</f>
        <v>2585.5509943500001</v>
      </c>
      <c r="E172" s="36">
        <f>SUMIFS(СВЦЭМ!$D$39:$D$782,СВЦЭМ!$A$39:$A$782,$A172,СВЦЭМ!$B$39:$B$782,E$155)+'СЕТ СН'!$I$14+СВЦЭМ!$D$10+'СЕТ СН'!$I$6-'СЕТ СН'!$I$26</f>
        <v>2583.8641239500002</v>
      </c>
      <c r="F172" s="36">
        <f>SUMIFS(СВЦЭМ!$D$39:$D$782,СВЦЭМ!$A$39:$A$782,$A172,СВЦЭМ!$B$39:$B$782,F$155)+'СЕТ СН'!$I$14+СВЦЭМ!$D$10+'СЕТ СН'!$I$6-'СЕТ СН'!$I$26</f>
        <v>2583.5162930300003</v>
      </c>
      <c r="G172" s="36">
        <f>SUMIFS(СВЦЭМ!$D$39:$D$782,СВЦЭМ!$A$39:$A$782,$A172,СВЦЭМ!$B$39:$B$782,G$155)+'СЕТ СН'!$I$14+СВЦЭМ!$D$10+'СЕТ СН'!$I$6-'СЕТ СН'!$I$26</f>
        <v>2577.67750781</v>
      </c>
      <c r="H172" s="36">
        <f>SUMIFS(СВЦЭМ!$D$39:$D$782,СВЦЭМ!$A$39:$A$782,$A172,СВЦЭМ!$B$39:$B$782,H$155)+'СЕТ СН'!$I$14+СВЦЭМ!$D$10+'СЕТ СН'!$I$6-'СЕТ СН'!$I$26</f>
        <v>2552.91989792</v>
      </c>
      <c r="I172" s="36">
        <f>SUMIFS(СВЦЭМ!$D$39:$D$782,СВЦЭМ!$A$39:$A$782,$A172,СВЦЭМ!$B$39:$B$782,I$155)+'СЕТ СН'!$I$14+СВЦЭМ!$D$10+'СЕТ СН'!$I$6-'СЕТ СН'!$I$26</f>
        <v>2504.55749853</v>
      </c>
      <c r="J172" s="36">
        <f>SUMIFS(СВЦЭМ!$D$39:$D$782,СВЦЭМ!$A$39:$A$782,$A172,СВЦЭМ!$B$39:$B$782,J$155)+'СЕТ СН'!$I$14+СВЦЭМ!$D$10+'СЕТ СН'!$I$6-'СЕТ СН'!$I$26</f>
        <v>2464.2837127299999</v>
      </c>
      <c r="K172" s="36">
        <f>SUMIFS(СВЦЭМ!$D$39:$D$782,СВЦЭМ!$A$39:$A$782,$A172,СВЦЭМ!$B$39:$B$782,K$155)+'СЕТ СН'!$I$14+СВЦЭМ!$D$10+'СЕТ СН'!$I$6-'СЕТ СН'!$I$26</f>
        <v>2454.3357797099998</v>
      </c>
      <c r="L172" s="36">
        <f>SUMIFS(СВЦЭМ!$D$39:$D$782,СВЦЭМ!$A$39:$A$782,$A172,СВЦЭМ!$B$39:$B$782,L$155)+'СЕТ СН'!$I$14+СВЦЭМ!$D$10+'СЕТ СН'!$I$6-'СЕТ СН'!$I$26</f>
        <v>2438.0386246500002</v>
      </c>
      <c r="M172" s="36">
        <f>SUMIFS(СВЦЭМ!$D$39:$D$782,СВЦЭМ!$A$39:$A$782,$A172,СВЦЭМ!$B$39:$B$782,M$155)+'СЕТ СН'!$I$14+СВЦЭМ!$D$10+'СЕТ СН'!$I$6-'СЕТ СН'!$I$26</f>
        <v>2440.7924586999998</v>
      </c>
      <c r="N172" s="36">
        <f>SUMIFS(СВЦЭМ!$D$39:$D$782,СВЦЭМ!$A$39:$A$782,$A172,СВЦЭМ!$B$39:$B$782,N$155)+'СЕТ СН'!$I$14+СВЦЭМ!$D$10+'СЕТ СН'!$I$6-'СЕТ СН'!$I$26</f>
        <v>2457.8261048200002</v>
      </c>
      <c r="O172" s="36">
        <f>SUMIFS(СВЦЭМ!$D$39:$D$782,СВЦЭМ!$A$39:$A$782,$A172,СВЦЭМ!$B$39:$B$782,O$155)+'СЕТ СН'!$I$14+СВЦЭМ!$D$10+'СЕТ СН'!$I$6-'СЕТ СН'!$I$26</f>
        <v>2471.6810320300001</v>
      </c>
      <c r="P172" s="36">
        <f>SUMIFS(СВЦЭМ!$D$39:$D$782,СВЦЭМ!$A$39:$A$782,$A172,СВЦЭМ!$B$39:$B$782,P$155)+'СЕТ СН'!$I$14+СВЦЭМ!$D$10+'СЕТ СН'!$I$6-'СЕТ СН'!$I$26</f>
        <v>2490.3484791999999</v>
      </c>
      <c r="Q172" s="36">
        <f>SUMIFS(СВЦЭМ!$D$39:$D$782,СВЦЭМ!$A$39:$A$782,$A172,СВЦЭМ!$B$39:$B$782,Q$155)+'СЕТ СН'!$I$14+СВЦЭМ!$D$10+'СЕТ СН'!$I$6-'СЕТ СН'!$I$26</f>
        <v>2498.0033634199999</v>
      </c>
      <c r="R172" s="36">
        <f>SUMIFS(СВЦЭМ!$D$39:$D$782,СВЦЭМ!$A$39:$A$782,$A172,СВЦЭМ!$B$39:$B$782,R$155)+'СЕТ СН'!$I$14+СВЦЭМ!$D$10+'СЕТ СН'!$I$6-'СЕТ СН'!$I$26</f>
        <v>2459.6680604700005</v>
      </c>
      <c r="S172" s="36">
        <f>SUMIFS(СВЦЭМ!$D$39:$D$782,СВЦЭМ!$A$39:$A$782,$A172,СВЦЭМ!$B$39:$B$782,S$155)+'СЕТ СН'!$I$14+СВЦЭМ!$D$10+'СЕТ СН'!$I$6-'СЕТ СН'!$I$26</f>
        <v>2457.8735582400004</v>
      </c>
      <c r="T172" s="36">
        <f>SUMIFS(СВЦЭМ!$D$39:$D$782,СВЦЭМ!$A$39:$A$782,$A172,СВЦЭМ!$B$39:$B$782,T$155)+'СЕТ СН'!$I$14+СВЦЭМ!$D$10+'СЕТ СН'!$I$6-'СЕТ СН'!$I$26</f>
        <v>2431.6607037800004</v>
      </c>
      <c r="U172" s="36">
        <f>SUMIFS(СВЦЭМ!$D$39:$D$782,СВЦЭМ!$A$39:$A$782,$A172,СВЦЭМ!$B$39:$B$782,U$155)+'СЕТ СН'!$I$14+СВЦЭМ!$D$10+'СЕТ СН'!$I$6-'СЕТ СН'!$I$26</f>
        <v>2443.8097428000001</v>
      </c>
      <c r="V172" s="36">
        <f>SUMIFS(СВЦЭМ!$D$39:$D$782,СВЦЭМ!$A$39:$A$782,$A172,СВЦЭМ!$B$39:$B$782,V$155)+'СЕТ СН'!$I$14+СВЦЭМ!$D$10+'СЕТ СН'!$I$6-'СЕТ СН'!$I$26</f>
        <v>2466.5358706500001</v>
      </c>
      <c r="W172" s="36">
        <f>SUMIFS(СВЦЭМ!$D$39:$D$782,СВЦЭМ!$A$39:$A$782,$A172,СВЦЭМ!$B$39:$B$782,W$155)+'СЕТ СН'!$I$14+СВЦЭМ!$D$10+'СЕТ СН'!$I$6-'СЕТ СН'!$I$26</f>
        <v>2477.1341208599997</v>
      </c>
      <c r="X172" s="36">
        <f>SUMIFS(СВЦЭМ!$D$39:$D$782,СВЦЭМ!$A$39:$A$782,$A172,СВЦЭМ!$B$39:$B$782,X$155)+'СЕТ СН'!$I$14+СВЦЭМ!$D$10+'СЕТ СН'!$I$6-'СЕТ СН'!$I$26</f>
        <v>2487.5479603100002</v>
      </c>
      <c r="Y172" s="36">
        <f>SUMIFS(СВЦЭМ!$D$39:$D$782,СВЦЭМ!$A$39:$A$782,$A172,СВЦЭМ!$B$39:$B$782,Y$155)+'СЕТ СН'!$I$14+СВЦЭМ!$D$10+'СЕТ СН'!$I$6-'СЕТ СН'!$I$26</f>
        <v>2517.3571687900003</v>
      </c>
    </row>
    <row r="173" spans="1:25" ht="15.75" x14ac:dyDescent="0.2">
      <c r="A173" s="35">
        <f t="shared" si="4"/>
        <v>44944</v>
      </c>
      <c r="B173" s="36">
        <f>SUMIFS(СВЦЭМ!$D$39:$D$782,СВЦЭМ!$A$39:$A$782,$A173,СВЦЭМ!$B$39:$B$782,B$155)+'СЕТ СН'!$I$14+СВЦЭМ!$D$10+'СЕТ СН'!$I$6-'СЕТ СН'!$I$26</f>
        <v>2550.8599924299997</v>
      </c>
      <c r="C173" s="36">
        <f>SUMIFS(СВЦЭМ!$D$39:$D$782,СВЦЭМ!$A$39:$A$782,$A173,СВЦЭМ!$B$39:$B$782,C$155)+'СЕТ СН'!$I$14+СВЦЭМ!$D$10+'СЕТ СН'!$I$6-'СЕТ СН'!$I$26</f>
        <v>2571.0259767099997</v>
      </c>
      <c r="D173" s="36">
        <f>SUMIFS(СВЦЭМ!$D$39:$D$782,СВЦЭМ!$A$39:$A$782,$A173,СВЦЭМ!$B$39:$B$782,D$155)+'СЕТ СН'!$I$14+СВЦЭМ!$D$10+'СЕТ СН'!$I$6-'СЕТ СН'!$I$26</f>
        <v>2554.8601310200002</v>
      </c>
      <c r="E173" s="36">
        <f>SUMIFS(СВЦЭМ!$D$39:$D$782,СВЦЭМ!$A$39:$A$782,$A173,СВЦЭМ!$B$39:$B$782,E$155)+'СЕТ СН'!$I$14+СВЦЭМ!$D$10+'СЕТ СН'!$I$6-'СЕТ СН'!$I$26</f>
        <v>2558.8419037200001</v>
      </c>
      <c r="F173" s="36">
        <f>SUMIFS(СВЦЭМ!$D$39:$D$782,СВЦЭМ!$A$39:$A$782,$A173,СВЦЭМ!$B$39:$B$782,F$155)+'СЕТ СН'!$I$14+СВЦЭМ!$D$10+'СЕТ СН'!$I$6-'СЕТ СН'!$I$26</f>
        <v>2528.7150825400004</v>
      </c>
      <c r="G173" s="36">
        <f>SUMIFS(СВЦЭМ!$D$39:$D$782,СВЦЭМ!$A$39:$A$782,$A173,СВЦЭМ!$B$39:$B$782,G$155)+'СЕТ СН'!$I$14+СВЦЭМ!$D$10+'СЕТ СН'!$I$6-'СЕТ СН'!$I$26</f>
        <v>2477.8019125199999</v>
      </c>
      <c r="H173" s="36">
        <f>SUMIFS(СВЦЭМ!$D$39:$D$782,СВЦЭМ!$A$39:$A$782,$A173,СВЦЭМ!$B$39:$B$782,H$155)+'СЕТ СН'!$I$14+СВЦЭМ!$D$10+'СЕТ СН'!$I$6-'СЕТ СН'!$I$26</f>
        <v>2428.3205448600002</v>
      </c>
      <c r="I173" s="36">
        <f>SUMIFS(СВЦЭМ!$D$39:$D$782,СВЦЭМ!$A$39:$A$782,$A173,СВЦЭМ!$B$39:$B$782,I$155)+'СЕТ СН'!$I$14+СВЦЭМ!$D$10+'СЕТ СН'!$I$6-'СЕТ СН'!$I$26</f>
        <v>2400.0900941600003</v>
      </c>
      <c r="J173" s="36">
        <f>SUMIFS(СВЦЭМ!$D$39:$D$782,СВЦЭМ!$A$39:$A$782,$A173,СВЦЭМ!$B$39:$B$782,J$155)+'СЕТ СН'!$I$14+СВЦЭМ!$D$10+'СЕТ СН'!$I$6-'СЕТ СН'!$I$26</f>
        <v>2391.2153985300001</v>
      </c>
      <c r="K173" s="36">
        <f>SUMIFS(СВЦЭМ!$D$39:$D$782,СВЦЭМ!$A$39:$A$782,$A173,СВЦЭМ!$B$39:$B$782,K$155)+'СЕТ СН'!$I$14+СВЦЭМ!$D$10+'СЕТ СН'!$I$6-'СЕТ СН'!$I$26</f>
        <v>2386.0464910500004</v>
      </c>
      <c r="L173" s="36">
        <f>SUMIFS(СВЦЭМ!$D$39:$D$782,СВЦЭМ!$A$39:$A$782,$A173,СВЦЭМ!$B$39:$B$782,L$155)+'СЕТ СН'!$I$14+СВЦЭМ!$D$10+'СЕТ СН'!$I$6-'СЕТ СН'!$I$26</f>
        <v>2400.1483164700003</v>
      </c>
      <c r="M173" s="36">
        <f>SUMIFS(СВЦЭМ!$D$39:$D$782,СВЦЭМ!$A$39:$A$782,$A173,СВЦЭМ!$B$39:$B$782,M$155)+'СЕТ СН'!$I$14+СВЦЭМ!$D$10+'СЕТ СН'!$I$6-'СЕТ СН'!$I$26</f>
        <v>2402.0159134799997</v>
      </c>
      <c r="N173" s="36">
        <f>SUMIFS(СВЦЭМ!$D$39:$D$782,СВЦЭМ!$A$39:$A$782,$A173,СВЦЭМ!$B$39:$B$782,N$155)+'СЕТ СН'!$I$14+СВЦЭМ!$D$10+'СЕТ СН'!$I$6-'СЕТ СН'!$I$26</f>
        <v>2427.7958304900003</v>
      </c>
      <c r="O173" s="36">
        <f>SUMIFS(СВЦЭМ!$D$39:$D$782,СВЦЭМ!$A$39:$A$782,$A173,СВЦЭМ!$B$39:$B$782,O$155)+'СЕТ СН'!$I$14+СВЦЭМ!$D$10+'СЕТ СН'!$I$6-'СЕТ СН'!$I$26</f>
        <v>2464.3568952200003</v>
      </c>
      <c r="P173" s="36">
        <f>SUMIFS(СВЦЭМ!$D$39:$D$782,СВЦЭМ!$A$39:$A$782,$A173,СВЦЭМ!$B$39:$B$782,P$155)+'СЕТ СН'!$I$14+СВЦЭМ!$D$10+'СЕТ СН'!$I$6-'СЕТ СН'!$I$26</f>
        <v>2483.3632002499999</v>
      </c>
      <c r="Q173" s="36">
        <f>SUMIFS(СВЦЭМ!$D$39:$D$782,СВЦЭМ!$A$39:$A$782,$A173,СВЦЭМ!$B$39:$B$782,Q$155)+'СЕТ СН'!$I$14+СВЦЭМ!$D$10+'СЕТ СН'!$I$6-'СЕТ СН'!$I$26</f>
        <v>2488.2277440099997</v>
      </c>
      <c r="R173" s="36">
        <f>SUMIFS(СВЦЭМ!$D$39:$D$782,СВЦЭМ!$A$39:$A$782,$A173,СВЦЭМ!$B$39:$B$782,R$155)+'СЕТ СН'!$I$14+СВЦЭМ!$D$10+'СЕТ СН'!$I$6-'СЕТ СН'!$I$26</f>
        <v>2474.9332070500004</v>
      </c>
      <c r="S173" s="36">
        <f>SUMIFS(СВЦЭМ!$D$39:$D$782,СВЦЭМ!$A$39:$A$782,$A173,СВЦЭМ!$B$39:$B$782,S$155)+'СЕТ СН'!$I$14+СВЦЭМ!$D$10+'СЕТ СН'!$I$6-'СЕТ СН'!$I$26</f>
        <v>2438.8035496399998</v>
      </c>
      <c r="T173" s="36">
        <f>SUMIFS(СВЦЭМ!$D$39:$D$782,СВЦЭМ!$A$39:$A$782,$A173,СВЦЭМ!$B$39:$B$782,T$155)+'СЕТ СН'!$I$14+СВЦЭМ!$D$10+'СЕТ СН'!$I$6-'СЕТ СН'!$I$26</f>
        <v>2417.5486825300004</v>
      </c>
      <c r="U173" s="36">
        <f>SUMIFS(СВЦЭМ!$D$39:$D$782,СВЦЭМ!$A$39:$A$782,$A173,СВЦЭМ!$B$39:$B$782,U$155)+'СЕТ СН'!$I$14+СВЦЭМ!$D$10+'СЕТ СН'!$I$6-'СЕТ СН'!$I$26</f>
        <v>2421.3175308999998</v>
      </c>
      <c r="V173" s="36">
        <f>SUMIFS(СВЦЭМ!$D$39:$D$782,СВЦЭМ!$A$39:$A$782,$A173,СВЦЭМ!$B$39:$B$782,V$155)+'СЕТ СН'!$I$14+СВЦЭМ!$D$10+'СЕТ СН'!$I$6-'СЕТ СН'!$I$26</f>
        <v>2446.8288707299998</v>
      </c>
      <c r="W173" s="36">
        <f>SUMIFS(СВЦЭМ!$D$39:$D$782,СВЦЭМ!$A$39:$A$782,$A173,СВЦЭМ!$B$39:$B$782,W$155)+'СЕТ СН'!$I$14+СВЦЭМ!$D$10+'СЕТ СН'!$I$6-'СЕТ СН'!$I$26</f>
        <v>2464.4403882400002</v>
      </c>
      <c r="X173" s="36">
        <f>SUMIFS(СВЦЭМ!$D$39:$D$782,СВЦЭМ!$A$39:$A$782,$A173,СВЦЭМ!$B$39:$B$782,X$155)+'СЕТ СН'!$I$14+СВЦЭМ!$D$10+'СЕТ СН'!$I$6-'СЕТ СН'!$I$26</f>
        <v>2494.4034902800004</v>
      </c>
      <c r="Y173" s="36">
        <f>SUMIFS(СВЦЭМ!$D$39:$D$782,СВЦЭМ!$A$39:$A$782,$A173,СВЦЭМ!$B$39:$B$782,Y$155)+'СЕТ СН'!$I$14+СВЦЭМ!$D$10+'СЕТ СН'!$I$6-'СЕТ СН'!$I$26</f>
        <v>2532.3606651399996</v>
      </c>
    </row>
    <row r="174" spans="1:25" ht="15.75" x14ac:dyDescent="0.2">
      <c r="A174" s="35">
        <f t="shared" si="4"/>
        <v>44945</v>
      </c>
      <c r="B174" s="36">
        <f>SUMIFS(СВЦЭМ!$D$39:$D$782,СВЦЭМ!$A$39:$A$782,$A174,СВЦЭМ!$B$39:$B$782,B$155)+'СЕТ СН'!$I$14+СВЦЭМ!$D$10+'СЕТ СН'!$I$6-'СЕТ СН'!$I$26</f>
        <v>2478.3159419900003</v>
      </c>
      <c r="C174" s="36">
        <f>SUMIFS(СВЦЭМ!$D$39:$D$782,СВЦЭМ!$A$39:$A$782,$A174,СВЦЭМ!$B$39:$B$782,C$155)+'СЕТ СН'!$I$14+СВЦЭМ!$D$10+'СЕТ СН'!$I$6-'СЕТ СН'!$I$26</f>
        <v>2526.4398016599998</v>
      </c>
      <c r="D174" s="36">
        <f>SUMIFS(СВЦЭМ!$D$39:$D$782,СВЦЭМ!$A$39:$A$782,$A174,СВЦЭМ!$B$39:$B$782,D$155)+'СЕТ СН'!$I$14+СВЦЭМ!$D$10+'СЕТ СН'!$I$6-'СЕТ СН'!$I$26</f>
        <v>2519.5753565599998</v>
      </c>
      <c r="E174" s="36">
        <f>SUMIFS(СВЦЭМ!$D$39:$D$782,СВЦЭМ!$A$39:$A$782,$A174,СВЦЭМ!$B$39:$B$782,E$155)+'СЕТ СН'!$I$14+СВЦЭМ!$D$10+'СЕТ СН'!$I$6-'СЕТ СН'!$I$26</f>
        <v>2512.0752405700005</v>
      </c>
      <c r="F174" s="36">
        <f>SUMIFS(СВЦЭМ!$D$39:$D$782,СВЦЭМ!$A$39:$A$782,$A174,СВЦЭМ!$B$39:$B$782,F$155)+'СЕТ СН'!$I$14+СВЦЭМ!$D$10+'СЕТ СН'!$I$6-'СЕТ СН'!$I$26</f>
        <v>2504.6004148399998</v>
      </c>
      <c r="G174" s="36">
        <f>SUMIFS(СВЦЭМ!$D$39:$D$782,СВЦЭМ!$A$39:$A$782,$A174,СВЦЭМ!$B$39:$B$782,G$155)+'СЕТ СН'!$I$14+СВЦЭМ!$D$10+'СЕТ СН'!$I$6-'СЕТ СН'!$I$26</f>
        <v>2438.3267573700005</v>
      </c>
      <c r="H174" s="36">
        <f>SUMIFS(СВЦЭМ!$D$39:$D$782,СВЦЭМ!$A$39:$A$782,$A174,СВЦЭМ!$B$39:$B$782,H$155)+'СЕТ СН'!$I$14+СВЦЭМ!$D$10+'СЕТ СН'!$I$6-'СЕТ СН'!$I$26</f>
        <v>2431.3928865500002</v>
      </c>
      <c r="I174" s="36">
        <f>SUMIFS(СВЦЭМ!$D$39:$D$782,СВЦЭМ!$A$39:$A$782,$A174,СВЦЭМ!$B$39:$B$782,I$155)+'СЕТ СН'!$I$14+СВЦЭМ!$D$10+'СЕТ СН'!$I$6-'СЕТ СН'!$I$26</f>
        <v>2395.4049667899999</v>
      </c>
      <c r="J174" s="36">
        <f>SUMIFS(СВЦЭМ!$D$39:$D$782,СВЦЭМ!$A$39:$A$782,$A174,СВЦЭМ!$B$39:$B$782,J$155)+'СЕТ СН'!$I$14+СВЦЭМ!$D$10+'СЕТ СН'!$I$6-'СЕТ СН'!$I$26</f>
        <v>2367.3658174900002</v>
      </c>
      <c r="K174" s="36">
        <f>SUMIFS(СВЦЭМ!$D$39:$D$782,СВЦЭМ!$A$39:$A$782,$A174,СВЦЭМ!$B$39:$B$782,K$155)+'СЕТ СН'!$I$14+СВЦЭМ!$D$10+'СЕТ СН'!$I$6-'СЕТ СН'!$I$26</f>
        <v>2368.2035923399999</v>
      </c>
      <c r="L174" s="36">
        <f>SUMIFS(СВЦЭМ!$D$39:$D$782,СВЦЭМ!$A$39:$A$782,$A174,СВЦЭМ!$B$39:$B$782,L$155)+'СЕТ СН'!$I$14+СВЦЭМ!$D$10+'СЕТ СН'!$I$6-'СЕТ СН'!$I$26</f>
        <v>2386.26252527</v>
      </c>
      <c r="M174" s="36">
        <f>SUMIFS(СВЦЭМ!$D$39:$D$782,СВЦЭМ!$A$39:$A$782,$A174,СВЦЭМ!$B$39:$B$782,M$155)+'СЕТ СН'!$I$14+СВЦЭМ!$D$10+'СЕТ СН'!$I$6-'СЕТ СН'!$I$26</f>
        <v>2380.5590849199998</v>
      </c>
      <c r="N174" s="36">
        <f>SUMIFS(СВЦЭМ!$D$39:$D$782,СВЦЭМ!$A$39:$A$782,$A174,СВЦЭМ!$B$39:$B$782,N$155)+'СЕТ СН'!$I$14+СВЦЭМ!$D$10+'СЕТ СН'!$I$6-'СЕТ СН'!$I$26</f>
        <v>2402.2456372899996</v>
      </c>
      <c r="O174" s="36">
        <f>SUMIFS(СВЦЭМ!$D$39:$D$782,СВЦЭМ!$A$39:$A$782,$A174,СВЦЭМ!$B$39:$B$782,O$155)+'СЕТ СН'!$I$14+СВЦЭМ!$D$10+'СЕТ СН'!$I$6-'СЕТ СН'!$I$26</f>
        <v>2413.1602836700004</v>
      </c>
      <c r="P174" s="36">
        <f>SUMIFS(СВЦЭМ!$D$39:$D$782,СВЦЭМ!$A$39:$A$782,$A174,СВЦЭМ!$B$39:$B$782,P$155)+'СЕТ СН'!$I$14+СВЦЭМ!$D$10+'СЕТ СН'!$I$6-'СЕТ СН'!$I$26</f>
        <v>2420.3133163499997</v>
      </c>
      <c r="Q174" s="36">
        <f>SUMIFS(СВЦЭМ!$D$39:$D$782,СВЦЭМ!$A$39:$A$782,$A174,СВЦЭМ!$B$39:$B$782,Q$155)+'СЕТ СН'!$I$14+СВЦЭМ!$D$10+'СЕТ СН'!$I$6-'СЕТ СН'!$I$26</f>
        <v>2426.8251202000001</v>
      </c>
      <c r="R174" s="36">
        <f>SUMIFS(СВЦЭМ!$D$39:$D$782,СВЦЭМ!$A$39:$A$782,$A174,СВЦЭМ!$B$39:$B$782,R$155)+'СЕТ СН'!$I$14+СВЦЭМ!$D$10+'СЕТ СН'!$I$6-'СЕТ СН'!$I$26</f>
        <v>2421.9417238400001</v>
      </c>
      <c r="S174" s="36">
        <f>SUMIFS(СВЦЭМ!$D$39:$D$782,СВЦЭМ!$A$39:$A$782,$A174,СВЦЭМ!$B$39:$B$782,S$155)+'СЕТ СН'!$I$14+СВЦЭМ!$D$10+'СЕТ СН'!$I$6-'СЕТ СН'!$I$26</f>
        <v>2404.2834271499996</v>
      </c>
      <c r="T174" s="36">
        <f>SUMIFS(СВЦЭМ!$D$39:$D$782,СВЦЭМ!$A$39:$A$782,$A174,СВЦЭМ!$B$39:$B$782,T$155)+'СЕТ СН'!$I$14+СВЦЭМ!$D$10+'СЕТ СН'!$I$6-'СЕТ СН'!$I$26</f>
        <v>2371.1312251999998</v>
      </c>
      <c r="U174" s="36">
        <f>SUMIFS(СВЦЭМ!$D$39:$D$782,СВЦЭМ!$A$39:$A$782,$A174,СВЦЭМ!$B$39:$B$782,U$155)+'СЕТ СН'!$I$14+СВЦЭМ!$D$10+'СЕТ СН'!$I$6-'СЕТ СН'!$I$26</f>
        <v>2384.6066527000003</v>
      </c>
      <c r="V174" s="36">
        <f>SUMIFS(СВЦЭМ!$D$39:$D$782,СВЦЭМ!$A$39:$A$782,$A174,СВЦЭМ!$B$39:$B$782,V$155)+'СЕТ СН'!$I$14+СВЦЭМ!$D$10+'СЕТ СН'!$I$6-'СЕТ СН'!$I$26</f>
        <v>2396.9961430200001</v>
      </c>
      <c r="W174" s="36">
        <f>SUMIFS(СВЦЭМ!$D$39:$D$782,СВЦЭМ!$A$39:$A$782,$A174,СВЦЭМ!$B$39:$B$782,W$155)+'СЕТ СН'!$I$14+СВЦЭМ!$D$10+'СЕТ СН'!$I$6-'СЕТ СН'!$I$26</f>
        <v>2405.2518570000002</v>
      </c>
      <c r="X174" s="36">
        <f>SUMIFS(СВЦЭМ!$D$39:$D$782,СВЦЭМ!$A$39:$A$782,$A174,СВЦЭМ!$B$39:$B$782,X$155)+'СЕТ СН'!$I$14+СВЦЭМ!$D$10+'СЕТ СН'!$I$6-'СЕТ СН'!$I$26</f>
        <v>2416.4638807499996</v>
      </c>
      <c r="Y174" s="36">
        <f>SUMIFS(СВЦЭМ!$D$39:$D$782,СВЦЭМ!$A$39:$A$782,$A174,СВЦЭМ!$B$39:$B$782,Y$155)+'СЕТ СН'!$I$14+СВЦЭМ!$D$10+'СЕТ СН'!$I$6-'СЕТ СН'!$I$26</f>
        <v>2474.0112056300004</v>
      </c>
    </row>
    <row r="175" spans="1:25" ht="15.75" x14ac:dyDescent="0.2">
      <c r="A175" s="35">
        <f t="shared" si="4"/>
        <v>44946</v>
      </c>
      <c r="B175" s="36">
        <f>SUMIFS(СВЦЭМ!$D$39:$D$782,СВЦЭМ!$A$39:$A$782,$A175,СВЦЭМ!$B$39:$B$782,B$155)+'СЕТ СН'!$I$14+СВЦЭМ!$D$10+'СЕТ СН'!$I$6-'СЕТ СН'!$I$26</f>
        <v>2606.0277664100004</v>
      </c>
      <c r="C175" s="36">
        <f>SUMIFS(СВЦЭМ!$D$39:$D$782,СВЦЭМ!$A$39:$A$782,$A175,СВЦЭМ!$B$39:$B$782,C$155)+'СЕТ СН'!$I$14+СВЦЭМ!$D$10+'СЕТ СН'!$I$6-'СЕТ СН'!$I$26</f>
        <v>2632.8610293700003</v>
      </c>
      <c r="D175" s="36">
        <f>SUMIFS(СВЦЭМ!$D$39:$D$782,СВЦЭМ!$A$39:$A$782,$A175,СВЦЭМ!$B$39:$B$782,D$155)+'СЕТ СН'!$I$14+СВЦЭМ!$D$10+'СЕТ СН'!$I$6-'СЕТ СН'!$I$26</f>
        <v>2621.0621768000001</v>
      </c>
      <c r="E175" s="36">
        <f>SUMIFS(СВЦЭМ!$D$39:$D$782,СВЦЭМ!$A$39:$A$782,$A175,СВЦЭМ!$B$39:$B$782,E$155)+'СЕТ СН'!$I$14+СВЦЭМ!$D$10+'СЕТ СН'!$I$6-'СЕТ СН'!$I$26</f>
        <v>2609.7766372100004</v>
      </c>
      <c r="F175" s="36">
        <f>SUMIFS(СВЦЭМ!$D$39:$D$782,СВЦЭМ!$A$39:$A$782,$A175,СВЦЭМ!$B$39:$B$782,F$155)+'СЕТ СН'!$I$14+СВЦЭМ!$D$10+'СЕТ СН'!$I$6-'СЕТ СН'!$I$26</f>
        <v>2580.9609381500004</v>
      </c>
      <c r="G175" s="36">
        <f>SUMIFS(СВЦЭМ!$D$39:$D$782,СВЦЭМ!$A$39:$A$782,$A175,СВЦЭМ!$B$39:$B$782,G$155)+'СЕТ СН'!$I$14+СВЦЭМ!$D$10+'СЕТ СН'!$I$6-'СЕТ СН'!$I$26</f>
        <v>2528.0846802300002</v>
      </c>
      <c r="H175" s="36">
        <f>SUMIFS(СВЦЭМ!$D$39:$D$782,СВЦЭМ!$A$39:$A$782,$A175,СВЦЭМ!$B$39:$B$782,H$155)+'СЕТ СН'!$I$14+СВЦЭМ!$D$10+'СЕТ СН'!$I$6-'СЕТ СН'!$I$26</f>
        <v>2492.1299940700001</v>
      </c>
      <c r="I175" s="36">
        <f>SUMIFS(СВЦЭМ!$D$39:$D$782,СВЦЭМ!$A$39:$A$782,$A175,СВЦЭМ!$B$39:$B$782,I$155)+'СЕТ СН'!$I$14+СВЦЭМ!$D$10+'СЕТ СН'!$I$6-'СЕТ СН'!$I$26</f>
        <v>2462.6373998099998</v>
      </c>
      <c r="J175" s="36">
        <f>SUMIFS(СВЦЭМ!$D$39:$D$782,СВЦЭМ!$A$39:$A$782,$A175,СВЦЭМ!$B$39:$B$782,J$155)+'СЕТ СН'!$I$14+СВЦЭМ!$D$10+'СЕТ СН'!$I$6-'СЕТ СН'!$I$26</f>
        <v>2432.2328192900004</v>
      </c>
      <c r="K175" s="36">
        <f>SUMIFS(СВЦЭМ!$D$39:$D$782,СВЦЭМ!$A$39:$A$782,$A175,СВЦЭМ!$B$39:$B$782,K$155)+'СЕТ СН'!$I$14+СВЦЭМ!$D$10+'СЕТ СН'!$I$6-'СЕТ СН'!$I$26</f>
        <v>2427.1943456199997</v>
      </c>
      <c r="L175" s="36">
        <f>SUMIFS(СВЦЭМ!$D$39:$D$782,СВЦЭМ!$A$39:$A$782,$A175,СВЦЭМ!$B$39:$B$782,L$155)+'СЕТ СН'!$I$14+СВЦЭМ!$D$10+'СЕТ СН'!$I$6-'СЕТ СН'!$I$26</f>
        <v>2432.8383062599996</v>
      </c>
      <c r="M175" s="36">
        <f>SUMIFS(СВЦЭМ!$D$39:$D$782,СВЦЭМ!$A$39:$A$782,$A175,СВЦЭМ!$B$39:$B$782,M$155)+'СЕТ СН'!$I$14+СВЦЭМ!$D$10+'СЕТ СН'!$I$6-'СЕТ СН'!$I$26</f>
        <v>2469.7712727400003</v>
      </c>
      <c r="N175" s="36">
        <f>SUMIFS(СВЦЭМ!$D$39:$D$782,СВЦЭМ!$A$39:$A$782,$A175,СВЦЭМ!$B$39:$B$782,N$155)+'СЕТ СН'!$I$14+СВЦЭМ!$D$10+'СЕТ СН'!$I$6-'СЕТ СН'!$I$26</f>
        <v>2484.1685655900001</v>
      </c>
      <c r="O175" s="36">
        <f>SUMIFS(СВЦЭМ!$D$39:$D$782,СВЦЭМ!$A$39:$A$782,$A175,СВЦЭМ!$B$39:$B$782,O$155)+'СЕТ СН'!$I$14+СВЦЭМ!$D$10+'СЕТ СН'!$I$6-'СЕТ СН'!$I$26</f>
        <v>2496.0915156500005</v>
      </c>
      <c r="P175" s="36">
        <f>SUMIFS(СВЦЭМ!$D$39:$D$782,СВЦЭМ!$A$39:$A$782,$A175,СВЦЭМ!$B$39:$B$782,P$155)+'СЕТ СН'!$I$14+СВЦЭМ!$D$10+'СЕТ СН'!$I$6-'СЕТ СН'!$I$26</f>
        <v>2509.6818000000003</v>
      </c>
      <c r="Q175" s="36">
        <f>SUMIFS(СВЦЭМ!$D$39:$D$782,СВЦЭМ!$A$39:$A$782,$A175,СВЦЭМ!$B$39:$B$782,Q$155)+'СЕТ СН'!$I$14+СВЦЭМ!$D$10+'СЕТ СН'!$I$6-'СЕТ СН'!$I$26</f>
        <v>2505.1626592000002</v>
      </c>
      <c r="R175" s="36">
        <f>SUMIFS(СВЦЭМ!$D$39:$D$782,СВЦЭМ!$A$39:$A$782,$A175,СВЦЭМ!$B$39:$B$782,R$155)+'СЕТ СН'!$I$14+СВЦЭМ!$D$10+'СЕТ СН'!$I$6-'СЕТ СН'!$I$26</f>
        <v>2509.6533013600001</v>
      </c>
      <c r="S175" s="36">
        <f>SUMIFS(СВЦЭМ!$D$39:$D$782,СВЦЭМ!$A$39:$A$782,$A175,СВЦЭМ!$B$39:$B$782,S$155)+'СЕТ СН'!$I$14+СВЦЭМ!$D$10+'СЕТ СН'!$I$6-'СЕТ СН'!$I$26</f>
        <v>2467.9828699600002</v>
      </c>
      <c r="T175" s="36">
        <f>SUMIFS(СВЦЭМ!$D$39:$D$782,СВЦЭМ!$A$39:$A$782,$A175,СВЦЭМ!$B$39:$B$782,T$155)+'СЕТ СН'!$I$14+СВЦЭМ!$D$10+'СЕТ СН'!$I$6-'СЕТ СН'!$I$26</f>
        <v>2455.55702587</v>
      </c>
      <c r="U175" s="36">
        <f>SUMIFS(СВЦЭМ!$D$39:$D$782,СВЦЭМ!$A$39:$A$782,$A175,СВЦЭМ!$B$39:$B$782,U$155)+'СЕТ СН'!$I$14+СВЦЭМ!$D$10+'СЕТ СН'!$I$6-'СЕТ СН'!$I$26</f>
        <v>2474.5033974799999</v>
      </c>
      <c r="V175" s="36">
        <f>SUMIFS(СВЦЭМ!$D$39:$D$782,СВЦЭМ!$A$39:$A$782,$A175,СВЦЭМ!$B$39:$B$782,V$155)+'СЕТ СН'!$I$14+СВЦЭМ!$D$10+'СЕТ СН'!$I$6-'СЕТ СН'!$I$26</f>
        <v>2484.2706809800002</v>
      </c>
      <c r="W175" s="36">
        <f>SUMIFS(СВЦЭМ!$D$39:$D$782,СВЦЭМ!$A$39:$A$782,$A175,СВЦЭМ!$B$39:$B$782,W$155)+'СЕТ СН'!$I$14+СВЦЭМ!$D$10+'СЕТ СН'!$I$6-'СЕТ СН'!$I$26</f>
        <v>2502.2040352000004</v>
      </c>
      <c r="X175" s="36">
        <f>SUMIFS(СВЦЭМ!$D$39:$D$782,СВЦЭМ!$A$39:$A$782,$A175,СВЦЭМ!$B$39:$B$782,X$155)+'СЕТ СН'!$I$14+СВЦЭМ!$D$10+'СЕТ СН'!$I$6-'СЕТ СН'!$I$26</f>
        <v>2515.1962562199997</v>
      </c>
      <c r="Y175" s="36">
        <f>SUMIFS(СВЦЭМ!$D$39:$D$782,СВЦЭМ!$A$39:$A$782,$A175,СВЦЭМ!$B$39:$B$782,Y$155)+'СЕТ СН'!$I$14+СВЦЭМ!$D$10+'СЕТ СН'!$I$6-'СЕТ СН'!$I$26</f>
        <v>2597.4502188200004</v>
      </c>
    </row>
    <row r="176" spans="1:25" ht="15.75" x14ac:dyDescent="0.2">
      <c r="A176" s="35">
        <f t="shared" si="4"/>
        <v>44947</v>
      </c>
      <c r="B176" s="36">
        <f>SUMIFS(СВЦЭМ!$D$39:$D$782,СВЦЭМ!$A$39:$A$782,$A176,СВЦЭМ!$B$39:$B$782,B$155)+'СЕТ СН'!$I$14+СВЦЭМ!$D$10+'СЕТ СН'!$I$6-'СЕТ СН'!$I$26</f>
        <v>2614.7503048199997</v>
      </c>
      <c r="C176" s="36">
        <f>SUMIFS(СВЦЭМ!$D$39:$D$782,СВЦЭМ!$A$39:$A$782,$A176,СВЦЭМ!$B$39:$B$782,C$155)+'СЕТ СН'!$I$14+СВЦЭМ!$D$10+'СЕТ СН'!$I$6-'СЕТ СН'!$I$26</f>
        <v>2631.0611929300003</v>
      </c>
      <c r="D176" s="36">
        <f>SUMIFS(СВЦЭМ!$D$39:$D$782,СВЦЭМ!$A$39:$A$782,$A176,СВЦЭМ!$B$39:$B$782,D$155)+'СЕТ СН'!$I$14+СВЦЭМ!$D$10+'СЕТ СН'!$I$6-'СЕТ СН'!$I$26</f>
        <v>2631.6261904399998</v>
      </c>
      <c r="E176" s="36">
        <f>SUMIFS(СВЦЭМ!$D$39:$D$782,СВЦЭМ!$A$39:$A$782,$A176,СВЦЭМ!$B$39:$B$782,E$155)+'СЕТ СН'!$I$14+СВЦЭМ!$D$10+'СЕТ СН'!$I$6-'СЕТ СН'!$I$26</f>
        <v>2640.0522575499999</v>
      </c>
      <c r="F176" s="36">
        <f>SUMIFS(СВЦЭМ!$D$39:$D$782,СВЦЭМ!$A$39:$A$782,$A176,СВЦЭМ!$B$39:$B$782,F$155)+'СЕТ СН'!$I$14+СВЦЭМ!$D$10+'СЕТ СН'!$I$6-'СЕТ СН'!$I$26</f>
        <v>2626.6443438899996</v>
      </c>
      <c r="G176" s="36">
        <f>SUMIFS(СВЦЭМ!$D$39:$D$782,СВЦЭМ!$A$39:$A$782,$A176,СВЦЭМ!$B$39:$B$782,G$155)+'СЕТ СН'!$I$14+СВЦЭМ!$D$10+'СЕТ СН'!$I$6-'СЕТ СН'!$I$26</f>
        <v>2604.56872879</v>
      </c>
      <c r="H176" s="36">
        <f>SUMIFS(СВЦЭМ!$D$39:$D$782,СВЦЭМ!$A$39:$A$782,$A176,СВЦЭМ!$B$39:$B$782,H$155)+'СЕТ СН'!$I$14+СВЦЭМ!$D$10+'СЕТ СН'!$I$6-'СЕТ СН'!$I$26</f>
        <v>2561.1456938199999</v>
      </c>
      <c r="I176" s="36">
        <f>SUMIFS(СВЦЭМ!$D$39:$D$782,СВЦЭМ!$A$39:$A$782,$A176,СВЦЭМ!$B$39:$B$782,I$155)+'СЕТ СН'!$I$14+СВЦЭМ!$D$10+'СЕТ СН'!$I$6-'СЕТ СН'!$I$26</f>
        <v>2494.1606158200002</v>
      </c>
      <c r="J176" s="36">
        <f>SUMIFS(СВЦЭМ!$D$39:$D$782,СВЦЭМ!$A$39:$A$782,$A176,СВЦЭМ!$B$39:$B$782,J$155)+'СЕТ СН'!$I$14+СВЦЭМ!$D$10+'СЕТ СН'!$I$6-'СЕТ СН'!$I$26</f>
        <v>2440.0950994699997</v>
      </c>
      <c r="K176" s="36">
        <f>SUMIFS(СВЦЭМ!$D$39:$D$782,СВЦЭМ!$A$39:$A$782,$A176,СВЦЭМ!$B$39:$B$782,K$155)+'СЕТ СН'!$I$14+СВЦЭМ!$D$10+'СЕТ СН'!$I$6-'СЕТ СН'!$I$26</f>
        <v>2456.5062916699999</v>
      </c>
      <c r="L176" s="36">
        <f>SUMIFS(СВЦЭМ!$D$39:$D$782,СВЦЭМ!$A$39:$A$782,$A176,СВЦЭМ!$B$39:$B$782,L$155)+'СЕТ СН'!$I$14+СВЦЭМ!$D$10+'СЕТ СН'!$I$6-'СЕТ СН'!$I$26</f>
        <v>2449.2340294100004</v>
      </c>
      <c r="M176" s="36">
        <f>SUMIFS(СВЦЭМ!$D$39:$D$782,СВЦЭМ!$A$39:$A$782,$A176,СВЦЭМ!$B$39:$B$782,M$155)+'СЕТ СН'!$I$14+СВЦЭМ!$D$10+'СЕТ СН'!$I$6-'СЕТ СН'!$I$26</f>
        <v>2470.9328545099997</v>
      </c>
      <c r="N176" s="36">
        <f>SUMIFS(СВЦЭМ!$D$39:$D$782,СВЦЭМ!$A$39:$A$782,$A176,СВЦЭМ!$B$39:$B$782,N$155)+'СЕТ СН'!$I$14+СВЦЭМ!$D$10+'СЕТ СН'!$I$6-'СЕТ СН'!$I$26</f>
        <v>2493.1379216400001</v>
      </c>
      <c r="O176" s="36">
        <f>SUMIFS(СВЦЭМ!$D$39:$D$782,СВЦЭМ!$A$39:$A$782,$A176,СВЦЭМ!$B$39:$B$782,O$155)+'СЕТ СН'!$I$14+СВЦЭМ!$D$10+'СЕТ СН'!$I$6-'СЕТ СН'!$I$26</f>
        <v>2510.4294558000001</v>
      </c>
      <c r="P176" s="36">
        <f>SUMIFS(СВЦЭМ!$D$39:$D$782,СВЦЭМ!$A$39:$A$782,$A176,СВЦЭМ!$B$39:$B$782,P$155)+'СЕТ СН'!$I$14+СВЦЭМ!$D$10+'СЕТ СН'!$I$6-'СЕТ СН'!$I$26</f>
        <v>2531.2695878499999</v>
      </c>
      <c r="Q176" s="36">
        <f>SUMIFS(СВЦЭМ!$D$39:$D$782,СВЦЭМ!$A$39:$A$782,$A176,СВЦЭМ!$B$39:$B$782,Q$155)+'СЕТ СН'!$I$14+СВЦЭМ!$D$10+'СЕТ СН'!$I$6-'СЕТ СН'!$I$26</f>
        <v>2534.23435961</v>
      </c>
      <c r="R176" s="36">
        <f>SUMIFS(СВЦЭМ!$D$39:$D$782,СВЦЭМ!$A$39:$A$782,$A176,СВЦЭМ!$B$39:$B$782,R$155)+'СЕТ СН'!$I$14+СВЦЭМ!$D$10+'СЕТ СН'!$I$6-'СЕТ СН'!$I$26</f>
        <v>2507.5690400399999</v>
      </c>
      <c r="S176" s="36">
        <f>SUMIFS(СВЦЭМ!$D$39:$D$782,СВЦЭМ!$A$39:$A$782,$A176,СВЦЭМ!$B$39:$B$782,S$155)+'СЕТ СН'!$I$14+СВЦЭМ!$D$10+'СЕТ СН'!$I$6-'СЕТ СН'!$I$26</f>
        <v>2476.3445184299999</v>
      </c>
      <c r="T176" s="36">
        <f>SUMIFS(СВЦЭМ!$D$39:$D$782,СВЦЭМ!$A$39:$A$782,$A176,СВЦЭМ!$B$39:$B$782,T$155)+'СЕТ СН'!$I$14+СВЦЭМ!$D$10+'СЕТ СН'!$I$6-'СЕТ СН'!$I$26</f>
        <v>2479.5974109600002</v>
      </c>
      <c r="U176" s="36">
        <f>SUMIFS(СВЦЭМ!$D$39:$D$782,СВЦЭМ!$A$39:$A$782,$A176,СВЦЭМ!$B$39:$B$782,U$155)+'СЕТ СН'!$I$14+СВЦЭМ!$D$10+'СЕТ СН'!$I$6-'СЕТ СН'!$I$26</f>
        <v>2493.5206940400003</v>
      </c>
      <c r="V176" s="36">
        <f>SUMIFS(СВЦЭМ!$D$39:$D$782,СВЦЭМ!$A$39:$A$782,$A176,СВЦЭМ!$B$39:$B$782,V$155)+'СЕТ СН'!$I$14+СВЦЭМ!$D$10+'СЕТ СН'!$I$6-'СЕТ СН'!$I$26</f>
        <v>2507.0595672400004</v>
      </c>
      <c r="W176" s="36">
        <f>SUMIFS(СВЦЭМ!$D$39:$D$782,СВЦЭМ!$A$39:$A$782,$A176,СВЦЭМ!$B$39:$B$782,W$155)+'СЕТ СН'!$I$14+СВЦЭМ!$D$10+'СЕТ СН'!$I$6-'СЕТ СН'!$I$26</f>
        <v>2521.8483022</v>
      </c>
      <c r="X176" s="36">
        <f>SUMIFS(СВЦЭМ!$D$39:$D$782,СВЦЭМ!$A$39:$A$782,$A176,СВЦЭМ!$B$39:$B$782,X$155)+'СЕТ СН'!$I$14+СВЦЭМ!$D$10+'СЕТ СН'!$I$6-'СЕТ СН'!$I$26</f>
        <v>2557.1665233200001</v>
      </c>
      <c r="Y176" s="36">
        <f>SUMIFS(СВЦЭМ!$D$39:$D$782,СВЦЭМ!$A$39:$A$782,$A176,СВЦЭМ!$B$39:$B$782,Y$155)+'СЕТ СН'!$I$14+СВЦЭМ!$D$10+'СЕТ СН'!$I$6-'СЕТ СН'!$I$26</f>
        <v>2581.7095203400004</v>
      </c>
    </row>
    <row r="177" spans="1:27" ht="15.75" x14ac:dyDescent="0.2">
      <c r="A177" s="35">
        <f t="shared" si="4"/>
        <v>44948</v>
      </c>
      <c r="B177" s="36">
        <f>SUMIFS(СВЦЭМ!$D$39:$D$782,СВЦЭМ!$A$39:$A$782,$A177,СВЦЭМ!$B$39:$B$782,B$155)+'СЕТ СН'!$I$14+СВЦЭМ!$D$10+'СЕТ СН'!$I$6-'СЕТ СН'!$I$26</f>
        <v>2599.6353186699998</v>
      </c>
      <c r="C177" s="36">
        <f>SUMIFS(СВЦЭМ!$D$39:$D$782,СВЦЭМ!$A$39:$A$782,$A177,СВЦЭМ!$B$39:$B$782,C$155)+'СЕТ СН'!$I$14+СВЦЭМ!$D$10+'СЕТ СН'!$I$6-'СЕТ СН'!$I$26</f>
        <v>2639.2819034000004</v>
      </c>
      <c r="D177" s="36">
        <f>SUMIFS(СВЦЭМ!$D$39:$D$782,СВЦЭМ!$A$39:$A$782,$A177,СВЦЭМ!$B$39:$B$782,D$155)+'СЕТ СН'!$I$14+СВЦЭМ!$D$10+'СЕТ СН'!$I$6-'СЕТ СН'!$I$26</f>
        <v>2650.0520603499999</v>
      </c>
      <c r="E177" s="36">
        <f>SUMIFS(СВЦЭМ!$D$39:$D$782,СВЦЭМ!$A$39:$A$782,$A177,СВЦЭМ!$B$39:$B$782,E$155)+'СЕТ СН'!$I$14+СВЦЭМ!$D$10+'СЕТ СН'!$I$6-'СЕТ СН'!$I$26</f>
        <v>2666.9213979100005</v>
      </c>
      <c r="F177" s="36">
        <f>SUMIFS(СВЦЭМ!$D$39:$D$782,СВЦЭМ!$A$39:$A$782,$A177,СВЦЭМ!$B$39:$B$782,F$155)+'СЕТ СН'!$I$14+СВЦЭМ!$D$10+'СЕТ СН'!$I$6-'СЕТ СН'!$I$26</f>
        <v>2651.7893834699998</v>
      </c>
      <c r="G177" s="36">
        <f>SUMIFS(СВЦЭМ!$D$39:$D$782,СВЦЭМ!$A$39:$A$782,$A177,СВЦЭМ!$B$39:$B$782,G$155)+'СЕТ СН'!$I$14+СВЦЭМ!$D$10+'СЕТ СН'!$I$6-'СЕТ СН'!$I$26</f>
        <v>2647.7328297200002</v>
      </c>
      <c r="H177" s="36">
        <f>SUMIFS(СВЦЭМ!$D$39:$D$782,СВЦЭМ!$A$39:$A$782,$A177,СВЦЭМ!$B$39:$B$782,H$155)+'СЕТ СН'!$I$14+СВЦЭМ!$D$10+'СЕТ СН'!$I$6-'СЕТ СН'!$I$26</f>
        <v>2648.3670985999997</v>
      </c>
      <c r="I177" s="36">
        <f>SUMIFS(СВЦЭМ!$D$39:$D$782,СВЦЭМ!$A$39:$A$782,$A177,СВЦЭМ!$B$39:$B$782,I$155)+'СЕТ СН'!$I$14+СВЦЭМ!$D$10+'СЕТ СН'!$I$6-'СЕТ СН'!$I$26</f>
        <v>2644.2258448599996</v>
      </c>
      <c r="J177" s="36">
        <f>SUMIFS(СВЦЭМ!$D$39:$D$782,СВЦЭМ!$A$39:$A$782,$A177,СВЦЭМ!$B$39:$B$782,J$155)+'СЕТ СН'!$I$14+СВЦЭМ!$D$10+'СЕТ СН'!$I$6-'СЕТ СН'!$I$26</f>
        <v>2597.0115425399999</v>
      </c>
      <c r="K177" s="36">
        <f>SUMIFS(СВЦЭМ!$D$39:$D$782,СВЦЭМ!$A$39:$A$782,$A177,СВЦЭМ!$B$39:$B$782,K$155)+'СЕТ СН'!$I$14+СВЦЭМ!$D$10+'СЕТ СН'!$I$6-'СЕТ СН'!$I$26</f>
        <v>2539.8164366399997</v>
      </c>
      <c r="L177" s="36">
        <f>SUMIFS(СВЦЭМ!$D$39:$D$782,СВЦЭМ!$A$39:$A$782,$A177,СВЦЭМ!$B$39:$B$782,L$155)+'СЕТ СН'!$I$14+СВЦЭМ!$D$10+'СЕТ СН'!$I$6-'СЕТ СН'!$I$26</f>
        <v>2503.3251747000004</v>
      </c>
      <c r="M177" s="36">
        <f>SUMIFS(СВЦЭМ!$D$39:$D$782,СВЦЭМ!$A$39:$A$782,$A177,СВЦЭМ!$B$39:$B$782,M$155)+'СЕТ СН'!$I$14+СВЦЭМ!$D$10+'СЕТ СН'!$I$6-'СЕТ СН'!$I$26</f>
        <v>2491.5722217299999</v>
      </c>
      <c r="N177" s="36">
        <f>SUMIFS(СВЦЭМ!$D$39:$D$782,СВЦЭМ!$A$39:$A$782,$A177,СВЦЭМ!$B$39:$B$782,N$155)+'СЕТ СН'!$I$14+СВЦЭМ!$D$10+'СЕТ СН'!$I$6-'СЕТ СН'!$I$26</f>
        <v>2491.05252372</v>
      </c>
      <c r="O177" s="36">
        <f>SUMIFS(СВЦЭМ!$D$39:$D$782,СВЦЭМ!$A$39:$A$782,$A177,СВЦЭМ!$B$39:$B$782,O$155)+'СЕТ СН'!$I$14+СВЦЭМ!$D$10+'СЕТ СН'!$I$6-'СЕТ СН'!$I$26</f>
        <v>2516.8243404699997</v>
      </c>
      <c r="P177" s="36">
        <f>SUMIFS(СВЦЭМ!$D$39:$D$782,СВЦЭМ!$A$39:$A$782,$A177,СВЦЭМ!$B$39:$B$782,P$155)+'СЕТ СН'!$I$14+СВЦЭМ!$D$10+'СЕТ СН'!$I$6-'СЕТ СН'!$I$26</f>
        <v>2531.8750147600003</v>
      </c>
      <c r="Q177" s="36">
        <f>SUMIFS(СВЦЭМ!$D$39:$D$782,СВЦЭМ!$A$39:$A$782,$A177,СВЦЭМ!$B$39:$B$782,Q$155)+'СЕТ СН'!$I$14+СВЦЭМ!$D$10+'СЕТ СН'!$I$6-'СЕТ СН'!$I$26</f>
        <v>2545.5960722899999</v>
      </c>
      <c r="R177" s="36">
        <f>SUMIFS(СВЦЭМ!$D$39:$D$782,СВЦЭМ!$A$39:$A$782,$A177,СВЦЭМ!$B$39:$B$782,R$155)+'СЕТ СН'!$I$14+СВЦЭМ!$D$10+'СЕТ СН'!$I$6-'СЕТ СН'!$I$26</f>
        <v>2545.6442758700005</v>
      </c>
      <c r="S177" s="36">
        <f>SUMIFS(СВЦЭМ!$D$39:$D$782,СВЦЭМ!$A$39:$A$782,$A177,СВЦЭМ!$B$39:$B$782,S$155)+'СЕТ СН'!$I$14+СВЦЭМ!$D$10+'СЕТ СН'!$I$6-'СЕТ СН'!$I$26</f>
        <v>2504.3398217200001</v>
      </c>
      <c r="T177" s="36">
        <f>SUMIFS(СВЦЭМ!$D$39:$D$782,СВЦЭМ!$A$39:$A$782,$A177,СВЦЭМ!$B$39:$B$782,T$155)+'СЕТ СН'!$I$14+СВЦЭМ!$D$10+'СЕТ СН'!$I$6-'СЕТ СН'!$I$26</f>
        <v>2458.62478285</v>
      </c>
      <c r="U177" s="36">
        <f>SUMIFS(СВЦЭМ!$D$39:$D$782,СВЦЭМ!$A$39:$A$782,$A177,СВЦЭМ!$B$39:$B$782,U$155)+'СЕТ СН'!$I$14+СВЦЭМ!$D$10+'СЕТ СН'!$I$6-'СЕТ СН'!$I$26</f>
        <v>2466.69759006</v>
      </c>
      <c r="V177" s="36">
        <f>SUMIFS(СВЦЭМ!$D$39:$D$782,СВЦЭМ!$A$39:$A$782,$A177,СВЦЭМ!$B$39:$B$782,V$155)+'СЕТ СН'!$I$14+СВЦЭМ!$D$10+'СЕТ СН'!$I$6-'СЕТ СН'!$I$26</f>
        <v>2482.3882379899997</v>
      </c>
      <c r="W177" s="36">
        <f>SUMIFS(СВЦЭМ!$D$39:$D$782,СВЦЭМ!$A$39:$A$782,$A177,СВЦЭМ!$B$39:$B$782,W$155)+'СЕТ СН'!$I$14+СВЦЭМ!$D$10+'СЕТ СН'!$I$6-'СЕТ СН'!$I$26</f>
        <v>2486.2351168200003</v>
      </c>
      <c r="X177" s="36">
        <f>SUMIFS(СВЦЭМ!$D$39:$D$782,СВЦЭМ!$A$39:$A$782,$A177,СВЦЭМ!$B$39:$B$782,X$155)+'СЕТ СН'!$I$14+СВЦЭМ!$D$10+'СЕТ СН'!$I$6-'СЕТ СН'!$I$26</f>
        <v>2522.4435542299998</v>
      </c>
      <c r="Y177" s="36">
        <f>SUMIFS(СВЦЭМ!$D$39:$D$782,СВЦЭМ!$A$39:$A$782,$A177,СВЦЭМ!$B$39:$B$782,Y$155)+'СЕТ СН'!$I$14+СВЦЭМ!$D$10+'СЕТ СН'!$I$6-'СЕТ СН'!$I$26</f>
        <v>2559.6761097199997</v>
      </c>
    </row>
    <row r="178" spans="1:27" ht="15.75" x14ac:dyDescent="0.2">
      <c r="A178" s="35">
        <f t="shared" si="4"/>
        <v>44949</v>
      </c>
      <c r="B178" s="36">
        <f>SUMIFS(СВЦЭМ!$D$39:$D$782,СВЦЭМ!$A$39:$A$782,$A178,СВЦЭМ!$B$39:$B$782,B$155)+'СЕТ СН'!$I$14+СВЦЭМ!$D$10+'СЕТ СН'!$I$6-'СЕТ СН'!$I$26</f>
        <v>2580.1828361199996</v>
      </c>
      <c r="C178" s="36">
        <f>SUMIFS(СВЦЭМ!$D$39:$D$782,СВЦЭМ!$A$39:$A$782,$A178,СВЦЭМ!$B$39:$B$782,C$155)+'СЕТ СН'!$I$14+СВЦЭМ!$D$10+'СЕТ СН'!$I$6-'СЕТ СН'!$I$26</f>
        <v>2575.5549785499998</v>
      </c>
      <c r="D178" s="36">
        <f>SUMIFS(СВЦЭМ!$D$39:$D$782,СВЦЭМ!$A$39:$A$782,$A178,СВЦЭМ!$B$39:$B$782,D$155)+'СЕТ СН'!$I$14+СВЦЭМ!$D$10+'СЕТ СН'!$I$6-'СЕТ СН'!$I$26</f>
        <v>2559.6512581400002</v>
      </c>
      <c r="E178" s="36">
        <f>SUMIFS(СВЦЭМ!$D$39:$D$782,СВЦЭМ!$A$39:$A$782,$A178,СВЦЭМ!$B$39:$B$782,E$155)+'СЕТ СН'!$I$14+СВЦЭМ!$D$10+'СЕТ СН'!$I$6-'СЕТ СН'!$I$26</f>
        <v>2577.9169083699999</v>
      </c>
      <c r="F178" s="36">
        <f>SUMIFS(СВЦЭМ!$D$39:$D$782,СВЦЭМ!$A$39:$A$782,$A178,СВЦЭМ!$B$39:$B$782,F$155)+'СЕТ СН'!$I$14+СВЦЭМ!$D$10+'СЕТ СН'!$I$6-'СЕТ СН'!$I$26</f>
        <v>2574.9808565100002</v>
      </c>
      <c r="G178" s="36">
        <f>SUMIFS(СВЦЭМ!$D$39:$D$782,СВЦЭМ!$A$39:$A$782,$A178,СВЦЭМ!$B$39:$B$782,G$155)+'СЕТ СН'!$I$14+СВЦЭМ!$D$10+'СЕТ СН'!$I$6-'СЕТ СН'!$I$26</f>
        <v>2563.9951696400003</v>
      </c>
      <c r="H178" s="36">
        <f>SUMIFS(СВЦЭМ!$D$39:$D$782,СВЦЭМ!$A$39:$A$782,$A178,СВЦЭМ!$B$39:$B$782,H$155)+'СЕТ СН'!$I$14+СВЦЭМ!$D$10+'СЕТ СН'!$I$6-'СЕТ СН'!$I$26</f>
        <v>2594.5937640499997</v>
      </c>
      <c r="I178" s="36">
        <f>SUMIFS(СВЦЭМ!$D$39:$D$782,СВЦЭМ!$A$39:$A$782,$A178,СВЦЭМ!$B$39:$B$782,I$155)+'СЕТ СН'!$I$14+СВЦЭМ!$D$10+'СЕТ СН'!$I$6-'СЕТ СН'!$I$26</f>
        <v>2542.0266783099996</v>
      </c>
      <c r="J178" s="36">
        <f>SUMIFS(СВЦЭМ!$D$39:$D$782,СВЦЭМ!$A$39:$A$782,$A178,СВЦЭМ!$B$39:$B$782,J$155)+'СЕТ СН'!$I$14+СВЦЭМ!$D$10+'СЕТ СН'!$I$6-'СЕТ СН'!$I$26</f>
        <v>2493.0920549700004</v>
      </c>
      <c r="K178" s="36">
        <f>SUMIFS(СВЦЭМ!$D$39:$D$782,СВЦЭМ!$A$39:$A$782,$A178,СВЦЭМ!$B$39:$B$782,K$155)+'СЕТ СН'!$I$14+СВЦЭМ!$D$10+'СЕТ СН'!$I$6-'СЕТ СН'!$I$26</f>
        <v>2472.4113248699996</v>
      </c>
      <c r="L178" s="36">
        <f>SUMIFS(СВЦЭМ!$D$39:$D$782,СВЦЭМ!$A$39:$A$782,$A178,СВЦЭМ!$B$39:$B$782,L$155)+'СЕТ СН'!$I$14+СВЦЭМ!$D$10+'СЕТ СН'!$I$6-'СЕТ СН'!$I$26</f>
        <v>2453.6953301699996</v>
      </c>
      <c r="M178" s="36">
        <f>SUMIFS(СВЦЭМ!$D$39:$D$782,СВЦЭМ!$A$39:$A$782,$A178,СВЦЭМ!$B$39:$B$782,M$155)+'СЕТ СН'!$I$14+СВЦЭМ!$D$10+'СЕТ СН'!$I$6-'СЕТ СН'!$I$26</f>
        <v>2470.13228643</v>
      </c>
      <c r="N178" s="36">
        <f>SUMIFS(СВЦЭМ!$D$39:$D$782,СВЦЭМ!$A$39:$A$782,$A178,СВЦЭМ!$B$39:$B$782,N$155)+'СЕТ СН'!$I$14+СВЦЭМ!$D$10+'СЕТ СН'!$I$6-'СЕТ СН'!$I$26</f>
        <v>2495.0665504199997</v>
      </c>
      <c r="O178" s="36">
        <f>SUMIFS(СВЦЭМ!$D$39:$D$782,СВЦЭМ!$A$39:$A$782,$A178,СВЦЭМ!$B$39:$B$782,O$155)+'СЕТ СН'!$I$14+СВЦЭМ!$D$10+'СЕТ СН'!$I$6-'СЕТ СН'!$I$26</f>
        <v>2508.20470234</v>
      </c>
      <c r="P178" s="36">
        <f>SUMIFS(СВЦЭМ!$D$39:$D$782,СВЦЭМ!$A$39:$A$782,$A178,СВЦЭМ!$B$39:$B$782,P$155)+'СЕТ СН'!$I$14+СВЦЭМ!$D$10+'СЕТ СН'!$I$6-'СЕТ СН'!$I$26</f>
        <v>2522.2548673600004</v>
      </c>
      <c r="Q178" s="36">
        <f>SUMIFS(СВЦЭМ!$D$39:$D$782,СВЦЭМ!$A$39:$A$782,$A178,СВЦЭМ!$B$39:$B$782,Q$155)+'СЕТ СН'!$I$14+СВЦЭМ!$D$10+'СЕТ СН'!$I$6-'СЕТ СН'!$I$26</f>
        <v>2542.5654600400003</v>
      </c>
      <c r="R178" s="36">
        <f>SUMIFS(СВЦЭМ!$D$39:$D$782,СВЦЭМ!$A$39:$A$782,$A178,СВЦЭМ!$B$39:$B$782,R$155)+'СЕТ СН'!$I$14+СВЦЭМ!$D$10+'СЕТ СН'!$I$6-'СЕТ СН'!$I$26</f>
        <v>2536.2634825799996</v>
      </c>
      <c r="S178" s="36">
        <f>SUMIFS(СВЦЭМ!$D$39:$D$782,СВЦЭМ!$A$39:$A$782,$A178,СВЦЭМ!$B$39:$B$782,S$155)+'СЕТ СН'!$I$14+СВЦЭМ!$D$10+'СЕТ СН'!$I$6-'СЕТ СН'!$I$26</f>
        <v>2518.7816557799997</v>
      </c>
      <c r="T178" s="36">
        <f>SUMIFS(СВЦЭМ!$D$39:$D$782,СВЦЭМ!$A$39:$A$782,$A178,СВЦЭМ!$B$39:$B$782,T$155)+'СЕТ СН'!$I$14+СВЦЭМ!$D$10+'СЕТ СН'!$I$6-'СЕТ СН'!$I$26</f>
        <v>2467.7881632099998</v>
      </c>
      <c r="U178" s="36">
        <f>SUMIFS(СВЦЭМ!$D$39:$D$782,СВЦЭМ!$A$39:$A$782,$A178,СВЦЭМ!$B$39:$B$782,U$155)+'СЕТ СН'!$I$14+СВЦЭМ!$D$10+'СЕТ СН'!$I$6-'СЕТ СН'!$I$26</f>
        <v>2472.6449028899997</v>
      </c>
      <c r="V178" s="36">
        <f>SUMIFS(СВЦЭМ!$D$39:$D$782,СВЦЭМ!$A$39:$A$782,$A178,СВЦЭМ!$B$39:$B$782,V$155)+'СЕТ СН'!$I$14+СВЦЭМ!$D$10+'СЕТ СН'!$I$6-'СЕТ СН'!$I$26</f>
        <v>2489.0910578700004</v>
      </c>
      <c r="W178" s="36">
        <f>SUMIFS(СВЦЭМ!$D$39:$D$782,СВЦЭМ!$A$39:$A$782,$A178,СВЦЭМ!$B$39:$B$782,W$155)+'СЕТ СН'!$I$14+СВЦЭМ!$D$10+'СЕТ СН'!$I$6-'СЕТ СН'!$I$26</f>
        <v>2505.7756527700003</v>
      </c>
      <c r="X178" s="36">
        <f>SUMIFS(СВЦЭМ!$D$39:$D$782,СВЦЭМ!$A$39:$A$782,$A178,СВЦЭМ!$B$39:$B$782,X$155)+'СЕТ СН'!$I$14+СВЦЭМ!$D$10+'СЕТ СН'!$I$6-'СЕТ СН'!$I$26</f>
        <v>2504.9482569399997</v>
      </c>
      <c r="Y178" s="36">
        <f>SUMIFS(СВЦЭМ!$D$39:$D$782,СВЦЭМ!$A$39:$A$782,$A178,СВЦЭМ!$B$39:$B$782,Y$155)+'СЕТ СН'!$I$14+СВЦЭМ!$D$10+'СЕТ СН'!$I$6-'СЕТ СН'!$I$26</f>
        <v>2528.8595901500003</v>
      </c>
    </row>
    <row r="179" spans="1:27" ht="15.75" x14ac:dyDescent="0.2">
      <c r="A179" s="35">
        <f t="shared" si="4"/>
        <v>44950</v>
      </c>
      <c r="B179" s="36">
        <f>SUMIFS(СВЦЭМ!$D$39:$D$782,СВЦЭМ!$A$39:$A$782,$A179,СВЦЭМ!$B$39:$B$782,B$155)+'СЕТ СН'!$I$14+СВЦЭМ!$D$10+'СЕТ СН'!$I$6-'СЕТ СН'!$I$26</f>
        <v>2489.7121544900001</v>
      </c>
      <c r="C179" s="36">
        <f>SUMIFS(СВЦЭМ!$D$39:$D$782,СВЦЭМ!$A$39:$A$782,$A179,СВЦЭМ!$B$39:$B$782,C$155)+'СЕТ СН'!$I$14+СВЦЭМ!$D$10+'СЕТ СН'!$I$6-'СЕТ СН'!$I$26</f>
        <v>2486.8450323899997</v>
      </c>
      <c r="D179" s="36">
        <f>SUMIFS(СВЦЭМ!$D$39:$D$782,СВЦЭМ!$A$39:$A$782,$A179,СВЦЭМ!$B$39:$B$782,D$155)+'СЕТ СН'!$I$14+СВЦЭМ!$D$10+'СЕТ СН'!$I$6-'СЕТ СН'!$I$26</f>
        <v>2477.45602254</v>
      </c>
      <c r="E179" s="36">
        <f>SUMIFS(СВЦЭМ!$D$39:$D$782,СВЦЭМ!$A$39:$A$782,$A179,СВЦЭМ!$B$39:$B$782,E$155)+'СЕТ СН'!$I$14+СВЦЭМ!$D$10+'СЕТ СН'!$I$6-'СЕТ СН'!$I$26</f>
        <v>2473.3033029500002</v>
      </c>
      <c r="F179" s="36">
        <f>SUMIFS(СВЦЭМ!$D$39:$D$782,СВЦЭМ!$A$39:$A$782,$A179,СВЦЭМ!$B$39:$B$782,F$155)+'СЕТ СН'!$I$14+СВЦЭМ!$D$10+'СЕТ СН'!$I$6-'СЕТ СН'!$I$26</f>
        <v>2485.0000352999996</v>
      </c>
      <c r="G179" s="36">
        <f>SUMIFS(СВЦЭМ!$D$39:$D$782,СВЦЭМ!$A$39:$A$782,$A179,СВЦЭМ!$B$39:$B$782,G$155)+'СЕТ СН'!$I$14+СВЦЭМ!$D$10+'СЕТ СН'!$I$6-'СЕТ СН'!$I$26</f>
        <v>2469.3486079599998</v>
      </c>
      <c r="H179" s="36">
        <f>SUMIFS(СВЦЭМ!$D$39:$D$782,СВЦЭМ!$A$39:$A$782,$A179,СВЦЭМ!$B$39:$B$782,H$155)+'СЕТ СН'!$I$14+СВЦЭМ!$D$10+'СЕТ СН'!$I$6-'СЕТ СН'!$I$26</f>
        <v>2458.1889557599998</v>
      </c>
      <c r="I179" s="36">
        <f>SUMIFS(СВЦЭМ!$D$39:$D$782,СВЦЭМ!$A$39:$A$782,$A179,СВЦЭМ!$B$39:$B$782,I$155)+'СЕТ СН'!$I$14+СВЦЭМ!$D$10+'СЕТ СН'!$I$6-'СЕТ СН'!$I$26</f>
        <v>2433.0782342100001</v>
      </c>
      <c r="J179" s="36">
        <f>SUMIFS(СВЦЭМ!$D$39:$D$782,СВЦЭМ!$A$39:$A$782,$A179,СВЦЭМ!$B$39:$B$782,J$155)+'СЕТ СН'!$I$14+СВЦЭМ!$D$10+'СЕТ СН'!$I$6-'СЕТ СН'!$I$26</f>
        <v>2396.0106487399999</v>
      </c>
      <c r="K179" s="36">
        <f>SUMIFS(СВЦЭМ!$D$39:$D$782,СВЦЭМ!$A$39:$A$782,$A179,СВЦЭМ!$B$39:$B$782,K$155)+'СЕТ СН'!$I$14+СВЦЭМ!$D$10+'СЕТ СН'!$I$6-'СЕТ СН'!$I$26</f>
        <v>2373.0941327500004</v>
      </c>
      <c r="L179" s="36">
        <f>SUMIFS(СВЦЭМ!$D$39:$D$782,СВЦЭМ!$A$39:$A$782,$A179,СВЦЭМ!$B$39:$B$782,L$155)+'СЕТ СН'!$I$14+СВЦЭМ!$D$10+'СЕТ СН'!$I$6-'СЕТ СН'!$I$26</f>
        <v>2370.1352482499997</v>
      </c>
      <c r="M179" s="36">
        <f>SUMIFS(СВЦЭМ!$D$39:$D$782,СВЦЭМ!$A$39:$A$782,$A179,СВЦЭМ!$B$39:$B$782,M$155)+'СЕТ СН'!$I$14+СВЦЭМ!$D$10+'СЕТ СН'!$I$6-'СЕТ СН'!$I$26</f>
        <v>2381.7079916399998</v>
      </c>
      <c r="N179" s="36">
        <f>SUMIFS(СВЦЭМ!$D$39:$D$782,СВЦЭМ!$A$39:$A$782,$A179,СВЦЭМ!$B$39:$B$782,N$155)+'СЕТ СН'!$I$14+СВЦЭМ!$D$10+'СЕТ СН'!$I$6-'СЕТ СН'!$I$26</f>
        <v>2399.74288901</v>
      </c>
      <c r="O179" s="36">
        <f>SUMIFS(СВЦЭМ!$D$39:$D$782,СВЦЭМ!$A$39:$A$782,$A179,СВЦЭМ!$B$39:$B$782,O$155)+'СЕТ СН'!$I$14+СВЦЭМ!$D$10+'СЕТ СН'!$I$6-'СЕТ СН'!$I$26</f>
        <v>2409.3723255100003</v>
      </c>
      <c r="P179" s="36">
        <f>SUMIFS(СВЦЭМ!$D$39:$D$782,СВЦЭМ!$A$39:$A$782,$A179,СВЦЭМ!$B$39:$B$782,P$155)+'СЕТ СН'!$I$14+СВЦЭМ!$D$10+'СЕТ СН'!$I$6-'СЕТ СН'!$I$26</f>
        <v>2436.6547484299999</v>
      </c>
      <c r="Q179" s="36">
        <f>SUMIFS(СВЦЭМ!$D$39:$D$782,СВЦЭМ!$A$39:$A$782,$A179,СВЦЭМ!$B$39:$B$782,Q$155)+'СЕТ СН'!$I$14+СВЦЭМ!$D$10+'СЕТ СН'!$I$6-'СЕТ СН'!$I$26</f>
        <v>2443.0292238600005</v>
      </c>
      <c r="R179" s="36">
        <f>SUMIFS(СВЦЭМ!$D$39:$D$782,СВЦЭМ!$A$39:$A$782,$A179,СВЦЭМ!$B$39:$B$782,R$155)+'СЕТ СН'!$I$14+СВЦЭМ!$D$10+'СЕТ СН'!$I$6-'СЕТ СН'!$I$26</f>
        <v>2439.1543838999996</v>
      </c>
      <c r="S179" s="36">
        <f>SUMIFS(СВЦЭМ!$D$39:$D$782,СВЦЭМ!$A$39:$A$782,$A179,СВЦЭМ!$B$39:$B$782,S$155)+'СЕТ СН'!$I$14+СВЦЭМ!$D$10+'СЕТ СН'!$I$6-'СЕТ СН'!$I$26</f>
        <v>2410.04539131</v>
      </c>
      <c r="T179" s="36">
        <f>SUMIFS(СВЦЭМ!$D$39:$D$782,СВЦЭМ!$A$39:$A$782,$A179,СВЦЭМ!$B$39:$B$782,T$155)+'СЕТ СН'!$I$14+СВЦЭМ!$D$10+'СЕТ СН'!$I$6-'СЕТ СН'!$I$26</f>
        <v>2366.7419106400002</v>
      </c>
      <c r="U179" s="36">
        <f>SUMIFS(СВЦЭМ!$D$39:$D$782,СВЦЭМ!$A$39:$A$782,$A179,СВЦЭМ!$B$39:$B$782,U$155)+'СЕТ СН'!$I$14+СВЦЭМ!$D$10+'СЕТ СН'!$I$6-'СЕТ СН'!$I$26</f>
        <v>2377.1230351699996</v>
      </c>
      <c r="V179" s="36">
        <f>SUMIFS(СВЦЭМ!$D$39:$D$782,СВЦЭМ!$A$39:$A$782,$A179,СВЦЭМ!$B$39:$B$782,V$155)+'СЕТ СН'!$I$14+СВЦЭМ!$D$10+'СЕТ СН'!$I$6-'СЕТ СН'!$I$26</f>
        <v>2398.7205946200002</v>
      </c>
      <c r="W179" s="36">
        <f>SUMIFS(СВЦЭМ!$D$39:$D$782,СВЦЭМ!$A$39:$A$782,$A179,СВЦЭМ!$B$39:$B$782,W$155)+'СЕТ СН'!$I$14+СВЦЭМ!$D$10+'СЕТ СН'!$I$6-'СЕТ СН'!$I$26</f>
        <v>2408.6888329700005</v>
      </c>
      <c r="X179" s="36">
        <f>SUMIFS(СВЦЭМ!$D$39:$D$782,СВЦЭМ!$A$39:$A$782,$A179,СВЦЭМ!$B$39:$B$782,X$155)+'СЕТ СН'!$I$14+СВЦЭМ!$D$10+'СЕТ СН'!$I$6-'СЕТ СН'!$I$26</f>
        <v>2426.8851930000001</v>
      </c>
      <c r="Y179" s="36">
        <f>SUMIFS(СВЦЭМ!$D$39:$D$782,СВЦЭМ!$A$39:$A$782,$A179,СВЦЭМ!$B$39:$B$782,Y$155)+'СЕТ СН'!$I$14+СВЦЭМ!$D$10+'СЕТ СН'!$I$6-'СЕТ СН'!$I$26</f>
        <v>2444.46026514</v>
      </c>
    </row>
    <row r="180" spans="1:27" ht="15.75" x14ac:dyDescent="0.2">
      <c r="A180" s="35">
        <f t="shared" si="4"/>
        <v>44951</v>
      </c>
      <c r="B180" s="36">
        <f>SUMIFS(СВЦЭМ!$D$39:$D$782,СВЦЭМ!$A$39:$A$782,$A180,СВЦЭМ!$B$39:$B$782,B$155)+'СЕТ СН'!$I$14+СВЦЭМ!$D$10+'СЕТ СН'!$I$6-'СЕТ СН'!$I$26</f>
        <v>2503.5735351100002</v>
      </c>
      <c r="C180" s="36">
        <f>SUMIFS(СВЦЭМ!$D$39:$D$782,СВЦЭМ!$A$39:$A$782,$A180,СВЦЭМ!$B$39:$B$782,C$155)+'СЕТ СН'!$I$14+СВЦЭМ!$D$10+'СЕТ СН'!$I$6-'СЕТ СН'!$I$26</f>
        <v>2536.2788957499997</v>
      </c>
      <c r="D180" s="36">
        <f>SUMIFS(СВЦЭМ!$D$39:$D$782,СВЦЭМ!$A$39:$A$782,$A180,СВЦЭМ!$B$39:$B$782,D$155)+'СЕТ СН'!$I$14+СВЦЭМ!$D$10+'СЕТ СН'!$I$6-'СЕТ СН'!$I$26</f>
        <v>2546.2420923199998</v>
      </c>
      <c r="E180" s="36">
        <f>SUMIFS(СВЦЭМ!$D$39:$D$782,СВЦЭМ!$A$39:$A$782,$A180,СВЦЭМ!$B$39:$B$782,E$155)+'СЕТ СН'!$I$14+СВЦЭМ!$D$10+'СЕТ СН'!$I$6-'СЕТ СН'!$I$26</f>
        <v>2557.7173126300004</v>
      </c>
      <c r="F180" s="36">
        <f>SUMIFS(СВЦЭМ!$D$39:$D$782,СВЦЭМ!$A$39:$A$782,$A180,СВЦЭМ!$B$39:$B$782,F$155)+'СЕТ СН'!$I$14+СВЦЭМ!$D$10+'СЕТ СН'!$I$6-'СЕТ СН'!$I$26</f>
        <v>2554.5822975800002</v>
      </c>
      <c r="G180" s="36">
        <f>SUMIFS(СВЦЭМ!$D$39:$D$782,СВЦЭМ!$A$39:$A$782,$A180,СВЦЭМ!$B$39:$B$782,G$155)+'СЕТ СН'!$I$14+СВЦЭМ!$D$10+'СЕТ СН'!$I$6-'СЕТ СН'!$I$26</f>
        <v>2543.9086628200002</v>
      </c>
      <c r="H180" s="36">
        <f>SUMIFS(СВЦЭМ!$D$39:$D$782,СВЦЭМ!$A$39:$A$782,$A180,СВЦЭМ!$B$39:$B$782,H$155)+'СЕТ СН'!$I$14+СВЦЭМ!$D$10+'СЕТ СН'!$I$6-'СЕТ СН'!$I$26</f>
        <v>2543.6090628299999</v>
      </c>
      <c r="I180" s="36">
        <f>SUMIFS(СВЦЭМ!$D$39:$D$782,СВЦЭМ!$A$39:$A$782,$A180,СВЦЭМ!$B$39:$B$782,I$155)+'СЕТ СН'!$I$14+СВЦЭМ!$D$10+'СЕТ СН'!$I$6-'СЕТ СН'!$I$26</f>
        <v>2541.2345185100003</v>
      </c>
      <c r="J180" s="36">
        <f>SUMIFS(СВЦЭМ!$D$39:$D$782,СВЦЭМ!$A$39:$A$782,$A180,СВЦЭМ!$B$39:$B$782,J$155)+'СЕТ СН'!$I$14+СВЦЭМ!$D$10+'СЕТ СН'!$I$6-'СЕТ СН'!$I$26</f>
        <v>2520.2721612599998</v>
      </c>
      <c r="K180" s="36">
        <f>SUMIFS(СВЦЭМ!$D$39:$D$782,СВЦЭМ!$A$39:$A$782,$A180,СВЦЭМ!$B$39:$B$782,K$155)+'СЕТ СН'!$I$14+СВЦЭМ!$D$10+'СЕТ СН'!$I$6-'СЕТ СН'!$I$26</f>
        <v>2495.3619603300003</v>
      </c>
      <c r="L180" s="36">
        <f>SUMIFS(СВЦЭМ!$D$39:$D$782,СВЦЭМ!$A$39:$A$782,$A180,СВЦЭМ!$B$39:$B$782,L$155)+'СЕТ СН'!$I$14+СВЦЭМ!$D$10+'СЕТ СН'!$I$6-'СЕТ СН'!$I$26</f>
        <v>2460.7425653199998</v>
      </c>
      <c r="M180" s="36">
        <f>SUMIFS(СВЦЭМ!$D$39:$D$782,СВЦЭМ!$A$39:$A$782,$A180,СВЦЭМ!$B$39:$B$782,M$155)+'СЕТ СН'!$I$14+СВЦЭМ!$D$10+'СЕТ СН'!$I$6-'СЕТ СН'!$I$26</f>
        <v>2426.7225344199996</v>
      </c>
      <c r="N180" s="36">
        <f>SUMIFS(СВЦЭМ!$D$39:$D$782,СВЦЭМ!$A$39:$A$782,$A180,СВЦЭМ!$B$39:$B$782,N$155)+'СЕТ СН'!$I$14+СВЦЭМ!$D$10+'СЕТ СН'!$I$6-'СЕТ СН'!$I$26</f>
        <v>2439.0679301999999</v>
      </c>
      <c r="O180" s="36">
        <f>SUMIFS(СВЦЭМ!$D$39:$D$782,СВЦЭМ!$A$39:$A$782,$A180,СВЦЭМ!$B$39:$B$782,O$155)+'СЕТ СН'!$I$14+СВЦЭМ!$D$10+'СЕТ СН'!$I$6-'СЕТ СН'!$I$26</f>
        <v>2445.3242640799999</v>
      </c>
      <c r="P180" s="36">
        <f>SUMIFS(СВЦЭМ!$D$39:$D$782,СВЦЭМ!$A$39:$A$782,$A180,СВЦЭМ!$B$39:$B$782,P$155)+'СЕТ СН'!$I$14+СВЦЭМ!$D$10+'СЕТ СН'!$I$6-'СЕТ СН'!$I$26</f>
        <v>2455.1087135199996</v>
      </c>
      <c r="Q180" s="36">
        <f>SUMIFS(СВЦЭМ!$D$39:$D$782,СВЦЭМ!$A$39:$A$782,$A180,СВЦЭМ!$B$39:$B$782,Q$155)+'СЕТ СН'!$I$14+СВЦЭМ!$D$10+'СЕТ СН'!$I$6-'СЕТ СН'!$I$26</f>
        <v>2453.8292569200003</v>
      </c>
      <c r="R180" s="36">
        <f>SUMIFS(СВЦЭМ!$D$39:$D$782,СВЦЭМ!$A$39:$A$782,$A180,СВЦЭМ!$B$39:$B$782,R$155)+'СЕТ СН'!$I$14+СВЦЭМ!$D$10+'СЕТ СН'!$I$6-'СЕТ СН'!$I$26</f>
        <v>2443.7582636300003</v>
      </c>
      <c r="S180" s="36">
        <f>SUMIFS(СВЦЭМ!$D$39:$D$782,СВЦЭМ!$A$39:$A$782,$A180,СВЦЭМ!$B$39:$B$782,S$155)+'СЕТ СН'!$I$14+СВЦЭМ!$D$10+'СЕТ СН'!$I$6-'СЕТ СН'!$I$26</f>
        <v>2425.0850028499999</v>
      </c>
      <c r="T180" s="36">
        <f>SUMIFS(СВЦЭМ!$D$39:$D$782,СВЦЭМ!$A$39:$A$782,$A180,СВЦЭМ!$B$39:$B$782,T$155)+'СЕТ СН'!$I$14+СВЦЭМ!$D$10+'СЕТ СН'!$I$6-'СЕТ СН'!$I$26</f>
        <v>2405.6709871900002</v>
      </c>
      <c r="U180" s="36">
        <f>SUMIFS(СВЦЭМ!$D$39:$D$782,СВЦЭМ!$A$39:$A$782,$A180,СВЦЭМ!$B$39:$B$782,U$155)+'СЕТ СН'!$I$14+СВЦЭМ!$D$10+'СЕТ СН'!$I$6-'СЕТ СН'!$I$26</f>
        <v>2409.8739822799998</v>
      </c>
      <c r="V180" s="36">
        <f>SUMIFS(СВЦЭМ!$D$39:$D$782,СВЦЭМ!$A$39:$A$782,$A180,СВЦЭМ!$B$39:$B$782,V$155)+'СЕТ СН'!$I$14+СВЦЭМ!$D$10+'СЕТ СН'!$I$6-'СЕТ СН'!$I$26</f>
        <v>2422.3618461599999</v>
      </c>
      <c r="W180" s="36">
        <f>SUMIFS(СВЦЭМ!$D$39:$D$782,СВЦЭМ!$A$39:$A$782,$A180,СВЦЭМ!$B$39:$B$782,W$155)+'СЕТ СН'!$I$14+СВЦЭМ!$D$10+'СЕТ СН'!$I$6-'СЕТ СН'!$I$26</f>
        <v>2435.5903126700005</v>
      </c>
      <c r="X180" s="36">
        <f>SUMIFS(СВЦЭМ!$D$39:$D$782,СВЦЭМ!$A$39:$A$782,$A180,СВЦЭМ!$B$39:$B$782,X$155)+'СЕТ СН'!$I$14+СВЦЭМ!$D$10+'СЕТ СН'!$I$6-'СЕТ СН'!$I$26</f>
        <v>2455.0213763399997</v>
      </c>
      <c r="Y180" s="36">
        <f>SUMIFS(СВЦЭМ!$D$39:$D$782,СВЦЭМ!$A$39:$A$782,$A180,СВЦЭМ!$B$39:$B$782,Y$155)+'СЕТ СН'!$I$14+СВЦЭМ!$D$10+'СЕТ СН'!$I$6-'СЕТ СН'!$I$26</f>
        <v>2481.3613059600002</v>
      </c>
    </row>
    <row r="181" spans="1:27" ht="15.75" x14ac:dyDescent="0.2">
      <c r="A181" s="35">
        <f t="shared" si="4"/>
        <v>44952</v>
      </c>
      <c r="B181" s="36">
        <f>SUMIFS(СВЦЭМ!$D$39:$D$782,СВЦЭМ!$A$39:$A$782,$A181,СВЦЭМ!$B$39:$B$782,B$155)+'СЕТ СН'!$I$14+СВЦЭМ!$D$10+'СЕТ СН'!$I$6-'СЕТ СН'!$I$26</f>
        <v>2535.3951543599997</v>
      </c>
      <c r="C181" s="36">
        <f>SUMIFS(СВЦЭМ!$D$39:$D$782,СВЦЭМ!$A$39:$A$782,$A181,СВЦЭМ!$B$39:$B$782,C$155)+'СЕТ СН'!$I$14+СВЦЭМ!$D$10+'СЕТ СН'!$I$6-'СЕТ СН'!$I$26</f>
        <v>2580.0137244099997</v>
      </c>
      <c r="D181" s="36">
        <f>SUMIFS(СВЦЭМ!$D$39:$D$782,СВЦЭМ!$A$39:$A$782,$A181,СВЦЭМ!$B$39:$B$782,D$155)+'СЕТ СН'!$I$14+СВЦЭМ!$D$10+'СЕТ СН'!$I$6-'СЕТ СН'!$I$26</f>
        <v>2599.6760198100001</v>
      </c>
      <c r="E181" s="36">
        <f>SUMIFS(СВЦЭМ!$D$39:$D$782,СВЦЭМ!$A$39:$A$782,$A181,СВЦЭМ!$B$39:$B$782,E$155)+'СЕТ СН'!$I$14+СВЦЭМ!$D$10+'СЕТ СН'!$I$6-'СЕТ СН'!$I$26</f>
        <v>2584.2251971699998</v>
      </c>
      <c r="F181" s="36">
        <f>SUMIFS(СВЦЭМ!$D$39:$D$782,СВЦЭМ!$A$39:$A$782,$A181,СВЦЭМ!$B$39:$B$782,F$155)+'СЕТ СН'!$I$14+СВЦЭМ!$D$10+'СЕТ СН'!$I$6-'СЕТ СН'!$I$26</f>
        <v>2573.9153262099999</v>
      </c>
      <c r="G181" s="36">
        <f>SUMIFS(СВЦЭМ!$D$39:$D$782,СВЦЭМ!$A$39:$A$782,$A181,СВЦЭМ!$B$39:$B$782,G$155)+'СЕТ СН'!$I$14+СВЦЭМ!$D$10+'СЕТ СН'!$I$6-'СЕТ СН'!$I$26</f>
        <v>2576.2177487899999</v>
      </c>
      <c r="H181" s="36">
        <f>SUMIFS(СВЦЭМ!$D$39:$D$782,СВЦЭМ!$A$39:$A$782,$A181,СВЦЭМ!$B$39:$B$782,H$155)+'СЕТ СН'!$I$14+СВЦЭМ!$D$10+'СЕТ СН'!$I$6-'СЕТ СН'!$I$26</f>
        <v>2534.0094564600004</v>
      </c>
      <c r="I181" s="36">
        <f>SUMIFS(СВЦЭМ!$D$39:$D$782,СВЦЭМ!$A$39:$A$782,$A181,СВЦЭМ!$B$39:$B$782,I$155)+'СЕТ СН'!$I$14+СВЦЭМ!$D$10+'СЕТ СН'!$I$6-'СЕТ СН'!$I$26</f>
        <v>2501.1752274399996</v>
      </c>
      <c r="J181" s="36">
        <f>SUMIFS(СВЦЭМ!$D$39:$D$782,СВЦЭМ!$A$39:$A$782,$A181,СВЦЭМ!$B$39:$B$782,J$155)+'СЕТ СН'!$I$14+СВЦЭМ!$D$10+'СЕТ СН'!$I$6-'СЕТ СН'!$I$26</f>
        <v>2467.3581124499997</v>
      </c>
      <c r="K181" s="36">
        <f>SUMIFS(СВЦЭМ!$D$39:$D$782,СВЦЭМ!$A$39:$A$782,$A181,СВЦЭМ!$B$39:$B$782,K$155)+'СЕТ СН'!$I$14+СВЦЭМ!$D$10+'СЕТ СН'!$I$6-'СЕТ СН'!$I$26</f>
        <v>2423.8505983900004</v>
      </c>
      <c r="L181" s="36">
        <f>SUMIFS(СВЦЭМ!$D$39:$D$782,СВЦЭМ!$A$39:$A$782,$A181,СВЦЭМ!$B$39:$B$782,L$155)+'СЕТ СН'!$I$14+СВЦЭМ!$D$10+'СЕТ СН'!$I$6-'СЕТ СН'!$I$26</f>
        <v>2399.2354804500001</v>
      </c>
      <c r="M181" s="36">
        <f>SUMIFS(СВЦЭМ!$D$39:$D$782,СВЦЭМ!$A$39:$A$782,$A181,СВЦЭМ!$B$39:$B$782,M$155)+'СЕТ СН'!$I$14+СВЦЭМ!$D$10+'СЕТ СН'!$I$6-'СЕТ СН'!$I$26</f>
        <v>2400.72955052</v>
      </c>
      <c r="N181" s="36">
        <f>SUMIFS(СВЦЭМ!$D$39:$D$782,СВЦЭМ!$A$39:$A$782,$A181,СВЦЭМ!$B$39:$B$782,N$155)+'СЕТ СН'!$I$14+СВЦЭМ!$D$10+'СЕТ СН'!$I$6-'СЕТ СН'!$I$26</f>
        <v>2411.9695462500003</v>
      </c>
      <c r="O181" s="36">
        <f>SUMIFS(СВЦЭМ!$D$39:$D$782,СВЦЭМ!$A$39:$A$782,$A181,СВЦЭМ!$B$39:$B$782,O$155)+'СЕТ СН'!$I$14+СВЦЭМ!$D$10+'СЕТ СН'!$I$6-'СЕТ СН'!$I$26</f>
        <v>2410.2739151900005</v>
      </c>
      <c r="P181" s="36">
        <f>SUMIFS(СВЦЭМ!$D$39:$D$782,СВЦЭМ!$A$39:$A$782,$A181,СВЦЭМ!$B$39:$B$782,P$155)+'СЕТ СН'!$I$14+СВЦЭМ!$D$10+'СЕТ СН'!$I$6-'СЕТ СН'!$I$26</f>
        <v>2424.1132312999998</v>
      </c>
      <c r="Q181" s="36">
        <f>SUMIFS(СВЦЭМ!$D$39:$D$782,СВЦЭМ!$A$39:$A$782,$A181,СВЦЭМ!$B$39:$B$782,Q$155)+'СЕТ СН'!$I$14+СВЦЭМ!$D$10+'СЕТ СН'!$I$6-'СЕТ СН'!$I$26</f>
        <v>2439.65826569</v>
      </c>
      <c r="R181" s="36">
        <f>SUMIFS(СВЦЭМ!$D$39:$D$782,СВЦЭМ!$A$39:$A$782,$A181,СВЦЭМ!$B$39:$B$782,R$155)+'СЕТ СН'!$I$14+СВЦЭМ!$D$10+'СЕТ СН'!$I$6-'СЕТ СН'!$I$26</f>
        <v>2443.92291062</v>
      </c>
      <c r="S181" s="36">
        <f>SUMIFS(СВЦЭМ!$D$39:$D$782,СВЦЭМ!$A$39:$A$782,$A181,СВЦЭМ!$B$39:$B$782,S$155)+'СЕТ СН'!$I$14+СВЦЭМ!$D$10+'СЕТ СН'!$I$6-'СЕТ СН'!$I$26</f>
        <v>2432.2960035799997</v>
      </c>
      <c r="T181" s="36">
        <f>SUMIFS(СВЦЭМ!$D$39:$D$782,СВЦЭМ!$A$39:$A$782,$A181,СВЦЭМ!$B$39:$B$782,T$155)+'СЕТ СН'!$I$14+СВЦЭМ!$D$10+'СЕТ СН'!$I$6-'СЕТ СН'!$I$26</f>
        <v>2382.3894449400004</v>
      </c>
      <c r="U181" s="36">
        <f>SUMIFS(СВЦЭМ!$D$39:$D$782,СВЦЭМ!$A$39:$A$782,$A181,СВЦЭМ!$B$39:$B$782,U$155)+'СЕТ СН'!$I$14+СВЦЭМ!$D$10+'СЕТ СН'!$I$6-'СЕТ СН'!$I$26</f>
        <v>2385.3137268199998</v>
      </c>
      <c r="V181" s="36">
        <f>SUMIFS(СВЦЭМ!$D$39:$D$782,СВЦЭМ!$A$39:$A$782,$A181,СВЦЭМ!$B$39:$B$782,V$155)+'СЕТ СН'!$I$14+СВЦЭМ!$D$10+'СЕТ СН'!$I$6-'СЕТ СН'!$I$26</f>
        <v>2393.7294403799997</v>
      </c>
      <c r="W181" s="36">
        <f>SUMIFS(СВЦЭМ!$D$39:$D$782,СВЦЭМ!$A$39:$A$782,$A181,СВЦЭМ!$B$39:$B$782,W$155)+'СЕТ СН'!$I$14+СВЦЭМ!$D$10+'СЕТ СН'!$I$6-'СЕТ СН'!$I$26</f>
        <v>2411.0786561799996</v>
      </c>
      <c r="X181" s="36">
        <f>SUMIFS(СВЦЭМ!$D$39:$D$782,СВЦЭМ!$A$39:$A$782,$A181,СВЦЭМ!$B$39:$B$782,X$155)+'СЕТ СН'!$I$14+СВЦЭМ!$D$10+'СЕТ СН'!$I$6-'СЕТ СН'!$I$26</f>
        <v>2441.5500307000002</v>
      </c>
      <c r="Y181" s="36">
        <f>SUMIFS(СВЦЭМ!$D$39:$D$782,СВЦЭМ!$A$39:$A$782,$A181,СВЦЭМ!$B$39:$B$782,Y$155)+'СЕТ СН'!$I$14+СВЦЭМ!$D$10+'СЕТ СН'!$I$6-'СЕТ СН'!$I$26</f>
        <v>2473.5965163199999</v>
      </c>
    </row>
    <row r="182" spans="1:27" ht="15.75" x14ac:dyDescent="0.2">
      <c r="A182" s="35">
        <f t="shared" si="4"/>
        <v>44953</v>
      </c>
      <c r="B182" s="36">
        <f>SUMIFS(СВЦЭМ!$D$39:$D$782,СВЦЭМ!$A$39:$A$782,$A182,СВЦЭМ!$B$39:$B$782,B$155)+'СЕТ СН'!$I$14+СВЦЭМ!$D$10+'СЕТ СН'!$I$6-'СЕТ СН'!$I$26</f>
        <v>2515.5436418299996</v>
      </c>
      <c r="C182" s="36">
        <f>SUMIFS(СВЦЭМ!$D$39:$D$782,СВЦЭМ!$A$39:$A$782,$A182,СВЦЭМ!$B$39:$B$782,C$155)+'СЕТ СН'!$I$14+СВЦЭМ!$D$10+'СЕТ СН'!$I$6-'СЕТ СН'!$I$26</f>
        <v>2483.2773590099996</v>
      </c>
      <c r="D182" s="36">
        <f>SUMIFS(СВЦЭМ!$D$39:$D$782,СВЦЭМ!$A$39:$A$782,$A182,СВЦЭМ!$B$39:$B$782,D$155)+'СЕТ СН'!$I$14+СВЦЭМ!$D$10+'СЕТ СН'!$I$6-'СЕТ СН'!$I$26</f>
        <v>2480.8381661100002</v>
      </c>
      <c r="E182" s="36">
        <f>SUMIFS(СВЦЭМ!$D$39:$D$782,СВЦЭМ!$A$39:$A$782,$A182,СВЦЭМ!$B$39:$B$782,E$155)+'СЕТ СН'!$I$14+СВЦЭМ!$D$10+'СЕТ СН'!$I$6-'СЕТ СН'!$I$26</f>
        <v>2493.4660339100001</v>
      </c>
      <c r="F182" s="36">
        <f>SUMIFS(СВЦЭМ!$D$39:$D$782,СВЦЭМ!$A$39:$A$782,$A182,СВЦЭМ!$B$39:$B$782,F$155)+'СЕТ СН'!$I$14+СВЦЭМ!$D$10+'СЕТ СН'!$I$6-'СЕТ СН'!$I$26</f>
        <v>2501.0855387600004</v>
      </c>
      <c r="G182" s="36">
        <f>SUMIFS(СВЦЭМ!$D$39:$D$782,СВЦЭМ!$A$39:$A$782,$A182,СВЦЭМ!$B$39:$B$782,G$155)+'СЕТ СН'!$I$14+СВЦЭМ!$D$10+'СЕТ СН'!$I$6-'СЕТ СН'!$I$26</f>
        <v>2513.8168257300003</v>
      </c>
      <c r="H182" s="36">
        <f>SUMIFS(СВЦЭМ!$D$39:$D$782,СВЦЭМ!$A$39:$A$782,$A182,СВЦЭМ!$B$39:$B$782,H$155)+'СЕТ СН'!$I$14+СВЦЭМ!$D$10+'СЕТ СН'!$I$6-'СЕТ СН'!$I$26</f>
        <v>2501.7409890899999</v>
      </c>
      <c r="I182" s="36">
        <f>SUMIFS(СВЦЭМ!$D$39:$D$782,СВЦЭМ!$A$39:$A$782,$A182,СВЦЭМ!$B$39:$B$782,I$155)+'СЕТ СН'!$I$14+СВЦЭМ!$D$10+'СЕТ СН'!$I$6-'СЕТ СН'!$I$26</f>
        <v>2463.8236786200005</v>
      </c>
      <c r="J182" s="36">
        <f>SUMIFS(СВЦЭМ!$D$39:$D$782,СВЦЭМ!$A$39:$A$782,$A182,СВЦЭМ!$B$39:$B$782,J$155)+'СЕТ СН'!$I$14+СВЦЭМ!$D$10+'СЕТ СН'!$I$6-'СЕТ СН'!$I$26</f>
        <v>2422.2930658000005</v>
      </c>
      <c r="K182" s="36">
        <f>SUMIFS(СВЦЭМ!$D$39:$D$782,СВЦЭМ!$A$39:$A$782,$A182,СВЦЭМ!$B$39:$B$782,K$155)+'СЕТ СН'!$I$14+СВЦЭМ!$D$10+'СЕТ СН'!$I$6-'СЕТ СН'!$I$26</f>
        <v>2399.2802434900004</v>
      </c>
      <c r="L182" s="36">
        <f>SUMIFS(СВЦЭМ!$D$39:$D$782,СВЦЭМ!$A$39:$A$782,$A182,СВЦЭМ!$B$39:$B$782,L$155)+'СЕТ СН'!$I$14+СВЦЭМ!$D$10+'СЕТ СН'!$I$6-'СЕТ СН'!$I$26</f>
        <v>2383.8719423700004</v>
      </c>
      <c r="M182" s="36">
        <f>SUMIFS(СВЦЭМ!$D$39:$D$782,СВЦЭМ!$A$39:$A$782,$A182,СВЦЭМ!$B$39:$B$782,M$155)+'СЕТ СН'!$I$14+СВЦЭМ!$D$10+'СЕТ СН'!$I$6-'СЕТ СН'!$I$26</f>
        <v>2380.9100338099997</v>
      </c>
      <c r="N182" s="36">
        <f>SUMIFS(СВЦЭМ!$D$39:$D$782,СВЦЭМ!$A$39:$A$782,$A182,СВЦЭМ!$B$39:$B$782,N$155)+'СЕТ СН'!$I$14+СВЦЭМ!$D$10+'СЕТ СН'!$I$6-'СЕТ СН'!$I$26</f>
        <v>2412.5009383899996</v>
      </c>
      <c r="O182" s="36">
        <f>SUMIFS(СВЦЭМ!$D$39:$D$782,СВЦЭМ!$A$39:$A$782,$A182,СВЦЭМ!$B$39:$B$782,O$155)+'СЕТ СН'!$I$14+СВЦЭМ!$D$10+'СЕТ СН'!$I$6-'СЕТ СН'!$I$26</f>
        <v>2435.1282592799998</v>
      </c>
      <c r="P182" s="36">
        <f>SUMIFS(СВЦЭМ!$D$39:$D$782,СВЦЭМ!$A$39:$A$782,$A182,СВЦЭМ!$B$39:$B$782,P$155)+'СЕТ СН'!$I$14+СВЦЭМ!$D$10+'СЕТ СН'!$I$6-'СЕТ СН'!$I$26</f>
        <v>2465.3410218999998</v>
      </c>
      <c r="Q182" s="36">
        <f>SUMIFS(СВЦЭМ!$D$39:$D$782,СВЦЭМ!$A$39:$A$782,$A182,СВЦЭМ!$B$39:$B$782,Q$155)+'СЕТ СН'!$I$14+СВЦЭМ!$D$10+'СЕТ СН'!$I$6-'СЕТ СН'!$I$26</f>
        <v>2438.7140232299998</v>
      </c>
      <c r="R182" s="36">
        <f>SUMIFS(СВЦЭМ!$D$39:$D$782,СВЦЭМ!$A$39:$A$782,$A182,СВЦЭМ!$B$39:$B$782,R$155)+'СЕТ СН'!$I$14+СВЦЭМ!$D$10+'СЕТ СН'!$I$6-'СЕТ СН'!$I$26</f>
        <v>2458.1108270100003</v>
      </c>
      <c r="S182" s="36">
        <f>SUMIFS(СВЦЭМ!$D$39:$D$782,СВЦЭМ!$A$39:$A$782,$A182,СВЦЭМ!$B$39:$B$782,S$155)+'СЕТ СН'!$I$14+СВЦЭМ!$D$10+'СЕТ СН'!$I$6-'СЕТ СН'!$I$26</f>
        <v>2439.0239550300003</v>
      </c>
      <c r="T182" s="36">
        <f>SUMIFS(СВЦЭМ!$D$39:$D$782,СВЦЭМ!$A$39:$A$782,$A182,СВЦЭМ!$B$39:$B$782,T$155)+'СЕТ СН'!$I$14+СВЦЭМ!$D$10+'СЕТ СН'!$I$6-'СЕТ СН'!$I$26</f>
        <v>2396.4087791299999</v>
      </c>
      <c r="U182" s="36">
        <f>SUMIFS(СВЦЭМ!$D$39:$D$782,СВЦЭМ!$A$39:$A$782,$A182,СВЦЭМ!$B$39:$B$782,U$155)+'СЕТ СН'!$I$14+СВЦЭМ!$D$10+'СЕТ СН'!$I$6-'СЕТ СН'!$I$26</f>
        <v>2404.6356449100003</v>
      </c>
      <c r="V182" s="36">
        <f>SUMIFS(СВЦЭМ!$D$39:$D$782,СВЦЭМ!$A$39:$A$782,$A182,СВЦЭМ!$B$39:$B$782,V$155)+'СЕТ СН'!$I$14+СВЦЭМ!$D$10+'СЕТ СН'!$I$6-'СЕТ СН'!$I$26</f>
        <v>2430.2142488099998</v>
      </c>
      <c r="W182" s="36">
        <f>SUMIFS(СВЦЭМ!$D$39:$D$782,СВЦЭМ!$A$39:$A$782,$A182,СВЦЭМ!$B$39:$B$782,W$155)+'СЕТ СН'!$I$14+СВЦЭМ!$D$10+'СЕТ СН'!$I$6-'СЕТ СН'!$I$26</f>
        <v>2463.4976040600004</v>
      </c>
      <c r="X182" s="36">
        <f>SUMIFS(СВЦЭМ!$D$39:$D$782,СВЦЭМ!$A$39:$A$782,$A182,СВЦЭМ!$B$39:$B$782,X$155)+'СЕТ СН'!$I$14+СВЦЭМ!$D$10+'СЕТ СН'!$I$6-'СЕТ СН'!$I$26</f>
        <v>2475.83474372</v>
      </c>
      <c r="Y182" s="36">
        <f>SUMIFS(СВЦЭМ!$D$39:$D$782,СВЦЭМ!$A$39:$A$782,$A182,СВЦЭМ!$B$39:$B$782,Y$155)+'СЕТ СН'!$I$14+СВЦЭМ!$D$10+'СЕТ СН'!$I$6-'СЕТ СН'!$I$26</f>
        <v>2560.5318346200002</v>
      </c>
    </row>
    <row r="183" spans="1:27" ht="15.75" x14ac:dyDescent="0.2">
      <c r="A183" s="35">
        <f t="shared" si="4"/>
        <v>44954</v>
      </c>
      <c r="B183" s="36">
        <f>SUMIFS(СВЦЭМ!$D$39:$D$782,СВЦЭМ!$A$39:$A$782,$A183,СВЦЭМ!$B$39:$B$782,B$155)+'СЕТ СН'!$I$14+СВЦЭМ!$D$10+'СЕТ СН'!$I$6-'СЕТ СН'!$I$26</f>
        <v>2531.5100272500003</v>
      </c>
      <c r="C183" s="36">
        <f>SUMIFS(СВЦЭМ!$D$39:$D$782,СВЦЭМ!$A$39:$A$782,$A183,СВЦЭМ!$B$39:$B$782,C$155)+'СЕТ СН'!$I$14+СВЦЭМ!$D$10+'СЕТ СН'!$I$6-'СЕТ СН'!$I$26</f>
        <v>2571.9192982200002</v>
      </c>
      <c r="D183" s="36">
        <f>SUMIFS(СВЦЭМ!$D$39:$D$782,СВЦЭМ!$A$39:$A$782,$A183,СВЦЭМ!$B$39:$B$782,D$155)+'СЕТ СН'!$I$14+СВЦЭМ!$D$10+'СЕТ СН'!$I$6-'СЕТ СН'!$I$26</f>
        <v>2568.7714641800003</v>
      </c>
      <c r="E183" s="36">
        <f>SUMIFS(СВЦЭМ!$D$39:$D$782,СВЦЭМ!$A$39:$A$782,$A183,СВЦЭМ!$B$39:$B$782,E$155)+'СЕТ СН'!$I$14+СВЦЭМ!$D$10+'СЕТ СН'!$I$6-'СЕТ СН'!$I$26</f>
        <v>2564.8706832099997</v>
      </c>
      <c r="F183" s="36">
        <f>SUMIFS(СВЦЭМ!$D$39:$D$782,СВЦЭМ!$A$39:$A$782,$A183,СВЦЭМ!$B$39:$B$782,F$155)+'СЕТ СН'!$I$14+СВЦЭМ!$D$10+'СЕТ СН'!$I$6-'СЕТ СН'!$I$26</f>
        <v>2559.4810442199996</v>
      </c>
      <c r="G183" s="36">
        <f>SUMIFS(СВЦЭМ!$D$39:$D$782,СВЦЭМ!$A$39:$A$782,$A183,СВЦЭМ!$B$39:$B$782,G$155)+'СЕТ СН'!$I$14+СВЦЭМ!$D$10+'СЕТ СН'!$I$6-'СЕТ СН'!$I$26</f>
        <v>2562.4718179199999</v>
      </c>
      <c r="H183" s="36">
        <f>SUMIFS(СВЦЭМ!$D$39:$D$782,СВЦЭМ!$A$39:$A$782,$A183,СВЦЭМ!$B$39:$B$782,H$155)+'СЕТ СН'!$I$14+СВЦЭМ!$D$10+'СЕТ СН'!$I$6-'СЕТ СН'!$I$26</f>
        <v>2514.44847295</v>
      </c>
      <c r="I183" s="36">
        <f>SUMIFS(СВЦЭМ!$D$39:$D$782,СВЦЭМ!$A$39:$A$782,$A183,СВЦЭМ!$B$39:$B$782,I$155)+'СЕТ СН'!$I$14+СВЦЭМ!$D$10+'СЕТ СН'!$I$6-'СЕТ СН'!$I$26</f>
        <v>2517.6367557900003</v>
      </c>
      <c r="J183" s="36">
        <f>SUMIFS(СВЦЭМ!$D$39:$D$782,СВЦЭМ!$A$39:$A$782,$A183,СВЦЭМ!$B$39:$B$782,J$155)+'СЕТ СН'!$I$14+СВЦЭМ!$D$10+'СЕТ СН'!$I$6-'СЕТ СН'!$I$26</f>
        <v>2514.9756075900004</v>
      </c>
      <c r="K183" s="36">
        <f>SUMIFS(СВЦЭМ!$D$39:$D$782,СВЦЭМ!$A$39:$A$782,$A183,СВЦЭМ!$B$39:$B$782,K$155)+'СЕТ СН'!$I$14+СВЦЭМ!$D$10+'СЕТ СН'!$I$6-'СЕТ СН'!$I$26</f>
        <v>2431.6800467000003</v>
      </c>
      <c r="L183" s="36">
        <f>SUMIFS(СВЦЭМ!$D$39:$D$782,СВЦЭМ!$A$39:$A$782,$A183,СВЦЭМ!$B$39:$B$782,L$155)+'СЕТ СН'!$I$14+СВЦЭМ!$D$10+'СЕТ СН'!$I$6-'СЕТ СН'!$I$26</f>
        <v>2384.1430415100003</v>
      </c>
      <c r="M183" s="36">
        <f>SUMIFS(СВЦЭМ!$D$39:$D$782,СВЦЭМ!$A$39:$A$782,$A183,СВЦЭМ!$B$39:$B$782,M$155)+'СЕТ СН'!$I$14+СВЦЭМ!$D$10+'СЕТ СН'!$I$6-'СЕТ СН'!$I$26</f>
        <v>2377.0534575700003</v>
      </c>
      <c r="N183" s="36">
        <f>SUMIFS(СВЦЭМ!$D$39:$D$782,СВЦЭМ!$A$39:$A$782,$A183,СВЦЭМ!$B$39:$B$782,N$155)+'СЕТ СН'!$I$14+СВЦЭМ!$D$10+'СЕТ СН'!$I$6-'СЕТ СН'!$I$26</f>
        <v>2380.7737782200002</v>
      </c>
      <c r="O183" s="36">
        <f>SUMIFS(СВЦЭМ!$D$39:$D$782,СВЦЭМ!$A$39:$A$782,$A183,СВЦЭМ!$B$39:$B$782,O$155)+'СЕТ СН'!$I$14+СВЦЭМ!$D$10+'СЕТ СН'!$I$6-'СЕТ СН'!$I$26</f>
        <v>2390.6023747199997</v>
      </c>
      <c r="P183" s="36">
        <f>SUMIFS(СВЦЭМ!$D$39:$D$782,СВЦЭМ!$A$39:$A$782,$A183,СВЦЭМ!$B$39:$B$782,P$155)+'СЕТ СН'!$I$14+СВЦЭМ!$D$10+'СЕТ СН'!$I$6-'СЕТ СН'!$I$26</f>
        <v>2409.9268252399997</v>
      </c>
      <c r="Q183" s="36">
        <f>SUMIFS(СВЦЭМ!$D$39:$D$782,СВЦЭМ!$A$39:$A$782,$A183,СВЦЭМ!$B$39:$B$782,Q$155)+'СЕТ СН'!$I$14+СВЦЭМ!$D$10+'СЕТ СН'!$I$6-'СЕТ СН'!$I$26</f>
        <v>2421.7678196799998</v>
      </c>
      <c r="R183" s="36">
        <f>SUMIFS(СВЦЭМ!$D$39:$D$782,СВЦЭМ!$A$39:$A$782,$A183,СВЦЭМ!$B$39:$B$782,R$155)+'СЕТ СН'!$I$14+СВЦЭМ!$D$10+'СЕТ СН'!$I$6-'СЕТ СН'!$I$26</f>
        <v>2427.3643666300004</v>
      </c>
      <c r="S183" s="36">
        <f>SUMIFS(СВЦЭМ!$D$39:$D$782,СВЦЭМ!$A$39:$A$782,$A183,СВЦЭМ!$B$39:$B$782,S$155)+'СЕТ СН'!$I$14+СВЦЭМ!$D$10+'СЕТ СН'!$I$6-'СЕТ СН'!$I$26</f>
        <v>2401.8661321199997</v>
      </c>
      <c r="T183" s="36">
        <f>SUMIFS(СВЦЭМ!$D$39:$D$782,СВЦЭМ!$A$39:$A$782,$A183,СВЦЭМ!$B$39:$B$782,T$155)+'СЕТ СН'!$I$14+СВЦЭМ!$D$10+'СЕТ СН'!$I$6-'СЕТ СН'!$I$26</f>
        <v>2372.9203657500002</v>
      </c>
      <c r="U183" s="36">
        <f>SUMIFS(СВЦЭМ!$D$39:$D$782,СВЦЭМ!$A$39:$A$782,$A183,СВЦЭМ!$B$39:$B$782,U$155)+'СЕТ СН'!$I$14+СВЦЭМ!$D$10+'СЕТ СН'!$I$6-'СЕТ СН'!$I$26</f>
        <v>2371.45405587</v>
      </c>
      <c r="V183" s="36">
        <f>SUMIFS(СВЦЭМ!$D$39:$D$782,СВЦЭМ!$A$39:$A$782,$A183,СВЦЭМ!$B$39:$B$782,V$155)+'СЕТ СН'!$I$14+СВЦЭМ!$D$10+'СЕТ СН'!$I$6-'СЕТ СН'!$I$26</f>
        <v>2389.9980496899998</v>
      </c>
      <c r="W183" s="36">
        <f>SUMIFS(СВЦЭМ!$D$39:$D$782,СВЦЭМ!$A$39:$A$782,$A183,СВЦЭМ!$B$39:$B$782,W$155)+'СЕТ СН'!$I$14+СВЦЭМ!$D$10+'СЕТ СН'!$I$6-'СЕТ СН'!$I$26</f>
        <v>2398.7807787800002</v>
      </c>
      <c r="X183" s="36">
        <f>SUMIFS(СВЦЭМ!$D$39:$D$782,СВЦЭМ!$A$39:$A$782,$A183,СВЦЭМ!$B$39:$B$782,X$155)+'СЕТ СН'!$I$14+СВЦЭМ!$D$10+'СЕТ СН'!$I$6-'СЕТ СН'!$I$26</f>
        <v>2420.9143508500001</v>
      </c>
      <c r="Y183" s="36">
        <f>SUMIFS(СВЦЭМ!$D$39:$D$782,СВЦЭМ!$A$39:$A$782,$A183,СВЦЭМ!$B$39:$B$782,Y$155)+'СЕТ СН'!$I$14+СВЦЭМ!$D$10+'СЕТ СН'!$I$6-'СЕТ СН'!$I$26</f>
        <v>2456.7359990799996</v>
      </c>
    </row>
    <row r="184" spans="1:27" ht="15.75" x14ac:dyDescent="0.2">
      <c r="A184" s="35">
        <f t="shared" si="4"/>
        <v>44955</v>
      </c>
      <c r="B184" s="36">
        <f>SUMIFS(СВЦЭМ!$D$39:$D$782,СВЦЭМ!$A$39:$A$782,$A184,СВЦЭМ!$B$39:$B$782,B$155)+'СЕТ СН'!$I$14+СВЦЭМ!$D$10+'СЕТ СН'!$I$6-'СЕТ СН'!$I$26</f>
        <v>2456.9151017300001</v>
      </c>
      <c r="C184" s="36">
        <f>SUMIFS(СВЦЭМ!$D$39:$D$782,СВЦЭМ!$A$39:$A$782,$A184,СВЦЭМ!$B$39:$B$782,C$155)+'СЕТ СН'!$I$14+СВЦЭМ!$D$10+'СЕТ СН'!$I$6-'СЕТ СН'!$I$26</f>
        <v>2505.5578705799999</v>
      </c>
      <c r="D184" s="36">
        <f>SUMIFS(СВЦЭМ!$D$39:$D$782,СВЦЭМ!$A$39:$A$782,$A184,СВЦЭМ!$B$39:$B$782,D$155)+'СЕТ СН'!$I$14+СВЦЭМ!$D$10+'СЕТ СН'!$I$6-'СЕТ СН'!$I$26</f>
        <v>2526.0127061100002</v>
      </c>
      <c r="E184" s="36">
        <f>SUMIFS(СВЦЭМ!$D$39:$D$782,СВЦЭМ!$A$39:$A$782,$A184,СВЦЭМ!$B$39:$B$782,E$155)+'СЕТ СН'!$I$14+СВЦЭМ!$D$10+'СЕТ СН'!$I$6-'СЕТ СН'!$I$26</f>
        <v>2533.4329124899996</v>
      </c>
      <c r="F184" s="36">
        <f>SUMIFS(СВЦЭМ!$D$39:$D$782,СВЦЭМ!$A$39:$A$782,$A184,СВЦЭМ!$B$39:$B$782,F$155)+'СЕТ СН'!$I$14+СВЦЭМ!$D$10+'СЕТ СН'!$I$6-'СЕТ СН'!$I$26</f>
        <v>2537.6699903500003</v>
      </c>
      <c r="G184" s="36">
        <f>SUMIFS(СВЦЭМ!$D$39:$D$782,СВЦЭМ!$A$39:$A$782,$A184,СВЦЭМ!$B$39:$B$782,G$155)+'СЕТ СН'!$I$14+СВЦЭМ!$D$10+'СЕТ СН'!$I$6-'СЕТ СН'!$I$26</f>
        <v>2517.2232268300004</v>
      </c>
      <c r="H184" s="36">
        <f>SUMIFS(СВЦЭМ!$D$39:$D$782,СВЦЭМ!$A$39:$A$782,$A184,СВЦЭМ!$B$39:$B$782,H$155)+'СЕТ СН'!$I$14+СВЦЭМ!$D$10+'СЕТ СН'!$I$6-'СЕТ СН'!$I$26</f>
        <v>2509.2228787599997</v>
      </c>
      <c r="I184" s="36">
        <f>SUMIFS(СВЦЭМ!$D$39:$D$782,СВЦЭМ!$A$39:$A$782,$A184,СВЦЭМ!$B$39:$B$782,I$155)+'СЕТ СН'!$I$14+СВЦЭМ!$D$10+'СЕТ СН'!$I$6-'СЕТ СН'!$I$26</f>
        <v>2491.9764378199998</v>
      </c>
      <c r="J184" s="36">
        <f>SUMIFS(СВЦЭМ!$D$39:$D$782,СВЦЭМ!$A$39:$A$782,$A184,СВЦЭМ!$B$39:$B$782,J$155)+'СЕТ СН'!$I$14+СВЦЭМ!$D$10+'СЕТ СН'!$I$6-'СЕТ СН'!$I$26</f>
        <v>2442.89199207</v>
      </c>
      <c r="K184" s="36">
        <f>SUMIFS(СВЦЭМ!$D$39:$D$782,СВЦЭМ!$A$39:$A$782,$A184,СВЦЭМ!$B$39:$B$782,K$155)+'СЕТ СН'!$I$14+СВЦЭМ!$D$10+'СЕТ СН'!$I$6-'СЕТ СН'!$I$26</f>
        <v>2391.65234134</v>
      </c>
      <c r="L184" s="36">
        <f>SUMIFS(СВЦЭМ!$D$39:$D$782,СВЦЭМ!$A$39:$A$782,$A184,СВЦЭМ!$B$39:$B$782,L$155)+'СЕТ СН'!$I$14+СВЦЭМ!$D$10+'СЕТ СН'!$I$6-'СЕТ СН'!$I$26</f>
        <v>2374.4600200900004</v>
      </c>
      <c r="M184" s="36">
        <f>SUMIFS(СВЦЭМ!$D$39:$D$782,СВЦЭМ!$A$39:$A$782,$A184,СВЦЭМ!$B$39:$B$782,M$155)+'СЕТ СН'!$I$14+СВЦЭМ!$D$10+'СЕТ СН'!$I$6-'СЕТ СН'!$I$26</f>
        <v>2374.7668577200002</v>
      </c>
      <c r="N184" s="36">
        <f>SUMIFS(СВЦЭМ!$D$39:$D$782,СВЦЭМ!$A$39:$A$782,$A184,СВЦЭМ!$B$39:$B$782,N$155)+'СЕТ СН'!$I$14+СВЦЭМ!$D$10+'СЕТ СН'!$I$6-'СЕТ СН'!$I$26</f>
        <v>2386.99306273</v>
      </c>
      <c r="O184" s="36">
        <f>SUMIFS(СВЦЭМ!$D$39:$D$782,СВЦЭМ!$A$39:$A$782,$A184,СВЦЭМ!$B$39:$B$782,O$155)+'СЕТ СН'!$I$14+СВЦЭМ!$D$10+'СЕТ СН'!$I$6-'СЕТ СН'!$I$26</f>
        <v>2400.7561905700004</v>
      </c>
      <c r="P184" s="36">
        <f>SUMIFS(СВЦЭМ!$D$39:$D$782,СВЦЭМ!$A$39:$A$782,$A184,СВЦЭМ!$B$39:$B$782,P$155)+'СЕТ СН'!$I$14+СВЦЭМ!$D$10+'СЕТ СН'!$I$6-'СЕТ СН'!$I$26</f>
        <v>2416.9837295300003</v>
      </c>
      <c r="Q184" s="36">
        <f>SUMIFS(СВЦЭМ!$D$39:$D$782,СВЦЭМ!$A$39:$A$782,$A184,СВЦЭМ!$B$39:$B$782,Q$155)+'СЕТ СН'!$I$14+СВЦЭМ!$D$10+'СЕТ СН'!$I$6-'СЕТ СН'!$I$26</f>
        <v>2425.9237131400005</v>
      </c>
      <c r="R184" s="36">
        <f>SUMIFS(СВЦЭМ!$D$39:$D$782,СВЦЭМ!$A$39:$A$782,$A184,СВЦЭМ!$B$39:$B$782,R$155)+'СЕТ СН'!$I$14+СВЦЭМ!$D$10+'СЕТ СН'!$I$6-'СЕТ СН'!$I$26</f>
        <v>2420.3999672</v>
      </c>
      <c r="S184" s="36">
        <f>SUMIFS(СВЦЭМ!$D$39:$D$782,СВЦЭМ!$A$39:$A$782,$A184,СВЦЭМ!$B$39:$B$782,S$155)+'СЕТ СН'!$I$14+СВЦЭМ!$D$10+'СЕТ СН'!$I$6-'СЕТ СН'!$I$26</f>
        <v>2406.9944151400005</v>
      </c>
      <c r="T184" s="36">
        <f>SUMIFS(СВЦЭМ!$D$39:$D$782,СВЦЭМ!$A$39:$A$782,$A184,СВЦЭМ!$B$39:$B$782,T$155)+'СЕТ СН'!$I$14+СВЦЭМ!$D$10+'СЕТ СН'!$I$6-'СЕТ СН'!$I$26</f>
        <v>2362.7995273099996</v>
      </c>
      <c r="U184" s="36">
        <f>SUMIFS(СВЦЭМ!$D$39:$D$782,СВЦЭМ!$A$39:$A$782,$A184,СВЦЭМ!$B$39:$B$782,U$155)+'СЕТ СН'!$I$14+СВЦЭМ!$D$10+'СЕТ СН'!$I$6-'СЕТ СН'!$I$26</f>
        <v>2350.8720972399997</v>
      </c>
      <c r="V184" s="36">
        <f>SUMIFS(СВЦЭМ!$D$39:$D$782,СВЦЭМ!$A$39:$A$782,$A184,СВЦЭМ!$B$39:$B$782,V$155)+'СЕТ СН'!$I$14+СВЦЭМ!$D$10+'СЕТ СН'!$I$6-'СЕТ СН'!$I$26</f>
        <v>2366.6508523399998</v>
      </c>
      <c r="W184" s="36">
        <f>SUMIFS(СВЦЭМ!$D$39:$D$782,СВЦЭМ!$A$39:$A$782,$A184,СВЦЭМ!$B$39:$B$782,W$155)+'СЕТ СН'!$I$14+СВЦЭМ!$D$10+'СЕТ СН'!$I$6-'СЕТ СН'!$I$26</f>
        <v>2378.5534228400002</v>
      </c>
      <c r="X184" s="36">
        <f>SUMIFS(СВЦЭМ!$D$39:$D$782,СВЦЭМ!$A$39:$A$782,$A184,СВЦЭМ!$B$39:$B$782,X$155)+'СЕТ СН'!$I$14+СВЦЭМ!$D$10+'СЕТ СН'!$I$6-'СЕТ СН'!$I$26</f>
        <v>2408.4958214400003</v>
      </c>
      <c r="Y184" s="36">
        <f>SUMIFS(СВЦЭМ!$D$39:$D$782,СВЦЭМ!$A$39:$A$782,$A184,СВЦЭМ!$B$39:$B$782,Y$155)+'СЕТ СН'!$I$14+СВЦЭМ!$D$10+'СЕТ СН'!$I$6-'СЕТ СН'!$I$26</f>
        <v>2441.5635587099996</v>
      </c>
    </row>
    <row r="185" spans="1:27" ht="15.75" x14ac:dyDescent="0.2">
      <c r="A185" s="35">
        <f t="shared" si="4"/>
        <v>44956</v>
      </c>
      <c r="B185" s="36">
        <f>SUMIFS(СВЦЭМ!$D$39:$D$782,СВЦЭМ!$A$39:$A$782,$A185,СВЦЭМ!$B$39:$B$782,B$155)+'СЕТ СН'!$I$14+СВЦЭМ!$D$10+'СЕТ СН'!$I$6-'СЕТ СН'!$I$26</f>
        <v>2441.8680790099997</v>
      </c>
      <c r="C185" s="36">
        <f>SUMIFS(СВЦЭМ!$D$39:$D$782,СВЦЭМ!$A$39:$A$782,$A185,СВЦЭМ!$B$39:$B$782,C$155)+'СЕТ СН'!$I$14+СВЦЭМ!$D$10+'СЕТ СН'!$I$6-'СЕТ СН'!$I$26</f>
        <v>2468.6907891500005</v>
      </c>
      <c r="D185" s="36">
        <f>SUMIFS(СВЦЭМ!$D$39:$D$782,СВЦЭМ!$A$39:$A$782,$A185,СВЦЭМ!$B$39:$B$782,D$155)+'СЕТ СН'!$I$14+СВЦЭМ!$D$10+'СЕТ СН'!$I$6-'СЕТ СН'!$I$26</f>
        <v>2487.2281609700003</v>
      </c>
      <c r="E185" s="36">
        <f>SUMIFS(СВЦЭМ!$D$39:$D$782,СВЦЭМ!$A$39:$A$782,$A185,СВЦЭМ!$B$39:$B$782,E$155)+'СЕТ СН'!$I$14+СВЦЭМ!$D$10+'СЕТ СН'!$I$6-'СЕТ СН'!$I$26</f>
        <v>2478.4581145299999</v>
      </c>
      <c r="F185" s="36">
        <f>SUMIFS(СВЦЭМ!$D$39:$D$782,СВЦЭМ!$A$39:$A$782,$A185,СВЦЭМ!$B$39:$B$782,F$155)+'СЕТ СН'!$I$14+СВЦЭМ!$D$10+'СЕТ СН'!$I$6-'СЕТ СН'!$I$26</f>
        <v>2454.8263776499998</v>
      </c>
      <c r="G185" s="36">
        <f>SUMIFS(СВЦЭМ!$D$39:$D$782,СВЦЭМ!$A$39:$A$782,$A185,СВЦЭМ!$B$39:$B$782,G$155)+'СЕТ СН'!$I$14+СВЦЭМ!$D$10+'СЕТ СН'!$I$6-'СЕТ СН'!$I$26</f>
        <v>2475.3339080599999</v>
      </c>
      <c r="H185" s="36">
        <f>SUMIFS(СВЦЭМ!$D$39:$D$782,СВЦЭМ!$A$39:$A$782,$A185,СВЦЭМ!$B$39:$B$782,H$155)+'СЕТ СН'!$I$14+СВЦЭМ!$D$10+'СЕТ СН'!$I$6-'СЕТ СН'!$I$26</f>
        <v>2479.5673300500002</v>
      </c>
      <c r="I185" s="36">
        <f>SUMIFS(СВЦЭМ!$D$39:$D$782,СВЦЭМ!$A$39:$A$782,$A185,СВЦЭМ!$B$39:$B$782,I$155)+'СЕТ СН'!$I$14+СВЦЭМ!$D$10+'СЕТ СН'!$I$6-'СЕТ СН'!$I$26</f>
        <v>2460.1738891200002</v>
      </c>
      <c r="J185" s="36">
        <f>SUMIFS(СВЦЭМ!$D$39:$D$782,СВЦЭМ!$A$39:$A$782,$A185,СВЦЭМ!$B$39:$B$782,J$155)+'СЕТ СН'!$I$14+СВЦЭМ!$D$10+'СЕТ СН'!$I$6-'СЕТ СН'!$I$26</f>
        <v>2410.4373606199997</v>
      </c>
      <c r="K185" s="36">
        <f>SUMIFS(СВЦЭМ!$D$39:$D$782,СВЦЭМ!$A$39:$A$782,$A185,СВЦЭМ!$B$39:$B$782,K$155)+'СЕТ СН'!$I$14+СВЦЭМ!$D$10+'СЕТ СН'!$I$6-'СЕТ СН'!$I$26</f>
        <v>2383.6063414099999</v>
      </c>
      <c r="L185" s="36">
        <f>SUMIFS(СВЦЭМ!$D$39:$D$782,СВЦЭМ!$A$39:$A$782,$A185,СВЦЭМ!$B$39:$B$782,L$155)+'СЕТ СН'!$I$14+СВЦЭМ!$D$10+'СЕТ СН'!$I$6-'СЕТ СН'!$I$26</f>
        <v>2371.2672455000002</v>
      </c>
      <c r="M185" s="36">
        <f>SUMIFS(СВЦЭМ!$D$39:$D$782,СВЦЭМ!$A$39:$A$782,$A185,СВЦЭМ!$B$39:$B$782,M$155)+'СЕТ СН'!$I$14+СВЦЭМ!$D$10+'СЕТ СН'!$I$6-'СЕТ СН'!$I$26</f>
        <v>2375.4219927100003</v>
      </c>
      <c r="N185" s="36">
        <f>SUMIFS(СВЦЭМ!$D$39:$D$782,СВЦЭМ!$A$39:$A$782,$A185,СВЦЭМ!$B$39:$B$782,N$155)+'СЕТ СН'!$I$14+СВЦЭМ!$D$10+'СЕТ СН'!$I$6-'СЕТ СН'!$I$26</f>
        <v>2398.91890349</v>
      </c>
      <c r="O185" s="36">
        <f>SUMIFS(СВЦЭМ!$D$39:$D$782,СВЦЭМ!$A$39:$A$782,$A185,СВЦЭМ!$B$39:$B$782,O$155)+'СЕТ СН'!$I$14+СВЦЭМ!$D$10+'СЕТ СН'!$I$6-'СЕТ СН'!$I$26</f>
        <v>2384.8585584499997</v>
      </c>
      <c r="P185" s="36">
        <f>SUMIFS(СВЦЭМ!$D$39:$D$782,СВЦЭМ!$A$39:$A$782,$A185,СВЦЭМ!$B$39:$B$782,P$155)+'СЕТ СН'!$I$14+СВЦЭМ!$D$10+'СЕТ СН'!$I$6-'СЕТ СН'!$I$26</f>
        <v>2396.2289306800003</v>
      </c>
      <c r="Q185" s="36">
        <f>SUMIFS(СВЦЭМ!$D$39:$D$782,СВЦЭМ!$A$39:$A$782,$A185,СВЦЭМ!$B$39:$B$782,Q$155)+'СЕТ СН'!$I$14+СВЦЭМ!$D$10+'СЕТ СН'!$I$6-'СЕТ СН'!$I$26</f>
        <v>2400.5494751799997</v>
      </c>
      <c r="R185" s="36">
        <f>SUMIFS(СВЦЭМ!$D$39:$D$782,СВЦЭМ!$A$39:$A$782,$A185,СВЦЭМ!$B$39:$B$782,R$155)+'СЕТ СН'!$I$14+СВЦЭМ!$D$10+'СЕТ СН'!$I$6-'СЕТ СН'!$I$26</f>
        <v>2399.3518962199996</v>
      </c>
      <c r="S185" s="36">
        <f>SUMIFS(СВЦЭМ!$D$39:$D$782,СВЦЭМ!$A$39:$A$782,$A185,СВЦЭМ!$B$39:$B$782,S$155)+'СЕТ СН'!$I$14+СВЦЭМ!$D$10+'СЕТ СН'!$I$6-'СЕТ СН'!$I$26</f>
        <v>2375.9357255200002</v>
      </c>
      <c r="T185" s="36">
        <f>SUMIFS(СВЦЭМ!$D$39:$D$782,СВЦЭМ!$A$39:$A$782,$A185,СВЦЭМ!$B$39:$B$782,T$155)+'СЕТ СН'!$I$14+СВЦЭМ!$D$10+'СЕТ СН'!$I$6-'СЕТ СН'!$I$26</f>
        <v>2390.4424904899997</v>
      </c>
      <c r="U185" s="36">
        <f>SUMIFS(СВЦЭМ!$D$39:$D$782,СВЦЭМ!$A$39:$A$782,$A185,СВЦЭМ!$B$39:$B$782,U$155)+'СЕТ СН'!$I$14+СВЦЭМ!$D$10+'СЕТ СН'!$I$6-'СЕТ СН'!$I$26</f>
        <v>2399.0120231199999</v>
      </c>
      <c r="V185" s="36">
        <f>SUMIFS(СВЦЭМ!$D$39:$D$782,СВЦЭМ!$A$39:$A$782,$A185,СВЦЭМ!$B$39:$B$782,V$155)+'СЕТ СН'!$I$14+СВЦЭМ!$D$10+'СЕТ СН'!$I$6-'СЕТ СН'!$I$26</f>
        <v>2429.7627498800002</v>
      </c>
      <c r="W185" s="36">
        <f>SUMIFS(СВЦЭМ!$D$39:$D$782,СВЦЭМ!$A$39:$A$782,$A185,СВЦЭМ!$B$39:$B$782,W$155)+'СЕТ СН'!$I$14+СВЦЭМ!$D$10+'СЕТ СН'!$I$6-'СЕТ СН'!$I$26</f>
        <v>2445.8211934800001</v>
      </c>
      <c r="X185" s="36">
        <f>SUMIFS(СВЦЭМ!$D$39:$D$782,СВЦЭМ!$A$39:$A$782,$A185,СВЦЭМ!$B$39:$B$782,X$155)+'СЕТ СН'!$I$14+СВЦЭМ!$D$10+'СЕТ СН'!$I$6-'СЕТ СН'!$I$26</f>
        <v>2450.6622388100004</v>
      </c>
      <c r="Y185" s="36">
        <f>SUMIFS(СВЦЭМ!$D$39:$D$782,СВЦЭМ!$A$39:$A$782,$A185,СВЦЭМ!$B$39:$B$782,Y$155)+'СЕТ СН'!$I$14+СВЦЭМ!$D$10+'СЕТ СН'!$I$6-'СЕТ СН'!$I$26</f>
        <v>2458.8140168099999</v>
      </c>
    </row>
    <row r="186" spans="1:27" ht="15.75" x14ac:dyDescent="0.2">
      <c r="A186" s="35">
        <f t="shared" si="4"/>
        <v>44957</v>
      </c>
      <c r="B186" s="36">
        <f>SUMIFS(СВЦЭМ!$D$39:$D$782,СВЦЭМ!$A$39:$A$782,$A186,СВЦЭМ!$B$39:$B$782,B$155)+'СЕТ СН'!$I$14+СВЦЭМ!$D$10+'СЕТ СН'!$I$6-'СЕТ СН'!$I$26</f>
        <v>2455.7306404999999</v>
      </c>
      <c r="C186" s="36">
        <f>SUMIFS(СВЦЭМ!$D$39:$D$782,СВЦЭМ!$A$39:$A$782,$A186,СВЦЭМ!$B$39:$B$782,C$155)+'СЕТ СН'!$I$14+СВЦЭМ!$D$10+'СЕТ СН'!$I$6-'СЕТ СН'!$I$26</f>
        <v>2457.7538703299997</v>
      </c>
      <c r="D186" s="36">
        <f>SUMIFS(СВЦЭМ!$D$39:$D$782,СВЦЭМ!$A$39:$A$782,$A186,СВЦЭМ!$B$39:$B$782,D$155)+'СЕТ СН'!$I$14+СВЦЭМ!$D$10+'СЕТ СН'!$I$6-'СЕТ СН'!$I$26</f>
        <v>2467.8934375600002</v>
      </c>
      <c r="E186" s="36">
        <f>SUMIFS(СВЦЭМ!$D$39:$D$782,СВЦЭМ!$A$39:$A$782,$A186,СВЦЭМ!$B$39:$B$782,E$155)+'СЕТ СН'!$I$14+СВЦЭМ!$D$10+'СЕТ СН'!$I$6-'СЕТ СН'!$I$26</f>
        <v>2467.6902691100004</v>
      </c>
      <c r="F186" s="36">
        <f>SUMIFS(СВЦЭМ!$D$39:$D$782,СВЦЭМ!$A$39:$A$782,$A186,СВЦЭМ!$B$39:$B$782,F$155)+'СЕТ СН'!$I$14+СВЦЭМ!$D$10+'СЕТ СН'!$I$6-'СЕТ СН'!$I$26</f>
        <v>2467.5117177600005</v>
      </c>
      <c r="G186" s="36">
        <f>SUMIFS(СВЦЭМ!$D$39:$D$782,СВЦЭМ!$A$39:$A$782,$A186,СВЦЭМ!$B$39:$B$782,G$155)+'СЕТ СН'!$I$14+СВЦЭМ!$D$10+'СЕТ СН'!$I$6-'СЕТ СН'!$I$26</f>
        <v>2463.2688885899997</v>
      </c>
      <c r="H186" s="36">
        <f>SUMIFS(СВЦЭМ!$D$39:$D$782,СВЦЭМ!$A$39:$A$782,$A186,СВЦЭМ!$B$39:$B$782,H$155)+'СЕТ СН'!$I$14+СВЦЭМ!$D$10+'СЕТ СН'!$I$6-'СЕТ СН'!$I$26</f>
        <v>2430.5918098700004</v>
      </c>
      <c r="I186" s="36">
        <f>SUMIFS(СВЦЭМ!$D$39:$D$782,СВЦЭМ!$A$39:$A$782,$A186,СВЦЭМ!$B$39:$B$782,I$155)+'СЕТ СН'!$I$14+СВЦЭМ!$D$10+'СЕТ СН'!$I$6-'СЕТ СН'!$I$26</f>
        <v>2409.5060994699998</v>
      </c>
      <c r="J186" s="36">
        <f>SUMIFS(СВЦЭМ!$D$39:$D$782,СВЦЭМ!$A$39:$A$782,$A186,СВЦЭМ!$B$39:$B$782,J$155)+'СЕТ СН'!$I$14+СВЦЭМ!$D$10+'СЕТ СН'!$I$6-'СЕТ СН'!$I$26</f>
        <v>2377.1822155199998</v>
      </c>
      <c r="K186" s="36">
        <f>SUMIFS(СВЦЭМ!$D$39:$D$782,СВЦЭМ!$A$39:$A$782,$A186,СВЦЭМ!$B$39:$B$782,K$155)+'СЕТ СН'!$I$14+СВЦЭМ!$D$10+'СЕТ СН'!$I$6-'СЕТ СН'!$I$26</f>
        <v>2371.1891739599996</v>
      </c>
      <c r="L186" s="36">
        <f>SUMIFS(СВЦЭМ!$D$39:$D$782,СВЦЭМ!$A$39:$A$782,$A186,СВЦЭМ!$B$39:$B$782,L$155)+'СЕТ СН'!$I$14+СВЦЭМ!$D$10+'СЕТ СН'!$I$6-'СЕТ СН'!$I$26</f>
        <v>2367.5265891199997</v>
      </c>
      <c r="M186" s="36">
        <f>SUMIFS(СВЦЭМ!$D$39:$D$782,СВЦЭМ!$A$39:$A$782,$A186,СВЦЭМ!$B$39:$B$782,M$155)+'СЕТ СН'!$I$14+СВЦЭМ!$D$10+'СЕТ СН'!$I$6-'СЕТ СН'!$I$26</f>
        <v>2385.0972630300002</v>
      </c>
      <c r="N186" s="36">
        <f>SUMIFS(СВЦЭМ!$D$39:$D$782,СВЦЭМ!$A$39:$A$782,$A186,СВЦЭМ!$B$39:$B$782,N$155)+'СЕТ СН'!$I$14+СВЦЭМ!$D$10+'СЕТ СН'!$I$6-'СЕТ СН'!$I$26</f>
        <v>2400.3151847700001</v>
      </c>
      <c r="O186" s="36">
        <f>SUMIFS(СВЦЭМ!$D$39:$D$782,СВЦЭМ!$A$39:$A$782,$A186,СВЦЭМ!$B$39:$B$782,O$155)+'СЕТ СН'!$I$14+СВЦЭМ!$D$10+'СЕТ СН'!$I$6-'СЕТ СН'!$I$26</f>
        <v>2403.5049768700001</v>
      </c>
      <c r="P186" s="36">
        <f>SUMIFS(СВЦЭМ!$D$39:$D$782,СВЦЭМ!$A$39:$A$782,$A186,СВЦЭМ!$B$39:$B$782,P$155)+'СЕТ СН'!$I$14+СВЦЭМ!$D$10+'СЕТ СН'!$I$6-'СЕТ СН'!$I$26</f>
        <v>2419.4173434900003</v>
      </c>
      <c r="Q186" s="36">
        <f>SUMIFS(СВЦЭМ!$D$39:$D$782,СВЦЭМ!$A$39:$A$782,$A186,СВЦЭМ!$B$39:$B$782,Q$155)+'СЕТ СН'!$I$14+СВЦЭМ!$D$10+'СЕТ СН'!$I$6-'СЕТ СН'!$I$26</f>
        <v>2422.4799828799996</v>
      </c>
      <c r="R186" s="36">
        <f>SUMIFS(СВЦЭМ!$D$39:$D$782,СВЦЭМ!$A$39:$A$782,$A186,СВЦЭМ!$B$39:$B$782,R$155)+'СЕТ СН'!$I$14+СВЦЭМ!$D$10+'СЕТ СН'!$I$6-'СЕТ СН'!$I$26</f>
        <v>2424.3844381099998</v>
      </c>
      <c r="S186" s="36">
        <f>SUMIFS(СВЦЭМ!$D$39:$D$782,СВЦЭМ!$A$39:$A$782,$A186,СВЦЭМ!$B$39:$B$782,S$155)+'СЕТ СН'!$I$14+СВЦЭМ!$D$10+'СЕТ СН'!$I$6-'СЕТ СН'!$I$26</f>
        <v>2410.7064537300002</v>
      </c>
      <c r="T186" s="36">
        <f>SUMIFS(СВЦЭМ!$D$39:$D$782,СВЦЭМ!$A$39:$A$782,$A186,СВЦЭМ!$B$39:$B$782,T$155)+'СЕТ СН'!$I$14+СВЦЭМ!$D$10+'СЕТ СН'!$I$6-'СЕТ СН'!$I$26</f>
        <v>2382.9743542300002</v>
      </c>
      <c r="U186" s="36">
        <f>SUMIFS(СВЦЭМ!$D$39:$D$782,СВЦЭМ!$A$39:$A$782,$A186,СВЦЭМ!$B$39:$B$782,U$155)+'СЕТ СН'!$I$14+СВЦЭМ!$D$10+'СЕТ СН'!$I$6-'СЕТ СН'!$I$26</f>
        <v>2385.0072494799997</v>
      </c>
      <c r="V186" s="36">
        <f>SUMIFS(СВЦЭМ!$D$39:$D$782,СВЦЭМ!$A$39:$A$782,$A186,СВЦЭМ!$B$39:$B$782,V$155)+'СЕТ СН'!$I$14+СВЦЭМ!$D$10+'СЕТ СН'!$I$6-'СЕТ СН'!$I$26</f>
        <v>2395.1136523699997</v>
      </c>
      <c r="W186" s="36">
        <f>SUMIFS(СВЦЭМ!$D$39:$D$782,СВЦЭМ!$A$39:$A$782,$A186,СВЦЭМ!$B$39:$B$782,W$155)+'СЕТ СН'!$I$14+СВЦЭМ!$D$10+'СЕТ СН'!$I$6-'СЕТ СН'!$I$26</f>
        <v>2412.1454534000004</v>
      </c>
      <c r="X186" s="36">
        <f>SUMIFS(СВЦЭМ!$D$39:$D$782,СВЦЭМ!$A$39:$A$782,$A186,СВЦЭМ!$B$39:$B$782,X$155)+'СЕТ СН'!$I$14+СВЦЭМ!$D$10+'СЕТ СН'!$I$6-'СЕТ СН'!$I$26</f>
        <v>2401.8254027200001</v>
      </c>
      <c r="Y186" s="36">
        <f>SUMIFS(СВЦЭМ!$D$39:$D$782,СВЦЭМ!$A$39:$A$782,$A186,СВЦЭМ!$B$39:$B$782,Y$155)+'СЕТ СН'!$I$14+СВЦЭМ!$D$10+'СЕТ СН'!$I$6-'СЕТ СН'!$I$26</f>
        <v>2494.6924976800001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01.01.2023</v>
      </c>
      <c r="B192" s="36">
        <f>SUMIFS(СВЦЭМ!$E$39:$E$782,СВЦЭМ!$A$39:$A$782,$A192,СВЦЭМ!$B$39:$B$782,B$191)+'СЕТ СН'!$F$15</f>
        <v>324.64919673000003</v>
      </c>
      <c r="C192" s="36">
        <f>SUMIFS(СВЦЭМ!$E$39:$E$782,СВЦЭМ!$A$39:$A$782,$A192,СВЦЭМ!$B$39:$B$782,C$191)+'СЕТ СН'!$F$15</f>
        <v>327.69532600000002</v>
      </c>
      <c r="D192" s="36">
        <f>SUMIFS(СВЦЭМ!$E$39:$E$782,СВЦЭМ!$A$39:$A$782,$A192,СВЦЭМ!$B$39:$B$782,D$191)+'СЕТ СН'!$F$15</f>
        <v>319.12029720999999</v>
      </c>
      <c r="E192" s="36">
        <f>SUMIFS(СВЦЭМ!$E$39:$E$782,СВЦЭМ!$A$39:$A$782,$A192,СВЦЭМ!$B$39:$B$782,E$191)+'СЕТ СН'!$F$15</f>
        <v>319.18473583000002</v>
      </c>
      <c r="F192" s="36">
        <f>SUMIFS(СВЦЭМ!$E$39:$E$782,СВЦЭМ!$A$39:$A$782,$A192,СВЦЭМ!$B$39:$B$782,F$191)+'СЕТ СН'!$F$15</f>
        <v>318.99005431</v>
      </c>
      <c r="G192" s="36">
        <f>SUMIFS(СВЦЭМ!$E$39:$E$782,СВЦЭМ!$A$39:$A$782,$A192,СВЦЭМ!$B$39:$B$782,G$191)+'СЕТ СН'!$F$15</f>
        <v>319.78173930000003</v>
      </c>
      <c r="H192" s="36">
        <f>SUMIFS(СВЦЭМ!$E$39:$E$782,СВЦЭМ!$A$39:$A$782,$A192,СВЦЭМ!$B$39:$B$782,H$191)+'СЕТ СН'!$F$15</f>
        <v>319.9970854</v>
      </c>
      <c r="I192" s="36">
        <f>SUMIFS(СВЦЭМ!$E$39:$E$782,СВЦЭМ!$A$39:$A$782,$A192,СВЦЭМ!$B$39:$B$782,I$191)+'СЕТ СН'!$F$15</f>
        <v>319.55285436999998</v>
      </c>
      <c r="J192" s="36">
        <f>SUMIFS(СВЦЭМ!$E$39:$E$782,СВЦЭМ!$A$39:$A$782,$A192,СВЦЭМ!$B$39:$B$782,J$191)+'СЕТ СН'!$F$15</f>
        <v>319.63460860999999</v>
      </c>
      <c r="K192" s="36">
        <f>SUMIFS(СВЦЭМ!$E$39:$E$782,СВЦЭМ!$A$39:$A$782,$A192,СВЦЭМ!$B$39:$B$782,K$191)+'СЕТ СН'!$F$15</f>
        <v>324.4243821</v>
      </c>
      <c r="L192" s="36">
        <f>SUMIFS(СВЦЭМ!$E$39:$E$782,СВЦЭМ!$A$39:$A$782,$A192,СВЦЭМ!$B$39:$B$782,L$191)+'СЕТ СН'!$F$15</f>
        <v>322.19233924999997</v>
      </c>
      <c r="M192" s="36">
        <f>SUMIFS(СВЦЭМ!$E$39:$E$782,СВЦЭМ!$A$39:$A$782,$A192,СВЦЭМ!$B$39:$B$782,M$191)+'СЕТ СН'!$F$15</f>
        <v>318.55002912999998</v>
      </c>
      <c r="N192" s="36">
        <f>SUMIFS(СВЦЭМ!$E$39:$E$782,СВЦЭМ!$A$39:$A$782,$A192,СВЦЭМ!$B$39:$B$782,N$191)+'СЕТ СН'!$F$15</f>
        <v>316.14721711999999</v>
      </c>
      <c r="O192" s="36">
        <f>SUMIFS(СВЦЭМ!$E$39:$E$782,СВЦЭМ!$A$39:$A$782,$A192,СВЦЭМ!$B$39:$B$782,O$191)+'СЕТ СН'!$F$15</f>
        <v>314.44397315999998</v>
      </c>
      <c r="P192" s="36">
        <f>SUMIFS(СВЦЭМ!$E$39:$E$782,СВЦЭМ!$A$39:$A$782,$A192,СВЦЭМ!$B$39:$B$782,P$191)+'СЕТ СН'!$F$15</f>
        <v>318.60435851</v>
      </c>
      <c r="Q192" s="36">
        <f>SUMIFS(СВЦЭМ!$E$39:$E$782,СВЦЭМ!$A$39:$A$782,$A192,СВЦЭМ!$B$39:$B$782,Q$191)+'СЕТ СН'!$F$15</f>
        <v>316.91840395000003</v>
      </c>
      <c r="R192" s="36">
        <f>SUMIFS(СВЦЭМ!$E$39:$E$782,СВЦЭМ!$A$39:$A$782,$A192,СВЦЭМ!$B$39:$B$782,R$191)+'СЕТ СН'!$F$15</f>
        <v>314.81070093</v>
      </c>
      <c r="S192" s="36">
        <f>SUMIFS(СВЦЭМ!$E$39:$E$782,СВЦЭМ!$A$39:$A$782,$A192,СВЦЭМ!$B$39:$B$782,S$191)+'СЕТ СН'!$F$15</f>
        <v>304.52457945999998</v>
      </c>
      <c r="T192" s="36">
        <f>SUMIFS(СВЦЭМ!$E$39:$E$782,СВЦЭМ!$A$39:$A$782,$A192,СВЦЭМ!$B$39:$B$782,T$191)+'СЕТ СН'!$F$15</f>
        <v>301.70909225999998</v>
      </c>
      <c r="U192" s="36">
        <f>SUMIFS(СВЦЭМ!$E$39:$E$782,СВЦЭМ!$A$39:$A$782,$A192,СВЦЭМ!$B$39:$B$782,U$191)+'СЕТ СН'!$F$15</f>
        <v>304.69763171</v>
      </c>
      <c r="V192" s="36">
        <f>SUMIFS(СВЦЭМ!$E$39:$E$782,СВЦЭМ!$A$39:$A$782,$A192,СВЦЭМ!$B$39:$B$782,V$191)+'СЕТ СН'!$F$15</f>
        <v>305.44150380999997</v>
      </c>
      <c r="W192" s="36">
        <f>SUMIFS(СВЦЭМ!$E$39:$E$782,СВЦЭМ!$A$39:$A$782,$A192,СВЦЭМ!$B$39:$B$782,W$191)+'СЕТ СН'!$F$15</f>
        <v>309.64473305000001</v>
      </c>
      <c r="X192" s="36">
        <f>SUMIFS(СВЦЭМ!$E$39:$E$782,СВЦЭМ!$A$39:$A$782,$A192,СВЦЭМ!$B$39:$B$782,X$191)+'СЕТ СН'!$F$15</f>
        <v>315.54265027999998</v>
      </c>
      <c r="Y192" s="36">
        <f>SUMIFS(СВЦЭМ!$E$39:$E$782,СВЦЭМ!$A$39:$A$782,$A192,СВЦЭМ!$B$39:$B$782,Y$191)+'СЕТ СН'!$F$15</f>
        <v>330.32593197</v>
      </c>
      <c r="AA192" s="45"/>
    </row>
    <row r="193" spans="1:25" ht="15.75" x14ac:dyDescent="0.2">
      <c r="A193" s="35">
        <f>A192+1</f>
        <v>44928</v>
      </c>
      <c r="B193" s="36">
        <f>SUMIFS(СВЦЭМ!$E$39:$E$782,СВЦЭМ!$A$39:$A$782,$A193,СВЦЭМ!$B$39:$B$782,B$191)+'СЕТ СН'!$F$15</f>
        <v>327.84115593000001</v>
      </c>
      <c r="C193" s="36">
        <f>SUMIFS(СВЦЭМ!$E$39:$E$782,СВЦЭМ!$A$39:$A$782,$A193,СВЦЭМ!$B$39:$B$782,C$191)+'СЕТ СН'!$F$15</f>
        <v>326.21619885000001</v>
      </c>
      <c r="D193" s="36">
        <f>SUMIFS(СВЦЭМ!$E$39:$E$782,СВЦЭМ!$A$39:$A$782,$A193,СВЦЭМ!$B$39:$B$782,D$191)+'СЕТ СН'!$F$15</f>
        <v>328.01499314</v>
      </c>
      <c r="E193" s="36">
        <f>SUMIFS(СВЦЭМ!$E$39:$E$782,СВЦЭМ!$A$39:$A$782,$A193,СВЦЭМ!$B$39:$B$782,E$191)+'СЕТ СН'!$F$15</f>
        <v>328.12271771000002</v>
      </c>
      <c r="F193" s="36">
        <f>SUMIFS(СВЦЭМ!$E$39:$E$782,СВЦЭМ!$A$39:$A$782,$A193,СВЦЭМ!$B$39:$B$782,F$191)+'СЕТ СН'!$F$15</f>
        <v>325.47331064000002</v>
      </c>
      <c r="G193" s="36">
        <f>SUMIFS(СВЦЭМ!$E$39:$E$782,СВЦЭМ!$A$39:$A$782,$A193,СВЦЭМ!$B$39:$B$782,G$191)+'СЕТ СН'!$F$15</f>
        <v>324.74405299</v>
      </c>
      <c r="H193" s="36">
        <f>SUMIFS(СВЦЭМ!$E$39:$E$782,СВЦЭМ!$A$39:$A$782,$A193,СВЦЭМ!$B$39:$B$782,H$191)+'СЕТ СН'!$F$15</f>
        <v>320.29095196999998</v>
      </c>
      <c r="I193" s="36">
        <f>SUMIFS(СВЦЭМ!$E$39:$E$782,СВЦЭМ!$A$39:$A$782,$A193,СВЦЭМ!$B$39:$B$782,I$191)+'СЕТ СН'!$F$15</f>
        <v>316.96790996999999</v>
      </c>
      <c r="J193" s="36">
        <f>SUMIFS(СВЦЭМ!$E$39:$E$782,СВЦЭМ!$A$39:$A$782,$A193,СВЦЭМ!$B$39:$B$782,J$191)+'СЕТ СН'!$F$15</f>
        <v>312.9093977</v>
      </c>
      <c r="K193" s="36">
        <f>SUMIFS(СВЦЭМ!$E$39:$E$782,СВЦЭМ!$A$39:$A$782,$A193,СВЦЭМ!$B$39:$B$782,K$191)+'СЕТ СН'!$F$15</f>
        <v>311.79811610000002</v>
      </c>
      <c r="L193" s="36">
        <f>SUMIFS(СВЦЭМ!$E$39:$E$782,СВЦЭМ!$A$39:$A$782,$A193,СВЦЭМ!$B$39:$B$782,L$191)+'СЕТ СН'!$F$15</f>
        <v>310.88791142999997</v>
      </c>
      <c r="M193" s="36">
        <f>SUMIFS(СВЦЭМ!$E$39:$E$782,СВЦЭМ!$A$39:$A$782,$A193,СВЦЭМ!$B$39:$B$782,M$191)+'СЕТ СН'!$F$15</f>
        <v>314.00095768</v>
      </c>
      <c r="N193" s="36">
        <f>SUMIFS(СВЦЭМ!$E$39:$E$782,СВЦЭМ!$A$39:$A$782,$A193,СВЦЭМ!$B$39:$B$782,N$191)+'СЕТ СН'!$F$15</f>
        <v>312.99852765000003</v>
      </c>
      <c r="O193" s="36">
        <f>SUMIFS(СВЦЭМ!$E$39:$E$782,СВЦЭМ!$A$39:$A$782,$A193,СВЦЭМ!$B$39:$B$782,O$191)+'СЕТ СН'!$F$15</f>
        <v>313.60671991999999</v>
      </c>
      <c r="P193" s="36">
        <f>SUMIFS(СВЦЭМ!$E$39:$E$782,СВЦЭМ!$A$39:$A$782,$A193,СВЦЭМ!$B$39:$B$782,P$191)+'СЕТ СН'!$F$15</f>
        <v>314.30181327000003</v>
      </c>
      <c r="Q193" s="36">
        <f>SUMIFS(СВЦЭМ!$E$39:$E$782,СВЦЭМ!$A$39:$A$782,$A193,СВЦЭМ!$B$39:$B$782,Q$191)+'СЕТ СН'!$F$15</f>
        <v>311.46746100000001</v>
      </c>
      <c r="R193" s="36">
        <f>SUMIFS(СВЦЭМ!$E$39:$E$782,СВЦЭМ!$A$39:$A$782,$A193,СВЦЭМ!$B$39:$B$782,R$191)+'СЕТ СН'!$F$15</f>
        <v>307.04351309999998</v>
      </c>
      <c r="S193" s="36">
        <f>SUMIFS(СВЦЭМ!$E$39:$E$782,СВЦЭМ!$A$39:$A$782,$A193,СВЦЭМ!$B$39:$B$782,S$191)+'СЕТ СН'!$F$15</f>
        <v>300.99044663000001</v>
      </c>
      <c r="T193" s="36">
        <f>SUMIFS(СВЦЭМ!$E$39:$E$782,СВЦЭМ!$A$39:$A$782,$A193,СВЦЭМ!$B$39:$B$782,T$191)+'СЕТ СН'!$F$15</f>
        <v>297.58376014999999</v>
      </c>
      <c r="U193" s="36">
        <f>SUMIFS(СВЦЭМ!$E$39:$E$782,СВЦЭМ!$A$39:$A$782,$A193,СВЦЭМ!$B$39:$B$782,U$191)+'СЕТ СН'!$F$15</f>
        <v>301.77697061999999</v>
      </c>
      <c r="V193" s="36">
        <f>SUMIFS(СВЦЭМ!$E$39:$E$782,СВЦЭМ!$A$39:$A$782,$A193,СВЦЭМ!$B$39:$B$782,V$191)+'СЕТ СН'!$F$15</f>
        <v>304.99470223999998</v>
      </c>
      <c r="W193" s="36">
        <f>SUMIFS(СВЦЭМ!$E$39:$E$782,СВЦЭМ!$A$39:$A$782,$A193,СВЦЭМ!$B$39:$B$782,W$191)+'СЕТ СН'!$F$15</f>
        <v>307.38170380000003</v>
      </c>
      <c r="X193" s="36">
        <f>SUMIFS(СВЦЭМ!$E$39:$E$782,СВЦЭМ!$A$39:$A$782,$A193,СВЦЭМ!$B$39:$B$782,X$191)+'СЕТ СН'!$F$15</f>
        <v>313.64911366000001</v>
      </c>
      <c r="Y193" s="36">
        <f>SUMIFS(СВЦЭМ!$E$39:$E$782,СВЦЭМ!$A$39:$A$782,$A193,СВЦЭМ!$B$39:$B$782,Y$191)+'СЕТ СН'!$F$15</f>
        <v>322.83243155999997</v>
      </c>
    </row>
    <row r="194" spans="1:25" ht="15.75" x14ac:dyDescent="0.2">
      <c r="A194" s="35">
        <f t="shared" ref="A194:A222" si="5">A193+1</f>
        <v>44929</v>
      </c>
      <c r="B194" s="36">
        <f>SUMIFS(СВЦЭМ!$E$39:$E$782,СВЦЭМ!$A$39:$A$782,$A194,СВЦЭМ!$B$39:$B$782,B$191)+'СЕТ СН'!$F$15</f>
        <v>319.69687713000002</v>
      </c>
      <c r="C194" s="36">
        <f>SUMIFS(СВЦЭМ!$E$39:$E$782,СВЦЭМ!$A$39:$A$782,$A194,СВЦЭМ!$B$39:$B$782,C$191)+'СЕТ СН'!$F$15</f>
        <v>315.18553689999999</v>
      </c>
      <c r="D194" s="36">
        <f>SUMIFS(СВЦЭМ!$E$39:$E$782,СВЦЭМ!$A$39:$A$782,$A194,СВЦЭМ!$B$39:$B$782,D$191)+'СЕТ СН'!$F$15</f>
        <v>315.56767248</v>
      </c>
      <c r="E194" s="36">
        <f>SUMIFS(СВЦЭМ!$E$39:$E$782,СВЦЭМ!$A$39:$A$782,$A194,СВЦЭМ!$B$39:$B$782,E$191)+'СЕТ СН'!$F$15</f>
        <v>312.22999589</v>
      </c>
      <c r="F194" s="36">
        <f>SUMIFS(СВЦЭМ!$E$39:$E$782,СВЦЭМ!$A$39:$A$782,$A194,СВЦЭМ!$B$39:$B$782,F$191)+'СЕТ СН'!$F$15</f>
        <v>314.54784554000003</v>
      </c>
      <c r="G194" s="36">
        <f>SUMIFS(СВЦЭМ!$E$39:$E$782,СВЦЭМ!$A$39:$A$782,$A194,СВЦЭМ!$B$39:$B$782,G$191)+'СЕТ СН'!$F$15</f>
        <v>315.58688153999998</v>
      </c>
      <c r="H194" s="36">
        <f>SUMIFS(СВЦЭМ!$E$39:$E$782,СВЦЭМ!$A$39:$A$782,$A194,СВЦЭМ!$B$39:$B$782,H$191)+'СЕТ СН'!$F$15</f>
        <v>310.40028009999997</v>
      </c>
      <c r="I194" s="36">
        <f>SUMIFS(СВЦЭМ!$E$39:$E$782,СВЦЭМ!$A$39:$A$782,$A194,СВЦЭМ!$B$39:$B$782,I$191)+'СЕТ СН'!$F$15</f>
        <v>306.49198811000002</v>
      </c>
      <c r="J194" s="36">
        <f>SUMIFS(СВЦЭМ!$E$39:$E$782,СВЦЭМ!$A$39:$A$782,$A194,СВЦЭМ!$B$39:$B$782,J$191)+'СЕТ СН'!$F$15</f>
        <v>304.69161285000001</v>
      </c>
      <c r="K194" s="36">
        <f>SUMIFS(СВЦЭМ!$E$39:$E$782,СВЦЭМ!$A$39:$A$782,$A194,СВЦЭМ!$B$39:$B$782,K$191)+'СЕТ СН'!$F$15</f>
        <v>307.09248796000003</v>
      </c>
      <c r="L194" s="36">
        <f>SUMIFS(СВЦЭМ!$E$39:$E$782,СВЦЭМ!$A$39:$A$782,$A194,СВЦЭМ!$B$39:$B$782,L$191)+'СЕТ СН'!$F$15</f>
        <v>310.2136931</v>
      </c>
      <c r="M194" s="36">
        <f>SUMIFS(СВЦЭМ!$E$39:$E$782,СВЦЭМ!$A$39:$A$782,$A194,СВЦЭМ!$B$39:$B$782,M$191)+'СЕТ СН'!$F$15</f>
        <v>311.05443838999997</v>
      </c>
      <c r="N194" s="36">
        <f>SUMIFS(СВЦЭМ!$E$39:$E$782,СВЦЭМ!$A$39:$A$782,$A194,СВЦЭМ!$B$39:$B$782,N$191)+'СЕТ СН'!$F$15</f>
        <v>316.07997687</v>
      </c>
      <c r="O194" s="36">
        <f>SUMIFS(СВЦЭМ!$E$39:$E$782,СВЦЭМ!$A$39:$A$782,$A194,СВЦЭМ!$B$39:$B$782,O$191)+'СЕТ СН'!$F$15</f>
        <v>318.26791150999998</v>
      </c>
      <c r="P194" s="36">
        <f>SUMIFS(СВЦЭМ!$E$39:$E$782,СВЦЭМ!$A$39:$A$782,$A194,СВЦЭМ!$B$39:$B$782,P$191)+'СЕТ СН'!$F$15</f>
        <v>317.33656295999998</v>
      </c>
      <c r="Q194" s="36">
        <f>SUMIFS(СВЦЭМ!$E$39:$E$782,СВЦЭМ!$A$39:$A$782,$A194,СВЦЭМ!$B$39:$B$782,Q$191)+'СЕТ СН'!$F$15</f>
        <v>315.36329998000002</v>
      </c>
      <c r="R194" s="36">
        <f>SUMIFS(СВЦЭМ!$E$39:$E$782,СВЦЭМ!$A$39:$A$782,$A194,СВЦЭМ!$B$39:$B$782,R$191)+'СЕТ СН'!$F$15</f>
        <v>308.416312</v>
      </c>
      <c r="S194" s="36">
        <f>SUMIFS(СВЦЭМ!$E$39:$E$782,СВЦЭМ!$A$39:$A$782,$A194,СВЦЭМ!$B$39:$B$782,S$191)+'СЕТ СН'!$F$15</f>
        <v>304.42191444999997</v>
      </c>
      <c r="T194" s="36">
        <f>SUMIFS(СВЦЭМ!$E$39:$E$782,СВЦЭМ!$A$39:$A$782,$A194,СВЦЭМ!$B$39:$B$782,T$191)+'СЕТ СН'!$F$15</f>
        <v>305.21257815000001</v>
      </c>
      <c r="U194" s="36">
        <f>SUMIFS(СВЦЭМ!$E$39:$E$782,СВЦЭМ!$A$39:$A$782,$A194,СВЦЭМ!$B$39:$B$782,U$191)+'СЕТ СН'!$F$15</f>
        <v>305.90847607000001</v>
      </c>
      <c r="V194" s="36">
        <f>SUMIFS(СВЦЭМ!$E$39:$E$782,СВЦЭМ!$A$39:$A$782,$A194,СВЦЭМ!$B$39:$B$782,V$191)+'СЕТ СН'!$F$15</f>
        <v>307.39356462000001</v>
      </c>
      <c r="W194" s="36">
        <f>SUMIFS(СВЦЭМ!$E$39:$E$782,СВЦЭМ!$A$39:$A$782,$A194,СВЦЭМ!$B$39:$B$782,W$191)+'СЕТ СН'!$F$15</f>
        <v>312.09129290999999</v>
      </c>
      <c r="X194" s="36">
        <f>SUMIFS(СВЦЭМ!$E$39:$E$782,СВЦЭМ!$A$39:$A$782,$A194,СВЦЭМ!$B$39:$B$782,X$191)+'СЕТ СН'!$F$15</f>
        <v>315.80070790000002</v>
      </c>
      <c r="Y194" s="36">
        <f>SUMIFS(СВЦЭМ!$E$39:$E$782,СВЦЭМ!$A$39:$A$782,$A194,СВЦЭМ!$B$39:$B$782,Y$191)+'СЕТ СН'!$F$15</f>
        <v>324.03743480000003</v>
      </c>
    </row>
    <row r="195" spans="1:25" ht="15.75" x14ac:dyDescent="0.2">
      <c r="A195" s="35">
        <f t="shared" si="5"/>
        <v>44930</v>
      </c>
      <c r="B195" s="36">
        <f>SUMIFS(СВЦЭМ!$E$39:$E$782,СВЦЭМ!$A$39:$A$782,$A195,СВЦЭМ!$B$39:$B$782,B$191)+'СЕТ СН'!$F$15</f>
        <v>317.75976261</v>
      </c>
      <c r="C195" s="36">
        <f>SUMIFS(СВЦЭМ!$E$39:$E$782,СВЦЭМ!$A$39:$A$782,$A195,СВЦЭМ!$B$39:$B$782,C$191)+'СЕТ СН'!$F$15</f>
        <v>324.29725637000001</v>
      </c>
      <c r="D195" s="36">
        <f>SUMIFS(СВЦЭМ!$E$39:$E$782,СВЦЭМ!$A$39:$A$782,$A195,СВЦЭМ!$B$39:$B$782,D$191)+'СЕТ СН'!$F$15</f>
        <v>328.22802386000001</v>
      </c>
      <c r="E195" s="36">
        <f>SUMIFS(СВЦЭМ!$E$39:$E$782,СВЦЭМ!$A$39:$A$782,$A195,СВЦЭМ!$B$39:$B$782,E$191)+'СЕТ СН'!$F$15</f>
        <v>330.16764007</v>
      </c>
      <c r="F195" s="36">
        <f>SUMIFS(СВЦЭМ!$E$39:$E$782,СВЦЭМ!$A$39:$A$782,$A195,СВЦЭМ!$B$39:$B$782,F$191)+'СЕТ СН'!$F$15</f>
        <v>326.35031042999998</v>
      </c>
      <c r="G195" s="36">
        <f>SUMIFS(СВЦЭМ!$E$39:$E$782,СВЦЭМ!$A$39:$A$782,$A195,СВЦЭМ!$B$39:$B$782,G$191)+'СЕТ СН'!$F$15</f>
        <v>313.79472181</v>
      </c>
      <c r="H195" s="36">
        <f>SUMIFS(СВЦЭМ!$E$39:$E$782,СВЦЭМ!$A$39:$A$782,$A195,СВЦЭМ!$B$39:$B$782,H$191)+'СЕТ СН'!$F$15</f>
        <v>311.22569089000001</v>
      </c>
      <c r="I195" s="36">
        <f>SUMIFS(СВЦЭМ!$E$39:$E$782,СВЦЭМ!$A$39:$A$782,$A195,СВЦЭМ!$B$39:$B$782,I$191)+'СЕТ СН'!$F$15</f>
        <v>306.81344275999999</v>
      </c>
      <c r="J195" s="36">
        <f>SUMIFS(СВЦЭМ!$E$39:$E$782,СВЦЭМ!$A$39:$A$782,$A195,СВЦЭМ!$B$39:$B$782,J$191)+'СЕТ СН'!$F$15</f>
        <v>301.99509141999999</v>
      </c>
      <c r="K195" s="36">
        <f>SUMIFS(СВЦЭМ!$E$39:$E$782,СВЦЭМ!$A$39:$A$782,$A195,СВЦЭМ!$B$39:$B$782,K$191)+'СЕТ СН'!$F$15</f>
        <v>300.41489491999999</v>
      </c>
      <c r="L195" s="36">
        <f>SUMIFS(СВЦЭМ!$E$39:$E$782,СВЦЭМ!$A$39:$A$782,$A195,СВЦЭМ!$B$39:$B$782,L$191)+'СЕТ СН'!$F$15</f>
        <v>298.59884312999998</v>
      </c>
      <c r="M195" s="36">
        <f>SUMIFS(СВЦЭМ!$E$39:$E$782,СВЦЭМ!$A$39:$A$782,$A195,СВЦЭМ!$B$39:$B$782,M$191)+'СЕТ СН'!$F$15</f>
        <v>297.62965785</v>
      </c>
      <c r="N195" s="36">
        <f>SUMIFS(СВЦЭМ!$E$39:$E$782,СВЦЭМ!$A$39:$A$782,$A195,СВЦЭМ!$B$39:$B$782,N$191)+'СЕТ СН'!$F$15</f>
        <v>301.27595633999999</v>
      </c>
      <c r="O195" s="36">
        <f>SUMIFS(СВЦЭМ!$E$39:$E$782,СВЦЭМ!$A$39:$A$782,$A195,СВЦЭМ!$B$39:$B$782,O$191)+'СЕТ СН'!$F$15</f>
        <v>300.81114932999998</v>
      </c>
      <c r="P195" s="36">
        <f>SUMIFS(СВЦЭМ!$E$39:$E$782,СВЦЭМ!$A$39:$A$782,$A195,СВЦЭМ!$B$39:$B$782,P$191)+'СЕТ СН'!$F$15</f>
        <v>302.10711945000003</v>
      </c>
      <c r="Q195" s="36">
        <f>SUMIFS(СВЦЭМ!$E$39:$E$782,СВЦЭМ!$A$39:$A$782,$A195,СВЦЭМ!$B$39:$B$782,Q$191)+'СЕТ СН'!$F$15</f>
        <v>300.93923225999998</v>
      </c>
      <c r="R195" s="36">
        <f>SUMIFS(СВЦЭМ!$E$39:$E$782,СВЦЭМ!$A$39:$A$782,$A195,СВЦЭМ!$B$39:$B$782,R$191)+'СЕТ СН'!$F$15</f>
        <v>299.89112065</v>
      </c>
      <c r="S195" s="36">
        <f>SUMIFS(СВЦЭМ!$E$39:$E$782,СВЦЭМ!$A$39:$A$782,$A195,СВЦЭМ!$B$39:$B$782,S$191)+'СЕТ СН'!$F$15</f>
        <v>289.61976865000003</v>
      </c>
      <c r="T195" s="36">
        <f>SUMIFS(СВЦЭМ!$E$39:$E$782,СВЦЭМ!$A$39:$A$782,$A195,СВЦЭМ!$B$39:$B$782,T$191)+'СЕТ СН'!$F$15</f>
        <v>290.29772817000003</v>
      </c>
      <c r="U195" s="36">
        <f>SUMIFS(СВЦЭМ!$E$39:$E$782,СВЦЭМ!$A$39:$A$782,$A195,СВЦЭМ!$B$39:$B$782,U$191)+'СЕТ СН'!$F$15</f>
        <v>293.11689924000001</v>
      </c>
      <c r="V195" s="36">
        <f>SUMIFS(СВЦЭМ!$E$39:$E$782,СВЦЭМ!$A$39:$A$782,$A195,СВЦЭМ!$B$39:$B$782,V$191)+'СЕТ СН'!$F$15</f>
        <v>295.33354878</v>
      </c>
      <c r="W195" s="36">
        <f>SUMIFS(СВЦЭМ!$E$39:$E$782,СВЦЭМ!$A$39:$A$782,$A195,СВЦЭМ!$B$39:$B$782,W$191)+'СЕТ СН'!$F$15</f>
        <v>297.79196643</v>
      </c>
      <c r="X195" s="36">
        <f>SUMIFS(СВЦЭМ!$E$39:$E$782,СВЦЭМ!$A$39:$A$782,$A195,СВЦЭМ!$B$39:$B$782,X$191)+'СЕТ СН'!$F$15</f>
        <v>301.75339852000002</v>
      </c>
      <c r="Y195" s="36">
        <f>SUMIFS(СВЦЭМ!$E$39:$E$782,СВЦЭМ!$A$39:$A$782,$A195,СВЦЭМ!$B$39:$B$782,Y$191)+'СЕТ СН'!$F$15</f>
        <v>306.11869891999999</v>
      </c>
    </row>
    <row r="196" spans="1:25" ht="15.75" x14ac:dyDescent="0.2">
      <c r="A196" s="35">
        <f t="shared" si="5"/>
        <v>44931</v>
      </c>
      <c r="B196" s="36">
        <f>SUMIFS(СВЦЭМ!$E$39:$E$782,СВЦЭМ!$A$39:$A$782,$A196,СВЦЭМ!$B$39:$B$782,B$191)+'СЕТ СН'!$F$15</f>
        <v>306.14179940999998</v>
      </c>
      <c r="C196" s="36">
        <f>SUMIFS(СВЦЭМ!$E$39:$E$782,СВЦЭМ!$A$39:$A$782,$A196,СВЦЭМ!$B$39:$B$782,C$191)+'СЕТ СН'!$F$15</f>
        <v>302.39094711000001</v>
      </c>
      <c r="D196" s="36">
        <f>SUMIFS(СВЦЭМ!$E$39:$E$782,СВЦЭМ!$A$39:$A$782,$A196,СВЦЭМ!$B$39:$B$782,D$191)+'СЕТ СН'!$F$15</f>
        <v>304.54370900999999</v>
      </c>
      <c r="E196" s="36">
        <f>SUMIFS(СВЦЭМ!$E$39:$E$782,СВЦЭМ!$A$39:$A$782,$A196,СВЦЭМ!$B$39:$B$782,E$191)+'СЕТ СН'!$F$15</f>
        <v>307.47896752000003</v>
      </c>
      <c r="F196" s="36">
        <f>SUMIFS(СВЦЭМ!$E$39:$E$782,СВЦЭМ!$A$39:$A$782,$A196,СВЦЭМ!$B$39:$B$782,F$191)+'СЕТ СН'!$F$15</f>
        <v>315.67911644999998</v>
      </c>
      <c r="G196" s="36">
        <f>SUMIFS(СВЦЭМ!$E$39:$E$782,СВЦЭМ!$A$39:$A$782,$A196,СВЦЭМ!$B$39:$B$782,G$191)+'СЕТ СН'!$F$15</f>
        <v>314.88183893000001</v>
      </c>
      <c r="H196" s="36">
        <f>SUMIFS(СВЦЭМ!$E$39:$E$782,СВЦЭМ!$A$39:$A$782,$A196,СВЦЭМ!$B$39:$B$782,H$191)+'СЕТ СН'!$F$15</f>
        <v>314.93058425999999</v>
      </c>
      <c r="I196" s="36">
        <f>SUMIFS(СВЦЭМ!$E$39:$E$782,СВЦЭМ!$A$39:$A$782,$A196,СВЦЭМ!$B$39:$B$782,I$191)+'СЕТ СН'!$F$15</f>
        <v>312.69106003000002</v>
      </c>
      <c r="J196" s="36">
        <f>SUMIFS(СВЦЭМ!$E$39:$E$782,СВЦЭМ!$A$39:$A$782,$A196,СВЦЭМ!$B$39:$B$782,J$191)+'СЕТ СН'!$F$15</f>
        <v>309.54060466999999</v>
      </c>
      <c r="K196" s="36">
        <f>SUMIFS(СВЦЭМ!$E$39:$E$782,СВЦЭМ!$A$39:$A$782,$A196,СВЦЭМ!$B$39:$B$782,K$191)+'СЕТ СН'!$F$15</f>
        <v>302.16163389000002</v>
      </c>
      <c r="L196" s="36">
        <f>SUMIFS(СВЦЭМ!$E$39:$E$782,СВЦЭМ!$A$39:$A$782,$A196,СВЦЭМ!$B$39:$B$782,L$191)+'СЕТ СН'!$F$15</f>
        <v>299.30070764999999</v>
      </c>
      <c r="M196" s="36">
        <f>SUMIFS(СВЦЭМ!$E$39:$E$782,СВЦЭМ!$A$39:$A$782,$A196,СВЦЭМ!$B$39:$B$782,M$191)+'СЕТ СН'!$F$15</f>
        <v>298.19901628000002</v>
      </c>
      <c r="N196" s="36">
        <f>SUMIFS(СВЦЭМ!$E$39:$E$782,СВЦЭМ!$A$39:$A$782,$A196,СВЦЭМ!$B$39:$B$782,N$191)+'СЕТ СН'!$F$15</f>
        <v>300.19978791</v>
      </c>
      <c r="O196" s="36">
        <f>SUMIFS(СВЦЭМ!$E$39:$E$782,СВЦЭМ!$A$39:$A$782,$A196,СВЦЭМ!$B$39:$B$782,O$191)+'СЕТ СН'!$F$15</f>
        <v>303.83930206999997</v>
      </c>
      <c r="P196" s="36">
        <f>SUMIFS(СВЦЭМ!$E$39:$E$782,СВЦЭМ!$A$39:$A$782,$A196,СВЦЭМ!$B$39:$B$782,P$191)+'СЕТ СН'!$F$15</f>
        <v>303.42633453000002</v>
      </c>
      <c r="Q196" s="36">
        <f>SUMIFS(СВЦЭМ!$E$39:$E$782,СВЦЭМ!$A$39:$A$782,$A196,СВЦЭМ!$B$39:$B$782,Q$191)+'СЕТ СН'!$F$15</f>
        <v>304.58392099000002</v>
      </c>
      <c r="R196" s="36">
        <f>SUMIFS(СВЦЭМ!$E$39:$E$782,СВЦЭМ!$A$39:$A$782,$A196,СВЦЭМ!$B$39:$B$782,R$191)+'СЕТ СН'!$F$15</f>
        <v>305.72521540000002</v>
      </c>
      <c r="S196" s="36">
        <f>SUMIFS(СВЦЭМ!$E$39:$E$782,СВЦЭМ!$A$39:$A$782,$A196,СВЦЭМ!$B$39:$B$782,S$191)+'СЕТ СН'!$F$15</f>
        <v>309.77289064000001</v>
      </c>
      <c r="T196" s="36">
        <f>SUMIFS(СВЦЭМ!$E$39:$E$782,СВЦЭМ!$A$39:$A$782,$A196,СВЦЭМ!$B$39:$B$782,T$191)+'СЕТ СН'!$F$15</f>
        <v>295.80036288999997</v>
      </c>
      <c r="U196" s="36">
        <f>SUMIFS(СВЦЭМ!$E$39:$E$782,СВЦЭМ!$A$39:$A$782,$A196,СВЦЭМ!$B$39:$B$782,U$191)+'СЕТ СН'!$F$15</f>
        <v>298.33777562</v>
      </c>
      <c r="V196" s="36">
        <f>SUMIFS(СВЦЭМ!$E$39:$E$782,СВЦЭМ!$A$39:$A$782,$A196,СВЦЭМ!$B$39:$B$782,V$191)+'СЕТ СН'!$F$15</f>
        <v>300.32038104999998</v>
      </c>
      <c r="W196" s="36">
        <f>SUMIFS(СВЦЭМ!$E$39:$E$782,СВЦЭМ!$A$39:$A$782,$A196,СВЦЭМ!$B$39:$B$782,W$191)+'СЕТ СН'!$F$15</f>
        <v>301.93279335</v>
      </c>
      <c r="X196" s="36">
        <f>SUMIFS(СВЦЭМ!$E$39:$E$782,СВЦЭМ!$A$39:$A$782,$A196,СВЦЭМ!$B$39:$B$782,X$191)+'СЕТ СН'!$F$15</f>
        <v>306.39960067999999</v>
      </c>
      <c r="Y196" s="36">
        <f>SUMIFS(СВЦЭМ!$E$39:$E$782,СВЦЭМ!$A$39:$A$782,$A196,СВЦЭМ!$B$39:$B$782,Y$191)+'СЕТ СН'!$F$15</f>
        <v>309.25749287000002</v>
      </c>
    </row>
    <row r="197" spans="1:25" ht="15.75" x14ac:dyDescent="0.2">
      <c r="A197" s="35">
        <f t="shared" si="5"/>
        <v>44932</v>
      </c>
      <c r="B197" s="36">
        <f>SUMIFS(СВЦЭМ!$E$39:$E$782,СВЦЭМ!$A$39:$A$782,$A197,СВЦЭМ!$B$39:$B$782,B$191)+'СЕТ СН'!$F$15</f>
        <v>291.54776218000001</v>
      </c>
      <c r="C197" s="36">
        <f>SUMIFS(СВЦЭМ!$E$39:$E$782,СВЦЭМ!$A$39:$A$782,$A197,СВЦЭМ!$B$39:$B$782,C$191)+'СЕТ СН'!$F$15</f>
        <v>295.05470172000003</v>
      </c>
      <c r="D197" s="36">
        <f>SUMIFS(СВЦЭМ!$E$39:$E$782,СВЦЭМ!$A$39:$A$782,$A197,СВЦЭМ!$B$39:$B$782,D$191)+'СЕТ СН'!$F$15</f>
        <v>297.33688640000003</v>
      </c>
      <c r="E197" s="36">
        <f>SUMIFS(СВЦЭМ!$E$39:$E$782,СВЦЭМ!$A$39:$A$782,$A197,СВЦЭМ!$B$39:$B$782,E$191)+'СЕТ СН'!$F$15</f>
        <v>296.94559178999998</v>
      </c>
      <c r="F197" s="36">
        <f>SUMIFS(СВЦЭМ!$E$39:$E$782,СВЦЭМ!$A$39:$A$782,$A197,СВЦЭМ!$B$39:$B$782,F$191)+'СЕТ СН'!$F$15</f>
        <v>295.77425708999999</v>
      </c>
      <c r="G197" s="36">
        <f>SUMIFS(СВЦЭМ!$E$39:$E$782,СВЦЭМ!$A$39:$A$782,$A197,СВЦЭМ!$B$39:$B$782,G$191)+'СЕТ СН'!$F$15</f>
        <v>293.70929103999998</v>
      </c>
      <c r="H197" s="36">
        <f>SUMIFS(СВЦЭМ!$E$39:$E$782,СВЦЭМ!$A$39:$A$782,$A197,СВЦЭМ!$B$39:$B$782,H$191)+'СЕТ СН'!$F$15</f>
        <v>290.35286182999999</v>
      </c>
      <c r="I197" s="36">
        <f>SUMIFS(СВЦЭМ!$E$39:$E$782,СВЦЭМ!$A$39:$A$782,$A197,СВЦЭМ!$B$39:$B$782,I$191)+'СЕТ СН'!$F$15</f>
        <v>282.40919578</v>
      </c>
      <c r="J197" s="36">
        <f>SUMIFS(СВЦЭМ!$E$39:$E$782,СВЦЭМ!$A$39:$A$782,$A197,СВЦЭМ!$B$39:$B$782,J$191)+'СЕТ СН'!$F$15</f>
        <v>274.49051780999997</v>
      </c>
      <c r="K197" s="36">
        <f>SUMIFS(СВЦЭМ!$E$39:$E$782,СВЦЭМ!$A$39:$A$782,$A197,СВЦЭМ!$B$39:$B$782,K$191)+'СЕТ СН'!$F$15</f>
        <v>272.00941946</v>
      </c>
      <c r="L197" s="36">
        <f>SUMIFS(СВЦЭМ!$E$39:$E$782,СВЦЭМ!$A$39:$A$782,$A197,СВЦЭМ!$B$39:$B$782,L$191)+'СЕТ СН'!$F$15</f>
        <v>271.91727748</v>
      </c>
      <c r="M197" s="36">
        <f>SUMIFS(СВЦЭМ!$E$39:$E$782,СВЦЭМ!$A$39:$A$782,$A197,СВЦЭМ!$B$39:$B$782,M$191)+'СЕТ СН'!$F$15</f>
        <v>274.89152532999998</v>
      </c>
      <c r="N197" s="36">
        <f>SUMIFS(СВЦЭМ!$E$39:$E$782,СВЦЭМ!$A$39:$A$782,$A197,СВЦЭМ!$B$39:$B$782,N$191)+'СЕТ СН'!$F$15</f>
        <v>279.41432455</v>
      </c>
      <c r="O197" s="36">
        <f>SUMIFS(СВЦЭМ!$E$39:$E$782,СВЦЭМ!$A$39:$A$782,$A197,СВЦЭМ!$B$39:$B$782,O$191)+'СЕТ СН'!$F$15</f>
        <v>283.88353952</v>
      </c>
      <c r="P197" s="36">
        <f>SUMIFS(СВЦЭМ!$E$39:$E$782,СВЦЭМ!$A$39:$A$782,$A197,СВЦЭМ!$B$39:$B$782,P$191)+'СЕТ СН'!$F$15</f>
        <v>288.08526925000001</v>
      </c>
      <c r="Q197" s="36">
        <f>SUMIFS(СВЦЭМ!$E$39:$E$782,СВЦЭМ!$A$39:$A$782,$A197,СВЦЭМ!$B$39:$B$782,Q$191)+'СЕТ СН'!$F$15</f>
        <v>288.79398026000001</v>
      </c>
      <c r="R197" s="36">
        <f>SUMIFS(СВЦЭМ!$E$39:$E$782,СВЦЭМ!$A$39:$A$782,$A197,СВЦЭМ!$B$39:$B$782,R$191)+'СЕТ СН'!$F$15</f>
        <v>281.16674762999997</v>
      </c>
      <c r="S197" s="36">
        <f>SUMIFS(СВЦЭМ!$E$39:$E$782,СВЦЭМ!$A$39:$A$782,$A197,СВЦЭМ!$B$39:$B$782,S$191)+'СЕТ СН'!$F$15</f>
        <v>277.68367441999999</v>
      </c>
      <c r="T197" s="36">
        <f>SUMIFS(СВЦЭМ!$E$39:$E$782,СВЦЭМ!$A$39:$A$782,$A197,СВЦЭМ!$B$39:$B$782,T$191)+'СЕТ СН'!$F$15</f>
        <v>278.73654872999998</v>
      </c>
      <c r="U197" s="36">
        <f>SUMIFS(СВЦЭМ!$E$39:$E$782,СВЦЭМ!$A$39:$A$782,$A197,СВЦЭМ!$B$39:$B$782,U$191)+'СЕТ СН'!$F$15</f>
        <v>279.20257999</v>
      </c>
      <c r="V197" s="36">
        <f>SUMIFS(СВЦЭМ!$E$39:$E$782,СВЦЭМ!$A$39:$A$782,$A197,СВЦЭМ!$B$39:$B$782,V$191)+'СЕТ СН'!$F$15</f>
        <v>279.39527680999998</v>
      </c>
      <c r="W197" s="36">
        <f>SUMIFS(СВЦЭМ!$E$39:$E$782,СВЦЭМ!$A$39:$A$782,$A197,СВЦЭМ!$B$39:$B$782,W$191)+'СЕТ СН'!$F$15</f>
        <v>281.32727512999998</v>
      </c>
      <c r="X197" s="36">
        <f>SUMIFS(СВЦЭМ!$E$39:$E$782,СВЦЭМ!$A$39:$A$782,$A197,СВЦЭМ!$B$39:$B$782,X$191)+'СЕТ СН'!$F$15</f>
        <v>283.52170188999997</v>
      </c>
      <c r="Y197" s="36">
        <f>SUMIFS(СВЦЭМ!$E$39:$E$782,СВЦЭМ!$A$39:$A$782,$A197,СВЦЭМ!$B$39:$B$782,Y$191)+'СЕТ СН'!$F$15</f>
        <v>291.88046507000001</v>
      </c>
    </row>
    <row r="198" spans="1:25" ht="15.75" x14ac:dyDescent="0.2">
      <c r="A198" s="35">
        <f t="shared" si="5"/>
        <v>44933</v>
      </c>
      <c r="B198" s="36">
        <f>SUMIFS(СВЦЭМ!$E$39:$E$782,СВЦЭМ!$A$39:$A$782,$A198,СВЦЭМ!$B$39:$B$782,B$191)+'СЕТ СН'!$F$15</f>
        <v>305.17742887999998</v>
      </c>
      <c r="C198" s="36">
        <f>SUMIFS(СВЦЭМ!$E$39:$E$782,СВЦЭМ!$A$39:$A$782,$A198,СВЦЭМ!$B$39:$B$782,C$191)+'СЕТ СН'!$F$15</f>
        <v>312.44953218000001</v>
      </c>
      <c r="D198" s="36">
        <f>SUMIFS(СВЦЭМ!$E$39:$E$782,СВЦЭМ!$A$39:$A$782,$A198,СВЦЭМ!$B$39:$B$782,D$191)+'СЕТ СН'!$F$15</f>
        <v>315.01756476999998</v>
      </c>
      <c r="E198" s="36">
        <f>SUMIFS(СВЦЭМ!$E$39:$E$782,СВЦЭМ!$A$39:$A$782,$A198,СВЦЭМ!$B$39:$B$782,E$191)+'СЕТ СН'!$F$15</f>
        <v>316.22016471000001</v>
      </c>
      <c r="F198" s="36">
        <f>SUMIFS(СВЦЭМ!$E$39:$E$782,СВЦЭМ!$A$39:$A$782,$A198,СВЦЭМ!$B$39:$B$782,F$191)+'СЕТ СН'!$F$15</f>
        <v>313.89407890000001</v>
      </c>
      <c r="G198" s="36">
        <f>SUMIFS(СВЦЭМ!$E$39:$E$782,СВЦЭМ!$A$39:$A$782,$A198,СВЦЭМ!$B$39:$B$782,G$191)+'СЕТ СН'!$F$15</f>
        <v>312.84697008000001</v>
      </c>
      <c r="H198" s="36">
        <f>SUMIFS(СВЦЭМ!$E$39:$E$782,СВЦЭМ!$A$39:$A$782,$A198,СВЦЭМ!$B$39:$B$782,H$191)+'СЕТ СН'!$F$15</f>
        <v>308.76046022000003</v>
      </c>
      <c r="I198" s="36">
        <f>SUMIFS(СВЦЭМ!$E$39:$E$782,СВЦЭМ!$A$39:$A$782,$A198,СВЦЭМ!$B$39:$B$782,I$191)+'СЕТ СН'!$F$15</f>
        <v>307.86045211999999</v>
      </c>
      <c r="J198" s="36">
        <f>SUMIFS(СВЦЭМ!$E$39:$E$782,СВЦЭМ!$A$39:$A$782,$A198,СВЦЭМ!$B$39:$B$782,J$191)+'СЕТ СН'!$F$15</f>
        <v>298.84353879999998</v>
      </c>
      <c r="K198" s="36">
        <f>SUMIFS(СВЦЭМ!$E$39:$E$782,СВЦЭМ!$A$39:$A$782,$A198,СВЦЭМ!$B$39:$B$782,K$191)+'СЕТ СН'!$F$15</f>
        <v>296.05687628999999</v>
      </c>
      <c r="L198" s="36">
        <f>SUMIFS(СВЦЭМ!$E$39:$E$782,СВЦЭМ!$A$39:$A$782,$A198,СВЦЭМ!$B$39:$B$782,L$191)+'СЕТ СН'!$F$15</f>
        <v>292.38453966999998</v>
      </c>
      <c r="M198" s="36">
        <f>SUMIFS(СВЦЭМ!$E$39:$E$782,СВЦЭМ!$A$39:$A$782,$A198,СВЦЭМ!$B$39:$B$782,M$191)+'СЕТ СН'!$F$15</f>
        <v>295.53093611000003</v>
      </c>
      <c r="N198" s="36">
        <f>SUMIFS(СВЦЭМ!$E$39:$E$782,СВЦЭМ!$A$39:$A$782,$A198,СВЦЭМ!$B$39:$B$782,N$191)+'СЕТ СН'!$F$15</f>
        <v>300.11317666000002</v>
      </c>
      <c r="O198" s="36">
        <f>SUMIFS(СВЦЭМ!$E$39:$E$782,СВЦЭМ!$A$39:$A$782,$A198,СВЦЭМ!$B$39:$B$782,O$191)+'СЕТ СН'!$F$15</f>
        <v>301.34042882</v>
      </c>
      <c r="P198" s="36">
        <f>SUMIFS(СВЦЭМ!$E$39:$E$782,СВЦЭМ!$A$39:$A$782,$A198,СВЦЭМ!$B$39:$B$782,P$191)+'СЕТ СН'!$F$15</f>
        <v>304.1425413</v>
      </c>
      <c r="Q198" s="36">
        <f>SUMIFS(СВЦЭМ!$E$39:$E$782,СВЦЭМ!$A$39:$A$782,$A198,СВЦЭМ!$B$39:$B$782,Q$191)+'СЕТ СН'!$F$15</f>
        <v>302.63979962000002</v>
      </c>
      <c r="R198" s="36">
        <f>SUMIFS(СВЦЭМ!$E$39:$E$782,СВЦЭМ!$A$39:$A$782,$A198,СВЦЭМ!$B$39:$B$782,R$191)+'СЕТ СН'!$F$15</f>
        <v>298.09290885000001</v>
      </c>
      <c r="S198" s="36">
        <f>SUMIFS(СВЦЭМ!$E$39:$E$782,СВЦЭМ!$A$39:$A$782,$A198,СВЦЭМ!$B$39:$B$782,S$191)+'СЕТ СН'!$F$15</f>
        <v>296.00556111999998</v>
      </c>
      <c r="T198" s="36">
        <f>SUMIFS(СВЦЭМ!$E$39:$E$782,СВЦЭМ!$A$39:$A$782,$A198,СВЦЭМ!$B$39:$B$782,T$191)+'СЕТ СН'!$F$15</f>
        <v>295.20472675000002</v>
      </c>
      <c r="U198" s="36">
        <f>SUMIFS(СВЦЭМ!$E$39:$E$782,СВЦЭМ!$A$39:$A$782,$A198,СВЦЭМ!$B$39:$B$782,U$191)+'СЕТ СН'!$F$15</f>
        <v>296.10497478000002</v>
      </c>
      <c r="V198" s="36">
        <f>SUMIFS(СВЦЭМ!$E$39:$E$782,СВЦЭМ!$A$39:$A$782,$A198,СВЦЭМ!$B$39:$B$782,V$191)+'СЕТ СН'!$F$15</f>
        <v>299.74343596</v>
      </c>
      <c r="W198" s="36">
        <f>SUMIFS(СВЦЭМ!$E$39:$E$782,СВЦЭМ!$A$39:$A$782,$A198,СВЦЭМ!$B$39:$B$782,W$191)+'СЕТ СН'!$F$15</f>
        <v>301.03338944000001</v>
      </c>
      <c r="X198" s="36">
        <f>SUMIFS(СВЦЭМ!$E$39:$E$782,СВЦЭМ!$A$39:$A$782,$A198,СВЦЭМ!$B$39:$B$782,X$191)+'СЕТ СН'!$F$15</f>
        <v>298.82610525000001</v>
      </c>
      <c r="Y198" s="36">
        <f>SUMIFS(СВЦЭМ!$E$39:$E$782,СВЦЭМ!$A$39:$A$782,$A198,СВЦЭМ!$B$39:$B$782,Y$191)+'СЕТ СН'!$F$15</f>
        <v>309.50312270000001</v>
      </c>
    </row>
    <row r="199" spans="1:25" ht="15.75" x14ac:dyDescent="0.2">
      <c r="A199" s="35">
        <f t="shared" si="5"/>
        <v>44934</v>
      </c>
      <c r="B199" s="36">
        <f>SUMIFS(СВЦЭМ!$E$39:$E$782,СВЦЭМ!$A$39:$A$782,$A199,СВЦЭМ!$B$39:$B$782,B$191)+'СЕТ СН'!$F$15</f>
        <v>332.86098208999999</v>
      </c>
      <c r="C199" s="36">
        <f>SUMIFS(СВЦЭМ!$E$39:$E$782,СВЦЭМ!$A$39:$A$782,$A199,СВЦЭМ!$B$39:$B$782,C$191)+'СЕТ СН'!$F$15</f>
        <v>336.83113300999997</v>
      </c>
      <c r="D199" s="36">
        <f>SUMIFS(СВЦЭМ!$E$39:$E$782,СВЦЭМ!$A$39:$A$782,$A199,СВЦЭМ!$B$39:$B$782,D$191)+'СЕТ СН'!$F$15</f>
        <v>340.39686882000001</v>
      </c>
      <c r="E199" s="36">
        <f>SUMIFS(СВЦЭМ!$E$39:$E$782,СВЦЭМ!$A$39:$A$782,$A199,СВЦЭМ!$B$39:$B$782,E$191)+'СЕТ СН'!$F$15</f>
        <v>340.54882759999998</v>
      </c>
      <c r="F199" s="36">
        <f>SUMIFS(СВЦЭМ!$E$39:$E$782,СВЦЭМ!$A$39:$A$782,$A199,СВЦЭМ!$B$39:$B$782,F$191)+'СЕТ СН'!$F$15</f>
        <v>341.20499047999999</v>
      </c>
      <c r="G199" s="36">
        <f>SUMIFS(СВЦЭМ!$E$39:$E$782,СВЦЭМ!$A$39:$A$782,$A199,СВЦЭМ!$B$39:$B$782,G$191)+'СЕТ СН'!$F$15</f>
        <v>339.0172839</v>
      </c>
      <c r="H199" s="36">
        <f>SUMIFS(СВЦЭМ!$E$39:$E$782,СВЦЭМ!$A$39:$A$782,$A199,СВЦЭМ!$B$39:$B$782,H$191)+'СЕТ СН'!$F$15</f>
        <v>335.86285497</v>
      </c>
      <c r="I199" s="36">
        <f>SUMIFS(СВЦЭМ!$E$39:$E$782,СВЦЭМ!$A$39:$A$782,$A199,СВЦЭМ!$B$39:$B$782,I$191)+'СЕТ СН'!$F$15</f>
        <v>325.83797836999997</v>
      </c>
      <c r="J199" s="36">
        <f>SUMIFS(СВЦЭМ!$E$39:$E$782,СВЦЭМ!$A$39:$A$782,$A199,СВЦЭМ!$B$39:$B$782,J$191)+'СЕТ СН'!$F$15</f>
        <v>321.10052612999999</v>
      </c>
      <c r="K199" s="36">
        <f>SUMIFS(СВЦЭМ!$E$39:$E$782,СВЦЭМ!$A$39:$A$782,$A199,СВЦЭМ!$B$39:$B$782,K$191)+'СЕТ СН'!$F$15</f>
        <v>316.79590230000002</v>
      </c>
      <c r="L199" s="36">
        <f>SUMIFS(СВЦЭМ!$E$39:$E$782,СВЦЭМ!$A$39:$A$782,$A199,СВЦЭМ!$B$39:$B$782,L$191)+'СЕТ СН'!$F$15</f>
        <v>316.35067062000002</v>
      </c>
      <c r="M199" s="36">
        <f>SUMIFS(СВЦЭМ!$E$39:$E$782,СВЦЭМ!$A$39:$A$782,$A199,СВЦЭМ!$B$39:$B$782,M$191)+'СЕТ СН'!$F$15</f>
        <v>319.21234513000002</v>
      </c>
      <c r="N199" s="36">
        <f>SUMIFS(СВЦЭМ!$E$39:$E$782,СВЦЭМ!$A$39:$A$782,$A199,СВЦЭМ!$B$39:$B$782,N$191)+'СЕТ СН'!$F$15</f>
        <v>320.72279750000001</v>
      </c>
      <c r="O199" s="36">
        <f>SUMIFS(СВЦЭМ!$E$39:$E$782,СВЦЭМ!$A$39:$A$782,$A199,СВЦЭМ!$B$39:$B$782,O$191)+'СЕТ СН'!$F$15</f>
        <v>324.57350898999999</v>
      </c>
      <c r="P199" s="36">
        <f>SUMIFS(СВЦЭМ!$E$39:$E$782,СВЦЭМ!$A$39:$A$782,$A199,СВЦЭМ!$B$39:$B$782,P$191)+'СЕТ СН'!$F$15</f>
        <v>325.27864367000001</v>
      </c>
      <c r="Q199" s="36">
        <f>SUMIFS(СВЦЭМ!$E$39:$E$782,СВЦЭМ!$A$39:$A$782,$A199,СВЦЭМ!$B$39:$B$782,Q$191)+'СЕТ СН'!$F$15</f>
        <v>323.67645354000001</v>
      </c>
      <c r="R199" s="36">
        <f>SUMIFS(СВЦЭМ!$E$39:$E$782,СВЦЭМ!$A$39:$A$782,$A199,СВЦЭМ!$B$39:$B$782,R$191)+'СЕТ СН'!$F$15</f>
        <v>318.88088878999997</v>
      </c>
      <c r="S199" s="36">
        <f>SUMIFS(СВЦЭМ!$E$39:$E$782,СВЦЭМ!$A$39:$A$782,$A199,СВЦЭМ!$B$39:$B$782,S$191)+'СЕТ СН'!$F$15</f>
        <v>306.27744209999997</v>
      </c>
      <c r="T199" s="36">
        <f>SUMIFS(СВЦЭМ!$E$39:$E$782,СВЦЭМ!$A$39:$A$782,$A199,СВЦЭМ!$B$39:$B$782,T$191)+'СЕТ СН'!$F$15</f>
        <v>308.321867</v>
      </c>
      <c r="U199" s="36">
        <f>SUMIFS(СВЦЭМ!$E$39:$E$782,СВЦЭМ!$A$39:$A$782,$A199,СВЦЭМ!$B$39:$B$782,U$191)+'СЕТ СН'!$F$15</f>
        <v>310.52833769</v>
      </c>
      <c r="V199" s="36">
        <f>SUMIFS(СВЦЭМ!$E$39:$E$782,СВЦЭМ!$A$39:$A$782,$A199,СВЦЭМ!$B$39:$B$782,V$191)+'СЕТ СН'!$F$15</f>
        <v>314.71288092999998</v>
      </c>
      <c r="W199" s="36">
        <f>SUMIFS(СВЦЭМ!$E$39:$E$782,СВЦЭМ!$A$39:$A$782,$A199,СВЦЭМ!$B$39:$B$782,W$191)+'СЕТ СН'!$F$15</f>
        <v>319.48079473000001</v>
      </c>
      <c r="X199" s="36">
        <f>SUMIFS(СВЦЭМ!$E$39:$E$782,СВЦЭМ!$A$39:$A$782,$A199,СВЦЭМ!$B$39:$B$782,X$191)+'СЕТ СН'!$F$15</f>
        <v>324.29504266999999</v>
      </c>
      <c r="Y199" s="36">
        <f>SUMIFS(СВЦЭМ!$E$39:$E$782,СВЦЭМ!$A$39:$A$782,$A199,СВЦЭМ!$B$39:$B$782,Y$191)+'СЕТ СН'!$F$15</f>
        <v>332.12740568999999</v>
      </c>
    </row>
    <row r="200" spans="1:25" ht="15.75" x14ac:dyDescent="0.2">
      <c r="A200" s="35">
        <f t="shared" si="5"/>
        <v>44935</v>
      </c>
      <c r="B200" s="36">
        <f>SUMIFS(СВЦЭМ!$E$39:$E$782,СВЦЭМ!$A$39:$A$782,$A200,СВЦЭМ!$B$39:$B$782,B$191)+'СЕТ СН'!$F$15</f>
        <v>322.53824255000001</v>
      </c>
      <c r="C200" s="36">
        <f>SUMIFS(СВЦЭМ!$E$39:$E$782,СВЦЭМ!$A$39:$A$782,$A200,СВЦЭМ!$B$39:$B$782,C$191)+'СЕТ СН'!$F$15</f>
        <v>319.2726485</v>
      </c>
      <c r="D200" s="36">
        <f>SUMIFS(СВЦЭМ!$E$39:$E$782,СВЦЭМ!$A$39:$A$782,$A200,СВЦЭМ!$B$39:$B$782,D$191)+'СЕТ СН'!$F$15</f>
        <v>315.80786612999998</v>
      </c>
      <c r="E200" s="36">
        <f>SUMIFS(СВЦЭМ!$E$39:$E$782,СВЦЭМ!$A$39:$A$782,$A200,СВЦЭМ!$B$39:$B$782,E$191)+'СЕТ СН'!$F$15</f>
        <v>315.13961477999999</v>
      </c>
      <c r="F200" s="36">
        <f>SUMIFS(СВЦЭМ!$E$39:$E$782,СВЦЭМ!$A$39:$A$782,$A200,СВЦЭМ!$B$39:$B$782,F$191)+'СЕТ СН'!$F$15</f>
        <v>317.18411952999998</v>
      </c>
      <c r="G200" s="36">
        <f>SUMIFS(СВЦЭМ!$E$39:$E$782,СВЦЭМ!$A$39:$A$782,$A200,СВЦЭМ!$B$39:$B$782,G$191)+'СЕТ СН'!$F$15</f>
        <v>314.67516831</v>
      </c>
      <c r="H200" s="36">
        <f>SUMIFS(СВЦЭМ!$E$39:$E$782,СВЦЭМ!$A$39:$A$782,$A200,СВЦЭМ!$B$39:$B$782,H$191)+'СЕТ СН'!$F$15</f>
        <v>317.02881148</v>
      </c>
      <c r="I200" s="36">
        <f>SUMIFS(СВЦЭМ!$E$39:$E$782,СВЦЭМ!$A$39:$A$782,$A200,СВЦЭМ!$B$39:$B$782,I$191)+'СЕТ СН'!$F$15</f>
        <v>316.52781750000003</v>
      </c>
      <c r="J200" s="36">
        <f>SUMIFS(СВЦЭМ!$E$39:$E$782,СВЦЭМ!$A$39:$A$782,$A200,СВЦЭМ!$B$39:$B$782,J$191)+'СЕТ СН'!$F$15</f>
        <v>323.59274849000002</v>
      </c>
      <c r="K200" s="36">
        <f>SUMIFS(СВЦЭМ!$E$39:$E$782,СВЦЭМ!$A$39:$A$782,$A200,СВЦЭМ!$B$39:$B$782,K$191)+'СЕТ СН'!$F$15</f>
        <v>320.24913801000002</v>
      </c>
      <c r="L200" s="36">
        <f>SUMIFS(СВЦЭМ!$E$39:$E$782,СВЦЭМ!$A$39:$A$782,$A200,СВЦЭМ!$B$39:$B$782,L$191)+'СЕТ СН'!$F$15</f>
        <v>316.72275308000002</v>
      </c>
      <c r="M200" s="36">
        <f>SUMIFS(СВЦЭМ!$E$39:$E$782,СВЦЭМ!$A$39:$A$782,$A200,СВЦЭМ!$B$39:$B$782,M$191)+'СЕТ СН'!$F$15</f>
        <v>319.77614119999998</v>
      </c>
      <c r="N200" s="36">
        <f>SUMIFS(СВЦЭМ!$E$39:$E$782,СВЦЭМ!$A$39:$A$782,$A200,СВЦЭМ!$B$39:$B$782,N$191)+'СЕТ СН'!$F$15</f>
        <v>315.72156260000003</v>
      </c>
      <c r="O200" s="36">
        <f>SUMIFS(СВЦЭМ!$E$39:$E$782,СВЦЭМ!$A$39:$A$782,$A200,СВЦЭМ!$B$39:$B$782,O$191)+'СЕТ СН'!$F$15</f>
        <v>315.03007047</v>
      </c>
      <c r="P200" s="36">
        <f>SUMIFS(СВЦЭМ!$E$39:$E$782,СВЦЭМ!$A$39:$A$782,$A200,СВЦЭМ!$B$39:$B$782,P$191)+'СЕТ СН'!$F$15</f>
        <v>316.59364805000001</v>
      </c>
      <c r="Q200" s="36">
        <f>SUMIFS(СВЦЭМ!$E$39:$E$782,СВЦЭМ!$A$39:$A$782,$A200,СВЦЭМ!$B$39:$B$782,Q$191)+'СЕТ СН'!$F$15</f>
        <v>316.10013464000002</v>
      </c>
      <c r="R200" s="36">
        <f>SUMIFS(СВЦЭМ!$E$39:$E$782,СВЦЭМ!$A$39:$A$782,$A200,СВЦЭМ!$B$39:$B$782,R$191)+'СЕТ СН'!$F$15</f>
        <v>318.10909420000002</v>
      </c>
      <c r="S200" s="36">
        <f>SUMIFS(СВЦЭМ!$E$39:$E$782,СВЦЭМ!$A$39:$A$782,$A200,СВЦЭМ!$B$39:$B$782,S$191)+'СЕТ СН'!$F$15</f>
        <v>315.96136762999998</v>
      </c>
      <c r="T200" s="36">
        <f>SUMIFS(СВЦЭМ!$E$39:$E$782,СВЦЭМ!$A$39:$A$782,$A200,СВЦЭМ!$B$39:$B$782,T$191)+'СЕТ СН'!$F$15</f>
        <v>311.56635903</v>
      </c>
      <c r="U200" s="36">
        <f>SUMIFS(СВЦЭМ!$E$39:$E$782,СВЦЭМ!$A$39:$A$782,$A200,СВЦЭМ!$B$39:$B$782,U$191)+'СЕТ СН'!$F$15</f>
        <v>311.76794704999998</v>
      </c>
      <c r="V200" s="36">
        <f>SUMIFS(СВЦЭМ!$E$39:$E$782,СВЦЭМ!$A$39:$A$782,$A200,СВЦЭМ!$B$39:$B$782,V$191)+'СЕТ СН'!$F$15</f>
        <v>317.86771227000003</v>
      </c>
      <c r="W200" s="36">
        <f>SUMIFS(СВЦЭМ!$E$39:$E$782,СВЦЭМ!$A$39:$A$782,$A200,СВЦЭМ!$B$39:$B$782,W$191)+'СЕТ СН'!$F$15</f>
        <v>319.804216</v>
      </c>
      <c r="X200" s="36">
        <f>SUMIFS(СВЦЭМ!$E$39:$E$782,СВЦЭМ!$A$39:$A$782,$A200,СВЦЭМ!$B$39:$B$782,X$191)+'СЕТ СН'!$F$15</f>
        <v>320.48510836999998</v>
      </c>
      <c r="Y200" s="36">
        <f>SUMIFS(СВЦЭМ!$E$39:$E$782,СВЦЭМ!$A$39:$A$782,$A200,СВЦЭМ!$B$39:$B$782,Y$191)+'СЕТ СН'!$F$15</f>
        <v>327.12181671000002</v>
      </c>
    </row>
    <row r="201" spans="1:25" ht="15.75" x14ac:dyDescent="0.2">
      <c r="A201" s="35">
        <f t="shared" si="5"/>
        <v>44936</v>
      </c>
      <c r="B201" s="36">
        <f>SUMIFS(СВЦЭМ!$E$39:$E$782,СВЦЭМ!$A$39:$A$782,$A201,СВЦЭМ!$B$39:$B$782,B$191)+'СЕТ СН'!$F$15</f>
        <v>302.92915533000001</v>
      </c>
      <c r="C201" s="36">
        <f>SUMIFS(СВЦЭМ!$E$39:$E$782,СВЦЭМ!$A$39:$A$782,$A201,СВЦЭМ!$B$39:$B$782,C$191)+'СЕТ СН'!$F$15</f>
        <v>306.91394636000001</v>
      </c>
      <c r="D201" s="36">
        <f>SUMIFS(СВЦЭМ!$E$39:$E$782,СВЦЭМ!$A$39:$A$782,$A201,СВЦЭМ!$B$39:$B$782,D$191)+'СЕТ СН'!$F$15</f>
        <v>308.97440803000001</v>
      </c>
      <c r="E201" s="36">
        <f>SUMIFS(СВЦЭМ!$E$39:$E$782,СВЦЭМ!$A$39:$A$782,$A201,СВЦЭМ!$B$39:$B$782,E$191)+'СЕТ СН'!$F$15</f>
        <v>309.86923281000003</v>
      </c>
      <c r="F201" s="36">
        <f>SUMIFS(СВЦЭМ!$E$39:$E$782,СВЦЭМ!$A$39:$A$782,$A201,СВЦЭМ!$B$39:$B$782,F$191)+'СЕТ СН'!$F$15</f>
        <v>314.16094755</v>
      </c>
      <c r="G201" s="36">
        <f>SUMIFS(СВЦЭМ!$E$39:$E$782,СВЦЭМ!$A$39:$A$782,$A201,СВЦЭМ!$B$39:$B$782,G$191)+'СЕТ СН'!$F$15</f>
        <v>313.67655173999998</v>
      </c>
      <c r="H201" s="36">
        <f>SUMIFS(СВЦЭМ!$E$39:$E$782,СВЦЭМ!$A$39:$A$782,$A201,СВЦЭМ!$B$39:$B$782,H$191)+'СЕТ СН'!$F$15</f>
        <v>310.44571616000002</v>
      </c>
      <c r="I201" s="36">
        <f>SUMIFS(СВЦЭМ!$E$39:$E$782,СВЦЭМ!$A$39:$A$782,$A201,СВЦЭМ!$B$39:$B$782,I$191)+'СЕТ СН'!$F$15</f>
        <v>304.88947860000002</v>
      </c>
      <c r="J201" s="36">
        <f>SUMIFS(СВЦЭМ!$E$39:$E$782,СВЦЭМ!$A$39:$A$782,$A201,СВЦЭМ!$B$39:$B$782,J$191)+'СЕТ СН'!$F$15</f>
        <v>300.31858145000001</v>
      </c>
      <c r="K201" s="36">
        <f>SUMIFS(СВЦЭМ!$E$39:$E$782,СВЦЭМ!$A$39:$A$782,$A201,СВЦЭМ!$B$39:$B$782,K$191)+'СЕТ СН'!$F$15</f>
        <v>298.19949150999997</v>
      </c>
      <c r="L201" s="36">
        <f>SUMIFS(СВЦЭМ!$E$39:$E$782,СВЦЭМ!$A$39:$A$782,$A201,СВЦЭМ!$B$39:$B$782,L$191)+'СЕТ СН'!$F$15</f>
        <v>296.68226004000002</v>
      </c>
      <c r="M201" s="36">
        <f>SUMIFS(СВЦЭМ!$E$39:$E$782,СВЦЭМ!$A$39:$A$782,$A201,СВЦЭМ!$B$39:$B$782,M$191)+'СЕТ СН'!$F$15</f>
        <v>298.46599251999999</v>
      </c>
      <c r="N201" s="36">
        <f>SUMIFS(СВЦЭМ!$E$39:$E$782,СВЦЭМ!$A$39:$A$782,$A201,СВЦЭМ!$B$39:$B$782,N$191)+'СЕТ СН'!$F$15</f>
        <v>298.02544905000002</v>
      </c>
      <c r="O201" s="36">
        <f>SUMIFS(СВЦЭМ!$E$39:$E$782,СВЦЭМ!$A$39:$A$782,$A201,СВЦЭМ!$B$39:$B$782,O$191)+'СЕТ СН'!$F$15</f>
        <v>300.37015048000001</v>
      </c>
      <c r="P201" s="36">
        <f>SUMIFS(СВЦЭМ!$E$39:$E$782,СВЦЭМ!$A$39:$A$782,$A201,СВЦЭМ!$B$39:$B$782,P$191)+'СЕТ СН'!$F$15</f>
        <v>301.97803508999999</v>
      </c>
      <c r="Q201" s="36">
        <f>SUMIFS(СВЦЭМ!$E$39:$E$782,СВЦЭМ!$A$39:$A$782,$A201,СВЦЭМ!$B$39:$B$782,Q$191)+'СЕТ СН'!$F$15</f>
        <v>304.68974522000002</v>
      </c>
      <c r="R201" s="36">
        <f>SUMIFS(СВЦЭМ!$E$39:$E$782,СВЦЭМ!$A$39:$A$782,$A201,СВЦЭМ!$B$39:$B$782,R$191)+'СЕТ СН'!$F$15</f>
        <v>301.30012409</v>
      </c>
      <c r="S201" s="36">
        <f>SUMIFS(СВЦЭМ!$E$39:$E$782,СВЦЭМ!$A$39:$A$782,$A201,СВЦЭМ!$B$39:$B$782,S$191)+'СЕТ СН'!$F$15</f>
        <v>294.73049344999998</v>
      </c>
      <c r="T201" s="36">
        <f>SUMIFS(СВЦЭМ!$E$39:$E$782,СВЦЭМ!$A$39:$A$782,$A201,СВЦЭМ!$B$39:$B$782,T$191)+'СЕТ СН'!$F$15</f>
        <v>293.81388956000001</v>
      </c>
      <c r="U201" s="36">
        <f>SUMIFS(СВЦЭМ!$E$39:$E$782,СВЦЭМ!$A$39:$A$782,$A201,СВЦЭМ!$B$39:$B$782,U$191)+'СЕТ СН'!$F$15</f>
        <v>292.85866081</v>
      </c>
      <c r="V201" s="36">
        <f>SUMIFS(СВЦЭМ!$E$39:$E$782,СВЦЭМ!$A$39:$A$782,$A201,СВЦЭМ!$B$39:$B$782,V$191)+'СЕТ СН'!$F$15</f>
        <v>294.14135659999999</v>
      </c>
      <c r="W201" s="36">
        <f>SUMIFS(СВЦЭМ!$E$39:$E$782,СВЦЭМ!$A$39:$A$782,$A201,СВЦЭМ!$B$39:$B$782,W$191)+'СЕТ СН'!$F$15</f>
        <v>295.89399637000002</v>
      </c>
      <c r="X201" s="36">
        <f>SUMIFS(СВЦЭМ!$E$39:$E$782,СВЦЭМ!$A$39:$A$782,$A201,СВЦЭМ!$B$39:$B$782,X$191)+'СЕТ СН'!$F$15</f>
        <v>300.92902168000001</v>
      </c>
      <c r="Y201" s="36">
        <f>SUMIFS(СВЦЭМ!$E$39:$E$782,СВЦЭМ!$A$39:$A$782,$A201,СВЦЭМ!$B$39:$B$782,Y$191)+'СЕТ СН'!$F$15</f>
        <v>304.64896474</v>
      </c>
    </row>
    <row r="202" spans="1:25" ht="15.75" x14ac:dyDescent="0.2">
      <c r="A202" s="35">
        <f t="shared" si="5"/>
        <v>44937</v>
      </c>
      <c r="B202" s="36">
        <f>SUMIFS(СВЦЭМ!$E$39:$E$782,СВЦЭМ!$A$39:$A$782,$A202,СВЦЭМ!$B$39:$B$782,B$191)+'СЕТ СН'!$F$15</f>
        <v>293.46399498</v>
      </c>
      <c r="C202" s="36">
        <f>SUMIFS(СВЦЭМ!$E$39:$E$782,СВЦЭМ!$A$39:$A$782,$A202,СВЦЭМ!$B$39:$B$782,C$191)+'СЕТ СН'!$F$15</f>
        <v>294.64752325000001</v>
      </c>
      <c r="D202" s="36">
        <f>SUMIFS(СВЦЭМ!$E$39:$E$782,СВЦЭМ!$A$39:$A$782,$A202,СВЦЭМ!$B$39:$B$782,D$191)+'СЕТ СН'!$F$15</f>
        <v>293.31843644999998</v>
      </c>
      <c r="E202" s="36">
        <f>SUMIFS(СВЦЭМ!$E$39:$E$782,СВЦЭМ!$A$39:$A$782,$A202,СВЦЭМ!$B$39:$B$782,E$191)+'СЕТ СН'!$F$15</f>
        <v>292.63895457000001</v>
      </c>
      <c r="F202" s="36">
        <f>SUMIFS(СВЦЭМ!$E$39:$E$782,СВЦЭМ!$A$39:$A$782,$A202,СВЦЭМ!$B$39:$B$782,F$191)+'СЕТ СН'!$F$15</f>
        <v>291.84280526999999</v>
      </c>
      <c r="G202" s="36">
        <f>SUMIFS(СВЦЭМ!$E$39:$E$782,СВЦЭМ!$A$39:$A$782,$A202,СВЦЭМ!$B$39:$B$782,G$191)+'СЕТ СН'!$F$15</f>
        <v>292.73638846</v>
      </c>
      <c r="H202" s="36">
        <f>SUMIFS(СВЦЭМ!$E$39:$E$782,СВЦЭМ!$A$39:$A$782,$A202,СВЦЭМ!$B$39:$B$782,H$191)+'СЕТ СН'!$F$15</f>
        <v>290.82608060000001</v>
      </c>
      <c r="I202" s="36">
        <f>SUMIFS(СВЦЭМ!$E$39:$E$782,СВЦЭМ!$A$39:$A$782,$A202,СВЦЭМ!$B$39:$B$782,I$191)+'СЕТ СН'!$F$15</f>
        <v>288.79322057000002</v>
      </c>
      <c r="J202" s="36">
        <f>SUMIFS(СВЦЭМ!$E$39:$E$782,СВЦЭМ!$A$39:$A$782,$A202,СВЦЭМ!$B$39:$B$782,J$191)+'СЕТ СН'!$F$15</f>
        <v>284.79266713999999</v>
      </c>
      <c r="K202" s="36">
        <f>SUMIFS(СВЦЭМ!$E$39:$E$782,СВЦЭМ!$A$39:$A$782,$A202,СВЦЭМ!$B$39:$B$782,K$191)+'СЕТ СН'!$F$15</f>
        <v>283.09358655</v>
      </c>
      <c r="L202" s="36">
        <f>SUMIFS(СВЦЭМ!$E$39:$E$782,СВЦЭМ!$A$39:$A$782,$A202,СВЦЭМ!$B$39:$B$782,L$191)+'СЕТ СН'!$F$15</f>
        <v>284.76498655</v>
      </c>
      <c r="M202" s="36">
        <f>SUMIFS(СВЦЭМ!$E$39:$E$782,СВЦЭМ!$A$39:$A$782,$A202,СВЦЭМ!$B$39:$B$782,M$191)+'СЕТ СН'!$F$15</f>
        <v>286.42237127999999</v>
      </c>
      <c r="N202" s="36">
        <f>SUMIFS(СВЦЭМ!$E$39:$E$782,СВЦЭМ!$A$39:$A$782,$A202,СВЦЭМ!$B$39:$B$782,N$191)+'СЕТ СН'!$F$15</f>
        <v>290.66286583999999</v>
      </c>
      <c r="O202" s="36">
        <f>SUMIFS(СВЦЭМ!$E$39:$E$782,СВЦЭМ!$A$39:$A$782,$A202,СВЦЭМ!$B$39:$B$782,O$191)+'СЕТ СН'!$F$15</f>
        <v>286.81428067000002</v>
      </c>
      <c r="P202" s="36">
        <f>SUMIFS(СВЦЭМ!$E$39:$E$782,СВЦЭМ!$A$39:$A$782,$A202,СВЦЭМ!$B$39:$B$782,P$191)+'СЕТ СН'!$F$15</f>
        <v>288.98267802999999</v>
      </c>
      <c r="Q202" s="36">
        <f>SUMIFS(СВЦЭМ!$E$39:$E$782,СВЦЭМ!$A$39:$A$782,$A202,СВЦЭМ!$B$39:$B$782,Q$191)+'СЕТ СН'!$F$15</f>
        <v>290.86917212999998</v>
      </c>
      <c r="R202" s="36">
        <f>SUMIFS(СВЦЭМ!$E$39:$E$782,СВЦЭМ!$A$39:$A$782,$A202,СВЦЭМ!$B$39:$B$782,R$191)+'СЕТ СН'!$F$15</f>
        <v>293.27346947000001</v>
      </c>
      <c r="S202" s="36">
        <f>SUMIFS(СВЦЭМ!$E$39:$E$782,СВЦЭМ!$A$39:$A$782,$A202,СВЦЭМ!$B$39:$B$782,S$191)+'СЕТ СН'!$F$15</f>
        <v>288.66125012999998</v>
      </c>
      <c r="T202" s="36">
        <f>SUMIFS(СВЦЭМ!$E$39:$E$782,СВЦЭМ!$A$39:$A$782,$A202,СВЦЭМ!$B$39:$B$782,T$191)+'СЕТ СН'!$F$15</f>
        <v>282.87015616000002</v>
      </c>
      <c r="U202" s="36">
        <f>SUMIFS(СВЦЭМ!$E$39:$E$782,СВЦЭМ!$A$39:$A$782,$A202,СВЦЭМ!$B$39:$B$782,U$191)+'СЕТ СН'!$F$15</f>
        <v>284.41645181000001</v>
      </c>
      <c r="V202" s="36">
        <f>SUMIFS(СВЦЭМ!$E$39:$E$782,СВЦЭМ!$A$39:$A$782,$A202,СВЦЭМ!$B$39:$B$782,V$191)+'СЕТ СН'!$F$15</f>
        <v>288.02769690999997</v>
      </c>
      <c r="W202" s="36">
        <f>SUMIFS(СВЦЭМ!$E$39:$E$782,СВЦЭМ!$A$39:$A$782,$A202,СВЦЭМ!$B$39:$B$782,W$191)+'СЕТ СН'!$F$15</f>
        <v>289.65510449999999</v>
      </c>
      <c r="X202" s="36">
        <f>SUMIFS(СВЦЭМ!$E$39:$E$782,СВЦЭМ!$A$39:$A$782,$A202,СВЦЭМ!$B$39:$B$782,X$191)+'СЕТ СН'!$F$15</f>
        <v>291.14807851</v>
      </c>
      <c r="Y202" s="36">
        <f>SUMIFS(СВЦЭМ!$E$39:$E$782,СВЦЭМ!$A$39:$A$782,$A202,СВЦЭМ!$B$39:$B$782,Y$191)+'СЕТ СН'!$F$15</f>
        <v>296.116916</v>
      </c>
    </row>
    <row r="203" spans="1:25" ht="15.75" x14ac:dyDescent="0.2">
      <c r="A203" s="35">
        <f t="shared" si="5"/>
        <v>44938</v>
      </c>
      <c r="B203" s="36">
        <f>SUMIFS(СВЦЭМ!$E$39:$E$782,СВЦЭМ!$A$39:$A$782,$A203,СВЦЭМ!$B$39:$B$782,B$191)+'СЕТ СН'!$F$15</f>
        <v>299.12152200999998</v>
      </c>
      <c r="C203" s="36">
        <f>SUMIFS(СВЦЭМ!$E$39:$E$782,СВЦЭМ!$A$39:$A$782,$A203,СВЦЭМ!$B$39:$B$782,C$191)+'СЕТ СН'!$F$15</f>
        <v>304.52805195000002</v>
      </c>
      <c r="D203" s="36">
        <f>SUMIFS(СВЦЭМ!$E$39:$E$782,СВЦЭМ!$A$39:$A$782,$A203,СВЦЭМ!$B$39:$B$782,D$191)+'СЕТ СН'!$F$15</f>
        <v>308.17525610000001</v>
      </c>
      <c r="E203" s="36">
        <f>SUMIFS(СВЦЭМ!$E$39:$E$782,СВЦЭМ!$A$39:$A$782,$A203,СВЦЭМ!$B$39:$B$782,E$191)+'СЕТ СН'!$F$15</f>
        <v>308.70018520000002</v>
      </c>
      <c r="F203" s="36">
        <f>SUMIFS(СВЦЭМ!$E$39:$E$782,СВЦЭМ!$A$39:$A$782,$A203,СВЦЭМ!$B$39:$B$782,F$191)+'СЕТ СН'!$F$15</f>
        <v>308.82806190999997</v>
      </c>
      <c r="G203" s="36">
        <f>SUMIFS(СВЦЭМ!$E$39:$E$782,СВЦЭМ!$A$39:$A$782,$A203,СВЦЭМ!$B$39:$B$782,G$191)+'СЕТ СН'!$F$15</f>
        <v>307.14390271000002</v>
      </c>
      <c r="H203" s="36">
        <f>SUMIFS(СВЦЭМ!$E$39:$E$782,СВЦЭМ!$A$39:$A$782,$A203,СВЦЭМ!$B$39:$B$782,H$191)+'СЕТ СН'!$F$15</f>
        <v>302.71055511999998</v>
      </c>
      <c r="I203" s="36">
        <f>SUMIFS(СВЦЭМ!$E$39:$E$782,СВЦЭМ!$A$39:$A$782,$A203,СВЦЭМ!$B$39:$B$782,I$191)+'СЕТ СН'!$F$15</f>
        <v>295.30297034</v>
      </c>
      <c r="J203" s="36">
        <f>SUMIFS(СВЦЭМ!$E$39:$E$782,СВЦЭМ!$A$39:$A$782,$A203,СВЦЭМ!$B$39:$B$782,J$191)+'СЕТ СН'!$F$15</f>
        <v>287.76205909999999</v>
      </c>
      <c r="K203" s="36">
        <f>SUMIFS(СВЦЭМ!$E$39:$E$782,СВЦЭМ!$A$39:$A$782,$A203,СВЦЭМ!$B$39:$B$782,K$191)+'СЕТ СН'!$F$15</f>
        <v>287.68115705999998</v>
      </c>
      <c r="L203" s="36">
        <f>SUMIFS(СВЦЭМ!$E$39:$E$782,СВЦЭМ!$A$39:$A$782,$A203,СВЦЭМ!$B$39:$B$782,L$191)+'СЕТ СН'!$F$15</f>
        <v>285.99752703000001</v>
      </c>
      <c r="M203" s="36">
        <f>SUMIFS(СВЦЭМ!$E$39:$E$782,СВЦЭМ!$A$39:$A$782,$A203,СВЦЭМ!$B$39:$B$782,M$191)+'СЕТ СН'!$F$15</f>
        <v>285.96026977999998</v>
      </c>
      <c r="N203" s="36">
        <f>SUMIFS(СВЦЭМ!$E$39:$E$782,СВЦЭМ!$A$39:$A$782,$A203,СВЦЭМ!$B$39:$B$782,N$191)+'СЕТ СН'!$F$15</f>
        <v>289.92954624999999</v>
      </c>
      <c r="O203" s="36">
        <f>SUMIFS(СВЦЭМ!$E$39:$E$782,СВЦЭМ!$A$39:$A$782,$A203,СВЦЭМ!$B$39:$B$782,O$191)+'СЕТ СН'!$F$15</f>
        <v>291.12126699999999</v>
      </c>
      <c r="P203" s="36">
        <f>SUMIFS(СВЦЭМ!$E$39:$E$782,СВЦЭМ!$A$39:$A$782,$A203,СВЦЭМ!$B$39:$B$782,P$191)+'СЕТ СН'!$F$15</f>
        <v>288.52864038000001</v>
      </c>
      <c r="Q203" s="36">
        <f>SUMIFS(СВЦЭМ!$E$39:$E$782,СВЦЭМ!$A$39:$A$782,$A203,СВЦЭМ!$B$39:$B$782,Q$191)+'СЕТ СН'!$F$15</f>
        <v>290.00141251999997</v>
      </c>
      <c r="R203" s="36">
        <f>SUMIFS(СВЦЭМ!$E$39:$E$782,СВЦЭМ!$A$39:$A$782,$A203,СВЦЭМ!$B$39:$B$782,R$191)+'СЕТ СН'!$F$15</f>
        <v>291.81279247999998</v>
      </c>
      <c r="S203" s="36">
        <f>SUMIFS(СВЦЭМ!$E$39:$E$782,СВЦЭМ!$A$39:$A$782,$A203,СВЦЭМ!$B$39:$B$782,S$191)+'СЕТ СН'!$F$15</f>
        <v>291.66723066999998</v>
      </c>
      <c r="T203" s="36">
        <f>SUMIFS(СВЦЭМ!$E$39:$E$782,СВЦЭМ!$A$39:$A$782,$A203,СВЦЭМ!$B$39:$B$782,T$191)+'СЕТ СН'!$F$15</f>
        <v>287.06005218000001</v>
      </c>
      <c r="U203" s="36">
        <f>SUMIFS(СВЦЭМ!$E$39:$E$782,СВЦЭМ!$A$39:$A$782,$A203,СВЦЭМ!$B$39:$B$782,U$191)+'СЕТ СН'!$F$15</f>
        <v>284.74393803999999</v>
      </c>
      <c r="V203" s="36">
        <f>SUMIFS(СВЦЭМ!$E$39:$E$782,СВЦЭМ!$A$39:$A$782,$A203,СВЦЭМ!$B$39:$B$782,V$191)+'СЕТ СН'!$F$15</f>
        <v>285.93141426</v>
      </c>
      <c r="W203" s="36">
        <f>SUMIFS(СВЦЭМ!$E$39:$E$782,СВЦЭМ!$A$39:$A$782,$A203,СВЦЭМ!$B$39:$B$782,W$191)+'СЕТ СН'!$F$15</f>
        <v>287.62287595999999</v>
      </c>
      <c r="X203" s="36">
        <f>SUMIFS(СВЦЭМ!$E$39:$E$782,СВЦЭМ!$A$39:$A$782,$A203,СВЦЭМ!$B$39:$B$782,X$191)+'СЕТ СН'!$F$15</f>
        <v>291.12507087</v>
      </c>
      <c r="Y203" s="36">
        <f>SUMIFS(СВЦЭМ!$E$39:$E$782,СВЦЭМ!$A$39:$A$782,$A203,СВЦЭМ!$B$39:$B$782,Y$191)+'СЕТ СН'!$F$15</f>
        <v>292.23031387999998</v>
      </c>
    </row>
    <row r="204" spans="1:25" ht="15.75" x14ac:dyDescent="0.2">
      <c r="A204" s="35">
        <f t="shared" si="5"/>
        <v>44939</v>
      </c>
      <c r="B204" s="36">
        <f>SUMIFS(СВЦЭМ!$E$39:$E$782,СВЦЭМ!$A$39:$A$782,$A204,СВЦЭМ!$B$39:$B$782,B$191)+'СЕТ СН'!$F$15</f>
        <v>313.45092670999998</v>
      </c>
      <c r="C204" s="36">
        <f>SUMIFS(СВЦЭМ!$E$39:$E$782,СВЦЭМ!$A$39:$A$782,$A204,СВЦЭМ!$B$39:$B$782,C$191)+'СЕТ СН'!$F$15</f>
        <v>316.48486923000002</v>
      </c>
      <c r="D204" s="36">
        <f>SUMIFS(СВЦЭМ!$E$39:$E$782,СВЦЭМ!$A$39:$A$782,$A204,СВЦЭМ!$B$39:$B$782,D$191)+'СЕТ СН'!$F$15</f>
        <v>316.69708527</v>
      </c>
      <c r="E204" s="36">
        <f>SUMIFS(СВЦЭМ!$E$39:$E$782,СВЦЭМ!$A$39:$A$782,$A204,СВЦЭМ!$B$39:$B$782,E$191)+'СЕТ СН'!$F$15</f>
        <v>317.96836351000002</v>
      </c>
      <c r="F204" s="36">
        <f>SUMIFS(СВЦЭМ!$E$39:$E$782,СВЦЭМ!$A$39:$A$782,$A204,СВЦЭМ!$B$39:$B$782,F$191)+'СЕТ СН'!$F$15</f>
        <v>315.93903232000002</v>
      </c>
      <c r="G204" s="36">
        <f>SUMIFS(СВЦЭМ!$E$39:$E$782,СВЦЭМ!$A$39:$A$782,$A204,СВЦЭМ!$B$39:$B$782,G$191)+'СЕТ СН'!$F$15</f>
        <v>309.48347645000001</v>
      </c>
      <c r="H204" s="36">
        <f>SUMIFS(СВЦЭМ!$E$39:$E$782,СВЦЭМ!$A$39:$A$782,$A204,СВЦЭМ!$B$39:$B$782,H$191)+'СЕТ СН'!$F$15</f>
        <v>298.92718365000002</v>
      </c>
      <c r="I204" s="36">
        <f>SUMIFS(СВЦЭМ!$E$39:$E$782,СВЦЭМ!$A$39:$A$782,$A204,СВЦЭМ!$B$39:$B$782,I$191)+'СЕТ СН'!$F$15</f>
        <v>294.90950484000001</v>
      </c>
      <c r="J204" s="36">
        <f>SUMIFS(СВЦЭМ!$E$39:$E$782,СВЦЭМ!$A$39:$A$782,$A204,СВЦЭМ!$B$39:$B$782,J$191)+'СЕТ СН'!$F$15</f>
        <v>291.88113134999998</v>
      </c>
      <c r="K204" s="36">
        <f>SUMIFS(СВЦЭМ!$E$39:$E$782,СВЦЭМ!$A$39:$A$782,$A204,СВЦЭМ!$B$39:$B$782,K$191)+'СЕТ СН'!$F$15</f>
        <v>287.92427936000001</v>
      </c>
      <c r="L204" s="36">
        <f>SUMIFS(СВЦЭМ!$E$39:$E$782,СВЦЭМ!$A$39:$A$782,$A204,СВЦЭМ!$B$39:$B$782,L$191)+'СЕТ СН'!$F$15</f>
        <v>286.25205922999999</v>
      </c>
      <c r="M204" s="36">
        <f>SUMIFS(СВЦЭМ!$E$39:$E$782,СВЦЭМ!$A$39:$A$782,$A204,СВЦЭМ!$B$39:$B$782,M$191)+'СЕТ СН'!$F$15</f>
        <v>290.26739772000002</v>
      </c>
      <c r="N204" s="36">
        <f>SUMIFS(СВЦЭМ!$E$39:$E$782,СВЦЭМ!$A$39:$A$782,$A204,СВЦЭМ!$B$39:$B$782,N$191)+'СЕТ СН'!$F$15</f>
        <v>294.76251710999998</v>
      </c>
      <c r="O204" s="36">
        <f>SUMIFS(СВЦЭМ!$E$39:$E$782,СВЦЭМ!$A$39:$A$782,$A204,СВЦЭМ!$B$39:$B$782,O$191)+'СЕТ СН'!$F$15</f>
        <v>297.69630672</v>
      </c>
      <c r="P204" s="36">
        <f>SUMIFS(СВЦЭМ!$E$39:$E$782,СВЦЭМ!$A$39:$A$782,$A204,СВЦЭМ!$B$39:$B$782,P$191)+'СЕТ СН'!$F$15</f>
        <v>295.37584353</v>
      </c>
      <c r="Q204" s="36">
        <f>SUMIFS(СВЦЭМ!$E$39:$E$782,СВЦЭМ!$A$39:$A$782,$A204,СВЦЭМ!$B$39:$B$782,Q$191)+'СЕТ СН'!$F$15</f>
        <v>295.10042814000002</v>
      </c>
      <c r="R204" s="36">
        <f>SUMIFS(СВЦЭМ!$E$39:$E$782,СВЦЭМ!$A$39:$A$782,$A204,СВЦЭМ!$B$39:$B$782,R$191)+'СЕТ СН'!$F$15</f>
        <v>292.49809053000001</v>
      </c>
      <c r="S204" s="36">
        <f>SUMIFS(СВЦЭМ!$E$39:$E$782,СВЦЭМ!$A$39:$A$782,$A204,СВЦЭМ!$B$39:$B$782,S$191)+'СЕТ СН'!$F$15</f>
        <v>288.60999163999998</v>
      </c>
      <c r="T204" s="36">
        <f>SUMIFS(СВЦЭМ!$E$39:$E$782,СВЦЭМ!$A$39:$A$782,$A204,СВЦЭМ!$B$39:$B$782,T$191)+'СЕТ СН'!$F$15</f>
        <v>287.90784803000003</v>
      </c>
      <c r="U204" s="36">
        <f>SUMIFS(СВЦЭМ!$E$39:$E$782,СВЦЭМ!$A$39:$A$782,$A204,СВЦЭМ!$B$39:$B$782,U$191)+'СЕТ СН'!$F$15</f>
        <v>290.30160174000002</v>
      </c>
      <c r="V204" s="36">
        <f>SUMIFS(СВЦЭМ!$E$39:$E$782,СВЦЭМ!$A$39:$A$782,$A204,СВЦЭМ!$B$39:$B$782,V$191)+'СЕТ СН'!$F$15</f>
        <v>291.08938943999999</v>
      </c>
      <c r="W204" s="36">
        <f>SUMIFS(СВЦЭМ!$E$39:$E$782,СВЦЭМ!$A$39:$A$782,$A204,СВЦЭМ!$B$39:$B$782,W$191)+'СЕТ СН'!$F$15</f>
        <v>294.14431338999998</v>
      </c>
      <c r="X204" s="36">
        <f>SUMIFS(СВЦЭМ!$E$39:$E$782,СВЦЭМ!$A$39:$A$782,$A204,СВЦЭМ!$B$39:$B$782,X$191)+'СЕТ СН'!$F$15</f>
        <v>300.80996524</v>
      </c>
      <c r="Y204" s="36">
        <f>SUMIFS(СВЦЭМ!$E$39:$E$782,СВЦЭМ!$A$39:$A$782,$A204,СВЦЭМ!$B$39:$B$782,Y$191)+'СЕТ СН'!$F$15</f>
        <v>314.61066517</v>
      </c>
    </row>
    <row r="205" spans="1:25" ht="15.75" x14ac:dyDescent="0.2">
      <c r="A205" s="35">
        <f t="shared" si="5"/>
        <v>44940</v>
      </c>
      <c r="B205" s="36">
        <f>SUMIFS(СВЦЭМ!$E$39:$E$782,СВЦЭМ!$A$39:$A$782,$A205,СВЦЭМ!$B$39:$B$782,B$191)+'СЕТ СН'!$F$15</f>
        <v>292.89139917</v>
      </c>
      <c r="C205" s="36">
        <f>SUMIFS(СВЦЭМ!$E$39:$E$782,СВЦЭМ!$A$39:$A$782,$A205,СВЦЭМ!$B$39:$B$782,C$191)+'СЕТ СН'!$F$15</f>
        <v>289.22195857999998</v>
      </c>
      <c r="D205" s="36">
        <f>SUMIFS(СВЦЭМ!$E$39:$E$782,СВЦЭМ!$A$39:$A$782,$A205,СВЦЭМ!$B$39:$B$782,D$191)+'СЕТ СН'!$F$15</f>
        <v>291.54071176000002</v>
      </c>
      <c r="E205" s="36">
        <f>SUMIFS(СВЦЭМ!$E$39:$E$782,СВЦЭМ!$A$39:$A$782,$A205,СВЦЭМ!$B$39:$B$782,E$191)+'СЕТ СН'!$F$15</f>
        <v>288.94383629999999</v>
      </c>
      <c r="F205" s="36">
        <f>SUMIFS(СВЦЭМ!$E$39:$E$782,СВЦЭМ!$A$39:$A$782,$A205,СВЦЭМ!$B$39:$B$782,F$191)+'СЕТ СН'!$F$15</f>
        <v>288.63687392999998</v>
      </c>
      <c r="G205" s="36">
        <f>SUMIFS(СВЦЭМ!$E$39:$E$782,СВЦЭМ!$A$39:$A$782,$A205,СВЦЭМ!$B$39:$B$782,G$191)+'СЕТ СН'!$F$15</f>
        <v>284.58513851999999</v>
      </c>
      <c r="H205" s="36">
        <f>SUMIFS(СВЦЭМ!$E$39:$E$782,СВЦЭМ!$A$39:$A$782,$A205,СВЦЭМ!$B$39:$B$782,H$191)+'СЕТ СН'!$F$15</f>
        <v>286.03696229000002</v>
      </c>
      <c r="I205" s="36">
        <f>SUMIFS(СВЦЭМ!$E$39:$E$782,СВЦЭМ!$A$39:$A$782,$A205,СВЦЭМ!$B$39:$B$782,I$191)+'СЕТ СН'!$F$15</f>
        <v>290.18315482999998</v>
      </c>
      <c r="J205" s="36">
        <f>SUMIFS(СВЦЭМ!$E$39:$E$782,СВЦЭМ!$A$39:$A$782,$A205,СВЦЭМ!$B$39:$B$782,J$191)+'СЕТ СН'!$F$15</f>
        <v>287.04250915</v>
      </c>
      <c r="K205" s="36">
        <f>SUMIFS(СВЦЭМ!$E$39:$E$782,СВЦЭМ!$A$39:$A$782,$A205,СВЦЭМ!$B$39:$B$782,K$191)+'СЕТ СН'!$F$15</f>
        <v>286.94325433</v>
      </c>
      <c r="L205" s="36">
        <f>SUMIFS(СВЦЭМ!$E$39:$E$782,СВЦЭМ!$A$39:$A$782,$A205,СВЦЭМ!$B$39:$B$782,L$191)+'СЕТ СН'!$F$15</f>
        <v>281.43543964999998</v>
      </c>
      <c r="M205" s="36">
        <f>SUMIFS(СВЦЭМ!$E$39:$E$782,СВЦЭМ!$A$39:$A$782,$A205,СВЦЭМ!$B$39:$B$782,M$191)+'СЕТ СН'!$F$15</f>
        <v>281.19984463999998</v>
      </c>
      <c r="N205" s="36">
        <f>SUMIFS(СВЦЭМ!$E$39:$E$782,СВЦЭМ!$A$39:$A$782,$A205,СВЦЭМ!$B$39:$B$782,N$191)+'СЕТ СН'!$F$15</f>
        <v>284.17066994999999</v>
      </c>
      <c r="O205" s="36">
        <f>SUMIFS(СВЦЭМ!$E$39:$E$782,СВЦЭМ!$A$39:$A$782,$A205,СВЦЭМ!$B$39:$B$782,O$191)+'СЕТ СН'!$F$15</f>
        <v>287.28125134999999</v>
      </c>
      <c r="P205" s="36">
        <f>SUMIFS(СВЦЭМ!$E$39:$E$782,СВЦЭМ!$A$39:$A$782,$A205,СВЦЭМ!$B$39:$B$782,P$191)+'СЕТ СН'!$F$15</f>
        <v>288.90719410000003</v>
      </c>
      <c r="Q205" s="36">
        <f>SUMIFS(СВЦЭМ!$E$39:$E$782,СВЦЭМ!$A$39:$A$782,$A205,СВЦЭМ!$B$39:$B$782,Q$191)+'СЕТ СН'!$F$15</f>
        <v>285.60051014999999</v>
      </c>
      <c r="R205" s="36">
        <f>SUMIFS(СВЦЭМ!$E$39:$E$782,СВЦЭМ!$A$39:$A$782,$A205,СВЦЭМ!$B$39:$B$782,R$191)+'СЕТ СН'!$F$15</f>
        <v>279.27556771000002</v>
      </c>
      <c r="S205" s="36">
        <f>SUMIFS(СВЦЭМ!$E$39:$E$782,СВЦЭМ!$A$39:$A$782,$A205,СВЦЭМ!$B$39:$B$782,S$191)+'СЕТ СН'!$F$15</f>
        <v>272.51963519999998</v>
      </c>
      <c r="T205" s="36">
        <f>SUMIFS(СВЦЭМ!$E$39:$E$782,СВЦЭМ!$A$39:$A$782,$A205,СВЦЭМ!$B$39:$B$782,T$191)+'СЕТ СН'!$F$15</f>
        <v>270.12178236</v>
      </c>
      <c r="U205" s="36">
        <f>SUMIFS(СВЦЭМ!$E$39:$E$782,СВЦЭМ!$A$39:$A$782,$A205,СВЦЭМ!$B$39:$B$782,U$191)+'СЕТ СН'!$F$15</f>
        <v>270.95331728999997</v>
      </c>
      <c r="V205" s="36">
        <f>SUMIFS(СВЦЭМ!$E$39:$E$782,СВЦЭМ!$A$39:$A$782,$A205,СВЦЭМ!$B$39:$B$782,V$191)+'СЕТ СН'!$F$15</f>
        <v>272.32441043</v>
      </c>
      <c r="W205" s="36">
        <f>SUMIFS(СВЦЭМ!$E$39:$E$782,СВЦЭМ!$A$39:$A$782,$A205,СВЦЭМ!$B$39:$B$782,W$191)+'СЕТ СН'!$F$15</f>
        <v>273.98988704999999</v>
      </c>
      <c r="X205" s="36">
        <f>SUMIFS(СВЦЭМ!$E$39:$E$782,СВЦЭМ!$A$39:$A$782,$A205,СВЦЭМ!$B$39:$B$782,X$191)+'СЕТ СН'!$F$15</f>
        <v>278.57623883000002</v>
      </c>
      <c r="Y205" s="36">
        <f>SUMIFS(СВЦЭМ!$E$39:$E$782,СВЦЭМ!$A$39:$A$782,$A205,СВЦЭМ!$B$39:$B$782,Y$191)+'СЕТ СН'!$F$15</f>
        <v>282.16990945999999</v>
      </c>
    </row>
    <row r="206" spans="1:25" ht="15.75" x14ac:dyDescent="0.2">
      <c r="A206" s="35">
        <f t="shared" si="5"/>
        <v>44941</v>
      </c>
      <c r="B206" s="36">
        <f>SUMIFS(СВЦЭМ!$E$39:$E$782,СВЦЭМ!$A$39:$A$782,$A206,СВЦЭМ!$B$39:$B$782,B$191)+'СЕТ СН'!$F$15</f>
        <v>320.63449226</v>
      </c>
      <c r="C206" s="36">
        <f>SUMIFS(СВЦЭМ!$E$39:$E$782,СВЦЭМ!$A$39:$A$782,$A206,СВЦЭМ!$B$39:$B$782,C$191)+'СЕТ СН'!$F$15</f>
        <v>323.59877482000002</v>
      </c>
      <c r="D206" s="36">
        <f>SUMIFS(СВЦЭМ!$E$39:$E$782,СВЦЭМ!$A$39:$A$782,$A206,СВЦЭМ!$B$39:$B$782,D$191)+'СЕТ СН'!$F$15</f>
        <v>326.57215318999999</v>
      </c>
      <c r="E206" s="36">
        <f>SUMIFS(СВЦЭМ!$E$39:$E$782,СВЦЭМ!$A$39:$A$782,$A206,СВЦЭМ!$B$39:$B$782,E$191)+'СЕТ СН'!$F$15</f>
        <v>328.36284389000002</v>
      </c>
      <c r="F206" s="36">
        <f>SUMIFS(СВЦЭМ!$E$39:$E$782,СВЦЭМ!$A$39:$A$782,$A206,СВЦЭМ!$B$39:$B$782,F$191)+'СЕТ СН'!$F$15</f>
        <v>326.69030606000001</v>
      </c>
      <c r="G206" s="36">
        <f>SUMIFS(СВЦЭМ!$E$39:$E$782,СВЦЭМ!$A$39:$A$782,$A206,СВЦЭМ!$B$39:$B$782,G$191)+'СЕТ СН'!$F$15</f>
        <v>330.96488427999998</v>
      </c>
      <c r="H206" s="36">
        <f>SUMIFS(СВЦЭМ!$E$39:$E$782,СВЦЭМ!$A$39:$A$782,$A206,СВЦЭМ!$B$39:$B$782,H$191)+'СЕТ СН'!$F$15</f>
        <v>328.18538339999998</v>
      </c>
      <c r="I206" s="36">
        <f>SUMIFS(СВЦЭМ!$E$39:$E$782,СВЦЭМ!$A$39:$A$782,$A206,СВЦЭМ!$B$39:$B$782,I$191)+'СЕТ СН'!$F$15</f>
        <v>318.76647923000002</v>
      </c>
      <c r="J206" s="36">
        <f>SUMIFS(СВЦЭМ!$E$39:$E$782,СВЦЭМ!$A$39:$A$782,$A206,СВЦЭМ!$B$39:$B$782,J$191)+'СЕТ СН'!$F$15</f>
        <v>307.89118364000001</v>
      </c>
      <c r="K206" s="36">
        <f>SUMIFS(СВЦЭМ!$E$39:$E$782,СВЦЭМ!$A$39:$A$782,$A206,СВЦЭМ!$B$39:$B$782,K$191)+'СЕТ СН'!$F$15</f>
        <v>304.38346217999998</v>
      </c>
      <c r="L206" s="36">
        <f>SUMIFS(СВЦЭМ!$E$39:$E$782,СВЦЭМ!$A$39:$A$782,$A206,СВЦЭМ!$B$39:$B$782,L$191)+'СЕТ СН'!$F$15</f>
        <v>302.74999580999997</v>
      </c>
      <c r="M206" s="36">
        <f>SUMIFS(СВЦЭМ!$E$39:$E$782,СВЦЭМ!$A$39:$A$782,$A206,СВЦЭМ!$B$39:$B$782,M$191)+'СЕТ СН'!$F$15</f>
        <v>303.34032940999998</v>
      </c>
      <c r="N206" s="36">
        <f>SUMIFS(СВЦЭМ!$E$39:$E$782,СВЦЭМ!$A$39:$A$782,$A206,СВЦЭМ!$B$39:$B$782,N$191)+'СЕТ СН'!$F$15</f>
        <v>303.74023145000001</v>
      </c>
      <c r="O206" s="36">
        <f>SUMIFS(СВЦЭМ!$E$39:$E$782,СВЦЭМ!$A$39:$A$782,$A206,СВЦЭМ!$B$39:$B$782,O$191)+'СЕТ СН'!$F$15</f>
        <v>304.14912783</v>
      </c>
      <c r="P206" s="36">
        <f>SUMIFS(СВЦЭМ!$E$39:$E$782,СВЦЭМ!$A$39:$A$782,$A206,СВЦЭМ!$B$39:$B$782,P$191)+'СЕТ СН'!$F$15</f>
        <v>306.37756682000003</v>
      </c>
      <c r="Q206" s="36">
        <f>SUMIFS(СВЦЭМ!$E$39:$E$782,СВЦЭМ!$A$39:$A$782,$A206,СВЦЭМ!$B$39:$B$782,Q$191)+'СЕТ СН'!$F$15</f>
        <v>304.07221658999998</v>
      </c>
      <c r="R206" s="36">
        <f>SUMIFS(СВЦЭМ!$E$39:$E$782,СВЦЭМ!$A$39:$A$782,$A206,СВЦЭМ!$B$39:$B$782,R$191)+'СЕТ СН'!$F$15</f>
        <v>300.81529429</v>
      </c>
      <c r="S206" s="36">
        <f>SUMIFS(СВЦЭМ!$E$39:$E$782,СВЦЭМ!$A$39:$A$782,$A206,СВЦЭМ!$B$39:$B$782,S$191)+'СЕТ СН'!$F$15</f>
        <v>293.98593727000002</v>
      </c>
      <c r="T206" s="36">
        <f>SUMIFS(СВЦЭМ!$E$39:$E$782,СВЦЭМ!$A$39:$A$782,$A206,СВЦЭМ!$B$39:$B$782,T$191)+'СЕТ СН'!$F$15</f>
        <v>288.69660850999998</v>
      </c>
      <c r="U206" s="36">
        <f>SUMIFS(СВЦЭМ!$E$39:$E$782,СВЦЭМ!$A$39:$A$782,$A206,СВЦЭМ!$B$39:$B$782,U$191)+'СЕТ СН'!$F$15</f>
        <v>288.26135119999998</v>
      </c>
      <c r="V206" s="36">
        <f>SUMIFS(СВЦЭМ!$E$39:$E$782,СВЦЭМ!$A$39:$A$782,$A206,СВЦЭМ!$B$39:$B$782,V$191)+'СЕТ СН'!$F$15</f>
        <v>293.70363134000002</v>
      </c>
      <c r="W206" s="36">
        <f>SUMIFS(СВЦЭМ!$E$39:$E$782,СВЦЭМ!$A$39:$A$782,$A206,СВЦЭМ!$B$39:$B$782,W$191)+'СЕТ СН'!$F$15</f>
        <v>296.89390358000003</v>
      </c>
      <c r="X206" s="36">
        <f>SUMIFS(СВЦЭМ!$E$39:$E$782,СВЦЭМ!$A$39:$A$782,$A206,СВЦЭМ!$B$39:$B$782,X$191)+'СЕТ СН'!$F$15</f>
        <v>300.94809810999999</v>
      </c>
      <c r="Y206" s="36">
        <f>SUMIFS(СВЦЭМ!$E$39:$E$782,СВЦЭМ!$A$39:$A$782,$A206,СВЦЭМ!$B$39:$B$782,Y$191)+'СЕТ СН'!$F$15</f>
        <v>310.33586634</v>
      </c>
    </row>
    <row r="207" spans="1:25" ht="15.75" x14ac:dyDescent="0.2">
      <c r="A207" s="35">
        <f t="shared" si="5"/>
        <v>44942</v>
      </c>
      <c r="B207" s="36">
        <f>SUMIFS(СВЦЭМ!$E$39:$E$782,СВЦЭМ!$A$39:$A$782,$A207,СВЦЭМ!$B$39:$B$782,B$191)+'СЕТ СН'!$F$15</f>
        <v>308.99879470000002</v>
      </c>
      <c r="C207" s="36">
        <f>SUMIFS(СВЦЭМ!$E$39:$E$782,СВЦЭМ!$A$39:$A$782,$A207,СВЦЭМ!$B$39:$B$782,C$191)+'СЕТ СН'!$F$15</f>
        <v>312.45106972999997</v>
      </c>
      <c r="D207" s="36">
        <f>SUMIFS(СВЦЭМ!$E$39:$E$782,СВЦЭМ!$A$39:$A$782,$A207,СВЦЭМ!$B$39:$B$782,D$191)+'СЕТ СН'!$F$15</f>
        <v>313.27784452999998</v>
      </c>
      <c r="E207" s="36">
        <f>SUMIFS(СВЦЭМ!$E$39:$E$782,СВЦЭМ!$A$39:$A$782,$A207,СВЦЭМ!$B$39:$B$782,E$191)+'СЕТ СН'!$F$15</f>
        <v>314.24629607999998</v>
      </c>
      <c r="F207" s="36">
        <f>SUMIFS(СВЦЭМ!$E$39:$E$782,СВЦЭМ!$A$39:$A$782,$A207,СВЦЭМ!$B$39:$B$782,F$191)+'СЕТ СН'!$F$15</f>
        <v>313.71655584000001</v>
      </c>
      <c r="G207" s="36">
        <f>SUMIFS(СВЦЭМ!$E$39:$E$782,СВЦЭМ!$A$39:$A$782,$A207,СВЦЭМ!$B$39:$B$782,G$191)+'СЕТ СН'!$F$15</f>
        <v>312.35668623999999</v>
      </c>
      <c r="H207" s="36">
        <f>SUMIFS(СВЦЭМ!$E$39:$E$782,СВЦЭМ!$A$39:$A$782,$A207,СВЦЭМ!$B$39:$B$782,H$191)+'СЕТ СН'!$F$15</f>
        <v>306.19065763999998</v>
      </c>
      <c r="I207" s="36">
        <f>SUMIFS(СВЦЭМ!$E$39:$E$782,СВЦЭМ!$A$39:$A$782,$A207,СВЦЭМ!$B$39:$B$782,I$191)+'СЕТ СН'!$F$15</f>
        <v>301.61567710999998</v>
      </c>
      <c r="J207" s="36">
        <f>SUMIFS(СВЦЭМ!$E$39:$E$782,СВЦЭМ!$A$39:$A$782,$A207,СВЦЭМ!$B$39:$B$782,J$191)+'СЕТ СН'!$F$15</f>
        <v>295.77202835000003</v>
      </c>
      <c r="K207" s="36">
        <f>SUMIFS(СВЦЭМ!$E$39:$E$782,СВЦЭМ!$A$39:$A$782,$A207,СВЦЭМ!$B$39:$B$782,K$191)+'СЕТ СН'!$F$15</f>
        <v>293.80088544</v>
      </c>
      <c r="L207" s="36">
        <f>SUMIFS(СВЦЭМ!$E$39:$E$782,СВЦЭМ!$A$39:$A$782,$A207,СВЦЭМ!$B$39:$B$782,L$191)+'СЕТ СН'!$F$15</f>
        <v>295.78705769999999</v>
      </c>
      <c r="M207" s="36">
        <f>SUMIFS(СВЦЭМ!$E$39:$E$782,СВЦЭМ!$A$39:$A$782,$A207,СВЦЭМ!$B$39:$B$782,M$191)+'СЕТ СН'!$F$15</f>
        <v>298.68566582</v>
      </c>
      <c r="N207" s="36">
        <f>SUMIFS(СВЦЭМ!$E$39:$E$782,СВЦЭМ!$A$39:$A$782,$A207,СВЦЭМ!$B$39:$B$782,N$191)+'СЕТ СН'!$F$15</f>
        <v>300.16305998000001</v>
      </c>
      <c r="O207" s="36">
        <f>SUMIFS(СВЦЭМ!$E$39:$E$782,СВЦЭМ!$A$39:$A$782,$A207,СВЦЭМ!$B$39:$B$782,O$191)+'СЕТ СН'!$F$15</f>
        <v>302.35830519000001</v>
      </c>
      <c r="P207" s="36">
        <f>SUMIFS(СВЦЭМ!$E$39:$E$782,СВЦЭМ!$A$39:$A$782,$A207,СВЦЭМ!$B$39:$B$782,P$191)+'СЕТ СН'!$F$15</f>
        <v>304.53830479999999</v>
      </c>
      <c r="Q207" s="36">
        <f>SUMIFS(СВЦЭМ!$E$39:$E$782,СВЦЭМ!$A$39:$A$782,$A207,СВЦЭМ!$B$39:$B$782,Q$191)+'СЕТ СН'!$F$15</f>
        <v>305.02129547999999</v>
      </c>
      <c r="R207" s="36">
        <f>SUMIFS(СВЦЭМ!$E$39:$E$782,СВЦЭМ!$A$39:$A$782,$A207,СВЦЭМ!$B$39:$B$782,R$191)+'СЕТ СН'!$F$15</f>
        <v>305.44665126000001</v>
      </c>
      <c r="S207" s="36">
        <f>SUMIFS(СВЦЭМ!$E$39:$E$782,СВЦЭМ!$A$39:$A$782,$A207,СВЦЭМ!$B$39:$B$782,S$191)+'СЕТ СН'!$F$15</f>
        <v>299.09860121999998</v>
      </c>
      <c r="T207" s="36">
        <f>SUMIFS(СВЦЭМ!$E$39:$E$782,СВЦЭМ!$A$39:$A$782,$A207,СВЦЭМ!$B$39:$B$782,T$191)+'СЕТ СН'!$F$15</f>
        <v>299.27146436999999</v>
      </c>
      <c r="U207" s="36">
        <f>SUMIFS(СВЦЭМ!$E$39:$E$782,СВЦЭМ!$A$39:$A$782,$A207,СВЦЭМ!$B$39:$B$782,U$191)+'СЕТ СН'!$F$15</f>
        <v>298.50520225000002</v>
      </c>
      <c r="V207" s="36">
        <f>SUMIFS(СВЦЭМ!$E$39:$E$782,СВЦЭМ!$A$39:$A$782,$A207,СВЦЭМ!$B$39:$B$782,V$191)+'СЕТ СН'!$F$15</f>
        <v>299.96968076000002</v>
      </c>
      <c r="W207" s="36">
        <f>SUMIFS(СВЦЭМ!$E$39:$E$782,СВЦЭМ!$A$39:$A$782,$A207,СВЦЭМ!$B$39:$B$782,W$191)+'СЕТ СН'!$F$15</f>
        <v>302.52305097999999</v>
      </c>
      <c r="X207" s="36">
        <f>SUMIFS(СВЦЭМ!$E$39:$E$782,СВЦЭМ!$A$39:$A$782,$A207,СВЦЭМ!$B$39:$B$782,X$191)+'СЕТ СН'!$F$15</f>
        <v>304.76104356000002</v>
      </c>
      <c r="Y207" s="36">
        <f>SUMIFS(СВЦЭМ!$E$39:$E$782,СВЦЭМ!$A$39:$A$782,$A207,СВЦЭМ!$B$39:$B$782,Y$191)+'СЕТ СН'!$F$15</f>
        <v>310.20708327</v>
      </c>
    </row>
    <row r="208" spans="1:25" ht="15.75" x14ac:dyDescent="0.2">
      <c r="A208" s="35">
        <f t="shared" si="5"/>
        <v>44943</v>
      </c>
      <c r="B208" s="36">
        <f>SUMIFS(СВЦЭМ!$E$39:$E$782,СВЦЭМ!$A$39:$A$782,$A208,СВЦЭМ!$B$39:$B$782,B$191)+'СЕТ СН'!$F$15</f>
        <v>313.04315387000003</v>
      </c>
      <c r="C208" s="36">
        <f>SUMIFS(СВЦЭМ!$E$39:$E$782,СВЦЭМ!$A$39:$A$782,$A208,СВЦЭМ!$B$39:$B$782,C$191)+'СЕТ СН'!$F$15</f>
        <v>317.60242751999999</v>
      </c>
      <c r="D208" s="36">
        <f>SUMIFS(СВЦЭМ!$E$39:$E$782,СВЦЭМ!$A$39:$A$782,$A208,СВЦЭМ!$B$39:$B$782,D$191)+'СЕТ СН'!$F$15</f>
        <v>318.83975436999998</v>
      </c>
      <c r="E208" s="36">
        <f>SUMIFS(СВЦЭМ!$E$39:$E$782,СВЦЭМ!$A$39:$A$782,$A208,СВЦЭМ!$B$39:$B$782,E$191)+'СЕТ СН'!$F$15</f>
        <v>318.56628826999997</v>
      </c>
      <c r="F208" s="36">
        <f>SUMIFS(СВЦЭМ!$E$39:$E$782,СВЦЭМ!$A$39:$A$782,$A208,СВЦЭМ!$B$39:$B$782,F$191)+'СЕТ СН'!$F$15</f>
        <v>318.50989985000001</v>
      </c>
      <c r="G208" s="36">
        <f>SUMIFS(СВЦЭМ!$E$39:$E$782,СВЦЭМ!$A$39:$A$782,$A208,СВЦЭМ!$B$39:$B$782,G$191)+'СЕТ СН'!$F$15</f>
        <v>317.56334830999998</v>
      </c>
      <c r="H208" s="36">
        <f>SUMIFS(СВЦЭМ!$E$39:$E$782,СВЦЭМ!$A$39:$A$782,$A208,СВЦЭМ!$B$39:$B$782,H$191)+'СЕТ СН'!$F$15</f>
        <v>313.54978161999998</v>
      </c>
      <c r="I208" s="36">
        <f>SUMIFS(СВЦЭМ!$E$39:$E$782,СВЦЭМ!$A$39:$A$782,$A208,СВЦЭМ!$B$39:$B$782,I$191)+'СЕТ СН'!$F$15</f>
        <v>305.70953711999999</v>
      </c>
      <c r="J208" s="36">
        <f>SUMIFS(СВЦЭМ!$E$39:$E$782,СВЦЭМ!$A$39:$A$782,$A208,СВЦЭМ!$B$39:$B$782,J$191)+'СЕТ СН'!$F$15</f>
        <v>299.18057386999999</v>
      </c>
      <c r="K208" s="36">
        <f>SUMIFS(СВЦЭМ!$E$39:$E$782,СВЦЭМ!$A$39:$A$782,$A208,СВЦЭМ!$B$39:$B$782,K$191)+'СЕТ СН'!$F$15</f>
        <v>297.56787002999999</v>
      </c>
      <c r="L208" s="36">
        <f>SUMIFS(СВЦЭМ!$E$39:$E$782,СВЦЭМ!$A$39:$A$782,$A208,СВЦЭМ!$B$39:$B$782,L$191)+'СЕТ СН'!$F$15</f>
        <v>294.92586546000001</v>
      </c>
      <c r="M208" s="36">
        <f>SUMIFS(СВЦЭМ!$E$39:$E$782,СВЦЭМ!$A$39:$A$782,$A208,СВЦЭМ!$B$39:$B$782,M$191)+'СЕТ СН'!$F$15</f>
        <v>295.37230178999999</v>
      </c>
      <c r="N208" s="36">
        <f>SUMIFS(СВЦЭМ!$E$39:$E$782,СВЦЭМ!$A$39:$A$782,$A208,СВЦЭМ!$B$39:$B$782,N$191)+'СЕТ СН'!$F$15</f>
        <v>298.13370221999998</v>
      </c>
      <c r="O208" s="36">
        <f>SUMIFS(СВЦЭМ!$E$39:$E$782,СВЦЭМ!$A$39:$A$782,$A208,СВЦЭМ!$B$39:$B$782,O$191)+'СЕТ СН'!$F$15</f>
        <v>300.37978633</v>
      </c>
      <c r="P208" s="36">
        <f>SUMIFS(СВЦЭМ!$E$39:$E$782,СВЦЭМ!$A$39:$A$782,$A208,СВЦЭМ!$B$39:$B$782,P$191)+'СЕТ СН'!$F$15</f>
        <v>303.40604954999998</v>
      </c>
      <c r="Q208" s="36">
        <f>SUMIFS(СВЦЭМ!$E$39:$E$782,СВЦЭМ!$A$39:$A$782,$A208,СВЦЭМ!$B$39:$B$782,Q$191)+'СЕТ СН'!$F$15</f>
        <v>304.64701701000001</v>
      </c>
      <c r="R208" s="36">
        <f>SUMIFS(СВЦЭМ!$E$39:$E$782,СВЦЭМ!$A$39:$A$782,$A208,СВЦЭМ!$B$39:$B$782,R$191)+'СЕТ СН'!$F$15</f>
        <v>298.43230987999999</v>
      </c>
      <c r="S208" s="36">
        <f>SUMIFS(СВЦЭМ!$E$39:$E$782,СВЦЭМ!$A$39:$A$782,$A208,СВЦЭМ!$B$39:$B$782,S$191)+'СЕТ СН'!$F$15</f>
        <v>298.14139511000002</v>
      </c>
      <c r="T208" s="36">
        <f>SUMIFS(СВЦЭМ!$E$39:$E$782,СВЦЭМ!$A$39:$A$782,$A208,СВЦЭМ!$B$39:$B$782,T$191)+'СЕТ СН'!$F$15</f>
        <v>293.89191223</v>
      </c>
      <c r="U208" s="36">
        <f>SUMIFS(СВЦЭМ!$E$39:$E$782,СВЦЭМ!$A$39:$A$782,$A208,СВЦЭМ!$B$39:$B$782,U$191)+'СЕТ СН'!$F$15</f>
        <v>295.86144718999998</v>
      </c>
      <c r="V208" s="36">
        <f>SUMIFS(СВЦЭМ!$E$39:$E$782,СВЦЭМ!$A$39:$A$782,$A208,СВЦЭМ!$B$39:$B$782,V$191)+'СЕТ СН'!$F$15</f>
        <v>299.54568124999997</v>
      </c>
      <c r="W208" s="36">
        <f>SUMIFS(СВЦЭМ!$E$39:$E$782,СВЦЭМ!$A$39:$A$782,$A208,СВЦЭМ!$B$39:$B$782,W$191)+'СЕТ СН'!$F$15</f>
        <v>301.26381091000002</v>
      </c>
      <c r="X208" s="36">
        <f>SUMIFS(СВЦЭМ!$E$39:$E$782,СВЦЭМ!$A$39:$A$782,$A208,СВЦЭМ!$B$39:$B$782,X$191)+'СЕТ СН'!$F$15</f>
        <v>302.95204493</v>
      </c>
      <c r="Y208" s="36">
        <f>SUMIFS(СВЦЭМ!$E$39:$E$782,СВЦЭМ!$A$39:$A$782,$A208,СВЦЭМ!$B$39:$B$782,Y$191)+'СЕТ СН'!$F$15</f>
        <v>307.78454880999999</v>
      </c>
    </row>
    <row r="209" spans="1:25" ht="15.75" x14ac:dyDescent="0.2">
      <c r="A209" s="35">
        <f t="shared" si="5"/>
        <v>44944</v>
      </c>
      <c r="B209" s="36">
        <f>SUMIFS(СВЦЭМ!$E$39:$E$782,СВЦЭМ!$A$39:$A$782,$A209,СВЦЭМ!$B$39:$B$782,B$191)+'СЕТ СН'!$F$15</f>
        <v>313.21584115000002</v>
      </c>
      <c r="C209" s="36">
        <f>SUMIFS(СВЦЭМ!$E$39:$E$782,СВЦЭМ!$A$39:$A$782,$A209,СВЦЭМ!$B$39:$B$782,C$191)+'СЕТ СН'!$F$15</f>
        <v>316.48503890000001</v>
      </c>
      <c r="D209" s="36">
        <f>SUMIFS(СВЦЭМ!$E$39:$E$782,СВЦЭМ!$A$39:$A$782,$A209,СВЦЭМ!$B$39:$B$782,D$191)+'СЕТ СН'!$F$15</f>
        <v>313.86432146999999</v>
      </c>
      <c r="E209" s="36">
        <f>SUMIFS(СВЦЭМ!$E$39:$E$782,СВЦЭМ!$A$39:$A$782,$A209,СВЦЭМ!$B$39:$B$782,E$191)+'СЕТ СН'!$F$15</f>
        <v>314.50982442999998</v>
      </c>
      <c r="F209" s="36">
        <f>SUMIFS(СВЦЭМ!$E$39:$E$782,СВЦЭМ!$A$39:$A$782,$A209,СВЦЭМ!$B$39:$B$782,F$191)+'СЕТ СН'!$F$15</f>
        <v>309.62583093000001</v>
      </c>
      <c r="G209" s="36">
        <f>SUMIFS(СВЦЭМ!$E$39:$E$782,СВЦЭМ!$A$39:$A$782,$A209,СВЦЭМ!$B$39:$B$782,G$191)+'СЕТ СН'!$F$15</f>
        <v>301.37206959999997</v>
      </c>
      <c r="H209" s="36">
        <f>SUMIFS(СВЦЭМ!$E$39:$E$782,СВЦЭМ!$A$39:$A$782,$A209,СВЦЭМ!$B$39:$B$782,H$191)+'СЕТ СН'!$F$15</f>
        <v>293.35042414999998</v>
      </c>
      <c r="I209" s="36">
        <f>SUMIFS(СВЦЭМ!$E$39:$E$782,СВЦЭМ!$A$39:$A$782,$A209,СВЦЭМ!$B$39:$B$782,I$191)+'СЕТ СН'!$F$15</f>
        <v>288.77385973999998</v>
      </c>
      <c r="J209" s="36">
        <f>SUMIFS(СВЦЭМ!$E$39:$E$782,СВЦЭМ!$A$39:$A$782,$A209,СВЦЭМ!$B$39:$B$782,J$191)+'СЕТ СН'!$F$15</f>
        <v>287.3351432</v>
      </c>
      <c r="K209" s="36">
        <f>SUMIFS(СВЦЭМ!$E$39:$E$782,СВЦЭМ!$A$39:$A$782,$A209,СВЦЭМ!$B$39:$B$782,K$191)+'СЕТ СН'!$F$15</f>
        <v>286.49718853000002</v>
      </c>
      <c r="L209" s="36">
        <f>SUMIFS(СВЦЭМ!$E$39:$E$782,СВЦЭМ!$A$39:$A$782,$A209,СВЦЭМ!$B$39:$B$782,L$191)+'СЕТ СН'!$F$15</f>
        <v>288.78329840999999</v>
      </c>
      <c r="M209" s="36">
        <f>SUMIFS(СВЦЭМ!$E$39:$E$782,СВЦЭМ!$A$39:$A$782,$A209,СВЦЭМ!$B$39:$B$782,M$191)+'СЕТ СН'!$F$15</f>
        <v>289.0860629</v>
      </c>
      <c r="N209" s="36">
        <f>SUMIFS(СВЦЭМ!$E$39:$E$782,СВЦЭМ!$A$39:$A$782,$A209,СВЦЭМ!$B$39:$B$782,N$191)+'СЕТ СН'!$F$15</f>
        <v>293.26536035999999</v>
      </c>
      <c r="O209" s="36">
        <f>SUMIFS(СВЦЭМ!$E$39:$E$782,СВЦЭМ!$A$39:$A$782,$A209,СВЦЭМ!$B$39:$B$782,O$191)+'СЕТ СН'!$F$15</f>
        <v>299.19243781</v>
      </c>
      <c r="P209" s="36">
        <f>SUMIFS(СВЦЭМ!$E$39:$E$782,СВЦЭМ!$A$39:$A$782,$A209,СВЦЭМ!$B$39:$B$782,P$191)+'СЕТ СН'!$F$15</f>
        <v>302.27363479000002</v>
      </c>
      <c r="Q209" s="36">
        <f>SUMIFS(СВЦЭМ!$E$39:$E$782,СВЦЭМ!$A$39:$A$782,$A209,СВЦЭМ!$B$39:$B$782,Q$191)+'СЕТ СН'!$F$15</f>
        <v>303.0622477</v>
      </c>
      <c r="R209" s="36">
        <f>SUMIFS(СВЦЭМ!$E$39:$E$782,СВЦЭМ!$A$39:$A$782,$A209,СВЦЭМ!$B$39:$B$782,R$191)+'СЕТ СН'!$F$15</f>
        <v>300.90701094999997</v>
      </c>
      <c r="S209" s="36">
        <f>SUMIFS(СВЦЭМ!$E$39:$E$782,СВЦЭМ!$A$39:$A$782,$A209,СВЦЭМ!$B$39:$B$782,S$191)+'СЕТ СН'!$F$15</f>
        <v>295.04987086</v>
      </c>
      <c r="T209" s="36">
        <f>SUMIFS(СВЦЭМ!$E$39:$E$782,СВЦЭМ!$A$39:$A$782,$A209,СВЦЭМ!$B$39:$B$782,T$191)+'СЕТ СН'!$F$15</f>
        <v>291.60414945000002</v>
      </c>
      <c r="U209" s="36">
        <f>SUMIFS(СВЦЭМ!$E$39:$E$782,СВЦЭМ!$A$39:$A$782,$A209,СВЦЭМ!$B$39:$B$782,U$191)+'СЕТ СН'!$F$15</f>
        <v>292.21513428999998</v>
      </c>
      <c r="V209" s="36">
        <f>SUMIFS(СВЦЭМ!$E$39:$E$782,СВЦЭМ!$A$39:$A$782,$A209,СВЦЭМ!$B$39:$B$782,V$191)+'СЕТ СН'!$F$15</f>
        <v>296.35089149999999</v>
      </c>
      <c r="W209" s="36">
        <f>SUMIFS(СВЦЭМ!$E$39:$E$782,СВЦЭМ!$A$39:$A$782,$A209,СВЦЭМ!$B$39:$B$782,W$191)+'СЕТ СН'!$F$15</f>
        <v>299.20597323999999</v>
      </c>
      <c r="X209" s="36">
        <f>SUMIFS(СВЦЭМ!$E$39:$E$782,СВЦЭМ!$A$39:$A$782,$A209,СВЦЭМ!$B$39:$B$782,X$191)+'СЕТ СН'!$F$15</f>
        <v>304.06342549999999</v>
      </c>
      <c r="Y209" s="36">
        <f>SUMIFS(СВЦЭМ!$E$39:$E$782,СВЦЭМ!$A$39:$A$782,$A209,СВЦЭМ!$B$39:$B$782,Y$191)+'СЕТ СН'!$F$15</f>
        <v>310.21683259999998</v>
      </c>
    </row>
    <row r="210" spans="1:25" ht="15.75" x14ac:dyDescent="0.2">
      <c r="A210" s="35">
        <f t="shared" si="5"/>
        <v>44945</v>
      </c>
      <c r="B210" s="36">
        <f>SUMIFS(СВЦЭМ!$E$39:$E$782,СВЦЭМ!$A$39:$A$782,$A210,СВЦЭМ!$B$39:$B$782,B$191)+'СЕТ СН'!$F$15</f>
        <v>301.45540120999999</v>
      </c>
      <c r="C210" s="36">
        <f>SUMIFS(СВЦЭМ!$E$39:$E$782,СВЦЭМ!$A$39:$A$782,$A210,СВЦЭМ!$B$39:$B$782,C$191)+'СЕТ СН'!$F$15</f>
        <v>309.25697498</v>
      </c>
      <c r="D210" s="36">
        <f>SUMIFS(СВЦЭМ!$E$39:$E$782,СВЦЭМ!$A$39:$A$782,$A210,СВЦЭМ!$B$39:$B$782,D$191)+'СЕТ СН'!$F$15</f>
        <v>308.14414914000002</v>
      </c>
      <c r="E210" s="36">
        <f>SUMIFS(СВЦЭМ!$E$39:$E$782,СВЦЭМ!$A$39:$A$782,$A210,СВЦЭМ!$B$39:$B$782,E$191)+'СЕТ СН'!$F$15</f>
        <v>306.92827183999998</v>
      </c>
      <c r="F210" s="36">
        <f>SUMIFS(СВЦЭМ!$E$39:$E$782,СВЦЭМ!$A$39:$A$782,$A210,СВЦЭМ!$B$39:$B$782,F$191)+'СЕТ СН'!$F$15</f>
        <v>305.71649446999999</v>
      </c>
      <c r="G210" s="36">
        <f>SUMIFS(СВЦЭМ!$E$39:$E$782,СВЦЭМ!$A$39:$A$782,$A210,СВЦЭМ!$B$39:$B$782,G$191)+'СЕТ СН'!$F$15</f>
        <v>294.97257594000001</v>
      </c>
      <c r="H210" s="36">
        <f>SUMIFS(СВЦЭМ!$E$39:$E$782,СВЦЭМ!$A$39:$A$782,$A210,СВЦЭМ!$B$39:$B$782,H$191)+'СЕТ СН'!$F$15</f>
        <v>293.84849517999999</v>
      </c>
      <c r="I210" s="36">
        <f>SUMIFS(СВЦЭМ!$E$39:$E$782,СВЦЭМ!$A$39:$A$782,$A210,СВЦЭМ!$B$39:$B$782,I$191)+'СЕТ СН'!$F$15</f>
        <v>288.01433281999999</v>
      </c>
      <c r="J210" s="36">
        <f>SUMIFS(СВЦЭМ!$E$39:$E$782,СВЦЭМ!$A$39:$A$782,$A210,СВЦЭМ!$B$39:$B$782,J$191)+'СЕТ СН'!$F$15</f>
        <v>283.46878113000002</v>
      </c>
      <c r="K210" s="36">
        <f>SUMIFS(СВЦЭМ!$E$39:$E$782,СВЦЭМ!$A$39:$A$782,$A210,СВЦЭМ!$B$39:$B$782,K$191)+'СЕТ СН'!$F$15</f>
        <v>283.60459655</v>
      </c>
      <c r="L210" s="36">
        <f>SUMIFS(СВЦЭМ!$E$39:$E$782,СВЦЭМ!$A$39:$A$782,$A210,СВЦЭМ!$B$39:$B$782,L$191)+'СЕТ СН'!$F$15</f>
        <v>286.53221079999997</v>
      </c>
      <c r="M210" s="36">
        <f>SUMIFS(СВЦЭМ!$E$39:$E$782,СВЦЭМ!$A$39:$A$782,$A210,СВЦЭМ!$B$39:$B$782,M$191)+'СЕТ СН'!$F$15</f>
        <v>285.60760062000003</v>
      </c>
      <c r="N210" s="36">
        <f>SUMIFS(СВЦЭМ!$E$39:$E$782,СВЦЭМ!$A$39:$A$782,$A210,СВЦЭМ!$B$39:$B$782,N$191)+'СЕТ СН'!$F$15</f>
        <v>289.12330445999999</v>
      </c>
      <c r="O210" s="36">
        <f>SUMIFS(СВЦЭМ!$E$39:$E$782,СВЦЭМ!$A$39:$A$782,$A210,СВЦЭМ!$B$39:$B$782,O$191)+'СЕТ СН'!$F$15</f>
        <v>290.89272652</v>
      </c>
      <c r="P210" s="36">
        <f>SUMIFS(СВЦЭМ!$E$39:$E$782,СВЦЭМ!$A$39:$A$782,$A210,СВЦЭМ!$B$39:$B$782,P$191)+'СЕТ СН'!$F$15</f>
        <v>292.05233657999997</v>
      </c>
      <c r="Q210" s="36">
        <f>SUMIFS(СВЦЭМ!$E$39:$E$782,СВЦЭМ!$A$39:$A$782,$A210,СВЦЭМ!$B$39:$B$782,Q$191)+'СЕТ СН'!$F$15</f>
        <v>293.10799417999999</v>
      </c>
      <c r="R210" s="36">
        <f>SUMIFS(СВЦЭМ!$E$39:$E$782,СВЦЭМ!$A$39:$A$782,$A210,СВЦЭМ!$B$39:$B$782,R$191)+'СЕТ СН'!$F$15</f>
        <v>292.31632499</v>
      </c>
      <c r="S210" s="36">
        <f>SUMIFS(СВЦЭМ!$E$39:$E$782,СВЦЭМ!$A$39:$A$782,$A210,СВЦЭМ!$B$39:$B$782,S$191)+'СЕТ СН'!$F$15</f>
        <v>289.45365966999998</v>
      </c>
      <c r="T210" s="36">
        <f>SUMIFS(СВЦЭМ!$E$39:$E$782,СВЦЭМ!$A$39:$A$782,$A210,СВЦЭМ!$B$39:$B$782,T$191)+'СЕТ СН'!$F$15</f>
        <v>284.07920818000002</v>
      </c>
      <c r="U210" s="36">
        <f>SUMIFS(СВЦЭМ!$E$39:$E$782,СВЦЭМ!$A$39:$A$782,$A210,СВЦЭМ!$B$39:$B$782,U$191)+'СЕТ СН'!$F$15</f>
        <v>286.26376991000001</v>
      </c>
      <c r="V210" s="36">
        <f>SUMIFS(СВЦЭМ!$E$39:$E$782,СВЦЭМ!$A$39:$A$782,$A210,СВЦЭМ!$B$39:$B$782,V$191)+'СЕТ СН'!$F$15</f>
        <v>288.27228550000001</v>
      </c>
      <c r="W210" s="36">
        <f>SUMIFS(СВЦЭМ!$E$39:$E$782,СВЦЭМ!$A$39:$A$782,$A210,СВЦЭМ!$B$39:$B$782,W$191)+'СЕТ СН'!$F$15</f>
        <v>289.61065616000002</v>
      </c>
      <c r="X210" s="36">
        <f>SUMIFS(СВЦЭМ!$E$39:$E$782,СВЦЭМ!$A$39:$A$782,$A210,СВЦЭМ!$B$39:$B$782,X$191)+'СЕТ СН'!$F$15</f>
        <v>291.42828738999998</v>
      </c>
      <c r="Y210" s="36">
        <f>SUMIFS(СВЦЭМ!$E$39:$E$782,СВЦЭМ!$A$39:$A$782,$A210,СВЦЭМ!$B$39:$B$782,Y$191)+'СЕТ СН'!$F$15</f>
        <v>300.75754117999998</v>
      </c>
    </row>
    <row r="211" spans="1:25" ht="15.75" x14ac:dyDescent="0.2">
      <c r="A211" s="35">
        <f t="shared" si="5"/>
        <v>44946</v>
      </c>
      <c r="B211" s="36">
        <f>SUMIFS(СВЦЭМ!$E$39:$E$782,СВЦЭМ!$A$39:$A$782,$A211,СВЦЭМ!$B$39:$B$782,B$191)+'СЕТ СН'!$F$15</f>
        <v>322.15933532000003</v>
      </c>
      <c r="C211" s="36">
        <f>SUMIFS(СВЦЭМ!$E$39:$E$782,СВЦЭМ!$A$39:$A$782,$A211,СВЦЭМ!$B$39:$B$782,C$191)+'СЕТ СН'!$F$15</f>
        <v>326.50939539000001</v>
      </c>
      <c r="D211" s="36">
        <f>SUMIFS(СВЦЭМ!$E$39:$E$782,СВЦЭМ!$A$39:$A$782,$A211,СВЦЭМ!$B$39:$B$782,D$191)+'СЕТ СН'!$F$15</f>
        <v>324.59663071</v>
      </c>
      <c r="E211" s="36">
        <f>SUMIFS(СВЦЭМ!$E$39:$E$782,СВЦЭМ!$A$39:$A$782,$A211,СВЦЭМ!$B$39:$B$782,E$191)+'СЕТ СН'!$F$15</f>
        <v>322.76708150000002</v>
      </c>
      <c r="F211" s="36">
        <f>SUMIFS(СВЦЭМ!$E$39:$E$782,СВЦЭМ!$A$39:$A$782,$A211,СВЦЭМ!$B$39:$B$782,F$191)+'СЕТ СН'!$F$15</f>
        <v>318.09563986000001</v>
      </c>
      <c r="G211" s="36">
        <f>SUMIFS(СВЦЭМ!$E$39:$E$782,СВЦЭМ!$A$39:$A$782,$A211,СВЦЭМ!$B$39:$B$782,G$191)+'СЕТ СН'!$F$15</f>
        <v>309.52363358999997</v>
      </c>
      <c r="H211" s="36">
        <f>SUMIFS(СВЦЭМ!$E$39:$E$782,СВЦЭМ!$A$39:$A$782,$A211,СВЦЭМ!$B$39:$B$782,H$191)+'СЕТ СН'!$F$15</f>
        <v>303.69485888000003</v>
      </c>
      <c r="I211" s="36">
        <f>SUMIFS(СВЦЭМ!$E$39:$E$782,СВЦЭМ!$A$39:$A$782,$A211,СВЦЭМ!$B$39:$B$782,I$191)+'СЕТ СН'!$F$15</f>
        <v>298.91368273</v>
      </c>
      <c r="J211" s="36">
        <f>SUMIFS(СВЦЭМ!$E$39:$E$782,СВЦЭМ!$A$39:$A$782,$A211,СВЦЭМ!$B$39:$B$782,J$191)+'СЕТ СН'!$F$15</f>
        <v>293.98466043000002</v>
      </c>
      <c r="K211" s="36">
        <f>SUMIFS(СВЦЭМ!$E$39:$E$782,СВЦЭМ!$A$39:$A$782,$A211,СВЦЭМ!$B$39:$B$782,K$191)+'СЕТ СН'!$F$15</f>
        <v>293.16785096000001</v>
      </c>
      <c r="L211" s="36">
        <f>SUMIFS(СВЦЭМ!$E$39:$E$782,СВЦЭМ!$A$39:$A$782,$A211,СВЦЭМ!$B$39:$B$782,L$191)+'СЕТ СН'!$F$15</f>
        <v>294.08281862000001</v>
      </c>
      <c r="M211" s="36">
        <f>SUMIFS(СВЦЭМ!$E$39:$E$782,СВЦЭМ!$A$39:$A$782,$A211,СВЦЭМ!$B$39:$B$782,M$191)+'СЕТ СН'!$F$15</f>
        <v>300.07018672999999</v>
      </c>
      <c r="N211" s="36">
        <f>SUMIFS(СВЦЭМ!$E$39:$E$782,СВЦЭМ!$A$39:$A$782,$A211,СВЦЭМ!$B$39:$B$782,N$191)+'СЕТ СН'!$F$15</f>
        <v>302.40419616000003</v>
      </c>
      <c r="O211" s="36">
        <f>SUMIFS(СВЦЭМ!$E$39:$E$782,СВЦЭМ!$A$39:$A$782,$A211,СВЦЭМ!$B$39:$B$782,O$191)+'СЕТ СН'!$F$15</f>
        <v>304.33707883</v>
      </c>
      <c r="P211" s="36">
        <f>SUMIFS(СВЦЭМ!$E$39:$E$782,СВЦЭМ!$A$39:$A$782,$A211,СВЦЭМ!$B$39:$B$782,P$191)+'СЕТ СН'!$F$15</f>
        <v>306.54026051</v>
      </c>
      <c r="Q211" s="36">
        <f>SUMIFS(СВЦЭМ!$E$39:$E$782,СВЦЭМ!$A$39:$A$782,$A211,СВЦЭМ!$B$39:$B$782,Q$191)+'СЕТ СН'!$F$15</f>
        <v>305.80764241000003</v>
      </c>
      <c r="R211" s="36">
        <f>SUMIFS(СВЦЭМ!$E$39:$E$782,СВЦЭМ!$A$39:$A$782,$A211,СВЦЭМ!$B$39:$B$782,R$191)+'СЕТ СН'!$F$15</f>
        <v>306.53564046999998</v>
      </c>
      <c r="S211" s="36">
        <f>SUMIFS(СВЦЭМ!$E$39:$E$782,СВЦЭМ!$A$39:$A$782,$A211,СВЦЭМ!$B$39:$B$782,S$191)+'СЕТ СН'!$F$15</f>
        <v>299.78026076999998</v>
      </c>
      <c r="T211" s="36">
        <f>SUMIFS(СВЦЭМ!$E$39:$E$782,СВЦЭМ!$A$39:$A$782,$A211,СВЦЭМ!$B$39:$B$782,T$191)+'СЕТ СН'!$F$15</f>
        <v>297.76585169999998</v>
      </c>
      <c r="U211" s="36">
        <f>SUMIFS(СВЦЭМ!$E$39:$E$782,СВЦЭМ!$A$39:$A$782,$A211,СВЦЭМ!$B$39:$B$782,U$191)+'СЕТ СН'!$F$15</f>
        <v>300.83733260000002</v>
      </c>
      <c r="V211" s="36">
        <f>SUMIFS(СВЦЭМ!$E$39:$E$782,СВЦЭМ!$A$39:$A$782,$A211,СВЦЭМ!$B$39:$B$782,V$191)+'СЕТ СН'!$F$15</f>
        <v>302.42075053999997</v>
      </c>
      <c r="W211" s="36">
        <f>SUMIFS(СВЦЭМ!$E$39:$E$782,СВЦЭМ!$A$39:$A$782,$A211,СВЦЭМ!$B$39:$B$782,W$191)+'СЕТ СН'!$F$15</f>
        <v>305.32800666999998</v>
      </c>
      <c r="X211" s="36">
        <f>SUMIFS(СВЦЭМ!$E$39:$E$782,СВЦЭМ!$A$39:$A$782,$A211,СВЦЭМ!$B$39:$B$782,X$191)+'СЕТ СН'!$F$15</f>
        <v>307.43423362999999</v>
      </c>
      <c r="Y211" s="36">
        <f>SUMIFS(СВЦЭМ!$E$39:$E$782,СВЦЭМ!$A$39:$A$782,$A211,СВЦЭМ!$B$39:$B$782,Y$191)+'СЕТ СН'!$F$15</f>
        <v>320.76879078000002</v>
      </c>
    </row>
    <row r="212" spans="1:25" ht="15.75" x14ac:dyDescent="0.2">
      <c r="A212" s="35">
        <f t="shared" si="5"/>
        <v>44947</v>
      </c>
      <c r="B212" s="36">
        <f>SUMIFS(СВЦЭМ!$E$39:$E$782,СВЦЭМ!$A$39:$A$782,$A212,СВЦЭМ!$B$39:$B$782,B$191)+'СЕТ СН'!$F$15</f>
        <v>323.57338496</v>
      </c>
      <c r="C212" s="36">
        <f>SUMIFS(СВЦЭМ!$E$39:$E$782,СВЦЭМ!$A$39:$A$782,$A212,СВЦЭМ!$B$39:$B$782,C$191)+'СЕТ СН'!$F$15</f>
        <v>326.21761586999997</v>
      </c>
      <c r="D212" s="36">
        <f>SUMIFS(СВЦЭМ!$E$39:$E$782,СВЦЭМ!$A$39:$A$782,$A212,СВЦЭМ!$B$39:$B$782,D$191)+'СЕТ СН'!$F$15</f>
        <v>326.30921013</v>
      </c>
      <c r="E212" s="36">
        <f>SUMIFS(СВЦЭМ!$E$39:$E$782,СВЦЭМ!$A$39:$A$782,$A212,СВЦЭМ!$B$39:$B$782,E$191)+'СЕТ СН'!$F$15</f>
        <v>327.67519750000002</v>
      </c>
      <c r="F212" s="36">
        <f>SUMIFS(СВЦЭМ!$E$39:$E$782,СВЦЭМ!$A$39:$A$782,$A212,СВЦЭМ!$B$39:$B$782,F$191)+'СЕТ СН'!$F$15</f>
        <v>325.50158075000002</v>
      </c>
      <c r="G212" s="36">
        <f>SUMIFS(СВЦЭМ!$E$39:$E$782,СВЦЭМ!$A$39:$A$782,$A212,СВЦЭМ!$B$39:$B$782,G$191)+'СЕТ СН'!$F$15</f>
        <v>321.92280420999998</v>
      </c>
      <c r="H212" s="36">
        <f>SUMIFS(СВЦЭМ!$E$39:$E$782,СВЦЭМ!$A$39:$A$782,$A212,СВЦЭМ!$B$39:$B$782,H$191)+'СЕТ СН'!$F$15</f>
        <v>314.88330213</v>
      </c>
      <c r="I212" s="36">
        <f>SUMIFS(СВЦЭМ!$E$39:$E$782,СВЦЭМ!$A$39:$A$782,$A212,СВЦЭМ!$B$39:$B$782,I$191)+'СЕТ СН'!$F$15</f>
        <v>304.02405204000002</v>
      </c>
      <c r="J212" s="36">
        <f>SUMIFS(СВЦЭМ!$E$39:$E$782,СВЦЭМ!$A$39:$A$782,$A212,СВЦЭМ!$B$39:$B$782,J$191)+'СЕТ СН'!$F$15</f>
        <v>295.25924977</v>
      </c>
      <c r="K212" s="36">
        <f>SUMIFS(СВЦЭМ!$E$39:$E$782,СВЦЭМ!$A$39:$A$782,$A212,СВЦЭМ!$B$39:$B$782,K$191)+'СЕТ СН'!$F$15</f>
        <v>297.91974141999998</v>
      </c>
      <c r="L212" s="36">
        <f>SUMIFS(СВЦЭМ!$E$39:$E$782,СВЦЭМ!$A$39:$A$782,$A212,СВЦЭМ!$B$39:$B$782,L$191)+'СЕТ СН'!$F$15</f>
        <v>296.74080250999998</v>
      </c>
      <c r="M212" s="36">
        <f>SUMIFS(СВЦЭМ!$E$39:$E$782,СВЦЭМ!$A$39:$A$782,$A212,СВЦЭМ!$B$39:$B$782,M$191)+'СЕТ СН'!$F$15</f>
        <v>300.25849593999999</v>
      </c>
      <c r="N212" s="36">
        <f>SUMIFS(СВЦЭМ!$E$39:$E$782,СВЦЭМ!$A$39:$A$782,$A212,СВЦЭМ!$B$39:$B$782,N$191)+'СЕТ СН'!$F$15</f>
        <v>303.85825851999999</v>
      </c>
      <c r="O212" s="36">
        <f>SUMIFS(СВЦЭМ!$E$39:$E$782,СВЦЭМ!$A$39:$A$782,$A212,СВЦЭМ!$B$39:$B$782,O$191)+'СЕТ СН'!$F$15</f>
        <v>306.66146633</v>
      </c>
      <c r="P212" s="36">
        <f>SUMIFS(СВЦЭМ!$E$39:$E$782,СВЦЭМ!$A$39:$A$782,$A212,СВЦЭМ!$B$39:$B$782,P$191)+'СЕТ СН'!$F$15</f>
        <v>310.03995319000001</v>
      </c>
      <c r="Q212" s="36">
        <f>SUMIFS(СВЦЭМ!$E$39:$E$782,СВЦЭМ!$A$39:$A$782,$A212,СВЦЭМ!$B$39:$B$782,Q$191)+'СЕТ СН'!$F$15</f>
        <v>310.52058557999999</v>
      </c>
      <c r="R212" s="36">
        <f>SUMIFS(СВЦЭМ!$E$39:$E$782,СВЦЭМ!$A$39:$A$782,$A212,СВЦЭМ!$B$39:$B$782,R$191)+'СЕТ СН'!$F$15</f>
        <v>306.19775155999997</v>
      </c>
      <c r="S212" s="36">
        <f>SUMIFS(СВЦЭМ!$E$39:$E$782,СВЦЭМ!$A$39:$A$782,$A212,СВЦЭМ!$B$39:$B$782,S$191)+'СЕТ СН'!$F$15</f>
        <v>301.13580494000001</v>
      </c>
      <c r="T212" s="36">
        <f>SUMIFS(СВЦЭМ!$E$39:$E$782,СВЦЭМ!$A$39:$A$782,$A212,СВЦЭМ!$B$39:$B$782,T$191)+'СЕТ СН'!$F$15</f>
        <v>301.66314586999999</v>
      </c>
      <c r="U212" s="36">
        <f>SUMIFS(СВЦЭМ!$E$39:$E$782,СВЦЭМ!$A$39:$A$782,$A212,СВЦЭМ!$B$39:$B$782,U$191)+'СЕТ СН'!$F$15</f>
        <v>303.92031145999999</v>
      </c>
      <c r="V212" s="36">
        <f>SUMIFS(СВЦЭМ!$E$39:$E$782,СВЦЭМ!$A$39:$A$782,$A212,СВЦЭМ!$B$39:$B$782,V$191)+'СЕТ СН'!$F$15</f>
        <v>306.11515865000001</v>
      </c>
      <c r="W212" s="36">
        <f>SUMIFS(СВЦЭМ!$E$39:$E$782,СВЦЭМ!$A$39:$A$782,$A212,СВЦЭМ!$B$39:$B$782,W$191)+'СЕТ СН'!$F$15</f>
        <v>308.51262650000001</v>
      </c>
      <c r="X212" s="36">
        <f>SUMIFS(СВЦЭМ!$E$39:$E$782,СВЦЭМ!$A$39:$A$782,$A212,СВЦЭМ!$B$39:$B$782,X$191)+'СЕТ СН'!$F$15</f>
        <v>314.23822102999998</v>
      </c>
      <c r="Y212" s="36">
        <f>SUMIFS(СВЦЭМ!$E$39:$E$782,СВЦЭМ!$A$39:$A$782,$A212,СВЦЭМ!$B$39:$B$782,Y$191)+'СЕТ СН'!$F$15</f>
        <v>318.21699586</v>
      </c>
    </row>
    <row r="213" spans="1:25" ht="15.75" x14ac:dyDescent="0.2">
      <c r="A213" s="35">
        <f t="shared" si="5"/>
        <v>44948</v>
      </c>
      <c r="B213" s="36">
        <f>SUMIFS(СВЦЭМ!$E$39:$E$782,СВЦЭМ!$A$39:$A$782,$A213,СВЦЭМ!$B$39:$B$782,B$191)+'СЕТ СН'!$F$15</f>
        <v>321.12302706999998</v>
      </c>
      <c r="C213" s="36">
        <f>SUMIFS(СВЦЭМ!$E$39:$E$782,СВЦЭМ!$A$39:$A$782,$A213,СВЦЭМ!$B$39:$B$782,C$191)+'СЕТ СН'!$F$15</f>
        <v>327.55031194999998</v>
      </c>
      <c r="D213" s="36">
        <f>SUMIFS(СВЦЭМ!$E$39:$E$782,СВЦЭМ!$A$39:$A$782,$A213,СВЦЭМ!$B$39:$B$782,D$191)+'СЕТ СН'!$F$15</f>
        <v>329.29631017999998</v>
      </c>
      <c r="E213" s="36">
        <f>SUMIFS(СВЦЭМ!$E$39:$E$782,СВЦЭМ!$A$39:$A$782,$A213,СВЦЭМ!$B$39:$B$782,E$191)+'СЕТ СН'!$F$15</f>
        <v>332.03107381000001</v>
      </c>
      <c r="F213" s="36">
        <f>SUMIFS(СВЦЭМ!$E$39:$E$782,СВЦЭМ!$A$39:$A$782,$A213,СВЦЭМ!$B$39:$B$782,F$191)+'СЕТ СН'!$F$15</f>
        <v>329.57795539</v>
      </c>
      <c r="G213" s="36">
        <f>SUMIFS(СВЦЭМ!$E$39:$E$782,СВЦЭМ!$A$39:$A$782,$A213,СВЦЭМ!$B$39:$B$782,G$191)+'СЕТ СН'!$F$15</f>
        <v>328.92032934999997</v>
      </c>
      <c r="H213" s="36">
        <f>SUMIFS(СВЦЭМ!$E$39:$E$782,СВЦЭМ!$A$39:$A$782,$A213,СВЦЭМ!$B$39:$B$782,H$191)+'СЕТ СН'!$F$15</f>
        <v>329.02315350999999</v>
      </c>
      <c r="I213" s="36">
        <f>SUMIFS(СВЦЭМ!$E$39:$E$782,СВЦЭМ!$A$39:$A$782,$A213,СВЦЭМ!$B$39:$B$782,I$191)+'СЕТ СН'!$F$15</f>
        <v>328.35179636999999</v>
      </c>
      <c r="J213" s="36">
        <f>SUMIFS(СВЦЭМ!$E$39:$E$782,СВЦЭМ!$A$39:$A$782,$A213,СВЦЭМ!$B$39:$B$782,J$191)+'СЕТ СН'!$F$15</f>
        <v>320.69767501000001</v>
      </c>
      <c r="K213" s="36">
        <f>SUMIFS(СВЦЭМ!$E$39:$E$782,СВЦЭМ!$A$39:$A$782,$A213,СВЦЭМ!$B$39:$B$782,K$191)+'СЕТ СН'!$F$15</f>
        <v>311.42552101000001</v>
      </c>
      <c r="L213" s="36">
        <f>SUMIFS(СВЦЭМ!$E$39:$E$782,СВЦЭМ!$A$39:$A$782,$A213,СВЦЭМ!$B$39:$B$782,L$191)+'СЕТ СН'!$F$15</f>
        <v>305.5097596</v>
      </c>
      <c r="M213" s="36">
        <f>SUMIFS(СВЦЭМ!$E$39:$E$782,СВЦЭМ!$A$39:$A$782,$A213,СВЦЭМ!$B$39:$B$782,M$191)+'СЕТ СН'!$F$15</f>
        <v>303.60443591000001</v>
      </c>
      <c r="N213" s="36">
        <f>SUMIFS(СВЦЭМ!$E$39:$E$782,СВЦЭМ!$A$39:$A$782,$A213,СВЦЭМ!$B$39:$B$782,N$191)+'СЕТ СН'!$F$15</f>
        <v>303.52018535000002</v>
      </c>
      <c r="O213" s="36">
        <f>SUMIFS(СВЦЭМ!$E$39:$E$782,СВЦЭМ!$A$39:$A$782,$A213,СВЦЭМ!$B$39:$B$782,O$191)+'СЕТ СН'!$F$15</f>
        <v>307.69816963</v>
      </c>
      <c r="P213" s="36">
        <f>SUMIFS(СВЦЭМ!$E$39:$E$782,СВЦЭМ!$A$39:$A$782,$A213,СВЦЭМ!$B$39:$B$782,P$191)+'СЕТ СН'!$F$15</f>
        <v>310.13810165000001</v>
      </c>
      <c r="Q213" s="36">
        <f>SUMIFS(СВЦЭМ!$E$39:$E$782,СВЦЭМ!$A$39:$A$782,$A213,СВЦЭМ!$B$39:$B$782,Q$191)+'СЕТ СН'!$F$15</f>
        <v>312.36248354999998</v>
      </c>
      <c r="R213" s="36">
        <f>SUMIFS(СВЦЭМ!$E$39:$E$782,СВЦЭМ!$A$39:$A$782,$A213,СВЦЭМ!$B$39:$B$782,R$191)+'СЕТ СН'!$F$15</f>
        <v>312.37029804999997</v>
      </c>
      <c r="S213" s="36">
        <f>SUMIFS(СВЦЭМ!$E$39:$E$782,СВЦЭМ!$A$39:$A$782,$A213,СВЦЭМ!$B$39:$B$782,S$191)+'СЕТ СН'!$F$15</f>
        <v>305.67424856000002</v>
      </c>
      <c r="T213" s="36">
        <f>SUMIFS(СВЦЭМ!$E$39:$E$782,СВЦЭМ!$A$39:$A$782,$A213,СВЦЭМ!$B$39:$B$782,T$191)+'СЕТ СН'!$F$15</f>
        <v>298.26317948000002</v>
      </c>
      <c r="U213" s="36">
        <f>SUMIFS(СВЦЭМ!$E$39:$E$782,СВЦЭМ!$A$39:$A$782,$A213,СВЦЭМ!$B$39:$B$782,U$191)+'СЕТ СН'!$F$15</f>
        <v>299.57189829999999</v>
      </c>
      <c r="V213" s="36">
        <f>SUMIFS(СВЦЭМ!$E$39:$E$782,СВЦЭМ!$A$39:$A$782,$A213,СВЦЭМ!$B$39:$B$782,V$191)+'СЕТ СН'!$F$15</f>
        <v>302.11557929999998</v>
      </c>
      <c r="W213" s="36">
        <f>SUMIFS(СВЦЭМ!$E$39:$E$782,СВЦЭМ!$A$39:$A$782,$A213,СВЦЭМ!$B$39:$B$782,W$191)+'СЕТ СН'!$F$15</f>
        <v>302.73921401000001</v>
      </c>
      <c r="X213" s="36">
        <f>SUMIFS(СВЦЭМ!$E$39:$E$782,СВЦЭМ!$A$39:$A$782,$A213,СВЦЭМ!$B$39:$B$782,X$191)+'СЕТ СН'!$F$15</f>
        <v>308.60912546999998</v>
      </c>
      <c r="Y213" s="36">
        <f>SUMIFS(СВЦЭМ!$E$39:$E$782,СВЦЭМ!$A$39:$A$782,$A213,СВЦЭМ!$B$39:$B$782,Y$191)+'СЕТ СН'!$F$15</f>
        <v>314.64506129</v>
      </c>
    </row>
    <row r="214" spans="1:25" ht="15.75" x14ac:dyDescent="0.2">
      <c r="A214" s="35">
        <f t="shared" si="5"/>
        <v>44949</v>
      </c>
      <c r="B214" s="36">
        <f>SUMIFS(СВЦЭМ!$E$39:$E$782,СВЦЭМ!$A$39:$A$782,$A214,СВЦЭМ!$B$39:$B$782,B$191)+'СЕТ СН'!$F$15</f>
        <v>317.96949826999997</v>
      </c>
      <c r="C214" s="36">
        <f>SUMIFS(СВЦЭМ!$E$39:$E$782,СВЦЭМ!$A$39:$A$782,$A214,СВЦЭМ!$B$39:$B$782,C$191)+'СЕТ СН'!$F$15</f>
        <v>317.21925561</v>
      </c>
      <c r="D214" s="36">
        <f>SUMIFS(СВЦЭМ!$E$39:$E$782,СВЦЭМ!$A$39:$A$782,$A214,СВЦЭМ!$B$39:$B$782,D$191)+'СЕТ СН'!$F$15</f>
        <v>314.64103247999998</v>
      </c>
      <c r="E214" s="36">
        <f>SUMIFS(СВЦЭМ!$E$39:$E$782,СВЦЭМ!$A$39:$A$782,$A214,СВЦЭМ!$B$39:$B$782,E$191)+'СЕТ СН'!$F$15</f>
        <v>317.6021586</v>
      </c>
      <c r="F214" s="36">
        <f>SUMIFS(СВЦЭМ!$E$39:$E$782,СВЦЭМ!$A$39:$A$782,$A214,СВЦЭМ!$B$39:$B$782,F$191)+'СЕТ СН'!$F$15</f>
        <v>317.12618212000001</v>
      </c>
      <c r="G214" s="36">
        <f>SUMIFS(СВЦЭМ!$E$39:$E$782,СВЦЭМ!$A$39:$A$782,$A214,СВЦЭМ!$B$39:$B$782,G$191)+'СЕТ СН'!$F$15</f>
        <v>315.34524336999999</v>
      </c>
      <c r="H214" s="36">
        <f>SUMIFS(СВЦЭМ!$E$39:$E$782,СВЦЭМ!$A$39:$A$782,$A214,СВЦЭМ!$B$39:$B$782,H$191)+'СЕТ СН'!$F$15</f>
        <v>320.30571814000001</v>
      </c>
      <c r="I214" s="36">
        <f>SUMIFS(СВЦЭМ!$E$39:$E$782,СВЦЭМ!$A$39:$A$782,$A214,СВЦЭМ!$B$39:$B$782,I$191)+'СЕТ СН'!$F$15</f>
        <v>311.78383315000002</v>
      </c>
      <c r="J214" s="36">
        <f>SUMIFS(СВЦЭМ!$E$39:$E$782,СВЦЭМ!$A$39:$A$782,$A214,СВЦЭМ!$B$39:$B$782,J$191)+'СЕТ СН'!$F$15</f>
        <v>303.85082287</v>
      </c>
      <c r="K214" s="36">
        <f>SUMIFS(СВЦЭМ!$E$39:$E$782,СВЦЭМ!$A$39:$A$782,$A214,СВЦЭМ!$B$39:$B$782,K$191)+'СЕТ СН'!$F$15</f>
        <v>300.49817737000001</v>
      </c>
      <c r="L214" s="36">
        <f>SUMIFS(СВЦЭМ!$E$39:$E$782,СВЦЭМ!$A$39:$A$782,$A214,СВЦЭМ!$B$39:$B$782,L$191)+'СЕТ СН'!$F$15</f>
        <v>297.46404389999998</v>
      </c>
      <c r="M214" s="36">
        <f>SUMIFS(СВЦЭМ!$E$39:$E$782,СВЦЭМ!$A$39:$A$782,$A214,СВЦЭМ!$B$39:$B$782,M$191)+'СЕТ СН'!$F$15</f>
        <v>300.12871226999999</v>
      </c>
      <c r="N214" s="36">
        <f>SUMIFS(СВЦЭМ!$E$39:$E$782,СВЦЭМ!$A$39:$A$782,$A214,СВЦЭМ!$B$39:$B$782,N$191)+'СЕТ СН'!$F$15</f>
        <v>304.17091713999997</v>
      </c>
      <c r="O214" s="36">
        <f>SUMIFS(СВЦЭМ!$E$39:$E$782,СВЦЭМ!$A$39:$A$782,$A214,СВЦЭМ!$B$39:$B$782,O$191)+'СЕТ СН'!$F$15</f>
        <v>306.30080161000001</v>
      </c>
      <c r="P214" s="36">
        <f>SUMIFS(СВЦЭМ!$E$39:$E$782,СВЦЭМ!$A$39:$A$782,$A214,СВЦЭМ!$B$39:$B$782,P$191)+'СЕТ СН'!$F$15</f>
        <v>308.57853660000001</v>
      </c>
      <c r="Q214" s="36">
        <f>SUMIFS(СВЦЭМ!$E$39:$E$782,СВЦЭМ!$A$39:$A$782,$A214,СВЦЭМ!$B$39:$B$782,Q$191)+'СЕТ СН'!$F$15</f>
        <v>311.87117746000001</v>
      </c>
      <c r="R214" s="36">
        <f>SUMIFS(СВЦЭМ!$E$39:$E$782,СВЦЭМ!$A$39:$A$782,$A214,СВЦЭМ!$B$39:$B$782,R$191)+'СЕТ СН'!$F$15</f>
        <v>310.84953575999998</v>
      </c>
      <c r="S214" s="36">
        <f>SUMIFS(СВЦЭМ!$E$39:$E$782,СВЦЭМ!$A$39:$A$782,$A214,СВЦЭМ!$B$39:$B$782,S$191)+'СЕТ СН'!$F$15</f>
        <v>308.01547876000001</v>
      </c>
      <c r="T214" s="36">
        <f>SUMIFS(СВЦЭМ!$E$39:$E$782,СВЦЭМ!$A$39:$A$782,$A214,СВЦЭМ!$B$39:$B$782,T$191)+'СЕТ СН'!$F$15</f>
        <v>299.74869598999999</v>
      </c>
      <c r="U214" s="36">
        <f>SUMIFS(СВЦЭМ!$E$39:$E$782,СВЦЭМ!$A$39:$A$782,$A214,СВЦЭМ!$B$39:$B$782,U$191)+'СЕТ СН'!$F$15</f>
        <v>300.53604374000003</v>
      </c>
      <c r="V214" s="36">
        <f>SUMIFS(СВЦЭМ!$E$39:$E$782,СВЦЭМ!$A$39:$A$782,$A214,СВЦЭМ!$B$39:$B$782,V$191)+'СЕТ СН'!$F$15</f>
        <v>303.20220336</v>
      </c>
      <c r="W214" s="36">
        <f>SUMIFS(СВЦЭМ!$E$39:$E$782,СВЦЭМ!$A$39:$A$782,$A214,СВЦЭМ!$B$39:$B$782,W$191)+'СЕТ СН'!$F$15</f>
        <v>305.90701754000003</v>
      </c>
      <c r="X214" s="36">
        <f>SUMIFS(СВЦЭМ!$E$39:$E$782,СВЦЭМ!$A$39:$A$782,$A214,СВЦЭМ!$B$39:$B$782,X$191)+'СЕТ СН'!$F$15</f>
        <v>305.77288471000003</v>
      </c>
      <c r="Y214" s="36">
        <f>SUMIFS(СВЦЭМ!$E$39:$E$782,СВЦЭМ!$A$39:$A$782,$A214,СВЦЭМ!$B$39:$B$782,Y$191)+'СЕТ СН'!$F$15</f>
        <v>309.64925770000002</v>
      </c>
    </row>
    <row r="215" spans="1:25" ht="15.75" x14ac:dyDescent="0.2">
      <c r="A215" s="35">
        <f t="shared" si="5"/>
        <v>44950</v>
      </c>
      <c r="B215" s="36">
        <f>SUMIFS(СВЦЭМ!$E$39:$E$782,СВЦЭМ!$A$39:$A$782,$A215,СВЦЭМ!$B$39:$B$782,B$191)+'СЕТ СН'!$F$15</f>
        <v>303.30289211000002</v>
      </c>
      <c r="C215" s="36">
        <f>SUMIFS(СВЦЭМ!$E$39:$E$782,СВЦЭМ!$A$39:$A$782,$A215,СВЦЭМ!$B$39:$B$782,C$191)+'СЕТ СН'!$F$15</f>
        <v>302.83809014000002</v>
      </c>
      <c r="D215" s="36">
        <f>SUMIFS(СВЦЭМ!$E$39:$E$782,СВЦЭМ!$A$39:$A$782,$A215,СВЦЭМ!$B$39:$B$782,D$191)+'СЕТ СН'!$F$15</f>
        <v>301.31599583000002</v>
      </c>
      <c r="E215" s="36">
        <f>SUMIFS(СВЦЭМ!$E$39:$E$782,СВЦЭМ!$A$39:$A$782,$A215,СВЦЭМ!$B$39:$B$782,E$191)+'СЕТ СН'!$F$15</f>
        <v>300.64277992000001</v>
      </c>
      <c r="F215" s="36">
        <f>SUMIFS(СВЦЭМ!$E$39:$E$782,СВЦЭМ!$A$39:$A$782,$A215,СВЦЭМ!$B$39:$B$782,F$191)+'СЕТ СН'!$F$15</f>
        <v>302.53898943000002</v>
      </c>
      <c r="G215" s="36">
        <f>SUMIFS(СВЦЭМ!$E$39:$E$782,СВЦЭМ!$A$39:$A$782,$A215,СВЦЭМ!$B$39:$B$782,G$191)+'СЕТ СН'!$F$15</f>
        <v>300.00166665</v>
      </c>
      <c r="H215" s="36">
        <f>SUMIFS(СВЦЭМ!$E$39:$E$782,СВЦЭМ!$A$39:$A$782,$A215,СВЦЭМ!$B$39:$B$782,H$191)+'СЕТ СН'!$F$15</f>
        <v>298.19252561000002</v>
      </c>
      <c r="I215" s="36">
        <f>SUMIFS(СВЦЭМ!$E$39:$E$782,СВЦЭМ!$A$39:$A$782,$A215,СВЦЭМ!$B$39:$B$782,I$191)+'СЕТ СН'!$F$15</f>
        <v>294.12171440999998</v>
      </c>
      <c r="J215" s="36">
        <f>SUMIFS(СВЦЭМ!$E$39:$E$782,СВЦЭМ!$A$39:$A$782,$A215,СВЦЭМ!$B$39:$B$782,J$191)+'СЕТ СН'!$F$15</f>
        <v>288.11252261999999</v>
      </c>
      <c r="K215" s="36">
        <f>SUMIFS(СВЦЭМ!$E$39:$E$782,СВЦЭМ!$A$39:$A$782,$A215,СВЦЭМ!$B$39:$B$782,K$191)+'СЕТ СН'!$F$15</f>
        <v>284.39742389000003</v>
      </c>
      <c r="L215" s="36">
        <f>SUMIFS(СВЦЭМ!$E$39:$E$782,СВЦЭМ!$A$39:$A$782,$A215,СВЦЭМ!$B$39:$B$782,L$191)+'СЕТ СН'!$F$15</f>
        <v>283.91774591000001</v>
      </c>
      <c r="M215" s="36">
        <f>SUMIFS(СВЦЭМ!$E$39:$E$782,СВЦЭМ!$A$39:$A$782,$A215,СВЦЭМ!$B$39:$B$782,M$191)+'СЕТ СН'!$F$15</f>
        <v>285.79385502000002</v>
      </c>
      <c r="N215" s="36">
        <f>SUMIFS(СВЦЭМ!$E$39:$E$782,СВЦЭМ!$A$39:$A$782,$A215,СВЦЭМ!$B$39:$B$782,N$191)+'СЕТ СН'!$F$15</f>
        <v>288.71757276</v>
      </c>
      <c r="O215" s="36">
        <f>SUMIFS(СВЦЭМ!$E$39:$E$782,СВЦЭМ!$A$39:$A$782,$A215,СВЦЭМ!$B$39:$B$782,O$191)+'СЕТ СН'!$F$15</f>
        <v>290.27864370999998</v>
      </c>
      <c r="P215" s="36">
        <f>SUMIFS(СВЦЭМ!$E$39:$E$782,СВЦЭМ!$A$39:$A$782,$A215,СВЦЭМ!$B$39:$B$782,P$191)+'СЕТ СН'!$F$15</f>
        <v>294.70151909999998</v>
      </c>
      <c r="Q215" s="36">
        <f>SUMIFS(СВЦЭМ!$E$39:$E$782,СВЦЭМ!$A$39:$A$782,$A215,СВЦЭМ!$B$39:$B$782,Q$191)+'СЕТ СН'!$F$15</f>
        <v>295.73491378</v>
      </c>
      <c r="R215" s="36">
        <f>SUMIFS(СВЦЭМ!$E$39:$E$782,СВЦЭМ!$A$39:$A$782,$A215,СВЦЭМ!$B$39:$B$782,R$191)+'СЕТ СН'!$F$15</f>
        <v>295.10674617000001</v>
      </c>
      <c r="S215" s="36">
        <f>SUMIFS(СВЦЭМ!$E$39:$E$782,СВЦЭМ!$A$39:$A$782,$A215,СВЦЭМ!$B$39:$B$782,S$191)+'СЕТ СН'!$F$15</f>
        <v>290.38775741000001</v>
      </c>
      <c r="T215" s="36">
        <f>SUMIFS(СВЦЭМ!$E$39:$E$782,СВЦЭМ!$A$39:$A$782,$A215,СВЦЭМ!$B$39:$B$782,T$191)+'СЕТ СН'!$F$15</f>
        <v>283.36763680000001</v>
      </c>
      <c r="U215" s="36">
        <f>SUMIFS(СВЦЭМ!$E$39:$E$782,СВЦЭМ!$A$39:$A$782,$A215,СВЦЭМ!$B$39:$B$782,U$191)+'СЕТ СН'!$F$15</f>
        <v>285.05056724999997</v>
      </c>
      <c r="V215" s="36">
        <f>SUMIFS(СВЦЭМ!$E$39:$E$782,СВЦЭМ!$A$39:$A$782,$A215,СВЦЭМ!$B$39:$B$782,V$191)+'СЕТ СН'!$F$15</f>
        <v>288.55184405</v>
      </c>
      <c r="W215" s="36">
        <f>SUMIFS(СВЦЭМ!$E$39:$E$782,СВЦЭМ!$A$39:$A$782,$A215,СВЦЭМ!$B$39:$B$782,W$191)+'СЕТ СН'!$F$15</f>
        <v>290.16783967999999</v>
      </c>
      <c r="X215" s="36">
        <f>SUMIFS(СВЦЭМ!$E$39:$E$782,СВЦЭМ!$A$39:$A$782,$A215,СВЦЭМ!$B$39:$B$782,X$191)+'СЕТ СН'!$F$15</f>
        <v>293.11773284999998</v>
      </c>
      <c r="Y215" s="36">
        <f>SUMIFS(СВЦЭМ!$E$39:$E$782,СВЦЭМ!$A$39:$A$782,$A215,СВЦЭМ!$B$39:$B$782,Y$191)+'СЕТ СН'!$F$15</f>
        <v>295.96690626999998</v>
      </c>
    </row>
    <row r="216" spans="1:25" ht="15.75" x14ac:dyDescent="0.2">
      <c r="A216" s="35">
        <f t="shared" si="5"/>
        <v>44951</v>
      </c>
      <c r="B216" s="36">
        <f>SUMIFS(СВЦЭМ!$E$39:$E$782,СВЦЭМ!$A$39:$A$782,$A216,СВЦЭМ!$B$39:$B$782,B$191)+'СЕТ СН'!$F$15</f>
        <v>305.55002241</v>
      </c>
      <c r="C216" s="36">
        <f>SUMIFS(СВЦЭМ!$E$39:$E$782,СВЦЭМ!$A$39:$A$782,$A216,СВЦЭМ!$B$39:$B$782,C$191)+'СЕТ СН'!$F$15</f>
        <v>310.85203446000003</v>
      </c>
      <c r="D216" s="36">
        <f>SUMIFS(СВЦЭМ!$E$39:$E$782,СВЦЭМ!$A$39:$A$782,$A216,СВЦЭМ!$B$39:$B$782,D$191)+'СЕТ СН'!$F$15</f>
        <v>312.46721273999998</v>
      </c>
      <c r="E216" s="36">
        <f>SUMIFS(СВЦЭМ!$E$39:$E$782,СВЦЭМ!$A$39:$A$782,$A216,СВЦЭМ!$B$39:$B$782,E$191)+'СЕТ СН'!$F$15</f>
        <v>314.32751194000002</v>
      </c>
      <c r="F216" s="36">
        <f>SUMIFS(СВЦЭМ!$E$39:$E$782,СВЦЭМ!$A$39:$A$782,$A216,СВЦЭМ!$B$39:$B$782,F$191)+'СЕТ СН'!$F$15</f>
        <v>313.81928065</v>
      </c>
      <c r="G216" s="36">
        <f>SUMIFS(СВЦЭМ!$E$39:$E$782,СВЦЭМ!$A$39:$A$782,$A216,СВЦЭМ!$B$39:$B$782,G$191)+'СЕТ СН'!$F$15</f>
        <v>312.08893007</v>
      </c>
      <c r="H216" s="36">
        <f>SUMIFS(СВЦЭМ!$E$39:$E$782,СВЦЭМ!$A$39:$A$782,$A216,СВЦЭМ!$B$39:$B$782,H$191)+'СЕТ СН'!$F$15</f>
        <v>312.04036057000002</v>
      </c>
      <c r="I216" s="36">
        <f>SUMIFS(СВЦЭМ!$E$39:$E$782,СВЦЭМ!$A$39:$A$782,$A216,СВЦЭМ!$B$39:$B$782,I$191)+'СЕТ СН'!$F$15</f>
        <v>311.65541259000003</v>
      </c>
      <c r="J216" s="36">
        <f>SUMIFS(СВЦЭМ!$E$39:$E$782,СВЦЭМ!$A$39:$A$782,$A216,СВЦЭМ!$B$39:$B$782,J$191)+'СЕТ СН'!$F$15</f>
        <v>308.25711125999999</v>
      </c>
      <c r="K216" s="36">
        <f>SUMIFS(СВЦЭМ!$E$39:$E$782,СВЦЭМ!$A$39:$A$782,$A216,СВЦЭМ!$B$39:$B$782,K$191)+'СЕТ СН'!$F$15</f>
        <v>304.21880736000003</v>
      </c>
      <c r="L216" s="36">
        <f>SUMIFS(СВЦЭМ!$E$39:$E$782,СВЦЭМ!$A$39:$A$782,$A216,СВЦЭМ!$B$39:$B$782,L$191)+'СЕТ СН'!$F$15</f>
        <v>298.60650264999998</v>
      </c>
      <c r="M216" s="36">
        <f>SUMIFS(СВЦЭМ!$E$39:$E$782,СВЦЭМ!$A$39:$A$782,$A216,СВЦЭМ!$B$39:$B$782,M$191)+'СЕТ СН'!$F$15</f>
        <v>293.09136353999997</v>
      </c>
      <c r="N216" s="36">
        <f>SUMIFS(СВЦЭМ!$E$39:$E$782,СВЦЭМ!$A$39:$A$782,$A216,СВЦЭМ!$B$39:$B$782,N$191)+'СЕТ СН'!$F$15</f>
        <v>295.09273078000001</v>
      </c>
      <c r="O216" s="36">
        <f>SUMIFS(СВЦЭМ!$E$39:$E$782,СВЦЭМ!$A$39:$A$782,$A216,СВЦЭМ!$B$39:$B$782,O$191)+'СЕТ СН'!$F$15</f>
        <v>296.10697299999998</v>
      </c>
      <c r="P216" s="36">
        <f>SUMIFS(СВЦЭМ!$E$39:$E$782,СВЦЭМ!$A$39:$A$782,$A216,СВЦЭМ!$B$39:$B$782,P$191)+'СЕТ СН'!$F$15</f>
        <v>297.69317378</v>
      </c>
      <c r="Q216" s="36">
        <f>SUMIFS(СВЦЭМ!$E$39:$E$782,СВЦЭМ!$A$39:$A$782,$A216,СВЦЭМ!$B$39:$B$782,Q$191)+'СЕТ СН'!$F$15</f>
        <v>297.48575535999998</v>
      </c>
      <c r="R216" s="36">
        <f>SUMIFS(СВЦЭМ!$E$39:$E$782,СВЦЭМ!$A$39:$A$782,$A216,СВЦЭМ!$B$39:$B$782,R$191)+'СЕТ СН'!$F$15</f>
        <v>295.85310167</v>
      </c>
      <c r="S216" s="36">
        <f>SUMIFS(СВЦЭМ!$E$39:$E$782,СВЦЭМ!$A$39:$A$782,$A216,СВЦЭМ!$B$39:$B$782,S$191)+'СЕТ СН'!$F$15</f>
        <v>292.82589598999999</v>
      </c>
      <c r="T216" s="36">
        <f>SUMIFS(СВЦЭМ!$E$39:$E$782,СВЦЭМ!$A$39:$A$782,$A216,СВЦЭМ!$B$39:$B$782,T$191)+'СЕТ СН'!$F$15</f>
        <v>289.67860322000001</v>
      </c>
      <c r="U216" s="36">
        <f>SUMIFS(СВЦЭМ!$E$39:$E$782,СВЦЭМ!$A$39:$A$782,$A216,СВЦЭМ!$B$39:$B$782,U$191)+'СЕТ СН'!$F$15</f>
        <v>290.35996951999999</v>
      </c>
      <c r="V216" s="36">
        <f>SUMIFS(СВЦЭМ!$E$39:$E$782,СВЦЭМ!$A$39:$A$782,$A216,СВЦЭМ!$B$39:$B$782,V$191)+'СЕТ СН'!$F$15</f>
        <v>292.38443289999998</v>
      </c>
      <c r="W216" s="36">
        <f>SUMIFS(СВЦЭМ!$E$39:$E$782,СВЦЭМ!$A$39:$A$782,$A216,СВЦЭМ!$B$39:$B$782,W$191)+'СЕТ СН'!$F$15</f>
        <v>294.52895867000001</v>
      </c>
      <c r="X216" s="36">
        <f>SUMIFS(СВЦЭМ!$E$39:$E$782,СВЦЭМ!$A$39:$A$782,$A216,СВЦЭМ!$B$39:$B$782,X$191)+'СЕТ СН'!$F$15</f>
        <v>297.67901516000001</v>
      </c>
      <c r="Y216" s="36">
        <f>SUMIFS(СВЦЭМ!$E$39:$E$782,СВЦЭМ!$A$39:$A$782,$A216,СВЦЭМ!$B$39:$B$782,Y$191)+'СЕТ СН'!$F$15</f>
        <v>301.94909876000003</v>
      </c>
    </row>
    <row r="217" spans="1:25" ht="15.75" x14ac:dyDescent="0.2">
      <c r="A217" s="35">
        <f t="shared" si="5"/>
        <v>44952</v>
      </c>
      <c r="B217" s="36">
        <f>SUMIFS(СВЦЭМ!$E$39:$E$782,СВЦЭМ!$A$39:$A$782,$A217,СВЦЭМ!$B$39:$B$782,B$191)+'СЕТ СН'!$F$15</f>
        <v>310.70876719</v>
      </c>
      <c r="C217" s="36">
        <f>SUMIFS(СВЦЭМ!$E$39:$E$782,СВЦЭМ!$A$39:$A$782,$A217,СВЦЭМ!$B$39:$B$782,C$191)+'СЕТ СН'!$F$15</f>
        <v>317.94208280999999</v>
      </c>
      <c r="D217" s="36">
        <f>SUMIFS(СВЦЭМ!$E$39:$E$782,СВЦЭМ!$A$39:$A$782,$A217,СВЦЭМ!$B$39:$B$782,D$191)+'СЕТ СН'!$F$15</f>
        <v>321.12962530999999</v>
      </c>
      <c r="E217" s="36">
        <f>SUMIFS(СВЦЭМ!$E$39:$E$782,СВЦЭМ!$A$39:$A$782,$A217,СВЦЭМ!$B$39:$B$782,E$191)+'СЕТ СН'!$F$15</f>
        <v>318.62482347000002</v>
      </c>
      <c r="F217" s="36">
        <f>SUMIFS(СВЦЭМ!$E$39:$E$782,СВЦЭМ!$A$39:$A$782,$A217,СВЦЭМ!$B$39:$B$782,F$191)+'СЕТ СН'!$F$15</f>
        <v>316.95344425000002</v>
      </c>
      <c r="G217" s="36">
        <f>SUMIFS(СВЦЭМ!$E$39:$E$782,СВЦЭМ!$A$39:$A$782,$A217,СВЦЭМ!$B$39:$B$782,G$191)+'СЕТ СН'!$F$15</f>
        <v>317.32670024999999</v>
      </c>
      <c r="H217" s="36">
        <f>SUMIFS(СВЦЭМ!$E$39:$E$782,СВЦЭМ!$A$39:$A$782,$A217,СВЦЭМ!$B$39:$B$782,H$191)+'СЕТ СН'!$F$15</f>
        <v>310.48412552000002</v>
      </c>
      <c r="I217" s="36">
        <f>SUMIFS(СВЦЭМ!$E$39:$E$782,СВЦЭМ!$A$39:$A$782,$A217,СВЦЭМ!$B$39:$B$782,I$191)+'СЕТ СН'!$F$15</f>
        <v>305.16122204999999</v>
      </c>
      <c r="J217" s="36">
        <f>SUMIFS(СВЦЭМ!$E$39:$E$782,СВЦЭМ!$A$39:$A$782,$A217,СВЦЭМ!$B$39:$B$782,J$191)+'СЕТ СН'!$F$15</f>
        <v>299.67897854</v>
      </c>
      <c r="K217" s="36">
        <f>SUMIFS(СВЦЭМ!$E$39:$E$782,СВЦЭМ!$A$39:$A$782,$A217,СВЦЭМ!$B$39:$B$782,K$191)+'СЕТ СН'!$F$15</f>
        <v>292.62578116999998</v>
      </c>
      <c r="L217" s="36">
        <f>SUMIFS(СВЦЭМ!$E$39:$E$782,СВЦЭМ!$A$39:$A$782,$A217,СВЦЭМ!$B$39:$B$782,L$191)+'СЕТ СН'!$F$15</f>
        <v>288.63531448999998</v>
      </c>
      <c r="M217" s="36">
        <f>SUMIFS(СВЦЭМ!$E$39:$E$782,СВЦЭМ!$A$39:$A$782,$A217,СВЦЭМ!$B$39:$B$782,M$191)+'СЕТ СН'!$F$15</f>
        <v>288.87752485999999</v>
      </c>
      <c r="N217" s="36">
        <f>SUMIFS(СВЦЭМ!$E$39:$E$782,СВЦЭМ!$A$39:$A$782,$A217,СВЦЭМ!$B$39:$B$782,N$191)+'СЕТ СН'!$F$15</f>
        <v>290.69969076000001</v>
      </c>
      <c r="O217" s="36">
        <f>SUMIFS(СВЦЭМ!$E$39:$E$782,СВЦЭМ!$A$39:$A$782,$A217,СВЦЭМ!$B$39:$B$782,O$191)+'СЕТ СН'!$F$15</f>
        <v>290.42480442999999</v>
      </c>
      <c r="P217" s="36">
        <f>SUMIFS(СВЦЭМ!$E$39:$E$782,СВЦЭМ!$A$39:$A$782,$A217,СВЦЭМ!$B$39:$B$782,P$191)+'СЕТ СН'!$F$15</f>
        <v>292.66835775999999</v>
      </c>
      <c r="Q217" s="36">
        <f>SUMIFS(СВЦЭМ!$E$39:$E$782,СВЦЭМ!$A$39:$A$782,$A217,СВЦЭМ!$B$39:$B$782,Q$191)+'СЕТ СН'!$F$15</f>
        <v>295.18843270000002</v>
      </c>
      <c r="R217" s="36">
        <f>SUMIFS(СВЦЭМ!$E$39:$E$782,СВЦЭМ!$A$39:$A$782,$A217,СВЦЭМ!$B$39:$B$782,R$191)+'СЕТ СН'!$F$15</f>
        <v>295.87979332999998</v>
      </c>
      <c r="S217" s="36">
        <f>SUMIFS(СВЦЭМ!$E$39:$E$782,СВЦЭМ!$A$39:$A$782,$A217,СВЦЭМ!$B$39:$B$782,S$191)+'СЕТ СН'!$F$15</f>
        <v>293.99490350999997</v>
      </c>
      <c r="T217" s="36">
        <f>SUMIFS(СВЦЭМ!$E$39:$E$782,СВЦЭМ!$A$39:$A$782,$A217,СВЦЭМ!$B$39:$B$782,T$191)+'СЕТ СН'!$F$15</f>
        <v>285.90432845999999</v>
      </c>
      <c r="U217" s="36">
        <f>SUMIFS(СВЦЭМ!$E$39:$E$782,СВЦЭМ!$A$39:$A$782,$A217,СВЦЭМ!$B$39:$B$782,U$191)+'СЕТ СН'!$F$15</f>
        <v>286.37839685</v>
      </c>
      <c r="V217" s="36">
        <f>SUMIFS(СВЦЭМ!$E$39:$E$782,СВЦЭМ!$A$39:$A$782,$A217,СВЦЭМ!$B$39:$B$782,V$191)+'СЕТ СН'!$F$15</f>
        <v>287.74270575000003</v>
      </c>
      <c r="W217" s="36">
        <f>SUMIFS(СВЦЭМ!$E$39:$E$782,СВЦЭМ!$A$39:$A$782,$A217,СВЦЭМ!$B$39:$B$782,W$191)+'СЕТ СН'!$F$15</f>
        <v>290.55526458999998</v>
      </c>
      <c r="X217" s="36">
        <f>SUMIFS(СВЦЭМ!$E$39:$E$782,СВЦЭМ!$A$39:$A$782,$A217,СВЦЭМ!$B$39:$B$782,X$191)+'СЕТ СН'!$F$15</f>
        <v>295.49511517000002</v>
      </c>
      <c r="Y217" s="36">
        <f>SUMIFS(СВЦЭМ!$E$39:$E$782,СВЦЭМ!$A$39:$A$782,$A217,СВЦЭМ!$B$39:$B$782,Y$191)+'СЕТ СН'!$F$15</f>
        <v>300.69031404999998</v>
      </c>
    </row>
    <row r="218" spans="1:25" ht="15.75" x14ac:dyDescent="0.2">
      <c r="A218" s="35">
        <f t="shared" si="5"/>
        <v>44953</v>
      </c>
      <c r="B218" s="36">
        <f>SUMIFS(СВЦЭМ!$E$39:$E$782,СВЦЭМ!$A$39:$A$782,$A218,СВЦЭМ!$B$39:$B$782,B$191)+'СЕТ СН'!$F$15</f>
        <v>307.49054985999999</v>
      </c>
      <c r="C218" s="36">
        <f>SUMIFS(СВЦЭМ!$E$39:$E$782,СВЦЭМ!$A$39:$A$782,$A218,СВЦЭМ!$B$39:$B$782,C$191)+'СЕТ СН'!$F$15</f>
        <v>302.25971867999999</v>
      </c>
      <c r="D218" s="36">
        <f>SUMIFS(СВЦЭМ!$E$39:$E$782,СВЦЭМ!$A$39:$A$782,$A218,СВЦЭМ!$B$39:$B$782,D$191)+'СЕТ СН'!$F$15</f>
        <v>301.86429022999999</v>
      </c>
      <c r="E218" s="36">
        <f>SUMIFS(СВЦЭМ!$E$39:$E$782,СВЦЭМ!$A$39:$A$782,$A218,СВЦЭМ!$B$39:$B$782,E$191)+'СЕТ СН'!$F$15</f>
        <v>303.91145025999998</v>
      </c>
      <c r="F218" s="36">
        <f>SUMIFS(СВЦЭМ!$E$39:$E$782,СВЦЭМ!$A$39:$A$782,$A218,СВЦЭМ!$B$39:$B$782,F$191)+'СЕТ СН'!$F$15</f>
        <v>305.14668220999999</v>
      </c>
      <c r="G218" s="36">
        <f>SUMIFS(СВЦЭМ!$E$39:$E$782,СВЦЭМ!$A$39:$A$782,$A218,СВЦЭМ!$B$39:$B$782,G$191)+'СЕТ СН'!$F$15</f>
        <v>307.21060799000003</v>
      </c>
      <c r="H218" s="36">
        <f>SUMIFS(СВЦЭМ!$E$39:$E$782,СВЦЭМ!$A$39:$A$782,$A218,СВЦЭМ!$B$39:$B$782,H$191)+'СЕТ СН'!$F$15</f>
        <v>305.25294019</v>
      </c>
      <c r="I218" s="36">
        <f>SUMIFS(СВЦЭМ!$E$39:$E$782,СВЦЭМ!$A$39:$A$782,$A218,СВЦЭМ!$B$39:$B$782,I$191)+'СЕТ СН'!$F$15</f>
        <v>299.10599568999999</v>
      </c>
      <c r="J218" s="36">
        <f>SUMIFS(СВЦЭМ!$E$39:$E$782,СВЦЭМ!$A$39:$A$782,$A218,СВЦЭМ!$B$39:$B$782,J$191)+'СЕТ СН'!$F$15</f>
        <v>292.37328260999999</v>
      </c>
      <c r="K218" s="36">
        <f>SUMIFS(СВЦЭМ!$E$39:$E$782,СВЦЭМ!$A$39:$A$782,$A218,СВЦЭМ!$B$39:$B$782,K$191)+'СЕТ СН'!$F$15</f>
        <v>288.64257122999999</v>
      </c>
      <c r="L218" s="36">
        <f>SUMIFS(СВЦЭМ!$E$39:$E$782,СВЦЭМ!$A$39:$A$782,$A218,СВЦЭМ!$B$39:$B$782,L$191)+'СЕТ СН'!$F$15</f>
        <v>286.14466272999999</v>
      </c>
      <c r="M218" s="36">
        <f>SUMIFS(СВЦЭМ!$E$39:$E$782,СВЦЭМ!$A$39:$A$782,$A218,СВЦЭМ!$B$39:$B$782,M$191)+'СЕТ СН'!$F$15</f>
        <v>285.66449451</v>
      </c>
      <c r="N218" s="36">
        <f>SUMIFS(СВЦЭМ!$E$39:$E$782,СВЦЭМ!$A$39:$A$782,$A218,СВЦЭМ!$B$39:$B$782,N$191)+'СЕТ СН'!$F$15</f>
        <v>290.78583710999999</v>
      </c>
      <c r="O218" s="36">
        <f>SUMIFS(СВЦЭМ!$E$39:$E$782,СВЦЭМ!$A$39:$A$782,$A218,СВЦЭМ!$B$39:$B$782,O$191)+'СЕТ СН'!$F$15</f>
        <v>294.45405312999998</v>
      </c>
      <c r="P218" s="36">
        <f>SUMIFS(СВЦЭМ!$E$39:$E$782,СВЦЭМ!$A$39:$A$782,$A218,СВЦЭМ!$B$39:$B$782,P$191)+'СЕТ СН'!$F$15</f>
        <v>299.35197898000001</v>
      </c>
      <c r="Q218" s="36">
        <f>SUMIFS(СВЦЭМ!$E$39:$E$782,СВЦЭМ!$A$39:$A$782,$A218,СВЦЭМ!$B$39:$B$782,Q$191)+'СЕТ СН'!$F$15</f>
        <v>295.03535734000002</v>
      </c>
      <c r="R218" s="36">
        <f>SUMIFS(СВЦЭМ!$E$39:$E$782,СВЦЭМ!$A$39:$A$782,$A218,СВЦЭМ!$B$39:$B$782,R$191)+'СЕТ СН'!$F$15</f>
        <v>298.17985980999998</v>
      </c>
      <c r="S218" s="36">
        <f>SUMIFS(СВЦЭМ!$E$39:$E$782,СВЦЭМ!$A$39:$A$782,$A218,СВЦЭМ!$B$39:$B$782,S$191)+'СЕТ СН'!$F$15</f>
        <v>295.08560175999997</v>
      </c>
      <c r="T218" s="36">
        <f>SUMIFS(СВЦЭМ!$E$39:$E$782,СВЦЭМ!$A$39:$A$782,$A218,СВЦЭМ!$B$39:$B$782,T$191)+'СЕТ СН'!$F$15</f>
        <v>288.17706532</v>
      </c>
      <c r="U218" s="36">
        <f>SUMIFS(СВЦЭМ!$E$39:$E$782,СВЦЭМ!$A$39:$A$782,$A218,СВЦЭМ!$B$39:$B$782,U$191)+'СЕТ СН'!$F$15</f>
        <v>289.51075925999999</v>
      </c>
      <c r="V218" s="36">
        <f>SUMIFS(СВЦЭМ!$E$39:$E$782,СВЦЭМ!$A$39:$A$782,$A218,СВЦЭМ!$B$39:$B$782,V$191)+'СЕТ СН'!$F$15</f>
        <v>293.65742095000002</v>
      </c>
      <c r="W218" s="36">
        <f>SUMIFS(СВЦЭМ!$E$39:$E$782,СВЦЭМ!$A$39:$A$782,$A218,СВЦЭМ!$B$39:$B$782,W$191)+'СЕТ СН'!$F$15</f>
        <v>299.05313429</v>
      </c>
      <c r="X218" s="36">
        <f>SUMIFS(СВЦЭМ!$E$39:$E$782,СВЦЭМ!$A$39:$A$782,$A218,СВЦЭМ!$B$39:$B$782,X$191)+'СЕТ СН'!$F$15</f>
        <v>301.05316307999999</v>
      </c>
      <c r="Y218" s="36">
        <f>SUMIFS(СВЦЭМ!$E$39:$E$782,СВЦЭМ!$A$39:$A$782,$A218,СВЦЭМ!$B$39:$B$782,Y$191)+'СЕТ СН'!$F$15</f>
        <v>314.78378666999998</v>
      </c>
    </row>
    <row r="219" spans="1:25" ht="15.75" x14ac:dyDescent="0.2">
      <c r="A219" s="35">
        <f t="shared" si="5"/>
        <v>44954</v>
      </c>
      <c r="B219" s="36">
        <f>SUMIFS(СВЦЭМ!$E$39:$E$782,СВЦЭМ!$A$39:$A$782,$A219,СВЦЭМ!$B$39:$B$782,B$191)+'СЕТ СН'!$F$15</f>
        <v>310.07893188999998</v>
      </c>
      <c r="C219" s="36">
        <f>SUMIFS(СВЦЭМ!$E$39:$E$782,СВЦЭМ!$A$39:$A$782,$A219,СВЦЭМ!$B$39:$B$782,C$191)+'СЕТ СН'!$F$15</f>
        <v>316.62985923999997</v>
      </c>
      <c r="D219" s="36">
        <f>SUMIFS(СВЦЭМ!$E$39:$E$782,СВЦЭМ!$A$39:$A$782,$A219,СВЦЭМ!$B$39:$B$782,D$191)+'СЕТ СН'!$F$15</f>
        <v>316.11954981000002</v>
      </c>
      <c r="E219" s="36">
        <f>SUMIFS(СВЦЭМ!$E$39:$E$782,СВЦЭМ!$A$39:$A$782,$A219,СВЦЭМ!$B$39:$B$782,E$191)+'СЕТ СН'!$F$15</f>
        <v>315.48717678999998</v>
      </c>
      <c r="F219" s="36">
        <f>SUMIFS(СВЦЭМ!$E$39:$E$782,СВЦЭМ!$A$39:$A$782,$A219,СВЦЭМ!$B$39:$B$782,F$191)+'СЕТ СН'!$F$15</f>
        <v>314.61343835000002</v>
      </c>
      <c r="G219" s="36">
        <f>SUMIFS(СВЦЭМ!$E$39:$E$782,СВЦЭМ!$A$39:$A$782,$A219,СВЦЭМ!$B$39:$B$782,G$191)+'СЕТ СН'!$F$15</f>
        <v>315.09828601999999</v>
      </c>
      <c r="H219" s="36">
        <f>SUMIFS(СВЦЭМ!$E$39:$E$782,СВЦЭМ!$A$39:$A$782,$A219,СВЦЭМ!$B$39:$B$782,H$191)+'СЕТ СН'!$F$15</f>
        <v>307.31300714000002</v>
      </c>
      <c r="I219" s="36">
        <f>SUMIFS(СВЦЭМ!$E$39:$E$782,СВЦЭМ!$A$39:$A$782,$A219,СВЦЭМ!$B$39:$B$782,I$191)+'СЕТ СН'!$F$15</f>
        <v>307.82987391</v>
      </c>
      <c r="J219" s="36">
        <f>SUMIFS(СВЦЭМ!$E$39:$E$782,СВЦЭМ!$A$39:$A$782,$A219,СВЦЭМ!$B$39:$B$782,J$191)+'СЕТ СН'!$F$15</f>
        <v>307.39846329</v>
      </c>
      <c r="K219" s="36">
        <f>SUMIFS(СВЦЭМ!$E$39:$E$782,СВЦЭМ!$A$39:$A$782,$A219,СВЦЭМ!$B$39:$B$782,K$191)+'СЕТ СН'!$F$15</f>
        <v>293.89504799000002</v>
      </c>
      <c r="L219" s="36">
        <f>SUMIFS(СВЦЭМ!$E$39:$E$782,СВЦЭМ!$A$39:$A$782,$A219,СВЦЭМ!$B$39:$B$782,L$191)+'СЕТ СН'!$F$15</f>
        <v>286.18861183000001</v>
      </c>
      <c r="M219" s="36">
        <f>SUMIFS(СВЦЭМ!$E$39:$E$782,СВЦЭМ!$A$39:$A$782,$A219,СВЦЭМ!$B$39:$B$782,M$191)+'СЕТ СН'!$F$15</f>
        <v>285.03928772</v>
      </c>
      <c r="N219" s="36">
        <f>SUMIFS(СВЦЭМ!$E$39:$E$782,СВЦЭМ!$A$39:$A$782,$A219,СВЦЭМ!$B$39:$B$782,N$191)+'СЕТ СН'!$F$15</f>
        <v>285.64240551</v>
      </c>
      <c r="O219" s="36">
        <f>SUMIFS(СВЦЭМ!$E$39:$E$782,СВЦЭМ!$A$39:$A$782,$A219,СВЦЭМ!$B$39:$B$782,O$191)+'СЕТ СН'!$F$15</f>
        <v>287.23576316999998</v>
      </c>
      <c r="P219" s="36">
        <f>SUMIFS(СВЦЭМ!$E$39:$E$782,СВЦЭМ!$A$39:$A$782,$A219,СВЦЭМ!$B$39:$B$782,P$191)+'СЕТ СН'!$F$15</f>
        <v>290.36853613</v>
      </c>
      <c r="Q219" s="36">
        <f>SUMIFS(СВЦЭМ!$E$39:$E$782,СВЦЭМ!$A$39:$A$782,$A219,СВЦЭМ!$B$39:$B$782,Q$191)+'СЕТ СН'!$F$15</f>
        <v>292.28813260999999</v>
      </c>
      <c r="R219" s="36">
        <f>SUMIFS(СВЦЭМ!$E$39:$E$782,СВЦЭМ!$A$39:$A$782,$A219,СВЦЭМ!$B$39:$B$782,R$191)+'СЕТ СН'!$F$15</f>
        <v>293.19541383000001</v>
      </c>
      <c r="S219" s="36">
        <f>SUMIFS(СВЦЭМ!$E$39:$E$782,СВЦЭМ!$A$39:$A$782,$A219,СВЦЭМ!$B$39:$B$782,S$191)+'СЕТ СН'!$F$15</f>
        <v>289.06178118000003</v>
      </c>
      <c r="T219" s="36">
        <f>SUMIFS(СВЦЭМ!$E$39:$E$782,СВЦЭМ!$A$39:$A$782,$A219,СВЦЭМ!$B$39:$B$782,T$191)+'СЕТ СН'!$F$15</f>
        <v>284.36925374999998</v>
      </c>
      <c r="U219" s="36">
        <f>SUMIFS(СВЦЭМ!$E$39:$E$782,СВЦЭМ!$A$39:$A$782,$A219,СВЦЭМ!$B$39:$B$782,U$191)+'СЕТ СН'!$F$15</f>
        <v>284.13154371000002</v>
      </c>
      <c r="V219" s="36">
        <f>SUMIFS(СВЦЭМ!$E$39:$E$782,СВЦЭМ!$A$39:$A$782,$A219,СВЦЭМ!$B$39:$B$782,V$191)+'СЕТ СН'!$F$15</f>
        <v>287.13779333999997</v>
      </c>
      <c r="W219" s="36">
        <f>SUMIFS(СВЦЭМ!$E$39:$E$782,СВЦЭМ!$A$39:$A$782,$A219,СВЦЭМ!$B$39:$B$782,W$191)+'СЕТ СН'!$F$15</f>
        <v>288.56160076999998</v>
      </c>
      <c r="X219" s="36">
        <f>SUMIFS(СВЦЭМ!$E$39:$E$782,СВЦЭМ!$A$39:$A$782,$A219,СВЦЭМ!$B$39:$B$782,X$191)+'СЕТ СН'!$F$15</f>
        <v>292.14977297000001</v>
      </c>
      <c r="Y219" s="36">
        <f>SUMIFS(СВЦЭМ!$E$39:$E$782,СВЦЭМ!$A$39:$A$782,$A219,СВЦЭМ!$B$39:$B$782,Y$191)+'СЕТ СН'!$F$15</f>
        <v>297.95698031000001</v>
      </c>
    </row>
    <row r="220" spans="1:25" ht="15.75" x14ac:dyDescent="0.2">
      <c r="A220" s="35">
        <f t="shared" si="5"/>
        <v>44955</v>
      </c>
      <c r="B220" s="36">
        <f>SUMIFS(СВЦЭМ!$E$39:$E$782,СВЦЭМ!$A$39:$A$782,$A220,СВЦЭМ!$B$39:$B$782,B$191)+'СЕТ СН'!$F$15</f>
        <v>297.98601544000002</v>
      </c>
      <c r="C220" s="36">
        <f>SUMIFS(СВЦЭМ!$E$39:$E$782,СВЦЭМ!$A$39:$A$782,$A220,СВЦЭМ!$B$39:$B$782,C$191)+'СЕТ СН'!$F$15</f>
        <v>305.87171189999998</v>
      </c>
      <c r="D220" s="36">
        <f>SUMIFS(СВЦЭМ!$E$39:$E$782,СВЦЭМ!$A$39:$A$782,$A220,СВЦЭМ!$B$39:$B$782,D$191)+'СЕТ СН'!$F$15</f>
        <v>309.18773662000001</v>
      </c>
      <c r="E220" s="36">
        <f>SUMIFS(СВЦЭМ!$E$39:$E$782,СВЦЭМ!$A$39:$A$782,$A220,СВЦЭМ!$B$39:$B$782,E$191)+'СЕТ СН'!$F$15</f>
        <v>310.3906594</v>
      </c>
      <c r="F220" s="36">
        <f>SUMIFS(СВЦЭМ!$E$39:$E$782,СВЦЭМ!$A$39:$A$782,$A220,СВЦЭМ!$B$39:$B$782,F$191)+'СЕТ СН'!$F$15</f>
        <v>311.07755100999998</v>
      </c>
      <c r="G220" s="36">
        <f>SUMIFS(СВЦЭМ!$E$39:$E$782,СВЦЭМ!$A$39:$A$782,$A220,СВЦЭМ!$B$39:$B$782,G$191)+'СЕТ СН'!$F$15</f>
        <v>307.76283488000001</v>
      </c>
      <c r="H220" s="36">
        <f>SUMIFS(СВЦЭМ!$E$39:$E$782,СВЦЭМ!$A$39:$A$782,$A220,СВЦЭМ!$B$39:$B$782,H$191)+'СЕТ СН'!$F$15</f>
        <v>306.46586273999998</v>
      </c>
      <c r="I220" s="36">
        <f>SUMIFS(СВЦЭМ!$E$39:$E$782,СВЦЭМ!$A$39:$A$782,$A220,СВЦЭМ!$B$39:$B$782,I$191)+'СЕТ СН'!$F$15</f>
        <v>303.66996519000003</v>
      </c>
      <c r="J220" s="36">
        <f>SUMIFS(СВЦЭМ!$E$39:$E$782,СВЦЭМ!$A$39:$A$782,$A220,СВЦЭМ!$B$39:$B$782,J$191)+'СЕТ СН'!$F$15</f>
        <v>295.71266652000003</v>
      </c>
      <c r="K220" s="36">
        <f>SUMIFS(СВЦЭМ!$E$39:$E$782,СВЦЭМ!$A$39:$A$782,$A220,СВЦЭМ!$B$39:$B$782,K$191)+'СЕТ СН'!$F$15</f>
        <v>287.40597795000002</v>
      </c>
      <c r="L220" s="36">
        <f>SUMIFS(СВЦЭМ!$E$39:$E$782,СВЦЭМ!$A$39:$A$782,$A220,СВЦЭМ!$B$39:$B$782,L$191)+'СЕТ СН'!$F$15</f>
        <v>284.61885398999999</v>
      </c>
      <c r="M220" s="36">
        <f>SUMIFS(СВЦЭМ!$E$39:$E$782,СВЦЭМ!$A$39:$A$782,$A220,СВЦЭМ!$B$39:$B$782,M$191)+'СЕТ СН'!$F$15</f>
        <v>284.66859681</v>
      </c>
      <c r="N220" s="36">
        <f>SUMIFS(СВЦЭМ!$E$39:$E$782,СВЦЭМ!$A$39:$A$782,$A220,СВЦЭМ!$B$39:$B$782,N$191)+'СЕТ СН'!$F$15</f>
        <v>286.65064149</v>
      </c>
      <c r="O220" s="36">
        <f>SUMIFS(СВЦЭМ!$E$39:$E$782,СВЦЭМ!$A$39:$A$782,$A220,СВЦЭМ!$B$39:$B$782,O$191)+'СЕТ СН'!$F$15</f>
        <v>288.88184360000002</v>
      </c>
      <c r="P220" s="36">
        <f>SUMIFS(СВЦЭМ!$E$39:$E$782,СВЦЭМ!$A$39:$A$782,$A220,СВЦЭМ!$B$39:$B$782,P$191)+'СЕТ СН'!$F$15</f>
        <v>291.51256239999998</v>
      </c>
      <c r="Q220" s="36">
        <f>SUMIFS(СВЦЭМ!$E$39:$E$782,СВЦЭМ!$A$39:$A$782,$A220,СВЦЭМ!$B$39:$B$782,Q$191)+'СЕТ СН'!$F$15</f>
        <v>292.96186305999998</v>
      </c>
      <c r="R220" s="36">
        <f>SUMIFS(СВЦЭМ!$E$39:$E$782,СВЦЭМ!$A$39:$A$782,$A220,СВЦЭМ!$B$39:$B$782,R$191)+'СЕТ СН'!$F$15</f>
        <v>292.06638393999998</v>
      </c>
      <c r="S220" s="36">
        <f>SUMIFS(СВЦЭМ!$E$39:$E$782,СВЦЭМ!$A$39:$A$782,$A220,СВЦЭМ!$B$39:$B$782,S$191)+'СЕТ СН'!$F$15</f>
        <v>289.89315004000002</v>
      </c>
      <c r="T220" s="36">
        <f>SUMIFS(СВЦЭМ!$E$39:$E$782,СВЦЭМ!$A$39:$A$782,$A220,СВЦЭМ!$B$39:$B$782,T$191)+'СЕТ СН'!$F$15</f>
        <v>282.72851944000001</v>
      </c>
      <c r="U220" s="36">
        <f>SUMIFS(СВЦЭМ!$E$39:$E$782,СВЦЭМ!$A$39:$A$782,$A220,СВЦЭМ!$B$39:$B$782,U$191)+'СЕТ СН'!$F$15</f>
        <v>280.79491049000001</v>
      </c>
      <c r="V220" s="36">
        <f>SUMIFS(СВЦЭМ!$E$39:$E$782,СВЦЭМ!$A$39:$A$782,$A220,СВЦЭМ!$B$39:$B$782,V$191)+'СЕТ СН'!$F$15</f>
        <v>283.35287492999998</v>
      </c>
      <c r="W220" s="36">
        <f>SUMIFS(СВЦЭМ!$E$39:$E$782,СВЦЭМ!$A$39:$A$782,$A220,СВЦЭМ!$B$39:$B$782,W$191)+'СЕТ СН'!$F$15</f>
        <v>285.28245378000003</v>
      </c>
      <c r="X220" s="36">
        <f>SUMIFS(СВЦЭМ!$E$39:$E$782,СВЦЭМ!$A$39:$A$782,$A220,СВЦЭМ!$B$39:$B$782,X$191)+'СЕТ СН'!$F$15</f>
        <v>290.13654972</v>
      </c>
      <c r="Y220" s="36">
        <f>SUMIFS(СВЦЭМ!$E$39:$E$782,СВЦЭМ!$A$39:$A$782,$A220,СВЦЭМ!$B$39:$B$782,Y$191)+'СЕТ СН'!$F$15</f>
        <v>295.49730826000001</v>
      </c>
    </row>
    <row r="221" spans="1:25" ht="15.75" x14ac:dyDescent="0.2">
      <c r="A221" s="35">
        <f t="shared" si="5"/>
        <v>44956</v>
      </c>
      <c r="B221" s="36">
        <f>SUMIFS(СВЦЭМ!$E$39:$E$782,СВЦЭМ!$A$39:$A$782,$A221,СВЦЭМ!$B$39:$B$782,B$191)+'СЕТ СН'!$F$15</f>
        <v>295.54667540000003</v>
      </c>
      <c r="C221" s="36">
        <f>SUMIFS(СВЦЭМ!$E$39:$E$782,СВЦЭМ!$A$39:$A$782,$A221,СВЦЭМ!$B$39:$B$782,C$191)+'СЕТ СН'!$F$15</f>
        <v>299.89502470999997</v>
      </c>
      <c r="D221" s="36">
        <f>SUMIFS(СВЦЭМ!$E$39:$E$782,СВЦЭМ!$A$39:$A$782,$A221,СВЦЭМ!$B$39:$B$782,D$191)+'СЕТ СН'!$F$15</f>
        <v>302.90020083000002</v>
      </c>
      <c r="E221" s="36">
        <f>SUMIFS(СВЦЭМ!$E$39:$E$782,СВЦЭМ!$A$39:$A$782,$A221,СВЦЭМ!$B$39:$B$782,E$191)+'СЕТ СН'!$F$15</f>
        <v>301.47844944000002</v>
      </c>
      <c r="F221" s="36">
        <f>SUMIFS(СВЦЭМ!$E$39:$E$782,СВЦЭМ!$A$39:$A$782,$A221,СВЦЭМ!$B$39:$B$782,F$191)+'СЕТ СН'!$F$15</f>
        <v>297.64740305999999</v>
      </c>
      <c r="G221" s="36">
        <f>SUMIFS(СВЦЭМ!$E$39:$E$782,СВЦЭМ!$A$39:$A$782,$A221,СВЦЭМ!$B$39:$B$782,G$191)+'СЕТ СН'!$F$15</f>
        <v>300.97197038000002</v>
      </c>
      <c r="H221" s="36">
        <f>SUMIFS(СВЦЭМ!$E$39:$E$782,СВЦЭМ!$A$39:$A$782,$A221,СВЦЭМ!$B$39:$B$782,H$191)+'СЕТ СН'!$F$15</f>
        <v>301.65826931999999</v>
      </c>
      <c r="I221" s="36">
        <f>SUMIFS(СВЦЭМ!$E$39:$E$782,СВЦЭМ!$A$39:$A$782,$A221,СВЦЭМ!$B$39:$B$782,I$191)+'СЕТ СН'!$F$15</f>
        <v>298.51431201999998</v>
      </c>
      <c r="J221" s="36">
        <f>SUMIFS(СВЦЭМ!$E$39:$E$782,СВЦЭМ!$A$39:$A$782,$A221,СВЦЭМ!$B$39:$B$782,J$191)+'СЕТ СН'!$F$15</f>
        <v>290.45130130000001</v>
      </c>
      <c r="K221" s="36">
        <f>SUMIFS(СВЦЭМ!$E$39:$E$782,СВЦЭМ!$A$39:$A$782,$A221,СВЦЭМ!$B$39:$B$782,K$191)+'СЕТ СН'!$F$15</f>
        <v>286.10160497999999</v>
      </c>
      <c r="L221" s="36">
        <f>SUMIFS(СВЦЭМ!$E$39:$E$782,СВЦЭМ!$A$39:$A$782,$A221,СВЦЭМ!$B$39:$B$782,L$191)+'СЕТ СН'!$F$15</f>
        <v>284.10125904</v>
      </c>
      <c r="M221" s="36">
        <f>SUMIFS(СВЦЭМ!$E$39:$E$782,СВЦЭМ!$A$39:$A$782,$A221,СВЦЭМ!$B$39:$B$782,M$191)+'СЕТ СН'!$F$15</f>
        <v>284.77480365999998</v>
      </c>
      <c r="N221" s="36">
        <f>SUMIFS(СВЦЭМ!$E$39:$E$782,СВЦЭМ!$A$39:$A$782,$A221,СВЦЭМ!$B$39:$B$782,N$191)+'СЕТ СН'!$F$15</f>
        <v>288.58399279000002</v>
      </c>
      <c r="O221" s="36">
        <f>SUMIFS(СВЦЭМ!$E$39:$E$782,СВЦЭМ!$A$39:$A$782,$A221,СВЦЭМ!$B$39:$B$782,O$191)+'СЕТ СН'!$F$15</f>
        <v>286.30460747000001</v>
      </c>
      <c r="P221" s="36">
        <f>SUMIFS(СВЦЭМ!$E$39:$E$782,СВЦЭМ!$A$39:$A$782,$A221,СВЦЭМ!$B$39:$B$782,P$191)+'СЕТ СН'!$F$15</f>
        <v>288.14790928000002</v>
      </c>
      <c r="Q221" s="36">
        <f>SUMIFS(СВЦЭМ!$E$39:$E$782,СВЦЭМ!$A$39:$A$782,$A221,СВЦЭМ!$B$39:$B$782,Q$191)+'СЕТ СН'!$F$15</f>
        <v>288.84833204</v>
      </c>
      <c r="R221" s="36">
        <f>SUMIFS(СВЦЭМ!$E$39:$E$782,СВЦЭМ!$A$39:$A$782,$A221,СВЦЭМ!$B$39:$B$782,R$191)+'СЕТ СН'!$F$15</f>
        <v>288.65418717</v>
      </c>
      <c r="S221" s="36">
        <f>SUMIFS(СВЦЭМ!$E$39:$E$782,СВЦЭМ!$A$39:$A$782,$A221,СВЦЭМ!$B$39:$B$782,S$191)+'СЕТ СН'!$F$15</f>
        <v>284.85808717999998</v>
      </c>
      <c r="T221" s="36">
        <f>SUMIFS(СВЦЭМ!$E$39:$E$782,СВЦЭМ!$A$39:$A$782,$A221,СВЦЭМ!$B$39:$B$782,T$191)+'СЕТ СН'!$F$15</f>
        <v>287.20984363000002</v>
      </c>
      <c r="U221" s="36">
        <f>SUMIFS(СВЦЭМ!$E$39:$E$782,СВЦЭМ!$A$39:$A$782,$A221,СВЦЭМ!$B$39:$B$782,U$191)+'СЕТ СН'!$F$15</f>
        <v>288.59908883000003</v>
      </c>
      <c r="V221" s="36">
        <f>SUMIFS(СВЦЭМ!$E$39:$E$782,СВЦЭМ!$A$39:$A$782,$A221,СВЦЭМ!$B$39:$B$782,V$191)+'СЕТ СН'!$F$15</f>
        <v>293.58422645000002</v>
      </c>
      <c r="W221" s="36">
        <f>SUMIFS(СВЦЭМ!$E$39:$E$782,СВЦЭМ!$A$39:$A$782,$A221,СВЦЭМ!$B$39:$B$782,W$191)+'СЕТ СН'!$F$15</f>
        <v>296.18753243999998</v>
      </c>
      <c r="X221" s="36">
        <f>SUMIFS(СВЦЭМ!$E$39:$E$782,СВЦЭМ!$A$39:$A$782,$A221,СВЦЭМ!$B$39:$B$782,X$191)+'СЕТ СН'!$F$15</f>
        <v>296.97233591000003</v>
      </c>
      <c r="Y221" s="36">
        <f>SUMIFS(СВЦЭМ!$E$39:$E$782,СВЦЭМ!$A$39:$A$782,$A221,СВЦЭМ!$B$39:$B$782,Y$191)+'СЕТ СН'!$F$15</f>
        <v>298.29385703999998</v>
      </c>
    </row>
    <row r="222" spans="1:25" ht="15.75" x14ac:dyDescent="0.2">
      <c r="A222" s="35">
        <f t="shared" si="5"/>
        <v>44957</v>
      </c>
      <c r="B222" s="36">
        <f>SUMIFS(СВЦЭМ!$E$39:$E$782,СВЦЭМ!$A$39:$A$782,$A222,СВЦЭМ!$B$39:$B$782,B$191)+'СЕТ СН'!$F$15</f>
        <v>297.79399713999999</v>
      </c>
      <c r="C222" s="36">
        <f>SUMIFS(СВЦЭМ!$E$39:$E$782,СВЦЭМ!$A$39:$A$782,$A222,СВЦЭМ!$B$39:$B$782,C$191)+'СЕТ СН'!$F$15</f>
        <v>298.12199196</v>
      </c>
      <c r="D222" s="36">
        <f>SUMIFS(СВЦЭМ!$E$39:$E$782,СВЦЭМ!$A$39:$A$782,$A222,СВЦЭМ!$B$39:$B$782,D$191)+'СЕТ СН'!$F$15</f>
        <v>299.76576247999998</v>
      </c>
      <c r="E222" s="36">
        <f>SUMIFS(СВЦЭМ!$E$39:$E$782,СВЦЭМ!$A$39:$A$782,$A222,СВЦЭМ!$B$39:$B$782,E$191)+'СЕТ СН'!$F$15</f>
        <v>299.73282594</v>
      </c>
      <c r="F222" s="36">
        <f>SUMIFS(СВЦЭМ!$E$39:$E$782,СВЦЭМ!$A$39:$A$782,$A222,СВЦЭМ!$B$39:$B$782,F$191)+'СЕТ СН'!$F$15</f>
        <v>299.70388018</v>
      </c>
      <c r="G222" s="36">
        <f>SUMIFS(СВЦЭМ!$E$39:$E$782,СВЦЭМ!$A$39:$A$782,$A222,СВЦЭМ!$B$39:$B$782,G$191)+'СЕТ СН'!$F$15</f>
        <v>299.01605619999998</v>
      </c>
      <c r="H222" s="36">
        <f>SUMIFS(СВЦЭМ!$E$39:$E$782,СВЦЭМ!$A$39:$A$782,$A222,СВЦЭМ!$B$39:$B$782,H$191)+'СЕТ СН'!$F$15</f>
        <v>293.71862906000001</v>
      </c>
      <c r="I222" s="36">
        <f>SUMIFS(СВЦЭМ!$E$39:$E$782,СВЦЭМ!$A$39:$A$782,$A222,СВЦЭМ!$B$39:$B$782,I$191)+'СЕТ СН'!$F$15</f>
        <v>290.30033040000001</v>
      </c>
      <c r="J222" s="36">
        <f>SUMIFS(СВЦЭМ!$E$39:$E$782,СВЦЭМ!$A$39:$A$782,$A222,СВЦЭМ!$B$39:$B$782,J$191)+'СЕТ СН'!$F$15</f>
        <v>285.06016124000001</v>
      </c>
      <c r="K222" s="36">
        <f>SUMIFS(СВЦЭМ!$E$39:$E$782,СВЦЭМ!$A$39:$A$782,$A222,СВЦЭМ!$B$39:$B$782,K$191)+'СЕТ СН'!$F$15</f>
        <v>284.08860251999999</v>
      </c>
      <c r="L222" s="36">
        <f>SUMIFS(СВЦЭМ!$E$39:$E$782,СВЦЭМ!$A$39:$A$782,$A222,СВЦЭМ!$B$39:$B$782,L$191)+'СЕТ СН'!$F$15</f>
        <v>283.49484453000002</v>
      </c>
      <c r="M222" s="36">
        <f>SUMIFS(СВЦЭМ!$E$39:$E$782,СВЦЭМ!$A$39:$A$782,$A222,СВЦЭМ!$B$39:$B$782,M$191)+'СЕТ СН'!$F$15</f>
        <v>286.34330494</v>
      </c>
      <c r="N222" s="36">
        <f>SUMIFS(СВЦЭМ!$E$39:$E$782,СВЦЭМ!$A$39:$A$782,$A222,СВЦЭМ!$B$39:$B$782,N$191)+'СЕТ СН'!$F$15</f>
        <v>288.81035018</v>
      </c>
      <c r="O222" s="36">
        <f>SUMIFS(СВЦЭМ!$E$39:$E$782,СВЦЭМ!$A$39:$A$782,$A222,СВЦЭМ!$B$39:$B$782,O$191)+'СЕТ СН'!$F$15</f>
        <v>289.32746162000001</v>
      </c>
      <c r="P222" s="36">
        <f>SUMIFS(СВЦЭМ!$E$39:$E$782,СВЦЭМ!$A$39:$A$782,$A222,СВЦЭМ!$B$39:$B$782,P$191)+'СЕТ СН'!$F$15</f>
        <v>291.90708641999998</v>
      </c>
      <c r="Q222" s="36">
        <f>SUMIFS(СВЦЭМ!$E$39:$E$782,СВЦЭМ!$A$39:$A$782,$A222,СВЦЭМ!$B$39:$B$782,Q$191)+'СЕТ СН'!$F$15</f>
        <v>292.40358457000002</v>
      </c>
      <c r="R222" s="36">
        <f>SUMIFS(СВЦЭМ!$E$39:$E$782,СВЦЭМ!$A$39:$A$782,$A222,СВЦЭМ!$B$39:$B$782,R$191)+'СЕТ СН'!$F$15</f>
        <v>292.71232430999999</v>
      </c>
      <c r="S222" s="36">
        <f>SUMIFS(СВЦЭМ!$E$39:$E$782,СВЦЭМ!$A$39:$A$782,$A222,СВЦЭМ!$B$39:$B$782,S$191)+'СЕТ СН'!$F$15</f>
        <v>290.49492519</v>
      </c>
      <c r="T222" s="36">
        <f>SUMIFS(СВЦЭМ!$E$39:$E$782,СВЦЭМ!$A$39:$A$782,$A222,СВЦЭМ!$B$39:$B$782,T$191)+'СЕТ СН'!$F$15</f>
        <v>285.99915070999998</v>
      </c>
      <c r="U222" s="36">
        <f>SUMIFS(СВЦЭМ!$E$39:$E$782,СВЦЭМ!$A$39:$A$782,$A222,СВЦЭМ!$B$39:$B$782,U$191)+'СЕТ СН'!$F$15</f>
        <v>286.32871244</v>
      </c>
      <c r="V222" s="36">
        <f>SUMIFS(СВЦЭМ!$E$39:$E$782,СВЦЭМ!$A$39:$A$782,$A222,СВЦЭМ!$B$39:$B$782,V$191)+'СЕТ СН'!$F$15</f>
        <v>287.96710653999997</v>
      </c>
      <c r="W222" s="36">
        <f>SUMIFS(СВЦЭМ!$E$39:$E$782,СВЦЭМ!$A$39:$A$782,$A222,СВЦЭМ!$B$39:$B$782,W$191)+'СЕТ СН'!$F$15</f>
        <v>290.72820784999999</v>
      </c>
      <c r="X222" s="36">
        <f>SUMIFS(СВЦЭМ!$E$39:$E$782,СВЦЭМ!$A$39:$A$782,$A222,СВЦЭМ!$B$39:$B$782,X$191)+'СЕТ СН'!$F$15</f>
        <v>289.05517835000001</v>
      </c>
      <c r="Y222" s="36">
        <f>SUMIFS(СВЦЭМ!$E$39:$E$782,СВЦЭМ!$A$39:$A$782,$A222,СВЦЭМ!$B$39:$B$782,Y$191)+'СЕТ СН'!$F$15</f>
        <v>304.11027777999999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01.01.2023</v>
      </c>
      <c r="B227" s="36">
        <f>SUMIFS(СВЦЭМ!$F$39:$F$782,СВЦЭМ!$A$39:$A$782,$A227,СВЦЭМ!$B$39:$B$782,B$226)+'СЕТ СН'!$F$15</f>
        <v>324.64919673000003</v>
      </c>
      <c r="C227" s="36">
        <f>SUMIFS(СВЦЭМ!$F$39:$F$782,СВЦЭМ!$A$39:$A$782,$A227,СВЦЭМ!$B$39:$B$782,C$226)+'СЕТ СН'!$F$15</f>
        <v>327.69532600000002</v>
      </c>
      <c r="D227" s="36">
        <f>SUMIFS(СВЦЭМ!$F$39:$F$782,СВЦЭМ!$A$39:$A$782,$A227,СВЦЭМ!$B$39:$B$782,D$226)+'СЕТ СН'!$F$15</f>
        <v>319.12029720999999</v>
      </c>
      <c r="E227" s="36">
        <f>SUMIFS(СВЦЭМ!$F$39:$F$782,СВЦЭМ!$A$39:$A$782,$A227,СВЦЭМ!$B$39:$B$782,E$226)+'СЕТ СН'!$F$15</f>
        <v>319.18473583000002</v>
      </c>
      <c r="F227" s="36">
        <f>SUMIFS(СВЦЭМ!$F$39:$F$782,СВЦЭМ!$A$39:$A$782,$A227,СВЦЭМ!$B$39:$B$782,F$226)+'СЕТ СН'!$F$15</f>
        <v>318.99005431</v>
      </c>
      <c r="G227" s="36">
        <f>SUMIFS(СВЦЭМ!$F$39:$F$782,СВЦЭМ!$A$39:$A$782,$A227,СВЦЭМ!$B$39:$B$782,G$226)+'СЕТ СН'!$F$15</f>
        <v>319.78173930000003</v>
      </c>
      <c r="H227" s="36">
        <f>SUMIFS(СВЦЭМ!$F$39:$F$782,СВЦЭМ!$A$39:$A$782,$A227,СВЦЭМ!$B$39:$B$782,H$226)+'СЕТ СН'!$F$15</f>
        <v>319.9970854</v>
      </c>
      <c r="I227" s="36">
        <f>SUMIFS(СВЦЭМ!$F$39:$F$782,СВЦЭМ!$A$39:$A$782,$A227,СВЦЭМ!$B$39:$B$782,I$226)+'СЕТ СН'!$F$15</f>
        <v>319.55285436999998</v>
      </c>
      <c r="J227" s="36">
        <f>SUMIFS(СВЦЭМ!$F$39:$F$782,СВЦЭМ!$A$39:$A$782,$A227,СВЦЭМ!$B$39:$B$782,J$226)+'СЕТ СН'!$F$15</f>
        <v>319.63460860999999</v>
      </c>
      <c r="K227" s="36">
        <f>SUMIFS(СВЦЭМ!$F$39:$F$782,СВЦЭМ!$A$39:$A$782,$A227,СВЦЭМ!$B$39:$B$782,K$226)+'СЕТ СН'!$F$15</f>
        <v>324.4243821</v>
      </c>
      <c r="L227" s="36">
        <f>SUMIFS(СВЦЭМ!$F$39:$F$782,СВЦЭМ!$A$39:$A$782,$A227,СВЦЭМ!$B$39:$B$782,L$226)+'СЕТ СН'!$F$15</f>
        <v>322.19233924999997</v>
      </c>
      <c r="M227" s="36">
        <f>SUMIFS(СВЦЭМ!$F$39:$F$782,СВЦЭМ!$A$39:$A$782,$A227,СВЦЭМ!$B$39:$B$782,M$226)+'СЕТ СН'!$F$15</f>
        <v>318.55002912999998</v>
      </c>
      <c r="N227" s="36">
        <f>SUMIFS(СВЦЭМ!$F$39:$F$782,СВЦЭМ!$A$39:$A$782,$A227,СВЦЭМ!$B$39:$B$782,N$226)+'СЕТ СН'!$F$15</f>
        <v>316.14721711999999</v>
      </c>
      <c r="O227" s="36">
        <f>SUMIFS(СВЦЭМ!$F$39:$F$782,СВЦЭМ!$A$39:$A$782,$A227,СВЦЭМ!$B$39:$B$782,O$226)+'СЕТ СН'!$F$15</f>
        <v>314.44397315999998</v>
      </c>
      <c r="P227" s="36">
        <f>SUMIFS(СВЦЭМ!$F$39:$F$782,СВЦЭМ!$A$39:$A$782,$A227,СВЦЭМ!$B$39:$B$782,P$226)+'СЕТ СН'!$F$15</f>
        <v>318.60435851</v>
      </c>
      <c r="Q227" s="36">
        <f>SUMIFS(СВЦЭМ!$F$39:$F$782,СВЦЭМ!$A$39:$A$782,$A227,СВЦЭМ!$B$39:$B$782,Q$226)+'СЕТ СН'!$F$15</f>
        <v>316.91840395000003</v>
      </c>
      <c r="R227" s="36">
        <f>SUMIFS(СВЦЭМ!$F$39:$F$782,СВЦЭМ!$A$39:$A$782,$A227,СВЦЭМ!$B$39:$B$782,R$226)+'СЕТ СН'!$F$15</f>
        <v>314.81070093</v>
      </c>
      <c r="S227" s="36">
        <f>SUMIFS(СВЦЭМ!$F$39:$F$782,СВЦЭМ!$A$39:$A$782,$A227,СВЦЭМ!$B$39:$B$782,S$226)+'СЕТ СН'!$F$15</f>
        <v>304.52457945999998</v>
      </c>
      <c r="T227" s="36">
        <f>SUMIFS(СВЦЭМ!$F$39:$F$782,СВЦЭМ!$A$39:$A$782,$A227,СВЦЭМ!$B$39:$B$782,T$226)+'СЕТ СН'!$F$15</f>
        <v>301.70909225999998</v>
      </c>
      <c r="U227" s="36">
        <f>SUMIFS(СВЦЭМ!$F$39:$F$782,СВЦЭМ!$A$39:$A$782,$A227,СВЦЭМ!$B$39:$B$782,U$226)+'СЕТ СН'!$F$15</f>
        <v>304.69763171</v>
      </c>
      <c r="V227" s="36">
        <f>SUMIFS(СВЦЭМ!$F$39:$F$782,СВЦЭМ!$A$39:$A$782,$A227,СВЦЭМ!$B$39:$B$782,V$226)+'СЕТ СН'!$F$15</f>
        <v>305.44150380999997</v>
      </c>
      <c r="W227" s="36">
        <f>SUMIFS(СВЦЭМ!$F$39:$F$782,СВЦЭМ!$A$39:$A$782,$A227,СВЦЭМ!$B$39:$B$782,W$226)+'СЕТ СН'!$F$15</f>
        <v>309.64473305000001</v>
      </c>
      <c r="X227" s="36">
        <f>SUMIFS(СВЦЭМ!$F$39:$F$782,СВЦЭМ!$A$39:$A$782,$A227,СВЦЭМ!$B$39:$B$782,X$226)+'СЕТ СН'!$F$15</f>
        <v>315.54265027999998</v>
      </c>
      <c r="Y227" s="36">
        <f>SUMIFS(СВЦЭМ!$F$39:$F$782,СВЦЭМ!$A$39:$A$782,$A227,СВЦЭМ!$B$39:$B$782,Y$226)+'СЕТ СН'!$F$15</f>
        <v>330.32593197</v>
      </c>
      <c r="AA227" s="45"/>
    </row>
    <row r="228" spans="1:27" ht="15.75" x14ac:dyDescent="0.2">
      <c r="A228" s="35">
        <f>A227+1</f>
        <v>44928</v>
      </c>
      <c r="B228" s="36">
        <f>SUMIFS(СВЦЭМ!$F$39:$F$782,СВЦЭМ!$A$39:$A$782,$A228,СВЦЭМ!$B$39:$B$782,B$226)+'СЕТ СН'!$F$15</f>
        <v>327.84115593000001</v>
      </c>
      <c r="C228" s="36">
        <f>SUMIFS(СВЦЭМ!$F$39:$F$782,СВЦЭМ!$A$39:$A$782,$A228,СВЦЭМ!$B$39:$B$782,C$226)+'СЕТ СН'!$F$15</f>
        <v>326.21619885000001</v>
      </c>
      <c r="D228" s="36">
        <f>SUMIFS(СВЦЭМ!$F$39:$F$782,СВЦЭМ!$A$39:$A$782,$A228,СВЦЭМ!$B$39:$B$782,D$226)+'СЕТ СН'!$F$15</f>
        <v>328.01499314</v>
      </c>
      <c r="E228" s="36">
        <f>SUMIFS(СВЦЭМ!$F$39:$F$782,СВЦЭМ!$A$39:$A$782,$A228,СВЦЭМ!$B$39:$B$782,E$226)+'СЕТ СН'!$F$15</f>
        <v>328.12271771000002</v>
      </c>
      <c r="F228" s="36">
        <f>SUMIFS(СВЦЭМ!$F$39:$F$782,СВЦЭМ!$A$39:$A$782,$A228,СВЦЭМ!$B$39:$B$782,F$226)+'СЕТ СН'!$F$15</f>
        <v>325.47331064000002</v>
      </c>
      <c r="G228" s="36">
        <f>SUMIFS(СВЦЭМ!$F$39:$F$782,СВЦЭМ!$A$39:$A$782,$A228,СВЦЭМ!$B$39:$B$782,G$226)+'СЕТ СН'!$F$15</f>
        <v>324.74405299</v>
      </c>
      <c r="H228" s="36">
        <f>SUMIFS(СВЦЭМ!$F$39:$F$782,СВЦЭМ!$A$39:$A$782,$A228,СВЦЭМ!$B$39:$B$782,H$226)+'СЕТ СН'!$F$15</f>
        <v>320.29095196999998</v>
      </c>
      <c r="I228" s="36">
        <f>SUMIFS(СВЦЭМ!$F$39:$F$782,СВЦЭМ!$A$39:$A$782,$A228,СВЦЭМ!$B$39:$B$782,I$226)+'СЕТ СН'!$F$15</f>
        <v>316.96790996999999</v>
      </c>
      <c r="J228" s="36">
        <f>SUMIFS(СВЦЭМ!$F$39:$F$782,СВЦЭМ!$A$39:$A$782,$A228,СВЦЭМ!$B$39:$B$782,J$226)+'СЕТ СН'!$F$15</f>
        <v>312.9093977</v>
      </c>
      <c r="K228" s="36">
        <f>SUMIFS(СВЦЭМ!$F$39:$F$782,СВЦЭМ!$A$39:$A$782,$A228,СВЦЭМ!$B$39:$B$782,K$226)+'СЕТ СН'!$F$15</f>
        <v>311.79811610000002</v>
      </c>
      <c r="L228" s="36">
        <f>SUMIFS(СВЦЭМ!$F$39:$F$782,СВЦЭМ!$A$39:$A$782,$A228,СВЦЭМ!$B$39:$B$782,L$226)+'СЕТ СН'!$F$15</f>
        <v>310.88791142999997</v>
      </c>
      <c r="M228" s="36">
        <f>SUMIFS(СВЦЭМ!$F$39:$F$782,СВЦЭМ!$A$39:$A$782,$A228,СВЦЭМ!$B$39:$B$782,M$226)+'СЕТ СН'!$F$15</f>
        <v>314.00095768</v>
      </c>
      <c r="N228" s="36">
        <f>SUMIFS(СВЦЭМ!$F$39:$F$782,СВЦЭМ!$A$39:$A$782,$A228,СВЦЭМ!$B$39:$B$782,N$226)+'СЕТ СН'!$F$15</f>
        <v>312.99852765000003</v>
      </c>
      <c r="O228" s="36">
        <f>SUMIFS(СВЦЭМ!$F$39:$F$782,СВЦЭМ!$A$39:$A$782,$A228,СВЦЭМ!$B$39:$B$782,O$226)+'СЕТ СН'!$F$15</f>
        <v>313.60671991999999</v>
      </c>
      <c r="P228" s="36">
        <f>SUMIFS(СВЦЭМ!$F$39:$F$782,СВЦЭМ!$A$39:$A$782,$A228,СВЦЭМ!$B$39:$B$782,P$226)+'СЕТ СН'!$F$15</f>
        <v>314.30181327000003</v>
      </c>
      <c r="Q228" s="36">
        <f>SUMIFS(СВЦЭМ!$F$39:$F$782,СВЦЭМ!$A$39:$A$782,$A228,СВЦЭМ!$B$39:$B$782,Q$226)+'СЕТ СН'!$F$15</f>
        <v>311.46746100000001</v>
      </c>
      <c r="R228" s="36">
        <f>SUMIFS(СВЦЭМ!$F$39:$F$782,СВЦЭМ!$A$39:$A$782,$A228,СВЦЭМ!$B$39:$B$782,R$226)+'СЕТ СН'!$F$15</f>
        <v>307.04351309999998</v>
      </c>
      <c r="S228" s="36">
        <f>SUMIFS(СВЦЭМ!$F$39:$F$782,СВЦЭМ!$A$39:$A$782,$A228,СВЦЭМ!$B$39:$B$782,S$226)+'СЕТ СН'!$F$15</f>
        <v>300.99044663000001</v>
      </c>
      <c r="T228" s="36">
        <f>SUMIFS(СВЦЭМ!$F$39:$F$782,СВЦЭМ!$A$39:$A$782,$A228,СВЦЭМ!$B$39:$B$782,T$226)+'СЕТ СН'!$F$15</f>
        <v>297.58376014999999</v>
      </c>
      <c r="U228" s="36">
        <f>SUMIFS(СВЦЭМ!$F$39:$F$782,СВЦЭМ!$A$39:$A$782,$A228,СВЦЭМ!$B$39:$B$782,U$226)+'СЕТ СН'!$F$15</f>
        <v>301.77697061999999</v>
      </c>
      <c r="V228" s="36">
        <f>SUMIFS(СВЦЭМ!$F$39:$F$782,СВЦЭМ!$A$39:$A$782,$A228,СВЦЭМ!$B$39:$B$782,V$226)+'СЕТ СН'!$F$15</f>
        <v>304.99470223999998</v>
      </c>
      <c r="W228" s="36">
        <f>SUMIFS(СВЦЭМ!$F$39:$F$782,СВЦЭМ!$A$39:$A$782,$A228,СВЦЭМ!$B$39:$B$782,W$226)+'СЕТ СН'!$F$15</f>
        <v>307.38170380000003</v>
      </c>
      <c r="X228" s="36">
        <f>SUMIFS(СВЦЭМ!$F$39:$F$782,СВЦЭМ!$A$39:$A$782,$A228,СВЦЭМ!$B$39:$B$782,X$226)+'СЕТ СН'!$F$15</f>
        <v>313.64911366000001</v>
      </c>
      <c r="Y228" s="36">
        <f>SUMIFS(СВЦЭМ!$F$39:$F$782,СВЦЭМ!$A$39:$A$782,$A228,СВЦЭМ!$B$39:$B$782,Y$226)+'СЕТ СН'!$F$15</f>
        <v>322.83243155999997</v>
      </c>
    </row>
    <row r="229" spans="1:27" ht="15.75" x14ac:dyDescent="0.2">
      <c r="A229" s="35">
        <f t="shared" ref="A229:A257" si="6">A228+1</f>
        <v>44929</v>
      </c>
      <c r="B229" s="36">
        <f>SUMIFS(СВЦЭМ!$F$39:$F$782,СВЦЭМ!$A$39:$A$782,$A229,СВЦЭМ!$B$39:$B$782,B$226)+'СЕТ СН'!$F$15</f>
        <v>319.69687713000002</v>
      </c>
      <c r="C229" s="36">
        <f>SUMIFS(СВЦЭМ!$F$39:$F$782,СВЦЭМ!$A$39:$A$782,$A229,СВЦЭМ!$B$39:$B$782,C$226)+'СЕТ СН'!$F$15</f>
        <v>315.18553689999999</v>
      </c>
      <c r="D229" s="36">
        <f>SUMIFS(СВЦЭМ!$F$39:$F$782,СВЦЭМ!$A$39:$A$782,$A229,СВЦЭМ!$B$39:$B$782,D$226)+'СЕТ СН'!$F$15</f>
        <v>315.56767248</v>
      </c>
      <c r="E229" s="36">
        <f>SUMIFS(СВЦЭМ!$F$39:$F$782,СВЦЭМ!$A$39:$A$782,$A229,СВЦЭМ!$B$39:$B$782,E$226)+'СЕТ СН'!$F$15</f>
        <v>312.22999589</v>
      </c>
      <c r="F229" s="36">
        <f>SUMIFS(СВЦЭМ!$F$39:$F$782,СВЦЭМ!$A$39:$A$782,$A229,СВЦЭМ!$B$39:$B$782,F$226)+'СЕТ СН'!$F$15</f>
        <v>314.54784554000003</v>
      </c>
      <c r="G229" s="36">
        <f>SUMIFS(СВЦЭМ!$F$39:$F$782,СВЦЭМ!$A$39:$A$782,$A229,СВЦЭМ!$B$39:$B$782,G$226)+'СЕТ СН'!$F$15</f>
        <v>315.58688153999998</v>
      </c>
      <c r="H229" s="36">
        <f>SUMIFS(СВЦЭМ!$F$39:$F$782,СВЦЭМ!$A$39:$A$782,$A229,СВЦЭМ!$B$39:$B$782,H$226)+'СЕТ СН'!$F$15</f>
        <v>310.40028009999997</v>
      </c>
      <c r="I229" s="36">
        <f>SUMIFS(СВЦЭМ!$F$39:$F$782,СВЦЭМ!$A$39:$A$782,$A229,СВЦЭМ!$B$39:$B$782,I$226)+'СЕТ СН'!$F$15</f>
        <v>306.49198811000002</v>
      </c>
      <c r="J229" s="36">
        <f>SUMIFS(СВЦЭМ!$F$39:$F$782,СВЦЭМ!$A$39:$A$782,$A229,СВЦЭМ!$B$39:$B$782,J$226)+'СЕТ СН'!$F$15</f>
        <v>304.69161285000001</v>
      </c>
      <c r="K229" s="36">
        <f>SUMIFS(СВЦЭМ!$F$39:$F$782,СВЦЭМ!$A$39:$A$782,$A229,СВЦЭМ!$B$39:$B$782,K$226)+'СЕТ СН'!$F$15</f>
        <v>307.09248796000003</v>
      </c>
      <c r="L229" s="36">
        <f>SUMIFS(СВЦЭМ!$F$39:$F$782,СВЦЭМ!$A$39:$A$782,$A229,СВЦЭМ!$B$39:$B$782,L$226)+'СЕТ СН'!$F$15</f>
        <v>310.2136931</v>
      </c>
      <c r="M229" s="36">
        <f>SUMIFS(СВЦЭМ!$F$39:$F$782,СВЦЭМ!$A$39:$A$782,$A229,СВЦЭМ!$B$39:$B$782,M$226)+'СЕТ СН'!$F$15</f>
        <v>311.05443838999997</v>
      </c>
      <c r="N229" s="36">
        <f>SUMIFS(СВЦЭМ!$F$39:$F$782,СВЦЭМ!$A$39:$A$782,$A229,СВЦЭМ!$B$39:$B$782,N$226)+'СЕТ СН'!$F$15</f>
        <v>316.07997687</v>
      </c>
      <c r="O229" s="36">
        <f>SUMIFS(СВЦЭМ!$F$39:$F$782,СВЦЭМ!$A$39:$A$782,$A229,СВЦЭМ!$B$39:$B$782,O$226)+'СЕТ СН'!$F$15</f>
        <v>318.26791150999998</v>
      </c>
      <c r="P229" s="36">
        <f>SUMIFS(СВЦЭМ!$F$39:$F$782,СВЦЭМ!$A$39:$A$782,$A229,СВЦЭМ!$B$39:$B$782,P$226)+'СЕТ СН'!$F$15</f>
        <v>317.33656295999998</v>
      </c>
      <c r="Q229" s="36">
        <f>SUMIFS(СВЦЭМ!$F$39:$F$782,СВЦЭМ!$A$39:$A$782,$A229,СВЦЭМ!$B$39:$B$782,Q$226)+'СЕТ СН'!$F$15</f>
        <v>315.36329998000002</v>
      </c>
      <c r="R229" s="36">
        <f>SUMIFS(СВЦЭМ!$F$39:$F$782,СВЦЭМ!$A$39:$A$782,$A229,СВЦЭМ!$B$39:$B$782,R$226)+'СЕТ СН'!$F$15</f>
        <v>308.416312</v>
      </c>
      <c r="S229" s="36">
        <f>SUMIFS(СВЦЭМ!$F$39:$F$782,СВЦЭМ!$A$39:$A$782,$A229,СВЦЭМ!$B$39:$B$782,S$226)+'СЕТ СН'!$F$15</f>
        <v>304.42191444999997</v>
      </c>
      <c r="T229" s="36">
        <f>SUMIFS(СВЦЭМ!$F$39:$F$782,СВЦЭМ!$A$39:$A$782,$A229,СВЦЭМ!$B$39:$B$782,T$226)+'СЕТ СН'!$F$15</f>
        <v>305.21257815000001</v>
      </c>
      <c r="U229" s="36">
        <f>SUMIFS(СВЦЭМ!$F$39:$F$782,СВЦЭМ!$A$39:$A$782,$A229,СВЦЭМ!$B$39:$B$782,U$226)+'СЕТ СН'!$F$15</f>
        <v>305.90847607000001</v>
      </c>
      <c r="V229" s="36">
        <f>SUMIFS(СВЦЭМ!$F$39:$F$782,СВЦЭМ!$A$39:$A$782,$A229,СВЦЭМ!$B$39:$B$782,V$226)+'СЕТ СН'!$F$15</f>
        <v>307.39356462000001</v>
      </c>
      <c r="W229" s="36">
        <f>SUMIFS(СВЦЭМ!$F$39:$F$782,СВЦЭМ!$A$39:$A$782,$A229,СВЦЭМ!$B$39:$B$782,W$226)+'СЕТ СН'!$F$15</f>
        <v>312.09129290999999</v>
      </c>
      <c r="X229" s="36">
        <f>SUMIFS(СВЦЭМ!$F$39:$F$782,СВЦЭМ!$A$39:$A$782,$A229,СВЦЭМ!$B$39:$B$782,X$226)+'СЕТ СН'!$F$15</f>
        <v>315.80070790000002</v>
      </c>
      <c r="Y229" s="36">
        <f>SUMIFS(СВЦЭМ!$F$39:$F$782,СВЦЭМ!$A$39:$A$782,$A229,СВЦЭМ!$B$39:$B$782,Y$226)+'СЕТ СН'!$F$15</f>
        <v>324.03743480000003</v>
      </c>
    </row>
    <row r="230" spans="1:27" ht="15.75" x14ac:dyDescent="0.2">
      <c r="A230" s="35">
        <f t="shared" si="6"/>
        <v>44930</v>
      </c>
      <c r="B230" s="36">
        <f>SUMIFS(СВЦЭМ!$F$39:$F$782,СВЦЭМ!$A$39:$A$782,$A230,СВЦЭМ!$B$39:$B$782,B$226)+'СЕТ СН'!$F$15</f>
        <v>317.75976261</v>
      </c>
      <c r="C230" s="36">
        <f>SUMIFS(СВЦЭМ!$F$39:$F$782,СВЦЭМ!$A$39:$A$782,$A230,СВЦЭМ!$B$39:$B$782,C$226)+'СЕТ СН'!$F$15</f>
        <v>324.29725637000001</v>
      </c>
      <c r="D230" s="36">
        <f>SUMIFS(СВЦЭМ!$F$39:$F$782,СВЦЭМ!$A$39:$A$782,$A230,СВЦЭМ!$B$39:$B$782,D$226)+'СЕТ СН'!$F$15</f>
        <v>328.22802386000001</v>
      </c>
      <c r="E230" s="36">
        <f>SUMIFS(СВЦЭМ!$F$39:$F$782,СВЦЭМ!$A$39:$A$782,$A230,СВЦЭМ!$B$39:$B$782,E$226)+'СЕТ СН'!$F$15</f>
        <v>330.16764007</v>
      </c>
      <c r="F230" s="36">
        <f>SUMIFS(СВЦЭМ!$F$39:$F$782,СВЦЭМ!$A$39:$A$782,$A230,СВЦЭМ!$B$39:$B$782,F$226)+'СЕТ СН'!$F$15</f>
        <v>326.35031042999998</v>
      </c>
      <c r="G230" s="36">
        <f>SUMIFS(СВЦЭМ!$F$39:$F$782,СВЦЭМ!$A$39:$A$782,$A230,СВЦЭМ!$B$39:$B$782,G$226)+'СЕТ СН'!$F$15</f>
        <v>313.79472181</v>
      </c>
      <c r="H230" s="36">
        <f>SUMIFS(СВЦЭМ!$F$39:$F$782,СВЦЭМ!$A$39:$A$782,$A230,СВЦЭМ!$B$39:$B$782,H$226)+'СЕТ СН'!$F$15</f>
        <v>311.22569089000001</v>
      </c>
      <c r="I230" s="36">
        <f>SUMIFS(СВЦЭМ!$F$39:$F$782,СВЦЭМ!$A$39:$A$782,$A230,СВЦЭМ!$B$39:$B$782,I$226)+'СЕТ СН'!$F$15</f>
        <v>306.81344275999999</v>
      </c>
      <c r="J230" s="36">
        <f>SUMIFS(СВЦЭМ!$F$39:$F$782,СВЦЭМ!$A$39:$A$782,$A230,СВЦЭМ!$B$39:$B$782,J$226)+'СЕТ СН'!$F$15</f>
        <v>301.99509141999999</v>
      </c>
      <c r="K230" s="36">
        <f>SUMIFS(СВЦЭМ!$F$39:$F$782,СВЦЭМ!$A$39:$A$782,$A230,СВЦЭМ!$B$39:$B$782,K$226)+'СЕТ СН'!$F$15</f>
        <v>300.41489491999999</v>
      </c>
      <c r="L230" s="36">
        <f>SUMIFS(СВЦЭМ!$F$39:$F$782,СВЦЭМ!$A$39:$A$782,$A230,СВЦЭМ!$B$39:$B$782,L$226)+'СЕТ СН'!$F$15</f>
        <v>298.59884312999998</v>
      </c>
      <c r="M230" s="36">
        <f>SUMIFS(СВЦЭМ!$F$39:$F$782,СВЦЭМ!$A$39:$A$782,$A230,СВЦЭМ!$B$39:$B$782,M$226)+'СЕТ СН'!$F$15</f>
        <v>297.62965785</v>
      </c>
      <c r="N230" s="36">
        <f>SUMIFS(СВЦЭМ!$F$39:$F$782,СВЦЭМ!$A$39:$A$782,$A230,СВЦЭМ!$B$39:$B$782,N$226)+'СЕТ СН'!$F$15</f>
        <v>301.27595633999999</v>
      </c>
      <c r="O230" s="36">
        <f>SUMIFS(СВЦЭМ!$F$39:$F$782,СВЦЭМ!$A$39:$A$782,$A230,СВЦЭМ!$B$39:$B$782,O$226)+'СЕТ СН'!$F$15</f>
        <v>300.81114932999998</v>
      </c>
      <c r="P230" s="36">
        <f>SUMIFS(СВЦЭМ!$F$39:$F$782,СВЦЭМ!$A$39:$A$782,$A230,СВЦЭМ!$B$39:$B$782,P$226)+'СЕТ СН'!$F$15</f>
        <v>302.10711945000003</v>
      </c>
      <c r="Q230" s="36">
        <f>SUMIFS(СВЦЭМ!$F$39:$F$782,СВЦЭМ!$A$39:$A$782,$A230,СВЦЭМ!$B$39:$B$782,Q$226)+'СЕТ СН'!$F$15</f>
        <v>300.93923225999998</v>
      </c>
      <c r="R230" s="36">
        <f>SUMIFS(СВЦЭМ!$F$39:$F$782,СВЦЭМ!$A$39:$A$782,$A230,СВЦЭМ!$B$39:$B$782,R$226)+'СЕТ СН'!$F$15</f>
        <v>299.89112065</v>
      </c>
      <c r="S230" s="36">
        <f>SUMIFS(СВЦЭМ!$F$39:$F$782,СВЦЭМ!$A$39:$A$782,$A230,СВЦЭМ!$B$39:$B$782,S$226)+'СЕТ СН'!$F$15</f>
        <v>289.61976865000003</v>
      </c>
      <c r="T230" s="36">
        <f>SUMIFS(СВЦЭМ!$F$39:$F$782,СВЦЭМ!$A$39:$A$782,$A230,СВЦЭМ!$B$39:$B$782,T$226)+'СЕТ СН'!$F$15</f>
        <v>290.29772817000003</v>
      </c>
      <c r="U230" s="36">
        <f>SUMIFS(СВЦЭМ!$F$39:$F$782,СВЦЭМ!$A$39:$A$782,$A230,СВЦЭМ!$B$39:$B$782,U$226)+'СЕТ СН'!$F$15</f>
        <v>293.11689924000001</v>
      </c>
      <c r="V230" s="36">
        <f>SUMIFS(СВЦЭМ!$F$39:$F$782,СВЦЭМ!$A$39:$A$782,$A230,СВЦЭМ!$B$39:$B$782,V$226)+'СЕТ СН'!$F$15</f>
        <v>295.33354878</v>
      </c>
      <c r="W230" s="36">
        <f>SUMIFS(СВЦЭМ!$F$39:$F$782,СВЦЭМ!$A$39:$A$782,$A230,СВЦЭМ!$B$39:$B$782,W$226)+'СЕТ СН'!$F$15</f>
        <v>297.79196643</v>
      </c>
      <c r="X230" s="36">
        <f>SUMIFS(СВЦЭМ!$F$39:$F$782,СВЦЭМ!$A$39:$A$782,$A230,СВЦЭМ!$B$39:$B$782,X$226)+'СЕТ СН'!$F$15</f>
        <v>301.75339852000002</v>
      </c>
      <c r="Y230" s="36">
        <f>SUMIFS(СВЦЭМ!$F$39:$F$782,СВЦЭМ!$A$39:$A$782,$A230,СВЦЭМ!$B$39:$B$782,Y$226)+'СЕТ СН'!$F$15</f>
        <v>306.11869891999999</v>
      </c>
    </row>
    <row r="231" spans="1:27" ht="15.75" x14ac:dyDescent="0.2">
      <c r="A231" s="35">
        <f t="shared" si="6"/>
        <v>44931</v>
      </c>
      <c r="B231" s="36">
        <f>SUMIFS(СВЦЭМ!$F$39:$F$782,СВЦЭМ!$A$39:$A$782,$A231,СВЦЭМ!$B$39:$B$782,B$226)+'СЕТ СН'!$F$15</f>
        <v>306.14179940999998</v>
      </c>
      <c r="C231" s="36">
        <f>SUMIFS(СВЦЭМ!$F$39:$F$782,СВЦЭМ!$A$39:$A$782,$A231,СВЦЭМ!$B$39:$B$782,C$226)+'СЕТ СН'!$F$15</f>
        <v>302.39094711000001</v>
      </c>
      <c r="D231" s="36">
        <f>SUMIFS(СВЦЭМ!$F$39:$F$782,СВЦЭМ!$A$39:$A$782,$A231,СВЦЭМ!$B$39:$B$782,D$226)+'СЕТ СН'!$F$15</f>
        <v>304.54370900999999</v>
      </c>
      <c r="E231" s="36">
        <f>SUMIFS(СВЦЭМ!$F$39:$F$782,СВЦЭМ!$A$39:$A$782,$A231,СВЦЭМ!$B$39:$B$782,E$226)+'СЕТ СН'!$F$15</f>
        <v>307.47896752000003</v>
      </c>
      <c r="F231" s="36">
        <f>SUMIFS(СВЦЭМ!$F$39:$F$782,СВЦЭМ!$A$39:$A$782,$A231,СВЦЭМ!$B$39:$B$782,F$226)+'СЕТ СН'!$F$15</f>
        <v>315.67911644999998</v>
      </c>
      <c r="G231" s="36">
        <f>SUMIFS(СВЦЭМ!$F$39:$F$782,СВЦЭМ!$A$39:$A$782,$A231,СВЦЭМ!$B$39:$B$782,G$226)+'СЕТ СН'!$F$15</f>
        <v>314.88183893000001</v>
      </c>
      <c r="H231" s="36">
        <f>SUMIFS(СВЦЭМ!$F$39:$F$782,СВЦЭМ!$A$39:$A$782,$A231,СВЦЭМ!$B$39:$B$782,H$226)+'СЕТ СН'!$F$15</f>
        <v>314.93058425999999</v>
      </c>
      <c r="I231" s="36">
        <f>SUMIFS(СВЦЭМ!$F$39:$F$782,СВЦЭМ!$A$39:$A$782,$A231,СВЦЭМ!$B$39:$B$782,I$226)+'СЕТ СН'!$F$15</f>
        <v>312.69106003000002</v>
      </c>
      <c r="J231" s="36">
        <f>SUMIFS(СВЦЭМ!$F$39:$F$782,СВЦЭМ!$A$39:$A$782,$A231,СВЦЭМ!$B$39:$B$782,J$226)+'СЕТ СН'!$F$15</f>
        <v>309.54060466999999</v>
      </c>
      <c r="K231" s="36">
        <f>SUMIFS(СВЦЭМ!$F$39:$F$782,СВЦЭМ!$A$39:$A$782,$A231,СВЦЭМ!$B$39:$B$782,K$226)+'СЕТ СН'!$F$15</f>
        <v>302.16163389000002</v>
      </c>
      <c r="L231" s="36">
        <f>SUMIFS(СВЦЭМ!$F$39:$F$782,СВЦЭМ!$A$39:$A$782,$A231,СВЦЭМ!$B$39:$B$782,L$226)+'СЕТ СН'!$F$15</f>
        <v>299.30070764999999</v>
      </c>
      <c r="M231" s="36">
        <f>SUMIFS(СВЦЭМ!$F$39:$F$782,СВЦЭМ!$A$39:$A$782,$A231,СВЦЭМ!$B$39:$B$782,M$226)+'СЕТ СН'!$F$15</f>
        <v>298.19901628000002</v>
      </c>
      <c r="N231" s="36">
        <f>SUMIFS(СВЦЭМ!$F$39:$F$782,СВЦЭМ!$A$39:$A$782,$A231,СВЦЭМ!$B$39:$B$782,N$226)+'СЕТ СН'!$F$15</f>
        <v>300.19978791</v>
      </c>
      <c r="O231" s="36">
        <f>SUMIFS(СВЦЭМ!$F$39:$F$782,СВЦЭМ!$A$39:$A$782,$A231,СВЦЭМ!$B$39:$B$782,O$226)+'СЕТ СН'!$F$15</f>
        <v>303.83930206999997</v>
      </c>
      <c r="P231" s="36">
        <f>SUMIFS(СВЦЭМ!$F$39:$F$782,СВЦЭМ!$A$39:$A$782,$A231,СВЦЭМ!$B$39:$B$782,P$226)+'СЕТ СН'!$F$15</f>
        <v>303.42633453000002</v>
      </c>
      <c r="Q231" s="36">
        <f>SUMIFS(СВЦЭМ!$F$39:$F$782,СВЦЭМ!$A$39:$A$782,$A231,СВЦЭМ!$B$39:$B$782,Q$226)+'СЕТ СН'!$F$15</f>
        <v>304.58392099000002</v>
      </c>
      <c r="R231" s="36">
        <f>SUMIFS(СВЦЭМ!$F$39:$F$782,СВЦЭМ!$A$39:$A$782,$A231,СВЦЭМ!$B$39:$B$782,R$226)+'СЕТ СН'!$F$15</f>
        <v>305.72521540000002</v>
      </c>
      <c r="S231" s="36">
        <f>SUMIFS(СВЦЭМ!$F$39:$F$782,СВЦЭМ!$A$39:$A$782,$A231,СВЦЭМ!$B$39:$B$782,S$226)+'СЕТ СН'!$F$15</f>
        <v>309.77289064000001</v>
      </c>
      <c r="T231" s="36">
        <f>SUMIFS(СВЦЭМ!$F$39:$F$782,СВЦЭМ!$A$39:$A$782,$A231,СВЦЭМ!$B$39:$B$782,T$226)+'СЕТ СН'!$F$15</f>
        <v>295.80036288999997</v>
      </c>
      <c r="U231" s="36">
        <f>SUMIFS(СВЦЭМ!$F$39:$F$782,СВЦЭМ!$A$39:$A$782,$A231,СВЦЭМ!$B$39:$B$782,U$226)+'СЕТ СН'!$F$15</f>
        <v>298.33777562</v>
      </c>
      <c r="V231" s="36">
        <f>SUMIFS(СВЦЭМ!$F$39:$F$782,СВЦЭМ!$A$39:$A$782,$A231,СВЦЭМ!$B$39:$B$782,V$226)+'СЕТ СН'!$F$15</f>
        <v>300.32038104999998</v>
      </c>
      <c r="W231" s="36">
        <f>SUMIFS(СВЦЭМ!$F$39:$F$782,СВЦЭМ!$A$39:$A$782,$A231,СВЦЭМ!$B$39:$B$782,W$226)+'СЕТ СН'!$F$15</f>
        <v>301.93279335</v>
      </c>
      <c r="X231" s="36">
        <f>SUMIFS(СВЦЭМ!$F$39:$F$782,СВЦЭМ!$A$39:$A$782,$A231,СВЦЭМ!$B$39:$B$782,X$226)+'СЕТ СН'!$F$15</f>
        <v>306.39960067999999</v>
      </c>
      <c r="Y231" s="36">
        <f>SUMIFS(СВЦЭМ!$F$39:$F$782,СВЦЭМ!$A$39:$A$782,$A231,СВЦЭМ!$B$39:$B$782,Y$226)+'СЕТ СН'!$F$15</f>
        <v>309.25749287000002</v>
      </c>
    </row>
    <row r="232" spans="1:27" ht="15.75" x14ac:dyDescent="0.2">
      <c r="A232" s="35">
        <f t="shared" si="6"/>
        <v>44932</v>
      </c>
      <c r="B232" s="36">
        <f>SUMIFS(СВЦЭМ!$F$39:$F$782,СВЦЭМ!$A$39:$A$782,$A232,СВЦЭМ!$B$39:$B$782,B$226)+'СЕТ СН'!$F$15</f>
        <v>291.54776218000001</v>
      </c>
      <c r="C232" s="36">
        <f>SUMIFS(СВЦЭМ!$F$39:$F$782,СВЦЭМ!$A$39:$A$782,$A232,СВЦЭМ!$B$39:$B$782,C$226)+'СЕТ СН'!$F$15</f>
        <v>295.05470172000003</v>
      </c>
      <c r="D232" s="36">
        <f>SUMIFS(СВЦЭМ!$F$39:$F$782,СВЦЭМ!$A$39:$A$782,$A232,СВЦЭМ!$B$39:$B$782,D$226)+'СЕТ СН'!$F$15</f>
        <v>297.33688640000003</v>
      </c>
      <c r="E232" s="36">
        <f>SUMIFS(СВЦЭМ!$F$39:$F$782,СВЦЭМ!$A$39:$A$782,$A232,СВЦЭМ!$B$39:$B$782,E$226)+'СЕТ СН'!$F$15</f>
        <v>296.94559178999998</v>
      </c>
      <c r="F232" s="36">
        <f>SUMIFS(СВЦЭМ!$F$39:$F$782,СВЦЭМ!$A$39:$A$782,$A232,СВЦЭМ!$B$39:$B$782,F$226)+'СЕТ СН'!$F$15</f>
        <v>295.77425708999999</v>
      </c>
      <c r="G232" s="36">
        <f>SUMIFS(СВЦЭМ!$F$39:$F$782,СВЦЭМ!$A$39:$A$782,$A232,СВЦЭМ!$B$39:$B$782,G$226)+'СЕТ СН'!$F$15</f>
        <v>293.70929103999998</v>
      </c>
      <c r="H232" s="36">
        <f>SUMIFS(СВЦЭМ!$F$39:$F$782,СВЦЭМ!$A$39:$A$782,$A232,СВЦЭМ!$B$39:$B$782,H$226)+'СЕТ СН'!$F$15</f>
        <v>290.35286182999999</v>
      </c>
      <c r="I232" s="36">
        <f>SUMIFS(СВЦЭМ!$F$39:$F$782,СВЦЭМ!$A$39:$A$782,$A232,СВЦЭМ!$B$39:$B$782,I$226)+'СЕТ СН'!$F$15</f>
        <v>282.40919578</v>
      </c>
      <c r="J232" s="36">
        <f>SUMIFS(СВЦЭМ!$F$39:$F$782,СВЦЭМ!$A$39:$A$782,$A232,СВЦЭМ!$B$39:$B$782,J$226)+'СЕТ СН'!$F$15</f>
        <v>274.49051780999997</v>
      </c>
      <c r="K232" s="36">
        <f>SUMIFS(СВЦЭМ!$F$39:$F$782,СВЦЭМ!$A$39:$A$782,$A232,СВЦЭМ!$B$39:$B$782,K$226)+'СЕТ СН'!$F$15</f>
        <v>272.00941946</v>
      </c>
      <c r="L232" s="36">
        <f>SUMIFS(СВЦЭМ!$F$39:$F$782,СВЦЭМ!$A$39:$A$782,$A232,СВЦЭМ!$B$39:$B$782,L$226)+'СЕТ СН'!$F$15</f>
        <v>271.91727748</v>
      </c>
      <c r="M232" s="36">
        <f>SUMIFS(СВЦЭМ!$F$39:$F$782,СВЦЭМ!$A$39:$A$782,$A232,СВЦЭМ!$B$39:$B$782,M$226)+'СЕТ СН'!$F$15</f>
        <v>274.89152532999998</v>
      </c>
      <c r="N232" s="36">
        <f>SUMIFS(СВЦЭМ!$F$39:$F$782,СВЦЭМ!$A$39:$A$782,$A232,СВЦЭМ!$B$39:$B$782,N$226)+'СЕТ СН'!$F$15</f>
        <v>279.41432455</v>
      </c>
      <c r="O232" s="36">
        <f>SUMIFS(СВЦЭМ!$F$39:$F$782,СВЦЭМ!$A$39:$A$782,$A232,СВЦЭМ!$B$39:$B$782,O$226)+'СЕТ СН'!$F$15</f>
        <v>283.88353952</v>
      </c>
      <c r="P232" s="36">
        <f>SUMIFS(СВЦЭМ!$F$39:$F$782,СВЦЭМ!$A$39:$A$782,$A232,СВЦЭМ!$B$39:$B$782,P$226)+'СЕТ СН'!$F$15</f>
        <v>288.08526925000001</v>
      </c>
      <c r="Q232" s="36">
        <f>SUMIFS(СВЦЭМ!$F$39:$F$782,СВЦЭМ!$A$39:$A$782,$A232,СВЦЭМ!$B$39:$B$782,Q$226)+'СЕТ СН'!$F$15</f>
        <v>288.79398026000001</v>
      </c>
      <c r="R232" s="36">
        <f>SUMIFS(СВЦЭМ!$F$39:$F$782,СВЦЭМ!$A$39:$A$782,$A232,СВЦЭМ!$B$39:$B$782,R$226)+'СЕТ СН'!$F$15</f>
        <v>281.16674762999997</v>
      </c>
      <c r="S232" s="36">
        <f>SUMIFS(СВЦЭМ!$F$39:$F$782,СВЦЭМ!$A$39:$A$782,$A232,СВЦЭМ!$B$39:$B$782,S$226)+'СЕТ СН'!$F$15</f>
        <v>277.68367441999999</v>
      </c>
      <c r="T232" s="36">
        <f>SUMIFS(СВЦЭМ!$F$39:$F$782,СВЦЭМ!$A$39:$A$782,$A232,СВЦЭМ!$B$39:$B$782,T$226)+'СЕТ СН'!$F$15</f>
        <v>278.73654872999998</v>
      </c>
      <c r="U232" s="36">
        <f>SUMIFS(СВЦЭМ!$F$39:$F$782,СВЦЭМ!$A$39:$A$782,$A232,СВЦЭМ!$B$39:$B$782,U$226)+'СЕТ СН'!$F$15</f>
        <v>279.20257999</v>
      </c>
      <c r="V232" s="36">
        <f>SUMIFS(СВЦЭМ!$F$39:$F$782,СВЦЭМ!$A$39:$A$782,$A232,СВЦЭМ!$B$39:$B$782,V$226)+'СЕТ СН'!$F$15</f>
        <v>279.39527680999998</v>
      </c>
      <c r="W232" s="36">
        <f>SUMIFS(СВЦЭМ!$F$39:$F$782,СВЦЭМ!$A$39:$A$782,$A232,СВЦЭМ!$B$39:$B$782,W$226)+'СЕТ СН'!$F$15</f>
        <v>281.32727512999998</v>
      </c>
      <c r="X232" s="36">
        <f>SUMIFS(СВЦЭМ!$F$39:$F$782,СВЦЭМ!$A$39:$A$782,$A232,СВЦЭМ!$B$39:$B$782,X$226)+'СЕТ СН'!$F$15</f>
        <v>283.52170188999997</v>
      </c>
      <c r="Y232" s="36">
        <f>SUMIFS(СВЦЭМ!$F$39:$F$782,СВЦЭМ!$A$39:$A$782,$A232,СВЦЭМ!$B$39:$B$782,Y$226)+'СЕТ СН'!$F$15</f>
        <v>291.88046507000001</v>
      </c>
    </row>
    <row r="233" spans="1:27" ht="15.75" x14ac:dyDescent="0.2">
      <c r="A233" s="35">
        <f t="shared" si="6"/>
        <v>44933</v>
      </c>
      <c r="B233" s="36">
        <f>SUMIFS(СВЦЭМ!$F$39:$F$782,СВЦЭМ!$A$39:$A$782,$A233,СВЦЭМ!$B$39:$B$782,B$226)+'СЕТ СН'!$F$15</f>
        <v>305.17742887999998</v>
      </c>
      <c r="C233" s="36">
        <f>SUMIFS(СВЦЭМ!$F$39:$F$782,СВЦЭМ!$A$39:$A$782,$A233,СВЦЭМ!$B$39:$B$782,C$226)+'СЕТ СН'!$F$15</f>
        <v>312.44953218000001</v>
      </c>
      <c r="D233" s="36">
        <f>SUMIFS(СВЦЭМ!$F$39:$F$782,СВЦЭМ!$A$39:$A$782,$A233,СВЦЭМ!$B$39:$B$782,D$226)+'СЕТ СН'!$F$15</f>
        <v>315.01756476999998</v>
      </c>
      <c r="E233" s="36">
        <f>SUMIFS(СВЦЭМ!$F$39:$F$782,СВЦЭМ!$A$39:$A$782,$A233,СВЦЭМ!$B$39:$B$782,E$226)+'СЕТ СН'!$F$15</f>
        <v>316.22016471000001</v>
      </c>
      <c r="F233" s="36">
        <f>SUMIFS(СВЦЭМ!$F$39:$F$782,СВЦЭМ!$A$39:$A$782,$A233,СВЦЭМ!$B$39:$B$782,F$226)+'СЕТ СН'!$F$15</f>
        <v>313.89407890000001</v>
      </c>
      <c r="G233" s="36">
        <f>SUMIFS(СВЦЭМ!$F$39:$F$782,СВЦЭМ!$A$39:$A$782,$A233,СВЦЭМ!$B$39:$B$782,G$226)+'СЕТ СН'!$F$15</f>
        <v>312.84697008000001</v>
      </c>
      <c r="H233" s="36">
        <f>SUMIFS(СВЦЭМ!$F$39:$F$782,СВЦЭМ!$A$39:$A$782,$A233,СВЦЭМ!$B$39:$B$782,H$226)+'СЕТ СН'!$F$15</f>
        <v>308.76046022000003</v>
      </c>
      <c r="I233" s="36">
        <f>SUMIFS(СВЦЭМ!$F$39:$F$782,СВЦЭМ!$A$39:$A$782,$A233,СВЦЭМ!$B$39:$B$782,I$226)+'СЕТ СН'!$F$15</f>
        <v>307.86045211999999</v>
      </c>
      <c r="J233" s="36">
        <f>SUMIFS(СВЦЭМ!$F$39:$F$782,СВЦЭМ!$A$39:$A$782,$A233,СВЦЭМ!$B$39:$B$782,J$226)+'СЕТ СН'!$F$15</f>
        <v>298.84353879999998</v>
      </c>
      <c r="K233" s="36">
        <f>SUMIFS(СВЦЭМ!$F$39:$F$782,СВЦЭМ!$A$39:$A$782,$A233,СВЦЭМ!$B$39:$B$782,K$226)+'СЕТ СН'!$F$15</f>
        <v>296.05687628999999</v>
      </c>
      <c r="L233" s="36">
        <f>SUMIFS(СВЦЭМ!$F$39:$F$782,СВЦЭМ!$A$39:$A$782,$A233,СВЦЭМ!$B$39:$B$782,L$226)+'СЕТ СН'!$F$15</f>
        <v>292.38453966999998</v>
      </c>
      <c r="M233" s="36">
        <f>SUMIFS(СВЦЭМ!$F$39:$F$782,СВЦЭМ!$A$39:$A$782,$A233,СВЦЭМ!$B$39:$B$782,M$226)+'СЕТ СН'!$F$15</f>
        <v>295.53093611000003</v>
      </c>
      <c r="N233" s="36">
        <f>SUMIFS(СВЦЭМ!$F$39:$F$782,СВЦЭМ!$A$39:$A$782,$A233,СВЦЭМ!$B$39:$B$782,N$226)+'СЕТ СН'!$F$15</f>
        <v>300.11317666000002</v>
      </c>
      <c r="O233" s="36">
        <f>SUMIFS(СВЦЭМ!$F$39:$F$782,СВЦЭМ!$A$39:$A$782,$A233,СВЦЭМ!$B$39:$B$782,O$226)+'СЕТ СН'!$F$15</f>
        <v>301.34042882</v>
      </c>
      <c r="P233" s="36">
        <f>SUMIFS(СВЦЭМ!$F$39:$F$782,СВЦЭМ!$A$39:$A$782,$A233,СВЦЭМ!$B$39:$B$782,P$226)+'СЕТ СН'!$F$15</f>
        <v>304.1425413</v>
      </c>
      <c r="Q233" s="36">
        <f>SUMIFS(СВЦЭМ!$F$39:$F$782,СВЦЭМ!$A$39:$A$782,$A233,СВЦЭМ!$B$39:$B$782,Q$226)+'СЕТ СН'!$F$15</f>
        <v>302.63979962000002</v>
      </c>
      <c r="R233" s="36">
        <f>SUMIFS(СВЦЭМ!$F$39:$F$782,СВЦЭМ!$A$39:$A$782,$A233,СВЦЭМ!$B$39:$B$782,R$226)+'СЕТ СН'!$F$15</f>
        <v>298.09290885000001</v>
      </c>
      <c r="S233" s="36">
        <f>SUMIFS(СВЦЭМ!$F$39:$F$782,СВЦЭМ!$A$39:$A$782,$A233,СВЦЭМ!$B$39:$B$782,S$226)+'СЕТ СН'!$F$15</f>
        <v>296.00556111999998</v>
      </c>
      <c r="T233" s="36">
        <f>SUMIFS(СВЦЭМ!$F$39:$F$782,СВЦЭМ!$A$39:$A$782,$A233,СВЦЭМ!$B$39:$B$782,T$226)+'СЕТ СН'!$F$15</f>
        <v>295.20472675000002</v>
      </c>
      <c r="U233" s="36">
        <f>SUMIFS(СВЦЭМ!$F$39:$F$782,СВЦЭМ!$A$39:$A$782,$A233,СВЦЭМ!$B$39:$B$782,U$226)+'СЕТ СН'!$F$15</f>
        <v>296.10497478000002</v>
      </c>
      <c r="V233" s="36">
        <f>SUMIFS(СВЦЭМ!$F$39:$F$782,СВЦЭМ!$A$39:$A$782,$A233,СВЦЭМ!$B$39:$B$782,V$226)+'СЕТ СН'!$F$15</f>
        <v>299.74343596</v>
      </c>
      <c r="W233" s="36">
        <f>SUMIFS(СВЦЭМ!$F$39:$F$782,СВЦЭМ!$A$39:$A$782,$A233,СВЦЭМ!$B$39:$B$782,W$226)+'СЕТ СН'!$F$15</f>
        <v>301.03338944000001</v>
      </c>
      <c r="X233" s="36">
        <f>SUMIFS(СВЦЭМ!$F$39:$F$782,СВЦЭМ!$A$39:$A$782,$A233,СВЦЭМ!$B$39:$B$782,X$226)+'СЕТ СН'!$F$15</f>
        <v>298.82610525000001</v>
      </c>
      <c r="Y233" s="36">
        <f>SUMIFS(СВЦЭМ!$F$39:$F$782,СВЦЭМ!$A$39:$A$782,$A233,СВЦЭМ!$B$39:$B$782,Y$226)+'СЕТ СН'!$F$15</f>
        <v>309.50312270000001</v>
      </c>
    </row>
    <row r="234" spans="1:27" ht="15.75" x14ac:dyDescent="0.2">
      <c r="A234" s="35">
        <f t="shared" si="6"/>
        <v>44934</v>
      </c>
      <c r="B234" s="36">
        <f>SUMIFS(СВЦЭМ!$F$39:$F$782,СВЦЭМ!$A$39:$A$782,$A234,СВЦЭМ!$B$39:$B$782,B$226)+'СЕТ СН'!$F$15</f>
        <v>332.86098208999999</v>
      </c>
      <c r="C234" s="36">
        <f>SUMIFS(СВЦЭМ!$F$39:$F$782,СВЦЭМ!$A$39:$A$782,$A234,СВЦЭМ!$B$39:$B$782,C$226)+'СЕТ СН'!$F$15</f>
        <v>336.83113300999997</v>
      </c>
      <c r="D234" s="36">
        <f>SUMIFS(СВЦЭМ!$F$39:$F$782,СВЦЭМ!$A$39:$A$782,$A234,СВЦЭМ!$B$39:$B$782,D$226)+'СЕТ СН'!$F$15</f>
        <v>340.39686882000001</v>
      </c>
      <c r="E234" s="36">
        <f>SUMIFS(СВЦЭМ!$F$39:$F$782,СВЦЭМ!$A$39:$A$782,$A234,СВЦЭМ!$B$39:$B$782,E$226)+'СЕТ СН'!$F$15</f>
        <v>340.54882759999998</v>
      </c>
      <c r="F234" s="36">
        <f>SUMIFS(СВЦЭМ!$F$39:$F$782,СВЦЭМ!$A$39:$A$782,$A234,СВЦЭМ!$B$39:$B$782,F$226)+'СЕТ СН'!$F$15</f>
        <v>341.20499047999999</v>
      </c>
      <c r="G234" s="36">
        <f>SUMIFS(СВЦЭМ!$F$39:$F$782,СВЦЭМ!$A$39:$A$782,$A234,СВЦЭМ!$B$39:$B$782,G$226)+'СЕТ СН'!$F$15</f>
        <v>339.0172839</v>
      </c>
      <c r="H234" s="36">
        <f>SUMIFS(СВЦЭМ!$F$39:$F$782,СВЦЭМ!$A$39:$A$782,$A234,СВЦЭМ!$B$39:$B$782,H$226)+'СЕТ СН'!$F$15</f>
        <v>335.86285497</v>
      </c>
      <c r="I234" s="36">
        <f>SUMIFS(СВЦЭМ!$F$39:$F$782,СВЦЭМ!$A$39:$A$782,$A234,СВЦЭМ!$B$39:$B$782,I$226)+'СЕТ СН'!$F$15</f>
        <v>325.83797836999997</v>
      </c>
      <c r="J234" s="36">
        <f>SUMIFS(СВЦЭМ!$F$39:$F$782,СВЦЭМ!$A$39:$A$782,$A234,СВЦЭМ!$B$39:$B$782,J$226)+'СЕТ СН'!$F$15</f>
        <v>321.10052612999999</v>
      </c>
      <c r="K234" s="36">
        <f>SUMIFS(СВЦЭМ!$F$39:$F$782,СВЦЭМ!$A$39:$A$782,$A234,СВЦЭМ!$B$39:$B$782,K$226)+'СЕТ СН'!$F$15</f>
        <v>316.79590230000002</v>
      </c>
      <c r="L234" s="36">
        <f>SUMIFS(СВЦЭМ!$F$39:$F$782,СВЦЭМ!$A$39:$A$782,$A234,СВЦЭМ!$B$39:$B$782,L$226)+'СЕТ СН'!$F$15</f>
        <v>316.35067062000002</v>
      </c>
      <c r="M234" s="36">
        <f>SUMIFS(СВЦЭМ!$F$39:$F$782,СВЦЭМ!$A$39:$A$782,$A234,СВЦЭМ!$B$39:$B$782,M$226)+'СЕТ СН'!$F$15</f>
        <v>319.21234513000002</v>
      </c>
      <c r="N234" s="36">
        <f>SUMIFS(СВЦЭМ!$F$39:$F$782,СВЦЭМ!$A$39:$A$782,$A234,СВЦЭМ!$B$39:$B$782,N$226)+'СЕТ СН'!$F$15</f>
        <v>320.72279750000001</v>
      </c>
      <c r="O234" s="36">
        <f>SUMIFS(СВЦЭМ!$F$39:$F$782,СВЦЭМ!$A$39:$A$782,$A234,СВЦЭМ!$B$39:$B$782,O$226)+'СЕТ СН'!$F$15</f>
        <v>324.57350898999999</v>
      </c>
      <c r="P234" s="36">
        <f>SUMIFS(СВЦЭМ!$F$39:$F$782,СВЦЭМ!$A$39:$A$782,$A234,СВЦЭМ!$B$39:$B$782,P$226)+'СЕТ СН'!$F$15</f>
        <v>325.27864367000001</v>
      </c>
      <c r="Q234" s="36">
        <f>SUMIFS(СВЦЭМ!$F$39:$F$782,СВЦЭМ!$A$39:$A$782,$A234,СВЦЭМ!$B$39:$B$782,Q$226)+'СЕТ СН'!$F$15</f>
        <v>323.67645354000001</v>
      </c>
      <c r="R234" s="36">
        <f>SUMIFS(СВЦЭМ!$F$39:$F$782,СВЦЭМ!$A$39:$A$782,$A234,СВЦЭМ!$B$39:$B$782,R$226)+'СЕТ СН'!$F$15</f>
        <v>318.88088878999997</v>
      </c>
      <c r="S234" s="36">
        <f>SUMIFS(СВЦЭМ!$F$39:$F$782,СВЦЭМ!$A$39:$A$782,$A234,СВЦЭМ!$B$39:$B$782,S$226)+'СЕТ СН'!$F$15</f>
        <v>306.27744209999997</v>
      </c>
      <c r="T234" s="36">
        <f>SUMIFS(СВЦЭМ!$F$39:$F$782,СВЦЭМ!$A$39:$A$782,$A234,СВЦЭМ!$B$39:$B$782,T$226)+'СЕТ СН'!$F$15</f>
        <v>308.321867</v>
      </c>
      <c r="U234" s="36">
        <f>SUMIFS(СВЦЭМ!$F$39:$F$782,СВЦЭМ!$A$39:$A$782,$A234,СВЦЭМ!$B$39:$B$782,U$226)+'СЕТ СН'!$F$15</f>
        <v>310.52833769</v>
      </c>
      <c r="V234" s="36">
        <f>SUMIFS(СВЦЭМ!$F$39:$F$782,СВЦЭМ!$A$39:$A$782,$A234,СВЦЭМ!$B$39:$B$782,V$226)+'СЕТ СН'!$F$15</f>
        <v>314.71288092999998</v>
      </c>
      <c r="W234" s="36">
        <f>SUMIFS(СВЦЭМ!$F$39:$F$782,СВЦЭМ!$A$39:$A$782,$A234,СВЦЭМ!$B$39:$B$782,W$226)+'СЕТ СН'!$F$15</f>
        <v>319.48079473000001</v>
      </c>
      <c r="X234" s="36">
        <f>SUMIFS(СВЦЭМ!$F$39:$F$782,СВЦЭМ!$A$39:$A$782,$A234,СВЦЭМ!$B$39:$B$782,X$226)+'СЕТ СН'!$F$15</f>
        <v>324.29504266999999</v>
      </c>
      <c r="Y234" s="36">
        <f>SUMIFS(СВЦЭМ!$F$39:$F$782,СВЦЭМ!$A$39:$A$782,$A234,СВЦЭМ!$B$39:$B$782,Y$226)+'СЕТ СН'!$F$15</f>
        <v>332.12740568999999</v>
      </c>
    </row>
    <row r="235" spans="1:27" ht="15.75" x14ac:dyDescent="0.2">
      <c r="A235" s="35">
        <f t="shared" si="6"/>
        <v>44935</v>
      </c>
      <c r="B235" s="36">
        <f>SUMIFS(СВЦЭМ!$F$39:$F$782,СВЦЭМ!$A$39:$A$782,$A235,СВЦЭМ!$B$39:$B$782,B$226)+'СЕТ СН'!$F$15</f>
        <v>322.53824255000001</v>
      </c>
      <c r="C235" s="36">
        <f>SUMIFS(СВЦЭМ!$F$39:$F$782,СВЦЭМ!$A$39:$A$782,$A235,СВЦЭМ!$B$39:$B$782,C$226)+'СЕТ СН'!$F$15</f>
        <v>319.2726485</v>
      </c>
      <c r="D235" s="36">
        <f>SUMIFS(СВЦЭМ!$F$39:$F$782,СВЦЭМ!$A$39:$A$782,$A235,СВЦЭМ!$B$39:$B$782,D$226)+'СЕТ СН'!$F$15</f>
        <v>315.80786612999998</v>
      </c>
      <c r="E235" s="36">
        <f>SUMIFS(СВЦЭМ!$F$39:$F$782,СВЦЭМ!$A$39:$A$782,$A235,СВЦЭМ!$B$39:$B$782,E$226)+'СЕТ СН'!$F$15</f>
        <v>315.13961477999999</v>
      </c>
      <c r="F235" s="36">
        <f>SUMIFS(СВЦЭМ!$F$39:$F$782,СВЦЭМ!$A$39:$A$782,$A235,СВЦЭМ!$B$39:$B$782,F$226)+'СЕТ СН'!$F$15</f>
        <v>317.18411952999998</v>
      </c>
      <c r="G235" s="36">
        <f>SUMIFS(СВЦЭМ!$F$39:$F$782,СВЦЭМ!$A$39:$A$782,$A235,СВЦЭМ!$B$39:$B$782,G$226)+'СЕТ СН'!$F$15</f>
        <v>314.67516831</v>
      </c>
      <c r="H235" s="36">
        <f>SUMIFS(СВЦЭМ!$F$39:$F$782,СВЦЭМ!$A$39:$A$782,$A235,СВЦЭМ!$B$39:$B$782,H$226)+'СЕТ СН'!$F$15</f>
        <v>317.02881148</v>
      </c>
      <c r="I235" s="36">
        <f>SUMIFS(СВЦЭМ!$F$39:$F$782,СВЦЭМ!$A$39:$A$782,$A235,СВЦЭМ!$B$39:$B$782,I$226)+'СЕТ СН'!$F$15</f>
        <v>316.52781750000003</v>
      </c>
      <c r="J235" s="36">
        <f>SUMIFS(СВЦЭМ!$F$39:$F$782,СВЦЭМ!$A$39:$A$782,$A235,СВЦЭМ!$B$39:$B$782,J$226)+'СЕТ СН'!$F$15</f>
        <v>323.59274849000002</v>
      </c>
      <c r="K235" s="36">
        <f>SUMIFS(СВЦЭМ!$F$39:$F$782,СВЦЭМ!$A$39:$A$782,$A235,СВЦЭМ!$B$39:$B$782,K$226)+'СЕТ СН'!$F$15</f>
        <v>320.24913801000002</v>
      </c>
      <c r="L235" s="36">
        <f>SUMIFS(СВЦЭМ!$F$39:$F$782,СВЦЭМ!$A$39:$A$782,$A235,СВЦЭМ!$B$39:$B$782,L$226)+'СЕТ СН'!$F$15</f>
        <v>316.72275308000002</v>
      </c>
      <c r="M235" s="36">
        <f>SUMIFS(СВЦЭМ!$F$39:$F$782,СВЦЭМ!$A$39:$A$782,$A235,СВЦЭМ!$B$39:$B$782,M$226)+'СЕТ СН'!$F$15</f>
        <v>319.77614119999998</v>
      </c>
      <c r="N235" s="36">
        <f>SUMIFS(СВЦЭМ!$F$39:$F$782,СВЦЭМ!$A$39:$A$782,$A235,СВЦЭМ!$B$39:$B$782,N$226)+'СЕТ СН'!$F$15</f>
        <v>315.72156260000003</v>
      </c>
      <c r="O235" s="36">
        <f>SUMIFS(СВЦЭМ!$F$39:$F$782,СВЦЭМ!$A$39:$A$782,$A235,СВЦЭМ!$B$39:$B$782,O$226)+'СЕТ СН'!$F$15</f>
        <v>315.03007047</v>
      </c>
      <c r="P235" s="36">
        <f>SUMIFS(СВЦЭМ!$F$39:$F$782,СВЦЭМ!$A$39:$A$782,$A235,СВЦЭМ!$B$39:$B$782,P$226)+'СЕТ СН'!$F$15</f>
        <v>316.59364805000001</v>
      </c>
      <c r="Q235" s="36">
        <f>SUMIFS(СВЦЭМ!$F$39:$F$782,СВЦЭМ!$A$39:$A$782,$A235,СВЦЭМ!$B$39:$B$782,Q$226)+'СЕТ СН'!$F$15</f>
        <v>316.10013464000002</v>
      </c>
      <c r="R235" s="36">
        <f>SUMIFS(СВЦЭМ!$F$39:$F$782,СВЦЭМ!$A$39:$A$782,$A235,СВЦЭМ!$B$39:$B$782,R$226)+'СЕТ СН'!$F$15</f>
        <v>318.10909420000002</v>
      </c>
      <c r="S235" s="36">
        <f>SUMIFS(СВЦЭМ!$F$39:$F$782,СВЦЭМ!$A$39:$A$782,$A235,СВЦЭМ!$B$39:$B$782,S$226)+'СЕТ СН'!$F$15</f>
        <v>315.96136762999998</v>
      </c>
      <c r="T235" s="36">
        <f>SUMIFS(СВЦЭМ!$F$39:$F$782,СВЦЭМ!$A$39:$A$782,$A235,СВЦЭМ!$B$39:$B$782,T$226)+'СЕТ СН'!$F$15</f>
        <v>311.56635903</v>
      </c>
      <c r="U235" s="36">
        <f>SUMIFS(СВЦЭМ!$F$39:$F$782,СВЦЭМ!$A$39:$A$782,$A235,СВЦЭМ!$B$39:$B$782,U$226)+'СЕТ СН'!$F$15</f>
        <v>311.76794704999998</v>
      </c>
      <c r="V235" s="36">
        <f>SUMIFS(СВЦЭМ!$F$39:$F$782,СВЦЭМ!$A$39:$A$782,$A235,СВЦЭМ!$B$39:$B$782,V$226)+'СЕТ СН'!$F$15</f>
        <v>317.86771227000003</v>
      </c>
      <c r="W235" s="36">
        <f>SUMIFS(СВЦЭМ!$F$39:$F$782,СВЦЭМ!$A$39:$A$782,$A235,СВЦЭМ!$B$39:$B$782,W$226)+'СЕТ СН'!$F$15</f>
        <v>319.804216</v>
      </c>
      <c r="X235" s="36">
        <f>SUMIFS(СВЦЭМ!$F$39:$F$782,СВЦЭМ!$A$39:$A$782,$A235,СВЦЭМ!$B$39:$B$782,X$226)+'СЕТ СН'!$F$15</f>
        <v>320.48510836999998</v>
      </c>
      <c r="Y235" s="36">
        <f>SUMIFS(СВЦЭМ!$F$39:$F$782,СВЦЭМ!$A$39:$A$782,$A235,СВЦЭМ!$B$39:$B$782,Y$226)+'СЕТ СН'!$F$15</f>
        <v>327.12181671000002</v>
      </c>
    </row>
    <row r="236" spans="1:27" ht="15.75" x14ac:dyDescent="0.2">
      <c r="A236" s="35">
        <f t="shared" si="6"/>
        <v>44936</v>
      </c>
      <c r="B236" s="36">
        <f>SUMIFS(СВЦЭМ!$F$39:$F$782,СВЦЭМ!$A$39:$A$782,$A236,СВЦЭМ!$B$39:$B$782,B$226)+'СЕТ СН'!$F$15</f>
        <v>302.92915533000001</v>
      </c>
      <c r="C236" s="36">
        <f>SUMIFS(СВЦЭМ!$F$39:$F$782,СВЦЭМ!$A$39:$A$782,$A236,СВЦЭМ!$B$39:$B$782,C$226)+'СЕТ СН'!$F$15</f>
        <v>306.91394636000001</v>
      </c>
      <c r="D236" s="36">
        <f>SUMIFS(СВЦЭМ!$F$39:$F$782,СВЦЭМ!$A$39:$A$782,$A236,СВЦЭМ!$B$39:$B$782,D$226)+'СЕТ СН'!$F$15</f>
        <v>308.97440803000001</v>
      </c>
      <c r="E236" s="36">
        <f>SUMIFS(СВЦЭМ!$F$39:$F$782,СВЦЭМ!$A$39:$A$782,$A236,СВЦЭМ!$B$39:$B$782,E$226)+'СЕТ СН'!$F$15</f>
        <v>309.86923281000003</v>
      </c>
      <c r="F236" s="36">
        <f>SUMIFS(СВЦЭМ!$F$39:$F$782,СВЦЭМ!$A$39:$A$782,$A236,СВЦЭМ!$B$39:$B$782,F$226)+'СЕТ СН'!$F$15</f>
        <v>314.16094755</v>
      </c>
      <c r="G236" s="36">
        <f>SUMIFS(СВЦЭМ!$F$39:$F$782,СВЦЭМ!$A$39:$A$782,$A236,СВЦЭМ!$B$39:$B$782,G$226)+'СЕТ СН'!$F$15</f>
        <v>313.67655173999998</v>
      </c>
      <c r="H236" s="36">
        <f>SUMIFS(СВЦЭМ!$F$39:$F$782,СВЦЭМ!$A$39:$A$782,$A236,СВЦЭМ!$B$39:$B$782,H$226)+'СЕТ СН'!$F$15</f>
        <v>310.44571616000002</v>
      </c>
      <c r="I236" s="36">
        <f>SUMIFS(СВЦЭМ!$F$39:$F$782,СВЦЭМ!$A$39:$A$782,$A236,СВЦЭМ!$B$39:$B$782,I$226)+'СЕТ СН'!$F$15</f>
        <v>304.88947860000002</v>
      </c>
      <c r="J236" s="36">
        <f>SUMIFS(СВЦЭМ!$F$39:$F$782,СВЦЭМ!$A$39:$A$782,$A236,СВЦЭМ!$B$39:$B$782,J$226)+'СЕТ СН'!$F$15</f>
        <v>300.31858145000001</v>
      </c>
      <c r="K236" s="36">
        <f>SUMIFS(СВЦЭМ!$F$39:$F$782,СВЦЭМ!$A$39:$A$782,$A236,СВЦЭМ!$B$39:$B$782,K$226)+'СЕТ СН'!$F$15</f>
        <v>298.19949150999997</v>
      </c>
      <c r="L236" s="36">
        <f>SUMIFS(СВЦЭМ!$F$39:$F$782,СВЦЭМ!$A$39:$A$782,$A236,СВЦЭМ!$B$39:$B$782,L$226)+'СЕТ СН'!$F$15</f>
        <v>296.68226004000002</v>
      </c>
      <c r="M236" s="36">
        <f>SUMIFS(СВЦЭМ!$F$39:$F$782,СВЦЭМ!$A$39:$A$782,$A236,СВЦЭМ!$B$39:$B$782,M$226)+'СЕТ СН'!$F$15</f>
        <v>298.46599251999999</v>
      </c>
      <c r="N236" s="36">
        <f>SUMIFS(СВЦЭМ!$F$39:$F$782,СВЦЭМ!$A$39:$A$782,$A236,СВЦЭМ!$B$39:$B$782,N$226)+'СЕТ СН'!$F$15</f>
        <v>298.02544905000002</v>
      </c>
      <c r="O236" s="36">
        <f>SUMIFS(СВЦЭМ!$F$39:$F$782,СВЦЭМ!$A$39:$A$782,$A236,СВЦЭМ!$B$39:$B$782,O$226)+'СЕТ СН'!$F$15</f>
        <v>300.37015048000001</v>
      </c>
      <c r="P236" s="36">
        <f>SUMIFS(СВЦЭМ!$F$39:$F$782,СВЦЭМ!$A$39:$A$782,$A236,СВЦЭМ!$B$39:$B$782,P$226)+'СЕТ СН'!$F$15</f>
        <v>301.97803508999999</v>
      </c>
      <c r="Q236" s="36">
        <f>SUMIFS(СВЦЭМ!$F$39:$F$782,СВЦЭМ!$A$39:$A$782,$A236,СВЦЭМ!$B$39:$B$782,Q$226)+'СЕТ СН'!$F$15</f>
        <v>304.68974522000002</v>
      </c>
      <c r="R236" s="36">
        <f>SUMIFS(СВЦЭМ!$F$39:$F$782,СВЦЭМ!$A$39:$A$782,$A236,СВЦЭМ!$B$39:$B$782,R$226)+'СЕТ СН'!$F$15</f>
        <v>301.30012409</v>
      </c>
      <c r="S236" s="36">
        <f>SUMIFS(СВЦЭМ!$F$39:$F$782,СВЦЭМ!$A$39:$A$782,$A236,СВЦЭМ!$B$39:$B$782,S$226)+'СЕТ СН'!$F$15</f>
        <v>294.73049344999998</v>
      </c>
      <c r="T236" s="36">
        <f>SUMIFS(СВЦЭМ!$F$39:$F$782,СВЦЭМ!$A$39:$A$782,$A236,СВЦЭМ!$B$39:$B$782,T$226)+'СЕТ СН'!$F$15</f>
        <v>293.81388956000001</v>
      </c>
      <c r="U236" s="36">
        <f>SUMIFS(СВЦЭМ!$F$39:$F$782,СВЦЭМ!$A$39:$A$782,$A236,СВЦЭМ!$B$39:$B$782,U$226)+'СЕТ СН'!$F$15</f>
        <v>292.85866081</v>
      </c>
      <c r="V236" s="36">
        <f>SUMIFS(СВЦЭМ!$F$39:$F$782,СВЦЭМ!$A$39:$A$782,$A236,СВЦЭМ!$B$39:$B$782,V$226)+'СЕТ СН'!$F$15</f>
        <v>294.14135659999999</v>
      </c>
      <c r="W236" s="36">
        <f>SUMIFS(СВЦЭМ!$F$39:$F$782,СВЦЭМ!$A$39:$A$782,$A236,СВЦЭМ!$B$39:$B$782,W$226)+'СЕТ СН'!$F$15</f>
        <v>295.89399637000002</v>
      </c>
      <c r="X236" s="36">
        <f>SUMIFS(СВЦЭМ!$F$39:$F$782,СВЦЭМ!$A$39:$A$782,$A236,СВЦЭМ!$B$39:$B$782,X$226)+'СЕТ СН'!$F$15</f>
        <v>300.92902168000001</v>
      </c>
      <c r="Y236" s="36">
        <f>SUMIFS(СВЦЭМ!$F$39:$F$782,СВЦЭМ!$A$39:$A$782,$A236,СВЦЭМ!$B$39:$B$782,Y$226)+'СЕТ СН'!$F$15</f>
        <v>304.64896474</v>
      </c>
    </row>
    <row r="237" spans="1:27" ht="15.75" x14ac:dyDescent="0.2">
      <c r="A237" s="35">
        <f t="shared" si="6"/>
        <v>44937</v>
      </c>
      <c r="B237" s="36">
        <f>SUMIFS(СВЦЭМ!$F$39:$F$782,СВЦЭМ!$A$39:$A$782,$A237,СВЦЭМ!$B$39:$B$782,B$226)+'СЕТ СН'!$F$15</f>
        <v>293.46399498</v>
      </c>
      <c r="C237" s="36">
        <f>SUMIFS(СВЦЭМ!$F$39:$F$782,СВЦЭМ!$A$39:$A$782,$A237,СВЦЭМ!$B$39:$B$782,C$226)+'СЕТ СН'!$F$15</f>
        <v>294.64752325000001</v>
      </c>
      <c r="D237" s="36">
        <f>SUMIFS(СВЦЭМ!$F$39:$F$782,СВЦЭМ!$A$39:$A$782,$A237,СВЦЭМ!$B$39:$B$782,D$226)+'СЕТ СН'!$F$15</f>
        <v>293.31843644999998</v>
      </c>
      <c r="E237" s="36">
        <f>SUMIFS(СВЦЭМ!$F$39:$F$782,СВЦЭМ!$A$39:$A$782,$A237,СВЦЭМ!$B$39:$B$782,E$226)+'СЕТ СН'!$F$15</f>
        <v>292.63895457000001</v>
      </c>
      <c r="F237" s="36">
        <f>SUMIFS(СВЦЭМ!$F$39:$F$782,СВЦЭМ!$A$39:$A$782,$A237,СВЦЭМ!$B$39:$B$782,F$226)+'СЕТ СН'!$F$15</f>
        <v>291.84280526999999</v>
      </c>
      <c r="G237" s="36">
        <f>SUMIFS(СВЦЭМ!$F$39:$F$782,СВЦЭМ!$A$39:$A$782,$A237,СВЦЭМ!$B$39:$B$782,G$226)+'СЕТ СН'!$F$15</f>
        <v>292.73638846</v>
      </c>
      <c r="H237" s="36">
        <f>SUMIFS(СВЦЭМ!$F$39:$F$782,СВЦЭМ!$A$39:$A$782,$A237,СВЦЭМ!$B$39:$B$782,H$226)+'СЕТ СН'!$F$15</f>
        <v>290.82608060000001</v>
      </c>
      <c r="I237" s="36">
        <f>SUMIFS(СВЦЭМ!$F$39:$F$782,СВЦЭМ!$A$39:$A$782,$A237,СВЦЭМ!$B$39:$B$782,I$226)+'СЕТ СН'!$F$15</f>
        <v>288.79322057000002</v>
      </c>
      <c r="J237" s="36">
        <f>SUMIFS(СВЦЭМ!$F$39:$F$782,СВЦЭМ!$A$39:$A$782,$A237,СВЦЭМ!$B$39:$B$782,J$226)+'СЕТ СН'!$F$15</f>
        <v>284.79266713999999</v>
      </c>
      <c r="K237" s="36">
        <f>SUMIFS(СВЦЭМ!$F$39:$F$782,СВЦЭМ!$A$39:$A$782,$A237,СВЦЭМ!$B$39:$B$782,K$226)+'СЕТ СН'!$F$15</f>
        <v>283.09358655</v>
      </c>
      <c r="L237" s="36">
        <f>SUMIFS(СВЦЭМ!$F$39:$F$782,СВЦЭМ!$A$39:$A$782,$A237,СВЦЭМ!$B$39:$B$782,L$226)+'СЕТ СН'!$F$15</f>
        <v>284.76498655</v>
      </c>
      <c r="M237" s="36">
        <f>SUMIFS(СВЦЭМ!$F$39:$F$782,СВЦЭМ!$A$39:$A$782,$A237,СВЦЭМ!$B$39:$B$782,M$226)+'СЕТ СН'!$F$15</f>
        <v>286.42237127999999</v>
      </c>
      <c r="N237" s="36">
        <f>SUMIFS(СВЦЭМ!$F$39:$F$782,СВЦЭМ!$A$39:$A$782,$A237,СВЦЭМ!$B$39:$B$782,N$226)+'СЕТ СН'!$F$15</f>
        <v>290.66286583999999</v>
      </c>
      <c r="O237" s="36">
        <f>SUMIFS(СВЦЭМ!$F$39:$F$782,СВЦЭМ!$A$39:$A$782,$A237,СВЦЭМ!$B$39:$B$782,O$226)+'СЕТ СН'!$F$15</f>
        <v>286.81428067000002</v>
      </c>
      <c r="P237" s="36">
        <f>SUMIFS(СВЦЭМ!$F$39:$F$782,СВЦЭМ!$A$39:$A$782,$A237,СВЦЭМ!$B$39:$B$782,P$226)+'СЕТ СН'!$F$15</f>
        <v>288.98267802999999</v>
      </c>
      <c r="Q237" s="36">
        <f>SUMIFS(СВЦЭМ!$F$39:$F$782,СВЦЭМ!$A$39:$A$782,$A237,СВЦЭМ!$B$39:$B$782,Q$226)+'СЕТ СН'!$F$15</f>
        <v>290.86917212999998</v>
      </c>
      <c r="R237" s="36">
        <f>SUMIFS(СВЦЭМ!$F$39:$F$782,СВЦЭМ!$A$39:$A$782,$A237,СВЦЭМ!$B$39:$B$782,R$226)+'СЕТ СН'!$F$15</f>
        <v>293.27346947000001</v>
      </c>
      <c r="S237" s="36">
        <f>SUMIFS(СВЦЭМ!$F$39:$F$782,СВЦЭМ!$A$39:$A$782,$A237,СВЦЭМ!$B$39:$B$782,S$226)+'СЕТ СН'!$F$15</f>
        <v>288.66125012999998</v>
      </c>
      <c r="T237" s="36">
        <f>SUMIFS(СВЦЭМ!$F$39:$F$782,СВЦЭМ!$A$39:$A$782,$A237,СВЦЭМ!$B$39:$B$782,T$226)+'СЕТ СН'!$F$15</f>
        <v>282.87015616000002</v>
      </c>
      <c r="U237" s="36">
        <f>SUMIFS(СВЦЭМ!$F$39:$F$782,СВЦЭМ!$A$39:$A$782,$A237,СВЦЭМ!$B$39:$B$782,U$226)+'СЕТ СН'!$F$15</f>
        <v>284.41645181000001</v>
      </c>
      <c r="V237" s="36">
        <f>SUMIFS(СВЦЭМ!$F$39:$F$782,СВЦЭМ!$A$39:$A$782,$A237,СВЦЭМ!$B$39:$B$782,V$226)+'СЕТ СН'!$F$15</f>
        <v>288.02769690999997</v>
      </c>
      <c r="W237" s="36">
        <f>SUMIFS(СВЦЭМ!$F$39:$F$782,СВЦЭМ!$A$39:$A$782,$A237,СВЦЭМ!$B$39:$B$782,W$226)+'СЕТ СН'!$F$15</f>
        <v>289.65510449999999</v>
      </c>
      <c r="X237" s="36">
        <f>SUMIFS(СВЦЭМ!$F$39:$F$782,СВЦЭМ!$A$39:$A$782,$A237,СВЦЭМ!$B$39:$B$782,X$226)+'СЕТ СН'!$F$15</f>
        <v>291.14807851</v>
      </c>
      <c r="Y237" s="36">
        <f>SUMIFS(СВЦЭМ!$F$39:$F$782,СВЦЭМ!$A$39:$A$782,$A237,СВЦЭМ!$B$39:$B$782,Y$226)+'СЕТ СН'!$F$15</f>
        <v>296.116916</v>
      </c>
    </row>
    <row r="238" spans="1:27" ht="15.75" x14ac:dyDescent="0.2">
      <c r="A238" s="35">
        <f t="shared" si="6"/>
        <v>44938</v>
      </c>
      <c r="B238" s="36">
        <f>SUMIFS(СВЦЭМ!$F$39:$F$782,СВЦЭМ!$A$39:$A$782,$A238,СВЦЭМ!$B$39:$B$782,B$226)+'СЕТ СН'!$F$15</f>
        <v>299.12152200999998</v>
      </c>
      <c r="C238" s="36">
        <f>SUMIFS(СВЦЭМ!$F$39:$F$782,СВЦЭМ!$A$39:$A$782,$A238,СВЦЭМ!$B$39:$B$782,C$226)+'СЕТ СН'!$F$15</f>
        <v>304.52805195000002</v>
      </c>
      <c r="D238" s="36">
        <f>SUMIFS(СВЦЭМ!$F$39:$F$782,СВЦЭМ!$A$39:$A$782,$A238,СВЦЭМ!$B$39:$B$782,D$226)+'СЕТ СН'!$F$15</f>
        <v>308.17525610000001</v>
      </c>
      <c r="E238" s="36">
        <f>SUMIFS(СВЦЭМ!$F$39:$F$782,СВЦЭМ!$A$39:$A$782,$A238,СВЦЭМ!$B$39:$B$782,E$226)+'СЕТ СН'!$F$15</f>
        <v>308.70018520000002</v>
      </c>
      <c r="F238" s="36">
        <f>SUMIFS(СВЦЭМ!$F$39:$F$782,СВЦЭМ!$A$39:$A$782,$A238,СВЦЭМ!$B$39:$B$782,F$226)+'СЕТ СН'!$F$15</f>
        <v>308.82806190999997</v>
      </c>
      <c r="G238" s="36">
        <f>SUMIFS(СВЦЭМ!$F$39:$F$782,СВЦЭМ!$A$39:$A$782,$A238,СВЦЭМ!$B$39:$B$782,G$226)+'СЕТ СН'!$F$15</f>
        <v>307.14390271000002</v>
      </c>
      <c r="H238" s="36">
        <f>SUMIFS(СВЦЭМ!$F$39:$F$782,СВЦЭМ!$A$39:$A$782,$A238,СВЦЭМ!$B$39:$B$782,H$226)+'СЕТ СН'!$F$15</f>
        <v>302.71055511999998</v>
      </c>
      <c r="I238" s="36">
        <f>SUMIFS(СВЦЭМ!$F$39:$F$782,СВЦЭМ!$A$39:$A$782,$A238,СВЦЭМ!$B$39:$B$782,I$226)+'СЕТ СН'!$F$15</f>
        <v>295.30297034</v>
      </c>
      <c r="J238" s="36">
        <f>SUMIFS(СВЦЭМ!$F$39:$F$782,СВЦЭМ!$A$39:$A$782,$A238,СВЦЭМ!$B$39:$B$782,J$226)+'СЕТ СН'!$F$15</f>
        <v>287.76205909999999</v>
      </c>
      <c r="K238" s="36">
        <f>SUMIFS(СВЦЭМ!$F$39:$F$782,СВЦЭМ!$A$39:$A$782,$A238,СВЦЭМ!$B$39:$B$782,K$226)+'СЕТ СН'!$F$15</f>
        <v>287.68115705999998</v>
      </c>
      <c r="L238" s="36">
        <f>SUMIFS(СВЦЭМ!$F$39:$F$782,СВЦЭМ!$A$39:$A$782,$A238,СВЦЭМ!$B$39:$B$782,L$226)+'СЕТ СН'!$F$15</f>
        <v>285.99752703000001</v>
      </c>
      <c r="M238" s="36">
        <f>SUMIFS(СВЦЭМ!$F$39:$F$782,СВЦЭМ!$A$39:$A$782,$A238,СВЦЭМ!$B$39:$B$782,M$226)+'СЕТ СН'!$F$15</f>
        <v>285.96026977999998</v>
      </c>
      <c r="N238" s="36">
        <f>SUMIFS(СВЦЭМ!$F$39:$F$782,СВЦЭМ!$A$39:$A$782,$A238,СВЦЭМ!$B$39:$B$782,N$226)+'СЕТ СН'!$F$15</f>
        <v>289.92954624999999</v>
      </c>
      <c r="O238" s="36">
        <f>SUMIFS(СВЦЭМ!$F$39:$F$782,СВЦЭМ!$A$39:$A$782,$A238,СВЦЭМ!$B$39:$B$782,O$226)+'СЕТ СН'!$F$15</f>
        <v>291.12126699999999</v>
      </c>
      <c r="P238" s="36">
        <f>SUMIFS(СВЦЭМ!$F$39:$F$782,СВЦЭМ!$A$39:$A$782,$A238,СВЦЭМ!$B$39:$B$782,P$226)+'СЕТ СН'!$F$15</f>
        <v>288.52864038000001</v>
      </c>
      <c r="Q238" s="36">
        <f>SUMIFS(СВЦЭМ!$F$39:$F$782,СВЦЭМ!$A$39:$A$782,$A238,СВЦЭМ!$B$39:$B$782,Q$226)+'СЕТ СН'!$F$15</f>
        <v>290.00141251999997</v>
      </c>
      <c r="R238" s="36">
        <f>SUMIFS(СВЦЭМ!$F$39:$F$782,СВЦЭМ!$A$39:$A$782,$A238,СВЦЭМ!$B$39:$B$782,R$226)+'СЕТ СН'!$F$15</f>
        <v>291.81279247999998</v>
      </c>
      <c r="S238" s="36">
        <f>SUMIFS(СВЦЭМ!$F$39:$F$782,СВЦЭМ!$A$39:$A$782,$A238,СВЦЭМ!$B$39:$B$782,S$226)+'СЕТ СН'!$F$15</f>
        <v>291.66723066999998</v>
      </c>
      <c r="T238" s="36">
        <f>SUMIFS(СВЦЭМ!$F$39:$F$782,СВЦЭМ!$A$39:$A$782,$A238,СВЦЭМ!$B$39:$B$782,T$226)+'СЕТ СН'!$F$15</f>
        <v>287.06005218000001</v>
      </c>
      <c r="U238" s="36">
        <f>SUMIFS(СВЦЭМ!$F$39:$F$782,СВЦЭМ!$A$39:$A$782,$A238,СВЦЭМ!$B$39:$B$782,U$226)+'СЕТ СН'!$F$15</f>
        <v>284.74393803999999</v>
      </c>
      <c r="V238" s="36">
        <f>SUMIFS(СВЦЭМ!$F$39:$F$782,СВЦЭМ!$A$39:$A$782,$A238,СВЦЭМ!$B$39:$B$782,V$226)+'СЕТ СН'!$F$15</f>
        <v>285.93141426</v>
      </c>
      <c r="W238" s="36">
        <f>SUMIFS(СВЦЭМ!$F$39:$F$782,СВЦЭМ!$A$39:$A$782,$A238,СВЦЭМ!$B$39:$B$782,W$226)+'СЕТ СН'!$F$15</f>
        <v>287.62287595999999</v>
      </c>
      <c r="X238" s="36">
        <f>SUMIFS(СВЦЭМ!$F$39:$F$782,СВЦЭМ!$A$39:$A$782,$A238,СВЦЭМ!$B$39:$B$782,X$226)+'СЕТ СН'!$F$15</f>
        <v>291.12507087</v>
      </c>
      <c r="Y238" s="36">
        <f>SUMIFS(СВЦЭМ!$F$39:$F$782,СВЦЭМ!$A$39:$A$782,$A238,СВЦЭМ!$B$39:$B$782,Y$226)+'СЕТ СН'!$F$15</f>
        <v>292.23031387999998</v>
      </c>
    </row>
    <row r="239" spans="1:27" ht="15.75" x14ac:dyDescent="0.2">
      <c r="A239" s="35">
        <f t="shared" si="6"/>
        <v>44939</v>
      </c>
      <c r="B239" s="36">
        <f>SUMIFS(СВЦЭМ!$F$39:$F$782,СВЦЭМ!$A$39:$A$782,$A239,СВЦЭМ!$B$39:$B$782,B$226)+'СЕТ СН'!$F$15</f>
        <v>313.45092670999998</v>
      </c>
      <c r="C239" s="36">
        <f>SUMIFS(СВЦЭМ!$F$39:$F$782,СВЦЭМ!$A$39:$A$782,$A239,СВЦЭМ!$B$39:$B$782,C$226)+'СЕТ СН'!$F$15</f>
        <v>316.48486923000002</v>
      </c>
      <c r="D239" s="36">
        <f>SUMIFS(СВЦЭМ!$F$39:$F$782,СВЦЭМ!$A$39:$A$782,$A239,СВЦЭМ!$B$39:$B$782,D$226)+'СЕТ СН'!$F$15</f>
        <v>316.69708527</v>
      </c>
      <c r="E239" s="36">
        <f>SUMIFS(СВЦЭМ!$F$39:$F$782,СВЦЭМ!$A$39:$A$782,$A239,СВЦЭМ!$B$39:$B$782,E$226)+'СЕТ СН'!$F$15</f>
        <v>317.96836351000002</v>
      </c>
      <c r="F239" s="36">
        <f>SUMIFS(СВЦЭМ!$F$39:$F$782,СВЦЭМ!$A$39:$A$782,$A239,СВЦЭМ!$B$39:$B$782,F$226)+'СЕТ СН'!$F$15</f>
        <v>315.93903232000002</v>
      </c>
      <c r="G239" s="36">
        <f>SUMIFS(СВЦЭМ!$F$39:$F$782,СВЦЭМ!$A$39:$A$782,$A239,СВЦЭМ!$B$39:$B$782,G$226)+'СЕТ СН'!$F$15</f>
        <v>309.48347645000001</v>
      </c>
      <c r="H239" s="36">
        <f>SUMIFS(СВЦЭМ!$F$39:$F$782,СВЦЭМ!$A$39:$A$782,$A239,СВЦЭМ!$B$39:$B$782,H$226)+'СЕТ СН'!$F$15</f>
        <v>298.92718365000002</v>
      </c>
      <c r="I239" s="36">
        <f>SUMIFS(СВЦЭМ!$F$39:$F$782,СВЦЭМ!$A$39:$A$782,$A239,СВЦЭМ!$B$39:$B$782,I$226)+'СЕТ СН'!$F$15</f>
        <v>294.90950484000001</v>
      </c>
      <c r="J239" s="36">
        <f>SUMIFS(СВЦЭМ!$F$39:$F$782,СВЦЭМ!$A$39:$A$782,$A239,СВЦЭМ!$B$39:$B$782,J$226)+'СЕТ СН'!$F$15</f>
        <v>291.88113134999998</v>
      </c>
      <c r="K239" s="36">
        <f>SUMIFS(СВЦЭМ!$F$39:$F$782,СВЦЭМ!$A$39:$A$782,$A239,СВЦЭМ!$B$39:$B$782,K$226)+'СЕТ СН'!$F$15</f>
        <v>287.92427936000001</v>
      </c>
      <c r="L239" s="36">
        <f>SUMIFS(СВЦЭМ!$F$39:$F$782,СВЦЭМ!$A$39:$A$782,$A239,СВЦЭМ!$B$39:$B$782,L$226)+'СЕТ СН'!$F$15</f>
        <v>286.25205922999999</v>
      </c>
      <c r="M239" s="36">
        <f>SUMIFS(СВЦЭМ!$F$39:$F$782,СВЦЭМ!$A$39:$A$782,$A239,СВЦЭМ!$B$39:$B$782,M$226)+'СЕТ СН'!$F$15</f>
        <v>290.26739772000002</v>
      </c>
      <c r="N239" s="36">
        <f>SUMIFS(СВЦЭМ!$F$39:$F$782,СВЦЭМ!$A$39:$A$782,$A239,СВЦЭМ!$B$39:$B$782,N$226)+'СЕТ СН'!$F$15</f>
        <v>294.76251710999998</v>
      </c>
      <c r="O239" s="36">
        <f>SUMIFS(СВЦЭМ!$F$39:$F$782,СВЦЭМ!$A$39:$A$782,$A239,СВЦЭМ!$B$39:$B$782,O$226)+'СЕТ СН'!$F$15</f>
        <v>297.69630672</v>
      </c>
      <c r="P239" s="36">
        <f>SUMIFS(СВЦЭМ!$F$39:$F$782,СВЦЭМ!$A$39:$A$782,$A239,СВЦЭМ!$B$39:$B$782,P$226)+'СЕТ СН'!$F$15</f>
        <v>295.37584353</v>
      </c>
      <c r="Q239" s="36">
        <f>SUMIFS(СВЦЭМ!$F$39:$F$782,СВЦЭМ!$A$39:$A$782,$A239,СВЦЭМ!$B$39:$B$782,Q$226)+'СЕТ СН'!$F$15</f>
        <v>295.10042814000002</v>
      </c>
      <c r="R239" s="36">
        <f>SUMIFS(СВЦЭМ!$F$39:$F$782,СВЦЭМ!$A$39:$A$782,$A239,СВЦЭМ!$B$39:$B$782,R$226)+'СЕТ СН'!$F$15</f>
        <v>292.49809053000001</v>
      </c>
      <c r="S239" s="36">
        <f>SUMIFS(СВЦЭМ!$F$39:$F$782,СВЦЭМ!$A$39:$A$782,$A239,СВЦЭМ!$B$39:$B$782,S$226)+'СЕТ СН'!$F$15</f>
        <v>288.60999163999998</v>
      </c>
      <c r="T239" s="36">
        <f>SUMIFS(СВЦЭМ!$F$39:$F$782,СВЦЭМ!$A$39:$A$782,$A239,СВЦЭМ!$B$39:$B$782,T$226)+'СЕТ СН'!$F$15</f>
        <v>287.90784803000003</v>
      </c>
      <c r="U239" s="36">
        <f>SUMIFS(СВЦЭМ!$F$39:$F$782,СВЦЭМ!$A$39:$A$782,$A239,СВЦЭМ!$B$39:$B$782,U$226)+'СЕТ СН'!$F$15</f>
        <v>290.30160174000002</v>
      </c>
      <c r="V239" s="36">
        <f>SUMIFS(СВЦЭМ!$F$39:$F$782,СВЦЭМ!$A$39:$A$782,$A239,СВЦЭМ!$B$39:$B$782,V$226)+'СЕТ СН'!$F$15</f>
        <v>291.08938943999999</v>
      </c>
      <c r="W239" s="36">
        <f>SUMIFS(СВЦЭМ!$F$39:$F$782,СВЦЭМ!$A$39:$A$782,$A239,СВЦЭМ!$B$39:$B$782,W$226)+'СЕТ СН'!$F$15</f>
        <v>294.14431338999998</v>
      </c>
      <c r="X239" s="36">
        <f>SUMIFS(СВЦЭМ!$F$39:$F$782,СВЦЭМ!$A$39:$A$782,$A239,СВЦЭМ!$B$39:$B$782,X$226)+'СЕТ СН'!$F$15</f>
        <v>300.80996524</v>
      </c>
      <c r="Y239" s="36">
        <f>SUMIFS(СВЦЭМ!$F$39:$F$782,СВЦЭМ!$A$39:$A$782,$A239,СВЦЭМ!$B$39:$B$782,Y$226)+'СЕТ СН'!$F$15</f>
        <v>314.61066517</v>
      </c>
    </row>
    <row r="240" spans="1:27" ht="15.75" x14ac:dyDescent="0.2">
      <c r="A240" s="35">
        <f t="shared" si="6"/>
        <v>44940</v>
      </c>
      <c r="B240" s="36">
        <f>SUMIFS(СВЦЭМ!$F$39:$F$782,СВЦЭМ!$A$39:$A$782,$A240,СВЦЭМ!$B$39:$B$782,B$226)+'СЕТ СН'!$F$15</f>
        <v>292.89139917</v>
      </c>
      <c r="C240" s="36">
        <f>SUMIFS(СВЦЭМ!$F$39:$F$782,СВЦЭМ!$A$39:$A$782,$A240,СВЦЭМ!$B$39:$B$782,C$226)+'СЕТ СН'!$F$15</f>
        <v>289.22195857999998</v>
      </c>
      <c r="D240" s="36">
        <f>SUMIFS(СВЦЭМ!$F$39:$F$782,СВЦЭМ!$A$39:$A$782,$A240,СВЦЭМ!$B$39:$B$782,D$226)+'СЕТ СН'!$F$15</f>
        <v>291.54071176000002</v>
      </c>
      <c r="E240" s="36">
        <f>SUMIFS(СВЦЭМ!$F$39:$F$782,СВЦЭМ!$A$39:$A$782,$A240,СВЦЭМ!$B$39:$B$782,E$226)+'СЕТ СН'!$F$15</f>
        <v>288.94383629999999</v>
      </c>
      <c r="F240" s="36">
        <f>SUMIFS(СВЦЭМ!$F$39:$F$782,СВЦЭМ!$A$39:$A$782,$A240,СВЦЭМ!$B$39:$B$782,F$226)+'СЕТ СН'!$F$15</f>
        <v>288.63687392999998</v>
      </c>
      <c r="G240" s="36">
        <f>SUMIFS(СВЦЭМ!$F$39:$F$782,СВЦЭМ!$A$39:$A$782,$A240,СВЦЭМ!$B$39:$B$782,G$226)+'СЕТ СН'!$F$15</f>
        <v>284.58513851999999</v>
      </c>
      <c r="H240" s="36">
        <f>SUMIFS(СВЦЭМ!$F$39:$F$782,СВЦЭМ!$A$39:$A$782,$A240,СВЦЭМ!$B$39:$B$782,H$226)+'СЕТ СН'!$F$15</f>
        <v>286.03696229000002</v>
      </c>
      <c r="I240" s="36">
        <f>SUMIFS(СВЦЭМ!$F$39:$F$782,СВЦЭМ!$A$39:$A$782,$A240,СВЦЭМ!$B$39:$B$782,I$226)+'СЕТ СН'!$F$15</f>
        <v>290.18315482999998</v>
      </c>
      <c r="J240" s="36">
        <f>SUMIFS(СВЦЭМ!$F$39:$F$782,СВЦЭМ!$A$39:$A$782,$A240,СВЦЭМ!$B$39:$B$782,J$226)+'СЕТ СН'!$F$15</f>
        <v>287.04250915</v>
      </c>
      <c r="K240" s="36">
        <f>SUMIFS(СВЦЭМ!$F$39:$F$782,СВЦЭМ!$A$39:$A$782,$A240,СВЦЭМ!$B$39:$B$782,K$226)+'СЕТ СН'!$F$15</f>
        <v>286.94325433</v>
      </c>
      <c r="L240" s="36">
        <f>SUMIFS(СВЦЭМ!$F$39:$F$782,СВЦЭМ!$A$39:$A$782,$A240,СВЦЭМ!$B$39:$B$782,L$226)+'СЕТ СН'!$F$15</f>
        <v>281.43543964999998</v>
      </c>
      <c r="M240" s="36">
        <f>SUMIFS(СВЦЭМ!$F$39:$F$782,СВЦЭМ!$A$39:$A$782,$A240,СВЦЭМ!$B$39:$B$782,M$226)+'СЕТ СН'!$F$15</f>
        <v>281.19984463999998</v>
      </c>
      <c r="N240" s="36">
        <f>SUMIFS(СВЦЭМ!$F$39:$F$782,СВЦЭМ!$A$39:$A$782,$A240,СВЦЭМ!$B$39:$B$782,N$226)+'СЕТ СН'!$F$15</f>
        <v>284.17066994999999</v>
      </c>
      <c r="O240" s="36">
        <f>SUMIFS(СВЦЭМ!$F$39:$F$782,СВЦЭМ!$A$39:$A$782,$A240,СВЦЭМ!$B$39:$B$782,O$226)+'СЕТ СН'!$F$15</f>
        <v>287.28125134999999</v>
      </c>
      <c r="P240" s="36">
        <f>SUMIFS(СВЦЭМ!$F$39:$F$782,СВЦЭМ!$A$39:$A$782,$A240,СВЦЭМ!$B$39:$B$782,P$226)+'СЕТ СН'!$F$15</f>
        <v>288.90719410000003</v>
      </c>
      <c r="Q240" s="36">
        <f>SUMIFS(СВЦЭМ!$F$39:$F$782,СВЦЭМ!$A$39:$A$782,$A240,СВЦЭМ!$B$39:$B$782,Q$226)+'СЕТ СН'!$F$15</f>
        <v>285.60051014999999</v>
      </c>
      <c r="R240" s="36">
        <f>SUMIFS(СВЦЭМ!$F$39:$F$782,СВЦЭМ!$A$39:$A$782,$A240,СВЦЭМ!$B$39:$B$782,R$226)+'СЕТ СН'!$F$15</f>
        <v>279.27556771000002</v>
      </c>
      <c r="S240" s="36">
        <f>SUMIFS(СВЦЭМ!$F$39:$F$782,СВЦЭМ!$A$39:$A$782,$A240,СВЦЭМ!$B$39:$B$782,S$226)+'СЕТ СН'!$F$15</f>
        <v>272.51963519999998</v>
      </c>
      <c r="T240" s="36">
        <f>SUMIFS(СВЦЭМ!$F$39:$F$782,СВЦЭМ!$A$39:$A$782,$A240,СВЦЭМ!$B$39:$B$782,T$226)+'СЕТ СН'!$F$15</f>
        <v>270.12178236</v>
      </c>
      <c r="U240" s="36">
        <f>SUMIFS(СВЦЭМ!$F$39:$F$782,СВЦЭМ!$A$39:$A$782,$A240,СВЦЭМ!$B$39:$B$782,U$226)+'СЕТ СН'!$F$15</f>
        <v>270.95331728999997</v>
      </c>
      <c r="V240" s="36">
        <f>SUMIFS(СВЦЭМ!$F$39:$F$782,СВЦЭМ!$A$39:$A$782,$A240,СВЦЭМ!$B$39:$B$782,V$226)+'СЕТ СН'!$F$15</f>
        <v>272.32441043</v>
      </c>
      <c r="W240" s="36">
        <f>SUMIFS(СВЦЭМ!$F$39:$F$782,СВЦЭМ!$A$39:$A$782,$A240,СВЦЭМ!$B$39:$B$782,W$226)+'СЕТ СН'!$F$15</f>
        <v>273.98988704999999</v>
      </c>
      <c r="X240" s="36">
        <f>SUMIFS(СВЦЭМ!$F$39:$F$782,СВЦЭМ!$A$39:$A$782,$A240,СВЦЭМ!$B$39:$B$782,X$226)+'СЕТ СН'!$F$15</f>
        <v>278.57623883000002</v>
      </c>
      <c r="Y240" s="36">
        <f>SUMIFS(СВЦЭМ!$F$39:$F$782,СВЦЭМ!$A$39:$A$782,$A240,СВЦЭМ!$B$39:$B$782,Y$226)+'СЕТ СН'!$F$15</f>
        <v>282.16990945999999</v>
      </c>
    </row>
    <row r="241" spans="1:25" ht="15.75" x14ac:dyDescent="0.2">
      <c r="A241" s="35">
        <f t="shared" si="6"/>
        <v>44941</v>
      </c>
      <c r="B241" s="36">
        <f>SUMIFS(СВЦЭМ!$F$39:$F$782,СВЦЭМ!$A$39:$A$782,$A241,СВЦЭМ!$B$39:$B$782,B$226)+'СЕТ СН'!$F$15</f>
        <v>320.63449226</v>
      </c>
      <c r="C241" s="36">
        <f>SUMIFS(СВЦЭМ!$F$39:$F$782,СВЦЭМ!$A$39:$A$782,$A241,СВЦЭМ!$B$39:$B$782,C$226)+'СЕТ СН'!$F$15</f>
        <v>323.59877482000002</v>
      </c>
      <c r="D241" s="36">
        <f>SUMIFS(СВЦЭМ!$F$39:$F$782,СВЦЭМ!$A$39:$A$782,$A241,СВЦЭМ!$B$39:$B$782,D$226)+'СЕТ СН'!$F$15</f>
        <v>326.57215318999999</v>
      </c>
      <c r="E241" s="36">
        <f>SUMIFS(СВЦЭМ!$F$39:$F$782,СВЦЭМ!$A$39:$A$782,$A241,СВЦЭМ!$B$39:$B$782,E$226)+'СЕТ СН'!$F$15</f>
        <v>328.36284389000002</v>
      </c>
      <c r="F241" s="36">
        <f>SUMIFS(СВЦЭМ!$F$39:$F$782,СВЦЭМ!$A$39:$A$782,$A241,СВЦЭМ!$B$39:$B$782,F$226)+'СЕТ СН'!$F$15</f>
        <v>326.69030606000001</v>
      </c>
      <c r="G241" s="36">
        <f>SUMIFS(СВЦЭМ!$F$39:$F$782,СВЦЭМ!$A$39:$A$782,$A241,СВЦЭМ!$B$39:$B$782,G$226)+'СЕТ СН'!$F$15</f>
        <v>330.96488427999998</v>
      </c>
      <c r="H241" s="36">
        <f>SUMIFS(СВЦЭМ!$F$39:$F$782,СВЦЭМ!$A$39:$A$782,$A241,СВЦЭМ!$B$39:$B$782,H$226)+'СЕТ СН'!$F$15</f>
        <v>328.18538339999998</v>
      </c>
      <c r="I241" s="36">
        <f>SUMIFS(СВЦЭМ!$F$39:$F$782,СВЦЭМ!$A$39:$A$782,$A241,СВЦЭМ!$B$39:$B$782,I$226)+'СЕТ СН'!$F$15</f>
        <v>318.76647923000002</v>
      </c>
      <c r="J241" s="36">
        <f>SUMIFS(СВЦЭМ!$F$39:$F$782,СВЦЭМ!$A$39:$A$782,$A241,СВЦЭМ!$B$39:$B$782,J$226)+'СЕТ СН'!$F$15</f>
        <v>307.89118364000001</v>
      </c>
      <c r="K241" s="36">
        <f>SUMIFS(СВЦЭМ!$F$39:$F$782,СВЦЭМ!$A$39:$A$782,$A241,СВЦЭМ!$B$39:$B$782,K$226)+'СЕТ СН'!$F$15</f>
        <v>304.38346217999998</v>
      </c>
      <c r="L241" s="36">
        <f>SUMIFS(СВЦЭМ!$F$39:$F$782,СВЦЭМ!$A$39:$A$782,$A241,СВЦЭМ!$B$39:$B$782,L$226)+'СЕТ СН'!$F$15</f>
        <v>302.74999580999997</v>
      </c>
      <c r="M241" s="36">
        <f>SUMIFS(СВЦЭМ!$F$39:$F$782,СВЦЭМ!$A$39:$A$782,$A241,СВЦЭМ!$B$39:$B$782,M$226)+'СЕТ СН'!$F$15</f>
        <v>303.34032940999998</v>
      </c>
      <c r="N241" s="36">
        <f>SUMIFS(СВЦЭМ!$F$39:$F$782,СВЦЭМ!$A$39:$A$782,$A241,СВЦЭМ!$B$39:$B$782,N$226)+'СЕТ СН'!$F$15</f>
        <v>303.74023145000001</v>
      </c>
      <c r="O241" s="36">
        <f>SUMIFS(СВЦЭМ!$F$39:$F$782,СВЦЭМ!$A$39:$A$782,$A241,СВЦЭМ!$B$39:$B$782,O$226)+'СЕТ СН'!$F$15</f>
        <v>304.14912783</v>
      </c>
      <c r="P241" s="36">
        <f>SUMIFS(СВЦЭМ!$F$39:$F$782,СВЦЭМ!$A$39:$A$782,$A241,СВЦЭМ!$B$39:$B$782,P$226)+'СЕТ СН'!$F$15</f>
        <v>306.37756682000003</v>
      </c>
      <c r="Q241" s="36">
        <f>SUMIFS(СВЦЭМ!$F$39:$F$782,СВЦЭМ!$A$39:$A$782,$A241,СВЦЭМ!$B$39:$B$782,Q$226)+'СЕТ СН'!$F$15</f>
        <v>304.07221658999998</v>
      </c>
      <c r="R241" s="36">
        <f>SUMIFS(СВЦЭМ!$F$39:$F$782,СВЦЭМ!$A$39:$A$782,$A241,СВЦЭМ!$B$39:$B$782,R$226)+'СЕТ СН'!$F$15</f>
        <v>300.81529429</v>
      </c>
      <c r="S241" s="36">
        <f>SUMIFS(СВЦЭМ!$F$39:$F$782,СВЦЭМ!$A$39:$A$782,$A241,СВЦЭМ!$B$39:$B$782,S$226)+'СЕТ СН'!$F$15</f>
        <v>293.98593727000002</v>
      </c>
      <c r="T241" s="36">
        <f>SUMIFS(СВЦЭМ!$F$39:$F$782,СВЦЭМ!$A$39:$A$782,$A241,СВЦЭМ!$B$39:$B$782,T$226)+'СЕТ СН'!$F$15</f>
        <v>288.69660850999998</v>
      </c>
      <c r="U241" s="36">
        <f>SUMIFS(СВЦЭМ!$F$39:$F$782,СВЦЭМ!$A$39:$A$782,$A241,СВЦЭМ!$B$39:$B$782,U$226)+'СЕТ СН'!$F$15</f>
        <v>288.26135119999998</v>
      </c>
      <c r="V241" s="36">
        <f>SUMIFS(СВЦЭМ!$F$39:$F$782,СВЦЭМ!$A$39:$A$782,$A241,СВЦЭМ!$B$39:$B$782,V$226)+'СЕТ СН'!$F$15</f>
        <v>293.70363134000002</v>
      </c>
      <c r="W241" s="36">
        <f>SUMIFS(СВЦЭМ!$F$39:$F$782,СВЦЭМ!$A$39:$A$782,$A241,СВЦЭМ!$B$39:$B$782,W$226)+'СЕТ СН'!$F$15</f>
        <v>296.89390358000003</v>
      </c>
      <c r="X241" s="36">
        <f>SUMIFS(СВЦЭМ!$F$39:$F$782,СВЦЭМ!$A$39:$A$782,$A241,СВЦЭМ!$B$39:$B$782,X$226)+'СЕТ СН'!$F$15</f>
        <v>300.94809810999999</v>
      </c>
      <c r="Y241" s="36">
        <f>SUMIFS(СВЦЭМ!$F$39:$F$782,СВЦЭМ!$A$39:$A$782,$A241,СВЦЭМ!$B$39:$B$782,Y$226)+'СЕТ СН'!$F$15</f>
        <v>310.33586634</v>
      </c>
    </row>
    <row r="242" spans="1:25" ht="15.75" x14ac:dyDescent="0.2">
      <c r="A242" s="35">
        <f t="shared" si="6"/>
        <v>44942</v>
      </c>
      <c r="B242" s="36">
        <f>SUMIFS(СВЦЭМ!$F$39:$F$782,СВЦЭМ!$A$39:$A$782,$A242,СВЦЭМ!$B$39:$B$782,B$226)+'СЕТ СН'!$F$15</f>
        <v>308.99879470000002</v>
      </c>
      <c r="C242" s="36">
        <f>SUMIFS(СВЦЭМ!$F$39:$F$782,СВЦЭМ!$A$39:$A$782,$A242,СВЦЭМ!$B$39:$B$782,C$226)+'СЕТ СН'!$F$15</f>
        <v>312.45106972999997</v>
      </c>
      <c r="D242" s="36">
        <f>SUMIFS(СВЦЭМ!$F$39:$F$782,СВЦЭМ!$A$39:$A$782,$A242,СВЦЭМ!$B$39:$B$782,D$226)+'СЕТ СН'!$F$15</f>
        <v>313.27784452999998</v>
      </c>
      <c r="E242" s="36">
        <f>SUMIFS(СВЦЭМ!$F$39:$F$782,СВЦЭМ!$A$39:$A$782,$A242,СВЦЭМ!$B$39:$B$782,E$226)+'СЕТ СН'!$F$15</f>
        <v>314.24629607999998</v>
      </c>
      <c r="F242" s="36">
        <f>SUMIFS(СВЦЭМ!$F$39:$F$782,СВЦЭМ!$A$39:$A$782,$A242,СВЦЭМ!$B$39:$B$782,F$226)+'СЕТ СН'!$F$15</f>
        <v>313.71655584000001</v>
      </c>
      <c r="G242" s="36">
        <f>SUMIFS(СВЦЭМ!$F$39:$F$782,СВЦЭМ!$A$39:$A$782,$A242,СВЦЭМ!$B$39:$B$782,G$226)+'СЕТ СН'!$F$15</f>
        <v>312.35668623999999</v>
      </c>
      <c r="H242" s="36">
        <f>SUMIFS(СВЦЭМ!$F$39:$F$782,СВЦЭМ!$A$39:$A$782,$A242,СВЦЭМ!$B$39:$B$782,H$226)+'СЕТ СН'!$F$15</f>
        <v>306.19065763999998</v>
      </c>
      <c r="I242" s="36">
        <f>SUMIFS(СВЦЭМ!$F$39:$F$782,СВЦЭМ!$A$39:$A$782,$A242,СВЦЭМ!$B$39:$B$782,I$226)+'СЕТ СН'!$F$15</f>
        <v>301.61567710999998</v>
      </c>
      <c r="J242" s="36">
        <f>SUMIFS(СВЦЭМ!$F$39:$F$782,СВЦЭМ!$A$39:$A$782,$A242,СВЦЭМ!$B$39:$B$782,J$226)+'СЕТ СН'!$F$15</f>
        <v>295.77202835000003</v>
      </c>
      <c r="K242" s="36">
        <f>SUMIFS(СВЦЭМ!$F$39:$F$782,СВЦЭМ!$A$39:$A$782,$A242,СВЦЭМ!$B$39:$B$782,K$226)+'СЕТ СН'!$F$15</f>
        <v>293.80088544</v>
      </c>
      <c r="L242" s="36">
        <f>SUMIFS(СВЦЭМ!$F$39:$F$782,СВЦЭМ!$A$39:$A$782,$A242,СВЦЭМ!$B$39:$B$782,L$226)+'СЕТ СН'!$F$15</f>
        <v>295.78705769999999</v>
      </c>
      <c r="M242" s="36">
        <f>SUMIFS(СВЦЭМ!$F$39:$F$782,СВЦЭМ!$A$39:$A$782,$A242,СВЦЭМ!$B$39:$B$782,M$226)+'СЕТ СН'!$F$15</f>
        <v>298.68566582</v>
      </c>
      <c r="N242" s="36">
        <f>SUMIFS(СВЦЭМ!$F$39:$F$782,СВЦЭМ!$A$39:$A$782,$A242,СВЦЭМ!$B$39:$B$782,N$226)+'СЕТ СН'!$F$15</f>
        <v>300.16305998000001</v>
      </c>
      <c r="O242" s="36">
        <f>SUMIFS(СВЦЭМ!$F$39:$F$782,СВЦЭМ!$A$39:$A$782,$A242,СВЦЭМ!$B$39:$B$782,O$226)+'СЕТ СН'!$F$15</f>
        <v>302.35830519000001</v>
      </c>
      <c r="P242" s="36">
        <f>SUMIFS(СВЦЭМ!$F$39:$F$782,СВЦЭМ!$A$39:$A$782,$A242,СВЦЭМ!$B$39:$B$782,P$226)+'СЕТ СН'!$F$15</f>
        <v>304.53830479999999</v>
      </c>
      <c r="Q242" s="36">
        <f>SUMIFS(СВЦЭМ!$F$39:$F$782,СВЦЭМ!$A$39:$A$782,$A242,СВЦЭМ!$B$39:$B$782,Q$226)+'СЕТ СН'!$F$15</f>
        <v>305.02129547999999</v>
      </c>
      <c r="R242" s="36">
        <f>SUMIFS(СВЦЭМ!$F$39:$F$782,СВЦЭМ!$A$39:$A$782,$A242,СВЦЭМ!$B$39:$B$782,R$226)+'СЕТ СН'!$F$15</f>
        <v>305.44665126000001</v>
      </c>
      <c r="S242" s="36">
        <f>SUMIFS(СВЦЭМ!$F$39:$F$782,СВЦЭМ!$A$39:$A$782,$A242,СВЦЭМ!$B$39:$B$782,S$226)+'СЕТ СН'!$F$15</f>
        <v>299.09860121999998</v>
      </c>
      <c r="T242" s="36">
        <f>SUMIFS(СВЦЭМ!$F$39:$F$782,СВЦЭМ!$A$39:$A$782,$A242,СВЦЭМ!$B$39:$B$782,T$226)+'СЕТ СН'!$F$15</f>
        <v>299.27146436999999</v>
      </c>
      <c r="U242" s="36">
        <f>SUMIFS(СВЦЭМ!$F$39:$F$782,СВЦЭМ!$A$39:$A$782,$A242,СВЦЭМ!$B$39:$B$782,U$226)+'СЕТ СН'!$F$15</f>
        <v>298.50520225000002</v>
      </c>
      <c r="V242" s="36">
        <f>SUMIFS(СВЦЭМ!$F$39:$F$782,СВЦЭМ!$A$39:$A$782,$A242,СВЦЭМ!$B$39:$B$782,V$226)+'СЕТ СН'!$F$15</f>
        <v>299.96968076000002</v>
      </c>
      <c r="W242" s="36">
        <f>SUMIFS(СВЦЭМ!$F$39:$F$782,СВЦЭМ!$A$39:$A$782,$A242,СВЦЭМ!$B$39:$B$782,W$226)+'СЕТ СН'!$F$15</f>
        <v>302.52305097999999</v>
      </c>
      <c r="X242" s="36">
        <f>SUMIFS(СВЦЭМ!$F$39:$F$782,СВЦЭМ!$A$39:$A$782,$A242,СВЦЭМ!$B$39:$B$782,X$226)+'СЕТ СН'!$F$15</f>
        <v>304.76104356000002</v>
      </c>
      <c r="Y242" s="36">
        <f>SUMIFS(СВЦЭМ!$F$39:$F$782,СВЦЭМ!$A$39:$A$782,$A242,СВЦЭМ!$B$39:$B$782,Y$226)+'СЕТ СН'!$F$15</f>
        <v>310.20708327</v>
      </c>
    </row>
    <row r="243" spans="1:25" ht="15.75" x14ac:dyDescent="0.2">
      <c r="A243" s="35">
        <f t="shared" si="6"/>
        <v>44943</v>
      </c>
      <c r="B243" s="36">
        <f>SUMIFS(СВЦЭМ!$F$39:$F$782,СВЦЭМ!$A$39:$A$782,$A243,СВЦЭМ!$B$39:$B$782,B$226)+'СЕТ СН'!$F$15</f>
        <v>313.04315387000003</v>
      </c>
      <c r="C243" s="36">
        <f>SUMIFS(СВЦЭМ!$F$39:$F$782,СВЦЭМ!$A$39:$A$782,$A243,СВЦЭМ!$B$39:$B$782,C$226)+'СЕТ СН'!$F$15</f>
        <v>317.60242751999999</v>
      </c>
      <c r="D243" s="36">
        <f>SUMIFS(СВЦЭМ!$F$39:$F$782,СВЦЭМ!$A$39:$A$782,$A243,СВЦЭМ!$B$39:$B$782,D$226)+'СЕТ СН'!$F$15</f>
        <v>318.83975436999998</v>
      </c>
      <c r="E243" s="36">
        <f>SUMIFS(СВЦЭМ!$F$39:$F$782,СВЦЭМ!$A$39:$A$782,$A243,СВЦЭМ!$B$39:$B$782,E$226)+'СЕТ СН'!$F$15</f>
        <v>318.56628826999997</v>
      </c>
      <c r="F243" s="36">
        <f>SUMIFS(СВЦЭМ!$F$39:$F$782,СВЦЭМ!$A$39:$A$782,$A243,СВЦЭМ!$B$39:$B$782,F$226)+'СЕТ СН'!$F$15</f>
        <v>318.50989985000001</v>
      </c>
      <c r="G243" s="36">
        <f>SUMIFS(СВЦЭМ!$F$39:$F$782,СВЦЭМ!$A$39:$A$782,$A243,СВЦЭМ!$B$39:$B$782,G$226)+'СЕТ СН'!$F$15</f>
        <v>317.56334830999998</v>
      </c>
      <c r="H243" s="36">
        <f>SUMIFS(СВЦЭМ!$F$39:$F$782,СВЦЭМ!$A$39:$A$782,$A243,СВЦЭМ!$B$39:$B$782,H$226)+'СЕТ СН'!$F$15</f>
        <v>313.54978161999998</v>
      </c>
      <c r="I243" s="36">
        <f>SUMIFS(СВЦЭМ!$F$39:$F$782,СВЦЭМ!$A$39:$A$782,$A243,СВЦЭМ!$B$39:$B$782,I$226)+'СЕТ СН'!$F$15</f>
        <v>305.70953711999999</v>
      </c>
      <c r="J243" s="36">
        <f>SUMIFS(СВЦЭМ!$F$39:$F$782,СВЦЭМ!$A$39:$A$782,$A243,СВЦЭМ!$B$39:$B$782,J$226)+'СЕТ СН'!$F$15</f>
        <v>299.18057386999999</v>
      </c>
      <c r="K243" s="36">
        <f>SUMIFS(СВЦЭМ!$F$39:$F$782,СВЦЭМ!$A$39:$A$782,$A243,СВЦЭМ!$B$39:$B$782,K$226)+'СЕТ СН'!$F$15</f>
        <v>297.56787002999999</v>
      </c>
      <c r="L243" s="36">
        <f>SUMIFS(СВЦЭМ!$F$39:$F$782,СВЦЭМ!$A$39:$A$782,$A243,СВЦЭМ!$B$39:$B$782,L$226)+'СЕТ СН'!$F$15</f>
        <v>294.92586546000001</v>
      </c>
      <c r="M243" s="36">
        <f>SUMIFS(СВЦЭМ!$F$39:$F$782,СВЦЭМ!$A$39:$A$782,$A243,СВЦЭМ!$B$39:$B$782,M$226)+'СЕТ СН'!$F$15</f>
        <v>295.37230178999999</v>
      </c>
      <c r="N243" s="36">
        <f>SUMIFS(СВЦЭМ!$F$39:$F$782,СВЦЭМ!$A$39:$A$782,$A243,СВЦЭМ!$B$39:$B$782,N$226)+'СЕТ СН'!$F$15</f>
        <v>298.13370221999998</v>
      </c>
      <c r="O243" s="36">
        <f>SUMIFS(СВЦЭМ!$F$39:$F$782,СВЦЭМ!$A$39:$A$782,$A243,СВЦЭМ!$B$39:$B$782,O$226)+'СЕТ СН'!$F$15</f>
        <v>300.37978633</v>
      </c>
      <c r="P243" s="36">
        <f>SUMIFS(СВЦЭМ!$F$39:$F$782,СВЦЭМ!$A$39:$A$782,$A243,СВЦЭМ!$B$39:$B$782,P$226)+'СЕТ СН'!$F$15</f>
        <v>303.40604954999998</v>
      </c>
      <c r="Q243" s="36">
        <f>SUMIFS(СВЦЭМ!$F$39:$F$782,СВЦЭМ!$A$39:$A$782,$A243,СВЦЭМ!$B$39:$B$782,Q$226)+'СЕТ СН'!$F$15</f>
        <v>304.64701701000001</v>
      </c>
      <c r="R243" s="36">
        <f>SUMIFS(СВЦЭМ!$F$39:$F$782,СВЦЭМ!$A$39:$A$782,$A243,СВЦЭМ!$B$39:$B$782,R$226)+'СЕТ СН'!$F$15</f>
        <v>298.43230987999999</v>
      </c>
      <c r="S243" s="36">
        <f>SUMIFS(СВЦЭМ!$F$39:$F$782,СВЦЭМ!$A$39:$A$782,$A243,СВЦЭМ!$B$39:$B$782,S$226)+'СЕТ СН'!$F$15</f>
        <v>298.14139511000002</v>
      </c>
      <c r="T243" s="36">
        <f>SUMIFS(СВЦЭМ!$F$39:$F$782,СВЦЭМ!$A$39:$A$782,$A243,СВЦЭМ!$B$39:$B$782,T$226)+'СЕТ СН'!$F$15</f>
        <v>293.89191223</v>
      </c>
      <c r="U243" s="36">
        <f>SUMIFS(СВЦЭМ!$F$39:$F$782,СВЦЭМ!$A$39:$A$782,$A243,СВЦЭМ!$B$39:$B$782,U$226)+'СЕТ СН'!$F$15</f>
        <v>295.86144718999998</v>
      </c>
      <c r="V243" s="36">
        <f>SUMIFS(СВЦЭМ!$F$39:$F$782,СВЦЭМ!$A$39:$A$782,$A243,СВЦЭМ!$B$39:$B$782,V$226)+'СЕТ СН'!$F$15</f>
        <v>299.54568124999997</v>
      </c>
      <c r="W243" s="36">
        <f>SUMIFS(СВЦЭМ!$F$39:$F$782,СВЦЭМ!$A$39:$A$782,$A243,СВЦЭМ!$B$39:$B$782,W$226)+'СЕТ СН'!$F$15</f>
        <v>301.26381091000002</v>
      </c>
      <c r="X243" s="36">
        <f>SUMIFS(СВЦЭМ!$F$39:$F$782,СВЦЭМ!$A$39:$A$782,$A243,СВЦЭМ!$B$39:$B$782,X$226)+'СЕТ СН'!$F$15</f>
        <v>302.95204493</v>
      </c>
      <c r="Y243" s="36">
        <f>SUMIFS(СВЦЭМ!$F$39:$F$782,СВЦЭМ!$A$39:$A$782,$A243,СВЦЭМ!$B$39:$B$782,Y$226)+'СЕТ СН'!$F$15</f>
        <v>307.78454880999999</v>
      </c>
    </row>
    <row r="244" spans="1:25" ht="15.75" x14ac:dyDescent="0.2">
      <c r="A244" s="35">
        <f t="shared" si="6"/>
        <v>44944</v>
      </c>
      <c r="B244" s="36">
        <f>SUMIFS(СВЦЭМ!$F$39:$F$782,СВЦЭМ!$A$39:$A$782,$A244,СВЦЭМ!$B$39:$B$782,B$226)+'СЕТ СН'!$F$15</f>
        <v>313.21584115000002</v>
      </c>
      <c r="C244" s="36">
        <f>SUMIFS(СВЦЭМ!$F$39:$F$782,СВЦЭМ!$A$39:$A$782,$A244,СВЦЭМ!$B$39:$B$782,C$226)+'СЕТ СН'!$F$15</f>
        <v>316.48503890000001</v>
      </c>
      <c r="D244" s="36">
        <f>SUMIFS(СВЦЭМ!$F$39:$F$782,СВЦЭМ!$A$39:$A$782,$A244,СВЦЭМ!$B$39:$B$782,D$226)+'СЕТ СН'!$F$15</f>
        <v>313.86432146999999</v>
      </c>
      <c r="E244" s="36">
        <f>SUMIFS(СВЦЭМ!$F$39:$F$782,СВЦЭМ!$A$39:$A$782,$A244,СВЦЭМ!$B$39:$B$782,E$226)+'СЕТ СН'!$F$15</f>
        <v>314.50982442999998</v>
      </c>
      <c r="F244" s="36">
        <f>SUMIFS(СВЦЭМ!$F$39:$F$782,СВЦЭМ!$A$39:$A$782,$A244,СВЦЭМ!$B$39:$B$782,F$226)+'СЕТ СН'!$F$15</f>
        <v>309.62583093000001</v>
      </c>
      <c r="G244" s="36">
        <f>SUMIFS(СВЦЭМ!$F$39:$F$782,СВЦЭМ!$A$39:$A$782,$A244,СВЦЭМ!$B$39:$B$782,G$226)+'СЕТ СН'!$F$15</f>
        <v>301.37206959999997</v>
      </c>
      <c r="H244" s="36">
        <f>SUMIFS(СВЦЭМ!$F$39:$F$782,СВЦЭМ!$A$39:$A$782,$A244,СВЦЭМ!$B$39:$B$782,H$226)+'СЕТ СН'!$F$15</f>
        <v>293.35042414999998</v>
      </c>
      <c r="I244" s="36">
        <f>SUMIFS(СВЦЭМ!$F$39:$F$782,СВЦЭМ!$A$39:$A$782,$A244,СВЦЭМ!$B$39:$B$782,I$226)+'СЕТ СН'!$F$15</f>
        <v>288.77385973999998</v>
      </c>
      <c r="J244" s="36">
        <f>SUMIFS(СВЦЭМ!$F$39:$F$782,СВЦЭМ!$A$39:$A$782,$A244,СВЦЭМ!$B$39:$B$782,J$226)+'СЕТ СН'!$F$15</f>
        <v>287.3351432</v>
      </c>
      <c r="K244" s="36">
        <f>SUMIFS(СВЦЭМ!$F$39:$F$782,СВЦЭМ!$A$39:$A$782,$A244,СВЦЭМ!$B$39:$B$782,K$226)+'СЕТ СН'!$F$15</f>
        <v>286.49718853000002</v>
      </c>
      <c r="L244" s="36">
        <f>SUMIFS(СВЦЭМ!$F$39:$F$782,СВЦЭМ!$A$39:$A$782,$A244,СВЦЭМ!$B$39:$B$782,L$226)+'СЕТ СН'!$F$15</f>
        <v>288.78329840999999</v>
      </c>
      <c r="M244" s="36">
        <f>SUMIFS(СВЦЭМ!$F$39:$F$782,СВЦЭМ!$A$39:$A$782,$A244,СВЦЭМ!$B$39:$B$782,M$226)+'СЕТ СН'!$F$15</f>
        <v>289.0860629</v>
      </c>
      <c r="N244" s="36">
        <f>SUMIFS(СВЦЭМ!$F$39:$F$782,СВЦЭМ!$A$39:$A$782,$A244,СВЦЭМ!$B$39:$B$782,N$226)+'СЕТ СН'!$F$15</f>
        <v>293.26536035999999</v>
      </c>
      <c r="O244" s="36">
        <f>SUMIFS(СВЦЭМ!$F$39:$F$782,СВЦЭМ!$A$39:$A$782,$A244,СВЦЭМ!$B$39:$B$782,O$226)+'СЕТ СН'!$F$15</f>
        <v>299.19243781</v>
      </c>
      <c r="P244" s="36">
        <f>SUMIFS(СВЦЭМ!$F$39:$F$782,СВЦЭМ!$A$39:$A$782,$A244,СВЦЭМ!$B$39:$B$782,P$226)+'СЕТ СН'!$F$15</f>
        <v>302.27363479000002</v>
      </c>
      <c r="Q244" s="36">
        <f>SUMIFS(СВЦЭМ!$F$39:$F$782,СВЦЭМ!$A$39:$A$782,$A244,СВЦЭМ!$B$39:$B$782,Q$226)+'СЕТ СН'!$F$15</f>
        <v>303.0622477</v>
      </c>
      <c r="R244" s="36">
        <f>SUMIFS(СВЦЭМ!$F$39:$F$782,СВЦЭМ!$A$39:$A$782,$A244,СВЦЭМ!$B$39:$B$782,R$226)+'СЕТ СН'!$F$15</f>
        <v>300.90701094999997</v>
      </c>
      <c r="S244" s="36">
        <f>SUMIFS(СВЦЭМ!$F$39:$F$782,СВЦЭМ!$A$39:$A$782,$A244,СВЦЭМ!$B$39:$B$782,S$226)+'СЕТ СН'!$F$15</f>
        <v>295.04987086</v>
      </c>
      <c r="T244" s="36">
        <f>SUMIFS(СВЦЭМ!$F$39:$F$782,СВЦЭМ!$A$39:$A$782,$A244,СВЦЭМ!$B$39:$B$782,T$226)+'СЕТ СН'!$F$15</f>
        <v>291.60414945000002</v>
      </c>
      <c r="U244" s="36">
        <f>SUMIFS(СВЦЭМ!$F$39:$F$782,СВЦЭМ!$A$39:$A$782,$A244,СВЦЭМ!$B$39:$B$782,U$226)+'СЕТ СН'!$F$15</f>
        <v>292.21513428999998</v>
      </c>
      <c r="V244" s="36">
        <f>SUMIFS(СВЦЭМ!$F$39:$F$782,СВЦЭМ!$A$39:$A$782,$A244,СВЦЭМ!$B$39:$B$782,V$226)+'СЕТ СН'!$F$15</f>
        <v>296.35089149999999</v>
      </c>
      <c r="W244" s="36">
        <f>SUMIFS(СВЦЭМ!$F$39:$F$782,СВЦЭМ!$A$39:$A$782,$A244,СВЦЭМ!$B$39:$B$782,W$226)+'СЕТ СН'!$F$15</f>
        <v>299.20597323999999</v>
      </c>
      <c r="X244" s="36">
        <f>SUMIFS(СВЦЭМ!$F$39:$F$782,СВЦЭМ!$A$39:$A$782,$A244,СВЦЭМ!$B$39:$B$782,X$226)+'СЕТ СН'!$F$15</f>
        <v>304.06342549999999</v>
      </c>
      <c r="Y244" s="36">
        <f>SUMIFS(СВЦЭМ!$F$39:$F$782,СВЦЭМ!$A$39:$A$782,$A244,СВЦЭМ!$B$39:$B$782,Y$226)+'СЕТ СН'!$F$15</f>
        <v>310.21683259999998</v>
      </c>
    </row>
    <row r="245" spans="1:25" ht="15.75" x14ac:dyDescent="0.2">
      <c r="A245" s="35">
        <f t="shared" si="6"/>
        <v>44945</v>
      </c>
      <c r="B245" s="36">
        <f>SUMIFS(СВЦЭМ!$F$39:$F$782,СВЦЭМ!$A$39:$A$782,$A245,СВЦЭМ!$B$39:$B$782,B$226)+'СЕТ СН'!$F$15</f>
        <v>301.45540120999999</v>
      </c>
      <c r="C245" s="36">
        <f>SUMIFS(СВЦЭМ!$F$39:$F$782,СВЦЭМ!$A$39:$A$782,$A245,СВЦЭМ!$B$39:$B$782,C$226)+'СЕТ СН'!$F$15</f>
        <v>309.25697498</v>
      </c>
      <c r="D245" s="36">
        <f>SUMIFS(СВЦЭМ!$F$39:$F$782,СВЦЭМ!$A$39:$A$782,$A245,СВЦЭМ!$B$39:$B$782,D$226)+'СЕТ СН'!$F$15</f>
        <v>308.14414914000002</v>
      </c>
      <c r="E245" s="36">
        <f>SUMIFS(СВЦЭМ!$F$39:$F$782,СВЦЭМ!$A$39:$A$782,$A245,СВЦЭМ!$B$39:$B$782,E$226)+'СЕТ СН'!$F$15</f>
        <v>306.92827183999998</v>
      </c>
      <c r="F245" s="36">
        <f>SUMIFS(СВЦЭМ!$F$39:$F$782,СВЦЭМ!$A$39:$A$782,$A245,СВЦЭМ!$B$39:$B$782,F$226)+'СЕТ СН'!$F$15</f>
        <v>305.71649446999999</v>
      </c>
      <c r="G245" s="36">
        <f>SUMIFS(СВЦЭМ!$F$39:$F$782,СВЦЭМ!$A$39:$A$782,$A245,СВЦЭМ!$B$39:$B$782,G$226)+'СЕТ СН'!$F$15</f>
        <v>294.97257594000001</v>
      </c>
      <c r="H245" s="36">
        <f>SUMIFS(СВЦЭМ!$F$39:$F$782,СВЦЭМ!$A$39:$A$782,$A245,СВЦЭМ!$B$39:$B$782,H$226)+'СЕТ СН'!$F$15</f>
        <v>293.84849517999999</v>
      </c>
      <c r="I245" s="36">
        <f>SUMIFS(СВЦЭМ!$F$39:$F$782,СВЦЭМ!$A$39:$A$782,$A245,СВЦЭМ!$B$39:$B$782,I$226)+'СЕТ СН'!$F$15</f>
        <v>288.01433281999999</v>
      </c>
      <c r="J245" s="36">
        <f>SUMIFS(СВЦЭМ!$F$39:$F$782,СВЦЭМ!$A$39:$A$782,$A245,СВЦЭМ!$B$39:$B$782,J$226)+'СЕТ СН'!$F$15</f>
        <v>283.46878113000002</v>
      </c>
      <c r="K245" s="36">
        <f>SUMIFS(СВЦЭМ!$F$39:$F$782,СВЦЭМ!$A$39:$A$782,$A245,СВЦЭМ!$B$39:$B$782,K$226)+'СЕТ СН'!$F$15</f>
        <v>283.60459655</v>
      </c>
      <c r="L245" s="36">
        <f>SUMIFS(СВЦЭМ!$F$39:$F$782,СВЦЭМ!$A$39:$A$782,$A245,СВЦЭМ!$B$39:$B$782,L$226)+'СЕТ СН'!$F$15</f>
        <v>286.53221079999997</v>
      </c>
      <c r="M245" s="36">
        <f>SUMIFS(СВЦЭМ!$F$39:$F$782,СВЦЭМ!$A$39:$A$782,$A245,СВЦЭМ!$B$39:$B$782,M$226)+'СЕТ СН'!$F$15</f>
        <v>285.60760062000003</v>
      </c>
      <c r="N245" s="36">
        <f>SUMIFS(СВЦЭМ!$F$39:$F$782,СВЦЭМ!$A$39:$A$782,$A245,СВЦЭМ!$B$39:$B$782,N$226)+'СЕТ СН'!$F$15</f>
        <v>289.12330445999999</v>
      </c>
      <c r="O245" s="36">
        <f>SUMIFS(СВЦЭМ!$F$39:$F$782,СВЦЭМ!$A$39:$A$782,$A245,СВЦЭМ!$B$39:$B$782,O$226)+'СЕТ СН'!$F$15</f>
        <v>290.89272652</v>
      </c>
      <c r="P245" s="36">
        <f>SUMIFS(СВЦЭМ!$F$39:$F$782,СВЦЭМ!$A$39:$A$782,$A245,СВЦЭМ!$B$39:$B$782,P$226)+'СЕТ СН'!$F$15</f>
        <v>292.05233657999997</v>
      </c>
      <c r="Q245" s="36">
        <f>SUMIFS(СВЦЭМ!$F$39:$F$782,СВЦЭМ!$A$39:$A$782,$A245,СВЦЭМ!$B$39:$B$782,Q$226)+'СЕТ СН'!$F$15</f>
        <v>293.10799417999999</v>
      </c>
      <c r="R245" s="36">
        <f>SUMIFS(СВЦЭМ!$F$39:$F$782,СВЦЭМ!$A$39:$A$782,$A245,СВЦЭМ!$B$39:$B$782,R$226)+'СЕТ СН'!$F$15</f>
        <v>292.31632499</v>
      </c>
      <c r="S245" s="36">
        <f>SUMIFS(СВЦЭМ!$F$39:$F$782,СВЦЭМ!$A$39:$A$782,$A245,СВЦЭМ!$B$39:$B$782,S$226)+'СЕТ СН'!$F$15</f>
        <v>289.45365966999998</v>
      </c>
      <c r="T245" s="36">
        <f>SUMIFS(СВЦЭМ!$F$39:$F$782,СВЦЭМ!$A$39:$A$782,$A245,СВЦЭМ!$B$39:$B$782,T$226)+'СЕТ СН'!$F$15</f>
        <v>284.07920818000002</v>
      </c>
      <c r="U245" s="36">
        <f>SUMIFS(СВЦЭМ!$F$39:$F$782,СВЦЭМ!$A$39:$A$782,$A245,СВЦЭМ!$B$39:$B$782,U$226)+'СЕТ СН'!$F$15</f>
        <v>286.26376991000001</v>
      </c>
      <c r="V245" s="36">
        <f>SUMIFS(СВЦЭМ!$F$39:$F$782,СВЦЭМ!$A$39:$A$782,$A245,СВЦЭМ!$B$39:$B$782,V$226)+'СЕТ СН'!$F$15</f>
        <v>288.27228550000001</v>
      </c>
      <c r="W245" s="36">
        <f>SUMIFS(СВЦЭМ!$F$39:$F$782,СВЦЭМ!$A$39:$A$782,$A245,СВЦЭМ!$B$39:$B$782,W$226)+'СЕТ СН'!$F$15</f>
        <v>289.61065616000002</v>
      </c>
      <c r="X245" s="36">
        <f>SUMIFS(СВЦЭМ!$F$39:$F$782,СВЦЭМ!$A$39:$A$782,$A245,СВЦЭМ!$B$39:$B$782,X$226)+'СЕТ СН'!$F$15</f>
        <v>291.42828738999998</v>
      </c>
      <c r="Y245" s="36">
        <f>SUMIFS(СВЦЭМ!$F$39:$F$782,СВЦЭМ!$A$39:$A$782,$A245,СВЦЭМ!$B$39:$B$782,Y$226)+'СЕТ СН'!$F$15</f>
        <v>300.75754117999998</v>
      </c>
    </row>
    <row r="246" spans="1:25" ht="15.75" x14ac:dyDescent="0.2">
      <c r="A246" s="35">
        <f t="shared" si="6"/>
        <v>44946</v>
      </c>
      <c r="B246" s="36">
        <f>SUMIFS(СВЦЭМ!$F$39:$F$782,СВЦЭМ!$A$39:$A$782,$A246,СВЦЭМ!$B$39:$B$782,B$226)+'СЕТ СН'!$F$15</f>
        <v>322.15933532000003</v>
      </c>
      <c r="C246" s="36">
        <f>SUMIFS(СВЦЭМ!$F$39:$F$782,СВЦЭМ!$A$39:$A$782,$A246,СВЦЭМ!$B$39:$B$782,C$226)+'СЕТ СН'!$F$15</f>
        <v>326.50939539000001</v>
      </c>
      <c r="D246" s="36">
        <f>SUMIFS(СВЦЭМ!$F$39:$F$782,СВЦЭМ!$A$39:$A$782,$A246,СВЦЭМ!$B$39:$B$782,D$226)+'СЕТ СН'!$F$15</f>
        <v>324.59663071</v>
      </c>
      <c r="E246" s="36">
        <f>SUMIFS(СВЦЭМ!$F$39:$F$782,СВЦЭМ!$A$39:$A$782,$A246,СВЦЭМ!$B$39:$B$782,E$226)+'СЕТ СН'!$F$15</f>
        <v>322.76708150000002</v>
      </c>
      <c r="F246" s="36">
        <f>SUMIFS(СВЦЭМ!$F$39:$F$782,СВЦЭМ!$A$39:$A$782,$A246,СВЦЭМ!$B$39:$B$782,F$226)+'СЕТ СН'!$F$15</f>
        <v>318.09563986000001</v>
      </c>
      <c r="G246" s="36">
        <f>SUMIFS(СВЦЭМ!$F$39:$F$782,СВЦЭМ!$A$39:$A$782,$A246,СВЦЭМ!$B$39:$B$782,G$226)+'СЕТ СН'!$F$15</f>
        <v>309.52363358999997</v>
      </c>
      <c r="H246" s="36">
        <f>SUMIFS(СВЦЭМ!$F$39:$F$782,СВЦЭМ!$A$39:$A$782,$A246,СВЦЭМ!$B$39:$B$782,H$226)+'СЕТ СН'!$F$15</f>
        <v>303.69485888000003</v>
      </c>
      <c r="I246" s="36">
        <f>SUMIFS(СВЦЭМ!$F$39:$F$782,СВЦЭМ!$A$39:$A$782,$A246,СВЦЭМ!$B$39:$B$782,I$226)+'СЕТ СН'!$F$15</f>
        <v>298.91368273</v>
      </c>
      <c r="J246" s="36">
        <f>SUMIFS(СВЦЭМ!$F$39:$F$782,СВЦЭМ!$A$39:$A$782,$A246,СВЦЭМ!$B$39:$B$782,J$226)+'СЕТ СН'!$F$15</f>
        <v>293.98466043000002</v>
      </c>
      <c r="K246" s="36">
        <f>SUMIFS(СВЦЭМ!$F$39:$F$782,СВЦЭМ!$A$39:$A$782,$A246,СВЦЭМ!$B$39:$B$782,K$226)+'СЕТ СН'!$F$15</f>
        <v>293.16785096000001</v>
      </c>
      <c r="L246" s="36">
        <f>SUMIFS(СВЦЭМ!$F$39:$F$782,СВЦЭМ!$A$39:$A$782,$A246,СВЦЭМ!$B$39:$B$782,L$226)+'СЕТ СН'!$F$15</f>
        <v>294.08281862000001</v>
      </c>
      <c r="M246" s="36">
        <f>SUMIFS(СВЦЭМ!$F$39:$F$782,СВЦЭМ!$A$39:$A$782,$A246,СВЦЭМ!$B$39:$B$782,M$226)+'СЕТ СН'!$F$15</f>
        <v>300.07018672999999</v>
      </c>
      <c r="N246" s="36">
        <f>SUMIFS(СВЦЭМ!$F$39:$F$782,СВЦЭМ!$A$39:$A$782,$A246,СВЦЭМ!$B$39:$B$782,N$226)+'СЕТ СН'!$F$15</f>
        <v>302.40419616000003</v>
      </c>
      <c r="O246" s="36">
        <f>SUMIFS(СВЦЭМ!$F$39:$F$782,СВЦЭМ!$A$39:$A$782,$A246,СВЦЭМ!$B$39:$B$782,O$226)+'СЕТ СН'!$F$15</f>
        <v>304.33707883</v>
      </c>
      <c r="P246" s="36">
        <f>SUMIFS(СВЦЭМ!$F$39:$F$782,СВЦЭМ!$A$39:$A$782,$A246,СВЦЭМ!$B$39:$B$782,P$226)+'СЕТ СН'!$F$15</f>
        <v>306.54026051</v>
      </c>
      <c r="Q246" s="36">
        <f>SUMIFS(СВЦЭМ!$F$39:$F$782,СВЦЭМ!$A$39:$A$782,$A246,СВЦЭМ!$B$39:$B$782,Q$226)+'СЕТ СН'!$F$15</f>
        <v>305.80764241000003</v>
      </c>
      <c r="R246" s="36">
        <f>SUMIFS(СВЦЭМ!$F$39:$F$782,СВЦЭМ!$A$39:$A$782,$A246,СВЦЭМ!$B$39:$B$782,R$226)+'СЕТ СН'!$F$15</f>
        <v>306.53564046999998</v>
      </c>
      <c r="S246" s="36">
        <f>SUMIFS(СВЦЭМ!$F$39:$F$782,СВЦЭМ!$A$39:$A$782,$A246,СВЦЭМ!$B$39:$B$782,S$226)+'СЕТ СН'!$F$15</f>
        <v>299.78026076999998</v>
      </c>
      <c r="T246" s="36">
        <f>SUMIFS(СВЦЭМ!$F$39:$F$782,СВЦЭМ!$A$39:$A$782,$A246,СВЦЭМ!$B$39:$B$782,T$226)+'СЕТ СН'!$F$15</f>
        <v>297.76585169999998</v>
      </c>
      <c r="U246" s="36">
        <f>SUMIFS(СВЦЭМ!$F$39:$F$782,СВЦЭМ!$A$39:$A$782,$A246,СВЦЭМ!$B$39:$B$782,U$226)+'СЕТ СН'!$F$15</f>
        <v>300.83733260000002</v>
      </c>
      <c r="V246" s="36">
        <f>SUMIFS(СВЦЭМ!$F$39:$F$782,СВЦЭМ!$A$39:$A$782,$A246,СВЦЭМ!$B$39:$B$782,V$226)+'СЕТ СН'!$F$15</f>
        <v>302.42075053999997</v>
      </c>
      <c r="W246" s="36">
        <f>SUMIFS(СВЦЭМ!$F$39:$F$782,СВЦЭМ!$A$39:$A$782,$A246,СВЦЭМ!$B$39:$B$782,W$226)+'СЕТ СН'!$F$15</f>
        <v>305.32800666999998</v>
      </c>
      <c r="X246" s="36">
        <f>SUMIFS(СВЦЭМ!$F$39:$F$782,СВЦЭМ!$A$39:$A$782,$A246,СВЦЭМ!$B$39:$B$782,X$226)+'СЕТ СН'!$F$15</f>
        <v>307.43423362999999</v>
      </c>
      <c r="Y246" s="36">
        <f>SUMIFS(СВЦЭМ!$F$39:$F$782,СВЦЭМ!$A$39:$A$782,$A246,СВЦЭМ!$B$39:$B$782,Y$226)+'СЕТ СН'!$F$15</f>
        <v>320.76879078000002</v>
      </c>
    </row>
    <row r="247" spans="1:25" ht="15.75" x14ac:dyDescent="0.2">
      <c r="A247" s="35">
        <f t="shared" si="6"/>
        <v>44947</v>
      </c>
      <c r="B247" s="36">
        <f>SUMIFS(СВЦЭМ!$F$39:$F$782,СВЦЭМ!$A$39:$A$782,$A247,СВЦЭМ!$B$39:$B$782,B$226)+'СЕТ СН'!$F$15</f>
        <v>323.57338496</v>
      </c>
      <c r="C247" s="36">
        <f>SUMIFS(СВЦЭМ!$F$39:$F$782,СВЦЭМ!$A$39:$A$782,$A247,СВЦЭМ!$B$39:$B$782,C$226)+'СЕТ СН'!$F$15</f>
        <v>326.21761586999997</v>
      </c>
      <c r="D247" s="36">
        <f>SUMIFS(СВЦЭМ!$F$39:$F$782,СВЦЭМ!$A$39:$A$782,$A247,СВЦЭМ!$B$39:$B$782,D$226)+'СЕТ СН'!$F$15</f>
        <v>326.30921013</v>
      </c>
      <c r="E247" s="36">
        <f>SUMIFS(СВЦЭМ!$F$39:$F$782,СВЦЭМ!$A$39:$A$782,$A247,СВЦЭМ!$B$39:$B$782,E$226)+'СЕТ СН'!$F$15</f>
        <v>327.67519750000002</v>
      </c>
      <c r="F247" s="36">
        <f>SUMIFS(СВЦЭМ!$F$39:$F$782,СВЦЭМ!$A$39:$A$782,$A247,СВЦЭМ!$B$39:$B$782,F$226)+'СЕТ СН'!$F$15</f>
        <v>325.50158075000002</v>
      </c>
      <c r="G247" s="36">
        <f>SUMIFS(СВЦЭМ!$F$39:$F$782,СВЦЭМ!$A$39:$A$782,$A247,СВЦЭМ!$B$39:$B$782,G$226)+'СЕТ СН'!$F$15</f>
        <v>321.92280420999998</v>
      </c>
      <c r="H247" s="36">
        <f>SUMIFS(СВЦЭМ!$F$39:$F$782,СВЦЭМ!$A$39:$A$782,$A247,СВЦЭМ!$B$39:$B$782,H$226)+'СЕТ СН'!$F$15</f>
        <v>314.88330213</v>
      </c>
      <c r="I247" s="36">
        <f>SUMIFS(СВЦЭМ!$F$39:$F$782,СВЦЭМ!$A$39:$A$782,$A247,СВЦЭМ!$B$39:$B$782,I$226)+'СЕТ СН'!$F$15</f>
        <v>304.02405204000002</v>
      </c>
      <c r="J247" s="36">
        <f>SUMIFS(СВЦЭМ!$F$39:$F$782,СВЦЭМ!$A$39:$A$782,$A247,СВЦЭМ!$B$39:$B$782,J$226)+'СЕТ СН'!$F$15</f>
        <v>295.25924977</v>
      </c>
      <c r="K247" s="36">
        <f>SUMIFS(СВЦЭМ!$F$39:$F$782,СВЦЭМ!$A$39:$A$782,$A247,СВЦЭМ!$B$39:$B$782,K$226)+'СЕТ СН'!$F$15</f>
        <v>297.91974141999998</v>
      </c>
      <c r="L247" s="36">
        <f>SUMIFS(СВЦЭМ!$F$39:$F$782,СВЦЭМ!$A$39:$A$782,$A247,СВЦЭМ!$B$39:$B$782,L$226)+'СЕТ СН'!$F$15</f>
        <v>296.74080250999998</v>
      </c>
      <c r="M247" s="36">
        <f>SUMIFS(СВЦЭМ!$F$39:$F$782,СВЦЭМ!$A$39:$A$782,$A247,СВЦЭМ!$B$39:$B$782,M$226)+'СЕТ СН'!$F$15</f>
        <v>300.25849593999999</v>
      </c>
      <c r="N247" s="36">
        <f>SUMIFS(СВЦЭМ!$F$39:$F$782,СВЦЭМ!$A$39:$A$782,$A247,СВЦЭМ!$B$39:$B$782,N$226)+'СЕТ СН'!$F$15</f>
        <v>303.85825851999999</v>
      </c>
      <c r="O247" s="36">
        <f>SUMIFS(СВЦЭМ!$F$39:$F$782,СВЦЭМ!$A$39:$A$782,$A247,СВЦЭМ!$B$39:$B$782,O$226)+'СЕТ СН'!$F$15</f>
        <v>306.66146633</v>
      </c>
      <c r="P247" s="36">
        <f>SUMIFS(СВЦЭМ!$F$39:$F$782,СВЦЭМ!$A$39:$A$782,$A247,СВЦЭМ!$B$39:$B$782,P$226)+'СЕТ СН'!$F$15</f>
        <v>310.03995319000001</v>
      </c>
      <c r="Q247" s="36">
        <f>SUMIFS(СВЦЭМ!$F$39:$F$782,СВЦЭМ!$A$39:$A$782,$A247,СВЦЭМ!$B$39:$B$782,Q$226)+'СЕТ СН'!$F$15</f>
        <v>310.52058557999999</v>
      </c>
      <c r="R247" s="36">
        <f>SUMIFS(СВЦЭМ!$F$39:$F$782,СВЦЭМ!$A$39:$A$782,$A247,СВЦЭМ!$B$39:$B$782,R$226)+'СЕТ СН'!$F$15</f>
        <v>306.19775155999997</v>
      </c>
      <c r="S247" s="36">
        <f>SUMIFS(СВЦЭМ!$F$39:$F$782,СВЦЭМ!$A$39:$A$782,$A247,СВЦЭМ!$B$39:$B$782,S$226)+'СЕТ СН'!$F$15</f>
        <v>301.13580494000001</v>
      </c>
      <c r="T247" s="36">
        <f>SUMIFS(СВЦЭМ!$F$39:$F$782,СВЦЭМ!$A$39:$A$782,$A247,СВЦЭМ!$B$39:$B$782,T$226)+'СЕТ СН'!$F$15</f>
        <v>301.66314586999999</v>
      </c>
      <c r="U247" s="36">
        <f>SUMIFS(СВЦЭМ!$F$39:$F$782,СВЦЭМ!$A$39:$A$782,$A247,СВЦЭМ!$B$39:$B$782,U$226)+'СЕТ СН'!$F$15</f>
        <v>303.92031145999999</v>
      </c>
      <c r="V247" s="36">
        <f>SUMIFS(СВЦЭМ!$F$39:$F$782,СВЦЭМ!$A$39:$A$782,$A247,СВЦЭМ!$B$39:$B$782,V$226)+'СЕТ СН'!$F$15</f>
        <v>306.11515865000001</v>
      </c>
      <c r="W247" s="36">
        <f>SUMIFS(СВЦЭМ!$F$39:$F$782,СВЦЭМ!$A$39:$A$782,$A247,СВЦЭМ!$B$39:$B$782,W$226)+'СЕТ СН'!$F$15</f>
        <v>308.51262650000001</v>
      </c>
      <c r="X247" s="36">
        <f>SUMIFS(СВЦЭМ!$F$39:$F$782,СВЦЭМ!$A$39:$A$782,$A247,СВЦЭМ!$B$39:$B$782,X$226)+'СЕТ СН'!$F$15</f>
        <v>314.23822102999998</v>
      </c>
      <c r="Y247" s="36">
        <f>SUMIFS(СВЦЭМ!$F$39:$F$782,СВЦЭМ!$A$39:$A$782,$A247,СВЦЭМ!$B$39:$B$782,Y$226)+'СЕТ СН'!$F$15</f>
        <v>318.21699586</v>
      </c>
    </row>
    <row r="248" spans="1:25" ht="15.75" x14ac:dyDescent="0.2">
      <c r="A248" s="35">
        <f t="shared" si="6"/>
        <v>44948</v>
      </c>
      <c r="B248" s="36">
        <f>SUMIFS(СВЦЭМ!$F$39:$F$782,СВЦЭМ!$A$39:$A$782,$A248,СВЦЭМ!$B$39:$B$782,B$226)+'СЕТ СН'!$F$15</f>
        <v>321.12302706999998</v>
      </c>
      <c r="C248" s="36">
        <f>SUMIFS(СВЦЭМ!$F$39:$F$782,СВЦЭМ!$A$39:$A$782,$A248,СВЦЭМ!$B$39:$B$782,C$226)+'СЕТ СН'!$F$15</f>
        <v>327.55031194999998</v>
      </c>
      <c r="D248" s="36">
        <f>SUMIFS(СВЦЭМ!$F$39:$F$782,СВЦЭМ!$A$39:$A$782,$A248,СВЦЭМ!$B$39:$B$782,D$226)+'СЕТ СН'!$F$15</f>
        <v>329.29631017999998</v>
      </c>
      <c r="E248" s="36">
        <f>SUMIFS(СВЦЭМ!$F$39:$F$782,СВЦЭМ!$A$39:$A$782,$A248,СВЦЭМ!$B$39:$B$782,E$226)+'СЕТ СН'!$F$15</f>
        <v>332.03107381000001</v>
      </c>
      <c r="F248" s="36">
        <f>SUMIFS(СВЦЭМ!$F$39:$F$782,СВЦЭМ!$A$39:$A$782,$A248,СВЦЭМ!$B$39:$B$782,F$226)+'СЕТ СН'!$F$15</f>
        <v>329.57795539</v>
      </c>
      <c r="G248" s="36">
        <f>SUMIFS(СВЦЭМ!$F$39:$F$782,СВЦЭМ!$A$39:$A$782,$A248,СВЦЭМ!$B$39:$B$782,G$226)+'СЕТ СН'!$F$15</f>
        <v>328.92032934999997</v>
      </c>
      <c r="H248" s="36">
        <f>SUMIFS(СВЦЭМ!$F$39:$F$782,СВЦЭМ!$A$39:$A$782,$A248,СВЦЭМ!$B$39:$B$782,H$226)+'СЕТ СН'!$F$15</f>
        <v>329.02315350999999</v>
      </c>
      <c r="I248" s="36">
        <f>SUMIFS(СВЦЭМ!$F$39:$F$782,СВЦЭМ!$A$39:$A$782,$A248,СВЦЭМ!$B$39:$B$782,I$226)+'СЕТ СН'!$F$15</f>
        <v>328.35179636999999</v>
      </c>
      <c r="J248" s="36">
        <f>SUMIFS(СВЦЭМ!$F$39:$F$782,СВЦЭМ!$A$39:$A$782,$A248,СВЦЭМ!$B$39:$B$782,J$226)+'СЕТ СН'!$F$15</f>
        <v>320.69767501000001</v>
      </c>
      <c r="K248" s="36">
        <f>SUMIFS(СВЦЭМ!$F$39:$F$782,СВЦЭМ!$A$39:$A$782,$A248,СВЦЭМ!$B$39:$B$782,K$226)+'СЕТ СН'!$F$15</f>
        <v>311.42552101000001</v>
      </c>
      <c r="L248" s="36">
        <f>SUMIFS(СВЦЭМ!$F$39:$F$782,СВЦЭМ!$A$39:$A$782,$A248,СВЦЭМ!$B$39:$B$782,L$226)+'СЕТ СН'!$F$15</f>
        <v>305.5097596</v>
      </c>
      <c r="M248" s="36">
        <f>SUMIFS(СВЦЭМ!$F$39:$F$782,СВЦЭМ!$A$39:$A$782,$A248,СВЦЭМ!$B$39:$B$782,M$226)+'СЕТ СН'!$F$15</f>
        <v>303.60443591000001</v>
      </c>
      <c r="N248" s="36">
        <f>SUMIFS(СВЦЭМ!$F$39:$F$782,СВЦЭМ!$A$39:$A$782,$A248,СВЦЭМ!$B$39:$B$782,N$226)+'СЕТ СН'!$F$15</f>
        <v>303.52018535000002</v>
      </c>
      <c r="O248" s="36">
        <f>SUMIFS(СВЦЭМ!$F$39:$F$782,СВЦЭМ!$A$39:$A$782,$A248,СВЦЭМ!$B$39:$B$782,O$226)+'СЕТ СН'!$F$15</f>
        <v>307.69816963</v>
      </c>
      <c r="P248" s="36">
        <f>SUMIFS(СВЦЭМ!$F$39:$F$782,СВЦЭМ!$A$39:$A$782,$A248,СВЦЭМ!$B$39:$B$782,P$226)+'СЕТ СН'!$F$15</f>
        <v>310.13810165000001</v>
      </c>
      <c r="Q248" s="36">
        <f>SUMIFS(СВЦЭМ!$F$39:$F$782,СВЦЭМ!$A$39:$A$782,$A248,СВЦЭМ!$B$39:$B$782,Q$226)+'СЕТ СН'!$F$15</f>
        <v>312.36248354999998</v>
      </c>
      <c r="R248" s="36">
        <f>SUMIFS(СВЦЭМ!$F$39:$F$782,СВЦЭМ!$A$39:$A$782,$A248,СВЦЭМ!$B$39:$B$782,R$226)+'СЕТ СН'!$F$15</f>
        <v>312.37029804999997</v>
      </c>
      <c r="S248" s="36">
        <f>SUMIFS(СВЦЭМ!$F$39:$F$782,СВЦЭМ!$A$39:$A$782,$A248,СВЦЭМ!$B$39:$B$782,S$226)+'СЕТ СН'!$F$15</f>
        <v>305.67424856000002</v>
      </c>
      <c r="T248" s="36">
        <f>SUMIFS(СВЦЭМ!$F$39:$F$782,СВЦЭМ!$A$39:$A$782,$A248,СВЦЭМ!$B$39:$B$782,T$226)+'СЕТ СН'!$F$15</f>
        <v>298.26317948000002</v>
      </c>
      <c r="U248" s="36">
        <f>SUMIFS(СВЦЭМ!$F$39:$F$782,СВЦЭМ!$A$39:$A$782,$A248,СВЦЭМ!$B$39:$B$782,U$226)+'СЕТ СН'!$F$15</f>
        <v>299.57189829999999</v>
      </c>
      <c r="V248" s="36">
        <f>SUMIFS(СВЦЭМ!$F$39:$F$782,СВЦЭМ!$A$39:$A$782,$A248,СВЦЭМ!$B$39:$B$782,V$226)+'СЕТ СН'!$F$15</f>
        <v>302.11557929999998</v>
      </c>
      <c r="W248" s="36">
        <f>SUMIFS(СВЦЭМ!$F$39:$F$782,СВЦЭМ!$A$39:$A$782,$A248,СВЦЭМ!$B$39:$B$782,W$226)+'СЕТ СН'!$F$15</f>
        <v>302.73921401000001</v>
      </c>
      <c r="X248" s="36">
        <f>SUMIFS(СВЦЭМ!$F$39:$F$782,СВЦЭМ!$A$39:$A$782,$A248,СВЦЭМ!$B$39:$B$782,X$226)+'СЕТ СН'!$F$15</f>
        <v>308.60912546999998</v>
      </c>
      <c r="Y248" s="36">
        <f>SUMIFS(СВЦЭМ!$F$39:$F$782,СВЦЭМ!$A$39:$A$782,$A248,СВЦЭМ!$B$39:$B$782,Y$226)+'СЕТ СН'!$F$15</f>
        <v>314.64506129</v>
      </c>
    </row>
    <row r="249" spans="1:25" ht="15.75" x14ac:dyDescent="0.2">
      <c r="A249" s="35">
        <f t="shared" si="6"/>
        <v>44949</v>
      </c>
      <c r="B249" s="36">
        <f>SUMIFS(СВЦЭМ!$F$39:$F$782,СВЦЭМ!$A$39:$A$782,$A249,СВЦЭМ!$B$39:$B$782,B$226)+'СЕТ СН'!$F$15</f>
        <v>317.96949826999997</v>
      </c>
      <c r="C249" s="36">
        <f>SUMIFS(СВЦЭМ!$F$39:$F$782,СВЦЭМ!$A$39:$A$782,$A249,СВЦЭМ!$B$39:$B$782,C$226)+'СЕТ СН'!$F$15</f>
        <v>317.21925561</v>
      </c>
      <c r="D249" s="36">
        <f>SUMIFS(СВЦЭМ!$F$39:$F$782,СВЦЭМ!$A$39:$A$782,$A249,СВЦЭМ!$B$39:$B$782,D$226)+'СЕТ СН'!$F$15</f>
        <v>314.64103247999998</v>
      </c>
      <c r="E249" s="36">
        <f>SUMIFS(СВЦЭМ!$F$39:$F$782,СВЦЭМ!$A$39:$A$782,$A249,СВЦЭМ!$B$39:$B$782,E$226)+'СЕТ СН'!$F$15</f>
        <v>317.6021586</v>
      </c>
      <c r="F249" s="36">
        <f>SUMIFS(СВЦЭМ!$F$39:$F$782,СВЦЭМ!$A$39:$A$782,$A249,СВЦЭМ!$B$39:$B$782,F$226)+'СЕТ СН'!$F$15</f>
        <v>317.12618212000001</v>
      </c>
      <c r="G249" s="36">
        <f>SUMIFS(СВЦЭМ!$F$39:$F$782,СВЦЭМ!$A$39:$A$782,$A249,СВЦЭМ!$B$39:$B$782,G$226)+'СЕТ СН'!$F$15</f>
        <v>315.34524336999999</v>
      </c>
      <c r="H249" s="36">
        <f>SUMIFS(СВЦЭМ!$F$39:$F$782,СВЦЭМ!$A$39:$A$782,$A249,СВЦЭМ!$B$39:$B$782,H$226)+'СЕТ СН'!$F$15</f>
        <v>320.30571814000001</v>
      </c>
      <c r="I249" s="36">
        <f>SUMIFS(СВЦЭМ!$F$39:$F$782,СВЦЭМ!$A$39:$A$782,$A249,СВЦЭМ!$B$39:$B$782,I$226)+'СЕТ СН'!$F$15</f>
        <v>311.78383315000002</v>
      </c>
      <c r="J249" s="36">
        <f>SUMIFS(СВЦЭМ!$F$39:$F$782,СВЦЭМ!$A$39:$A$782,$A249,СВЦЭМ!$B$39:$B$782,J$226)+'СЕТ СН'!$F$15</f>
        <v>303.85082287</v>
      </c>
      <c r="K249" s="36">
        <f>SUMIFS(СВЦЭМ!$F$39:$F$782,СВЦЭМ!$A$39:$A$782,$A249,СВЦЭМ!$B$39:$B$782,K$226)+'СЕТ СН'!$F$15</f>
        <v>300.49817737000001</v>
      </c>
      <c r="L249" s="36">
        <f>SUMIFS(СВЦЭМ!$F$39:$F$782,СВЦЭМ!$A$39:$A$782,$A249,СВЦЭМ!$B$39:$B$782,L$226)+'СЕТ СН'!$F$15</f>
        <v>297.46404389999998</v>
      </c>
      <c r="M249" s="36">
        <f>SUMIFS(СВЦЭМ!$F$39:$F$782,СВЦЭМ!$A$39:$A$782,$A249,СВЦЭМ!$B$39:$B$782,M$226)+'СЕТ СН'!$F$15</f>
        <v>300.12871226999999</v>
      </c>
      <c r="N249" s="36">
        <f>SUMIFS(СВЦЭМ!$F$39:$F$782,СВЦЭМ!$A$39:$A$782,$A249,СВЦЭМ!$B$39:$B$782,N$226)+'СЕТ СН'!$F$15</f>
        <v>304.17091713999997</v>
      </c>
      <c r="O249" s="36">
        <f>SUMIFS(СВЦЭМ!$F$39:$F$782,СВЦЭМ!$A$39:$A$782,$A249,СВЦЭМ!$B$39:$B$782,O$226)+'СЕТ СН'!$F$15</f>
        <v>306.30080161000001</v>
      </c>
      <c r="P249" s="36">
        <f>SUMIFS(СВЦЭМ!$F$39:$F$782,СВЦЭМ!$A$39:$A$782,$A249,СВЦЭМ!$B$39:$B$782,P$226)+'СЕТ СН'!$F$15</f>
        <v>308.57853660000001</v>
      </c>
      <c r="Q249" s="36">
        <f>SUMIFS(СВЦЭМ!$F$39:$F$782,СВЦЭМ!$A$39:$A$782,$A249,СВЦЭМ!$B$39:$B$782,Q$226)+'СЕТ СН'!$F$15</f>
        <v>311.87117746000001</v>
      </c>
      <c r="R249" s="36">
        <f>SUMIFS(СВЦЭМ!$F$39:$F$782,СВЦЭМ!$A$39:$A$782,$A249,СВЦЭМ!$B$39:$B$782,R$226)+'СЕТ СН'!$F$15</f>
        <v>310.84953575999998</v>
      </c>
      <c r="S249" s="36">
        <f>SUMIFS(СВЦЭМ!$F$39:$F$782,СВЦЭМ!$A$39:$A$782,$A249,СВЦЭМ!$B$39:$B$782,S$226)+'СЕТ СН'!$F$15</f>
        <v>308.01547876000001</v>
      </c>
      <c r="T249" s="36">
        <f>SUMIFS(СВЦЭМ!$F$39:$F$782,СВЦЭМ!$A$39:$A$782,$A249,СВЦЭМ!$B$39:$B$782,T$226)+'СЕТ СН'!$F$15</f>
        <v>299.74869598999999</v>
      </c>
      <c r="U249" s="36">
        <f>SUMIFS(СВЦЭМ!$F$39:$F$782,СВЦЭМ!$A$39:$A$782,$A249,СВЦЭМ!$B$39:$B$782,U$226)+'СЕТ СН'!$F$15</f>
        <v>300.53604374000003</v>
      </c>
      <c r="V249" s="36">
        <f>SUMIFS(СВЦЭМ!$F$39:$F$782,СВЦЭМ!$A$39:$A$782,$A249,СВЦЭМ!$B$39:$B$782,V$226)+'СЕТ СН'!$F$15</f>
        <v>303.20220336</v>
      </c>
      <c r="W249" s="36">
        <f>SUMIFS(СВЦЭМ!$F$39:$F$782,СВЦЭМ!$A$39:$A$782,$A249,СВЦЭМ!$B$39:$B$782,W$226)+'СЕТ СН'!$F$15</f>
        <v>305.90701754000003</v>
      </c>
      <c r="X249" s="36">
        <f>SUMIFS(СВЦЭМ!$F$39:$F$782,СВЦЭМ!$A$39:$A$782,$A249,СВЦЭМ!$B$39:$B$782,X$226)+'СЕТ СН'!$F$15</f>
        <v>305.77288471000003</v>
      </c>
      <c r="Y249" s="36">
        <f>SUMIFS(СВЦЭМ!$F$39:$F$782,СВЦЭМ!$A$39:$A$782,$A249,СВЦЭМ!$B$39:$B$782,Y$226)+'СЕТ СН'!$F$15</f>
        <v>309.64925770000002</v>
      </c>
    </row>
    <row r="250" spans="1:25" ht="15.75" x14ac:dyDescent="0.2">
      <c r="A250" s="35">
        <f t="shared" si="6"/>
        <v>44950</v>
      </c>
      <c r="B250" s="36">
        <f>SUMIFS(СВЦЭМ!$F$39:$F$782,СВЦЭМ!$A$39:$A$782,$A250,СВЦЭМ!$B$39:$B$782,B$226)+'СЕТ СН'!$F$15</f>
        <v>303.30289211000002</v>
      </c>
      <c r="C250" s="36">
        <f>SUMIFS(СВЦЭМ!$F$39:$F$782,СВЦЭМ!$A$39:$A$782,$A250,СВЦЭМ!$B$39:$B$782,C$226)+'СЕТ СН'!$F$15</f>
        <v>302.83809014000002</v>
      </c>
      <c r="D250" s="36">
        <f>SUMIFS(СВЦЭМ!$F$39:$F$782,СВЦЭМ!$A$39:$A$782,$A250,СВЦЭМ!$B$39:$B$782,D$226)+'СЕТ СН'!$F$15</f>
        <v>301.31599583000002</v>
      </c>
      <c r="E250" s="36">
        <f>SUMIFS(СВЦЭМ!$F$39:$F$782,СВЦЭМ!$A$39:$A$782,$A250,СВЦЭМ!$B$39:$B$782,E$226)+'СЕТ СН'!$F$15</f>
        <v>300.64277992000001</v>
      </c>
      <c r="F250" s="36">
        <f>SUMIFS(СВЦЭМ!$F$39:$F$782,СВЦЭМ!$A$39:$A$782,$A250,СВЦЭМ!$B$39:$B$782,F$226)+'СЕТ СН'!$F$15</f>
        <v>302.53898943000002</v>
      </c>
      <c r="G250" s="36">
        <f>SUMIFS(СВЦЭМ!$F$39:$F$782,СВЦЭМ!$A$39:$A$782,$A250,СВЦЭМ!$B$39:$B$782,G$226)+'СЕТ СН'!$F$15</f>
        <v>300.00166665</v>
      </c>
      <c r="H250" s="36">
        <f>SUMIFS(СВЦЭМ!$F$39:$F$782,СВЦЭМ!$A$39:$A$782,$A250,СВЦЭМ!$B$39:$B$782,H$226)+'СЕТ СН'!$F$15</f>
        <v>298.19252561000002</v>
      </c>
      <c r="I250" s="36">
        <f>SUMIFS(СВЦЭМ!$F$39:$F$782,СВЦЭМ!$A$39:$A$782,$A250,СВЦЭМ!$B$39:$B$782,I$226)+'СЕТ СН'!$F$15</f>
        <v>294.12171440999998</v>
      </c>
      <c r="J250" s="36">
        <f>SUMIFS(СВЦЭМ!$F$39:$F$782,СВЦЭМ!$A$39:$A$782,$A250,СВЦЭМ!$B$39:$B$782,J$226)+'СЕТ СН'!$F$15</f>
        <v>288.11252261999999</v>
      </c>
      <c r="K250" s="36">
        <f>SUMIFS(СВЦЭМ!$F$39:$F$782,СВЦЭМ!$A$39:$A$782,$A250,СВЦЭМ!$B$39:$B$782,K$226)+'СЕТ СН'!$F$15</f>
        <v>284.39742389000003</v>
      </c>
      <c r="L250" s="36">
        <f>SUMIFS(СВЦЭМ!$F$39:$F$782,СВЦЭМ!$A$39:$A$782,$A250,СВЦЭМ!$B$39:$B$782,L$226)+'СЕТ СН'!$F$15</f>
        <v>283.91774591000001</v>
      </c>
      <c r="M250" s="36">
        <f>SUMIFS(СВЦЭМ!$F$39:$F$782,СВЦЭМ!$A$39:$A$782,$A250,СВЦЭМ!$B$39:$B$782,M$226)+'СЕТ СН'!$F$15</f>
        <v>285.79385502000002</v>
      </c>
      <c r="N250" s="36">
        <f>SUMIFS(СВЦЭМ!$F$39:$F$782,СВЦЭМ!$A$39:$A$782,$A250,СВЦЭМ!$B$39:$B$782,N$226)+'СЕТ СН'!$F$15</f>
        <v>288.71757276</v>
      </c>
      <c r="O250" s="36">
        <f>SUMIFS(СВЦЭМ!$F$39:$F$782,СВЦЭМ!$A$39:$A$782,$A250,СВЦЭМ!$B$39:$B$782,O$226)+'СЕТ СН'!$F$15</f>
        <v>290.27864370999998</v>
      </c>
      <c r="P250" s="36">
        <f>SUMIFS(СВЦЭМ!$F$39:$F$782,СВЦЭМ!$A$39:$A$782,$A250,СВЦЭМ!$B$39:$B$782,P$226)+'СЕТ СН'!$F$15</f>
        <v>294.70151909999998</v>
      </c>
      <c r="Q250" s="36">
        <f>SUMIFS(СВЦЭМ!$F$39:$F$782,СВЦЭМ!$A$39:$A$782,$A250,СВЦЭМ!$B$39:$B$782,Q$226)+'СЕТ СН'!$F$15</f>
        <v>295.73491378</v>
      </c>
      <c r="R250" s="36">
        <f>SUMIFS(СВЦЭМ!$F$39:$F$782,СВЦЭМ!$A$39:$A$782,$A250,СВЦЭМ!$B$39:$B$782,R$226)+'СЕТ СН'!$F$15</f>
        <v>295.10674617000001</v>
      </c>
      <c r="S250" s="36">
        <f>SUMIFS(СВЦЭМ!$F$39:$F$782,СВЦЭМ!$A$39:$A$782,$A250,СВЦЭМ!$B$39:$B$782,S$226)+'СЕТ СН'!$F$15</f>
        <v>290.38775741000001</v>
      </c>
      <c r="T250" s="36">
        <f>SUMIFS(СВЦЭМ!$F$39:$F$782,СВЦЭМ!$A$39:$A$782,$A250,СВЦЭМ!$B$39:$B$782,T$226)+'СЕТ СН'!$F$15</f>
        <v>283.36763680000001</v>
      </c>
      <c r="U250" s="36">
        <f>SUMIFS(СВЦЭМ!$F$39:$F$782,СВЦЭМ!$A$39:$A$782,$A250,СВЦЭМ!$B$39:$B$782,U$226)+'СЕТ СН'!$F$15</f>
        <v>285.05056724999997</v>
      </c>
      <c r="V250" s="36">
        <f>SUMIFS(СВЦЭМ!$F$39:$F$782,СВЦЭМ!$A$39:$A$782,$A250,СВЦЭМ!$B$39:$B$782,V$226)+'СЕТ СН'!$F$15</f>
        <v>288.55184405</v>
      </c>
      <c r="W250" s="36">
        <f>SUMIFS(СВЦЭМ!$F$39:$F$782,СВЦЭМ!$A$39:$A$782,$A250,СВЦЭМ!$B$39:$B$782,W$226)+'СЕТ СН'!$F$15</f>
        <v>290.16783967999999</v>
      </c>
      <c r="X250" s="36">
        <f>SUMIFS(СВЦЭМ!$F$39:$F$782,СВЦЭМ!$A$39:$A$782,$A250,СВЦЭМ!$B$39:$B$782,X$226)+'СЕТ СН'!$F$15</f>
        <v>293.11773284999998</v>
      </c>
      <c r="Y250" s="36">
        <f>SUMIFS(СВЦЭМ!$F$39:$F$782,СВЦЭМ!$A$39:$A$782,$A250,СВЦЭМ!$B$39:$B$782,Y$226)+'СЕТ СН'!$F$15</f>
        <v>295.96690626999998</v>
      </c>
    </row>
    <row r="251" spans="1:25" ht="15.75" x14ac:dyDescent="0.2">
      <c r="A251" s="35">
        <f t="shared" si="6"/>
        <v>44951</v>
      </c>
      <c r="B251" s="36">
        <f>SUMIFS(СВЦЭМ!$F$39:$F$782,СВЦЭМ!$A$39:$A$782,$A251,СВЦЭМ!$B$39:$B$782,B$226)+'СЕТ СН'!$F$15</f>
        <v>305.55002241</v>
      </c>
      <c r="C251" s="36">
        <f>SUMIFS(СВЦЭМ!$F$39:$F$782,СВЦЭМ!$A$39:$A$782,$A251,СВЦЭМ!$B$39:$B$782,C$226)+'СЕТ СН'!$F$15</f>
        <v>310.85203446000003</v>
      </c>
      <c r="D251" s="36">
        <f>SUMIFS(СВЦЭМ!$F$39:$F$782,СВЦЭМ!$A$39:$A$782,$A251,СВЦЭМ!$B$39:$B$782,D$226)+'СЕТ СН'!$F$15</f>
        <v>312.46721273999998</v>
      </c>
      <c r="E251" s="36">
        <f>SUMIFS(СВЦЭМ!$F$39:$F$782,СВЦЭМ!$A$39:$A$782,$A251,СВЦЭМ!$B$39:$B$782,E$226)+'СЕТ СН'!$F$15</f>
        <v>314.32751194000002</v>
      </c>
      <c r="F251" s="36">
        <f>SUMIFS(СВЦЭМ!$F$39:$F$782,СВЦЭМ!$A$39:$A$782,$A251,СВЦЭМ!$B$39:$B$782,F$226)+'СЕТ СН'!$F$15</f>
        <v>313.81928065</v>
      </c>
      <c r="G251" s="36">
        <f>SUMIFS(СВЦЭМ!$F$39:$F$782,СВЦЭМ!$A$39:$A$782,$A251,СВЦЭМ!$B$39:$B$782,G$226)+'СЕТ СН'!$F$15</f>
        <v>312.08893007</v>
      </c>
      <c r="H251" s="36">
        <f>SUMIFS(СВЦЭМ!$F$39:$F$782,СВЦЭМ!$A$39:$A$782,$A251,СВЦЭМ!$B$39:$B$782,H$226)+'СЕТ СН'!$F$15</f>
        <v>312.04036057000002</v>
      </c>
      <c r="I251" s="36">
        <f>SUMIFS(СВЦЭМ!$F$39:$F$782,СВЦЭМ!$A$39:$A$782,$A251,СВЦЭМ!$B$39:$B$782,I$226)+'СЕТ СН'!$F$15</f>
        <v>311.65541259000003</v>
      </c>
      <c r="J251" s="36">
        <f>SUMIFS(СВЦЭМ!$F$39:$F$782,СВЦЭМ!$A$39:$A$782,$A251,СВЦЭМ!$B$39:$B$782,J$226)+'СЕТ СН'!$F$15</f>
        <v>308.25711125999999</v>
      </c>
      <c r="K251" s="36">
        <f>SUMIFS(СВЦЭМ!$F$39:$F$782,СВЦЭМ!$A$39:$A$782,$A251,СВЦЭМ!$B$39:$B$782,K$226)+'СЕТ СН'!$F$15</f>
        <v>304.21880736000003</v>
      </c>
      <c r="L251" s="36">
        <f>SUMIFS(СВЦЭМ!$F$39:$F$782,СВЦЭМ!$A$39:$A$782,$A251,СВЦЭМ!$B$39:$B$782,L$226)+'СЕТ СН'!$F$15</f>
        <v>298.60650264999998</v>
      </c>
      <c r="M251" s="36">
        <f>SUMIFS(СВЦЭМ!$F$39:$F$782,СВЦЭМ!$A$39:$A$782,$A251,СВЦЭМ!$B$39:$B$782,M$226)+'СЕТ СН'!$F$15</f>
        <v>293.09136353999997</v>
      </c>
      <c r="N251" s="36">
        <f>SUMIFS(СВЦЭМ!$F$39:$F$782,СВЦЭМ!$A$39:$A$782,$A251,СВЦЭМ!$B$39:$B$782,N$226)+'СЕТ СН'!$F$15</f>
        <v>295.09273078000001</v>
      </c>
      <c r="O251" s="36">
        <f>SUMIFS(СВЦЭМ!$F$39:$F$782,СВЦЭМ!$A$39:$A$782,$A251,СВЦЭМ!$B$39:$B$782,O$226)+'СЕТ СН'!$F$15</f>
        <v>296.10697299999998</v>
      </c>
      <c r="P251" s="36">
        <f>SUMIFS(СВЦЭМ!$F$39:$F$782,СВЦЭМ!$A$39:$A$782,$A251,СВЦЭМ!$B$39:$B$782,P$226)+'СЕТ СН'!$F$15</f>
        <v>297.69317378</v>
      </c>
      <c r="Q251" s="36">
        <f>SUMIFS(СВЦЭМ!$F$39:$F$782,СВЦЭМ!$A$39:$A$782,$A251,СВЦЭМ!$B$39:$B$782,Q$226)+'СЕТ СН'!$F$15</f>
        <v>297.48575535999998</v>
      </c>
      <c r="R251" s="36">
        <f>SUMIFS(СВЦЭМ!$F$39:$F$782,СВЦЭМ!$A$39:$A$782,$A251,СВЦЭМ!$B$39:$B$782,R$226)+'СЕТ СН'!$F$15</f>
        <v>295.85310167</v>
      </c>
      <c r="S251" s="36">
        <f>SUMIFS(СВЦЭМ!$F$39:$F$782,СВЦЭМ!$A$39:$A$782,$A251,СВЦЭМ!$B$39:$B$782,S$226)+'СЕТ СН'!$F$15</f>
        <v>292.82589598999999</v>
      </c>
      <c r="T251" s="36">
        <f>SUMIFS(СВЦЭМ!$F$39:$F$782,СВЦЭМ!$A$39:$A$782,$A251,СВЦЭМ!$B$39:$B$782,T$226)+'СЕТ СН'!$F$15</f>
        <v>289.67860322000001</v>
      </c>
      <c r="U251" s="36">
        <f>SUMIFS(СВЦЭМ!$F$39:$F$782,СВЦЭМ!$A$39:$A$782,$A251,СВЦЭМ!$B$39:$B$782,U$226)+'СЕТ СН'!$F$15</f>
        <v>290.35996951999999</v>
      </c>
      <c r="V251" s="36">
        <f>SUMIFS(СВЦЭМ!$F$39:$F$782,СВЦЭМ!$A$39:$A$782,$A251,СВЦЭМ!$B$39:$B$782,V$226)+'СЕТ СН'!$F$15</f>
        <v>292.38443289999998</v>
      </c>
      <c r="W251" s="36">
        <f>SUMIFS(СВЦЭМ!$F$39:$F$782,СВЦЭМ!$A$39:$A$782,$A251,СВЦЭМ!$B$39:$B$782,W$226)+'СЕТ СН'!$F$15</f>
        <v>294.52895867000001</v>
      </c>
      <c r="X251" s="36">
        <f>SUMIFS(СВЦЭМ!$F$39:$F$782,СВЦЭМ!$A$39:$A$782,$A251,СВЦЭМ!$B$39:$B$782,X$226)+'СЕТ СН'!$F$15</f>
        <v>297.67901516000001</v>
      </c>
      <c r="Y251" s="36">
        <f>SUMIFS(СВЦЭМ!$F$39:$F$782,СВЦЭМ!$A$39:$A$782,$A251,СВЦЭМ!$B$39:$B$782,Y$226)+'СЕТ СН'!$F$15</f>
        <v>301.94909876000003</v>
      </c>
    </row>
    <row r="252" spans="1:25" ht="15.75" x14ac:dyDescent="0.2">
      <c r="A252" s="35">
        <f t="shared" si="6"/>
        <v>44952</v>
      </c>
      <c r="B252" s="36">
        <f>SUMIFS(СВЦЭМ!$F$39:$F$782,СВЦЭМ!$A$39:$A$782,$A252,СВЦЭМ!$B$39:$B$782,B$226)+'СЕТ СН'!$F$15</f>
        <v>310.70876719</v>
      </c>
      <c r="C252" s="36">
        <f>SUMIFS(СВЦЭМ!$F$39:$F$782,СВЦЭМ!$A$39:$A$782,$A252,СВЦЭМ!$B$39:$B$782,C$226)+'СЕТ СН'!$F$15</f>
        <v>317.94208280999999</v>
      </c>
      <c r="D252" s="36">
        <f>SUMIFS(СВЦЭМ!$F$39:$F$782,СВЦЭМ!$A$39:$A$782,$A252,СВЦЭМ!$B$39:$B$782,D$226)+'СЕТ СН'!$F$15</f>
        <v>321.12962530999999</v>
      </c>
      <c r="E252" s="36">
        <f>SUMIFS(СВЦЭМ!$F$39:$F$782,СВЦЭМ!$A$39:$A$782,$A252,СВЦЭМ!$B$39:$B$782,E$226)+'СЕТ СН'!$F$15</f>
        <v>318.62482347000002</v>
      </c>
      <c r="F252" s="36">
        <f>SUMIFS(СВЦЭМ!$F$39:$F$782,СВЦЭМ!$A$39:$A$782,$A252,СВЦЭМ!$B$39:$B$782,F$226)+'СЕТ СН'!$F$15</f>
        <v>316.95344425000002</v>
      </c>
      <c r="G252" s="36">
        <f>SUMIFS(СВЦЭМ!$F$39:$F$782,СВЦЭМ!$A$39:$A$782,$A252,СВЦЭМ!$B$39:$B$782,G$226)+'СЕТ СН'!$F$15</f>
        <v>317.32670024999999</v>
      </c>
      <c r="H252" s="36">
        <f>SUMIFS(СВЦЭМ!$F$39:$F$782,СВЦЭМ!$A$39:$A$782,$A252,СВЦЭМ!$B$39:$B$782,H$226)+'СЕТ СН'!$F$15</f>
        <v>310.48412552000002</v>
      </c>
      <c r="I252" s="36">
        <f>SUMIFS(СВЦЭМ!$F$39:$F$782,СВЦЭМ!$A$39:$A$782,$A252,СВЦЭМ!$B$39:$B$782,I$226)+'СЕТ СН'!$F$15</f>
        <v>305.16122204999999</v>
      </c>
      <c r="J252" s="36">
        <f>SUMIFS(СВЦЭМ!$F$39:$F$782,СВЦЭМ!$A$39:$A$782,$A252,СВЦЭМ!$B$39:$B$782,J$226)+'СЕТ СН'!$F$15</f>
        <v>299.67897854</v>
      </c>
      <c r="K252" s="36">
        <f>SUMIFS(СВЦЭМ!$F$39:$F$782,СВЦЭМ!$A$39:$A$782,$A252,СВЦЭМ!$B$39:$B$782,K$226)+'СЕТ СН'!$F$15</f>
        <v>292.62578116999998</v>
      </c>
      <c r="L252" s="36">
        <f>SUMIFS(СВЦЭМ!$F$39:$F$782,СВЦЭМ!$A$39:$A$782,$A252,СВЦЭМ!$B$39:$B$782,L$226)+'СЕТ СН'!$F$15</f>
        <v>288.63531448999998</v>
      </c>
      <c r="M252" s="36">
        <f>SUMIFS(СВЦЭМ!$F$39:$F$782,СВЦЭМ!$A$39:$A$782,$A252,СВЦЭМ!$B$39:$B$782,M$226)+'СЕТ СН'!$F$15</f>
        <v>288.87752485999999</v>
      </c>
      <c r="N252" s="36">
        <f>SUMIFS(СВЦЭМ!$F$39:$F$782,СВЦЭМ!$A$39:$A$782,$A252,СВЦЭМ!$B$39:$B$782,N$226)+'СЕТ СН'!$F$15</f>
        <v>290.69969076000001</v>
      </c>
      <c r="O252" s="36">
        <f>SUMIFS(СВЦЭМ!$F$39:$F$782,СВЦЭМ!$A$39:$A$782,$A252,СВЦЭМ!$B$39:$B$782,O$226)+'СЕТ СН'!$F$15</f>
        <v>290.42480442999999</v>
      </c>
      <c r="P252" s="36">
        <f>SUMIFS(СВЦЭМ!$F$39:$F$782,СВЦЭМ!$A$39:$A$782,$A252,СВЦЭМ!$B$39:$B$782,P$226)+'СЕТ СН'!$F$15</f>
        <v>292.66835775999999</v>
      </c>
      <c r="Q252" s="36">
        <f>SUMIFS(СВЦЭМ!$F$39:$F$782,СВЦЭМ!$A$39:$A$782,$A252,СВЦЭМ!$B$39:$B$782,Q$226)+'СЕТ СН'!$F$15</f>
        <v>295.18843270000002</v>
      </c>
      <c r="R252" s="36">
        <f>SUMIFS(СВЦЭМ!$F$39:$F$782,СВЦЭМ!$A$39:$A$782,$A252,СВЦЭМ!$B$39:$B$782,R$226)+'СЕТ СН'!$F$15</f>
        <v>295.87979332999998</v>
      </c>
      <c r="S252" s="36">
        <f>SUMIFS(СВЦЭМ!$F$39:$F$782,СВЦЭМ!$A$39:$A$782,$A252,СВЦЭМ!$B$39:$B$782,S$226)+'СЕТ СН'!$F$15</f>
        <v>293.99490350999997</v>
      </c>
      <c r="T252" s="36">
        <f>SUMIFS(СВЦЭМ!$F$39:$F$782,СВЦЭМ!$A$39:$A$782,$A252,СВЦЭМ!$B$39:$B$782,T$226)+'СЕТ СН'!$F$15</f>
        <v>285.90432845999999</v>
      </c>
      <c r="U252" s="36">
        <f>SUMIFS(СВЦЭМ!$F$39:$F$782,СВЦЭМ!$A$39:$A$782,$A252,СВЦЭМ!$B$39:$B$782,U$226)+'СЕТ СН'!$F$15</f>
        <v>286.37839685</v>
      </c>
      <c r="V252" s="36">
        <f>SUMIFS(СВЦЭМ!$F$39:$F$782,СВЦЭМ!$A$39:$A$782,$A252,СВЦЭМ!$B$39:$B$782,V$226)+'СЕТ СН'!$F$15</f>
        <v>287.74270575000003</v>
      </c>
      <c r="W252" s="36">
        <f>SUMIFS(СВЦЭМ!$F$39:$F$782,СВЦЭМ!$A$39:$A$782,$A252,СВЦЭМ!$B$39:$B$782,W$226)+'СЕТ СН'!$F$15</f>
        <v>290.55526458999998</v>
      </c>
      <c r="X252" s="36">
        <f>SUMIFS(СВЦЭМ!$F$39:$F$782,СВЦЭМ!$A$39:$A$782,$A252,СВЦЭМ!$B$39:$B$782,X$226)+'СЕТ СН'!$F$15</f>
        <v>295.49511517000002</v>
      </c>
      <c r="Y252" s="36">
        <f>SUMIFS(СВЦЭМ!$F$39:$F$782,СВЦЭМ!$A$39:$A$782,$A252,СВЦЭМ!$B$39:$B$782,Y$226)+'СЕТ СН'!$F$15</f>
        <v>300.69031404999998</v>
      </c>
    </row>
    <row r="253" spans="1:25" ht="15.75" x14ac:dyDescent="0.2">
      <c r="A253" s="35">
        <f t="shared" si="6"/>
        <v>44953</v>
      </c>
      <c r="B253" s="36">
        <f>SUMIFS(СВЦЭМ!$F$39:$F$782,СВЦЭМ!$A$39:$A$782,$A253,СВЦЭМ!$B$39:$B$782,B$226)+'СЕТ СН'!$F$15</f>
        <v>307.49054985999999</v>
      </c>
      <c r="C253" s="36">
        <f>SUMIFS(СВЦЭМ!$F$39:$F$782,СВЦЭМ!$A$39:$A$782,$A253,СВЦЭМ!$B$39:$B$782,C$226)+'СЕТ СН'!$F$15</f>
        <v>302.25971867999999</v>
      </c>
      <c r="D253" s="36">
        <f>SUMIFS(СВЦЭМ!$F$39:$F$782,СВЦЭМ!$A$39:$A$782,$A253,СВЦЭМ!$B$39:$B$782,D$226)+'СЕТ СН'!$F$15</f>
        <v>301.86429022999999</v>
      </c>
      <c r="E253" s="36">
        <f>SUMIFS(СВЦЭМ!$F$39:$F$782,СВЦЭМ!$A$39:$A$782,$A253,СВЦЭМ!$B$39:$B$782,E$226)+'СЕТ СН'!$F$15</f>
        <v>303.91145025999998</v>
      </c>
      <c r="F253" s="36">
        <f>SUMIFS(СВЦЭМ!$F$39:$F$782,СВЦЭМ!$A$39:$A$782,$A253,СВЦЭМ!$B$39:$B$782,F$226)+'СЕТ СН'!$F$15</f>
        <v>305.14668220999999</v>
      </c>
      <c r="G253" s="36">
        <f>SUMIFS(СВЦЭМ!$F$39:$F$782,СВЦЭМ!$A$39:$A$782,$A253,СВЦЭМ!$B$39:$B$782,G$226)+'СЕТ СН'!$F$15</f>
        <v>307.21060799000003</v>
      </c>
      <c r="H253" s="36">
        <f>SUMIFS(СВЦЭМ!$F$39:$F$782,СВЦЭМ!$A$39:$A$782,$A253,СВЦЭМ!$B$39:$B$782,H$226)+'СЕТ СН'!$F$15</f>
        <v>305.25294019</v>
      </c>
      <c r="I253" s="36">
        <f>SUMIFS(СВЦЭМ!$F$39:$F$782,СВЦЭМ!$A$39:$A$782,$A253,СВЦЭМ!$B$39:$B$782,I$226)+'СЕТ СН'!$F$15</f>
        <v>299.10599568999999</v>
      </c>
      <c r="J253" s="36">
        <f>SUMIFS(СВЦЭМ!$F$39:$F$782,СВЦЭМ!$A$39:$A$782,$A253,СВЦЭМ!$B$39:$B$782,J$226)+'СЕТ СН'!$F$15</f>
        <v>292.37328260999999</v>
      </c>
      <c r="K253" s="36">
        <f>SUMIFS(СВЦЭМ!$F$39:$F$782,СВЦЭМ!$A$39:$A$782,$A253,СВЦЭМ!$B$39:$B$782,K$226)+'СЕТ СН'!$F$15</f>
        <v>288.64257122999999</v>
      </c>
      <c r="L253" s="36">
        <f>SUMIFS(СВЦЭМ!$F$39:$F$782,СВЦЭМ!$A$39:$A$782,$A253,СВЦЭМ!$B$39:$B$782,L$226)+'СЕТ СН'!$F$15</f>
        <v>286.14466272999999</v>
      </c>
      <c r="M253" s="36">
        <f>SUMIFS(СВЦЭМ!$F$39:$F$782,СВЦЭМ!$A$39:$A$782,$A253,СВЦЭМ!$B$39:$B$782,M$226)+'СЕТ СН'!$F$15</f>
        <v>285.66449451</v>
      </c>
      <c r="N253" s="36">
        <f>SUMIFS(СВЦЭМ!$F$39:$F$782,СВЦЭМ!$A$39:$A$782,$A253,СВЦЭМ!$B$39:$B$782,N$226)+'СЕТ СН'!$F$15</f>
        <v>290.78583710999999</v>
      </c>
      <c r="O253" s="36">
        <f>SUMIFS(СВЦЭМ!$F$39:$F$782,СВЦЭМ!$A$39:$A$782,$A253,СВЦЭМ!$B$39:$B$782,O$226)+'СЕТ СН'!$F$15</f>
        <v>294.45405312999998</v>
      </c>
      <c r="P253" s="36">
        <f>SUMIFS(СВЦЭМ!$F$39:$F$782,СВЦЭМ!$A$39:$A$782,$A253,СВЦЭМ!$B$39:$B$782,P$226)+'СЕТ СН'!$F$15</f>
        <v>299.35197898000001</v>
      </c>
      <c r="Q253" s="36">
        <f>SUMIFS(СВЦЭМ!$F$39:$F$782,СВЦЭМ!$A$39:$A$782,$A253,СВЦЭМ!$B$39:$B$782,Q$226)+'СЕТ СН'!$F$15</f>
        <v>295.03535734000002</v>
      </c>
      <c r="R253" s="36">
        <f>SUMIFS(СВЦЭМ!$F$39:$F$782,СВЦЭМ!$A$39:$A$782,$A253,СВЦЭМ!$B$39:$B$782,R$226)+'СЕТ СН'!$F$15</f>
        <v>298.17985980999998</v>
      </c>
      <c r="S253" s="36">
        <f>SUMIFS(СВЦЭМ!$F$39:$F$782,СВЦЭМ!$A$39:$A$782,$A253,СВЦЭМ!$B$39:$B$782,S$226)+'СЕТ СН'!$F$15</f>
        <v>295.08560175999997</v>
      </c>
      <c r="T253" s="36">
        <f>SUMIFS(СВЦЭМ!$F$39:$F$782,СВЦЭМ!$A$39:$A$782,$A253,СВЦЭМ!$B$39:$B$782,T$226)+'СЕТ СН'!$F$15</f>
        <v>288.17706532</v>
      </c>
      <c r="U253" s="36">
        <f>SUMIFS(СВЦЭМ!$F$39:$F$782,СВЦЭМ!$A$39:$A$782,$A253,СВЦЭМ!$B$39:$B$782,U$226)+'СЕТ СН'!$F$15</f>
        <v>289.51075925999999</v>
      </c>
      <c r="V253" s="36">
        <f>SUMIFS(СВЦЭМ!$F$39:$F$782,СВЦЭМ!$A$39:$A$782,$A253,СВЦЭМ!$B$39:$B$782,V$226)+'СЕТ СН'!$F$15</f>
        <v>293.65742095000002</v>
      </c>
      <c r="W253" s="36">
        <f>SUMIFS(СВЦЭМ!$F$39:$F$782,СВЦЭМ!$A$39:$A$782,$A253,СВЦЭМ!$B$39:$B$782,W$226)+'СЕТ СН'!$F$15</f>
        <v>299.05313429</v>
      </c>
      <c r="X253" s="36">
        <f>SUMIFS(СВЦЭМ!$F$39:$F$782,СВЦЭМ!$A$39:$A$782,$A253,СВЦЭМ!$B$39:$B$782,X$226)+'СЕТ СН'!$F$15</f>
        <v>301.05316307999999</v>
      </c>
      <c r="Y253" s="36">
        <f>SUMIFS(СВЦЭМ!$F$39:$F$782,СВЦЭМ!$A$39:$A$782,$A253,СВЦЭМ!$B$39:$B$782,Y$226)+'СЕТ СН'!$F$15</f>
        <v>314.78378666999998</v>
      </c>
    </row>
    <row r="254" spans="1:25" ht="15.75" x14ac:dyDescent="0.2">
      <c r="A254" s="35">
        <f t="shared" si="6"/>
        <v>44954</v>
      </c>
      <c r="B254" s="36">
        <f>SUMIFS(СВЦЭМ!$F$39:$F$782,СВЦЭМ!$A$39:$A$782,$A254,СВЦЭМ!$B$39:$B$782,B$226)+'СЕТ СН'!$F$15</f>
        <v>310.07893188999998</v>
      </c>
      <c r="C254" s="36">
        <f>SUMIFS(СВЦЭМ!$F$39:$F$782,СВЦЭМ!$A$39:$A$782,$A254,СВЦЭМ!$B$39:$B$782,C$226)+'СЕТ СН'!$F$15</f>
        <v>316.62985923999997</v>
      </c>
      <c r="D254" s="36">
        <f>SUMIFS(СВЦЭМ!$F$39:$F$782,СВЦЭМ!$A$39:$A$782,$A254,СВЦЭМ!$B$39:$B$782,D$226)+'СЕТ СН'!$F$15</f>
        <v>316.11954981000002</v>
      </c>
      <c r="E254" s="36">
        <f>SUMIFS(СВЦЭМ!$F$39:$F$782,СВЦЭМ!$A$39:$A$782,$A254,СВЦЭМ!$B$39:$B$782,E$226)+'СЕТ СН'!$F$15</f>
        <v>315.48717678999998</v>
      </c>
      <c r="F254" s="36">
        <f>SUMIFS(СВЦЭМ!$F$39:$F$782,СВЦЭМ!$A$39:$A$782,$A254,СВЦЭМ!$B$39:$B$782,F$226)+'СЕТ СН'!$F$15</f>
        <v>314.61343835000002</v>
      </c>
      <c r="G254" s="36">
        <f>SUMIFS(СВЦЭМ!$F$39:$F$782,СВЦЭМ!$A$39:$A$782,$A254,СВЦЭМ!$B$39:$B$782,G$226)+'СЕТ СН'!$F$15</f>
        <v>315.09828601999999</v>
      </c>
      <c r="H254" s="36">
        <f>SUMIFS(СВЦЭМ!$F$39:$F$782,СВЦЭМ!$A$39:$A$782,$A254,СВЦЭМ!$B$39:$B$782,H$226)+'СЕТ СН'!$F$15</f>
        <v>307.31300714000002</v>
      </c>
      <c r="I254" s="36">
        <f>SUMIFS(СВЦЭМ!$F$39:$F$782,СВЦЭМ!$A$39:$A$782,$A254,СВЦЭМ!$B$39:$B$782,I$226)+'СЕТ СН'!$F$15</f>
        <v>307.82987391</v>
      </c>
      <c r="J254" s="36">
        <f>SUMIFS(СВЦЭМ!$F$39:$F$782,СВЦЭМ!$A$39:$A$782,$A254,СВЦЭМ!$B$39:$B$782,J$226)+'СЕТ СН'!$F$15</f>
        <v>307.39846329</v>
      </c>
      <c r="K254" s="36">
        <f>SUMIFS(СВЦЭМ!$F$39:$F$782,СВЦЭМ!$A$39:$A$782,$A254,СВЦЭМ!$B$39:$B$782,K$226)+'СЕТ СН'!$F$15</f>
        <v>293.89504799000002</v>
      </c>
      <c r="L254" s="36">
        <f>SUMIFS(СВЦЭМ!$F$39:$F$782,СВЦЭМ!$A$39:$A$782,$A254,СВЦЭМ!$B$39:$B$782,L$226)+'СЕТ СН'!$F$15</f>
        <v>286.18861183000001</v>
      </c>
      <c r="M254" s="36">
        <f>SUMIFS(СВЦЭМ!$F$39:$F$782,СВЦЭМ!$A$39:$A$782,$A254,СВЦЭМ!$B$39:$B$782,M$226)+'СЕТ СН'!$F$15</f>
        <v>285.03928772</v>
      </c>
      <c r="N254" s="36">
        <f>SUMIFS(СВЦЭМ!$F$39:$F$782,СВЦЭМ!$A$39:$A$782,$A254,СВЦЭМ!$B$39:$B$782,N$226)+'СЕТ СН'!$F$15</f>
        <v>285.64240551</v>
      </c>
      <c r="O254" s="36">
        <f>SUMIFS(СВЦЭМ!$F$39:$F$782,СВЦЭМ!$A$39:$A$782,$A254,СВЦЭМ!$B$39:$B$782,O$226)+'СЕТ СН'!$F$15</f>
        <v>287.23576316999998</v>
      </c>
      <c r="P254" s="36">
        <f>SUMIFS(СВЦЭМ!$F$39:$F$782,СВЦЭМ!$A$39:$A$782,$A254,СВЦЭМ!$B$39:$B$782,P$226)+'СЕТ СН'!$F$15</f>
        <v>290.36853613</v>
      </c>
      <c r="Q254" s="36">
        <f>SUMIFS(СВЦЭМ!$F$39:$F$782,СВЦЭМ!$A$39:$A$782,$A254,СВЦЭМ!$B$39:$B$782,Q$226)+'СЕТ СН'!$F$15</f>
        <v>292.28813260999999</v>
      </c>
      <c r="R254" s="36">
        <f>SUMIFS(СВЦЭМ!$F$39:$F$782,СВЦЭМ!$A$39:$A$782,$A254,СВЦЭМ!$B$39:$B$782,R$226)+'СЕТ СН'!$F$15</f>
        <v>293.19541383000001</v>
      </c>
      <c r="S254" s="36">
        <f>SUMIFS(СВЦЭМ!$F$39:$F$782,СВЦЭМ!$A$39:$A$782,$A254,СВЦЭМ!$B$39:$B$782,S$226)+'СЕТ СН'!$F$15</f>
        <v>289.06178118000003</v>
      </c>
      <c r="T254" s="36">
        <f>SUMIFS(СВЦЭМ!$F$39:$F$782,СВЦЭМ!$A$39:$A$782,$A254,СВЦЭМ!$B$39:$B$782,T$226)+'СЕТ СН'!$F$15</f>
        <v>284.36925374999998</v>
      </c>
      <c r="U254" s="36">
        <f>SUMIFS(СВЦЭМ!$F$39:$F$782,СВЦЭМ!$A$39:$A$782,$A254,СВЦЭМ!$B$39:$B$782,U$226)+'СЕТ СН'!$F$15</f>
        <v>284.13154371000002</v>
      </c>
      <c r="V254" s="36">
        <f>SUMIFS(СВЦЭМ!$F$39:$F$782,СВЦЭМ!$A$39:$A$782,$A254,СВЦЭМ!$B$39:$B$782,V$226)+'СЕТ СН'!$F$15</f>
        <v>287.13779333999997</v>
      </c>
      <c r="W254" s="36">
        <f>SUMIFS(СВЦЭМ!$F$39:$F$782,СВЦЭМ!$A$39:$A$782,$A254,СВЦЭМ!$B$39:$B$782,W$226)+'СЕТ СН'!$F$15</f>
        <v>288.56160076999998</v>
      </c>
      <c r="X254" s="36">
        <f>SUMIFS(СВЦЭМ!$F$39:$F$782,СВЦЭМ!$A$39:$A$782,$A254,СВЦЭМ!$B$39:$B$782,X$226)+'СЕТ СН'!$F$15</f>
        <v>292.14977297000001</v>
      </c>
      <c r="Y254" s="36">
        <f>SUMIFS(СВЦЭМ!$F$39:$F$782,СВЦЭМ!$A$39:$A$782,$A254,СВЦЭМ!$B$39:$B$782,Y$226)+'СЕТ СН'!$F$15</f>
        <v>297.95698031000001</v>
      </c>
    </row>
    <row r="255" spans="1:25" ht="15.75" x14ac:dyDescent="0.2">
      <c r="A255" s="35">
        <f t="shared" si="6"/>
        <v>44955</v>
      </c>
      <c r="B255" s="36">
        <f>SUMIFS(СВЦЭМ!$F$39:$F$782,СВЦЭМ!$A$39:$A$782,$A255,СВЦЭМ!$B$39:$B$782,B$226)+'СЕТ СН'!$F$15</f>
        <v>297.98601544000002</v>
      </c>
      <c r="C255" s="36">
        <f>SUMIFS(СВЦЭМ!$F$39:$F$782,СВЦЭМ!$A$39:$A$782,$A255,СВЦЭМ!$B$39:$B$782,C$226)+'СЕТ СН'!$F$15</f>
        <v>305.87171189999998</v>
      </c>
      <c r="D255" s="36">
        <f>SUMIFS(СВЦЭМ!$F$39:$F$782,СВЦЭМ!$A$39:$A$782,$A255,СВЦЭМ!$B$39:$B$782,D$226)+'СЕТ СН'!$F$15</f>
        <v>309.18773662000001</v>
      </c>
      <c r="E255" s="36">
        <f>SUMIFS(СВЦЭМ!$F$39:$F$782,СВЦЭМ!$A$39:$A$782,$A255,СВЦЭМ!$B$39:$B$782,E$226)+'СЕТ СН'!$F$15</f>
        <v>310.3906594</v>
      </c>
      <c r="F255" s="36">
        <f>SUMIFS(СВЦЭМ!$F$39:$F$782,СВЦЭМ!$A$39:$A$782,$A255,СВЦЭМ!$B$39:$B$782,F$226)+'СЕТ СН'!$F$15</f>
        <v>311.07755100999998</v>
      </c>
      <c r="G255" s="36">
        <f>SUMIFS(СВЦЭМ!$F$39:$F$782,СВЦЭМ!$A$39:$A$782,$A255,СВЦЭМ!$B$39:$B$782,G$226)+'СЕТ СН'!$F$15</f>
        <v>307.76283488000001</v>
      </c>
      <c r="H255" s="36">
        <f>SUMIFS(СВЦЭМ!$F$39:$F$782,СВЦЭМ!$A$39:$A$782,$A255,СВЦЭМ!$B$39:$B$782,H$226)+'СЕТ СН'!$F$15</f>
        <v>306.46586273999998</v>
      </c>
      <c r="I255" s="36">
        <f>SUMIFS(СВЦЭМ!$F$39:$F$782,СВЦЭМ!$A$39:$A$782,$A255,СВЦЭМ!$B$39:$B$782,I$226)+'СЕТ СН'!$F$15</f>
        <v>303.66996519000003</v>
      </c>
      <c r="J255" s="36">
        <f>SUMIFS(СВЦЭМ!$F$39:$F$782,СВЦЭМ!$A$39:$A$782,$A255,СВЦЭМ!$B$39:$B$782,J$226)+'СЕТ СН'!$F$15</f>
        <v>295.71266652000003</v>
      </c>
      <c r="K255" s="36">
        <f>SUMIFS(СВЦЭМ!$F$39:$F$782,СВЦЭМ!$A$39:$A$782,$A255,СВЦЭМ!$B$39:$B$782,K$226)+'СЕТ СН'!$F$15</f>
        <v>287.40597795000002</v>
      </c>
      <c r="L255" s="36">
        <f>SUMIFS(СВЦЭМ!$F$39:$F$782,СВЦЭМ!$A$39:$A$782,$A255,СВЦЭМ!$B$39:$B$782,L$226)+'СЕТ СН'!$F$15</f>
        <v>284.61885398999999</v>
      </c>
      <c r="M255" s="36">
        <f>SUMIFS(СВЦЭМ!$F$39:$F$782,СВЦЭМ!$A$39:$A$782,$A255,СВЦЭМ!$B$39:$B$782,M$226)+'СЕТ СН'!$F$15</f>
        <v>284.66859681</v>
      </c>
      <c r="N255" s="36">
        <f>SUMIFS(СВЦЭМ!$F$39:$F$782,СВЦЭМ!$A$39:$A$782,$A255,СВЦЭМ!$B$39:$B$782,N$226)+'СЕТ СН'!$F$15</f>
        <v>286.65064149</v>
      </c>
      <c r="O255" s="36">
        <f>SUMIFS(СВЦЭМ!$F$39:$F$782,СВЦЭМ!$A$39:$A$782,$A255,СВЦЭМ!$B$39:$B$782,O$226)+'СЕТ СН'!$F$15</f>
        <v>288.88184360000002</v>
      </c>
      <c r="P255" s="36">
        <f>SUMIFS(СВЦЭМ!$F$39:$F$782,СВЦЭМ!$A$39:$A$782,$A255,СВЦЭМ!$B$39:$B$782,P$226)+'СЕТ СН'!$F$15</f>
        <v>291.51256239999998</v>
      </c>
      <c r="Q255" s="36">
        <f>SUMIFS(СВЦЭМ!$F$39:$F$782,СВЦЭМ!$A$39:$A$782,$A255,СВЦЭМ!$B$39:$B$782,Q$226)+'СЕТ СН'!$F$15</f>
        <v>292.96186305999998</v>
      </c>
      <c r="R255" s="36">
        <f>SUMIFS(СВЦЭМ!$F$39:$F$782,СВЦЭМ!$A$39:$A$782,$A255,СВЦЭМ!$B$39:$B$782,R$226)+'СЕТ СН'!$F$15</f>
        <v>292.06638393999998</v>
      </c>
      <c r="S255" s="36">
        <f>SUMIFS(СВЦЭМ!$F$39:$F$782,СВЦЭМ!$A$39:$A$782,$A255,СВЦЭМ!$B$39:$B$782,S$226)+'СЕТ СН'!$F$15</f>
        <v>289.89315004000002</v>
      </c>
      <c r="T255" s="36">
        <f>SUMIFS(СВЦЭМ!$F$39:$F$782,СВЦЭМ!$A$39:$A$782,$A255,СВЦЭМ!$B$39:$B$782,T$226)+'СЕТ СН'!$F$15</f>
        <v>282.72851944000001</v>
      </c>
      <c r="U255" s="36">
        <f>SUMIFS(СВЦЭМ!$F$39:$F$782,СВЦЭМ!$A$39:$A$782,$A255,СВЦЭМ!$B$39:$B$782,U$226)+'СЕТ СН'!$F$15</f>
        <v>280.79491049000001</v>
      </c>
      <c r="V255" s="36">
        <f>SUMIFS(СВЦЭМ!$F$39:$F$782,СВЦЭМ!$A$39:$A$782,$A255,СВЦЭМ!$B$39:$B$782,V$226)+'СЕТ СН'!$F$15</f>
        <v>283.35287492999998</v>
      </c>
      <c r="W255" s="36">
        <f>SUMIFS(СВЦЭМ!$F$39:$F$782,СВЦЭМ!$A$39:$A$782,$A255,СВЦЭМ!$B$39:$B$782,W$226)+'СЕТ СН'!$F$15</f>
        <v>285.28245378000003</v>
      </c>
      <c r="X255" s="36">
        <f>SUMIFS(СВЦЭМ!$F$39:$F$782,СВЦЭМ!$A$39:$A$782,$A255,СВЦЭМ!$B$39:$B$782,X$226)+'СЕТ СН'!$F$15</f>
        <v>290.13654972</v>
      </c>
      <c r="Y255" s="36">
        <f>SUMIFS(СВЦЭМ!$F$39:$F$782,СВЦЭМ!$A$39:$A$782,$A255,СВЦЭМ!$B$39:$B$782,Y$226)+'СЕТ СН'!$F$15</f>
        <v>295.49730826000001</v>
      </c>
    </row>
    <row r="256" spans="1:25" ht="15.75" x14ac:dyDescent="0.2">
      <c r="A256" s="35">
        <f t="shared" si="6"/>
        <v>44956</v>
      </c>
      <c r="B256" s="36">
        <f>SUMIFS(СВЦЭМ!$F$39:$F$782,СВЦЭМ!$A$39:$A$782,$A256,СВЦЭМ!$B$39:$B$782,B$226)+'СЕТ СН'!$F$15</f>
        <v>295.54667540000003</v>
      </c>
      <c r="C256" s="36">
        <f>SUMIFS(СВЦЭМ!$F$39:$F$782,СВЦЭМ!$A$39:$A$782,$A256,СВЦЭМ!$B$39:$B$782,C$226)+'СЕТ СН'!$F$15</f>
        <v>299.89502470999997</v>
      </c>
      <c r="D256" s="36">
        <f>SUMIFS(СВЦЭМ!$F$39:$F$782,СВЦЭМ!$A$39:$A$782,$A256,СВЦЭМ!$B$39:$B$782,D$226)+'СЕТ СН'!$F$15</f>
        <v>302.90020083000002</v>
      </c>
      <c r="E256" s="36">
        <f>SUMIFS(СВЦЭМ!$F$39:$F$782,СВЦЭМ!$A$39:$A$782,$A256,СВЦЭМ!$B$39:$B$782,E$226)+'СЕТ СН'!$F$15</f>
        <v>301.47844944000002</v>
      </c>
      <c r="F256" s="36">
        <f>SUMIFS(СВЦЭМ!$F$39:$F$782,СВЦЭМ!$A$39:$A$782,$A256,СВЦЭМ!$B$39:$B$782,F$226)+'СЕТ СН'!$F$15</f>
        <v>297.64740305999999</v>
      </c>
      <c r="G256" s="36">
        <f>SUMIFS(СВЦЭМ!$F$39:$F$782,СВЦЭМ!$A$39:$A$782,$A256,СВЦЭМ!$B$39:$B$782,G$226)+'СЕТ СН'!$F$15</f>
        <v>300.97197038000002</v>
      </c>
      <c r="H256" s="36">
        <f>SUMIFS(СВЦЭМ!$F$39:$F$782,СВЦЭМ!$A$39:$A$782,$A256,СВЦЭМ!$B$39:$B$782,H$226)+'СЕТ СН'!$F$15</f>
        <v>301.65826931999999</v>
      </c>
      <c r="I256" s="36">
        <f>SUMIFS(СВЦЭМ!$F$39:$F$782,СВЦЭМ!$A$39:$A$782,$A256,СВЦЭМ!$B$39:$B$782,I$226)+'СЕТ СН'!$F$15</f>
        <v>298.51431201999998</v>
      </c>
      <c r="J256" s="36">
        <f>SUMIFS(СВЦЭМ!$F$39:$F$782,СВЦЭМ!$A$39:$A$782,$A256,СВЦЭМ!$B$39:$B$782,J$226)+'СЕТ СН'!$F$15</f>
        <v>290.45130130000001</v>
      </c>
      <c r="K256" s="36">
        <f>SUMIFS(СВЦЭМ!$F$39:$F$782,СВЦЭМ!$A$39:$A$782,$A256,СВЦЭМ!$B$39:$B$782,K$226)+'СЕТ СН'!$F$15</f>
        <v>286.10160497999999</v>
      </c>
      <c r="L256" s="36">
        <f>SUMIFS(СВЦЭМ!$F$39:$F$782,СВЦЭМ!$A$39:$A$782,$A256,СВЦЭМ!$B$39:$B$782,L$226)+'СЕТ СН'!$F$15</f>
        <v>284.10125904</v>
      </c>
      <c r="M256" s="36">
        <f>SUMIFS(СВЦЭМ!$F$39:$F$782,СВЦЭМ!$A$39:$A$782,$A256,СВЦЭМ!$B$39:$B$782,M$226)+'СЕТ СН'!$F$15</f>
        <v>284.77480365999998</v>
      </c>
      <c r="N256" s="36">
        <f>SUMIFS(СВЦЭМ!$F$39:$F$782,СВЦЭМ!$A$39:$A$782,$A256,СВЦЭМ!$B$39:$B$782,N$226)+'СЕТ СН'!$F$15</f>
        <v>288.58399279000002</v>
      </c>
      <c r="O256" s="36">
        <f>SUMIFS(СВЦЭМ!$F$39:$F$782,СВЦЭМ!$A$39:$A$782,$A256,СВЦЭМ!$B$39:$B$782,O$226)+'СЕТ СН'!$F$15</f>
        <v>286.30460747000001</v>
      </c>
      <c r="P256" s="36">
        <f>SUMIFS(СВЦЭМ!$F$39:$F$782,СВЦЭМ!$A$39:$A$782,$A256,СВЦЭМ!$B$39:$B$782,P$226)+'СЕТ СН'!$F$15</f>
        <v>288.14790928000002</v>
      </c>
      <c r="Q256" s="36">
        <f>SUMIFS(СВЦЭМ!$F$39:$F$782,СВЦЭМ!$A$39:$A$782,$A256,СВЦЭМ!$B$39:$B$782,Q$226)+'СЕТ СН'!$F$15</f>
        <v>288.84833204</v>
      </c>
      <c r="R256" s="36">
        <f>SUMIFS(СВЦЭМ!$F$39:$F$782,СВЦЭМ!$A$39:$A$782,$A256,СВЦЭМ!$B$39:$B$782,R$226)+'СЕТ СН'!$F$15</f>
        <v>288.65418717</v>
      </c>
      <c r="S256" s="36">
        <f>SUMIFS(СВЦЭМ!$F$39:$F$782,СВЦЭМ!$A$39:$A$782,$A256,СВЦЭМ!$B$39:$B$782,S$226)+'СЕТ СН'!$F$15</f>
        <v>284.85808717999998</v>
      </c>
      <c r="T256" s="36">
        <f>SUMIFS(СВЦЭМ!$F$39:$F$782,СВЦЭМ!$A$39:$A$782,$A256,СВЦЭМ!$B$39:$B$782,T$226)+'СЕТ СН'!$F$15</f>
        <v>287.20984363000002</v>
      </c>
      <c r="U256" s="36">
        <f>SUMIFS(СВЦЭМ!$F$39:$F$782,СВЦЭМ!$A$39:$A$782,$A256,СВЦЭМ!$B$39:$B$782,U$226)+'СЕТ СН'!$F$15</f>
        <v>288.59908883000003</v>
      </c>
      <c r="V256" s="36">
        <f>SUMIFS(СВЦЭМ!$F$39:$F$782,СВЦЭМ!$A$39:$A$782,$A256,СВЦЭМ!$B$39:$B$782,V$226)+'СЕТ СН'!$F$15</f>
        <v>293.58422645000002</v>
      </c>
      <c r="W256" s="36">
        <f>SUMIFS(СВЦЭМ!$F$39:$F$782,СВЦЭМ!$A$39:$A$782,$A256,СВЦЭМ!$B$39:$B$782,W$226)+'СЕТ СН'!$F$15</f>
        <v>296.18753243999998</v>
      </c>
      <c r="X256" s="36">
        <f>SUMIFS(СВЦЭМ!$F$39:$F$782,СВЦЭМ!$A$39:$A$782,$A256,СВЦЭМ!$B$39:$B$782,X$226)+'СЕТ СН'!$F$15</f>
        <v>296.97233591000003</v>
      </c>
      <c r="Y256" s="36">
        <f>SUMIFS(СВЦЭМ!$F$39:$F$782,СВЦЭМ!$A$39:$A$782,$A256,СВЦЭМ!$B$39:$B$782,Y$226)+'СЕТ СН'!$F$15</f>
        <v>298.29385703999998</v>
      </c>
    </row>
    <row r="257" spans="1:27" ht="15.75" x14ac:dyDescent="0.2">
      <c r="A257" s="35">
        <f t="shared" si="6"/>
        <v>44957</v>
      </c>
      <c r="B257" s="36">
        <f>SUMIFS(СВЦЭМ!$F$39:$F$782,СВЦЭМ!$A$39:$A$782,$A257,СВЦЭМ!$B$39:$B$782,B$226)+'СЕТ СН'!$F$15</f>
        <v>297.79399713999999</v>
      </c>
      <c r="C257" s="36">
        <f>SUMIFS(СВЦЭМ!$F$39:$F$782,СВЦЭМ!$A$39:$A$782,$A257,СВЦЭМ!$B$39:$B$782,C$226)+'СЕТ СН'!$F$15</f>
        <v>298.12199196</v>
      </c>
      <c r="D257" s="36">
        <f>SUMIFS(СВЦЭМ!$F$39:$F$782,СВЦЭМ!$A$39:$A$782,$A257,СВЦЭМ!$B$39:$B$782,D$226)+'СЕТ СН'!$F$15</f>
        <v>299.76576247999998</v>
      </c>
      <c r="E257" s="36">
        <f>SUMIFS(СВЦЭМ!$F$39:$F$782,СВЦЭМ!$A$39:$A$782,$A257,СВЦЭМ!$B$39:$B$782,E$226)+'СЕТ СН'!$F$15</f>
        <v>299.73282594</v>
      </c>
      <c r="F257" s="36">
        <f>SUMIFS(СВЦЭМ!$F$39:$F$782,СВЦЭМ!$A$39:$A$782,$A257,СВЦЭМ!$B$39:$B$782,F$226)+'СЕТ СН'!$F$15</f>
        <v>299.70388018</v>
      </c>
      <c r="G257" s="36">
        <f>SUMIFS(СВЦЭМ!$F$39:$F$782,СВЦЭМ!$A$39:$A$782,$A257,СВЦЭМ!$B$39:$B$782,G$226)+'СЕТ СН'!$F$15</f>
        <v>299.01605619999998</v>
      </c>
      <c r="H257" s="36">
        <f>SUMIFS(СВЦЭМ!$F$39:$F$782,СВЦЭМ!$A$39:$A$782,$A257,СВЦЭМ!$B$39:$B$782,H$226)+'СЕТ СН'!$F$15</f>
        <v>293.71862906000001</v>
      </c>
      <c r="I257" s="36">
        <f>SUMIFS(СВЦЭМ!$F$39:$F$782,СВЦЭМ!$A$39:$A$782,$A257,СВЦЭМ!$B$39:$B$782,I$226)+'СЕТ СН'!$F$15</f>
        <v>290.30033040000001</v>
      </c>
      <c r="J257" s="36">
        <f>SUMIFS(СВЦЭМ!$F$39:$F$782,СВЦЭМ!$A$39:$A$782,$A257,СВЦЭМ!$B$39:$B$782,J$226)+'СЕТ СН'!$F$15</f>
        <v>285.06016124000001</v>
      </c>
      <c r="K257" s="36">
        <f>SUMIFS(СВЦЭМ!$F$39:$F$782,СВЦЭМ!$A$39:$A$782,$A257,СВЦЭМ!$B$39:$B$782,K$226)+'СЕТ СН'!$F$15</f>
        <v>284.08860251999999</v>
      </c>
      <c r="L257" s="36">
        <f>SUMIFS(СВЦЭМ!$F$39:$F$782,СВЦЭМ!$A$39:$A$782,$A257,СВЦЭМ!$B$39:$B$782,L$226)+'СЕТ СН'!$F$15</f>
        <v>283.49484453000002</v>
      </c>
      <c r="M257" s="36">
        <f>SUMIFS(СВЦЭМ!$F$39:$F$782,СВЦЭМ!$A$39:$A$782,$A257,СВЦЭМ!$B$39:$B$782,M$226)+'СЕТ СН'!$F$15</f>
        <v>286.34330494</v>
      </c>
      <c r="N257" s="36">
        <f>SUMIFS(СВЦЭМ!$F$39:$F$782,СВЦЭМ!$A$39:$A$782,$A257,СВЦЭМ!$B$39:$B$782,N$226)+'СЕТ СН'!$F$15</f>
        <v>288.81035018</v>
      </c>
      <c r="O257" s="36">
        <f>SUMIFS(СВЦЭМ!$F$39:$F$782,СВЦЭМ!$A$39:$A$782,$A257,СВЦЭМ!$B$39:$B$782,O$226)+'СЕТ СН'!$F$15</f>
        <v>289.32746162000001</v>
      </c>
      <c r="P257" s="36">
        <f>SUMIFS(СВЦЭМ!$F$39:$F$782,СВЦЭМ!$A$39:$A$782,$A257,СВЦЭМ!$B$39:$B$782,P$226)+'СЕТ СН'!$F$15</f>
        <v>291.90708641999998</v>
      </c>
      <c r="Q257" s="36">
        <f>SUMIFS(СВЦЭМ!$F$39:$F$782,СВЦЭМ!$A$39:$A$782,$A257,СВЦЭМ!$B$39:$B$782,Q$226)+'СЕТ СН'!$F$15</f>
        <v>292.40358457000002</v>
      </c>
      <c r="R257" s="36">
        <f>SUMIFS(СВЦЭМ!$F$39:$F$782,СВЦЭМ!$A$39:$A$782,$A257,СВЦЭМ!$B$39:$B$782,R$226)+'СЕТ СН'!$F$15</f>
        <v>292.71232430999999</v>
      </c>
      <c r="S257" s="36">
        <f>SUMIFS(СВЦЭМ!$F$39:$F$782,СВЦЭМ!$A$39:$A$782,$A257,СВЦЭМ!$B$39:$B$782,S$226)+'СЕТ СН'!$F$15</f>
        <v>290.49492519</v>
      </c>
      <c r="T257" s="36">
        <f>SUMIFS(СВЦЭМ!$F$39:$F$782,СВЦЭМ!$A$39:$A$782,$A257,СВЦЭМ!$B$39:$B$782,T$226)+'СЕТ СН'!$F$15</f>
        <v>285.99915070999998</v>
      </c>
      <c r="U257" s="36">
        <f>SUMIFS(СВЦЭМ!$F$39:$F$782,СВЦЭМ!$A$39:$A$782,$A257,СВЦЭМ!$B$39:$B$782,U$226)+'СЕТ СН'!$F$15</f>
        <v>286.32871244</v>
      </c>
      <c r="V257" s="36">
        <f>SUMIFS(СВЦЭМ!$F$39:$F$782,СВЦЭМ!$A$39:$A$782,$A257,СВЦЭМ!$B$39:$B$782,V$226)+'СЕТ СН'!$F$15</f>
        <v>287.96710653999997</v>
      </c>
      <c r="W257" s="36">
        <f>SUMIFS(СВЦЭМ!$F$39:$F$782,СВЦЭМ!$A$39:$A$782,$A257,СВЦЭМ!$B$39:$B$782,W$226)+'СЕТ СН'!$F$15</f>
        <v>290.72820784999999</v>
      </c>
      <c r="X257" s="36">
        <f>SUMIFS(СВЦЭМ!$F$39:$F$782,СВЦЭМ!$A$39:$A$782,$A257,СВЦЭМ!$B$39:$B$782,X$226)+'СЕТ СН'!$F$15</f>
        <v>289.05517835000001</v>
      </c>
      <c r="Y257" s="36">
        <f>SUMIFS(СВЦЭМ!$F$39:$F$782,СВЦЭМ!$A$39:$A$782,$A257,СВЦЭМ!$B$39:$B$782,Y$226)+'СЕТ СН'!$F$15</f>
        <v>304.11027777999999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01.01.2023</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44928</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44929</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44930</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44931</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44932</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44933</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44934</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44935</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44936</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44937</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44938</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44939</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44940</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44941</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44942</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44943</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44944</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44945</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44946</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44947</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44948</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44949</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44950</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44951</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44952</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44953</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44954</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44955</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44956</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44957</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01.01.2023</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44928</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44929</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44930</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44931</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44932</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44933</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44934</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44935</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44936</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44937</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44938</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44939</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44940</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44941</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44942</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44943</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44944</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44945</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44946</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44947</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44948</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44949</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44950</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44951</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44952</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44953</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44954</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44955</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44956</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44957</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01.01.2023</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44928</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44929</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44930</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44931</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44932</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44933</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44934</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44935</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44936</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44937</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44938</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44939</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44940</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44941</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44942</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44943</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44944</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44945</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44946</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44947</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44948</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44949</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44950</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44951</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44952</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44953</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44954</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44955</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44956</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44957</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01.01.2023</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44928</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44929</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44930</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44931</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44932</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44933</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44934</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44935</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44936</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44937</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44938</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44939</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44940</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44941</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44942</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44943</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44944</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44945</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44946</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44947</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44948</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44949</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44950</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44951</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44952</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44953</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44954</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44955</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44956</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44957</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01.01.2023</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44928</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44929</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44930</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44931</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44932</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44933</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44934</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44935</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44936</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44937</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44938</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44939</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44940</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44941</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44942</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44943</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44944</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44945</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44946</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44947</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44948</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44949</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44950</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44951</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44952</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44953</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44954</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44955</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44956</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44957</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01.01.2023</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44928</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44929</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44930</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44931</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44932</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44933</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44934</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44935</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44936</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44937</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44938</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44939</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44940</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44941</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44942</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44943</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44944</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44945</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44946</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44947</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44948</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44949</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44950</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44951</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44952</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44953</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44954</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44955</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44956</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44957</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20.072578879999998</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687572.64723378944</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582803.57999999996</v>
      </c>
      <c r="O479" s="147"/>
      <c r="P479" s="147">
        <f>'СЕТ СН'!$G$7</f>
        <v>958432.19</v>
      </c>
      <c r="Q479" s="147"/>
      <c r="R479" s="147">
        <f>'СЕТ СН'!$H$7</f>
        <v>1021971.76</v>
      </c>
      <c r="S479" s="147"/>
      <c r="T479" s="147">
        <f>'СЕТ СН'!$I$7</f>
        <v>771049.7</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240909.33</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70" zoomScaleNormal="70" zoomScaleSheetLayoutView="80" workbookViewId="0">
      <selection activeCell="N16" sqref="N16"/>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45291</v>
      </c>
      <c r="E5" s="52" t="s">
        <v>20</v>
      </c>
      <c r="F5" s="52">
        <v>1091.8</v>
      </c>
      <c r="G5" s="52">
        <v>1950.02</v>
      </c>
      <c r="H5" s="52">
        <v>2107.88</v>
      </c>
      <c r="I5" s="52">
        <v>2624.41</v>
      </c>
    </row>
    <row r="6" spans="1:9" ht="60" x14ac:dyDescent="0.2">
      <c r="A6" s="53" t="s">
        <v>134</v>
      </c>
      <c r="B6" s="92" t="s">
        <v>156</v>
      </c>
      <c r="C6" s="54">
        <v>44896</v>
      </c>
      <c r="D6" s="54">
        <v>45291</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44927</v>
      </c>
      <c r="D8" s="54">
        <v>45291</v>
      </c>
      <c r="E8" s="93" t="s">
        <v>143</v>
      </c>
      <c r="F8" s="96">
        <v>6.3399999999999998E-2</v>
      </c>
      <c r="G8" s="93"/>
      <c r="H8" s="93"/>
      <c r="I8" s="93"/>
    </row>
    <row r="9" spans="1:9" ht="75" x14ac:dyDescent="0.2">
      <c r="A9" s="53" t="s">
        <v>136</v>
      </c>
      <c r="B9" s="93" t="s">
        <v>141</v>
      </c>
      <c r="C9" s="54">
        <v>44927</v>
      </c>
      <c r="D9" s="54">
        <v>44957</v>
      </c>
      <c r="E9" s="93" t="s">
        <v>20</v>
      </c>
      <c r="F9" s="103" t="s">
        <v>159</v>
      </c>
      <c r="G9" s="93"/>
      <c r="H9" s="93"/>
      <c r="I9" s="93"/>
    </row>
    <row r="10" spans="1:9" ht="45" x14ac:dyDescent="0.2">
      <c r="A10" s="53" t="s">
        <v>142</v>
      </c>
      <c r="B10" s="93" t="s">
        <v>149</v>
      </c>
      <c r="C10" s="54">
        <v>44896</v>
      </c>
      <c r="D10" s="54">
        <v>45291</v>
      </c>
      <c r="E10" s="91" t="s">
        <v>21</v>
      </c>
      <c r="F10" s="91">
        <v>240909.33</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G19" sqref="G19:G20"/>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8.3240231300000005</v>
      </c>
    </row>
    <row r="11" spans="1:4" ht="66" customHeight="1" x14ac:dyDescent="0.2">
      <c r="A11" s="174" t="s">
        <v>93</v>
      </c>
      <c r="B11" s="175"/>
      <c r="C11" s="73"/>
      <c r="D11" s="74">
        <v>1903.4711077699999</v>
      </c>
    </row>
    <row r="12" spans="1:4" ht="30" customHeight="1" x14ac:dyDescent="0.2">
      <c r="A12" s="174" t="s">
        <v>94</v>
      </c>
      <c r="B12" s="175"/>
      <c r="C12" s="73"/>
      <c r="D12" s="75">
        <v>687572.64723378944</v>
      </c>
    </row>
    <row r="13" spans="1:4" ht="30" customHeight="1" x14ac:dyDescent="0.2">
      <c r="A13" s="174" t="s">
        <v>95</v>
      </c>
      <c r="B13" s="175"/>
      <c r="C13" s="73"/>
      <c r="D13" s="76"/>
    </row>
    <row r="14" spans="1:4" ht="15" customHeight="1" x14ac:dyDescent="0.2">
      <c r="A14" s="176" t="s">
        <v>96</v>
      </c>
      <c r="B14" s="177"/>
      <c r="C14" s="73"/>
      <c r="D14" s="74">
        <v>1957.40135229</v>
      </c>
    </row>
    <row r="15" spans="1:4" ht="15" customHeight="1" x14ac:dyDescent="0.2">
      <c r="A15" s="176" t="s">
        <v>97</v>
      </c>
      <c r="B15" s="177"/>
      <c r="C15" s="73"/>
      <c r="D15" s="74">
        <v>2980.8316989300001</v>
      </c>
    </row>
    <row r="16" spans="1:4" ht="15" customHeight="1" x14ac:dyDescent="0.2">
      <c r="A16" s="176" t="s">
        <v>98</v>
      </c>
      <c r="B16" s="177"/>
      <c r="C16" s="73"/>
      <c r="D16" s="74">
        <v>4509.1595659100003</v>
      </c>
    </row>
    <row r="17" spans="1:4" ht="15" customHeight="1" x14ac:dyDescent="0.2">
      <c r="A17" s="176" t="s">
        <v>99</v>
      </c>
      <c r="B17" s="177"/>
      <c r="C17" s="73"/>
      <c r="D17" s="74">
        <v>3570.7765384099998</v>
      </c>
    </row>
    <row r="18" spans="1:4" ht="52.5" customHeight="1" x14ac:dyDescent="0.2">
      <c r="A18" s="174" t="s">
        <v>100</v>
      </c>
      <c r="B18" s="175"/>
      <c r="C18" s="73"/>
      <c r="D18" s="74">
        <v>20.072578879999998</v>
      </c>
    </row>
    <row r="19" spans="1:4" ht="52.5" customHeight="1" x14ac:dyDescent="0.25">
      <c r="A19" s="174" t="s">
        <v>150</v>
      </c>
      <c r="B19" s="175"/>
      <c r="C19" s="81"/>
      <c r="D19" s="74">
        <v>1869.5086296100001</v>
      </c>
    </row>
    <row r="20" spans="1:4" ht="52.5" customHeight="1" x14ac:dyDescent="0.25">
      <c r="A20" s="174" t="s">
        <v>151</v>
      </c>
      <c r="B20" s="175"/>
      <c r="C20" s="81"/>
      <c r="D20" s="101"/>
    </row>
    <row r="21" spans="1:4" ht="52.5" customHeight="1" x14ac:dyDescent="0.25">
      <c r="A21" s="176" t="s">
        <v>152</v>
      </c>
      <c r="B21" s="177"/>
      <c r="C21" s="81"/>
      <c r="D21" s="74">
        <v>1921.89085026</v>
      </c>
    </row>
    <row r="22" spans="1:4" ht="52.5" customHeight="1" x14ac:dyDescent="0.25">
      <c r="A22" s="176" t="s">
        <v>153</v>
      </c>
      <c r="B22" s="177"/>
      <c r="C22" s="81"/>
      <c r="D22" s="74">
        <v>1846.2764014700001</v>
      </c>
    </row>
    <row r="23" spans="1:4" ht="52.5" customHeight="1" x14ac:dyDescent="0.25">
      <c r="A23" s="176" t="s">
        <v>154</v>
      </c>
      <c r="B23" s="177"/>
      <c r="C23" s="81"/>
      <c r="D23" s="74">
        <v>1822.50586047</v>
      </c>
    </row>
    <row r="24" spans="1:4" ht="52.5" customHeight="1" x14ac:dyDescent="0.25">
      <c r="A24" s="176" t="s">
        <v>155</v>
      </c>
      <c r="B24" s="177"/>
      <c r="C24" s="81"/>
      <c r="D24" s="74">
        <v>1837.70381028</v>
      </c>
    </row>
    <row r="25" spans="1:4" ht="15" customHeight="1" x14ac:dyDescent="0.2">
      <c r="A25" s="69" t="s">
        <v>101</v>
      </c>
      <c r="B25" s="70"/>
      <c r="C25" s="77"/>
      <c r="D25" s="78"/>
    </row>
    <row r="26" spans="1:4" ht="30" customHeight="1" x14ac:dyDescent="0.2">
      <c r="A26" s="174" t="s">
        <v>102</v>
      </c>
      <c r="B26" s="175"/>
      <c r="C26" s="73"/>
      <c r="D26" s="79">
        <v>1039.972</v>
      </c>
    </row>
    <row r="27" spans="1:4" ht="30" customHeight="1" x14ac:dyDescent="0.2">
      <c r="A27" s="174" t="s">
        <v>103</v>
      </c>
      <c r="B27" s="175"/>
      <c r="C27" s="80"/>
      <c r="D27" s="79">
        <v>1.681</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1.600879827352E-3</v>
      </c>
    </row>
    <row r="32" spans="1:4" ht="15" customHeight="1" x14ac:dyDescent="0.25">
      <c r="A32" s="176" t="s">
        <v>98</v>
      </c>
      <c r="B32" s="177"/>
      <c r="C32" s="81"/>
      <c r="D32" s="82">
        <v>3.8608466881780001E-3</v>
      </c>
    </row>
    <row r="33" spans="1:6" ht="15" customHeight="1" x14ac:dyDescent="0.25">
      <c r="A33" s="176" t="s">
        <v>99</v>
      </c>
      <c r="B33" s="177"/>
      <c r="C33" s="81"/>
      <c r="D33" s="82">
        <v>2.4723642332289998E-3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2040.9289234600001</v>
      </c>
      <c r="D39" s="84">
        <v>2002.5924061400001</v>
      </c>
      <c r="E39" s="84">
        <v>324.64919673000003</v>
      </c>
      <c r="F39" s="84">
        <v>324.64919673000003</v>
      </c>
    </row>
    <row r="40" spans="1:6" ht="12.75" customHeight="1" x14ac:dyDescent="0.2">
      <c r="A40" s="83" t="s">
        <v>161</v>
      </c>
      <c r="B40" s="83">
        <v>2</v>
      </c>
      <c r="C40" s="84">
        <v>2064.39227071</v>
      </c>
      <c r="D40" s="84">
        <v>2021.3823967000001</v>
      </c>
      <c r="E40" s="84">
        <v>327.69532600000002</v>
      </c>
      <c r="F40" s="84">
        <v>327.69532600000002</v>
      </c>
    </row>
    <row r="41" spans="1:6" ht="12.75" customHeight="1" x14ac:dyDescent="0.2">
      <c r="A41" s="83" t="s">
        <v>161</v>
      </c>
      <c r="B41" s="83">
        <v>3</v>
      </c>
      <c r="C41" s="84">
        <v>2010.47134394</v>
      </c>
      <c r="D41" s="84">
        <v>1968.4874944000001</v>
      </c>
      <c r="E41" s="84">
        <v>319.12029720999999</v>
      </c>
      <c r="F41" s="84">
        <v>319.12029720999999</v>
      </c>
    </row>
    <row r="42" spans="1:6" ht="12.75" customHeight="1" x14ac:dyDescent="0.2">
      <c r="A42" s="83" t="s">
        <v>161</v>
      </c>
      <c r="B42" s="83">
        <v>4</v>
      </c>
      <c r="C42" s="84">
        <v>2011.7387058300001</v>
      </c>
      <c r="D42" s="84">
        <v>1968.88498284</v>
      </c>
      <c r="E42" s="84">
        <v>319.18473583000002</v>
      </c>
      <c r="F42" s="84">
        <v>319.18473583000002</v>
      </c>
    </row>
    <row r="43" spans="1:6" ht="12.75" customHeight="1" x14ac:dyDescent="0.2">
      <c r="A43" s="83" t="s">
        <v>161</v>
      </c>
      <c r="B43" s="83">
        <v>5</v>
      </c>
      <c r="C43" s="84">
        <v>2009.5936493500001</v>
      </c>
      <c r="D43" s="84">
        <v>1967.6840935600001</v>
      </c>
      <c r="E43" s="84">
        <v>318.99005431</v>
      </c>
      <c r="F43" s="84">
        <v>318.99005431</v>
      </c>
    </row>
    <row r="44" spans="1:6" ht="12.75" customHeight="1" x14ac:dyDescent="0.2">
      <c r="A44" s="83" t="s">
        <v>161</v>
      </c>
      <c r="B44" s="83">
        <v>6</v>
      </c>
      <c r="C44" s="84">
        <v>2018.1182559399999</v>
      </c>
      <c r="D44" s="84">
        <v>1972.5675874200001</v>
      </c>
      <c r="E44" s="84">
        <v>319.78173930000003</v>
      </c>
      <c r="F44" s="84">
        <v>319.78173930000003</v>
      </c>
    </row>
    <row r="45" spans="1:6" ht="12.75" customHeight="1" x14ac:dyDescent="0.2">
      <c r="A45" s="83" t="s">
        <v>161</v>
      </c>
      <c r="B45" s="83">
        <v>7</v>
      </c>
      <c r="C45" s="84">
        <v>2014.1151979599999</v>
      </c>
      <c r="D45" s="84">
        <v>1973.89594571</v>
      </c>
      <c r="E45" s="84">
        <v>319.9970854</v>
      </c>
      <c r="F45" s="84">
        <v>319.9970854</v>
      </c>
    </row>
    <row r="46" spans="1:6" ht="12.75" customHeight="1" x14ac:dyDescent="0.2">
      <c r="A46" s="83" t="s">
        <v>161</v>
      </c>
      <c r="B46" s="83">
        <v>8</v>
      </c>
      <c r="C46" s="84">
        <v>2026.87025232</v>
      </c>
      <c r="D46" s="84">
        <v>1971.1557150399999</v>
      </c>
      <c r="E46" s="84">
        <v>319.55285436999998</v>
      </c>
      <c r="F46" s="84">
        <v>319.55285436999998</v>
      </c>
    </row>
    <row r="47" spans="1:6" ht="12.75" customHeight="1" x14ac:dyDescent="0.2">
      <c r="A47" s="83" t="s">
        <v>161</v>
      </c>
      <c r="B47" s="83">
        <v>9</v>
      </c>
      <c r="C47" s="84">
        <v>2012.00460211</v>
      </c>
      <c r="D47" s="84">
        <v>1971.66001452</v>
      </c>
      <c r="E47" s="84">
        <v>319.63460860999999</v>
      </c>
      <c r="F47" s="84">
        <v>319.63460860999999</v>
      </c>
    </row>
    <row r="48" spans="1:6" ht="12.75" customHeight="1" x14ac:dyDescent="0.2">
      <c r="A48" s="83" t="s">
        <v>161</v>
      </c>
      <c r="B48" s="83">
        <v>10</v>
      </c>
      <c r="C48" s="84">
        <v>2038.8050915599999</v>
      </c>
      <c r="D48" s="84">
        <v>2001.20564135</v>
      </c>
      <c r="E48" s="84">
        <v>324.4243821</v>
      </c>
      <c r="F48" s="84">
        <v>324.4243821</v>
      </c>
    </row>
    <row r="49" spans="1:6" ht="12.75" customHeight="1" x14ac:dyDescent="0.2">
      <c r="A49" s="83" t="s">
        <v>161</v>
      </c>
      <c r="B49" s="83">
        <v>11</v>
      </c>
      <c r="C49" s="84">
        <v>2016.2623045600001</v>
      </c>
      <c r="D49" s="84">
        <v>1987.4373274500001</v>
      </c>
      <c r="E49" s="84">
        <v>322.19233924999997</v>
      </c>
      <c r="F49" s="84">
        <v>322.19233924999997</v>
      </c>
    </row>
    <row r="50" spans="1:6" ht="12.75" customHeight="1" x14ac:dyDescent="0.2">
      <c r="A50" s="83" t="s">
        <v>161</v>
      </c>
      <c r="B50" s="83">
        <v>12</v>
      </c>
      <c r="C50" s="84">
        <v>2008.4741165200001</v>
      </c>
      <c r="D50" s="84">
        <v>1964.96980659</v>
      </c>
      <c r="E50" s="84">
        <v>318.55002912999998</v>
      </c>
      <c r="F50" s="84">
        <v>318.55002912999998</v>
      </c>
    </row>
    <row r="51" spans="1:6" ht="12.75" customHeight="1" x14ac:dyDescent="0.2">
      <c r="A51" s="83" t="s">
        <v>161</v>
      </c>
      <c r="B51" s="83">
        <v>13</v>
      </c>
      <c r="C51" s="84">
        <v>2002.43480391</v>
      </c>
      <c r="D51" s="84">
        <v>1950.1481063199999</v>
      </c>
      <c r="E51" s="84">
        <v>316.14721711999999</v>
      </c>
      <c r="F51" s="84">
        <v>316.14721711999999</v>
      </c>
    </row>
    <row r="52" spans="1:6" ht="12.75" customHeight="1" x14ac:dyDescent="0.2">
      <c r="A52" s="83" t="s">
        <v>161</v>
      </c>
      <c r="B52" s="83">
        <v>14</v>
      </c>
      <c r="C52" s="84">
        <v>1983.76892251</v>
      </c>
      <c r="D52" s="84">
        <v>1939.6416782900001</v>
      </c>
      <c r="E52" s="84">
        <v>314.44397315999998</v>
      </c>
      <c r="F52" s="84">
        <v>314.44397315999998</v>
      </c>
    </row>
    <row r="53" spans="1:6" ht="12.75" customHeight="1" x14ac:dyDescent="0.2">
      <c r="A53" s="83" t="s">
        <v>161</v>
      </c>
      <c r="B53" s="83">
        <v>15</v>
      </c>
      <c r="C53" s="84">
        <v>2008.82364938</v>
      </c>
      <c r="D53" s="84">
        <v>1965.3049363299999</v>
      </c>
      <c r="E53" s="84">
        <v>318.60435851</v>
      </c>
      <c r="F53" s="84">
        <v>318.60435851</v>
      </c>
    </row>
    <row r="54" spans="1:6" ht="12.75" customHeight="1" x14ac:dyDescent="0.2">
      <c r="A54" s="83" t="s">
        <v>161</v>
      </c>
      <c r="B54" s="83">
        <v>16</v>
      </c>
      <c r="C54" s="84">
        <v>1995.53008671</v>
      </c>
      <c r="D54" s="84">
        <v>1954.90515768</v>
      </c>
      <c r="E54" s="84">
        <v>316.91840395000003</v>
      </c>
      <c r="F54" s="84">
        <v>316.91840395000003</v>
      </c>
    </row>
    <row r="55" spans="1:6" ht="12.75" customHeight="1" x14ac:dyDescent="0.2">
      <c r="A55" s="83" t="s">
        <v>161</v>
      </c>
      <c r="B55" s="83">
        <v>17</v>
      </c>
      <c r="C55" s="84">
        <v>1979.7011506399999</v>
      </c>
      <c r="D55" s="84">
        <v>1941.9038316000001</v>
      </c>
      <c r="E55" s="84">
        <v>314.81070093</v>
      </c>
      <c r="F55" s="84">
        <v>314.81070093</v>
      </c>
    </row>
    <row r="56" spans="1:6" ht="12.75" customHeight="1" x14ac:dyDescent="0.2">
      <c r="A56" s="83" t="s">
        <v>161</v>
      </c>
      <c r="B56" s="83">
        <v>18</v>
      </c>
      <c r="C56" s="84">
        <v>1911.54726663</v>
      </c>
      <c r="D56" s="84">
        <v>1878.4540865900001</v>
      </c>
      <c r="E56" s="84">
        <v>304.52457945999998</v>
      </c>
      <c r="F56" s="84">
        <v>304.52457945999998</v>
      </c>
    </row>
    <row r="57" spans="1:6" ht="12.75" customHeight="1" x14ac:dyDescent="0.2">
      <c r="A57" s="83" t="s">
        <v>161</v>
      </c>
      <c r="B57" s="83">
        <v>19</v>
      </c>
      <c r="C57" s="84">
        <v>1892.2685293500001</v>
      </c>
      <c r="D57" s="84">
        <v>1861.0868072799999</v>
      </c>
      <c r="E57" s="84">
        <v>301.70909225999998</v>
      </c>
      <c r="F57" s="84">
        <v>301.70909225999998</v>
      </c>
    </row>
    <row r="58" spans="1:6" ht="12.75" customHeight="1" x14ac:dyDescent="0.2">
      <c r="A58" s="83" t="s">
        <v>161</v>
      </c>
      <c r="B58" s="83">
        <v>20</v>
      </c>
      <c r="C58" s="84">
        <v>1910.3012044300001</v>
      </c>
      <c r="D58" s="84">
        <v>1879.5215561499999</v>
      </c>
      <c r="E58" s="84">
        <v>304.69763171</v>
      </c>
      <c r="F58" s="84">
        <v>304.69763171</v>
      </c>
    </row>
    <row r="59" spans="1:6" ht="12.75" customHeight="1" x14ac:dyDescent="0.2">
      <c r="A59" s="83" t="s">
        <v>161</v>
      </c>
      <c r="B59" s="83">
        <v>21</v>
      </c>
      <c r="C59" s="84">
        <v>1925.9154585599999</v>
      </c>
      <c r="D59" s="84">
        <v>1884.11011706</v>
      </c>
      <c r="E59" s="84">
        <v>305.44150380999997</v>
      </c>
      <c r="F59" s="84">
        <v>305.44150380999997</v>
      </c>
    </row>
    <row r="60" spans="1:6" ht="12.75" customHeight="1" x14ac:dyDescent="0.2">
      <c r="A60" s="83" t="s">
        <v>161</v>
      </c>
      <c r="B60" s="83">
        <v>22</v>
      </c>
      <c r="C60" s="84">
        <v>1940.8901131800001</v>
      </c>
      <c r="D60" s="84">
        <v>1910.0376567999999</v>
      </c>
      <c r="E60" s="84">
        <v>309.64473305000001</v>
      </c>
      <c r="F60" s="84">
        <v>309.64473305000001</v>
      </c>
    </row>
    <row r="61" spans="1:6" ht="12.75" customHeight="1" x14ac:dyDescent="0.2">
      <c r="A61" s="83" t="s">
        <v>161</v>
      </c>
      <c r="B61" s="83">
        <v>23</v>
      </c>
      <c r="C61" s="84">
        <v>1985.0921019699999</v>
      </c>
      <c r="D61" s="84">
        <v>1946.4188472400001</v>
      </c>
      <c r="E61" s="84">
        <v>315.54265027999998</v>
      </c>
      <c r="F61" s="84">
        <v>315.54265027999998</v>
      </c>
    </row>
    <row r="62" spans="1:6" ht="12.75" customHeight="1" x14ac:dyDescent="0.2">
      <c r="A62" s="83" t="s">
        <v>161</v>
      </c>
      <c r="B62" s="83">
        <v>24</v>
      </c>
      <c r="C62" s="84">
        <v>2080.7452507600001</v>
      </c>
      <c r="D62" s="84">
        <v>2037.6092396700001</v>
      </c>
      <c r="E62" s="84">
        <v>330.32593197</v>
      </c>
      <c r="F62" s="84">
        <v>330.32593197</v>
      </c>
    </row>
    <row r="63" spans="1:6" ht="12.75" customHeight="1" x14ac:dyDescent="0.2">
      <c r="A63" s="83" t="s">
        <v>162</v>
      </c>
      <c r="B63" s="83">
        <v>1</v>
      </c>
      <c r="C63" s="84">
        <v>2059.7088306099999</v>
      </c>
      <c r="D63" s="84">
        <v>2022.28194588</v>
      </c>
      <c r="E63" s="84">
        <v>327.84115593000001</v>
      </c>
      <c r="F63" s="84">
        <v>327.84115593000001</v>
      </c>
    </row>
    <row r="64" spans="1:6" ht="12.75" customHeight="1" x14ac:dyDescent="0.2">
      <c r="A64" s="83" t="s">
        <v>162</v>
      </c>
      <c r="B64" s="83">
        <v>2</v>
      </c>
      <c r="C64" s="84">
        <v>2053.4023160699999</v>
      </c>
      <c r="D64" s="84">
        <v>2012.25842898</v>
      </c>
      <c r="E64" s="84">
        <v>326.21619885000001</v>
      </c>
      <c r="F64" s="84">
        <v>326.21619885000001</v>
      </c>
    </row>
    <row r="65" spans="1:6" ht="12.75" customHeight="1" x14ac:dyDescent="0.2">
      <c r="A65" s="83" t="s">
        <v>162</v>
      </c>
      <c r="B65" s="83">
        <v>3</v>
      </c>
      <c r="C65" s="84">
        <v>2066.3622989</v>
      </c>
      <c r="D65" s="84">
        <v>2023.3542574200001</v>
      </c>
      <c r="E65" s="84">
        <v>328.01499314</v>
      </c>
      <c r="F65" s="84">
        <v>328.01499314</v>
      </c>
    </row>
    <row r="66" spans="1:6" ht="12.75" customHeight="1" x14ac:dyDescent="0.2">
      <c r="A66" s="83" t="s">
        <v>162</v>
      </c>
      <c r="B66" s="83">
        <v>4</v>
      </c>
      <c r="C66" s="84">
        <v>2068.3231744300001</v>
      </c>
      <c r="D66" s="84">
        <v>2024.01875434</v>
      </c>
      <c r="E66" s="84">
        <v>328.12271771000002</v>
      </c>
      <c r="F66" s="84">
        <v>328.12271771000002</v>
      </c>
    </row>
    <row r="67" spans="1:6" ht="12.75" customHeight="1" x14ac:dyDescent="0.2">
      <c r="A67" s="83" t="s">
        <v>162</v>
      </c>
      <c r="B67" s="83">
        <v>5</v>
      </c>
      <c r="C67" s="84">
        <v>2031.6354813999999</v>
      </c>
      <c r="D67" s="84">
        <v>2007.6759371200001</v>
      </c>
      <c r="E67" s="84">
        <v>325.47331064000002</v>
      </c>
      <c r="F67" s="84">
        <v>325.47331064000002</v>
      </c>
    </row>
    <row r="68" spans="1:6" ht="12.75" customHeight="1" x14ac:dyDescent="0.2">
      <c r="A68" s="83" t="s">
        <v>162</v>
      </c>
      <c r="B68" s="83">
        <v>6</v>
      </c>
      <c r="C68" s="84">
        <v>2047.6994187</v>
      </c>
      <c r="D68" s="84">
        <v>2003.17752518</v>
      </c>
      <c r="E68" s="84">
        <v>324.74405299</v>
      </c>
      <c r="F68" s="84">
        <v>324.74405299</v>
      </c>
    </row>
    <row r="69" spans="1:6" ht="12.75" customHeight="1" x14ac:dyDescent="0.2">
      <c r="A69" s="83" t="s">
        <v>162</v>
      </c>
      <c r="B69" s="83">
        <v>7</v>
      </c>
      <c r="C69" s="84">
        <v>2013.9377528299999</v>
      </c>
      <c r="D69" s="84">
        <v>1975.70865607</v>
      </c>
      <c r="E69" s="84">
        <v>320.29095196999998</v>
      </c>
      <c r="F69" s="84">
        <v>320.29095196999998</v>
      </c>
    </row>
    <row r="70" spans="1:6" ht="12.75" customHeight="1" x14ac:dyDescent="0.2">
      <c r="A70" s="83" t="s">
        <v>162</v>
      </c>
      <c r="B70" s="83">
        <v>8</v>
      </c>
      <c r="C70" s="84">
        <v>2012.43517116</v>
      </c>
      <c r="D70" s="84">
        <v>1955.21053461</v>
      </c>
      <c r="E70" s="84">
        <v>316.96790996999999</v>
      </c>
      <c r="F70" s="84">
        <v>316.96790996999999</v>
      </c>
    </row>
    <row r="71" spans="1:6" ht="12.75" customHeight="1" x14ac:dyDescent="0.2">
      <c r="A71" s="83" t="s">
        <v>162</v>
      </c>
      <c r="B71" s="83">
        <v>9</v>
      </c>
      <c r="C71" s="84">
        <v>1960.5173204800001</v>
      </c>
      <c r="D71" s="84">
        <v>1930.1756787100001</v>
      </c>
      <c r="E71" s="84">
        <v>312.9093977</v>
      </c>
      <c r="F71" s="84">
        <v>312.9093977</v>
      </c>
    </row>
    <row r="72" spans="1:6" ht="12.75" customHeight="1" x14ac:dyDescent="0.2">
      <c r="A72" s="83" t="s">
        <v>162</v>
      </c>
      <c r="B72" s="83">
        <v>10</v>
      </c>
      <c r="C72" s="84">
        <v>1959.9461905799999</v>
      </c>
      <c r="D72" s="84">
        <v>1923.32075925</v>
      </c>
      <c r="E72" s="84">
        <v>311.79811610000002</v>
      </c>
      <c r="F72" s="84">
        <v>311.79811610000002</v>
      </c>
    </row>
    <row r="73" spans="1:6" ht="12.75" customHeight="1" x14ac:dyDescent="0.2">
      <c r="A73" s="83" t="s">
        <v>162</v>
      </c>
      <c r="B73" s="83">
        <v>11</v>
      </c>
      <c r="C73" s="84">
        <v>1946.4265382999999</v>
      </c>
      <c r="D73" s="84">
        <v>1917.70617902</v>
      </c>
      <c r="E73" s="84">
        <v>310.88791142999997</v>
      </c>
      <c r="F73" s="84">
        <v>310.88791142999997</v>
      </c>
    </row>
    <row r="74" spans="1:6" ht="12.75" customHeight="1" x14ac:dyDescent="0.2">
      <c r="A74" s="83" t="s">
        <v>162</v>
      </c>
      <c r="B74" s="83">
        <v>12</v>
      </c>
      <c r="C74" s="84">
        <v>1978.1684017600001</v>
      </c>
      <c r="D74" s="84">
        <v>1936.90894574</v>
      </c>
      <c r="E74" s="84">
        <v>314.00095768</v>
      </c>
      <c r="F74" s="84">
        <v>314.00095768</v>
      </c>
    </row>
    <row r="75" spans="1:6" ht="12.75" customHeight="1" x14ac:dyDescent="0.2">
      <c r="A75" s="83" t="s">
        <v>162</v>
      </c>
      <c r="B75" s="83">
        <v>13</v>
      </c>
      <c r="C75" s="84">
        <v>1979.05644585</v>
      </c>
      <c r="D75" s="84">
        <v>1930.7254751299999</v>
      </c>
      <c r="E75" s="84">
        <v>312.99852765000003</v>
      </c>
      <c r="F75" s="84">
        <v>312.99852765000003</v>
      </c>
    </row>
    <row r="76" spans="1:6" ht="12.75" customHeight="1" x14ac:dyDescent="0.2">
      <c r="A76" s="83" t="s">
        <v>162</v>
      </c>
      <c r="B76" s="83">
        <v>14</v>
      </c>
      <c r="C76" s="84">
        <v>1972.14754769</v>
      </c>
      <c r="D76" s="84">
        <v>1934.47709762</v>
      </c>
      <c r="E76" s="84">
        <v>313.60671991999999</v>
      </c>
      <c r="F76" s="84">
        <v>313.60671991999999</v>
      </c>
    </row>
    <row r="77" spans="1:6" ht="12.75" customHeight="1" x14ac:dyDescent="0.2">
      <c r="A77" s="83" t="s">
        <v>162</v>
      </c>
      <c r="B77" s="83">
        <v>15</v>
      </c>
      <c r="C77" s="84">
        <v>1963.87173274</v>
      </c>
      <c r="D77" s="84">
        <v>1938.76476774</v>
      </c>
      <c r="E77" s="84">
        <v>314.30181327000003</v>
      </c>
      <c r="F77" s="84">
        <v>314.30181327000003</v>
      </c>
    </row>
    <row r="78" spans="1:6" ht="12.75" customHeight="1" x14ac:dyDescent="0.2">
      <c r="A78" s="83" t="s">
        <v>162</v>
      </c>
      <c r="B78" s="83">
        <v>16</v>
      </c>
      <c r="C78" s="84">
        <v>1949.1036932500001</v>
      </c>
      <c r="D78" s="84">
        <v>1921.2811195899999</v>
      </c>
      <c r="E78" s="84">
        <v>311.46746100000001</v>
      </c>
      <c r="F78" s="84">
        <v>311.46746100000001</v>
      </c>
    </row>
    <row r="79" spans="1:6" ht="12.75" customHeight="1" x14ac:dyDescent="0.2">
      <c r="A79" s="83" t="s">
        <v>162</v>
      </c>
      <c r="B79" s="83">
        <v>17</v>
      </c>
      <c r="C79" s="84">
        <v>1930.3140705200001</v>
      </c>
      <c r="D79" s="84">
        <v>1893.9920809600001</v>
      </c>
      <c r="E79" s="84">
        <v>307.04351309999998</v>
      </c>
      <c r="F79" s="84">
        <v>307.04351309999998</v>
      </c>
    </row>
    <row r="80" spans="1:6" ht="12.75" customHeight="1" x14ac:dyDescent="0.2">
      <c r="A80" s="83" t="s">
        <v>162</v>
      </c>
      <c r="B80" s="83">
        <v>18</v>
      </c>
      <c r="C80" s="84">
        <v>1887.5923487</v>
      </c>
      <c r="D80" s="84">
        <v>1856.6538553099999</v>
      </c>
      <c r="E80" s="84">
        <v>300.99044663000001</v>
      </c>
      <c r="F80" s="84">
        <v>300.99044663000001</v>
      </c>
    </row>
    <row r="81" spans="1:6" ht="12.75" customHeight="1" x14ac:dyDescent="0.2">
      <c r="A81" s="83" t="s">
        <v>162</v>
      </c>
      <c r="B81" s="83">
        <v>19</v>
      </c>
      <c r="C81" s="84">
        <v>1867.72332947</v>
      </c>
      <c r="D81" s="84">
        <v>1835.6397744799999</v>
      </c>
      <c r="E81" s="84">
        <v>297.58376014999999</v>
      </c>
      <c r="F81" s="84">
        <v>297.58376014999999</v>
      </c>
    </row>
    <row r="82" spans="1:6" ht="12.75" customHeight="1" x14ac:dyDescent="0.2">
      <c r="A82" s="83" t="s">
        <v>162</v>
      </c>
      <c r="B82" s="83">
        <v>20</v>
      </c>
      <c r="C82" s="84">
        <v>1892.22088102</v>
      </c>
      <c r="D82" s="84">
        <v>1861.50551361</v>
      </c>
      <c r="E82" s="84">
        <v>301.77697061999999</v>
      </c>
      <c r="F82" s="84">
        <v>301.77697061999999</v>
      </c>
    </row>
    <row r="83" spans="1:6" ht="12.75" customHeight="1" x14ac:dyDescent="0.2">
      <c r="A83" s="83" t="s">
        <v>162</v>
      </c>
      <c r="B83" s="83">
        <v>21</v>
      </c>
      <c r="C83" s="84">
        <v>1921.8299722300001</v>
      </c>
      <c r="D83" s="84">
        <v>1881.3540300300001</v>
      </c>
      <c r="E83" s="84">
        <v>304.99470223999998</v>
      </c>
      <c r="F83" s="84">
        <v>304.99470223999998</v>
      </c>
    </row>
    <row r="84" spans="1:6" ht="12.75" customHeight="1" x14ac:dyDescent="0.2">
      <c r="A84" s="83" t="s">
        <v>162</v>
      </c>
      <c r="B84" s="83">
        <v>22</v>
      </c>
      <c r="C84" s="84">
        <v>1926.6425201899999</v>
      </c>
      <c r="D84" s="84">
        <v>1896.0782038699999</v>
      </c>
      <c r="E84" s="84">
        <v>307.38170380000003</v>
      </c>
      <c r="F84" s="84">
        <v>307.38170380000003</v>
      </c>
    </row>
    <row r="85" spans="1:6" ht="12.75" customHeight="1" x14ac:dyDescent="0.2">
      <c r="A85" s="83" t="s">
        <v>162</v>
      </c>
      <c r="B85" s="83">
        <v>23</v>
      </c>
      <c r="C85" s="84">
        <v>1973.1809078000001</v>
      </c>
      <c r="D85" s="84">
        <v>1934.73860257</v>
      </c>
      <c r="E85" s="84">
        <v>313.64911366000001</v>
      </c>
      <c r="F85" s="84">
        <v>313.64911366000001</v>
      </c>
    </row>
    <row r="86" spans="1:6" ht="12.75" customHeight="1" x14ac:dyDescent="0.2">
      <c r="A86" s="83" t="s">
        <v>162</v>
      </c>
      <c r="B86" s="83">
        <v>24</v>
      </c>
      <c r="C86" s="84">
        <v>2034.9738737499999</v>
      </c>
      <c r="D86" s="84">
        <v>1991.3857246800001</v>
      </c>
      <c r="E86" s="84">
        <v>322.83243155999997</v>
      </c>
      <c r="F86" s="84">
        <v>322.83243155999997</v>
      </c>
    </row>
    <row r="87" spans="1:6" ht="12.75" customHeight="1" x14ac:dyDescent="0.2">
      <c r="A87" s="83" t="s">
        <v>163</v>
      </c>
      <c r="B87" s="83">
        <v>1</v>
      </c>
      <c r="C87" s="84">
        <v>2014.4219364600001</v>
      </c>
      <c r="D87" s="84">
        <v>1972.0441167199999</v>
      </c>
      <c r="E87" s="84">
        <v>319.69687713000002</v>
      </c>
      <c r="F87" s="84">
        <v>319.69687713000002</v>
      </c>
    </row>
    <row r="88" spans="1:6" ht="12.75" customHeight="1" x14ac:dyDescent="0.2">
      <c r="A88" s="83" t="s">
        <v>163</v>
      </c>
      <c r="B88" s="83">
        <v>2</v>
      </c>
      <c r="C88" s="84">
        <v>1987.5153855599999</v>
      </c>
      <c r="D88" s="84">
        <v>1944.2160001300001</v>
      </c>
      <c r="E88" s="84">
        <v>315.18553689999999</v>
      </c>
      <c r="F88" s="84">
        <v>315.18553689999999</v>
      </c>
    </row>
    <row r="89" spans="1:6" ht="12.75" customHeight="1" x14ac:dyDescent="0.2">
      <c r="A89" s="83" t="s">
        <v>163</v>
      </c>
      <c r="B89" s="83">
        <v>3</v>
      </c>
      <c r="C89" s="84">
        <v>1988.8959879399999</v>
      </c>
      <c r="D89" s="84">
        <v>1946.57319622</v>
      </c>
      <c r="E89" s="84">
        <v>315.56767248</v>
      </c>
      <c r="F89" s="84">
        <v>315.56767248</v>
      </c>
    </row>
    <row r="90" spans="1:6" ht="12.75" customHeight="1" x14ac:dyDescent="0.2">
      <c r="A90" s="83" t="s">
        <v>163</v>
      </c>
      <c r="B90" s="83">
        <v>4</v>
      </c>
      <c r="C90" s="84">
        <v>1965.5706048500001</v>
      </c>
      <c r="D90" s="84">
        <v>1925.98480154</v>
      </c>
      <c r="E90" s="84">
        <v>312.22999589</v>
      </c>
      <c r="F90" s="84">
        <v>312.22999589</v>
      </c>
    </row>
    <row r="91" spans="1:6" ht="12.75" customHeight="1" x14ac:dyDescent="0.2">
      <c r="A91" s="83" t="s">
        <v>163</v>
      </c>
      <c r="B91" s="83">
        <v>5</v>
      </c>
      <c r="C91" s="84">
        <v>1977.39532781</v>
      </c>
      <c r="D91" s="84">
        <v>1940.28241314</v>
      </c>
      <c r="E91" s="84">
        <v>314.54784554000003</v>
      </c>
      <c r="F91" s="84">
        <v>314.54784554000003</v>
      </c>
    </row>
    <row r="92" spans="1:6" ht="12.75" customHeight="1" x14ac:dyDescent="0.2">
      <c r="A92" s="83" t="s">
        <v>163</v>
      </c>
      <c r="B92" s="83">
        <v>6</v>
      </c>
      <c r="C92" s="84">
        <v>1985.5901436300001</v>
      </c>
      <c r="D92" s="84">
        <v>1946.6916869700001</v>
      </c>
      <c r="E92" s="84">
        <v>315.58688153999998</v>
      </c>
      <c r="F92" s="84">
        <v>315.58688153999998</v>
      </c>
    </row>
    <row r="93" spans="1:6" ht="12.75" customHeight="1" x14ac:dyDescent="0.2">
      <c r="A93" s="83" t="s">
        <v>163</v>
      </c>
      <c r="B93" s="83">
        <v>7</v>
      </c>
      <c r="C93" s="84">
        <v>1940.8329836400001</v>
      </c>
      <c r="D93" s="84">
        <v>1914.69823447</v>
      </c>
      <c r="E93" s="84">
        <v>310.40028009999997</v>
      </c>
      <c r="F93" s="84">
        <v>310.40028009999997</v>
      </c>
    </row>
    <row r="94" spans="1:6" ht="12.75" customHeight="1" x14ac:dyDescent="0.2">
      <c r="A94" s="83" t="s">
        <v>163</v>
      </c>
      <c r="B94" s="83">
        <v>8</v>
      </c>
      <c r="C94" s="84">
        <v>1942.25326653</v>
      </c>
      <c r="D94" s="84">
        <v>1890.5900095300001</v>
      </c>
      <c r="E94" s="84">
        <v>306.49198811000002</v>
      </c>
      <c r="F94" s="84">
        <v>306.49198811000002</v>
      </c>
    </row>
    <row r="95" spans="1:6" ht="12.75" customHeight="1" x14ac:dyDescent="0.2">
      <c r="A95" s="83" t="s">
        <v>163</v>
      </c>
      <c r="B95" s="83">
        <v>9</v>
      </c>
      <c r="C95" s="84">
        <v>1924.88046381</v>
      </c>
      <c r="D95" s="84">
        <v>1879.4844289099999</v>
      </c>
      <c r="E95" s="84">
        <v>304.69161285000001</v>
      </c>
      <c r="F95" s="84">
        <v>304.69161285000001</v>
      </c>
    </row>
    <row r="96" spans="1:6" ht="12.75" customHeight="1" x14ac:dyDescent="0.2">
      <c r="A96" s="83" t="s">
        <v>163</v>
      </c>
      <c r="B96" s="83">
        <v>10</v>
      </c>
      <c r="C96" s="84">
        <v>1933.2621350100001</v>
      </c>
      <c r="D96" s="84">
        <v>1894.29418141</v>
      </c>
      <c r="E96" s="84">
        <v>307.09248796000003</v>
      </c>
      <c r="F96" s="84">
        <v>307.09248796000003</v>
      </c>
    </row>
    <row r="97" spans="1:6" ht="12.75" customHeight="1" x14ac:dyDescent="0.2">
      <c r="A97" s="83" t="s">
        <v>163</v>
      </c>
      <c r="B97" s="83">
        <v>11</v>
      </c>
      <c r="C97" s="84">
        <v>1957.8642460000001</v>
      </c>
      <c r="D97" s="84">
        <v>1913.54727607</v>
      </c>
      <c r="E97" s="84">
        <v>310.2136931</v>
      </c>
      <c r="F97" s="84">
        <v>310.2136931</v>
      </c>
    </row>
    <row r="98" spans="1:6" ht="12.75" customHeight="1" x14ac:dyDescent="0.2">
      <c r="A98" s="83" t="s">
        <v>163</v>
      </c>
      <c r="B98" s="83">
        <v>12</v>
      </c>
      <c r="C98" s="84">
        <v>1957.6596937700001</v>
      </c>
      <c r="D98" s="84">
        <v>1918.73339745</v>
      </c>
      <c r="E98" s="84">
        <v>311.05443838999997</v>
      </c>
      <c r="F98" s="84">
        <v>311.05443838999997</v>
      </c>
    </row>
    <row r="99" spans="1:6" ht="12.75" customHeight="1" x14ac:dyDescent="0.2">
      <c r="A99" s="83" t="s">
        <v>163</v>
      </c>
      <c r="B99" s="83">
        <v>13</v>
      </c>
      <c r="C99" s="84">
        <v>1997.2840616399999</v>
      </c>
      <c r="D99" s="84">
        <v>1949.73333615</v>
      </c>
      <c r="E99" s="84">
        <v>316.07997687</v>
      </c>
      <c r="F99" s="84">
        <v>316.07997687</v>
      </c>
    </row>
    <row r="100" spans="1:6" ht="12.75" customHeight="1" x14ac:dyDescent="0.2">
      <c r="A100" s="83" t="s">
        <v>163</v>
      </c>
      <c r="B100" s="83">
        <v>14</v>
      </c>
      <c r="C100" s="84">
        <v>2004.86335418</v>
      </c>
      <c r="D100" s="84">
        <v>1963.2295694300001</v>
      </c>
      <c r="E100" s="84">
        <v>318.26791150999998</v>
      </c>
      <c r="F100" s="84">
        <v>318.26791150999998</v>
      </c>
    </row>
    <row r="101" spans="1:6" ht="12.75" customHeight="1" x14ac:dyDescent="0.2">
      <c r="A101" s="83" t="s">
        <v>163</v>
      </c>
      <c r="B101" s="83">
        <v>15</v>
      </c>
      <c r="C101" s="84">
        <v>1994.4179587599999</v>
      </c>
      <c r="D101" s="84">
        <v>1957.4845635900001</v>
      </c>
      <c r="E101" s="84">
        <v>317.33656295999998</v>
      </c>
      <c r="F101" s="84">
        <v>317.33656295999998</v>
      </c>
    </row>
    <row r="102" spans="1:6" ht="12.75" customHeight="1" x14ac:dyDescent="0.2">
      <c r="A102" s="83" t="s">
        <v>163</v>
      </c>
      <c r="B102" s="83">
        <v>16</v>
      </c>
      <c r="C102" s="84">
        <v>1974.30865948</v>
      </c>
      <c r="D102" s="84">
        <v>1945.3125283500001</v>
      </c>
      <c r="E102" s="84">
        <v>315.36329998000002</v>
      </c>
      <c r="F102" s="84">
        <v>315.36329998000002</v>
      </c>
    </row>
    <row r="103" spans="1:6" ht="12.75" customHeight="1" x14ac:dyDescent="0.2">
      <c r="A103" s="83" t="s">
        <v>163</v>
      </c>
      <c r="B103" s="83">
        <v>17</v>
      </c>
      <c r="C103" s="84">
        <v>1935.1947423900001</v>
      </c>
      <c r="D103" s="84">
        <v>1902.46016489</v>
      </c>
      <c r="E103" s="84">
        <v>308.416312</v>
      </c>
      <c r="F103" s="84">
        <v>308.416312</v>
      </c>
    </row>
    <row r="104" spans="1:6" ht="12.75" customHeight="1" x14ac:dyDescent="0.2">
      <c r="A104" s="83" t="s">
        <v>163</v>
      </c>
      <c r="B104" s="83">
        <v>18</v>
      </c>
      <c r="C104" s="84">
        <v>1910.54074371</v>
      </c>
      <c r="D104" s="84">
        <v>1877.82079944</v>
      </c>
      <c r="E104" s="84">
        <v>304.42191444999997</v>
      </c>
      <c r="F104" s="84">
        <v>304.42191444999997</v>
      </c>
    </row>
    <row r="105" spans="1:6" ht="12.75" customHeight="1" x14ac:dyDescent="0.2">
      <c r="A105" s="83" t="s">
        <v>163</v>
      </c>
      <c r="B105" s="83">
        <v>19</v>
      </c>
      <c r="C105" s="84">
        <v>1913.39920145</v>
      </c>
      <c r="D105" s="84">
        <v>1882.6979934799999</v>
      </c>
      <c r="E105" s="84">
        <v>305.21257815000001</v>
      </c>
      <c r="F105" s="84">
        <v>305.21257815000001</v>
      </c>
    </row>
    <row r="106" spans="1:6" ht="12.75" customHeight="1" x14ac:dyDescent="0.2">
      <c r="A106" s="83" t="s">
        <v>163</v>
      </c>
      <c r="B106" s="83">
        <v>20</v>
      </c>
      <c r="C106" s="84">
        <v>1916.97853046</v>
      </c>
      <c r="D106" s="84">
        <v>1886.9906265899999</v>
      </c>
      <c r="E106" s="84">
        <v>305.90847607000001</v>
      </c>
      <c r="F106" s="84">
        <v>305.90847607000001</v>
      </c>
    </row>
    <row r="107" spans="1:6" ht="12.75" customHeight="1" x14ac:dyDescent="0.2">
      <c r="A107" s="83" t="s">
        <v>163</v>
      </c>
      <c r="B107" s="83">
        <v>21</v>
      </c>
      <c r="C107" s="84">
        <v>1941.67327155</v>
      </c>
      <c r="D107" s="84">
        <v>1896.15136708</v>
      </c>
      <c r="E107" s="84">
        <v>307.39356462000001</v>
      </c>
      <c r="F107" s="84">
        <v>307.39356462000001</v>
      </c>
    </row>
    <row r="108" spans="1:6" ht="12.75" customHeight="1" x14ac:dyDescent="0.2">
      <c r="A108" s="83" t="s">
        <v>163</v>
      </c>
      <c r="B108" s="83">
        <v>22</v>
      </c>
      <c r="C108" s="84">
        <v>1957.7406254299999</v>
      </c>
      <c r="D108" s="84">
        <v>1925.1292148299999</v>
      </c>
      <c r="E108" s="84">
        <v>312.09129290999999</v>
      </c>
      <c r="F108" s="84">
        <v>312.09129290999999</v>
      </c>
    </row>
    <row r="109" spans="1:6" ht="12.75" customHeight="1" x14ac:dyDescent="0.2">
      <c r="A109" s="83" t="s">
        <v>163</v>
      </c>
      <c r="B109" s="83">
        <v>23</v>
      </c>
      <c r="C109" s="84">
        <v>1986.76655682</v>
      </c>
      <c r="D109" s="84">
        <v>1948.0106707800001</v>
      </c>
      <c r="E109" s="84">
        <v>315.80070790000002</v>
      </c>
      <c r="F109" s="84">
        <v>315.80070790000002</v>
      </c>
    </row>
    <row r="110" spans="1:6" ht="12.75" customHeight="1" x14ac:dyDescent="0.2">
      <c r="A110" s="83" t="s">
        <v>163</v>
      </c>
      <c r="B110" s="83">
        <v>24</v>
      </c>
      <c r="C110" s="84">
        <v>2041.6358149800001</v>
      </c>
      <c r="D110" s="84">
        <v>1998.81876427</v>
      </c>
      <c r="E110" s="84">
        <v>324.03743480000003</v>
      </c>
      <c r="F110" s="84">
        <v>324.03743480000003</v>
      </c>
    </row>
    <row r="111" spans="1:6" ht="12.75" customHeight="1" x14ac:dyDescent="0.2">
      <c r="A111" s="83" t="s">
        <v>164</v>
      </c>
      <c r="B111" s="83">
        <v>1</v>
      </c>
      <c r="C111" s="84">
        <v>1995.07857592</v>
      </c>
      <c r="D111" s="84">
        <v>1960.0950625600001</v>
      </c>
      <c r="E111" s="84">
        <v>317.75976261</v>
      </c>
      <c r="F111" s="84">
        <v>317.75976261</v>
      </c>
    </row>
    <row r="112" spans="1:6" ht="12.75" customHeight="1" x14ac:dyDescent="0.2">
      <c r="A112" s="83" t="s">
        <v>164</v>
      </c>
      <c r="B112" s="83">
        <v>2</v>
      </c>
      <c r="C112" s="84">
        <v>2046.1416366999999</v>
      </c>
      <c r="D112" s="84">
        <v>2000.4214687000001</v>
      </c>
      <c r="E112" s="84">
        <v>324.29725637000001</v>
      </c>
      <c r="F112" s="84">
        <v>324.29725637000001</v>
      </c>
    </row>
    <row r="113" spans="1:6" ht="12.75" customHeight="1" x14ac:dyDescent="0.2">
      <c r="A113" s="83" t="s">
        <v>164</v>
      </c>
      <c r="B113" s="83">
        <v>3</v>
      </c>
      <c r="C113" s="84">
        <v>2066.6895236800001</v>
      </c>
      <c r="D113" s="84">
        <v>2024.66833337</v>
      </c>
      <c r="E113" s="84">
        <v>328.22802386000001</v>
      </c>
      <c r="F113" s="84">
        <v>328.22802386000001</v>
      </c>
    </row>
    <row r="114" spans="1:6" ht="12.75" customHeight="1" x14ac:dyDescent="0.2">
      <c r="A114" s="83" t="s">
        <v>164</v>
      </c>
      <c r="B114" s="83">
        <v>4</v>
      </c>
      <c r="C114" s="84">
        <v>2083.2104966299999</v>
      </c>
      <c r="D114" s="84">
        <v>2036.6328191</v>
      </c>
      <c r="E114" s="84">
        <v>330.16764007</v>
      </c>
      <c r="F114" s="84">
        <v>330.16764007</v>
      </c>
    </row>
    <row r="115" spans="1:6" ht="12.75" customHeight="1" x14ac:dyDescent="0.2">
      <c r="A115" s="83" t="s">
        <v>164</v>
      </c>
      <c r="B115" s="83">
        <v>5</v>
      </c>
      <c r="C115" s="84">
        <v>2051.0396382600002</v>
      </c>
      <c r="D115" s="84">
        <v>2013.08569369</v>
      </c>
      <c r="E115" s="84">
        <v>326.35031042999998</v>
      </c>
      <c r="F115" s="84">
        <v>326.35031042999998</v>
      </c>
    </row>
    <row r="116" spans="1:6" ht="12.75" customHeight="1" x14ac:dyDescent="0.2">
      <c r="A116" s="83" t="s">
        <v>164</v>
      </c>
      <c r="B116" s="83">
        <v>6</v>
      </c>
      <c r="C116" s="84">
        <v>1979.7267371</v>
      </c>
      <c r="D116" s="84">
        <v>1935.6367836700001</v>
      </c>
      <c r="E116" s="84">
        <v>313.79472181</v>
      </c>
      <c r="F116" s="84">
        <v>313.79472181</v>
      </c>
    </row>
    <row r="117" spans="1:6" ht="12.75" customHeight="1" x14ac:dyDescent="0.2">
      <c r="A117" s="83" t="s">
        <v>164</v>
      </c>
      <c r="B117" s="83">
        <v>7</v>
      </c>
      <c r="C117" s="84">
        <v>1959.0937117799999</v>
      </c>
      <c r="D117" s="84">
        <v>1919.78976524</v>
      </c>
      <c r="E117" s="84">
        <v>311.22569089000001</v>
      </c>
      <c r="F117" s="84">
        <v>311.22569089000001</v>
      </c>
    </row>
    <row r="118" spans="1:6" ht="12.75" customHeight="1" x14ac:dyDescent="0.2">
      <c r="A118" s="83" t="s">
        <v>164</v>
      </c>
      <c r="B118" s="83">
        <v>8</v>
      </c>
      <c r="C118" s="84">
        <v>1943.3584720900001</v>
      </c>
      <c r="D118" s="84">
        <v>1892.57289638</v>
      </c>
      <c r="E118" s="84">
        <v>306.81344275999999</v>
      </c>
      <c r="F118" s="84">
        <v>306.81344275999999</v>
      </c>
    </row>
    <row r="119" spans="1:6" ht="12.75" customHeight="1" x14ac:dyDescent="0.2">
      <c r="A119" s="83" t="s">
        <v>164</v>
      </c>
      <c r="B119" s="83">
        <v>9</v>
      </c>
      <c r="C119" s="84">
        <v>1902.6762510900001</v>
      </c>
      <c r="D119" s="84">
        <v>1862.8509876400001</v>
      </c>
      <c r="E119" s="84">
        <v>301.99509141999999</v>
      </c>
      <c r="F119" s="84">
        <v>301.99509141999999</v>
      </c>
    </row>
    <row r="120" spans="1:6" ht="12.75" customHeight="1" x14ac:dyDescent="0.2">
      <c r="A120" s="83" t="s">
        <v>164</v>
      </c>
      <c r="B120" s="83">
        <v>10</v>
      </c>
      <c r="C120" s="84">
        <v>1890.9469466099999</v>
      </c>
      <c r="D120" s="84">
        <v>1853.10357555</v>
      </c>
      <c r="E120" s="84">
        <v>300.41489491999999</v>
      </c>
      <c r="F120" s="84">
        <v>300.41489491999999</v>
      </c>
    </row>
    <row r="121" spans="1:6" ht="12.75" customHeight="1" x14ac:dyDescent="0.2">
      <c r="A121" s="83" t="s">
        <v>164</v>
      </c>
      <c r="B121" s="83">
        <v>11</v>
      </c>
      <c r="C121" s="84">
        <v>1878.01692331</v>
      </c>
      <c r="D121" s="84">
        <v>1841.90129456</v>
      </c>
      <c r="E121" s="84">
        <v>298.59884312999998</v>
      </c>
      <c r="F121" s="84">
        <v>298.59884312999998</v>
      </c>
    </row>
    <row r="122" spans="1:6" ht="12.75" customHeight="1" x14ac:dyDescent="0.2">
      <c r="A122" s="83" t="s">
        <v>164</v>
      </c>
      <c r="B122" s="83">
        <v>12</v>
      </c>
      <c r="C122" s="84">
        <v>1873.2516464600001</v>
      </c>
      <c r="D122" s="84">
        <v>1835.92289353</v>
      </c>
      <c r="E122" s="84">
        <v>297.62965785</v>
      </c>
      <c r="F122" s="84">
        <v>297.62965785</v>
      </c>
    </row>
    <row r="123" spans="1:6" ht="12.75" customHeight="1" x14ac:dyDescent="0.2">
      <c r="A123" s="83" t="s">
        <v>164</v>
      </c>
      <c r="B123" s="83">
        <v>13</v>
      </c>
      <c r="C123" s="84">
        <v>1895.55971924</v>
      </c>
      <c r="D123" s="84">
        <v>1858.41501657</v>
      </c>
      <c r="E123" s="84">
        <v>301.27595633999999</v>
      </c>
      <c r="F123" s="84">
        <v>301.27595633999999</v>
      </c>
    </row>
    <row r="124" spans="1:6" ht="12.75" customHeight="1" x14ac:dyDescent="0.2">
      <c r="A124" s="83" t="s">
        <v>164</v>
      </c>
      <c r="B124" s="83">
        <v>14</v>
      </c>
      <c r="C124" s="84">
        <v>1900.02000804</v>
      </c>
      <c r="D124" s="84">
        <v>1855.54786334</v>
      </c>
      <c r="E124" s="84">
        <v>300.81114932999998</v>
      </c>
      <c r="F124" s="84">
        <v>300.81114932999998</v>
      </c>
    </row>
    <row r="125" spans="1:6" ht="12.75" customHeight="1" x14ac:dyDescent="0.2">
      <c r="A125" s="83" t="s">
        <v>164</v>
      </c>
      <c r="B125" s="83">
        <v>15</v>
      </c>
      <c r="C125" s="84">
        <v>1900.9473767300001</v>
      </c>
      <c r="D125" s="84">
        <v>1863.5420304500001</v>
      </c>
      <c r="E125" s="84">
        <v>302.10711945000003</v>
      </c>
      <c r="F125" s="84">
        <v>302.10711945000003</v>
      </c>
    </row>
    <row r="126" spans="1:6" ht="12.75" customHeight="1" x14ac:dyDescent="0.2">
      <c r="A126" s="83" t="s">
        <v>164</v>
      </c>
      <c r="B126" s="83">
        <v>16</v>
      </c>
      <c r="C126" s="84">
        <v>1893.63242614</v>
      </c>
      <c r="D126" s="84">
        <v>1856.3379404499999</v>
      </c>
      <c r="E126" s="84">
        <v>300.93923225999998</v>
      </c>
      <c r="F126" s="84">
        <v>300.93923225999998</v>
      </c>
    </row>
    <row r="127" spans="1:6" ht="12.75" customHeight="1" x14ac:dyDescent="0.2">
      <c r="A127" s="83" t="s">
        <v>164</v>
      </c>
      <c r="B127" s="83">
        <v>17</v>
      </c>
      <c r="C127" s="84">
        <v>1881.1247571199999</v>
      </c>
      <c r="D127" s="84">
        <v>1849.8726839200001</v>
      </c>
      <c r="E127" s="84">
        <v>299.89112065</v>
      </c>
      <c r="F127" s="84">
        <v>299.89112065</v>
      </c>
    </row>
    <row r="128" spans="1:6" ht="12.75" customHeight="1" x14ac:dyDescent="0.2">
      <c r="A128" s="83" t="s">
        <v>164</v>
      </c>
      <c r="B128" s="83">
        <v>18</v>
      </c>
      <c r="C128" s="84">
        <v>1818.9494287499999</v>
      </c>
      <c r="D128" s="84">
        <v>1786.5140440800001</v>
      </c>
      <c r="E128" s="84">
        <v>289.61976865000003</v>
      </c>
      <c r="F128" s="84">
        <v>289.61976865000003</v>
      </c>
    </row>
    <row r="129" spans="1:6" ht="12.75" customHeight="1" x14ac:dyDescent="0.2">
      <c r="A129" s="83" t="s">
        <v>164</v>
      </c>
      <c r="B129" s="83">
        <v>19</v>
      </c>
      <c r="C129" s="84">
        <v>1824.0219298899999</v>
      </c>
      <c r="D129" s="84">
        <v>1790.6960245400001</v>
      </c>
      <c r="E129" s="84">
        <v>290.29772817000003</v>
      </c>
      <c r="F129" s="84">
        <v>290.29772817000003</v>
      </c>
    </row>
    <row r="130" spans="1:6" ht="12.75" customHeight="1" x14ac:dyDescent="0.2">
      <c r="A130" s="83" t="s">
        <v>164</v>
      </c>
      <c r="B130" s="83">
        <v>20</v>
      </c>
      <c r="C130" s="84">
        <v>1836.96591825</v>
      </c>
      <c r="D130" s="84">
        <v>1808.08602776</v>
      </c>
      <c r="E130" s="84">
        <v>293.11689924000001</v>
      </c>
      <c r="F130" s="84">
        <v>293.11689924000001</v>
      </c>
    </row>
    <row r="131" spans="1:6" ht="12.75" customHeight="1" x14ac:dyDescent="0.2">
      <c r="A131" s="83" t="s">
        <v>164</v>
      </c>
      <c r="B131" s="83">
        <v>21</v>
      </c>
      <c r="C131" s="84">
        <v>1862.0158324500001</v>
      </c>
      <c r="D131" s="84">
        <v>1821.7593883699999</v>
      </c>
      <c r="E131" s="84">
        <v>295.33354878</v>
      </c>
      <c r="F131" s="84">
        <v>295.33354878</v>
      </c>
    </row>
    <row r="132" spans="1:6" ht="12.75" customHeight="1" x14ac:dyDescent="0.2">
      <c r="A132" s="83" t="s">
        <v>164</v>
      </c>
      <c r="B132" s="83">
        <v>22</v>
      </c>
      <c r="C132" s="84">
        <v>1867.4758539899999</v>
      </c>
      <c r="D132" s="84">
        <v>1836.92409094</v>
      </c>
      <c r="E132" s="84">
        <v>297.79196643</v>
      </c>
      <c r="F132" s="84">
        <v>297.79196643</v>
      </c>
    </row>
    <row r="133" spans="1:6" ht="12.75" customHeight="1" x14ac:dyDescent="0.2">
      <c r="A133" s="83" t="s">
        <v>164</v>
      </c>
      <c r="B133" s="83">
        <v>23</v>
      </c>
      <c r="C133" s="84">
        <v>1897.8632826800001</v>
      </c>
      <c r="D133" s="84">
        <v>1861.3601095900001</v>
      </c>
      <c r="E133" s="84">
        <v>301.75339852000002</v>
      </c>
      <c r="F133" s="84">
        <v>301.75339852000002</v>
      </c>
    </row>
    <row r="134" spans="1:6" ht="12.75" customHeight="1" x14ac:dyDescent="0.2">
      <c r="A134" s="83" t="s">
        <v>164</v>
      </c>
      <c r="B134" s="83">
        <v>24</v>
      </c>
      <c r="C134" s="84">
        <v>1927.93265503</v>
      </c>
      <c r="D134" s="84">
        <v>1888.28738223</v>
      </c>
      <c r="E134" s="84">
        <v>306.11869891999999</v>
      </c>
      <c r="F134" s="84">
        <v>306.11869891999999</v>
      </c>
    </row>
    <row r="135" spans="1:6" ht="12.75" customHeight="1" x14ac:dyDescent="0.2">
      <c r="A135" s="83" t="s">
        <v>165</v>
      </c>
      <c r="B135" s="83">
        <v>1</v>
      </c>
      <c r="C135" s="84">
        <v>1918.48627328</v>
      </c>
      <c r="D135" s="84">
        <v>1888.4298771399999</v>
      </c>
      <c r="E135" s="84">
        <v>306.14179940999998</v>
      </c>
      <c r="F135" s="84">
        <v>306.14179940999998</v>
      </c>
    </row>
    <row r="136" spans="1:6" ht="12.75" customHeight="1" x14ac:dyDescent="0.2">
      <c r="A136" s="83" t="s">
        <v>165</v>
      </c>
      <c r="B136" s="83">
        <v>2</v>
      </c>
      <c r="C136" s="84">
        <v>1905.48583211</v>
      </c>
      <c r="D136" s="84">
        <v>1865.2928159400001</v>
      </c>
      <c r="E136" s="84">
        <v>302.39094711000001</v>
      </c>
      <c r="F136" s="84">
        <v>302.39094711000001</v>
      </c>
    </row>
    <row r="137" spans="1:6" ht="12.75" customHeight="1" x14ac:dyDescent="0.2">
      <c r="A137" s="83" t="s">
        <v>165</v>
      </c>
      <c r="B137" s="83">
        <v>3</v>
      </c>
      <c r="C137" s="84">
        <v>1917.2456385099999</v>
      </c>
      <c r="D137" s="84">
        <v>1878.5720868799999</v>
      </c>
      <c r="E137" s="84">
        <v>304.54370900999999</v>
      </c>
      <c r="F137" s="84">
        <v>304.54370900999999</v>
      </c>
    </row>
    <row r="138" spans="1:6" ht="12.75" customHeight="1" x14ac:dyDescent="0.2">
      <c r="A138" s="83" t="s">
        <v>165</v>
      </c>
      <c r="B138" s="83">
        <v>4</v>
      </c>
      <c r="C138" s="84">
        <v>1935.6153469200001</v>
      </c>
      <c r="D138" s="84">
        <v>1896.67817324</v>
      </c>
      <c r="E138" s="84">
        <v>307.47896752000003</v>
      </c>
      <c r="F138" s="84">
        <v>307.47896752000003</v>
      </c>
    </row>
    <row r="139" spans="1:6" ht="12.75" customHeight="1" x14ac:dyDescent="0.2">
      <c r="A139" s="83" t="s">
        <v>165</v>
      </c>
      <c r="B139" s="83">
        <v>5</v>
      </c>
      <c r="C139" s="84">
        <v>1980.0120507199999</v>
      </c>
      <c r="D139" s="84">
        <v>1947.2606362199999</v>
      </c>
      <c r="E139" s="84">
        <v>315.67911644999998</v>
      </c>
      <c r="F139" s="84">
        <v>315.67911644999998</v>
      </c>
    </row>
    <row r="140" spans="1:6" ht="12.75" customHeight="1" x14ac:dyDescent="0.2">
      <c r="A140" s="83" t="s">
        <v>165</v>
      </c>
      <c r="B140" s="83">
        <v>6</v>
      </c>
      <c r="C140" s="84">
        <v>1977.2018029999999</v>
      </c>
      <c r="D140" s="84">
        <v>1942.3426449999999</v>
      </c>
      <c r="E140" s="84">
        <v>314.88183893000001</v>
      </c>
      <c r="F140" s="84">
        <v>314.88183893000001</v>
      </c>
    </row>
    <row r="141" spans="1:6" ht="12.75" customHeight="1" x14ac:dyDescent="0.2">
      <c r="A141" s="83" t="s">
        <v>165</v>
      </c>
      <c r="B141" s="83">
        <v>7</v>
      </c>
      <c r="C141" s="84">
        <v>1974.79910526</v>
      </c>
      <c r="D141" s="84">
        <v>1942.6433296600001</v>
      </c>
      <c r="E141" s="84">
        <v>314.93058425999999</v>
      </c>
      <c r="F141" s="84">
        <v>314.93058425999999</v>
      </c>
    </row>
    <row r="142" spans="1:6" ht="12.75" customHeight="1" x14ac:dyDescent="0.2">
      <c r="A142" s="83" t="s">
        <v>165</v>
      </c>
      <c r="B142" s="83">
        <v>8</v>
      </c>
      <c r="C142" s="84">
        <v>1973.9580218200001</v>
      </c>
      <c r="D142" s="84">
        <v>1928.8288669599999</v>
      </c>
      <c r="E142" s="84">
        <v>312.69106003000002</v>
      </c>
      <c r="F142" s="84">
        <v>312.69106003000002</v>
      </c>
    </row>
    <row r="143" spans="1:6" ht="12.75" customHeight="1" x14ac:dyDescent="0.2">
      <c r="A143" s="83" t="s">
        <v>165</v>
      </c>
      <c r="B143" s="83">
        <v>9</v>
      </c>
      <c r="C143" s="84">
        <v>1943.6324096200001</v>
      </c>
      <c r="D143" s="84">
        <v>1909.3953428699999</v>
      </c>
      <c r="E143" s="84">
        <v>309.54060466999999</v>
      </c>
      <c r="F143" s="84">
        <v>309.54060466999999</v>
      </c>
    </row>
    <row r="144" spans="1:6" ht="12.75" customHeight="1" x14ac:dyDescent="0.2">
      <c r="A144" s="83" t="s">
        <v>165</v>
      </c>
      <c r="B144" s="83">
        <v>10</v>
      </c>
      <c r="C144" s="84">
        <v>1894.28892673</v>
      </c>
      <c r="D144" s="84">
        <v>1863.87830173</v>
      </c>
      <c r="E144" s="84">
        <v>302.16163389000002</v>
      </c>
      <c r="F144" s="84">
        <v>302.16163389000002</v>
      </c>
    </row>
    <row r="145" spans="1:6" ht="12.75" customHeight="1" x14ac:dyDescent="0.2">
      <c r="A145" s="83" t="s">
        <v>165</v>
      </c>
      <c r="B145" s="83">
        <v>11</v>
      </c>
      <c r="C145" s="84">
        <v>1876.53649991</v>
      </c>
      <c r="D145" s="84">
        <v>1846.2307325199999</v>
      </c>
      <c r="E145" s="84">
        <v>299.30070764999999</v>
      </c>
      <c r="F145" s="84">
        <v>299.30070764999999</v>
      </c>
    </row>
    <row r="146" spans="1:6" ht="12.75" customHeight="1" x14ac:dyDescent="0.2">
      <c r="A146" s="83" t="s">
        <v>165</v>
      </c>
      <c r="B146" s="83">
        <v>12</v>
      </c>
      <c r="C146" s="84">
        <v>1871.36706469</v>
      </c>
      <c r="D146" s="84">
        <v>1839.4349702300001</v>
      </c>
      <c r="E146" s="84">
        <v>298.19901628000002</v>
      </c>
      <c r="F146" s="84">
        <v>298.19901628000002</v>
      </c>
    </row>
    <row r="147" spans="1:6" ht="12.75" customHeight="1" x14ac:dyDescent="0.2">
      <c r="A147" s="83" t="s">
        <v>165</v>
      </c>
      <c r="B147" s="83">
        <v>13</v>
      </c>
      <c r="C147" s="84">
        <v>1889.63726772</v>
      </c>
      <c r="D147" s="84">
        <v>1851.7766920500001</v>
      </c>
      <c r="E147" s="84">
        <v>300.19978791</v>
      </c>
      <c r="F147" s="84">
        <v>300.19978791</v>
      </c>
    </row>
    <row r="148" spans="1:6" ht="12.75" customHeight="1" x14ac:dyDescent="0.2">
      <c r="A148" s="83" t="s">
        <v>165</v>
      </c>
      <c r="B148" s="83">
        <v>14</v>
      </c>
      <c r="C148" s="84">
        <v>1908.10149856</v>
      </c>
      <c r="D148" s="84">
        <v>1874.2269660100001</v>
      </c>
      <c r="E148" s="84">
        <v>303.83930206999997</v>
      </c>
      <c r="F148" s="84">
        <v>303.83930206999997</v>
      </c>
    </row>
    <row r="149" spans="1:6" ht="12.75" customHeight="1" x14ac:dyDescent="0.2">
      <c r="A149" s="83" t="s">
        <v>165</v>
      </c>
      <c r="B149" s="83">
        <v>15</v>
      </c>
      <c r="C149" s="84">
        <v>1903.1366591000001</v>
      </c>
      <c r="D149" s="84">
        <v>1871.6795835800001</v>
      </c>
      <c r="E149" s="84">
        <v>303.42633453000002</v>
      </c>
      <c r="F149" s="84">
        <v>303.42633453000002</v>
      </c>
    </row>
    <row r="150" spans="1:6" ht="12.75" customHeight="1" x14ac:dyDescent="0.2">
      <c r="A150" s="83" t="s">
        <v>165</v>
      </c>
      <c r="B150" s="83">
        <v>16</v>
      </c>
      <c r="C150" s="84">
        <v>1911.45917665</v>
      </c>
      <c r="D150" s="84">
        <v>1878.8201337200001</v>
      </c>
      <c r="E150" s="84">
        <v>304.58392099000002</v>
      </c>
      <c r="F150" s="84">
        <v>304.58392099000002</v>
      </c>
    </row>
    <row r="151" spans="1:6" ht="12.75" customHeight="1" x14ac:dyDescent="0.2">
      <c r="A151" s="83" t="s">
        <v>165</v>
      </c>
      <c r="B151" s="83">
        <v>17</v>
      </c>
      <c r="C151" s="84">
        <v>1917.1173244399999</v>
      </c>
      <c r="D151" s="84">
        <v>1885.8601866199999</v>
      </c>
      <c r="E151" s="84">
        <v>305.72521540000002</v>
      </c>
      <c r="F151" s="84">
        <v>305.72521540000002</v>
      </c>
    </row>
    <row r="152" spans="1:6" ht="12.75" customHeight="1" x14ac:dyDescent="0.2">
      <c r="A152" s="83" t="s">
        <v>165</v>
      </c>
      <c r="B152" s="83">
        <v>18</v>
      </c>
      <c r="C152" s="84">
        <v>1939.78554917</v>
      </c>
      <c r="D152" s="84">
        <v>1910.8281944400001</v>
      </c>
      <c r="E152" s="84">
        <v>309.77289064000001</v>
      </c>
      <c r="F152" s="84">
        <v>309.77289064000001</v>
      </c>
    </row>
    <row r="153" spans="1:6" ht="12.75" customHeight="1" x14ac:dyDescent="0.2">
      <c r="A153" s="83" t="s">
        <v>165</v>
      </c>
      <c r="B153" s="83">
        <v>19</v>
      </c>
      <c r="C153" s="84">
        <v>1852.7744442400001</v>
      </c>
      <c r="D153" s="84">
        <v>1824.6389223000001</v>
      </c>
      <c r="E153" s="84">
        <v>295.80036288999997</v>
      </c>
      <c r="F153" s="84">
        <v>295.80036288999997</v>
      </c>
    </row>
    <row r="154" spans="1:6" ht="12.75" customHeight="1" x14ac:dyDescent="0.2">
      <c r="A154" s="83" t="s">
        <v>165</v>
      </c>
      <c r="B154" s="83">
        <v>20</v>
      </c>
      <c r="C154" s="84">
        <v>1867.8514220300001</v>
      </c>
      <c r="D154" s="84">
        <v>1840.2909045700001</v>
      </c>
      <c r="E154" s="84">
        <v>298.33777562</v>
      </c>
      <c r="F154" s="84">
        <v>298.33777562</v>
      </c>
    </row>
    <row r="155" spans="1:6" ht="12.75" customHeight="1" x14ac:dyDescent="0.2">
      <c r="A155" s="83" t="s">
        <v>165</v>
      </c>
      <c r="B155" s="83">
        <v>21</v>
      </c>
      <c r="C155" s="84">
        <v>1891.7786547999999</v>
      </c>
      <c r="D155" s="84">
        <v>1852.5205685400001</v>
      </c>
      <c r="E155" s="84">
        <v>300.32038104999998</v>
      </c>
      <c r="F155" s="84">
        <v>300.32038104999998</v>
      </c>
    </row>
    <row r="156" spans="1:6" ht="12.75" customHeight="1" x14ac:dyDescent="0.2">
      <c r="A156" s="83" t="s">
        <v>165</v>
      </c>
      <c r="B156" s="83">
        <v>22</v>
      </c>
      <c r="C156" s="84">
        <v>1892.0522149999999</v>
      </c>
      <c r="D156" s="84">
        <v>1862.46670318</v>
      </c>
      <c r="E156" s="84">
        <v>301.93279335</v>
      </c>
      <c r="F156" s="84">
        <v>301.93279335</v>
      </c>
    </row>
    <row r="157" spans="1:6" ht="12.75" customHeight="1" x14ac:dyDescent="0.2">
      <c r="A157" s="83" t="s">
        <v>165</v>
      </c>
      <c r="B157" s="83">
        <v>23</v>
      </c>
      <c r="C157" s="84">
        <v>1919.5075775800001</v>
      </c>
      <c r="D157" s="84">
        <v>1890.0201194000001</v>
      </c>
      <c r="E157" s="84">
        <v>306.39960067999999</v>
      </c>
      <c r="F157" s="84">
        <v>306.39960067999999</v>
      </c>
    </row>
    <row r="158" spans="1:6" ht="12.75" customHeight="1" x14ac:dyDescent="0.2">
      <c r="A158" s="83" t="s">
        <v>165</v>
      </c>
      <c r="B158" s="83">
        <v>24</v>
      </c>
      <c r="C158" s="84">
        <v>1945.9169088799999</v>
      </c>
      <c r="D158" s="84">
        <v>1907.6489730999999</v>
      </c>
      <c r="E158" s="84">
        <v>309.25749287000002</v>
      </c>
      <c r="F158" s="84">
        <v>309.25749287000002</v>
      </c>
    </row>
    <row r="159" spans="1:6" ht="12.75" customHeight="1" x14ac:dyDescent="0.2">
      <c r="A159" s="83" t="s">
        <v>166</v>
      </c>
      <c r="B159" s="83">
        <v>1</v>
      </c>
      <c r="C159" s="84">
        <v>1833.9856172499999</v>
      </c>
      <c r="D159" s="84">
        <v>1798.4068355700001</v>
      </c>
      <c r="E159" s="84">
        <v>291.54776218000001</v>
      </c>
      <c r="F159" s="84">
        <v>291.54776218000001</v>
      </c>
    </row>
    <row r="160" spans="1:6" ht="12.75" customHeight="1" x14ac:dyDescent="0.2">
      <c r="A160" s="83" t="s">
        <v>166</v>
      </c>
      <c r="B160" s="83">
        <v>2</v>
      </c>
      <c r="C160" s="84">
        <v>1843.7900076799999</v>
      </c>
      <c r="D160" s="84">
        <v>1820.03932553</v>
      </c>
      <c r="E160" s="84">
        <v>295.05470172000003</v>
      </c>
      <c r="F160" s="84">
        <v>295.05470172000003</v>
      </c>
    </row>
    <row r="161" spans="1:6" ht="12.75" customHeight="1" x14ac:dyDescent="0.2">
      <c r="A161" s="83" t="s">
        <v>166</v>
      </c>
      <c r="B161" s="83">
        <v>3</v>
      </c>
      <c r="C161" s="84">
        <v>1856.3527411600001</v>
      </c>
      <c r="D161" s="84">
        <v>1834.1169384100001</v>
      </c>
      <c r="E161" s="84">
        <v>297.33688640000003</v>
      </c>
      <c r="F161" s="84">
        <v>297.33688640000003</v>
      </c>
    </row>
    <row r="162" spans="1:6" ht="12.75" customHeight="1" x14ac:dyDescent="0.2">
      <c r="A162" s="83" t="s">
        <v>166</v>
      </c>
      <c r="B162" s="83">
        <v>4</v>
      </c>
      <c r="C162" s="84">
        <v>1869.04061336</v>
      </c>
      <c r="D162" s="84">
        <v>1831.7032450700001</v>
      </c>
      <c r="E162" s="84">
        <v>296.94559178999998</v>
      </c>
      <c r="F162" s="84">
        <v>296.94559178999998</v>
      </c>
    </row>
    <row r="163" spans="1:6" ht="12.75" customHeight="1" x14ac:dyDescent="0.2">
      <c r="A163" s="83" t="s">
        <v>166</v>
      </c>
      <c r="B163" s="83">
        <v>5</v>
      </c>
      <c r="C163" s="84">
        <v>1857.78070497</v>
      </c>
      <c r="D163" s="84">
        <v>1824.4778892100001</v>
      </c>
      <c r="E163" s="84">
        <v>295.77425708999999</v>
      </c>
      <c r="F163" s="84">
        <v>295.77425708999999</v>
      </c>
    </row>
    <row r="164" spans="1:6" ht="12.75" customHeight="1" x14ac:dyDescent="0.2">
      <c r="A164" s="83" t="s">
        <v>166</v>
      </c>
      <c r="B164" s="83">
        <v>6</v>
      </c>
      <c r="C164" s="84">
        <v>1848.05484262</v>
      </c>
      <c r="D164" s="84">
        <v>1811.74018535</v>
      </c>
      <c r="E164" s="84">
        <v>293.70929103999998</v>
      </c>
      <c r="F164" s="84">
        <v>293.70929103999998</v>
      </c>
    </row>
    <row r="165" spans="1:6" ht="12.75" customHeight="1" x14ac:dyDescent="0.2">
      <c r="A165" s="83" t="s">
        <v>166</v>
      </c>
      <c r="B165" s="83">
        <v>7</v>
      </c>
      <c r="C165" s="84">
        <v>1822.72519908</v>
      </c>
      <c r="D165" s="84">
        <v>1791.03611546</v>
      </c>
      <c r="E165" s="84">
        <v>290.35286182999999</v>
      </c>
      <c r="F165" s="84">
        <v>290.35286182999999</v>
      </c>
    </row>
    <row r="166" spans="1:6" ht="12.75" customHeight="1" x14ac:dyDescent="0.2">
      <c r="A166" s="83" t="s">
        <v>166</v>
      </c>
      <c r="B166" s="83">
        <v>8</v>
      </c>
      <c r="C166" s="84">
        <v>1786.9025374299999</v>
      </c>
      <c r="D166" s="84">
        <v>1742.0357622700001</v>
      </c>
      <c r="E166" s="84">
        <v>282.40919578</v>
      </c>
      <c r="F166" s="84">
        <v>282.40919578</v>
      </c>
    </row>
    <row r="167" spans="1:6" ht="12.75" customHeight="1" x14ac:dyDescent="0.2">
      <c r="A167" s="83" t="s">
        <v>166</v>
      </c>
      <c r="B167" s="83">
        <v>9</v>
      </c>
      <c r="C167" s="84">
        <v>1724.23847335</v>
      </c>
      <c r="D167" s="84">
        <v>1693.18954755</v>
      </c>
      <c r="E167" s="84">
        <v>274.49051780999997</v>
      </c>
      <c r="F167" s="84">
        <v>274.49051780999997</v>
      </c>
    </row>
    <row r="168" spans="1:6" ht="12.75" customHeight="1" x14ac:dyDescent="0.2">
      <c r="A168" s="83" t="s">
        <v>166</v>
      </c>
      <c r="B168" s="83">
        <v>10</v>
      </c>
      <c r="C168" s="84">
        <v>1707.75490287</v>
      </c>
      <c r="D168" s="84">
        <v>1677.8849394900001</v>
      </c>
      <c r="E168" s="84">
        <v>272.00941946</v>
      </c>
      <c r="F168" s="84">
        <v>272.00941946</v>
      </c>
    </row>
    <row r="169" spans="1:6" ht="12.75" customHeight="1" x14ac:dyDescent="0.2">
      <c r="A169" s="83" t="s">
        <v>166</v>
      </c>
      <c r="B169" s="83">
        <v>11</v>
      </c>
      <c r="C169" s="84">
        <v>1707.43550787</v>
      </c>
      <c r="D169" s="84">
        <v>1677.3165634300001</v>
      </c>
      <c r="E169" s="84">
        <v>271.91727748</v>
      </c>
      <c r="F169" s="84">
        <v>271.91727748</v>
      </c>
    </row>
    <row r="170" spans="1:6" ht="12.75" customHeight="1" x14ac:dyDescent="0.2">
      <c r="A170" s="83" t="s">
        <v>166</v>
      </c>
      <c r="B170" s="83">
        <v>12</v>
      </c>
      <c r="C170" s="84">
        <v>1720.98145239</v>
      </c>
      <c r="D170" s="84">
        <v>1695.6631548099999</v>
      </c>
      <c r="E170" s="84">
        <v>274.89152532999998</v>
      </c>
      <c r="F170" s="84">
        <v>274.89152532999998</v>
      </c>
    </row>
    <row r="171" spans="1:6" ht="12.75" customHeight="1" x14ac:dyDescent="0.2">
      <c r="A171" s="83" t="s">
        <v>166</v>
      </c>
      <c r="B171" s="83">
        <v>13</v>
      </c>
      <c r="C171" s="84">
        <v>1761.6603711299999</v>
      </c>
      <c r="D171" s="84">
        <v>1723.5619559199999</v>
      </c>
      <c r="E171" s="84">
        <v>279.41432455</v>
      </c>
      <c r="F171" s="84">
        <v>279.41432455</v>
      </c>
    </row>
    <row r="172" spans="1:6" ht="12.75" customHeight="1" x14ac:dyDescent="0.2">
      <c r="A172" s="83" t="s">
        <v>166</v>
      </c>
      <c r="B172" s="83">
        <v>14</v>
      </c>
      <c r="C172" s="84">
        <v>1782.9690630099999</v>
      </c>
      <c r="D172" s="84">
        <v>1751.1302235999999</v>
      </c>
      <c r="E172" s="84">
        <v>283.88353952</v>
      </c>
      <c r="F172" s="84">
        <v>283.88353952</v>
      </c>
    </row>
    <row r="173" spans="1:6" ht="12.75" customHeight="1" x14ac:dyDescent="0.2">
      <c r="A173" s="83" t="s">
        <v>166</v>
      </c>
      <c r="B173" s="83">
        <v>15</v>
      </c>
      <c r="C173" s="84">
        <v>1808.2288626699999</v>
      </c>
      <c r="D173" s="84">
        <v>1777.0485137200001</v>
      </c>
      <c r="E173" s="84">
        <v>288.08526925000001</v>
      </c>
      <c r="F173" s="84">
        <v>288.08526925000001</v>
      </c>
    </row>
    <row r="174" spans="1:6" ht="12.75" customHeight="1" x14ac:dyDescent="0.2">
      <c r="A174" s="83" t="s">
        <v>166</v>
      </c>
      <c r="B174" s="83">
        <v>16</v>
      </c>
      <c r="C174" s="84">
        <v>1814.76402644</v>
      </c>
      <c r="D174" s="84">
        <v>1781.4201840799999</v>
      </c>
      <c r="E174" s="84">
        <v>288.79398026000001</v>
      </c>
      <c r="F174" s="84">
        <v>288.79398026000001</v>
      </c>
    </row>
    <row r="175" spans="1:6" ht="12.75" customHeight="1" x14ac:dyDescent="0.2">
      <c r="A175" s="83" t="s">
        <v>166</v>
      </c>
      <c r="B175" s="83">
        <v>17</v>
      </c>
      <c r="C175" s="84">
        <v>1769.27629172</v>
      </c>
      <c r="D175" s="84">
        <v>1734.3717444399999</v>
      </c>
      <c r="E175" s="84">
        <v>281.16674762999997</v>
      </c>
      <c r="F175" s="84">
        <v>281.16674762999997</v>
      </c>
    </row>
    <row r="176" spans="1:6" ht="12.75" customHeight="1" x14ac:dyDescent="0.2">
      <c r="A176" s="83" t="s">
        <v>166</v>
      </c>
      <c r="B176" s="83">
        <v>18</v>
      </c>
      <c r="C176" s="84">
        <v>1744.36615312</v>
      </c>
      <c r="D176" s="84">
        <v>1712.8864735</v>
      </c>
      <c r="E176" s="84">
        <v>277.68367441999999</v>
      </c>
      <c r="F176" s="84">
        <v>277.68367441999999</v>
      </c>
    </row>
    <row r="177" spans="1:6" ht="12.75" customHeight="1" x14ac:dyDescent="0.2">
      <c r="A177" s="83" t="s">
        <v>166</v>
      </c>
      <c r="B177" s="83">
        <v>19</v>
      </c>
      <c r="C177" s="84">
        <v>1749.0486590800001</v>
      </c>
      <c r="D177" s="84">
        <v>1719.3811086400001</v>
      </c>
      <c r="E177" s="84">
        <v>278.73654872999998</v>
      </c>
      <c r="F177" s="84">
        <v>278.73654872999998</v>
      </c>
    </row>
    <row r="178" spans="1:6" ht="12.75" customHeight="1" x14ac:dyDescent="0.2">
      <c r="A178" s="83" t="s">
        <v>166</v>
      </c>
      <c r="B178" s="83">
        <v>20</v>
      </c>
      <c r="C178" s="84">
        <v>1750.3698214799999</v>
      </c>
      <c r="D178" s="84">
        <v>1722.25581367</v>
      </c>
      <c r="E178" s="84">
        <v>279.20257999</v>
      </c>
      <c r="F178" s="84">
        <v>279.20257999</v>
      </c>
    </row>
    <row r="179" spans="1:6" ht="12.75" customHeight="1" x14ac:dyDescent="0.2">
      <c r="A179" s="83" t="s">
        <v>166</v>
      </c>
      <c r="B179" s="83">
        <v>21</v>
      </c>
      <c r="C179" s="84">
        <v>1762.9837684399999</v>
      </c>
      <c r="D179" s="84">
        <v>1723.44446034</v>
      </c>
      <c r="E179" s="84">
        <v>279.39527680999998</v>
      </c>
      <c r="F179" s="84">
        <v>279.39527680999998</v>
      </c>
    </row>
    <row r="180" spans="1:6" ht="12.75" customHeight="1" x14ac:dyDescent="0.2">
      <c r="A180" s="83" t="s">
        <v>166</v>
      </c>
      <c r="B180" s="83">
        <v>22</v>
      </c>
      <c r="C180" s="84">
        <v>1765.79706149</v>
      </c>
      <c r="D180" s="84">
        <v>1735.3619552499999</v>
      </c>
      <c r="E180" s="84">
        <v>281.32727512999998</v>
      </c>
      <c r="F180" s="84">
        <v>281.32727512999998</v>
      </c>
    </row>
    <row r="181" spans="1:6" ht="12.75" customHeight="1" x14ac:dyDescent="0.2">
      <c r="A181" s="83" t="s">
        <v>166</v>
      </c>
      <c r="B181" s="83">
        <v>23</v>
      </c>
      <c r="C181" s="84">
        <v>1786.0035680799999</v>
      </c>
      <c r="D181" s="84">
        <v>1748.8982350799999</v>
      </c>
      <c r="E181" s="84">
        <v>283.52170188999997</v>
      </c>
      <c r="F181" s="84">
        <v>283.52170188999997</v>
      </c>
    </row>
    <row r="182" spans="1:6" ht="12.75" customHeight="1" x14ac:dyDescent="0.2">
      <c r="A182" s="83" t="s">
        <v>166</v>
      </c>
      <c r="B182" s="83">
        <v>24</v>
      </c>
      <c r="C182" s="84">
        <v>1840.53106604</v>
      </c>
      <c r="D182" s="84">
        <v>1800.4591070399999</v>
      </c>
      <c r="E182" s="84">
        <v>291.88046507000001</v>
      </c>
      <c r="F182" s="84">
        <v>291.88046507000001</v>
      </c>
    </row>
    <row r="183" spans="1:6" ht="12.75" customHeight="1" x14ac:dyDescent="0.2">
      <c r="A183" s="83" t="s">
        <v>167</v>
      </c>
      <c r="B183" s="83">
        <v>1</v>
      </c>
      <c r="C183" s="84">
        <v>1916.04009954</v>
      </c>
      <c r="D183" s="84">
        <v>1882.48117587</v>
      </c>
      <c r="E183" s="84">
        <v>305.17742887999998</v>
      </c>
      <c r="F183" s="84">
        <v>305.17742887999998</v>
      </c>
    </row>
    <row r="184" spans="1:6" ht="12.75" customHeight="1" x14ac:dyDescent="0.2">
      <c r="A184" s="83" t="s">
        <v>167</v>
      </c>
      <c r="B184" s="83">
        <v>2</v>
      </c>
      <c r="C184" s="84">
        <v>1965.4475531200001</v>
      </c>
      <c r="D184" s="84">
        <v>1927.339007</v>
      </c>
      <c r="E184" s="84">
        <v>312.44953218000001</v>
      </c>
      <c r="F184" s="84">
        <v>312.44953218000001</v>
      </c>
    </row>
    <row r="185" spans="1:6" ht="12.75" customHeight="1" x14ac:dyDescent="0.2">
      <c r="A185" s="83" t="s">
        <v>167</v>
      </c>
      <c r="B185" s="83">
        <v>3</v>
      </c>
      <c r="C185" s="84">
        <v>1982.68746207</v>
      </c>
      <c r="D185" s="84">
        <v>1943.1798672499999</v>
      </c>
      <c r="E185" s="84">
        <v>315.01756476999998</v>
      </c>
      <c r="F185" s="84">
        <v>315.01756476999998</v>
      </c>
    </row>
    <row r="186" spans="1:6" ht="12.75" customHeight="1" x14ac:dyDescent="0.2">
      <c r="A186" s="83" t="s">
        <v>167</v>
      </c>
      <c r="B186" s="83">
        <v>4</v>
      </c>
      <c r="C186" s="84">
        <v>1992.8232738300001</v>
      </c>
      <c r="D186" s="84">
        <v>1950.5980821400001</v>
      </c>
      <c r="E186" s="84">
        <v>316.22016471000001</v>
      </c>
      <c r="F186" s="84">
        <v>316.22016471000001</v>
      </c>
    </row>
    <row r="187" spans="1:6" ht="12.75" customHeight="1" x14ac:dyDescent="0.2">
      <c r="A187" s="83" t="s">
        <v>167</v>
      </c>
      <c r="B187" s="83">
        <v>5</v>
      </c>
      <c r="C187" s="84">
        <v>1961.0007180699999</v>
      </c>
      <c r="D187" s="84">
        <v>1936.2496660100001</v>
      </c>
      <c r="E187" s="84">
        <v>313.89407890000001</v>
      </c>
      <c r="F187" s="84">
        <v>313.89407890000001</v>
      </c>
    </row>
    <row r="188" spans="1:6" ht="12.75" customHeight="1" x14ac:dyDescent="0.2">
      <c r="A188" s="83" t="s">
        <v>167</v>
      </c>
      <c r="B188" s="83">
        <v>6</v>
      </c>
      <c r="C188" s="84">
        <v>1968.4495693700001</v>
      </c>
      <c r="D188" s="84">
        <v>1929.7905951</v>
      </c>
      <c r="E188" s="84">
        <v>312.84697008000001</v>
      </c>
      <c r="F188" s="84">
        <v>312.84697008000001</v>
      </c>
    </row>
    <row r="189" spans="1:6" ht="12.75" customHeight="1" x14ac:dyDescent="0.2">
      <c r="A189" s="83" t="s">
        <v>167</v>
      </c>
      <c r="B189" s="83">
        <v>7</v>
      </c>
      <c r="C189" s="84">
        <v>1927.45011316</v>
      </c>
      <c r="D189" s="84">
        <v>1904.5830366299999</v>
      </c>
      <c r="E189" s="84">
        <v>308.76046022000003</v>
      </c>
      <c r="F189" s="84">
        <v>308.76046022000003</v>
      </c>
    </row>
    <row r="190" spans="1:6" ht="12.75" customHeight="1" x14ac:dyDescent="0.2">
      <c r="A190" s="83" t="s">
        <v>167</v>
      </c>
      <c r="B190" s="83">
        <v>8</v>
      </c>
      <c r="C190" s="84">
        <v>1946.02396963</v>
      </c>
      <c r="D190" s="84">
        <v>1899.0313537899999</v>
      </c>
      <c r="E190" s="84">
        <v>307.86045211999999</v>
      </c>
      <c r="F190" s="84">
        <v>307.86045211999999</v>
      </c>
    </row>
    <row r="191" spans="1:6" ht="12.75" customHeight="1" x14ac:dyDescent="0.2">
      <c r="A191" s="83" t="s">
        <v>167</v>
      </c>
      <c r="B191" s="83">
        <v>9</v>
      </c>
      <c r="C191" s="84">
        <v>1876.4397839999999</v>
      </c>
      <c r="D191" s="84">
        <v>1843.41069513</v>
      </c>
      <c r="E191" s="84">
        <v>298.84353879999998</v>
      </c>
      <c r="F191" s="84">
        <v>298.84353879999998</v>
      </c>
    </row>
    <row r="192" spans="1:6" ht="12.75" customHeight="1" x14ac:dyDescent="0.2">
      <c r="A192" s="83" t="s">
        <v>167</v>
      </c>
      <c r="B192" s="83">
        <v>10</v>
      </c>
      <c r="C192" s="84">
        <v>1860.1927258999999</v>
      </c>
      <c r="D192" s="84">
        <v>1826.2212203399999</v>
      </c>
      <c r="E192" s="84">
        <v>296.05687628999999</v>
      </c>
      <c r="F192" s="84">
        <v>296.05687628999999</v>
      </c>
    </row>
    <row r="193" spans="1:6" ht="12.75" customHeight="1" x14ac:dyDescent="0.2">
      <c r="A193" s="83" t="s">
        <v>167</v>
      </c>
      <c r="B193" s="83">
        <v>11</v>
      </c>
      <c r="C193" s="84">
        <v>1839.2788222199999</v>
      </c>
      <c r="D193" s="84">
        <v>1803.5684816800001</v>
      </c>
      <c r="E193" s="84">
        <v>292.38453966999998</v>
      </c>
      <c r="F193" s="84">
        <v>292.38453966999998</v>
      </c>
    </row>
    <row r="194" spans="1:6" ht="12.75" customHeight="1" x14ac:dyDescent="0.2">
      <c r="A194" s="83" t="s">
        <v>167</v>
      </c>
      <c r="B194" s="83">
        <v>12</v>
      </c>
      <c r="C194" s="84">
        <v>1859.39920519</v>
      </c>
      <c r="D194" s="84">
        <v>1822.97696836</v>
      </c>
      <c r="E194" s="84">
        <v>295.53093611000003</v>
      </c>
      <c r="F194" s="84">
        <v>295.53093611000003</v>
      </c>
    </row>
    <row r="195" spans="1:6" ht="12.75" customHeight="1" x14ac:dyDescent="0.2">
      <c r="A195" s="83" t="s">
        <v>167</v>
      </c>
      <c r="B195" s="83">
        <v>13</v>
      </c>
      <c r="C195" s="84">
        <v>1889.93911209</v>
      </c>
      <c r="D195" s="84">
        <v>1851.2424321599999</v>
      </c>
      <c r="E195" s="84">
        <v>300.11317666000002</v>
      </c>
      <c r="F195" s="84">
        <v>300.11317666000002</v>
      </c>
    </row>
    <row r="196" spans="1:6" ht="12.75" customHeight="1" x14ac:dyDescent="0.2">
      <c r="A196" s="83" t="s">
        <v>167</v>
      </c>
      <c r="B196" s="83">
        <v>14</v>
      </c>
      <c r="C196" s="84">
        <v>1894.85791758</v>
      </c>
      <c r="D196" s="84">
        <v>1858.8127138100001</v>
      </c>
      <c r="E196" s="84">
        <v>301.34042882</v>
      </c>
      <c r="F196" s="84">
        <v>301.34042882</v>
      </c>
    </row>
    <row r="197" spans="1:6" ht="12.75" customHeight="1" x14ac:dyDescent="0.2">
      <c r="A197" s="83" t="s">
        <v>167</v>
      </c>
      <c r="B197" s="83">
        <v>15</v>
      </c>
      <c r="C197" s="84">
        <v>1910.0623896</v>
      </c>
      <c r="D197" s="84">
        <v>1876.0974914799999</v>
      </c>
      <c r="E197" s="84">
        <v>304.1425413</v>
      </c>
      <c r="F197" s="84">
        <v>304.1425413</v>
      </c>
    </row>
    <row r="198" spans="1:6" ht="12.75" customHeight="1" x14ac:dyDescent="0.2">
      <c r="A198" s="83" t="s">
        <v>167</v>
      </c>
      <c r="B198" s="83">
        <v>16</v>
      </c>
      <c r="C198" s="84">
        <v>1893.3688513100001</v>
      </c>
      <c r="D198" s="84">
        <v>1866.82785797</v>
      </c>
      <c r="E198" s="84">
        <v>302.63979962000002</v>
      </c>
      <c r="F198" s="84">
        <v>302.63979962000002</v>
      </c>
    </row>
    <row r="199" spans="1:6" ht="12.75" customHeight="1" x14ac:dyDescent="0.2">
      <c r="A199" s="83" t="s">
        <v>167</v>
      </c>
      <c r="B199" s="83">
        <v>17</v>
      </c>
      <c r="C199" s="84">
        <v>1869.22860836</v>
      </c>
      <c r="D199" s="84">
        <v>1838.7804485500001</v>
      </c>
      <c r="E199" s="84">
        <v>298.09290885000001</v>
      </c>
      <c r="F199" s="84">
        <v>298.09290885000001</v>
      </c>
    </row>
    <row r="200" spans="1:6" ht="12.75" customHeight="1" x14ac:dyDescent="0.2">
      <c r="A200" s="83" t="s">
        <v>167</v>
      </c>
      <c r="B200" s="83">
        <v>18</v>
      </c>
      <c r="C200" s="84">
        <v>1853.5820789100001</v>
      </c>
      <c r="D200" s="84">
        <v>1825.90468371</v>
      </c>
      <c r="E200" s="84">
        <v>296.00556111999998</v>
      </c>
      <c r="F200" s="84">
        <v>296.00556111999998</v>
      </c>
    </row>
    <row r="201" spans="1:6" ht="12.75" customHeight="1" x14ac:dyDescent="0.2">
      <c r="A201" s="83" t="s">
        <v>167</v>
      </c>
      <c r="B201" s="83">
        <v>19</v>
      </c>
      <c r="C201" s="84">
        <v>1849.73299032</v>
      </c>
      <c r="D201" s="84">
        <v>1820.96475212</v>
      </c>
      <c r="E201" s="84">
        <v>295.20472675000002</v>
      </c>
      <c r="F201" s="84">
        <v>295.20472675000002</v>
      </c>
    </row>
    <row r="202" spans="1:6" ht="12.75" customHeight="1" x14ac:dyDescent="0.2">
      <c r="A202" s="83" t="s">
        <v>167</v>
      </c>
      <c r="B202" s="83">
        <v>20</v>
      </c>
      <c r="C202" s="84">
        <v>1856.5870566599999</v>
      </c>
      <c r="D202" s="84">
        <v>1826.5179150199999</v>
      </c>
      <c r="E202" s="84">
        <v>296.10497478000002</v>
      </c>
      <c r="F202" s="84">
        <v>296.10497478000002</v>
      </c>
    </row>
    <row r="203" spans="1:6" ht="12.75" customHeight="1" x14ac:dyDescent="0.2">
      <c r="A203" s="83" t="s">
        <v>167</v>
      </c>
      <c r="B203" s="83">
        <v>21</v>
      </c>
      <c r="C203" s="84">
        <v>1886.70727988</v>
      </c>
      <c r="D203" s="84">
        <v>1848.96169371</v>
      </c>
      <c r="E203" s="84">
        <v>299.74343596</v>
      </c>
      <c r="F203" s="84">
        <v>299.74343596</v>
      </c>
    </row>
    <row r="204" spans="1:6" ht="12.75" customHeight="1" x14ac:dyDescent="0.2">
      <c r="A204" s="83" t="s">
        <v>167</v>
      </c>
      <c r="B204" s="83">
        <v>22</v>
      </c>
      <c r="C204" s="84">
        <v>1886.2098753</v>
      </c>
      <c r="D204" s="84">
        <v>1856.9187472599999</v>
      </c>
      <c r="E204" s="84">
        <v>301.03338944000001</v>
      </c>
      <c r="F204" s="84">
        <v>301.03338944000001</v>
      </c>
    </row>
    <row r="205" spans="1:6" ht="12.75" customHeight="1" x14ac:dyDescent="0.2">
      <c r="A205" s="83" t="s">
        <v>167</v>
      </c>
      <c r="B205" s="83">
        <v>23</v>
      </c>
      <c r="C205" s="84">
        <v>1865.54644551</v>
      </c>
      <c r="D205" s="84">
        <v>1843.3031566100001</v>
      </c>
      <c r="E205" s="84">
        <v>298.82610525000001</v>
      </c>
      <c r="F205" s="84">
        <v>298.82610525000001</v>
      </c>
    </row>
    <row r="206" spans="1:6" ht="12.75" customHeight="1" x14ac:dyDescent="0.2">
      <c r="A206" s="83" t="s">
        <v>167</v>
      </c>
      <c r="B206" s="83">
        <v>24</v>
      </c>
      <c r="C206" s="84">
        <v>1949.44812809</v>
      </c>
      <c r="D206" s="84">
        <v>1909.1641360599999</v>
      </c>
      <c r="E206" s="84">
        <v>309.50312270000001</v>
      </c>
      <c r="F206" s="84">
        <v>309.50312270000001</v>
      </c>
    </row>
    <row r="207" spans="1:6" ht="12.75" customHeight="1" x14ac:dyDescent="0.2">
      <c r="A207" s="83" t="s">
        <v>168</v>
      </c>
      <c r="B207" s="83">
        <v>1</v>
      </c>
      <c r="C207" s="84">
        <v>2088.49360282</v>
      </c>
      <c r="D207" s="84">
        <v>2053.2466482099999</v>
      </c>
      <c r="E207" s="84">
        <v>332.86098208999999</v>
      </c>
      <c r="F207" s="84">
        <v>332.86098208999999</v>
      </c>
    </row>
    <row r="208" spans="1:6" ht="12.75" customHeight="1" x14ac:dyDescent="0.2">
      <c r="A208" s="83" t="s">
        <v>168</v>
      </c>
      <c r="B208" s="83">
        <v>2</v>
      </c>
      <c r="C208" s="84">
        <v>2116.4053957299998</v>
      </c>
      <c r="D208" s="84">
        <v>2077.73644878</v>
      </c>
      <c r="E208" s="84">
        <v>336.83113300999997</v>
      </c>
      <c r="F208" s="84">
        <v>336.83113300999997</v>
      </c>
    </row>
    <row r="209" spans="1:6" ht="12.75" customHeight="1" x14ac:dyDescent="0.2">
      <c r="A209" s="83" t="s">
        <v>168</v>
      </c>
      <c r="B209" s="83">
        <v>3</v>
      </c>
      <c r="C209" s="84">
        <v>2138.61174411</v>
      </c>
      <c r="D209" s="84">
        <v>2099.7316224400001</v>
      </c>
      <c r="E209" s="84">
        <v>340.39686882000001</v>
      </c>
      <c r="F209" s="84">
        <v>340.39686882000001</v>
      </c>
    </row>
    <row r="210" spans="1:6" ht="12.75" customHeight="1" x14ac:dyDescent="0.2">
      <c r="A210" s="83" t="s">
        <v>168</v>
      </c>
      <c r="B210" s="83">
        <v>4</v>
      </c>
      <c r="C210" s="84">
        <v>2142.1783459600001</v>
      </c>
      <c r="D210" s="84">
        <v>2100.6689773100002</v>
      </c>
      <c r="E210" s="84">
        <v>340.54882759999998</v>
      </c>
      <c r="F210" s="84">
        <v>340.54882759999998</v>
      </c>
    </row>
    <row r="211" spans="1:6" ht="12.75" customHeight="1" x14ac:dyDescent="0.2">
      <c r="A211" s="83" t="s">
        <v>168</v>
      </c>
      <c r="B211" s="83">
        <v>5</v>
      </c>
      <c r="C211" s="84">
        <v>2131.1596860200002</v>
      </c>
      <c r="D211" s="84">
        <v>2104.7165055300002</v>
      </c>
      <c r="E211" s="84">
        <v>341.20499047999999</v>
      </c>
      <c r="F211" s="84">
        <v>341.20499047999999</v>
      </c>
    </row>
    <row r="212" spans="1:6" ht="12.75" customHeight="1" x14ac:dyDescent="0.2">
      <c r="A212" s="83" t="s">
        <v>168</v>
      </c>
      <c r="B212" s="83">
        <v>6</v>
      </c>
      <c r="C212" s="84">
        <v>2136.3951339300002</v>
      </c>
      <c r="D212" s="84">
        <v>2091.22167902</v>
      </c>
      <c r="E212" s="84">
        <v>339.0172839</v>
      </c>
      <c r="F212" s="84">
        <v>339.0172839</v>
      </c>
    </row>
    <row r="213" spans="1:6" ht="12.75" customHeight="1" x14ac:dyDescent="0.2">
      <c r="A213" s="83" t="s">
        <v>168</v>
      </c>
      <c r="B213" s="83">
        <v>7</v>
      </c>
      <c r="C213" s="84">
        <v>2098.6651754</v>
      </c>
      <c r="D213" s="84">
        <v>2071.7636440599999</v>
      </c>
      <c r="E213" s="84">
        <v>335.86285497</v>
      </c>
      <c r="F213" s="84">
        <v>335.86285497</v>
      </c>
    </row>
    <row r="214" spans="1:6" ht="12.75" customHeight="1" x14ac:dyDescent="0.2">
      <c r="A214" s="83" t="s">
        <v>168</v>
      </c>
      <c r="B214" s="83">
        <v>8</v>
      </c>
      <c r="C214" s="84">
        <v>2060.91720003</v>
      </c>
      <c r="D214" s="84">
        <v>2009.92538313</v>
      </c>
      <c r="E214" s="84">
        <v>325.83797836999997</v>
      </c>
      <c r="F214" s="84">
        <v>325.83797836999997</v>
      </c>
    </row>
    <row r="215" spans="1:6" ht="12.75" customHeight="1" x14ac:dyDescent="0.2">
      <c r="A215" s="83" t="s">
        <v>168</v>
      </c>
      <c r="B215" s="83">
        <v>9</v>
      </c>
      <c r="C215" s="84">
        <v>2013.62571951</v>
      </c>
      <c r="D215" s="84">
        <v>1980.70249893</v>
      </c>
      <c r="E215" s="84">
        <v>321.10052612999999</v>
      </c>
      <c r="F215" s="84">
        <v>321.10052612999999</v>
      </c>
    </row>
    <row r="216" spans="1:6" ht="12.75" customHeight="1" x14ac:dyDescent="0.2">
      <c r="A216" s="83" t="s">
        <v>168</v>
      </c>
      <c r="B216" s="83">
        <v>10</v>
      </c>
      <c r="C216" s="84">
        <v>1988.0841795599999</v>
      </c>
      <c r="D216" s="84">
        <v>1954.14950853</v>
      </c>
      <c r="E216" s="84">
        <v>316.79590230000002</v>
      </c>
      <c r="F216" s="84">
        <v>316.79590230000002</v>
      </c>
    </row>
    <row r="217" spans="1:6" ht="12.75" customHeight="1" x14ac:dyDescent="0.2">
      <c r="A217" s="83" t="s">
        <v>168</v>
      </c>
      <c r="B217" s="83">
        <v>11</v>
      </c>
      <c r="C217" s="84">
        <v>1985.4511805899999</v>
      </c>
      <c r="D217" s="84">
        <v>1951.40310537</v>
      </c>
      <c r="E217" s="84">
        <v>316.35067062000002</v>
      </c>
      <c r="F217" s="84">
        <v>316.35067062000002</v>
      </c>
    </row>
    <row r="218" spans="1:6" ht="12.75" customHeight="1" x14ac:dyDescent="0.2">
      <c r="A218" s="83" t="s">
        <v>168</v>
      </c>
      <c r="B218" s="83">
        <v>12</v>
      </c>
      <c r="C218" s="84">
        <v>2008.02891254</v>
      </c>
      <c r="D218" s="84">
        <v>1969.05529026</v>
      </c>
      <c r="E218" s="84">
        <v>319.21234513000002</v>
      </c>
      <c r="F218" s="84">
        <v>319.21234513000002</v>
      </c>
    </row>
    <row r="219" spans="1:6" ht="12.75" customHeight="1" x14ac:dyDescent="0.2">
      <c r="A219" s="83" t="s">
        <v>168</v>
      </c>
      <c r="B219" s="83">
        <v>13</v>
      </c>
      <c r="C219" s="84">
        <v>2022.4626827</v>
      </c>
      <c r="D219" s="84">
        <v>1978.37248705</v>
      </c>
      <c r="E219" s="84">
        <v>320.72279750000001</v>
      </c>
      <c r="F219" s="84">
        <v>320.72279750000001</v>
      </c>
    </row>
    <row r="220" spans="1:6" ht="12.75" customHeight="1" x14ac:dyDescent="0.2">
      <c r="A220" s="83" t="s">
        <v>168</v>
      </c>
      <c r="B220" s="83">
        <v>14</v>
      </c>
      <c r="C220" s="84">
        <v>2040.4951618499999</v>
      </c>
      <c r="D220" s="84">
        <v>2002.1255277499999</v>
      </c>
      <c r="E220" s="84">
        <v>324.57350898999999</v>
      </c>
      <c r="F220" s="84">
        <v>324.57350898999999</v>
      </c>
    </row>
    <row r="221" spans="1:6" ht="12.75" customHeight="1" x14ac:dyDescent="0.2">
      <c r="A221" s="83" t="s">
        <v>168</v>
      </c>
      <c r="B221" s="83">
        <v>15</v>
      </c>
      <c r="C221" s="84">
        <v>2032.2448551499999</v>
      </c>
      <c r="D221" s="84">
        <v>2006.47513764</v>
      </c>
      <c r="E221" s="84">
        <v>325.27864367000001</v>
      </c>
      <c r="F221" s="84">
        <v>325.27864367000001</v>
      </c>
    </row>
    <row r="222" spans="1:6" ht="12.75" customHeight="1" x14ac:dyDescent="0.2">
      <c r="A222" s="83" t="s">
        <v>168</v>
      </c>
      <c r="B222" s="83">
        <v>16</v>
      </c>
      <c r="C222" s="84">
        <v>2030.81937939</v>
      </c>
      <c r="D222" s="84">
        <v>1996.59205821</v>
      </c>
      <c r="E222" s="84">
        <v>323.67645354000001</v>
      </c>
      <c r="F222" s="84">
        <v>323.67645354000001</v>
      </c>
    </row>
    <row r="223" spans="1:6" ht="12.75" customHeight="1" x14ac:dyDescent="0.2">
      <c r="A223" s="83" t="s">
        <v>168</v>
      </c>
      <c r="B223" s="83">
        <v>17</v>
      </c>
      <c r="C223" s="84">
        <v>1999.11156013</v>
      </c>
      <c r="D223" s="84">
        <v>1967.01070813</v>
      </c>
      <c r="E223" s="84">
        <v>318.88088878999997</v>
      </c>
      <c r="F223" s="84">
        <v>318.88088878999997</v>
      </c>
    </row>
    <row r="224" spans="1:6" ht="12.75" customHeight="1" x14ac:dyDescent="0.2">
      <c r="A224" s="83" t="s">
        <v>168</v>
      </c>
      <c r="B224" s="83">
        <v>18</v>
      </c>
      <c r="C224" s="84">
        <v>1918.8190256299999</v>
      </c>
      <c r="D224" s="84">
        <v>1889.26658651</v>
      </c>
      <c r="E224" s="84">
        <v>306.27744209999997</v>
      </c>
      <c r="F224" s="84">
        <v>306.27744209999997</v>
      </c>
    </row>
    <row r="225" spans="1:6" ht="12.75" customHeight="1" x14ac:dyDescent="0.2">
      <c r="A225" s="83" t="s">
        <v>168</v>
      </c>
      <c r="B225" s="83">
        <v>19</v>
      </c>
      <c r="C225" s="84">
        <v>1930.6068410800001</v>
      </c>
      <c r="D225" s="84">
        <v>1901.8775827100001</v>
      </c>
      <c r="E225" s="84">
        <v>308.321867</v>
      </c>
      <c r="F225" s="84">
        <v>308.321867</v>
      </c>
    </row>
    <row r="226" spans="1:6" ht="12.75" customHeight="1" x14ac:dyDescent="0.2">
      <c r="A226" s="83" t="s">
        <v>168</v>
      </c>
      <c r="B226" s="83">
        <v>20</v>
      </c>
      <c r="C226" s="84">
        <v>1944.13394675</v>
      </c>
      <c r="D226" s="84">
        <v>1915.48815524</v>
      </c>
      <c r="E226" s="84">
        <v>310.52833769</v>
      </c>
      <c r="F226" s="84">
        <v>310.52833769</v>
      </c>
    </row>
    <row r="227" spans="1:6" ht="12.75" customHeight="1" x14ac:dyDescent="0.2">
      <c r="A227" s="83" t="s">
        <v>168</v>
      </c>
      <c r="B227" s="83">
        <v>21</v>
      </c>
      <c r="C227" s="84">
        <v>1981.6672653999999</v>
      </c>
      <c r="D227" s="84">
        <v>1941.30043077</v>
      </c>
      <c r="E227" s="84">
        <v>314.71288092999998</v>
      </c>
      <c r="F227" s="84">
        <v>314.71288092999998</v>
      </c>
    </row>
    <row r="228" spans="1:6" ht="12.75" customHeight="1" x14ac:dyDescent="0.2">
      <c r="A228" s="83" t="s">
        <v>168</v>
      </c>
      <c r="B228" s="83">
        <v>22</v>
      </c>
      <c r="C228" s="84">
        <v>2001.6355639799999</v>
      </c>
      <c r="D228" s="84">
        <v>1970.7112165399999</v>
      </c>
      <c r="E228" s="84">
        <v>319.48079473000001</v>
      </c>
      <c r="F228" s="84">
        <v>319.48079473000001</v>
      </c>
    </row>
    <row r="229" spans="1:6" ht="12.75" customHeight="1" x14ac:dyDescent="0.2">
      <c r="A229" s="83" t="s">
        <v>168</v>
      </c>
      <c r="B229" s="83">
        <v>23</v>
      </c>
      <c r="C229" s="84">
        <v>2038.4620349899999</v>
      </c>
      <c r="D229" s="84">
        <v>2000.4078135499999</v>
      </c>
      <c r="E229" s="84">
        <v>324.29504266999999</v>
      </c>
      <c r="F229" s="84">
        <v>324.29504266999999</v>
      </c>
    </row>
    <row r="230" spans="1:6" ht="12.75" customHeight="1" x14ac:dyDescent="0.2">
      <c r="A230" s="83" t="s">
        <v>168</v>
      </c>
      <c r="B230" s="83">
        <v>24</v>
      </c>
      <c r="C230" s="84">
        <v>2089.0092714699999</v>
      </c>
      <c r="D230" s="84">
        <v>2048.7215961500001</v>
      </c>
      <c r="E230" s="84">
        <v>332.12740568999999</v>
      </c>
      <c r="F230" s="84">
        <v>332.12740568999999</v>
      </c>
    </row>
    <row r="231" spans="1:6" ht="12.75" customHeight="1" x14ac:dyDescent="0.2">
      <c r="A231" s="83" t="s">
        <v>169</v>
      </c>
      <c r="B231" s="83">
        <v>1</v>
      </c>
      <c r="C231" s="84">
        <v>2012.53100958</v>
      </c>
      <c r="D231" s="84">
        <v>1989.5710253499999</v>
      </c>
      <c r="E231" s="84">
        <v>322.53824255000001</v>
      </c>
      <c r="F231" s="84">
        <v>322.53824255000001</v>
      </c>
    </row>
    <row r="232" spans="1:6" ht="12.75" customHeight="1" x14ac:dyDescent="0.2">
      <c r="A232" s="83" t="s">
        <v>169</v>
      </c>
      <c r="B232" s="83">
        <v>2</v>
      </c>
      <c r="C232" s="84">
        <v>2008.22231401</v>
      </c>
      <c r="D232" s="84">
        <v>1969.42727049</v>
      </c>
      <c r="E232" s="84">
        <v>319.2726485</v>
      </c>
      <c r="F232" s="84">
        <v>319.2726485</v>
      </c>
    </row>
    <row r="233" spans="1:6" ht="12.75" customHeight="1" x14ac:dyDescent="0.2">
      <c r="A233" s="83" t="s">
        <v>169</v>
      </c>
      <c r="B233" s="83">
        <v>3</v>
      </c>
      <c r="C233" s="84">
        <v>1985.8828761</v>
      </c>
      <c r="D233" s="84">
        <v>1948.0548261700001</v>
      </c>
      <c r="E233" s="84">
        <v>315.80786612999998</v>
      </c>
      <c r="F233" s="84">
        <v>315.80786612999998</v>
      </c>
    </row>
    <row r="234" spans="1:6" ht="12.75" customHeight="1" x14ac:dyDescent="0.2">
      <c r="A234" s="83" t="s">
        <v>169</v>
      </c>
      <c r="B234" s="83">
        <v>4</v>
      </c>
      <c r="C234" s="84">
        <v>1981.7708208399999</v>
      </c>
      <c r="D234" s="84">
        <v>1943.9327304399999</v>
      </c>
      <c r="E234" s="84">
        <v>315.13961477999999</v>
      </c>
      <c r="F234" s="84">
        <v>315.13961477999999</v>
      </c>
    </row>
    <row r="235" spans="1:6" ht="12.75" customHeight="1" x14ac:dyDescent="0.2">
      <c r="A235" s="83" t="s">
        <v>169</v>
      </c>
      <c r="B235" s="83">
        <v>5</v>
      </c>
      <c r="C235" s="84">
        <v>1990.7609510899999</v>
      </c>
      <c r="D235" s="84">
        <v>1956.54421916</v>
      </c>
      <c r="E235" s="84">
        <v>317.18411952999998</v>
      </c>
      <c r="F235" s="84">
        <v>317.18411952999998</v>
      </c>
    </row>
    <row r="236" spans="1:6" ht="12.75" customHeight="1" x14ac:dyDescent="0.2">
      <c r="A236" s="83" t="s">
        <v>169</v>
      </c>
      <c r="B236" s="83">
        <v>6</v>
      </c>
      <c r="C236" s="84">
        <v>1971.88709432</v>
      </c>
      <c r="D236" s="84">
        <v>1941.0678011699999</v>
      </c>
      <c r="E236" s="84">
        <v>314.67516831</v>
      </c>
      <c r="F236" s="84">
        <v>314.67516831</v>
      </c>
    </row>
    <row r="237" spans="1:6" ht="12.75" customHeight="1" x14ac:dyDescent="0.2">
      <c r="A237" s="83" t="s">
        <v>169</v>
      </c>
      <c r="B237" s="83">
        <v>7</v>
      </c>
      <c r="C237" s="84">
        <v>1986.33617237</v>
      </c>
      <c r="D237" s="84">
        <v>1955.58620438</v>
      </c>
      <c r="E237" s="84">
        <v>317.02881148</v>
      </c>
      <c r="F237" s="84">
        <v>317.02881148</v>
      </c>
    </row>
    <row r="238" spans="1:6" ht="12.75" customHeight="1" x14ac:dyDescent="0.2">
      <c r="A238" s="83" t="s">
        <v>169</v>
      </c>
      <c r="B238" s="83">
        <v>8</v>
      </c>
      <c r="C238" s="84">
        <v>2001.5289973700001</v>
      </c>
      <c r="D238" s="84">
        <v>1952.4958325600001</v>
      </c>
      <c r="E238" s="84">
        <v>316.52781750000003</v>
      </c>
      <c r="F238" s="84">
        <v>316.52781750000003</v>
      </c>
    </row>
    <row r="239" spans="1:6" ht="12.75" customHeight="1" x14ac:dyDescent="0.2">
      <c r="A239" s="83" t="s">
        <v>169</v>
      </c>
      <c r="B239" s="83">
        <v>9</v>
      </c>
      <c r="C239" s="84">
        <v>2027.8691747800001</v>
      </c>
      <c r="D239" s="84">
        <v>1996.0757252200001</v>
      </c>
      <c r="E239" s="84">
        <v>323.59274849000002</v>
      </c>
      <c r="F239" s="84">
        <v>323.59274849000002</v>
      </c>
    </row>
    <row r="240" spans="1:6" ht="12.75" customHeight="1" x14ac:dyDescent="0.2">
      <c r="A240" s="83" t="s">
        <v>169</v>
      </c>
      <c r="B240" s="83">
        <v>10</v>
      </c>
      <c r="C240" s="84">
        <v>2005.9337986999999</v>
      </c>
      <c r="D240" s="84">
        <v>1975.45072744</v>
      </c>
      <c r="E240" s="84">
        <v>320.24913801000002</v>
      </c>
      <c r="F240" s="84">
        <v>320.24913801000002</v>
      </c>
    </row>
    <row r="241" spans="1:6" ht="12.75" customHeight="1" x14ac:dyDescent="0.2">
      <c r="A241" s="83" t="s">
        <v>169</v>
      </c>
      <c r="B241" s="83">
        <v>11</v>
      </c>
      <c r="C241" s="84">
        <v>1983.5101072699999</v>
      </c>
      <c r="D241" s="84">
        <v>1953.6982889999999</v>
      </c>
      <c r="E241" s="84">
        <v>316.72275308000002</v>
      </c>
      <c r="F241" s="84">
        <v>316.72275308000002</v>
      </c>
    </row>
    <row r="242" spans="1:6" ht="12.75" customHeight="1" x14ac:dyDescent="0.2">
      <c r="A242" s="83" t="s">
        <v>169</v>
      </c>
      <c r="B242" s="83">
        <v>12</v>
      </c>
      <c r="C242" s="84">
        <v>2003.25927628</v>
      </c>
      <c r="D242" s="84">
        <v>1972.5330556199999</v>
      </c>
      <c r="E242" s="84">
        <v>319.77614119999998</v>
      </c>
      <c r="F242" s="84">
        <v>319.77614119999998</v>
      </c>
    </row>
    <row r="243" spans="1:6" ht="12.75" customHeight="1" x14ac:dyDescent="0.2">
      <c r="A243" s="83" t="s">
        <v>169</v>
      </c>
      <c r="B243" s="83">
        <v>13</v>
      </c>
      <c r="C243" s="84">
        <v>1974.7378845000001</v>
      </c>
      <c r="D243" s="84">
        <v>1947.52246453</v>
      </c>
      <c r="E243" s="84">
        <v>315.72156260000003</v>
      </c>
      <c r="F243" s="84">
        <v>315.72156260000003</v>
      </c>
    </row>
    <row r="244" spans="1:6" ht="12.75" customHeight="1" x14ac:dyDescent="0.2">
      <c r="A244" s="83" t="s">
        <v>169</v>
      </c>
      <c r="B244" s="83">
        <v>14</v>
      </c>
      <c r="C244" s="84">
        <v>1973.5929985600001</v>
      </c>
      <c r="D244" s="84">
        <v>1943.2570084500001</v>
      </c>
      <c r="E244" s="84">
        <v>315.03007047</v>
      </c>
      <c r="F244" s="84">
        <v>315.03007047</v>
      </c>
    </row>
    <row r="245" spans="1:6" ht="12.75" customHeight="1" x14ac:dyDescent="0.2">
      <c r="A245" s="83" t="s">
        <v>169</v>
      </c>
      <c r="B245" s="83">
        <v>15</v>
      </c>
      <c r="C245" s="84">
        <v>1983.1846842800001</v>
      </c>
      <c r="D245" s="84">
        <v>1952.9019070700001</v>
      </c>
      <c r="E245" s="84">
        <v>316.59364805000001</v>
      </c>
      <c r="F245" s="84">
        <v>316.59364805000001</v>
      </c>
    </row>
    <row r="246" spans="1:6" ht="12.75" customHeight="1" x14ac:dyDescent="0.2">
      <c r="A246" s="83" t="s">
        <v>169</v>
      </c>
      <c r="B246" s="83">
        <v>16</v>
      </c>
      <c r="C246" s="84">
        <v>1981.10767225</v>
      </c>
      <c r="D246" s="84">
        <v>1949.85767893</v>
      </c>
      <c r="E246" s="84">
        <v>316.10013464000002</v>
      </c>
      <c r="F246" s="84">
        <v>316.10013464000002</v>
      </c>
    </row>
    <row r="247" spans="1:6" ht="12.75" customHeight="1" x14ac:dyDescent="0.2">
      <c r="A247" s="83" t="s">
        <v>169</v>
      </c>
      <c r="B247" s="83">
        <v>17</v>
      </c>
      <c r="C247" s="84">
        <v>1996.3535509000001</v>
      </c>
      <c r="D247" s="84">
        <v>1962.24990785</v>
      </c>
      <c r="E247" s="84">
        <v>318.10909420000002</v>
      </c>
      <c r="F247" s="84">
        <v>318.10909420000002</v>
      </c>
    </row>
    <row r="248" spans="1:6" ht="12.75" customHeight="1" x14ac:dyDescent="0.2">
      <c r="A248" s="83" t="s">
        <v>169</v>
      </c>
      <c r="B248" s="83">
        <v>18</v>
      </c>
      <c r="C248" s="84">
        <v>1979.9954056300001</v>
      </c>
      <c r="D248" s="84">
        <v>1949.0016972799999</v>
      </c>
      <c r="E248" s="84">
        <v>315.96136762999998</v>
      </c>
      <c r="F248" s="84">
        <v>315.96136762999998</v>
      </c>
    </row>
    <row r="249" spans="1:6" ht="12.75" customHeight="1" x14ac:dyDescent="0.2">
      <c r="A249" s="83" t="s">
        <v>169</v>
      </c>
      <c r="B249" s="83">
        <v>19</v>
      </c>
      <c r="C249" s="84">
        <v>1951.7511547399999</v>
      </c>
      <c r="D249" s="84">
        <v>1921.8911702</v>
      </c>
      <c r="E249" s="84">
        <v>311.56635903</v>
      </c>
      <c r="F249" s="84">
        <v>311.56635903</v>
      </c>
    </row>
    <row r="250" spans="1:6" ht="12.75" customHeight="1" x14ac:dyDescent="0.2">
      <c r="A250" s="83" t="s">
        <v>169</v>
      </c>
      <c r="B250" s="83">
        <v>20</v>
      </c>
      <c r="C250" s="84">
        <v>1953.2567255500001</v>
      </c>
      <c r="D250" s="84">
        <v>1923.1346620500001</v>
      </c>
      <c r="E250" s="84">
        <v>311.76794704999998</v>
      </c>
      <c r="F250" s="84">
        <v>311.76794704999998</v>
      </c>
    </row>
    <row r="251" spans="1:6" ht="12.75" customHeight="1" x14ac:dyDescent="0.2">
      <c r="A251" s="83" t="s">
        <v>169</v>
      </c>
      <c r="B251" s="83">
        <v>21</v>
      </c>
      <c r="C251" s="84">
        <v>1997.76093489</v>
      </c>
      <c r="D251" s="84">
        <v>1960.7609480199999</v>
      </c>
      <c r="E251" s="84">
        <v>317.86771227000003</v>
      </c>
      <c r="F251" s="84">
        <v>317.86771227000003</v>
      </c>
    </row>
    <row r="252" spans="1:6" ht="12.75" customHeight="1" x14ac:dyDescent="0.2">
      <c r="A252" s="83" t="s">
        <v>169</v>
      </c>
      <c r="B252" s="83">
        <v>22</v>
      </c>
      <c r="C252" s="84">
        <v>2001.6439063</v>
      </c>
      <c r="D252" s="84">
        <v>1972.7062345100001</v>
      </c>
      <c r="E252" s="84">
        <v>319.804216</v>
      </c>
      <c r="F252" s="84">
        <v>319.804216</v>
      </c>
    </row>
    <row r="253" spans="1:6" ht="12.75" customHeight="1" x14ac:dyDescent="0.2">
      <c r="A253" s="83" t="s">
        <v>169</v>
      </c>
      <c r="B253" s="83">
        <v>23</v>
      </c>
      <c r="C253" s="84">
        <v>2011.61927489</v>
      </c>
      <c r="D253" s="84">
        <v>1976.9063061500001</v>
      </c>
      <c r="E253" s="84">
        <v>320.48510836999998</v>
      </c>
      <c r="F253" s="84">
        <v>320.48510836999998</v>
      </c>
    </row>
    <row r="254" spans="1:6" ht="12.75" customHeight="1" x14ac:dyDescent="0.2">
      <c r="A254" s="83" t="s">
        <v>169</v>
      </c>
      <c r="B254" s="83">
        <v>24</v>
      </c>
      <c r="C254" s="84">
        <v>2056.8668874199998</v>
      </c>
      <c r="D254" s="84">
        <v>2017.8447155700001</v>
      </c>
      <c r="E254" s="84">
        <v>327.12181671000002</v>
      </c>
      <c r="F254" s="84">
        <v>327.12181671000002</v>
      </c>
    </row>
    <row r="255" spans="1:6" ht="12.75" customHeight="1" x14ac:dyDescent="0.2">
      <c r="A255" s="83" t="s">
        <v>170</v>
      </c>
      <c r="B255" s="83">
        <v>1</v>
      </c>
      <c r="C255" s="84">
        <v>1889.0275697699999</v>
      </c>
      <c r="D255" s="84">
        <v>1868.6127431299999</v>
      </c>
      <c r="E255" s="84">
        <v>302.92915533000001</v>
      </c>
      <c r="F255" s="84">
        <v>302.92915533000001</v>
      </c>
    </row>
    <row r="256" spans="1:6" ht="12.75" customHeight="1" x14ac:dyDescent="0.2">
      <c r="A256" s="83" t="s">
        <v>170</v>
      </c>
      <c r="B256" s="83">
        <v>2</v>
      </c>
      <c r="C256" s="84">
        <v>1930.2320298899999</v>
      </c>
      <c r="D256" s="84">
        <v>1893.1928509500001</v>
      </c>
      <c r="E256" s="84">
        <v>306.91394636000001</v>
      </c>
      <c r="F256" s="84">
        <v>306.91394636000001</v>
      </c>
    </row>
    <row r="257" spans="1:6" ht="12.75" customHeight="1" x14ac:dyDescent="0.2">
      <c r="A257" s="83" t="s">
        <v>170</v>
      </c>
      <c r="B257" s="83">
        <v>3</v>
      </c>
      <c r="C257" s="84">
        <v>1945.1893603399999</v>
      </c>
      <c r="D257" s="84">
        <v>1905.90276965</v>
      </c>
      <c r="E257" s="84">
        <v>308.97440803000001</v>
      </c>
      <c r="F257" s="84">
        <v>308.97440803000001</v>
      </c>
    </row>
    <row r="258" spans="1:6" ht="12.75" customHeight="1" x14ac:dyDescent="0.2">
      <c r="A258" s="83" t="s">
        <v>170</v>
      </c>
      <c r="B258" s="83">
        <v>4</v>
      </c>
      <c r="C258" s="84">
        <v>1950.28149375</v>
      </c>
      <c r="D258" s="84">
        <v>1911.42247929</v>
      </c>
      <c r="E258" s="84">
        <v>309.86923281000003</v>
      </c>
      <c r="F258" s="84">
        <v>309.86923281000003</v>
      </c>
    </row>
    <row r="259" spans="1:6" ht="12.75" customHeight="1" x14ac:dyDescent="0.2">
      <c r="A259" s="83" t="s">
        <v>170</v>
      </c>
      <c r="B259" s="83">
        <v>5</v>
      </c>
      <c r="C259" s="84">
        <v>1970.216737</v>
      </c>
      <c r="D259" s="84">
        <v>1937.8958402200001</v>
      </c>
      <c r="E259" s="84">
        <v>314.16094755</v>
      </c>
      <c r="F259" s="84">
        <v>314.16094755</v>
      </c>
    </row>
    <row r="260" spans="1:6" ht="12.75" customHeight="1" x14ac:dyDescent="0.2">
      <c r="A260" s="83" t="s">
        <v>170</v>
      </c>
      <c r="B260" s="83">
        <v>6</v>
      </c>
      <c r="C260" s="84">
        <v>1969.5602799799999</v>
      </c>
      <c r="D260" s="84">
        <v>1934.90785385</v>
      </c>
      <c r="E260" s="84">
        <v>313.67655173999998</v>
      </c>
      <c r="F260" s="84">
        <v>313.67655173999998</v>
      </c>
    </row>
    <row r="261" spans="1:6" ht="12.75" customHeight="1" x14ac:dyDescent="0.2">
      <c r="A261" s="83" t="s">
        <v>170</v>
      </c>
      <c r="B261" s="83">
        <v>7</v>
      </c>
      <c r="C261" s="84">
        <v>1948.99069252</v>
      </c>
      <c r="D261" s="84">
        <v>1914.97850593</v>
      </c>
      <c r="E261" s="84">
        <v>310.44571616000002</v>
      </c>
      <c r="F261" s="84">
        <v>310.44571616000002</v>
      </c>
    </row>
    <row r="262" spans="1:6" ht="12.75" customHeight="1" x14ac:dyDescent="0.2">
      <c r="A262" s="83" t="s">
        <v>170</v>
      </c>
      <c r="B262" s="83">
        <v>8</v>
      </c>
      <c r="C262" s="84">
        <v>1924.6580837199999</v>
      </c>
      <c r="D262" s="84">
        <v>1880.7049599899999</v>
      </c>
      <c r="E262" s="84">
        <v>304.88947860000002</v>
      </c>
      <c r="F262" s="84">
        <v>304.88947860000002</v>
      </c>
    </row>
    <row r="263" spans="1:6" ht="12.75" customHeight="1" x14ac:dyDescent="0.2">
      <c r="A263" s="83" t="s">
        <v>170</v>
      </c>
      <c r="B263" s="83">
        <v>9</v>
      </c>
      <c r="C263" s="84">
        <v>1882.3359455299999</v>
      </c>
      <c r="D263" s="84">
        <v>1852.50946774</v>
      </c>
      <c r="E263" s="84">
        <v>300.31858145000001</v>
      </c>
      <c r="F263" s="84">
        <v>300.31858145000001</v>
      </c>
    </row>
    <row r="264" spans="1:6" ht="12.75" customHeight="1" x14ac:dyDescent="0.2">
      <c r="A264" s="83" t="s">
        <v>170</v>
      </c>
      <c r="B264" s="83">
        <v>10</v>
      </c>
      <c r="C264" s="84">
        <v>1871.03060508</v>
      </c>
      <c r="D264" s="84">
        <v>1839.4379016600001</v>
      </c>
      <c r="E264" s="84">
        <v>298.19949150999997</v>
      </c>
      <c r="F264" s="84">
        <v>298.19949150999997</v>
      </c>
    </row>
    <row r="265" spans="1:6" ht="12.75" customHeight="1" x14ac:dyDescent="0.2">
      <c r="A265" s="83" t="s">
        <v>170</v>
      </c>
      <c r="B265" s="83">
        <v>11</v>
      </c>
      <c r="C265" s="84">
        <v>1861.7250409799999</v>
      </c>
      <c r="D265" s="84">
        <v>1830.07888813</v>
      </c>
      <c r="E265" s="84">
        <v>296.68226004000002</v>
      </c>
      <c r="F265" s="84">
        <v>296.68226004000002</v>
      </c>
    </row>
    <row r="266" spans="1:6" ht="12.75" customHeight="1" x14ac:dyDescent="0.2">
      <c r="A266" s="83" t="s">
        <v>170</v>
      </c>
      <c r="B266" s="83">
        <v>12</v>
      </c>
      <c r="C266" s="84">
        <v>1861.8462751100001</v>
      </c>
      <c r="D266" s="84">
        <v>1841.0818081</v>
      </c>
      <c r="E266" s="84">
        <v>298.46599251999999</v>
      </c>
      <c r="F266" s="84">
        <v>298.46599251999999</v>
      </c>
    </row>
    <row r="267" spans="1:6" ht="12.75" customHeight="1" x14ac:dyDescent="0.2">
      <c r="A267" s="83" t="s">
        <v>170</v>
      </c>
      <c r="B267" s="83">
        <v>13</v>
      </c>
      <c r="C267" s="84">
        <v>1877.9679335599999</v>
      </c>
      <c r="D267" s="84">
        <v>1838.3643240399999</v>
      </c>
      <c r="E267" s="84">
        <v>298.02544905000002</v>
      </c>
      <c r="F267" s="84">
        <v>298.02544905000002</v>
      </c>
    </row>
    <row r="268" spans="1:6" ht="12.75" customHeight="1" x14ac:dyDescent="0.2">
      <c r="A268" s="83" t="s">
        <v>170</v>
      </c>
      <c r="B268" s="83">
        <v>14</v>
      </c>
      <c r="C268" s="84">
        <v>1889.6022215200001</v>
      </c>
      <c r="D268" s="84">
        <v>1852.8275702999999</v>
      </c>
      <c r="E268" s="84">
        <v>300.37015048000001</v>
      </c>
      <c r="F268" s="84">
        <v>300.37015048000001</v>
      </c>
    </row>
    <row r="269" spans="1:6" ht="12.75" customHeight="1" x14ac:dyDescent="0.2">
      <c r="A269" s="83" t="s">
        <v>170</v>
      </c>
      <c r="B269" s="83">
        <v>15</v>
      </c>
      <c r="C269" s="84">
        <v>1896.3423632199999</v>
      </c>
      <c r="D269" s="84">
        <v>1862.74577602</v>
      </c>
      <c r="E269" s="84">
        <v>301.97803508999999</v>
      </c>
      <c r="F269" s="84">
        <v>301.97803508999999</v>
      </c>
    </row>
    <row r="270" spans="1:6" ht="12.75" customHeight="1" x14ac:dyDescent="0.2">
      <c r="A270" s="83" t="s">
        <v>170</v>
      </c>
      <c r="B270" s="83">
        <v>16</v>
      </c>
      <c r="C270" s="84">
        <v>1910.7047229899999</v>
      </c>
      <c r="D270" s="84">
        <v>1879.47290847</v>
      </c>
      <c r="E270" s="84">
        <v>304.68974522000002</v>
      </c>
      <c r="F270" s="84">
        <v>304.68974522000002</v>
      </c>
    </row>
    <row r="271" spans="1:6" ht="12.75" customHeight="1" x14ac:dyDescent="0.2">
      <c r="A271" s="83" t="s">
        <v>170</v>
      </c>
      <c r="B271" s="83">
        <v>17</v>
      </c>
      <c r="C271" s="84">
        <v>1895.4647453</v>
      </c>
      <c r="D271" s="84">
        <v>1858.5640948600001</v>
      </c>
      <c r="E271" s="84">
        <v>301.30012409</v>
      </c>
      <c r="F271" s="84">
        <v>301.30012409</v>
      </c>
    </row>
    <row r="272" spans="1:6" ht="12.75" customHeight="1" x14ac:dyDescent="0.2">
      <c r="A272" s="83" t="s">
        <v>170</v>
      </c>
      <c r="B272" s="83">
        <v>18</v>
      </c>
      <c r="C272" s="84">
        <v>1848.4741215500001</v>
      </c>
      <c r="D272" s="84">
        <v>1818.0394529800001</v>
      </c>
      <c r="E272" s="84">
        <v>294.73049344999998</v>
      </c>
      <c r="F272" s="84">
        <v>294.73049344999998</v>
      </c>
    </row>
    <row r="273" spans="1:6" ht="12.75" customHeight="1" x14ac:dyDescent="0.2">
      <c r="A273" s="83" t="s">
        <v>170</v>
      </c>
      <c r="B273" s="83">
        <v>19</v>
      </c>
      <c r="C273" s="84">
        <v>1843.99571053</v>
      </c>
      <c r="D273" s="84">
        <v>1812.3853993299999</v>
      </c>
      <c r="E273" s="84">
        <v>293.81388956000001</v>
      </c>
      <c r="F273" s="84">
        <v>293.81388956000001</v>
      </c>
    </row>
    <row r="274" spans="1:6" ht="12.75" customHeight="1" x14ac:dyDescent="0.2">
      <c r="A274" s="83" t="s">
        <v>170</v>
      </c>
      <c r="B274" s="83">
        <v>20</v>
      </c>
      <c r="C274" s="84">
        <v>1835.86236431</v>
      </c>
      <c r="D274" s="84">
        <v>1806.4930889300001</v>
      </c>
      <c r="E274" s="84">
        <v>292.85866081</v>
      </c>
      <c r="F274" s="84">
        <v>292.85866081</v>
      </c>
    </row>
    <row r="275" spans="1:6" ht="12.75" customHeight="1" x14ac:dyDescent="0.2">
      <c r="A275" s="83" t="s">
        <v>170</v>
      </c>
      <c r="B275" s="83">
        <v>21</v>
      </c>
      <c r="C275" s="84">
        <v>1854.0914551200001</v>
      </c>
      <c r="D275" s="84">
        <v>1814.4053735499999</v>
      </c>
      <c r="E275" s="84">
        <v>294.14135659999999</v>
      </c>
      <c r="F275" s="84">
        <v>294.14135659999999</v>
      </c>
    </row>
    <row r="276" spans="1:6" ht="12.75" customHeight="1" x14ac:dyDescent="0.2">
      <c r="A276" s="83" t="s">
        <v>170</v>
      </c>
      <c r="B276" s="83">
        <v>22</v>
      </c>
      <c r="C276" s="84">
        <v>1854.9756368000001</v>
      </c>
      <c r="D276" s="84">
        <v>1825.2164986600001</v>
      </c>
      <c r="E276" s="84">
        <v>295.89399637000002</v>
      </c>
      <c r="F276" s="84">
        <v>295.89399637000002</v>
      </c>
    </row>
    <row r="277" spans="1:6" ht="12.75" customHeight="1" x14ac:dyDescent="0.2">
      <c r="A277" s="83" t="s">
        <v>170</v>
      </c>
      <c r="B277" s="83">
        <v>23</v>
      </c>
      <c r="C277" s="84">
        <v>1893.0223754399999</v>
      </c>
      <c r="D277" s="84">
        <v>1856.2749566800001</v>
      </c>
      <c r="E277" s="84">
        <v>300.92902168000001</v>
      </c>
      <c r="F277" s="84">
        <v>300.92902168000001</v>
      </c>
    </row>
    <row r="278" spans="1:6" ht="12.75" customHeight="1" x14ac:dyDescent="0.2">
      <c r="A278" s="83" t="s">
        <v>170</v>
      </c>
      <c r="B278" s="83">
        <v>24</v>
      </c>
      <c r="C278" s="84">
        <v>1917.5222652699999</v>
      </c>
      <c r="D278" s="84">
        <v>1879.22135482</v>
      </c>
      <c r="E278" s="84">
        <v>304.64896474</v>
      </c>
      <c r="F278" s="84">
        <v>304.64896474</v>
      </c>
    </row>
    <row r="279" spans="1:6" ht="12.75" customHeight="1" x14ac:dyDescent="0.2">
      <c r="A279" s="83" t="s">
        <v>171</v>
      </c>
      <c r="B279" s="83">
        <v>1</v>
      </c>
      <c r="C279" s="84">
        <v>1848.9962305900001</v>
      </c>
      <c r="D279" s="84">
        <v>1810.2270812199999</v>
      </c>
      <c r="E279" s="84">
        <v>293.46399498</v>
      </c>
      <c r="F279" s="84">
        <v>293.46399498</v>
      </c>
    </row>
    <row r="280" spans="1:6" ht="12.75" customHeight="1" x14ac:dyDescent="0.2">
      <c r="A280" s="83" t="s">
        <v>171</v>
      </c>
      <c r="B280" s="83">
        <v>2</v>
      </c>
      <c r="C280" s="84">
        <v>1856.5494282499999</v>
      </c>
      <c r="D280" s="84">
        <v>1817.5276529</v>
      </c>
      <c r="E280" s="84">
        <v>294.64752325000001</v>
      </c>
      <c r="F280" s="84">
        <v>294.64752325000001</v>
      </c>
    </row>
    <row r="281" spans="1:6" ht="12.75" customHeight="1" x14ac:dyDescent="0.2">
      <c r="A281" s="83" t="s">
        <v>171</v>
      </c>
      <c r="B281" s="83">
        <v>3</v>
      </c>
      <c r="C281" s="84">
        <v>1851.68409041</v>
      </c>
      <c r="D281" s="84">
        <v>1809.3292062200001</v>
      </c>
      <c r="E281" s="84">
        <v>293.31843644999998</v>
      </c>
      <c r="F281" s="84">
        <v>293.31843644999998</v>
      </c>
    </row>
    <row r="282" spans="1:6" ht="12.75" customHeight="1" x14ac:dyDescent="0.2">
      <c r="A282" s="83" t="s">
        <v>171</v>
      </c>
      <c r="B282" s="83">
        <v>4</v>
      </c>
      <c r="C282" s="84">
        <v>1845.29148889</v>
      </c>
      <c r="D282" s="84">
        <v>1805.1378351400001</v>
      </c>
      <c r="E282" s="84">
        <v>292.63895457000001</v>
      </c>
      <c r="F282" s="84">
        <v>292.63895457000001</v>
      </c>
    </row>
    <row r="283" spans="1:6" ht="12.75" customHeight="1" x14ac:dyDescent="0.2">
      <c r="A283" s="83" t="s">
        <v>171</v>
      </c>
      <c r="B283" s="83">
        <v>5</v>
      </c>
      <c r="C283" s="84">
        <v>1847.75325279</v>
      </c>
      <c r="D283" s="84">
        <v>1800.22680332</v>
      </c>
      <c r="E283" s="84">
        <v>291.84280526999999</v>
      </c>
      <c r="F283" s="84">
        <v>291.84280526999999</v>
      </c>
    </row>
    <row r="284" spans="1:6" ht="12.75" customHeight="1" x14ac:dyDescent="0.2">
      <c r="A284" s="83" t="s">
        <v>171</v>
      </c>
      <c r="B284" s="83">
        <v>6</v>
      </c>
      <c r="C284" s="84">
        <v>1850.7601564500001</v>
      </c>
      <c r="D284" s="84">
        <v>1805.7388542599999</v>
      </c>
      <c r="E284" s="84">
        <v>292.73638846</v>
      </c>
      <c r="F284" s="84">
        <v>292.73638846</v>
      </c>
    </row>
    <row r="285" spans="1:6" ht="12.75" customHeight="1" x14ac:dyDescent="0.2">
      <c r="A285" s="83" t="s">
        <v>171</v>
      </c>
      <c r="B285" s="83">
        <v>7</v>
      </c>
      <c r="C285" s="84">
        <v>1842.2591944400001</v>
      </c>
      <c r="D285" s="84">
        <v>1793.95515649</v>
      </c>
      <c r="E285" s="84">
        <v>290.82608060000001</v>
      </c>
      <c r="F285" s="84">
        <v>290.82608060000001</v>
      </c>
    </row>
    <row r="286" spans="1:6" ht="12.75" customHeight="1" x14ac:dyDescent="0.2">
      <c r="A286" s="83" t="s">
        <v>171</v>
      </c>
      <c r="B286" s="83">
        <v>8</v>
      </c>
      <c r="C286" s="84">
        <v>1820.1540305399999</v>
      </c>
      <c r="D286" s="84">
        <v>1781.41549794</v>
      </c>
      <c r="E286" s="84">
        <v>288.79322057000002</v>
      </c>
      <c r="F286" s="84">
        <v>288.79322057000002</v>
      </c>
    </row>
    <row r="287" spans="1:6" ht="12.75" customHeight="1" x14ac:dyDescent="0.2">
      <c r="A287" s="83" t="s">
        <v>171</v>
      </c>
      <c r="B287" s="83">
        <v>9</v>
      </c>
      <c r="C287" s="84">
        <v>1782.39291828</v>
      </c>
      <c r="D287" s="84">
        <v>1756.7381601</v>
      </c>
      <c r="E287" s="84">
        <v>284.79266713999999</v>
      </c>
      <c r="F287" s="84">
        <v>284.79266713999999</v>
      </c>
    </row>
    <row r="288" spans="1:6" ht="12.75" customHeight="1" x14ac:dyDescent="0.2">
      <c r="A288" s="83" t="s">
        <v>171</v>
      </c>
      <c r="B288" s="83">
        <v>10</v>
      </c>
      <c r="C288" s="84">
        <v>1776.7797258799999</v>
      </c>
      <c r="D288" s="84">
        <v>1746.2574137300001</v>
      </c>
      <c r="E288" s="84">
        <v>283.09358655</v>
      </c>
      <c r="F288" s="84">
        <v>283.09358655</v>
      </c>
    </row>
    <row r="289" spans="1:6" ht="12.75" customHeight="1" x14ac:dyDescent="0.2">
      <c r="A289" s="83" t="s">
        <v>171</v>
      </c>
      <c r="B289" s="83">
        <v>11</v>
      </c>
      <c r="C289" s="84">
        <v>1789.7424927100001</v>
      </c>
      <c r="D289" s="84">
        <v>1756.5674128999999</v>
      </c>
      <c r="E289" s="84">
        <v>284.76498655</v>
      </c>
      <c r="F289" s="84">
        <v>284.76498655</v>
      </c>
    </row>
    <row r="290" spans="1:6" ht="12.75" customHeight="1" x14ac:dyDescent="0.2">
      <c r="A290" s="83" t="s">
        <v>171</v>
      </c>
      <c r="B290" s="83">
        <v>12</v>
      </c>
      <c r="C290" s="84">
        <v>1787.88924722</v>
      </c>
      <c r="D290" s="84">
        <v>1766.7909591499999</v>
      </c>
      <c r="E290" s="84">
        <v>286.42237127999999</v>
      </c>
      <c r="F290" s="84">
        <v>286.42237127999999</v>
      </c>
    </row>
    <row r="291" spans="1:6" ht="12.75" customHeight="1" x14ac:dyDescent="0.2">
      <c r="A291" s="83" t="s">
        <v>171</v>
      </c>
      <c r="B291" s="83">
        <v>13</v>
      </c>
      <c r="C291" s="84">
        <v>1825.2139440999999</v>
      </c>
      <c r="D291" s="84">
        <v>1792.9483693100001</v>
      </c>
      <c r="E291" s="84">
        <v>290.66286583999999</v>
      </c>
      <c r="F291" s="84">
        <v>290.66286583999999</v>
      </c>
    </row>
    <row r="292" spans="1:6" ht="12.75" customHeight="1" x14ac:dyDescent="0.2">
      <c r="A292" s="83" t="s">
        <v>171</v>
      </c>
      <c r="B292" s="83">
        <v>14</v>
      </c>
      <c r="C292" s="84">
        <v>1808.9735609899999</v>
      </c>
      <c r="D292" s="84">
        <v>1769.2084447899999</v>
      </c>
      <c r="E292" s="84">
        <v>286.81428067000002</v>
      </c>
      <c r="F292" s="84">
        <v>286.81428067000002</v>
      </c>
    </row>
    <row r="293" spans="1:6" ht="12.75" customHeight="1" x14ac:dyDescent="0.2">
      <c r="A293" s="83" t="s">
        <v>171</v>
      </c>
      <c r="B293" s="83">
        <v>15</v>
      </c>
      <c r="C293" s="84">
        <v>1823.4105832600001</v>
      </c>
      <c r="D293" s="84">
        <v>1782.5841626900001</v>
      </c>
      <c r="E293" s="84">
        <v>288.98267802999999</v>
      </c>
      <c r="F293" s="84">
        <v>288.98267802999999</v>
      </c>
    </row>
    <row r="294" spans="1:6" ht="12.75" customHeight="1" x14ac:dyDescent="0.2">
      <c r="A294" s="83" t="s">
        <v>171</v>
      </c>
      <c r="B294" s="83">
        <v>16</v>
      </c>
      <c r="C294" s="84">
        <v>1834.16024879</v>
      </c>
      <c r="D294" s="84">
        <v>1794.2209657400001</v>
      </c>
      <c r="E294" s="84">
        <v>290.86917212999998</v>
      </c>
      <c r="F294" s="84">
        <v>290.86917212999998</v>
      </c>
    </row>
    <row r="295" spans="1:6" ht="12.75" customHeight="1" x14ac:dyDescent="0.2">
      <c r="A295" s="83" t="s">
        <v>171</v>
      </c>
      <c r="B295" s="83">
        <v>17</v>
      </c>
      <c r="C295" s="84">
        <v>1850.9199852900001</v>
      </c>
      <c r="D295" s="84">
        <v>1809.0518282400001</v>
      </c>
      <c r="E295" s="84">
        <v>293.27346947000001</v>
      </c>
      <c r="F295" s="84">
        <v>293.27346947000001</v>
      </c>
    </row>
    <row r="296" spans="1:6" ht="12.75" customHeight="1" x14ac:dyDescent="0.2">
      <c r="A296" s="83" t="s">
        <v>171</v>
      </c>
      <c r="B296" s="83">
        <v>18</v>
      </c>
      <c r="C296" s="84">
        <v>1822.7651667800001</v>
      </c>
      <c r="D296" s="84">
        <v>1780.6014408000001</v>
      </c>
      <c r="E296" s="84">
        <v>288.66125012999998</v>
      </c>
      <c r="F296" s="84">
        <v>288.66125012999998</v>
      </c>
    </row>
    <row r="297" spans="1:6" ht="12.75" customHeight="1" x14ac:dyDescent="0.2">
      <c r="A297" s="83" t="s">
        <v>171</v>
      </c>
      <c r="B297" s="83">
        <v>19</v>
      </c>
      <c r="C297" s="84">
        <v>1786.9402424899999</v>
      </c>
      <c r="D297" s="84">
        <v>1744.8791876</v>
      </c>
      <c r="E297" s="84">
        <v>282.87015616000002</v>
      </c>
      <c r="F297" s="84">
        <v>282.87015616000002</v>
      </c>
    </row>
    <row r="298" spans="1:6" ht="12.75" customHeight="1" x14ac:dyDescent="0.2">
      <c r="A298" s="83" t="s">
        <v>171</v>
      </c>
      <c r="B298" s="83">
        <v>20</v>
      </c>
      <c r="C298" s="84">
        <v>1793.6622819500001</v>
      </c>
      <c r="D298" s="84">
        <v>1754.4174829799999</v>
      </c>
      <c r="E298" s="84">
        <v>284.41645181000001</v>
      </c>
      <c r="F298" s="84">
        <v>284.41645181000001</v>
      </c>
    </row>
    <row r="299" spans="1:6" ht="12.75" customHeight="1" x14ac:dyDescent="0.2">
      <c r="A299" s="83" t="s">
        <v>171</v>
      </c>
      <c r="B299" s="83">
        <v>21</v>
      </c>
      <c r="C299" s="84">
        <v>1814.15433087</v>
      </c>
      <c r="D299" s="84">
        <v>1776.69337978</v>
      </c>
      <c r="E299" s="84">
        <v>288.02769690999997</v>
      </c>
      <c r="F299" s="84">
        <v>288.02769690999997</v>
      </c>
    </row>
    <row r="300" spans="1:6" ht="12.75" customHeight="1" x14ac:dyDescent="0.2">
      <c r="A300" s="83" t="s">
        <v>171</v>
      </c>
      <c r="B300" s="83">
        <v>22</v>
      </c>
      <c r="C300" s="84">
        <v>1826.3595250799999</v>
      </c>
      <c r="D300" s="84">
        <v>1786.7320126</v>
      </c>
      <c r="E300" s="84">
        <v>289.65510449999999</v>
      </c>
      <c r="F300" s="84">
        <v>289.65510449999999</v>
      </c>
    </row>
    <row r="301" spans="1:6" ht="12.75" customHeight="1" x14ac:dyDescent="0.2">
      <c r="A301" s="83" t="s">
        <v>171</v>
      </c>
      <c r="B301" s="83">
        <v>23</v>
      </c>
      <c r="C301" s="84">
        <v>1837.2150555999999</v>
      </c>
      <c r="D301" s="84">
        <v>1795.9413944600001</v>
      </c>
      <c r="E301" s="84">
        <v>291.14807851</v>
      </c>
      <c r="F301" s="84">
        <v>291.14807851</v>
      </c>
    </row>
    <row r="302" spans="1:6" ht="12.75" customHeight="1" x14ac:dyDescent="0.2">
      <c r="A302" s="83" t="s">
        <v>171</v>
      </c>
      <c r="B302" s="83">
        <v>24</v>
      </c>
      <c r="C302" s="84">
        <v>1870.89054661</v>
      </c>
      <c r="D302" s="84">
        <v>1826.59157415</v>
      </c>
      <c r="E302" s="84">
        <v>296.116916</v>
      </c>
      <c r="F302" s="84">
        <v>296.116916</v>
      </c>
    </row>
    <row r="303" spans="1:6" ht="12.75" customHeight="1" x14ac:dyDescent="0.2">
      <c r="A303" s="83" t="s">
        <v>172</v>
      </c>
      <c r="B303" s="83">
        <v>1</v>
      </c>
      <c r="C303" s="84">
        <v>1886.32052649</v>
      </c>
      <c r="D303" s="84">
        <v>1845.1254292799999</v>
      </c>
      <c r="E303" s="84">
        <v>299.12152200999998</v>
      </c>
      <c r="F303" s="84">
        <v>299.12152200999998</v>
      </c>
    </row>
    <row r="304" spans="1:6" ht="12.75" customHeight="1" x14ac:dyDescent="0.2">
      <c r="A304" s="83" t="s">
        <v>172</v>
      </c>
      <c r="B304" s="83">
        <v>2</v>
      </c>
      <c r="C304" s="84">
        <v>1926.6080536699999</v>
      </c>
      <c r="D304" s="84">
        <v>1878.47550656</v>
      </c>
      <c r="E304" s="84">
        <v>304.52805195000002</v>
      </c>
      <c r="F304" s="84">
        <v>304.52805195000002</v>
      </c>
    </row>
    <row r="305" spans="1:6" ht="12.75" customHeight="1" x14ac:dyDescent="0.2">
      <c r="A305" s="83" t="s">
        <v>172</v>
      </c>
      <c r="B305" s="83">
        <v>3</v>
      </c>
      <c r="C305" s="84">
        <v>1946.73587752</v>
      </c>
      <c r="D305" s="84">
        <v>1900.9732161500001</v>
      </c>
      <c r="E305" s="84">
        <v>308.17525610000001</v>
      </c>
      <c r="F305" s="84">
        <v>308.17525610000001</v>
      </c>
    </row>
    <row r="306" spans="1:6" ht="12.75" customHeight="1" x14ac:dyDescent="0.2">
      <c r="A306" s="83" t="s">
        <v>172</v>
      </c>
      <c r="B306" s="83">
        <v>4</v>
      </c>
      <c r="C306" s="84">
        <v>1945.7201727300001</v>
      </c>
      <c r="D306" s="84">
        <v>1904.2112313</v>
      </c>
      <c r="E306" s="84">
        <v>308.70018520000002</v>
      </c>
      <c r="F306" s="84">
        <v>308.70018520000002</v>
      </c>
    </row>
    <row r="307" spans="1:6" ht="12.75" customHeight="1" x14ac:dyDescent="0.2">
      <c r="A307" s="83" t="s">
        <v>172</v>
      </c>
      <c r="B307" s="83">
        <v>5</v>
      </c>
      <c r="C307" s="84">
        <v>1951.7872976799999</v>
      </c>
      <c r="D307" s="84">
        <v>1905.0000364</v>
      </c>
      <c r="E307" s="84">
        <v>308.82806190999997</v>
      </c>
      <c r="F307" s="84">
        <v>308.82806190999997</v>
      </c>
    </row>
    <row r="308" spans="1:6" ht="12.75" customHeight="1" x14ac:dyDescent="0.2">
      <c r="A308" s="83" t="s">
        <v>172</v>
      </c>
      <c r="B308" s="83">
        <v>6</v>
      </c>
      <c r="C308" s="84">
        <v>1939.04867016</v>
      </c>
      <c r="D308" s="84">
        <v>1894.6113323100001</v>
      </c>
      <c r="E308" s="84">
        <v>307.14390271000002</v>
      </c>
      <c r="F308" s="84">
        <v>307.14390271000002</v>
      </c>
    </row>
    <row r="309" spans="1:6" ht="12.75" customHeight="1" x14ac:dyDescent="0.2">
      <c r="A309" s="83" t="s">
        <v>172</v>
      </c>
      <c r="B309" s="83">
        <v>7</v>
      </c>
      <c r="C309" s="84">
        <v>1914.2227229</v>
      </c>
      <c r="D309" s="84">
        <v>1867.2643118799999</v>
      </c>
      <c r="E309" s="84">
        <v>302.71055511999998</v>
      </c>
      <c r="F309" s="84">
        <v>302.71055511999998</v>
      </c>
    </row>
    <row r="310" spans="1:6" ht="12.75" customHeight="1" x14ac:dyDescent="0.2">
      <c r="A310" s="83" t="s">
        <v>172</v>
      </c>
      <c r="B310" s="83">
        <v>8</v>
      </c>
      <c r="C310" s="84">
        <v>1858.9350127099999</v>
      </c>
      <c r="D310" s="84">
        <v>1821.57076581</v>
      </c>
      <c r="E310" s="84">
        <v>295.30297034</v>
      </c>
      <c r="F310" s="84">
        <v>295.30297034</v>
      </c>
    </row>
    <row r="311" spans="1:6" ht="12.75" customHeight="1" x14ac:dyDescent="0.2">
      <c r="A311" s="83" t="s">
        <v>172</v>
      </c>
      <c r="B311" s="83">
        <v>9</v>
      </c>
      <c r="C311" s="84">
        <v>1810.9151641599999</v>
      </c>
      <c r="D311" s="84">
        <v>1775.05479805</v>
      </c>
      <c r="E311" s="84">
        <v>287.76205909999999</v>
      </c>
      <c r="F311" s="84">
        <v>287.76205909999999</v>
      </c>
    </row>
    <row r="312" spans="1:6" ht="12.75" customHeight="1" x14ac:dyDescent="0.2">
      <c r="A312" s="83" t="s">
        <v>172</v>
      </c>
      <c r="B312" s="83">
        <v>10</v>
      </c>
      <c r="C312" s="84">
        <v>1805.6686664199999</v>
      </c>
      <c r="D312" s="84">
        <v>1774.5557553000001</v>
      </c>
      <c r="E312" s="84">
        <v>287.68115705999998</v>
      </c>
      <c r="F312" s="84">
        <v>287.68115705999998</v>
      </c>
    </row>
    <row r="313" spans="1:6" ht="12.75" customHeight="1" x14ac:dyDescent="0.2">
      <c r="A313" s="83" t="s">
        <v>172</v>
      </c>
      <c r="B313" s="83">
        <v>11</v>
      </c>
      <c r="C313" s="84">
        <v>1796.1742768300001</v>
      </c>
      <c r="D313" s="84">
        <v>1764.1703154500001</v>
      </c>
      <c r="E313" s="84">
        <v>285.99752703000001</v>
      </c>
      <c r="F313" s="84">
        <v>285.99752703000001</v>
      </c>
    </row>
    <row r="314" spans="1:6" ht="12.75" customHeight="1" x14ac:dyDescent="0.2">
      <c r="A314" s="83" t="s">
        <v>172</v>
      </c>
      <c r="B314" s="83">
        <v>12</v>
      </c>
      <c r="C314" s="84">
        <v>1788.23688161</v>
      </c>
      <c r="D314" s="84">
        <v>1763.94049479</v>
      </c>
      <c r="E314" s="84">
        <v>285.96026977999998</v>
      </c>
      <c r="F314" s="84">
        <v>285.96026977999998</v>
      </c>
    </row>
    <row r="315" spans="1:6" ht="12.75" customHeight="1" x14ac:dyDescent="0.2">
      <c r="A315" s="83" t="s">
        <v>172</v>
      </c>
      <c r="B315" s="83">
        <v>13</v>
      </c>
      <c r="C315" s="84">
        <v>1826.59391349</v>
      </c>
      <c r="D315" s="84">
        <v>1788.4249013599999</v>
      </c>
      <c r="E315" s="84">
        <v>289.92954624999999</v>
      </c>
      <c r="F315" s="84">
        <v>289.92954624999999</v>
      </c>
    </row>
    <row r="316" spans="1:6" ht="12.75" customHeight="1" x14ac:dyDescent="0.2">
      <c r="A316" s="83" t="s">
        <v>172</v>
      </c>
      <c r="B316" s="83">
        <v>14</v>
      </c>
      <c r="C316" s="84">
        <v>1832.82354435</v>
      </c>
      <c r="D316" s="84">
        <v>1795.7760082</v>
      </c>
      <c r="E316" s="84">
        <v>291.12126699999999</v>
      </c>
      <c r="F316" s="84">
        <v>291.12126699999999</v>
      </c>
    </row>
    <row r="317" spans="1:6" ht="12.75" customHeight="1" x14ac:dyDescent="0.2">
      <c r="A317" s="83" t="s">
        <v>172</v>
      </c>
      <c r="B317" s="83">
        <v>15</v>
      </c>
      <c r="C317" s="84">
        <v>1819.15683502</v>
      </c>
      <c r="D317" s="84">
        <v>1779.78344006</v>
      </c>
      <c r="E317" s="84">
        <v>288.52864038000001</v>
      </c>
      <c r="F317" s="84">
        <v>288.52864038000001</v>
      </c>
    </row>
    <row r="318" spans="1:6" ht="12.75" customHeight="1" x14ac:dyDescent="0.2">
      <c r="A318" s="83" t="s">
        <v>172</v>
      </c>
      <c r="B318" s="83">
        <v>16</v>
      </c>
      <c r="C318" s="84">
        <v>1825.84346953</v>
      </c>
      <c r="D318" s="84">
        <v>1788.8682070499999</v>
      </c>
      <c r="E318" s="84">
        <v>290.00141251999997</v>
      </c>
      <c r="F318" s="84">
        <v>290.00141251999997</v>
      </c>
    </row>
    <row r="319" spans="1:6" ht="12.75" customHeight="1" x14ac:dyDescent="0.2">
      <c r="A319" s="83" t="s">
        <v>172</v>
      </c>
      <c r="B319" s="83">
        <v>17</v>
      </c>
      <c r="C319" s="84">
        <v>1836.5287427400001</v>
      </c>
      <c r="D319" s="84">
        <v>1800.04166994</v>
      </c>
      <c r="E319" s="84">
        <v>291.81279247999998</v>
      </c>
      <c r="F319" s="84">
        <v>291.81279247999998</v>
      </c>
    </row>
    <row r="320" spans="1:6" ht="12.75" customHeight="1" x14ac:dyDescent="0.2">
      <c r="A320" s="83" t="s">
        <v>172</v>
      </c>
      <c r="B320" s="83">
        <v>18</v>
      </c>
      <c r="C320" s="84">
        <v>1827.7381561899999</v>
      </c>
      <c r="D320" s="84">
        <v>1799.1437746900001</v>
      </c>
      <c r="E320" s="84">
        <v>291.66723066999998</v>
      </c>
      <c r="F320" s="84">
        <v>291.66723066999998</v>
      </c>
    </row>
    <row r="321" spans="1:6" ht="12.75" customHeight="1" x14ac:dyDescent="0.2">
      <c r="A321" s="83" t="s">
        <v>172</v>
      </c>
      <c r="B321" s="83">
        <v>19</v>
      </c>
      <c r="C321" s="84">
        <v>1807.00542769</v>
      </c>
      <c r="D321" s="84">
        <v>1770.72448166</v>
      </c>
      <c r="E321" s="84">
        <v>287.06005218000001</v>
      </c>
      <c r="F321" s="84">
        <v>287.06005218000001</v>
      </c>
    </row>
    <row r="322" spans="1:6" ht="12.75" customHeight="1" x14ac:dyDescent="0.2">
      <c r="A322" s="83" t="s">
        <v>172</v>
      </c>
      <c r="B322" s="83">
        <v>20</v>
      </c>
      <c r="C322" s="84">
        <v>1791.71434731</v>
      </c>
      <c r="D322" s="84">
        <v>1756.43757557</v>
      </c>
      <c r="E322" s="84">
        <v>284.74393803999999</v>
      </c>
      <c r="F322" s="84">
        <v>284.74393803999999</v>
      </c>
    </row>
    <row r="323" spans="1:6" ht="12.75" customHeight="1" x14ac:dyDescent="0.2">
      <c r="A323" s="83" t="s">
        <v>172</v>
      </c>
      <c r="B323" s="83">
        <v>21</v>
      </c>
      <c r="C323" s="84">
        <v>1800.1678175300001</v>
      </c>
      <c r="D323" s="84">
        <v>1763.76250007</v>
      </c>
      <c r="E323" s="84">
        <v>285.93141426</v>
      </c>
      <c r="F323" s="84">
        <v>285.93141426</v>
      </c>
    </row>
    <row r="324" spans="1:6" ht="12.75" customHeight="1" x14ac:dyDescent="0.2">
      <c r="A324" s="83" t="s">
        <v>172</v>
      </c>
      <c r="B324" s="83">
        <v>22</v>
      </c>
      <c r="C324" s="84">
        <v>1809.7836515900001</v>
      </c>
      <c r="D324" s="84">
        <v>1774.1962494700001</v>
      </c>
      <c r="E324" s="84">
        <v>287.62287595999999</v>
      </c>
      <c r="F324" s="84">
        <v>287.62287595999999</v>
      </c>
    </row>
    <row r="325" spans="1:6" ht="12.75" customHeight="1" x14ac:dyDescent="0.2">
      <c r="A325" s="83" t="s">
        <v>172</v>
      </c>
      <c r="B325" s="83">
        <v>23</v>
      </c>
      <c r="C325" s="84">
        <v>1832.2032040199999</v>
      </c>
      <c r="D325" s="84">
        <v>1795.79947227</v>
      </c>
      <c r="E325" s="84">
        <v>291.12507087</v>
      </c>
      <c r="F325" s="84">
        <v>291.12507087</v>
      </c>
    </row>
    <row r="326" spans="1:6" ht="12.75" customHeight="1" x14ac:dyDescent="0.2">
      <c r="A326" s="83" t="s">
        <v>172</v>
      </c>
      <c r="B326" s="83">
        <v>24</v>
      </c>
      <c r="C326" s="84">
        <v>1841.4749776000001</v>
      </c>
      <c r="D326" s="84">
        <v>1802.6171428099999</v>
      </c>
      <c r="E326" s="84">
        <v>292.23031387999998</v>
      </c>
      <c r="F326" s="84">
        <v>292.23031387999998</v>
      </c>
    </row>
    <row r="327" spans="1:6" ht="12.75" customHeight="1" x14ac:dyDescent="0.2">
      <c r="A327" s="83" t="s">
        <v>173</v>
      </c>
      <c r="B327" s="83">
        <v>1</v>
      </c>
      <c r="C327" s="84">
        <v>1968.4679985400001</v>
      </c>
      <c r="D327" s="84">
        <v>1933.5160901500001</v>
      </c>
      <c r="E327" s="84">
        <v>313.45092670999998</v>
      </c>
      <c r="F327" s="84">
        <v>313.45092670999998</v>
      </c>
    </row>
    <row r="328" spans="1:6" ht="12.75" customHeight="1" x14ac:dyDescent="0.2">
      <c r="A328" s="83" t="s">
        <v>173</v>
      </c>
      <c r="B328" s="83">
        <v>2</v>
      </c>
      <c r="C328" s="84">
        <v>1990.9395312500001</v>
      </c>
      <c r="D328" s="84">
        <v>1952.23090699</v>
      </c>
      <c r="E328" s="84">
        <v>316.48486923000002</v>
      </c>
      <c r="F328" s="84">
        <v>316.48486923000002</v>
      </c>
    </row>
    <row r="329" spans="1:6" ht="12.75" customHeight="1" x14ac:dyDescent="0.2">
      <c r="A329" s="83" t="s">
        <v>173</v>
      </c>
      <c r="B329" s="83">
        <v>3</v>
      </c>
      <c r="C329" s="84">
        <v>1991.9994209399999</v>
      </c>
      <c r="D329" s="84">
        <v>1953.5399575900001</v>
      </c>
      <c r="E329" s="84">
        <v>316.69708527</v>
      </c>
      <c r="F329" s="84">
        <v>316.69708527</v>
      </c>
    </row>
    <row r="330" spans="1:6" ht="12.75" customHeight="1" x14ac:dyDescent="0.2">
      <c r="A330" s="83" t="s">
        <v>173</v>
      </c>
      <c r="B330" s="83">
        <v>4</v>
      </c>
      <c r="C330" s="84">
        <v>1998.5348100900001</v>
      </c>
      <c r="D330" s="84">
        <v>1961.3818132700001</v>
      </c>
      <c r="E330" s="84">
        <v>317.96836351000002</v>
      </c>
      <c r="F330" s="84">
        <v>317.96836351000002</v>
      </c>
    </row>
    <row r="331" spans="1:6" ht="12.75" customHeight="1" x14ac:dyDescent="0.2">
      <c r="A331" s="83" t="s">
        <v>173</v>
      </c>
      <c r="B331" s="83">
        <v>5</v>
      </c>
      <c r="C331" s="84">
        <v>1990.4853249600001</v>
      </c>
      <c r="D331" s="84">
        <v>1948.86392234</v>
      </c>
      <c r="E331" s="84">
        <v>315.93903232000002</v>
      </c>
      <c r="F331" s="84">
        <v>315.93903232000002</v>
      </c>
    </row>
    <row r="332" spans="1:6" ht="12.75" customHeight="1" x14ac:dyDescent="0.2">
      <c r="A332" s="83" t="s">
        <v>173</v>
      </c>
      <c r="B332" s="83">
        <v>6</v>
      </c>
      <c r="C332" s="84">
        <v>1948.38095079</v>
      </c>
      <c r="D332" s="84">
        <v>1909.0429485499999</v>
      </c>
      <c r="E332" s="84">
        <v>309.48347645000001</v>
      </c>
      <c r="F332" s="84">
        <v>309.48347645000001</v>
      </c>
    </row>
    <row r="333" spans="1:6" ht="12.75" customHeight="1" x14ac:dyDescent="0.2">
      <c r="A333" s="83" t="s">
        <v>173</v>
      </c>
      <c r="B333" s="83">
        <v>7</v>
      </c>
      <c r="C333" s="84">
        <v>1883.4227651000001</v>
      </c>
      <c r="D333" s="84">
        <v>1843.9266568099999</v>
      </c>
      <c r="E333" s="84">
        <v>298.92718365000002</v>
      </c>
      <c r="F333" s="84">
        <v>298.92718365000002</v>
      </c>
    </row>
    <row r="334" spans="1:6" ht="12.75" customHeight="1" x14ac:dyDescent="0.2">
      <c r="A334" s="83" t="s">
        <v>173</v>
      </c>
      <c r="B334" s="83">
        <v>8</v>
      </c>
      <c r="C334" s="84">
        <v>1856.08998769</v>
      </c>
      <c r="D334" s="84">
        <v>1819.14368137</v>
      </c>
      <c r="E334" s="84">
        <v>294.90950484000001</v>
      </c>
      <c r="F334" s="84">
        <v>294.90950484000001</v>
      </c>
    </row>
    <row r="335" spans="1:6" ht="12.75" customHeight="1" x14ac:dyDescent="0.2">
      <c r="A335" s="83" t="s">
        <v>173</v>
      </c>
      <c r="B335" s="83">
        <v>9</v>
      </c>
      <c r="C335" s="84">
        <v>1833.1677932600001</v>
      </c>
      <c r="D335" s="84">
        <v>1800.463217</v>
      </c>
      <c r="E335" s="84">
        <v>291.88113134999998</v>
      </c>
      <c r="F335" s="84">
        <v>291.88113134999998</v>
      </c>
    </row>
    <row r="336" spans="1:6" ht="12.75" customHeight="1" x14ac:dyDescent="0.2">
      <c r="A336" s="83" t="s">
        <v>173</v>
      </c>
      <c r="B336" s="83">
        <v>10</v>
      </c>
      <c r="C336" s="84">
        <v>1806.1804052800001</v>
      </c>
      <c r="D336" s="84">
        <v>1776.0554506000001</v>
      </c>
      <c r="E336" s="84">
        <v>287.92427936000001</v>
      </c>
      <c r="F336" s="84">
        <v>287.92427936000001</v>
      </c>
    </row>
    <row r="337" spans="1:6" ht="12.75" customHeight="1" x14ac:dyDescent="0.2">
      <c r="A337" s="83" t="s">
        <v>173</v>
      </c>
      <c r="B337" s="83">
        <v>11</v>
      </c>
      <c r="C337" s="84">
        <v>1797.76935342</v>
      </c>
      <c r="D337" s="84">
        <v>1765.74039247</v>
      </c>
      <c r="E337" s="84">
        <v>286.25205922999999</v>
      </c>
      <c r="F337" s="84">
        <v>286.25205922999999</v>
      </c>
    </row>
    <row r="338" spans="1:6" ht="12.75" customHeight="1" x14ac:dyDescent="0.2">
      <c r="A338" s="83" t="s">
        <v>173</v>
      </c>
      <c r="B338" s="83">
        <v>12</v>
      </c>
      <c r="C338" s="84">
        <v>1822.9261357400001</v>
      </c>
      <c r="D338" s="84">
        <v>1790.5089317100001</v>
      </c>
      <c r="E338" s="84">
        <v>290.26739772000002</v>
      </c>
      <c r="F338" s="84">
        <v>290.26739772000002</v>
      </c>
    </row>
    <row r="339" spans="1:6" ht="12.75" customHeight="1" x14ac:dyDescent="0.2">
      <c r="A339" s="83" t="s">
        <v>173</v>
      </c>
      <c r="B339" s="83">
        <v>13</v>
      </c>
      <c r="C339" s="84">
        <v>1856.8367294699999</v>
      </c>
      <c r="D339" s="84">
        <v>1818.23699033</v>
      </c>
      <c r="E339" s="84">
        <v>294.76251710999998</v>
      </c>
      <c r="F339" s="84">
        <v>294.76251710999998</v>
      </c>
    </row>
    <row r="340" spans="1:6" ht="12.75" customHeight="1" x14ac:dyDescent="0.2">
      <c r="A340" s="83" t="s">
        <v>173</v>
      </c>
      <c r="B340" s="83">
        <v>14</v>
      </c>
      <c r="C340" s="84">
        <v>1872.34420858</v>
      </c>
      <c r="D340" s="84">
        <v>1836.3340158399999</v>
      </c>
      <c r="E340" s="84">
        <v>297.69630672</v>
      </c>
      <c r="F340" s="84">
        <v>297.69630672</v>
      </c>
    </row>
    <row r="341" spans="1:6" ht="12.75" customHeight="1" x14ac:dyDescent="0.2">
      <c r="A341" s="83" t="s">
        <v>173</v>
      </c>
      <c r="B341" s="83">
        <v>15</v>
      </c>
      <c r="C341" s="84">
        <v>1857.92028559</v>
      </c>
      <c r="D341" s="84">
        <v>1822.0202827000001</v>
      </c>
      <c r="E341" s="84">
        <v>295.37584353</v>
      </c>
      <c r="F341" s="84">
        <v>295.37584353</v>
      </c>
    </row>
    <row r="342" spans="1:6" ht="12.75" customHeight="1" x14ac:dyDescent="0.2">
      <c r="A342" s="83" t="s">
        <v>173</v>
      </c>
      <c r="B342" s="83">
        <v>16</v>
      </c>
      <c r="C342" s="84">
        <v>1851.9664911</v>
      </c>
      <c r="D342" s="84">
        <v>1820.3213880999999</v>
      </c>
      <c r="E342" s="84">
        <v>295.10042814000002</v>
      </c>
      <c r="F342" s="84">
        <v>295.10042814000002</v>
      </c>
    </row>
    <row r="343" spans="1:6" ht="12.75" customHeight="1" x14ac:dyDescent="0.2">
      <c r="A343" s="83" t="s">
        <v>173</v>
      </c>
      <c r="B343" s="83">
        <v>17</v>
      </c>
      <c r="C343" s="84">
        <v>1836.89028398</v>
      </c>
      <c r="D343" s="84">
        <v>1804.26891798</v>
      </c>
      <c r="E343" s="84">
        <v>292.49809053000001</v>
      </c>
      <c r="F343" s="84">
        <v>292.49809053000001</v>
      </c>
    </row>
    <row r="344" spans="1:6" ht="12.75" customHeight="1" x14ac:dyDescent="0.2">
      <c r="A344" s="83" t="s">
        <v>173</v>
      </c>
      <c r="B344" s="83">
        <v>18</v>
      </c>
      <c r="C344" s="84">
        <v>1814.05425515</v>
      </c>
      <c r="D344" s="84">
        <v>1780.28525382</v>
      </c>
      <c r="E344" s="84">
        <v>288.60999163999998</v>
      </c>
      <c r="F344" s="84">
        <v>288.60999163999998</v>
      </c>
    </row>
    <row r="345" spans="1:6" ht="12.75" customHeight="1" x14ac:dyDescent="0.2">
      <c r="A345" s="83" t="s">
        <v>173</v>
      </c>
      <c r="B345" s="83">
        <v>19</v>
      </c>
      <c r="C345" s="84">
        <v>1812.8625705899999</v>
      </c>
      <c r="D345" s="84">
        <v>1775.9540942799999</v>
      </c>
      <c r="E345" s="84">
        <v>287.90784803000003</v>
      </c>
      <c r="F345" s="84">
        <v>287.90784803000003</v>
      </c>
    </row>
    <row r="346" spans="1:6" ht="12.75" customHeight="1" x14ac:dyDescent="0.2">
      <c r="A346" s="83" t="s">
        <v>173</v>
      </c>
      <c r="B346" s="83">
        <v>20</v>
      </c>
      <c r="C346" s="84">
        <v>1815.7385109100001</v>
      </c>
      <c r="D346" s="84">
        <v>1790.7199185899999</v>
      </c>
      <c r="E346" s="84">
        <v>290.30160174000002</v>
      </c>
      <c r="F346" s="84">
        <v>290.30160174000002</v>
      </c>
    </row>
    <row r="347" spans="1:6" ht="12.75" customHeight="1" x14ac:dyDescent="0.2">
      <c r="A347" s="83" t="s">
        <v>173</v>
      </c>
      <c r="B347" s="83">
        <v>21</v>
      </c>
      <c r="C347" s="84">
        <v>1829.3986887999999</v>
      </c>
      <c r="D347" s="84">
        <v>1795.5793720300001</v>
      </c>
      <c r="E347" s="84">
        <v>291.08938943999999</v>
      </c>
      <c r="F347" s="84">
        <v>291.08938943999999</v>
      </c>
    </row>
    <row r="348" spans="1:6" ht="12.75" customHeight="1" x14ac:dyDescent="0.2">
      <c r="A348" s="83" t="s">
        <v>173</v>
      </c>
      <c r="B348" s="83">
        <v>22</v>
      </c>
      <c r="C348" s="84">
        <v>1848.36909889</v>
      </c>
      <c r="D348" s="84">
        <v>1814.42361241</v>
      </c>
      <c r="E348" s="84">
        <v>294.14431338999998</v>
      </c>
      <c r="F348" s="84">
        <v>294.14431338999998</v>
      </c>
    </row>
    <row r="349" spans="1:6" ht="12.75" customHeight="1" x14ac:dyDescent="0.2">
      <c r="A349" s="83" t="s">
        <v>173</v>
      </c>
      <c r="B349" s="83">
        <v>23</v>
      </c>
      <c r="C349" s="84">
        <v>1884.1025959799999</v>
      </c>
      <c r="D349" s="84">
        <v>1855.5405593400001</v>
      </c>
      <c r="E349" s="84">
        <v>300.80996524</v>
      </c>
      <c r="F349" s="84">
        <v>300.80996524</v>
      </c>
    </row>
    <row r="350" spans="1:6" ht="12.75" customHeight="1" x14ac:dyDescent="0.2">
      <c r="A350" s="83" t="s">
        <v>173</v>
      </c>
      <c r="B350" s="83">
        <v>24</v>
      </c>
      <c r="C350" s="84">
        <v>1979.44839613</v>
      </c>
      <c r="D350" s="84">
        <v>1940.66991478</v>
      </c>
      <c r="E350" s="84">
        <v>314.61066517</v>
      </c>
      <c r="F350" s="84">
        <v>314.61066517</v>
      </c>
    </row>
    <row r="351" spans="1:6" ht="12.75" customHeight="1" x14ac:dyDescent="0.2">
      <c r="A351" s="83" t="s">
        <v>174</v>
      </c>
      <c r="B351" s="83">
        <v>1</v>
      </c>
      <c r="C351" s="84">
        <v>1829.6400485700001</v>
      </c>
      <c r="D351" s="84">
        <v>1806.69503485</v>
      </c>
      <c r="E351" s="84">
        <v>292.89139917</v>
      </c>
      <c r="F351" s="84">
        <v>292.89139917</v>
      </c>
    </row>
    <row r="352" spans="1:6" ht="12.75" customHeight="1" x14ac:dyDescent="0.2">
      <c r="A352" s="83" t="s">
        <v>174</v>
      </c>
      <c r="B352" s="83">
        <v>2</v>
      </c>
      <c r="C352" s="84">
        <v>1819.6828054699999</v>
      </c>
      <c r="D352" s="84">
        <v>1784.0601602700001</v>
      </c>
      <c r="E352" s="84">
        <v>289.22195857999998</v>
      </c>
      <c r="F352" s="84">
        <v>289.22195857999998</v>
      </c>
    </row>
    <row r="353" spans="1:6" ht="12.75" customHeight="1" x14ac:dyDescent="0.2">
      <c r="A353" s="83" t="s">
        <v>174</v>
      </c>
      <c r="B353" s="83">
        <v>3</v>
      </c>
      <c r="C353" s="84">
        <v>1834.3810401200001</v>
      </c>
      <c r="D353" s="84">
        <v>1798.3633451799999</v>
      </c>
      <c r="E353" s="84">
        <v>291.54071176000002</v>
      </c>
      <c r="F353" s="84">
        <v>291.54071176000002</v>
      </c>
    </row>
    <row r="354" spans="1:6" ht="12.75" customHeight="1" x14ac:dyDescent="0.2">
      <c r="A354" s="83" t="s">
        <v>174</v>
      </c>
      <c r="B354" s="83">
        <v>4</v>
      </c>
      <c r="C354" s="84">
        <v>1815.96867632</v>
      </c>
      <c r="D354" s="84">
        <v>1782.3445682399999</v>
      </c>
      <c r="E354" s="84">
        <v>288.94383629999999</v>
      </c>
      <c r="F354" s="84">
        <v>288.94383629999999</v>
      </c>
    </row>
    <row r="355" spans="1:6" ht="12.75" customHeight="1" x14ac:dyDescent="0.2">
      <c r="A355" s="83" t="s">
        <v>174</v>
      </c>
      <c r="B355" s="83">
        <v>5</v>
      </c>
      <c r="C355" s="84">
        <v>1816.03300528</v>
      </c>
      <c r="D355" s="84">
        <v>1780.45107669</v>
      </c>
      <c r="E355" s="84">
        <v>288.63687392999998</v>
      </c>
      <c r="F355" s="84">
        <v>288.63687392999998</v>
      </c>
    </row>
    <row r="356" spans="1:6" ht="12.75" customHeight="1" x14ac:dyDescent="0.2">
      <c r="A356" s="83" t="s">
        <v>174</v>
      </c>
      <c r="B356" s="83">
        <v>6</v>
      </c>
      <c r="C356" s="84">
        <v>1776.52057135</v>
      </c>
      <c r="D356" s="84">
        <v>1755.4580237499999</v>
      </c>
      <c r="E356" s="84">
        <v>284.58513851999999</v>
      </c>
      <c r="F356" s="84">
        <v>284.58513851999999</v>
      </c>
    </row>
    <row r="357" spans="1:6" ht="12.75" customHeight="1" x14ac:dyDescent="0.2">
      <c r="A357" s="83" t="s">
        <v>174</v>
      </c>
      <c r="B357" s="83">
        <v>7</v>
      </c>
      <c r="C357" s="84">
        <v>1801.0683057000001</v>
      </c>
      <c r="D357" s="84">
        <v>1764.4135710999999</v>
      </c>
      <c r="E357" s="84">
        <v>286.03696229000002</v>
      </c>
      <c r="F357" s="84">
        <v>286.03696229000002</v>
      </c>
    </row>
    <row r="358" spans="1:6" ht="12.75" customHeight="1" x14ac:dyDescent="0.2">
      <c r="A358" s="83" t="s">
        <v>174</v>
      </c>
      <c r="B358" s="83">
        <v>8</v>
      </c>
      <c r="C358" s="84">
        <v>1822.27812761</v>
      </c>
      <c r="D358" s="84">
        <v>1789.9892810399999</v>
      </c>
      <c r="E358" s="84">
        <v>290.18315482999998</v>
      </c>
      <c r="F358" s="84">
        <v>290.18315482999998</v>
      </c>
    </row>
    <row r="359" spans="1:6" ht="12.75" customHeight="1" x14ac:dyDescent="0.2">
      <c r="A359" s="83" t="s">
        <v>174</v>
      </c>
      <c r="B359" s="83">
        <v>9</v>
      </c>
      <c r="C359" s="84">
        <v>1803.4270276</v>
      </c>
      <c r="D359" s="84">
        <v>1770.61626781</v>
      </c>
      <c r="E359" s="84">
        <v>287.04250915</v>
      </c>
      <c r="F359" s="84">
        <v>287.04250915</v>
      </c>
    </row>
    <row r="360" spans="1:6" ht="12.75" customHeight="1" x14ac:dyDescent="0.2">
      <c r="A360" s="83" t="s">
        <v>174</v>
      </c>
      <c r="B360" s="83">
        <v>10</v>
      </c>
      <c r="C360" s="84">
        <v>1801.08133473</v>
      </c>
      <c r="D360" s="84">
        <v>1770.0040163399999</v>
      </c>
      <c r="E360" s="84">
        <v>286.94325433</v>
      </c>
      <c r="F360" s="84">
        <v>286.94325433</v>
      </c>
    </row>
    <row r="361" spans="1:6" ht="12.75" customHeight="1" x14ac:dyDescent="0.2">
      <c r="A361" s="83" t="s">
        <v>174</v>
      </c>
      <c r="B361" s="83">
        <v>11</v>
      </c>
      <c r="C361" s="84">
        <v>1769.1200830299999</v>
      </c>
      <c r="D361" s="84">
        <v>1736.02916607</v>
      </c>
      <c r="E361" s="84">
        <v>281.43543964999998</v>
      </c>
      <c r="F361" s="84">
        <v>281.43543964999998</v>
      </c>
    </row>
    <row r="362" spans="1:6" ht="12.75" customHeight="1" x14ac:dyDescent="0.2">
      <c r="A362" s="83" t="s">
        <v>174</v>
      </c>
      <c r="B362" s="83">
        <v>12</v>
      </c>
      <c r="C362" s="84">
        <v>1767.8160292499999</v>
      </c>
      <c r="D362" s="84">
        <v>1734.5759027399999</v>
      </c>
      <c r="E362" s="84">
        <v>281.19984463999998</v>
      </c>
      <c r="F362" s="84">
        <v>281.19984463999998</v>
      </c>
    </row>
    <row r="363" spans="1:6" ht="12.75" customHeight="1" x14ac:dyDescent="0.2">
      <c r="A363" s="83" t="s">
        <v>174</v>
      </c>
      <c r="B363" s="83">
        <v>13</v>
      </c>
      <c r="C363" s="84">
        <v>1788.39406181</v>
      </c>
      <c r="D363" s="84">
        <v>1752.9013822300001</v>
      </c>
      <c r="E363" s="84">
        <v>284.17066994999999</v>
      </c>
      <c r="F363" s="84">
        <v>284.17066994999999</v>
      </c>
    </row>
    <row r="364" spans="1:6" ht="12.75" customHeight="1" x14ac:dyDescent="0.2">
      <c r="A364" s="83" t="s">
        <v>174</v>
      </c>
      <c r="B364" s="83">
        <v>14</v>
      </c>
      <c r="C364" s="84">
        <v>1793.51817035</v>
      </c>
      <c r="D364" s="84">
        <v>1772.08894457</v>
      </c>
      <c r="E364" s="84">
        <v>287.28125134999999</v>
      </c>
      <c r="F364" s="84">
        <v>287.28125134999999</v>
      </c>
    </row>
    <row r="365" spans="1:6" ht="12.75" customHeight="1" x14ac:dyDescent="0.2">
      <c r="A365" s="83" t="s">
        <v>174</v>
      </c>
      <c r="B365" s="83">
        <v>15</v>
      </c>
      <c r="C365" s="84">
        <v>1806.2391924200001</v>
      </c>
      <c r="D365" s="84">
        <v>1782.11854154</v>
      </c>
      <c r="E365" s="84">
        <v>288.90719410000003</v>
      </c>
      <c r="F365" s="84">
        <v>288.90719410000003</v>
      </c>
    </row>
    <row r="366" spans="1:6" ht="12.75" customHeight="1" x14ac:dyDescent="0.2">
      <c r="A366" s="83" t="s">
        <v>174</v>
      </c>
      <c r="B366" s="83">
        <v>16</v>
      </c>
      <c r="C366" s="84">
        <v>1794.3644423400001</v>
      </c>
      <c r="D366" s="84">
        <v>1761.7213243599999</v>
      </c>
      <c r="E366" s="84">
        <v>285.60051014999999</v>
      </c>
      <c r="F366" s="84">
        <v>285.60051014999999</v>
      </c>
    </row>
    <row r="367" spans="1:6" ht="12.75" customHeight="1" x14ac:dyDescent="0.2">
      <c r="A367" s="83" t="s">
        <v>174</v>
      </c>
      <c r="B367" s="83">
        <v>17</v>
      </c>
      <c r="C367" s="84">
        <v>1757.5114205499999</v>
      </c>
      <c r="D367" s="84">
        <v>1722.7060370300001</v>
      </c>
      <c r="E367" s="84">
        <v>279.27556771000002</v>
      </c>
      <c r="F367" s="84">
        <v>279.27556771000002</v>
      </c>
    </row>
    <row r="368" spans="1:6" ht="12.75" customHeight="1" x14ac:dyDescent="0.2">
      <c r="A368" s="83" t="s">
        <v>174</v>
      </c>
      <c r="B368" s="83">
        <v>18</v>
      </c>
      <c r="C368" s="84">
        <v>1714.0526349300001</v>
      </c>
      <c r="D368" s="84">
        <v>1681.03219558</v>
      </c>
      <c r="E368" s="84">
        <v>272.51963519999998</v>
      </c>
      <c r="F368" s="84">
        <v>272.51963519999998</v>
      </c>
    </row>
    <row r="369" spans="1:6" ht="12.75" customHeight="1" x14ac:dyDescent="0.2">
      <c r="A369" s="83" t="s">
        <v>174</v>
      </c>
      <c r="B369" s="83">
        <v>19</v>
      </c>
      <c r="C369" s="84">
        <v>1701.5953513500001</v>
      </c>
      <c r="D369" s="84">
        <v>1666.24108589</v>
      </c>
      <c r="E369" s="84">
        <v>270.12178236</v>
      </c>
      <c r="F369" s="84">
        <v>270.12178236</v>
      </c>
    </row>
    <row r="370" spans="1:6" ht="12.75" customHeight="1" x14ac:dyDescent="0.2">
      <c r="A370" s="83" t="s">
        <v>174</v>
      </c>
      <c r="B370" s="83">
        <v>20</v>
      </c>
      <c r="C370" s="84">
        <v>1706.9426707099999</v>
      </c>
      <c r="D370" s="84">
        <v>1671.37039327</v>
      </c>
      <c r="E370" s="84">
        <v>270.95331728999997</v>
      </c>
      <c r="F370" s="84">
        <v>270.95331728999997</v>
      </c>
    </row>
    <row r="371" spans="1:6" ht="12.75" customHeight="1" x14ac:dyDescent="0.2">
      <c r="A371" s="83" t="s">
        <v>174</v>
      </c>
      <c r="B371" s="83">
        <v>21</v>
      </c>
      <c r="C371" s="84">
        <v>1701.29667481</v>
      </c>
      <c r="D371" s="84">
        <v>1679.8279552900001</v>
      </c>
      <c r="E371" s="84">
        <v>272.32441043</v>
      </c>
      <c r="F371" s="84">
        <v>272.32441043</v>
      </c>
    </row>
    <row r="372" spans="1:6" ht="12.75" customHeight="1" x14ac:dyDescent="0.2">
      <c r="A372" s="83" t="s">
        <v>174</v>
      </c>
      <c r="B372" s="83">
        <v>22</v>
      </c>
      <c r="C372" s="84">
        <v>1722.7880815999999</v>
      </c>
      <c r="D372" s="84">
        <v>1690.1014161999999</v>
      </c>
      <c r="E372" s="84">
        <v>273.98988704999999</v>
      </c>
      <c r="F372" s="84">
        <v>273.98988704999999</v>
      </c>
    </row>
    <row r="373" spans="1:6" ht="12.75" customHeight="1" x14ac:dyDescent="0.2">
      <c r="A373" s="83" t="s">
        <v>174</v>
      </c>
      <c r="B373" s="83">
        <v>23</v>
      </c>
      <c r="C373" s="84">
        <v>1751.62567992</v>
      </c>
      <c r="D373" s="84">
        <v>1718.3922400700001</v>
      </c>
      <c r="E373" s="84">
        <v>278.57623883000002</v>
      </c>
      <c r="F373" s="84">
        <v>278.57623883000002</v>
      </c>
    </row>
    <row r="374" spans="1:6" ht="12.75" customHeight="1" x14ac:dyDescent="0.2">
      <c r="A374" s="83" t="s">
        <v>174</v>
      </c>
      <c r="B374" s="83">
        <v>24</v>
      </c>
      <c r="C374" s="84">
        <v>1776.18720532</v>
      </c>
      <c r="D374" s="84">
        <v>1740.5597291700001</v>
      </c>
      <c r="E374" s="84">
        <v>282.16990945999999</v>
      </c>
      <c r="F374" s="84">
        <v>282.16990945999999</v>
      </c>
    </row>
    <row r="375" spans="1:6" ht="12.75" customHeight="1" x14ac:dyDescent="0.2">
      <c r="A375" s="83" t="s">
        <v>175</v>
      </c>
      <c r="B375" s="83">
        <v>1</v>
      </c>
      <c r="C375" s="84">
        <v>1999.6594112600001</v>
      </c>
      <c r="D375" s="84">
        <v>1977.8277778500001</v>
      </c>
      <c r="E375" s="84">
        <v>320.63449226</v>
      </c>
      <c r="F375" s="84">
        <v>320.63449226</v>
      </c>
    </row>
    <row r="376" spans="1:6" ht="12.75" customHeight="1" x14ac:dyDescent="0.2">
      <c r="A376" s="83" t="s">
        <v>175</v>
      </c>
      <c r="B376" s="83">
        <v>2</v>
      </c>
      <c r="C376" s="84">
        <v>2035.11534768</v>
      </c>
      <c r="D376" s="84">
        <v>1996.11289855</v>
      </c>
      <c r="E376" s="84">
        <v>323.59877482000002</v>
      </c>
      <c r="F376" s="84">
        <v>323.59877482000002</v>
      </c>
    </row>
    <row r="377" spans="1:6" ht="12.75" customHeight="1" x14ac:dyDescent="0.2">
      <c r="A377" s="83" t="s">
        <v>175</v>
      </c>
      <c r="B377" s="83">
        <v>3</v>
      </c>
      <c r="C377" s="84">
        <v>2053.09614083</v>
      </c>
      <c r="D377" s="84">
        <v>2014.45412657</v>
      </c>
      <c r="E377" s="84">
        <v>326.57215318999999</v>
      </c>
      <c r="F377" s="84">
        <v>326.57215318999999</v>
      </c>
    </row>
    <row r="378" spans="1:6" ht="12.75" customHeight="1" x14ac:dyDescent="0.2">
      <c r="A378" s="83" t="s">
        <v>175</v>
      </c>
      <c r="B378" s="83">
        <v>4</v>
      </c>
      <c r="C378" s="84">
        <v>2065.73277431</v>
      </c>
      <c r="D378" s="84">
        <v>2025.4999681100001</v>
      </c>
      <c r="E378" s="84">
        <v>328.36284389000002</v>
      </c>
      <c r="F378" s="84">
        <v>328.36284389000002</v>
      </c>
    </row>
    <row r="379" spans="1:6" ht="12.75" customHeight="1" x14ac:dyDescent="0.2">
      <c r="A379" s="83" t="s">
        <v>175</v>
      </c>
      <c r="B379" s="83">
        <v>5</v>
      </c>
      <c r="C379" s="84">
        <v>2058.4699365800002</v>
      </c>
      <c r="D379" s="84">
        <v>2015.1829502600001</v>
      </c>
      <c r="E379" s="84">
        <v>326.69030606000001</v>
      </c>
      <c r="F379" s="84">
        <v>326.69030606000001</v>
      </c>
    </row>
    <row r="380" spans="1:6" ht="12.75" customHeight="1" x14ac:dyDescent="0.2">
      <c r="A380" s="83" t="s">
        <v>175</v>
      </c>
      <c r="B380" s="83">
        <v>6</v>
      </c>
      <c r="C380" s="84">
        <v>2080.8539351999998</v>
      </c>
      <c r="D380" s="84">
        <v>2041.5506049000001</v>
      </c>
      <c r="E380" s="84">
        <v>330.96488427999998</v>
      </c>
      <c r="F380" s="84">
        <v>330.96488427999998</v>
      </c>
    </row>
    <row r="381" spans="1:6" ht="12.75" customHeight="1" x14ac:dyDescent="0.2">
      <c r="A381" s="83" t="s">
        <v>175</v>
      </c>
      <c r="B381" s="83">
        <v>7</v>
      </c>
      <c r="C381" s="84">
        <v>2063.4081675900002</v>
      </c>
      <c r="D381" s="84">
        <v>2024.4053064499999</v>
      </c>
      <c r="E381" s="84">
        <v>328.18538339999998</v>
      </c>
      <c r="F381" s="84">
        <v>328.18538339999998</v>
      </c>
    </row>
    <row r="382" spans="1:6" ht="12.75" customHeight="1" x14ac:dyDescent="0.2">
      <c r="A382" s="83" t="s">
        <v>175</v>
      </c>
      <c r="B382" s="83">
        <v>8</v>
      </c>
      <c r="C382" s="84">
        <v>2005.43083069</v>
      </c>
      <c r="D382" s="84">
        <v>1966.3049749500001</v>
      </c>
      <c r="E382" s="84">
        <v>318.76647923000002</v>
      </c>
      <c r="F382" s="84">
        <v>318.76647923000002</v>
      </c>
    </row>
    <row r="383" spans="1:6" ht="12.75" customHeight="1" x14ac:dyDescent="0.2">
      <c r="A383" s="83" t="s">
        <v>175</v>
      </c>
      <c r="B383" s="83">
        <v>9</v>
      </c>
      <c r="C383" s="84">
        <v>1939.9892007599999</v>
      </c>
      <c r="D383" s="84">
        <v>1899.22092058</v>
      </c>
      <c r="E383" s="84">
        <v>307.89118364000001</v>
      </c>
      <c r="F383" s="84">
        <v>307.89118364000001</v>
      </c>
    </row>
    <row r="384" spans="1:6" ht="12.75" customHeight="1" x14ac:dyDescent="0.2">
      <c r="A384" s="83" t="s">
        <v>175</v>
      </c>
      <c r="B384" s="83">
        <v>10</v>
      </c>
      <c r="C384" s="84">
        <v>1911.38083985</v>
      </c>
      <c r="D384" s="84">
        <v>1877.5836073200001</v>
      </c>
      <c r="E384" s="84">
        <v>304.38346217999998</v>
      </c>
      <c r="F384" s="84">
        <v>304.38346217999998</v>
      </c>
    </row>
    <row r="385" spans="1:6" ht="12.75" customHeight="1" x14ac:dyDescent="0.2">
      <c r="A385" s="83" t="s">
        <v>175</v>
      </c>
      <c r="B385" s="83">
        <v>11</v>
      </c>
      <c r="C385" s="84">
        <v>1904.55334382</v>
      </c>
      <c r="D385" s="84">
        <v>1867.5076010800001</v>
      </c>
      <c r="E385" s="84">
        <v>302.74999580999997</v>
      </c>
      <c r="F385" s="84">
        <v>302.74999580999997</v>
      </c>
    </row>
    <row r="386" spans="1:6" ht="12.75" customHeight="1" x14ac:dyDescent="0.2">
      <c r="A386" s="83" t="s">
        <v>175</v>
      </c>
      <c r="B386" s="83">
        <v>12</v>
      </c>
      <c r="C386" s="84">
        <v>1911.8123246</v>
      </c>
      <c r="D386" s="84">
        <v>1871.14906266</v>
      </c>
      <c r="E386" s="84">
        <v>303.34032940999998</v>
      </c>
      <c r="F386" s="84">
        <v>303.34032940999998</v>
      </c>
    </row>
    <row r="387" spans="1:6" ht="12.75" customHeight="1" x14ac:dyDescent="0.2">
      <c r="A387" s="83" t="s">
        <v>175</v>
      </c>
      <c r="B387" s="83">
        <v>13</v>
      </c>
      <c r="C387" s="84">
        <v>1914.45379065</v>
      </c>
      <c r="D387" s="84">
        <v>1873.6158507800001</v>
      </c>
      <c r="E387" s="84">
        <v>303.74023145000001</v>
      </c>
      <c r="F387" s="84">
        <v>303.74023145000001</v>
      </c>
    </row>
    <row r="388" spans="1:6" ht="12.75" customHeight="1" x14ac:dyDescent="0.2">
      <c r="A388" s="83" t="s">
        <v>175</v>
      </c>
      <c r="B388" s="83">
        <v>14</v>
      </c>
      <c r="C388" s="84">
        <v>1916.87567102</v>
      </c>
      <c r="D388" s="84">
        <v>1876.1381203599999</v>
      </c>
      <c r="E388" s="84">
        <v>304.14912783</v>
      </c>
      <c r="F388" s="84">
        <v>304.14912783</v>
      </c>
    </row>
    <row r="389" spans="1:6" ht="12.75" customHeight="1" x14ac:dyDescent="0.2">
      <c r="A389" s="83" t="s">
        <v>175</v>
      </c>
      <c r="B389" s="83">
        <v>15</v>
      </c>
      <c r="C389" s="84">
        <v>1933.0339788799999</v>
      </c>
      <c r="D389" s="84">
        <v>1889.88420397</v>
      </c>
      <c r="E389" s="84">
        <v>306.37756682000003</v>
      </c>
      <c r="F389" s="84">
        <v>306.37756682000003</v>
      </c>
    </row>
    <row r="390" spans="1:6" ht="12.75" customHeight="1" x14ac:dyDescent="0.2">
      <c r="A390" s="83" t="s">
        <v>175</v>
      </c>
      <c r="B390" s="83">
        <v>16</v>
      </c>
      <c r="C390" s="84">
        <v>1918.34649089</v>
      </c>
      <c r="D390" s="84">
        <v>1875.6636948099999</v>
      </c>
      <c r="E390" s="84">
        <v>304.07221658999998</v>
      </c>
      <c r="F390" s="84">
        <v>304.07221658999998</v>
      </c>
    </row>
    <row r="391" spans="1:6" ht="12.75" customHeight="1" x14ac:dyDescent="0.2">
      <c r="A391" s="83" t="s">
        <v>175</v>
      </c>
      <c r="B391" s="83">
        <v>17</v>
      </c>
      <c r="C391" s="84">
        <v>1897.4883107999999</v>
      </c>
      <c r="D391" s="84">
        <v>1855.5734314700001</v>
      </c>
      <c r="E391" s="84">
        <v>300.81529429</v>
      </c>
      <c r="F391" s="84">
        <v>300.81529429</v>
      </c>
    </row>
    <row r="392" spans="1:6" ht="12.75" customHeight="1" x14ac:dyDescent="0.2">
      <c r="A392" s="83" t="s">
        <v>175</v>
      </c>
      <c r="B392" s="83">
        <v>18</v>
      </c>
      <c r="C392" s="84">
        <v>1850.10337237</v>
      </c>
      <c r="D392" s="84">
        <v>1813.44667237</v>
      </c>
      <c r="E392" s="84">
        <v>293.98593727000002</v>
      </c>
      <c r="F392" s="84">
        <v>293.98593727000002</v>
      </c>
    </row>
    <row r="393" spans="1:6" ht="12.75" customHeight="1" x14ac:dyDescent="0.2">
      <c r="A393" s="83" t="s">
        <v>175</v>
      </c>
      <c r="B393" s="83">
        <v>19</v>
      </c>
      <c r="C393" s="84">
        <v>1823.25363343</v>
      </c>
      <c r="D393" s="84">
        <v>1780.8195483100001</v>
      </c>
      <c r="E393" s="84">
        <v>288.69660850999998</v>
      </c>
      <c r="F393" s="84">
        <v>288.69660850999998</v>
      </c>
    </row>
    <row r="394" spans="1:6" ht="12.75" customHeight="1" x14ac:dyDescent="0.2">
      <c r="A394" s="83" t="s">
        <v>175</v>
      </c>
      <c r="B394" s="83">
        <v>20</v>
      </c>
      <c r="C394" s="84">
        <v>1815.87149742</v>
      </c>
      <c r="D394" s="84">
        <v>1778.1346718699999</v>
      </c>
      <c r="E394" s="84">
        <v>288.26135119999998</v>
      </c>
      <c r="F394" s="84">
        <v>288.26135119999998</v>
      </c>
    </row>
    <row r="395" spans="1:6" ht="12.75" customHeight="1" x14ac:dyDescent="0.2">
      <c r="A395" s="83" t="s">
        <v>175</v>
      </c>
      <c r="B395" s="83">
        <v>21</v>
      </c>
      <c r="C395" s="84">
        <v>1847.9856226899999</v>
      </c>
      <c r="D395" s="84">
        <v>1811.70527358</v>
      </c>
      <c r="E395" s="84">
        <v>293.70363134000002</v>
      </c>
      <c r="F395" s="84">
        <v>293.70363134000002</v>
      </c>
    </row>
    <row r="396" spans="1:6" ht="12.75" customHeight="1" x14ac:dyDescent="0.2">
      <c r="A396" s="83" t="s">
        <v>175</v>
      </c>
      <c r="B396" s="83">
        <v>22</v>
      </c>
      <c r="C396" s="84">
        <v>1868.27713343</v>
      </c>
      <c r="D396" s="84">
        <v>1831.3844073299999</v>
      </c>
      <c r="E396" s="84">
        <v>296.89390358000003</v>
      </c>
      <c r="F396" s="84">
        <v>296.89390358000003</v>
      </c>
    </row>
    <row r="397" spans="1:6" ht="12.75" customHeight="1" x14ac:dyDescent="0.2">
      <c r="A397" s="83" t="s">
        <v>175</v>
      </c>
      <c r="B397" s="83">
        <v>23</v>
      </c>
      <c r="C397" s="84">
        <v>1877.0151760399999</v>
      </c>
      <c r="D397" s="84">
        <v>1856.3926293</v>
      </c>
      <c r="E397" s="84">
        <v>300.94809810999999</v>
      </c>
      <c r="F397" s="84">
        <v>300.94809810999999</v>
      </c>
    </row>
    <row r="398" spans="1:6" ht="12.75" customHeight="1" x14ac:dyDescent="0.2">
      <c r="A398" s="83" t="s">
        <v>175</v>
      </c>
      <c r="B398" s="83">
        <v>24</v>
      </c>
      <c r="C398" s="84">
        <v>1954.29912246</v>
      </c>
      <c r="D398" s="84">
        <v>1914.3008994100001</v>
      </c>
      <c r="E398" s="84">
        <v>310.33586634</v>
      </c>
      <c r="F398" s="84">
        <v>310.33586634</v>
      </c>
    </row>
    <row r="399" spans="1:6" ht="12.75" customHeight="1" x14ac:dyDescent="0.2">
      <c r="A399" s="83" t="s">
        <v>176</v>
      </c>
      <c r="B399" s="83">
        <v>1</v>
      </c>
      <c r="C399" s="84">
        <v>1947.7230236099999</v>
      </c>
      <c r="D399" s="84">
        <v>1906.05319837</v>
      </c>
      <c r="E399" s="84">
        <v>308.99879470000002</v>
      </c>
      <c r="F399" s="84">
        <v>308.99879470000002</v>
      </c>
    </row>
    <row r="400" spans="1:6" ht="12.75" customHeight="1" x14ac:dyDescent="0.2">
      <c r="A400" s="83" t="s">
        <v>176</v>
      </c>
      <c r="B400" s="83">
        <v>2</v>
      </c>
      <c r="C400" s="84">
        <v>1970.2987779699999</v>
      </c>
      <c r="D400" s="84">
        <v>1927.34849132</v>
      </c>
      <c r="E400" s="84">
        <v>312.45106972999997</v>
      </c>
      <c r="F400" s="84">
        <v>312.45106972999997</v>
      </c>
    </row>
    <row r="401" spans="1:6" ht="12.75" customHeight="1" x14ac:dyDescent="0.2">
      <c r="A401" s="83" t="s">
        <v>176</v>
      </c>
      <c r="B401" s="83">
        <v>3</v>
      </c>
      <c r="C401" s="84">
        <v>1977.0959796300001</v>
      </c>
      <c r="D401" s="84">
        <v>1932.44843599</v>
      </c>
      <c r="E401" s="84">
        <v>313.27784452999998</v>
      </c>
      <c r="F401" s="84">
        <v>313.27784452999998</v>
      </c>
    </row>
    <row r="402" spans="1:6" ht="12.75" customHeight="1" x14ac:dyDescent="0.2">
      <c r="A402" s="83" t="s">
        <v>176</v>
      </c>
      <c r="B402" s="83">
        <v>4</v>
      </c>
      <c r="C402" s="84">
        <v>1980.4915517500001</v>
      </c>
      <c r="D402" s="84">
        <v>1938.4223110200001</v>
      </c>
      <c r="E402" s="84">
        <v>314.24629607999998</v>
      </c>
      <c r="F402" s="84">
        <v>314.24629607999998</v>
      </c>
    </row>
    <row r="403" spans="1:6" ht="12.75" customHeight="1" x14ac:dyDescent="0.2">
      <c r="A403" s="83" t="s">
        <v>176</v>
      </c>
      <c r="B403" s="83">
        <v>5</v>
      </c>
      <c r="C403" s="84">
        <v>1977.89146375</v>
      </c>
      <c r="D403" s="84">
        <v>1935.1546183600001</v>
      </c>
      <c r="E403" s="84">
        <v>313.71655584000001</v>
      </c>
      <c r="F403" s="84">
        <v>313.71655584000001</v>
      </c>
    </row>
    <row r="404" spans="1:6" ht="12.75" customHeight="1" x14ac:dyDescent="0.2">
      <c r="A404" s="83" t="s">
        <v>176</v>
      </c>
      <c r="B404" s="83">
        <v>6</v>
      </c>
      <c r="C404" s="84">
        <v>1965.5324890500001</v>
      </c>
      <c r="D404" s="84">
        <v>1926.7662885699999</v>
      </c>
      <c r="E404" s="84">
        <v>312.35668623999999</v>
      </c>
      <c r="F404" s="84">
        <v>312.35668623999999</v>
      </c>
    </row>
    <row r="405" spans="1:6" ht="12.75" customHeight="1" x14ac:dyDescent="0.2">
      <c r="A405" s="83" t="s">
        <v>176</v>
      </c>
      <c r="B405" s="83">
        <v>7</v>
      </c>
      <c r="C405" s="84">
        <v>1929.9001468599999</v>
      </c>
      <c r="D405" s="84">
        <v>1888.7312582</v>
      </c>
      <c r="E405" s="84">
        <v>306.19065763999998</v>
      </c>
      <c r="F405" s="84">
        <v>306.19065763999998</v>
      </c>
    </row>
    <row r="406" spans="1:6" ht="12.75" customHeight="1" x14ac:dyDescent="0.2">
      <c r="A406" s="83" t="s">
        <v>176</v>
      </c>
      <c r="B406" s="83">
        <v>8</v>
      </c>
      <c r="C406" s="84">
        <v>1896.9396453500001</v>
      </c>
      <c r="D406" s="84">
        <v>1860.5105776800001</v>
      </c>
      <c r="E406" s="84">
        <v>301.61567710999998</v>
      </c>
      <c r="F406" s="84">
        <v>301.61567710999998</v>
      </c>
    </row>
    <row r="407" spans="1:6" ht="12.75" customHeight="1" x14ac:dyDescent="0.2">
      <c r="A407" s="83" t="s">
        <v>176</v>
      </c>
      <c r="B407" s="83">
        <v>9</v>
      </c>
      <c r="C407" s="84">
        <v>1857.3800944</v>
      </c>
      <c r="D407" s="84">
        <v>1824.46414127</v>
      </c>
      <c r="E407" s="84">
        <v>295.77202835000003</v>
      </c>
      <c r="F407" s="84">
        <v>295.77202835000003</v>
      </c>
    </row>
    <row r="408" spans="1:6" ht="12.75" customHeight="1" x14ac:dyDescent="0.2">
      <c r="A408" s="83" t="s">
        <v>176</v>
      </c>
      <c r="B408" s="83">
        <v>10</v>
      </c>
      <c r="C408" s="84">
        <v>1843.3980345800001</v>
      </c>
      <c r="D408" s="84">
        <v>1812.30518364</v>
      </c>
      <c r="E408" s="84">
        <v>293.80088544</v>
      </c>
      <c r="F408" s="84">
        <v>293.80088544</v>
      </c>
    </row>
    <row r="409" spans="1:6" ht="12.75" customHeight="1" x14ac:dyDescent="0.2">
      <c r="A409" s="83" t="s">
        <v>176</v>
      </c>
      <c r="B409" s="83">
        <v>11</v>
      </c>
      <c r="C409" s="84">
        <v>1849.36566705</v>
      </c>
      <c r="D409" s="84">
        <v>1824.55684954</v>
      </c>
      <c r="E409" s="84">
        <v>295.78705769999999</v>
      </c>
      <c r="F409" s="84">
        <v>295.78705769999999</v>
      </c>
    </row>
    <row r="410" spans="1:6" ht="12.75" customHeight="1" x14ac:dyDescent="0.2">
      <c r="A410" s="83" t="s">
        <v>176</v>
      </c>
      <c r="B410" s="83">
        <v>12</v>
      </c>
      <c r="C410" s="84">
        <v>1880.75099183</v>
      </c>
      <c r="D410" s="84">
        <v>1842.4368586600001</v>
      </c>
      <c r="E410" s="84">
        <v>298.68566582</v>
      </c>
      <c r="F410" s="84">
        <v>298.68566582</v>
      </c>
    </row>
    <row r="411" spans="1:6" ht="12.75" customHeight="1" x14ac:dyDescent="0.2">
      <c r="A411" s="83" t="s">
        <v>176</v>
      </c>
      <c r="B411" s="83">
        <v>13</v>
      </c>
      <c r="C411" s="84">
        <v>1890.2284433</v>
      </c>
      <c r="D411" s="84">
        <v>1851.55013648</v>
      </c>
      <c r="E411" s="84">
        <v>300.16305998000001</v>
      </c>
      <c r="F411" s="84">
        <v>300.16305998000001</v>
      </c>
    </row>
    <row r="412" spans="1:6" ht="12.75" customHeight="1" x14ac:dyDescent="0.2">
      <c r="A412" s="83" t="s">
        <v>176</v>
      </c>
      <c r="B412" s="83">
        <v>14</v>
      </c>
      <c r="C412" s="84">
        <v>1903.197048</v>
      </c>
      <c r="D412" s="84">
        <v>1865.0914648800001</v>
      </c>
      <c r="E412" s="84">
        <v>302.35830519000001</v>
      </c>
      <c r="F412" s="84">
        <v>302.35830519000001</v>
      </c>
    </row>
    <row r="413" spans="1:6" ht="12.75" customHeight="1" x14ac:dyDescent="0.2">
      <c r="A413" s="83" t="s">
        <v>176</v>
      </c>
      <c r="B413" s="83">
        <v>15</v>
      </c>
      <c r="C413" s="84">
        <v>1912.1712979199999</v>
      </c>
      <c r="D413" s="84">
        <v>1878.53875109</v>
      </c>
      <c r="E413" s="84">
        <v>304.53830479999999</v>
      </c>
      <c r="F413" s="84">
        <v>304.53830479999999</v>
      </c>
    </row>
    <row r="414" spans="1:6" ht="12.75" customHeight="1" x14ac:dyDescent="0.2">
      <c r="A414" s="83" t="s">
        <v>176</v>
      </c>
      <c r="B414" s="83">
        <v>16</v>
      </c>
      <c r="C414" s="84">
        <v>1915.50650997</v>
      </c>
      <c r="D414" s="84">
        <v>1881.5180699299999</v>
      </c>
      <c r="E414" s="84">
        <v>305.02129547999999</v>
      </c>
      <c r="F414" s="84">
        <v>305.02129547999999</v>
      </c>
    </row>
    <row r="415" spans="1:6" ht="12.75" customHeight="1" x14ac:dyDescent="0.2">
      <c r="A415" s="83" t="s">
        <v>176</v>
      </c>
      <c r="B415" s="83">
        <v>17</v>
      </c>
      <c r="C415" s="84">
        <v>1917.70655031</v>
      </c>
      <c r="D415" s="84">
        <v>1884.1418689899999</v>
      </c>
      <c r="E415" s="84">
        <v>305.44665126000001</v>
      </c>
      <c r="F415" s="84">
        <v>305.44665126000001</v>
      </c>
    </row>
    <row r="416" spans="1:6" ht="12.75" customHeight="1" x14ac:dyDescent="0.2">
      <c r="A416" s="83" t="s">
        <v>176</v>
      </c>
      <c r="B416" s="83">
        <v>18</v>
      </c>
      <c r="C416" s="84">
        <v>1882.2636566000001</v>
      </c>
      <c r="D416" s="84">
        <v>1844.98404286</v>
      </c>
      <c r="E416" s="84">
        <v>299.09860121999998</v>
      </c>
      <c r="F416" s="84">
        <v>299.09860121999998</v>
      </c>
    </row>
    <row r="417" spans="1:6" ht="12.75" customHeight="1" x14ac:dyDescent="0.2">
      <c r="A417" s="83" t="s">
        <v>176</v>
      </c>
      <c r="B417" s="83">
        <v>19</v>
      </c>
      <c r="C417" s="84">
        <v>1888.8782194600001</v>
      </c>
      <c r="D417" s="84">
        <v>1846.05034591</v>
      </c>
      <c r="E417" s="84">
        <v>299.27146436999999</v>
      </c>
      <c r="F417" s="84">
        <v>299.27146436999999</v>
      </c>
    </row>
    <row r="418" spans="1:6" ht="12.75" customHeight="1" x14ac:dyDescent="0.2">
      <c r="A418" s="83" t="s">
        <v>176</v>
      </c>
      <c r="B418" s="83">
        <v>20</v>
      </c>
      <c r="C418" s="84">
        <v>1879.7295975300001</v>
      </c>
      <c r="D418" s="84">
        <v>1841.3236725500001</v>
      </c>
      <c r="E418" s="84">
        <v>298.50520225000002</v>
      </c>
      <c r="F418" s="84">
        <v>298.50520225000002</v>
      </c>
    </row>
    <row r="419" spans="1:6" ht="12.75" customHeight="1" x14ac:dyDescent="0.2">
      <c r="A419" s="83" t="s">
        <v>176</v>
      </c>
      <c r="B419" s="83">
        <v>21</v>
      </c>
      <c r="C419" s="84">
        <v>1888.9815314499999</v>
      </c>
      <c r="D419" s="84">
        <v>1850.3572804800001</v>
      </c>
      <c r="E419" s="84">
        <v>299.96968076000002</v>
      </c>
      <c r="F419" s="84">
        <v>299.96968076000002</v>
      </c>
    </row>
    <row r="420" spans="1:6" ht="12.75" customHeight="1" x14ac:dyDescent="0.2">
      <c r="A420" s="83" t="s">
        <v>176</v>
      </c>
      <c r="B420" s="83">
        <v>22</v>
      </c>
      <c r="C420" s="84">
        <v>1889.69664908</v>
      </c>
      <c r="D420" s="84">
        <v>1866.1076961900001</v>
      </c>
      <c r="E420" s="84">
        <v>302.52305097999999</v>
      </c>
      <c r="F420" s="84">
        <v>302.52305097999999</v>
      </c>
    </row>
    <row r="421" spans="1:6" ht="12.75" customHeight="1" x14ac:dyDescent="0.2">
      <c r="A421" s="83" t="s">
        <v>176</v>
      </c>
      <c r="B421" s="83">
        <v>23</v>
      </c>
      <c r="C421" s="84">
        <v>1913.77606941</v>
      </c>
      <c r="D421" s="84">
        <v>1879.91271093</v>
      </c>
      <c r="E421" s="84">
        <v>304.76104356000002</v>
      </c>
      <c r="F421" s="84">
        <v>304.76104356000002</v>
      </c>
    </row>
    <row r="422" spans="1:6" ht="12.75" customHeight="1" x14ac:dyDescent="0.2">
      <c r="A422" s="83" t="s">
        <v>176</v>
      </c>
      <c r="B422" s="83">
        <v>24</v>
      </c>
      <c r="C422" s="84">
        <v>1950.71980942</v>
      </c>
      <c r="D422" s="84">
        <v>1913.50650348</v>
      </c>
      <c r="E422" s="84">
        <v>310.20708327</v>
      </c>
      <c r="F422" s="84">
        <v>310.20708327</v>
      </c>
    </row>
    <row r="423" spans="1:6" ht="12.75" customHeight="1" x14ac:dyDescent="0.2">
      <c r="A423" s="83" t="s">
        <v>177</v>
      </c>
      <c r="B423" s="83">
        <v>1</v>
      </c>
      <c r="C423" s="84">
        <v>1967.6754866399999</v>
      </c>
      <c r="D423" s="84">
        <v>1931.00075109</v>
      </c>
      <c r="E423" s="84">
        <v>313.04315387000003</v>
      </c>
      <c r="F423" s="84">
        <v>313.04315387000003</v>
      </c>
    </row>
    <row r="424" spans="1:6" ht="12.75" customHeight="1" x14ac:dyDescent="0.2">
      <c r="A424" s="83" t="s">
        <v>177</v>
      </c>
      <c r="B424" s="83">
        <v>2</v>
      </c>
      <c r="C424" s="84">
        <v>1999.1003904900001</v>
      </c>
      <c r="D424" s="84">
        <v>1959.1245440800001</v>
      </c>
      <c r="E424" s="84">
        <v>317.60242751999999</v>
      </c>
      <c r="F424" s="84">
        <v>317.60242751999999</v>
      </c>
    </row>
    <row r="425" spans="1:6" ht="12.75" customHeight="1" x14ac:dyDescent="0.2">
      <c r="A425" s="83" t="s">
        <v>177</v>
      </c>
      <c r="B425" s="83">
        <v>3</v>
      </c>
      <c r="C425" s="84">
        <v>2007.87190874</v>
      </c>
      <c r="D425" s="84">
        <v>1966.75697122</v>
      </c>
      <c r="E425" s="84">
        <v>318.83975436999998</v>
      </c>
      <c r="F425" s="84">
        <v>318.83975436999998</v>
      </c>
    </row>
    <row r="426" spans="1:6" ht="12.75" customHeight="1" x14ac:dyDescent="0.2">
      <c r="A426" s="83" t="s">
        <v>177</v>
      </c>
      <c r="B426" s="83">
        <v>4</v>
      </c>
      <c r="C426" s="84">
        <v>2006.6643481000001</v>
      </c>
      <c r="D426" s="84">
        <v>1965.0701008200001</v>
      </c>
      <c r="E426" s="84">
        <v>318.56628826999997</v>
      </c>
      <c r="F426" s="84">
        <v>318.56628826999997</v>
      </c>
    </row>
    <row r="427" spans="1:6" ht="12.75" customHeight="1" x14ac:dyDescent="0.2">
      <c r="A427" s="83" t="s">
        <v>177</v>
      </c>
      <c r="B427" s="83">
        <v>5</v>
      </c>
      <c r="C427" s="84">
        <v>2008.77674875</v>
      </c>
      <c r="D427" s="84">
        <v>1964.7222698999999</v>
      </c>
      <c r="E427" s="84">
        <v>318.50989985000001</v>
      </c>
      <c r="F427" s="84">
        <v>318.50989985000001</v>
      </c>
    </row>
    <row r="428" spans="1:6" ht="12.75" customHeight="1" x14ac:dyDescent="0.2">
      <c r="A428" s="83" t="s">
        <v>177</v>
      </c>
      <c r="B428" s="83">
        <v>6</v>
      </c>
      <c r="C428" s="84">
        <v>2000.64684233</v>
      </c>
      <c r="D428" s="84">
        <v>1958.88348468</v>
      </c>
      <c r="E428" s="84">
        <v>317.56334830999998</v>
      </c>
      <c r="F428" s="84">
        <v>317.56334830999998</v>
      </c>
    </row>
    <row r="429" spans="1:6" ht="12.75" customHeight="1" x14ac:dyDescent="0.2">
      <c r="A429" s="83" t="s">
        <v>177</v>
      </c>
      <c r="B429" s="83">
        <v>7</v>
      </c>
      <c r="C429" s="84">
        <v>1973.8339852700001</v>
      </c>
      <c r="D429" s="84">
        <v>1934.1258747899999</v>
      </c>
      <c r="E429" s="84">
        <v>313.54978161999998</v>
      </c>
      <c r="F429" s="84">
        <v>313.54978161999998</v>
      </c>
    </row>
    <row r="430" spans="1:6" ht="12.75" customHeight="1" x14ac:dyDescent="0.2">
      <c r="A430" s="83" t="s">
        <v>177</v>
      </c>
      <c r="B430" s="83">
        <v>8</v>
      </c>
      <c r="C430" s="84">
        <v>1922.0778239700001</v>
      </c>
      <c r="D430" s="84">
        <v>1885.7634754000001</v>
      </c>
      <c r="E430" s="84">
        <v>305.70953711999999</v>
      </c>
      <c r="F430" s="84">
        <v>305.70953711999999</v>
      </c>
    </row>
    <row r="431" spans="1:6" ht="12.75" customHeight="1" x14ac:dyDescent="0.2">
      <c r="A431" s="83" t="s">
        <v>177</v>
      </c>
      <c r="B431" s="83">
        <v>9</v>
      </c>
      <c r="C431" s="84">
        <v>1872.1461802199999</v>
      </c>
      <c r="D431" s="84">
        <v>1845.4896896</v>
      </c>
      <c r="E431" s="84">
        <v>299.18057386999999</v>
      </c>
      <c r="F431" s="84">
        <v>299.18057386999999</v>
      </c>
    </row>
    <row r="432" spans="1:6" ht="12.75" customHeight="1" x14ac:dyDescent="0.2">
      <c r="A432" s="83" t="s">
        <v>177</v>
      </c>
      <c r="B432" s="83">
        <v>10</v>
      </c>
      <c r="C432" s="84">
        <v>1866.64057839</v>
      </c>
      <c r="D432" s="84">
        <v>1835.5417565800001</v>
      </c>
      <c r="E432" s="84">
        <v>297.56787002999999</v>
      </c>
      <c r="F432" s="84">
        <v>297.56787002999999</v>
      </c>
    </row>
    <row r="433" spans="1:6" ht="12.75" customHeight="1" x14ac:dyDescent="0.2">
      <c r="A433" s="83" t="s">
        <v>177</v>
      </c>
      <c r="B433" s="83">
        <v>11</v>
      </c>
      <c r="C433" s="84">
        <v>1853.2566701799999</v>
      </c>
      <c r="D433" s="84">
        <v>1819.2446015200001</v>
      </c>
      <c r="E433" s="84">
        <v>294.92586546000001</v>
      </c>
      <c r="F433" s="84">
        <v>294.92586546000001</v>
      </c>
    </row>
    <row r="434" spans="1:6" ht="12.75" customHeight="1" x14ac:dyDescent="0.2">
      <c r="A434" s="83" t="s">
        <v>177</v>
      </c>
      <c r="B434" s="83">
        <v>12</v>
      </c>
      <c r="C434" s="84">
        <v>1856.1098144800001</v>
      </c>
      <c r="D434" s="84">
        <v>1821.9984355700001</v>
      </c>
      <c r="E434" s="84">
        <v>295.37230178999999</v>
      </c>
      <c r="F434" s="84">
        <v>295.37230178999999</v>
      </c>
    </row>
    <row r="435" spans="1:6" ht="12.75" customHeight="1" x14ac:dyDescent="0.2">
      <c r="A435" s="83" t="s">
        <v>177</v>
      </c>
      <c r="B435" s="83">
        <v>13</v>
      </c>
      <c r="C435" s="84">
        <v>1875.2499552300001</v>
      </c>
      <c r="D435" s="84">
        <v>1839.03208169</v>
      </c>
      <c r="E435" s="84">
        <v>298.13370221999998</v>
      </c>
      <c r="F435" s="84">
        <v>298.13370221999998</v>
      </c>
    </row>
    <row r="436" spans="1:6" ht="12.75" customHeight="1" x14ac:dyDescent="0.2">
      <c r="A436" s="83" t="s">
        <v>177</v>
      </c>
      <c r="B436" s="83">
        <v>14</v>
      </c>
      <c r="C436" s="84">
        <v>1892.8265278399999</v>
      </c>
      <c r="D436" s="84">
        <v>1852.8870089</v>
      </c>
      <c r="E436" s="84">
        <v>300.37978633</v>
      </c>
      <c r="F436" s="84">
        <v>300.37978633</v>
      </c>
    </row>
    <row r="437" spans="1:6" ht="12.75" customHeight="1" x14ac:dyDescent="0.2">
      <c r="A437" s="83" t="s">
        <v>177</v>
      </c>
      <c r="B437" s="83">
        <v>15</v>
      </c>
      <c r="C437" s="84">
        <v>1912.02407724</v>
      </c>
      <c r="D437" s="84">
        <v>1871.55445607</v>
      </c>
      <c r="E437" s="84">
        <v>303.40604954999998</v>
      </c>
      <c r="F437" s="84">
        <v>303.40604954999998</v>
      </c>
    </row>
    <row r="438" spans="1:6" ht="12.75" customHeight="1" x14ac:dyDescent="0.2">
      <c r="A438" s="83" t="s">
        <v>177</v>
      </c>
      <c r="B438" s="83">
        <v>16</v>
      </c>
      <c r="C438" s="84">
        <v>1917.1243063700001</v>
      </c>
      <c r="D438" s="84">
        <v>1879.20934029</v>
      </c>
      <c r="E438" s="84">
        <v>304.64701701000001</v>
      </c>
      <c r="F438" s="84">
        <v>304.64701701000001</v>
      </c>
    </row>
    <row r="439" spans="1:6" ht="12.75" customHeight="1" x14ac:dyDescent="0.2">
      <c r="A439" s="83" t="s">
        <v>177</v>
      </c>
      <c r="B439" s="83">
        <v>17</v>
      </c>
      <c r="C439" s="84">
        <v>1878.28981043</v>
      </c>
      <c r="D439" s="84">
        <v>1840.8740373400001</v>
      </c>
      <c r="E439" s="84">
        <v>298.43230987999999</v>
      </c>
      <c r="F439" s="84">
        <v>298.43230987999999</v>
      </c>
    </row>
    <row r="440" spans="1:6" ht="12.75" customHeight="1" x14ac:dyDescent="0.2">
      <c r="A440" s="83" t="s">
        <v>177</v>
      </c>
      <c r="B440" s="83">
        <v>18</v>
      </c>
      <c r="C440" s="84">
        <v>1875.64340118</v>
      </c>
      <c r="D440" s="84">
        <v>1839.0795351100001</v>
      </c>
      <c r="E440" s="84">
        <v>298.14139511000002</v>
      </c>
      <c r="F440" s="84">
        <v>298.14139511000002</v>
      </c>
    </row>
    <row r="441" spans="1:6" ht="12.75" customHeight="1" x14ac:dyDescent="0.2">
      <c r="A441" s="83" t="s">
        <v>177</v>
      </c>
      <c r="B441" s="83">
        <v>19</v>
      </c>
      <c r="C441" s="84">
        <v>1849.8520227399999</v>
      </c>
      <c r="D441" s="84">
        <v>1812.86668065</v>
      </c>
      <c r="E441" s="84">
        <v>293.89191223</v>
      </c>
      <c r="F441" s="84">
        <v>293.89191223</v>
      </c>
    </row>
    <row r="442" spans="1:6" ht="12.75" customHeight="1" x14ac:dyDescent="0.2">
      <c r="A442" s="83" t="s">
        <v>177</v>
      </c>
      <c r="B442" s="83">
        <v>20</v>
      </c>
      <c r="C442" s="84">
        <v>1858.6429615300001</v>
      </c>
      <c r="D442" s="84">
        <v>1825.01571967</v>
      </c>
      <c r="E442" s="84">
        <v>295.86144718999998</v>
      </c>
      <c r="F442" s="84">
        <v>295.86144718999998</v>
      </c>
    </row>
    <row r="443" spans="1:6" ht="12.75" customHeight="1" x14ac:dyDescent="0.2">
      <c r="A443" s="83" t="s">
        <v>177</v>
      </c>
      <c r="B443" s="83">
        <v>21</v>
      </c>
      <c r="C443" s="84">
        <v>1885.70861081</v>
      </c>
      <c r="D443" s="84">
        <v>1847.74184752</v>
      </c>
      <c r="E443" s="84">
        <v>299.54568124999997</v>
      </c>
      <c r="F443" s="84">
        <v>299.54568124999997</v>
      </c>
    </row>
    <row r="444" spans="1:6" ht="12.75" customHeight="1" x14ac:dyDescent="0.2">
      <c r="A444" s="83" t="s">
        <v>177</v>
      </c>
      <c r="B444" s="83">
        <v>22</v>
      </c>
      <c r="C444" s="84">
        <v>1889.22520889</v>
      </c>
      <c r="D444" s="84">
        <v>1858.34009773</v>
      </c>
      <c r="E444" s="84">
        <v>301.26381091000002</v>
      </c>
      <c r="F444" s="84">
        <v>301.26381091000002</v>
      </c>
    </row>
    <row r="445" spans="1:6" ht="12.75" customHeight="1" x14ac:dyDescent="0.2">
      <c r="A445" s="83" t="s">
        <v>177</v>
      </c>
      <c r="B445" s="83">
        <v>23</v>
      </c>
      <c r="C445" s="84">
        <v>1896.9862089000001</v>
      </c>
      <c r="D445" s="84">
        <v>1868.7539371800001</v>
      </c>
      <c r="E445" s="84">
        <v>302.95204493</v>
      </c>
      <c r="F445" s="84">
        <v>302.95204493</v>
      </c>
    </row>
    <row r="446" spans="1:6" ht="12.75" customHeight="1" x14ac:dyDescent="0.2">
      <c r="A446" s="83" t="s">
        <v>177</v>
      </c>
      <c r="B446" s="83">
        <v>24</v>
      </c>
      <c r="C446" s="84">
        <v>1939.8082811700001</v>
      </c>
      <c r="D446" s="84">
        <v>1898.5631456599999</v>
      </c>
      <c r="E446" s="84">
        <v>307.78454880999999</v>
      </c>
      <c r="F446" s="84">
        <v>307.78454880999999</v>
      </c>
    </row>
    <row r="447" spans="1:6" ht="12.75" customHeight="1" x14ac:dyDescent="0.2">
      <c r="A447" s="83" t="s">
        <v>178</v>
      </c>
      <c r="B447" s="83">
        <v>1</v>
      </c>
      <c r="C447" s="84">
        <v>1959.5853571600001</v>
      </c>
      <c r="D447" s="84">
        <v>1932.0659693</v>
      </c>
      <c r="E447" s="84">
        <v>313.21584115000002</v>
      </c>
      <c r="F447" s="84">
        <v>313.21584115000002</v>
      </c>
    </row>
    <row r="448" spans="1:6" ht="12.75" customHeight="1" x14ac:dyDescent="0.2">
      <c r="A448" s="83" t="s">
        <v>178</v>
      </c>
      <c r="B448" s="83">
        <v>2</v>
      </c>
      <c r="C448" s="84">
        <v>1990.92074938</v>
      </c>
      <c r="D448" s="84">
        <v>1952.23195358</v>
      </c>
      <c r="E448" s="84">
        <v>316.48503890000001</v>
      </c>
      <c r="F448" s="84">
        <v>316.48503890000001</v>
      </c>
    </row>
    <row r="449" spans="1:6" ht="12.75" customHeight="1" x14ac:dyDescent="0.2">
      <c r="A449" s="83" t="s">
        <v>178</v>
      </c>
      <c r="B449" s="83">
        <v>3</v>
      </c>
      <c r="C449" s="84">
        <v>1975.01675127</v>
      </c>
      <c r="D449" s="84">
        <v>1936.06610789</v>
      </c>
      <c r="E449" s="84">
        <v>313.86432146999999</v>
      </c>
      <c r="F449" s="84">
        <v>313.86432146999999</v>
      </c>
    </row>
    <row r="450" spans="1:6" ht="12.75" customHeight="1" x14ac:dyDescent="0.2">
      <c r="A450" s="83" t="s">
        <v>178</v>
      </c>
      <c r="B450" s="83">
        <v>4</v>
      </c>
      <c r="C450" s="84">
        <v>1977.7025832300001</v>
      </c>
      <c r="D450" s="84">
        <v>1940.04788059</v>
      </c>
      <c r="E450" s="84">
        <v>314.50982442999998</v>
      </c>
      <c r="F450" s="84">
        <v>314.50982442999998</v>
      </c>
    </row>
    <row r="451" spans="1:6" ht="12.75" customHeight="1" x14ac:dyDescent="0.2">
      <c r="A451" s="83" t="s">
        <v>178</v>
      </c>
      <c r="B451" s="83">
        <v>5</v>
      </c>
      <c r="C451" s="84">
        <v>1944.43868387</v>
      </c>
      <c r="D451" s="84">
        <v>1909.92105941</v>
      </c>
      <c r="E451" s="84">
        <v>309.62583093000001</v>
      </c>
      <c r="F451" s="84">
        <v>309.62583093000001</v>
      </c>
    </row>
    <row r="452" spans="1:6" ht="12.75" customHeight="1" x14ac:dyDescent="0.2">
      <c r="A452" s="83" t="s">
        <v>178</v>
      </c>
      <c r="B452" s="83">
        <v>6</v>
      </c>
      <c r="C452" s="84">
        <v>1897.6599032300001</v>
      </c>
      <c r="D452" s="84">
        <v>1859.0078893899999</v>
      </c>
      <c r="E452" s="84">
        <v>301.37206959999997</v>
      </c>
      <c r="F452" s="84">
        <v>301.37206959999997</v>
      </c>
    </row>
    <row r="453" spans="1:6" ht="12.75" customHeight="1" x14ac:dyDescent="0.2">
      <c r="A453" s="83" t="s">
        <v>178</v>
      </c>
      <c r="B453" s="83">
        <v>7</v>
      </c>
      <c r="C453" s="84">
        <v>1842.7514942400001</v>
      </c>
      <c r="D453" s="84">
        <v>1809.52652173</v>
      </c>
      <c r="E453" s="84">
        <v>293.35042414999998</v>
      </c>
      <c r="F453" s="84">
        <v>293.35042414999998</v>
      </c>
    </row>
    <row r="454" spans="1:6" ht="12.75" customHeight="1" x14ac:dyDescent="0.2">
      <c r="A454" s="83" t="s">
        <v>178</v>
      </c>
      <c r="B454" s="83">
        <v>8</v>
      </c>
      <c r="C454" s="84">
        <v>1824.5439567999999</v>
      </c>
      <c r="D454" s="84">
        <v>1781.2960710299999</v>
      </c>
      <c r="E454" s="84">
        <v>288.77385973999998</v>
      </c>
      <c r="F454" s="84">
        <v>288.77385973999998</v>
      </c>
    </row>
    <row r="455" spans="1:6" ht="12.75" customHeight="1" x14ac:dyDescent="0.2">
      <c r="A455" s="83" t="s">
        <v>178</v>
      </c>
      <c r="B455" s="83">
        <v>9</v>
      </c>
      <c r="C455" s="84">
        <v>1805.4666255499999</v>
      </c>
      <c r="D455" s="84">
        <v>1772.4213754</v>
      </c>
      <c r="E455" s="84">
        <v>287.3351432</v>
      </c>
      <c r="F455" s="84">
        <v>287.3351432</v>
      </c>
    </row>
    <row r="456" spans="1:6" ht="12.75" customHeight="1" x14ac:dyDescent="0.2">
      <c r="A456" s="83" t="s">
        <v>178</v>
      </c>
      <c r="B456" s="83">
        <v>10</v>
      </c>
      <c r="C456" s="84">
        <v>1797.22041158</v>
      </c>
      <c r="D456" s="84">
        <v>1767.2524679200001</v>
      </c>
      <c r="E456" s="84">
        <v>286.49718853000002</v>
      </c>
      <c r="F456" s="84">
        <v>286.49718853000002</v>
      </c>
    </row>
    <row r="457" spans="1:6" ht="12.75" customHeight="1" x14ac:dyDescent="0.2">
      <c r="A457" s="83" t="s">
        <v>178</v>
      </c>
      <c r="B457" s="83">
        <v>11</v>
      </c>
      <c r="C457" s="84">
        <v>1810.6954627800001</v>
      </c>
      <c r="D457" s="84">
        <v>1781.3542933399999</v>
      </c>
      <c r="E457" s="84">
        <v>288.78329840999999</v>
      </c>
      <c r="F457" s="84">
        <v>288.78329840999999</v>
      </c>
    </row>
    <row r="458" spans="1:6" ht="12.75" customHeight="1" x14ac:dyDescent="0.2">
      <c r="A458" s="83" t="s">
        <v>178</v>
      </c>
      <c r="B458" s="83">
        <v>12</v>
      </c>
      <c r="C458" s="84">
        <v>1816.59929468</v>
      </c>
      <c r="D458" s="84">
        <v>1783.22189035</v>
      </c>
      <c r="E458" s="84">
        <v>289.0860629</v>
      </c>
      <c r="F458" s="84">
        <v>289.0860629</v>
      </c>
    </row>
    <row r="459" spans="1:6" ht="12.75" customHeight="1" x14ac:dyDescent="0.2">
      <c r="A459" s="83" t="s">
        <v>178</v>
      </c>
      <c r="B459" s="83">
        <v>13</v>
      </c>
      <c r="C459" s="84">
        <v>1850.0202550900001</v>
      </c>
      <c r="D459" s="84">
        <v>1809.0018073599999</v>
      </c>
      <c r="E459" s="84">
        <v>293.26536035999999</v>
      </c>
      <c r="F459" s="84">
        <v>293.26536035999999</v>
      </c>
    </row>
    <row r="460" spans="1:6" ht="12.75" customHeight="1" x14ac:dyDescent="0.2">
      <c r="A460" s="83" t="s">
        <v>178</v>
      </c>
      <c r="B460" s="83">
        <v>14</v>
      </c>
      <c r="C460" s="84">
        <v>1878.21518578</v>
      </c>
      <c r="D460" s="84">
        <v>1845.5628720899999</v>
      </c>
      <c r="E460" s="84">
        <v>299.19243781</v>
      </c>
      <c r="F460" s="84">
        <v>299.19243781</v>
      </c>
    </row>
    <row r="461" spans="1:6" ht="12.75" customHeight="1" x14ac:dyDescent="0.2">
      <c r="A461" s="83" t="s">
        <v>178</v>
      </c>
      <c r="B461" s="83">
        <v>15</v>
      </c>
      <c r="C461" s="84">
        <v>1896.31768887</v>
      </c>
      <c r="D461" s="84">
        <v>1864.5691771199999</v>
      </c>
      <c r="E461" s="84">
        <v>302.27363479000002</v>
      </c>
      <c r="F461" s="84">
        <v>302.27363479000002</v>
      </c>
    </row>
    <row r="462" spans="1:6" ht="12.75" customHeight="1" x14ac:dyDescent="0.2">
      <c r="A462" s="83" t="s">
        <v>178</v>
      </c>
      <c r="B462" s="83">
        <v>16</v>
      </c>
      <c r="C462" s="84">
        <v>1900.5019809600001</v>
      </c>
      <c r="D462" s="84">
        <v>1869.43372088</v>
      </c>
      <c r="E462" s="84">
        <v>303.0622477</v>
      </c>
      <c r="F462" s="84">
        <v>303.0622477</v>
      </c>
    </row>
    <row r="463" spans="1:6" ht="12.75" customHeight="1" x14ac:dyDescent="0.2">
      <c r="A463" s="83" t="s">
        <v>178</v>
      </c>
      <c r="B463" s="83">
        <v>17</v>
      </c>
      <c r="C463" s="84">
        <v>1887.26155584</v>
      </c>
      <c r="D463" s="84">
        <v>1856.1391839200001</v>
      </c>
      <c r="E463" s="84">
        <v>300.90701094999997</v>
      </c>
      <c r="F463" s="84">
        <v>300.90701094999997</v>
      </c>
    </row>
    <row r="464" spans="1:6" ht="12.75" customHeight="1" x14ac:dyDescent="0.2">
      <c r="A464" s="83" t="s">
        <v>178</v>
      </c>
      <c r="B464" s="83">
        <v>18</v>
      </c>
      <c r="C464" s="84">
        <v>1849.9027996299999</v>
      </c>
      <c r="D464" s="84">
        <v>1820.0095265099999</v>
      </c>
      <c r="E464" s="84">
        <v>295.04987086</v>
      </c>
      <c r="F464" s="84">
        <v>295.04987086</v>
      </c>
    </row>
    <row r="465" spans="1:6" ht="12.75" customHeight="1" x14ac:dyDescent="0.2">
      <c r="A465" s="83" t="s">
        <v>178</v>
      </c>
      <c r="B465" s="83">
        <v>19</v>
      </c>
      <c r="C465" s="84">
        <v>1829.36575186</v>
      </c>
      <c r="D465" s="84">
        <v>1798.7546594</v>
      </c>
      <c r="E465" s="84">
        <v>291.60414945000002</v>
      </c>
      <c r="F465" s="84">
        <v>291.60414945000002</v>
      </c>
    </row>
    <row r="466" spans="1:6" ht="12.75" customHeight="1" x14ac:dyDescent="0.2">
      <c r="A466" s="83" t="s">
        <v>178</v>
      </c>
      <c r="B466" s="83">
        <v>20</v>
      </c>
      <c r="C466" s="84">
        <v>1831.6271129199999</v>
      </c>
      <c r="D466" s="84">
        <v>1802.5235077699999</v>
      </c>
      <c r="E466" s="84">
        <v>292.21513428999998</v>
      </c>
      <c r="F466" s="84">
        <v>292.21513428999998</v>
      </c>
    </row>
    <row r="467" spans="1:6" ht="12.75" customHeight="1" x14ac:dyDescent="0.2">
      <c r="A467" s="83" t="s">
        <v>178</v>
      </c>
      <c r="B467" s="83">
        <v>21</v>
      </c>
      <c r="C467" s="84">
        <v>1866.53165941</v>
      </c>
      <c r="D467" s="84">
        <v>1828.0348475999999</v>
      </c>
      <c r="E467" s="84">
        <v>296.35089149999999</v>
      </c>
      <c r="F467" s="84">
        <v>296.35089149999999</v>
      </c>
    </row>
    <row r="468" spans="1:6" ht="12.75" customHeight="1" x14ac:dyDescent="0.2">
      <c r="A468" s="83" t="s">
        <v>178</v>
      </c>
      <c r="B468" s="83">
        <v>22</v>
      </c>
      <c r="C468" s="84">
        <v>1875.89765053</v>
      </c>
      <c r="D468" s="84">
        <v>1845.64636511</v>
      </c>
      <c r="E468" s="84">
        <v>299.20597323999999</v>
      </c>
      <c r="F468" s="84">
        <v>299.20597323999999</v>
      </c>
    </row>
    <row r="469" spans="1:6" ht="12.75" customHeight="1" x14ac:dyDescent="0.2">
      <c r="A469" s="83" t="s">
        <v>178</v>
      </c>
      <c r="B469" s="83">
        <v>23</v>
      </c>
      <c r="C469" s="84">
        <v>1909.4948970099999</v>
      </c>
      <c r="D469" s="84">
        <v>1875.60946715</v>
      </c>
      <c r="E469" s="84">
        <v>304.06342549999999</v>
      </c>
      <c r="F469" s="84">
        <v>304.06342549999999</v>
      </c>
    </row>
    <row r="470" spans="1:6" ht="12.75" customHeight="1" x14ac:dyDescent="0.2">
      <c r="A470" s="83" t="s">
        <v>178</v>
      </c>
      <c r="B470" s="83">
        <v>24</v>
      </c>
      <c r="C470" s="84">
        <v>1952.1420337899999</v>
      </c>
      <c r="D470" s="84">
        <v>1913.5666420099999</v>
      </c>
      <c r="E470" s="84">
        <v>310.21683259999998</v>
      </c>
      <c r="F470" s="84">
        <v>310.21683259999998</v>
      </c>
    </row>
    <row r="471" spans="1:6" ht="12.75" customHeight="1" x14ac:dyDescent="0.2">
      <c r="A471" s="83" t="s">
        <v>179</v>
      </c>
      <c r="B471" s="83">
        <v>1</v>
      </c>
      <c r="C471" s="84">
        <v>1887.7637093200001</v>
      </c>
      <c r="D471" s="84">
        <v>1859.5219188599999</v>
      </c>
      <c r="E471" s="84">
        <v>301.45540120999999</v>
      </c>
      <c r="F471" s="84">
        <v>301.45540120999999</v>
      </c>
    </row>
    <row r="472" spans="1:6" ht="12.75" customHeight="1" x14ac:dyDescent="0.2">
      <c r="A472" s="83" t="s">
        <v>179</v>
      </c>
      <c r="B472" s="83">
        <v>2</v>
      </c>
      <c r="C472" s="84">
        <v>1945.49163398</v>
      </c>
      <c r="D472" s="84">
        <v>1907.6457785299999</v>
      </c>
      <c r="E472" s="84">
        <v>309.25697498</v>
      </c>
      <c r="F472" s="84">
        <v>309.25697498</v>
      </c>
    </row>
    <row r="473" spans="1:6" ht="12.75" customHeight="1" x14ac:dyDescent="0.2">
      <c r="A473" s="83" t="s">
        <v>179</v>
      </c>
      <c r="B473" s="83">
        <v>3</v>
      </c>
      <c r="C473" s="84">
        <v>1939.95022066</v>
      </c>
      <c r="D473" s="84">
        <v>1900.7813334299999</v>
      </c>
      <c r="E473" s="84">
        <v>308.14414914000002</v>
      </c>
      <c r="F473" s="84">
        <v>308.14414914000002</v>
      </c>
    </row>
    <row r="474" spans="1:6" ht="12.75" customHeight="1" x14ac:dyDescent="0.2">
      <c r="A474" s="83" t="s">
        <v>179</v>
      </c>
      <c r="B474" s="83">
        <v>4</v>
      </c>
      <c r="C474" s="84">
        <v>1930.4243984899999</v>
      </c>
      <c r="D474" s="84">
        <v>1893.2812174400001</v>
      </c>
      <c r="E474" s="84">
        <v>306.92827183999998</v>
      </c>
      <c r="F474" s="84">
        <v>306.92827183999998</v>
      </c>
    </row>
    <row r="475" spans="1:6" ht="12.75" customHeight="1" x14ac:dyDescent="0.2">
      <c r="A475" s="83" t="s">
        <v>179</v>
      </c>
      <c r="B475" s="83">
        <v>5</v>
      </c>
      <c r="C475" s="84">
        <v>1919.09914149</v>
      </c>
      <c r="D475" s="84">
        <v>1885.8063917100001</v>
      </c>
      <c r="E475" s="84">
        <v>305.71649446999999</v>
      </c>
      <c r="F475" s="84">
        <v>305.71649446999999</v>
      </c>
    </row>
    <row r="476" spans="1:6" ht="12.75" customHeight="1" x14ac:dyDescent="0.2">
      <c r="A476" s="83" t="s">
        <v>179</v>
      </c>
      <c r="B476" s="83">
        <v>6</v>
      </c>
      <c r="C476" s="84">
        <v>1848.08836142</v>
      </c>
      <c r="D476" s="84">
        <v>1819.5327342400001</v>
      </c>
      <c r="E476" s="84">
        <v>294.97257594000001</v>
      </c>
      <c r="F476" s="84">
        <v>294.97257594000001</v>
      </c>
    </row>
    <row r="477" spans="1:6" ht="12.75" customHeight="1" x14ac:dyDescent="0.2">
      <c r="A477" s="83" t="s">
        <v>179</v>
      </c>
      <c r="B477" s="83">
        <v>7</v>
      </c>
      <c r="C477" s="84">
        <v>1844.31884489</v>
      </c>
      <c r="D477" s="84">
        <v>1812.59886342</v>
      </c>
      <c r="E477" s="84">
        <v>293.84849517999999</v>
      </c>
      <c r="F477" s="84">
        <v>293.84849517999999</v>
      </c>
    </row>
    <row r="478" spans="1:6" ht="12.75" customHeight="1" x14ac:dyDescent="0.2">
      <c r="A478" s="83" t="s">
        <v>179</v>
      </c>
      <c r="B478" s="83">
        <v>8</v>
      </c>
      <c r="C478" s="84">
        <v>1820.5615770700001</v>
      </c>
      <c r="D478" s="84">
        <v>1776.61094366</v>
      </c>
      <c r="E478" s="84">
        <v>288.01433281999999</v>
      </c>
      <c r="F478" s="84">
        <v>288.01433281999999</v>
      </c>
    </row>
    <row r="479" spans="1:6" ht="12.75" customHeight="1" x14ac:dyDescent="0.2">
      <c r="A479" s="83" t="s">
        <v>179</v>
      </c>
      <c r="B479" s="83">
        <v>9</v>
      </c>
      <c r="C479" s="84">
        <v>1781.89425151</v>
      </c>
      <c r="D479" s="84">
        <v>1748.57179436</v>
      </c>
      <c r="E479" s="84">
        <v>283.46878113000002</v>
      </c>
      <c r="F479" s="84">
        <v>283.46878113000002</v>
      </c>
    </row>
    <row r="480" spans="1:6" ht="12.75" customHeight="1" x14ac:dyDescent="0.2">
      <c r="A480" s="83" t="s">
        <v>179</v>
      </c>
      <c r="B480" s="83">
        <v>10</v>
      </c>
      <c r="C480" s="84">
        <v>1778.8006252299999</v>
      </c>
      <c r="D480" s="84">
        <v>1749.40956921</v>
      </c>
      <c r="E480" s="84">
        <v>283.60459655</v>
      </c>
      <c r="F480" s="84">
        <v>283.60459655</v>
      </c>
    </row>
    <row r="481" spans="1:6" ht="12.75" customHeight="1" x14ac:dyDescent="0.2">
      <c r="A481" s="83" t="s">
        <v>179</v>
      </c>
      <c r="B481" s="83">
        <v>11</v>
      </c>
      <c r="C481" s="84">
        <v>1796.99617029</v>
      </c>
      <c r="D481" s="84">
        <v>1767.4685021400001</v>
      </c>
      <c r="E481" s="84">
        <v>286.53221079999997</v>
      </c>
      <c r="F481" s="84">
        <v>286.53221079999997</v>
      </c>
    </row>
    <row r="482" spans="1:6" ht="12.75" customHeight="1" x14ac:dyDescent="0.2">
      <c r="A482" s="83" t="s">
        <v>179</v>
      </c>
      <c r="B482" s="83">
        <v>12</v>
      </c>
      <c r="C482" s="84">
        <v>1793.6611137699999</v>
      </c>
      <c r="D482" s="84">
        <v>1761.7650617899999</v>
      </c>
      <c r="E482" s="84">
        <v>285.60760062000003</v>
      </c>
      <c r="F482" s="84">
        <v>285.60760062000003</v>
      </c>
    </row>
    <row r="483" spans="1:6" ht="12.75" customHeight="1" x14ac:dyDescent="0.2">
      <c r="A483" s="83" t="s">
        <v>179</v>
      </c>
      <c r="B483" s="83">
        <v>13</v>
      </c>
      <c r="C483" s="84">
        <v>1821.32339841</v>
      </c>
      <c r="D483" s="84">
        <v>1783.45161416</v>
      </c>
      <c r="E483" s="84">
        <v>289.12330445999999</v>
      </c>
      <c r="F483" s="84">
        <v>289.12330445999999</v>
      </c>
    </row>
    <row r="484" spans="1:6" ht="12.75" customHeight="1" x14ac:dyDescent="0.2">
      <c r="A484" s="83" t="s">
        <v>179</v>
      </c>
      <c r="B484" s="83">
        <v>14</v>
      </c>
      <c r="C484" s="84">
        <v>1826.7885536199999</v>
      </c>
      <c r="D484" s="84">
        <v>1794.36626054</v>
      </c>
      <c r="E484" s="84">
        <v>290.89272652</v>
      </c>
      <c r="F484" s="84">
        <v>290.89272652</v>
      </c>
    </row>
    <row r="485" spans="1:6" ht="12.75" customHeight="1" x14ac:dyDescent="0.2">
      <c r="A485" s="83" t="s">
        <v>179</v>
      </c>
      <c r="B485" s="83">
        <v>15</v>
      </c>
      <c r="C485" s="84">
        <v>1834.7078654699999</v>
      </c>
      <c r="D485" s="84">
        <v>1801.51929322</v>
      </c>
      <c r="E485" s="84">
        <v>292.05233657999997</v>
      </c>
      <c r="F485" s="84">
        <v>292.05233657999997</v>
      </c>
    </row>
    <row r="486" spans="1:6" ht="12.75" customHeight="1" x14ac:dyDescent="0.2">
      <c r="A486" s="83" t="s">
        <v>179</v>
      </c>
      <c r="B486" s="83">
        <v>16</v>
      </c>
      <c r="C486" s="84">
        <v>1839.77341282</v>
      </c>
      <c r="D486" s="84">
        <v>1808.03109707</v>
      </c>
      <c r="E486" s="84">
        <v>293.10799417999999</v>
      </c>
      <c r="F486" s="84">
        <v>293.10799417999999</v>
      </c>
    </row>
    <row r="487" spans="1:6" ht="12.75" customHeight="1" x14ac:dyDescent="0.2">
      <c r="A487" s="83" t="s">
        <v>179</v>
      </c>
      <c r="B487" s="83">
        <v>17</v>
      </c>
      <c r="C487" s="84">
        <v>1836.2670052999999</v>
      </c>
      <c r="D487" s="84">
        <v>1803.14770071</v>
      </c>
      <c r="E487" s="84">
        <v>292.31632499</v>
      </c>
      <c r="F487" s="84">
        <v>292.31632499</v>
      </c>
    </row>
    <row r="488" spans="1:6" ht="12.75" customHeight="1" x14ac:dyDescent="0.2">
      <c r="A488" s="83" t="s">
        <v>179</v>
      </c>
      <c r="B488" s="83">
        <v>18</v>
      </c>
      <c r="C488" s="84">
        <v>1815.13415328</v>
      </c>
      <c r="D488" s="84">
        <v>1785.4894040199999</v>
      </c>
      <c r="E488" s="84">
        <v>289.45365966999998</v>
      </c>
      <c r="F488" s="84">
        <v>289.45365966999998</v>
      </c>
    </row>
    <row r="489" spans="1:6" ht="12.75" customHeight="1" x14ac:dyDescent="0.2">
      <c r="A489" s="83" t="s">
        <v>179</v>
      </c>
      <c r="B489" s="83">
        <v>19</v>
      </c>
      <c r="C489" s="84">
        <v>1781.0734447699999</v>
      </c>
      <c r="D489" s="84">
        <v>1752.3372020700001</v>
      </c>
      <c r="E489" s="84">
        <v>284.07920818000002</v>
      </c>
      <c r="F489" s="84">
        <v>284.07920818000002</v>
      </c>
    </row>
    <row r="490" spans="1:6" ht="12.75" customHeight="1" x14ac:dyDescent="0.2">
      <c r="A490" s="83" t="s">
        <v>179</v>
      </c>
      <c r="B490" s="83">
        <v>20</v>
      </c>
      <c r="C490" s="84">
        <v>1795.2891825500001</v>
      </c>
      <c r="D490" s="84">
        <v>1765.8126295699999</v>
      </c>
      <c r="E490" s="84">
        <v>286.26376991000001</v>
      </c>
      <c r="F490" s="84">
        <v>286.26376991000001</v>
      </c>
    </row>
    <row r="491" spans="1:6" ht="12.75" customHeight="1" x14ac:dyDescent="0.2">
      <c r="A491" s="83" t="s">
        <v>179</v>
      </c>
      <c r="B491" s="83">
        <v>21</v>
      </c>
      <c r="C491" s="84">
        <v>1817.3729683399999</v>
      </c>
      <c r="D491" s="84">
        <v>1778.2021198899999</v>
      </c>
      <c r="E491" s="84">
        <v>288.27228550000001</v>
      </c>
      <c r="F491" s="84">
        <v>288.27228550000001</v>
      </c>
    </row>
    <row r="492" spans="1:6" ht="12.75" customHeight="1" x14ac:dyDescent="0.2">
      <c r="A492" s="83" t="s">
        <v>179</v>
      </c>
      <c r="B492" s="83">
        <v>22</v>
      </c>
      <c r="C492" s="84">
        <v>1815.67102153</v>
      </c>
      <c r="D492" s="84">
        <v>1786.4578338700001</v>
      </c>
      <c r="E492" s="84">
        <v>289.61065616000002</v>
      </c>
      <c r="F492" s="84">
        <v>289.61065616000002</v>
      </c>
    </row>
    <row r="493" spans="1:6" ht="12.75" customHeight="1" x14ac:dyDescent="0.2">
      <c r="A493" s="83" t="s">
        <v>179</v>
      </c>
      <c r="B493" s="83">
        <v>23</v>
      </c>
      <c r="C493" s="84">
        <v>1831.01825738</v>
      </c>
      <c r="D493" s="84">
        <v>1797.6698576199999</v>
      </c>
      <c r="E493" s="84">
        <v>291.42828738999998</v>
      </c>
      <c r="F493" s="84">
        <v>291.42828738999998</v>
      </c>
    </row>
    <row r="494" spans="1:6" ht="12.75" customHeight="1" x14ac:dyDescent="0.2">
      <c r="A494" s="83" t="s">
        <v>179</v>
      </c>
      <c r="B494" s="83">
        <v>24</v>
      </c>
      <c r="C494" s="84">
        <v>1893.4163997600001</v>
      </c>
      <c r="D494" s="84">
        <v>1855.2171825</v>
      </c>
      <c r="E494" s="84">
        <v>300.75754117999998</v>
      </c>
      <c r="F494" s="84">
        <v>300.75754117999998</v>
      </c>
    </row>
    <row r="495" spans="1:6" ht="12.75" customHeight="1" x14ac:dyDescent="0.2">
      <c r="A495" s="83" t="s">
        <v>180</v>
      </c>
      <c r="B495" s="83">
        <v>1</v>
      </c>
      <c r="C495" s="84">
        <v>2027.26628667</v>
      </c>
      <c r="D495" s="84">
        <v>1987.23374328</v>
      </c>
      <c r="E495" s="84">
        <v>322.15933532000003</v>
      </c>
      <c r="F495" s="84">
        <v>322.15933532000003</v>
      </c>
    </row>
    <row r="496" spans="1:6" ht="12.75" customHeight="1" x14ac:dyDescent="0.2">
      <c r="A496" s="83" t="s">
        <v>180</v>
      </c>
      <c r="B496" s="83">
        <v>2</v>
      </c>
      <c r="C496" s="84">
        <v>2057.6164712</v>
      </c>
      <c r="D496" s="84">
        <v>2014.06700624</v>
      </c>
      <c r="E496" s="84">
        <v>326.50939539000001</v>
      </c>
      <c r="F496" s="84">
        <v>326.50939539000001</v>
      </c>
    </row>
    <row r="497" spans="1:6" ht="12.75" customHeight="1" x14ac:dyDescent="0.2">
      <c r="A497" s="83" t="s">
        <v>180</v>
      </c>
      <c r="B497" s="83">
        <v>3</v>
      </c>
      <c r="C497" s="84">
        <v>2045.3825950800001</v>
      </c>
      <c r="D497" s="84">
        <v>2002.2681536699999</v>
      </c>
      <c r="E497" s="84">
        <v>324.59663071</v>
      </c>
      <c r="F497" s="84">
        <v>324.59663071</v>
      </c>
    </row>
    <row r="498" spans="1:6" ht="12.75" customHeight="1" x14ac:dyDescent="0.2">
      <c r="A498" s="83" t="s">
        <v>180</v>
      </c>
      <c r="B498" s="83">
        <v>4</v>
      </c>
      <c r="C498" s="84">
        <v>2033.50417182</v>
      </c>
      <c r="D498" s="84">
        <v>1990.9826140800001</v>
      </c>
      <c r="E498" s="84">
        <v>322.76708150000002</v>
      </c>
      <c r="F498" s="84">
        <v>322.76708150000002</v>
      </c>
    </row>
    <row r="499" spans="1:6" ht="12.75" customHeight="1" x14ac:dyDescent="0.2">
      <c r="A499" s="83" t="s">
        <v>180</v>
      </c>
      <c r="B499" s="83">
        <v>5</v>
      </c>
      <c r="C499" s="84">
        <v>2001.2100415800001</v>
      </c>
      <c r="D499" s="84">
        <v>1962.16691502</v>
      </c>
      <c r="E499" s="84">
        <v>318.09563986000001</v>
      </c>
      <c r="F499" s="84">
        <v>318.09563986000001</v>
      </c>
    </row>
    <row r="500" spans="1:6" ht="12.75" customHeight="1" x14ac:dyDescent="0.2">
      <c r="A500" s="83" t="s">
        <v>180</v>
      </c>
      <c r="B500" s="83">
        <v>6</v>
      </c>
      <c r="C500" s="84">
        <v>1950.41085464</v>
      </c>
      <c r="D500" s="84">
        <v>1909.2906571000001</v>
      </c>
      <c r="E500" s="84">
        <v>309.52363358999997</v>
      </c>
      <c r="F500" s="84">
        <v>309.52363358999997</v>
      </c>
    </row>
    <row r="501" spans="1:6" ht="12.75" customHeight="1" x14ac:dyDescent="0.2">
      <c r="A501" s="83" t="s">
        <v>180</v>
      </c>
      <c r="B501" s="83">
        <v>7</v>
      </c>
      <c r="C501" s="84">
        <v>1901.16647797</v>
      </c>
      <c r="D501" s="84">
        <v>1873.3359709399999</v>
      </c>
      <c r="E501" s="84">
        <v>303.69485888000003</v>
      </c>
      <c r="F501" s="84">
        <v>303.69485888000003</v>
      </c>
    </row>
    <row r="502" spans="1:6" ht="12.75" customHeight="1" x14ac:dyDescent="0.2">
      <c r="A502" s="83" t="s">
        <v>180</v>
      </c>
      <c r="B502" s="83">
        <v>8</v>
      </c>
      <c r="C502" s="84">
        <v>1895.67545391</v>
      </c>
      <c r="D502" s="84">
        <v>1843.8433766799999</v>
      </c>
      <c r="E502" s="84">
        <v>298.91368273</v>
      </c>
      <c r="F502" s="84">
        <v>298.91368273</v>
      </c>
    </row>
    <row r="503" spans="1:6" ht="12.75" customHeight="1" x14ac:dyDescent="0.2">
      <c r="A503" s="83" t="s">
        <v>180</v>
      </c>
      <c r="B503" s="83">
        <v>9</v>
      </c>
      <c r="C503" s="84">
        <v>1850.47495456</v>
      </c>
      <c r="D503" s="84">
        <v>1813.43879616</v>
      </c>
      <c r="E503" s="84">
        <v>293.98466043000002</v>
      </c>
      <c r="F503" s="84">
        <v>293.98466043000002</v>
      </c>
    </row>
    <row r="504" spans="1:6" ht="12.75" customHeight="1" x14ac:dyDescent="0.2">
      <c r="A504" s="83" t="s">
        <v>180</v>
      </c>
      <c r="B504" s="83">
        <v>10</v>
      </c>
      <c r="C504" s="84">
        <v>1839.66463398</v>
      </c>
      <c r="D504" s="84">
        <v>1808.40032249</v>
      </c>
      <c r="E504" s="84">
        <v>293.16785096000001</v>
      </c>
      <c r="F504" s="84">
        <v>293.16785096000001</v>
      </c>
    </row>
    <row r="505" spans="1:6" ht="12.75" customHeight="1" x14ac:dyDescent="0.2">
      <c r="A505" s="83" t="s">
        <v>180</v>
      </c>
      <c r="B505" s="83">
        <v>11</v>
      </c>
      <c r="C505" s="84">
        <v>1844.6957101400001</v>
      </c>
      <c r="D505" s="84">
        <v>1814.0442831299999</v>
      </c>
      <c r="E505" s="84">
        <v>294.08281862000001</v>
      </c>
      <c r="F505" s="84">
        <v>294.08281862000001</v>
      </c>
    </row>
    <row r="506" spans="1:6" ht="12.75" customHeight="1" x14ac:dyDescent="0.2">
      <c r="A506" s="83" t="s">
        <v>180</v>
      </c>
      <c r="B506" s="83">
        <v>12</v>
      </c>
      <c r="C506" s="84">
        <v>1884.70301961</v>
      </c>
      <c r="D506" s="84">
        <v>1850.9772496099999</v>
      </c>
      <c r="E506" s="84">
        <v>300.07018672999999</v>
      </c>
      <c r="F506" s="84">
        <v>300.07018672999999</v>
      </c>
    </row>
    <row r="507" spans="1:6" ht="12.75" customHeight="1" x14ac:dyDescent="0.2">
      <c r="A507" s="83" t="s">
        <v>180</v>
      </c>
      <c r="B507" s="83">
        <v>13</v>
      </c>
      <c r="C507" s="84">
        <v>1910.0337072</v>
      </c>
      <c r="D507" s="84">
        <v>1865.3745424599999</v>
      </c>
      <c r="E507" s="84">
        <v>302.40419616000003</v>
      </c>
      <c r="F507" s="84">
        <v>302.40419616000003</v>
      </c>
    </row>
    <row r="508" spans="1:6" ht="12.75" customHeight="1" x14ac:dyDescent="0.2">
      <c r="A508" s="83" t="s">
        <v>180</v>
      </c>
      <c r="B508" s="83">
        <v>14</v>
      </c>
      <c r="C508" s="84">
        <v>1910.55804949</v>
      </c>
      <c r="D508" s="84">
        <v>1877.2974925200001</v>
      </c>
      <c r="E508" s="84">
        <v>304.33707883</v>
      </c>
      <c r="F508" s="84">
        <v>304.33707883</v>
      </c>
    </row>
    <row r="509" spans="1:6" ht="12.75" customHeight="1" x14ac:dyDescent="0.2">
      <c r="A509" s="83" t="s">
        <v>180</v>
      </c>
      <c r="B509" s="83">
        <v>15</v>
      </c>
      <c r="C509" s="84">
        <v>1924.7560989200001</v>
      </c>
      <c r="D509" s="84">
        <v>1890.8877768699999</v>
      </c>
      <c r="E509" s="84">
        <v>306.54026051</v>
      </c>
      <c r="F509" s="84">
        <v>306.54026051</v>
      </c>
    </row>
    <row r="510" spans="1:6" ht="12.75" customHeight="1" x14ac:dyDescent="0.2">
      <c r="A510" s="83" t="s">
        <v>180</v>
      </c>
      <c r="B510" s="83">
        <v>16</v>
      </c>
      <c r="C510" s="84">
        <v>1920.01727996</v>
      </c>
      <c r="D510" s="84">
        <v>1886.3686360700001</v>
      </c>
      <c r="E510" s="84">
        <v>305.80764241000003</v>
      </c>
      <c r="F510" s="84">
        <v>305.80764241000003</v>
      </c>
    </row>
    <row r="511" spans="1:6" ht="12.75" customHeight="1" x14ac:dyDescent="0.2">
      <c r="A511" s="83" t="s">
        <v>180</v>
      </c>
      <c r="B511" s="83">
        <v>17</v>
      </c>
      <c r="C511" s="84">
        <v>1923.99183528</v>
      </c>
      <c r="D511" s="84">
        <v>1890.85927823</v>
      </c>
      <c r="E511" s="84">
        <v>306.53564046999998</v>
      </c>
      <c r="F511" s="84">
        <v>306.53564046999998</v>
      </c>
    </row>
    <row r="512" spans="1:6" ht="12.75" customHeight="1" x14ac:dyDescent="0.2">
      <c r="A512" s="83" t="s">
        <v>180</v>
      </c>
      <c r="B512" s="83">
        <v>18</v>
      </c>
      <c r="C512" s="84">
        <v>1879.69367586</v>
      </c>
      <c r="D512" s="84">
        <v>1849.1888468300001</v>
      </c>
      <c r="E512" s="84">
        <v>299.78026076999998</v>
      </c>
      <c r="F512" s="84">
        <v>299.78026076999998</v>
      </c>
    </row>
    <row r="513" spans="1:6" ht="12.75" customHeight="1" x14ac:dyDescent="0.2">
      <c r="A513" s="83" t="s">
        <v>180</v>
      </c>
      <c r="B513" s="83">
        <v>19</v>
      </c>
      <c r="C513" s="84">
        <v>1867.69282127</v>
      </c>
      <c r="D513" s="84">
        <v>1836.76300274</v>
      </c>
      <c r="E513" s="84">
        <v>297.76585169999998</v>
      </c>
      <c r="F513" s="84">
        <v>297.76585169999998</v>
      </c>
    </row>
    <row r="514" spans="1:6" ht="12.75" customHeight="1" x14ac:dyDescent="0.2">
      <c r="A514" s="83" t="s">
        <v>180</v>
      </c>
      <c r="B514" s="83">
        <v>20</v>
      </c>
      <c r="C514" s="84">
        <v>1886.3916012300001</v>
      </c>
      <c r="D514" s="84">
        <v>1855.70937435</v>
      </c>
      <c r="E514" s="84">
        <v>300.83733260000002</v>
      </c>
      <c r="F514" s="84">
        <v>300.83733260000002</v>
      </c>
    </row>
    <row r="515" spans="1:6" ht="12.75" customHeight="1" x14ac:dyDescent="0.2">
      <c r="A515" s="83" t="s">
        <v>180</v>
      </c>
      <c r="B515" s="83">
        <v>21</v>
      </c>
      <c r="C515" s="84">
        <v>1911.5003927299999</v>
      </c>
      <c r="D515" s="84">
        <v>1865.47665785</v>
      </c>
      <c r="E515" s="84">
        <v>302.42075053999997</v>
      </c>
      <c r="F515" s="84">
        <v>302.42075053999997</v>
      </c>
    </row>
    <row r="516" spans="1:6" ht="12.75" customHeight="1" x14ac:dyDescent="0.2">
      <c r="A516" s="83" t="s">
        <v>180</v>
      </c>
      <c r="B516" s="83">
        <v>22</v>
      </c>
      <c r="C516" s="84">
        <v>1917.3976180100001</v>
      </c>
      <c r="D516" s="84">
        <v>1883.41001207</v>
      </c>
      <c r="E516" s="84">
        <v>305.32800666999998</v>
      </c>
      <c r="F516" s="84">
        <v>305.32800666999998</v>
      </c>
    </row>
    <row r="517" spans="1:6" ht="12.75" customHeight="1" x14ac:dyDescent="0.2">
      <c r="A517" s="83" t="s">
        <v>180</v>
      </c>
      <c r="B517" s="83">
        <v>23</v>
      </c>
      <c r="C517" s="84">
        <v>1938.29799686</v>
      </c>
      <c r="D517" s="84">
        <v>1896.40223309</v>
      </c>
      <c r="E517" s="84">
        <v>307.43423362999999</v>
      </c>
      <c r="F517" s="84">
        <v>307.43423362999999</v>
      </c>
    </row>
    <row r="518" spans="1:6" ht="12.75" customHeight="1" x14ac:dyDescent="0.2">
      <c r="A518" s="83" t="s">
        <v>180</v>
      </c>
      <c r="B518" s="83">
        <v>24</v>
      </c>
      <c r="C518" s="84">
        <v>2023.1654459900001</v>
      </c>
      <c r="D518" s="84">
        <v>1978.65619569</v>
      </c>
      <c r="E518" s="84">
        <v>320.76879078000002</v>
      </c>
      <c r="F518" s="84">
        <v>320.76879078000002</v>
      </c>
    </row>
    <row r="519" spans="1:6" ht="12.75" customHeight="1" x14ac:dyDescent="0.2">
      <c r="A519" s="83" t="s">
        <v>181</v>
      </c>
      <c r="B519" s="83">
        <v>1</v>
      </c>
      <c r="C519" s="84">
        <v>2024.18863773</v>
      </c>
      <c r="D519" s="84">
        <v>1995.95628169</v>
      </c>
      <c r="E519" s="84">
        <v>323.57338496</v>
      </c>
      <c r="F519" s="84">
        <v>323.57338496</v>
      </c>
    </row>
    <row r="520" spans="1:6" ht="12.75" customHeight="1" x14ac:dyDescent="0.2">
      <c r="A520" s="83" t="s">
        <v>181</v>
      </c>
      <c r="B520" s="83">
        <v>2</v>
      </c>
      <c r="C520" s="84">
        <v>2049.5356109499999</v>
      </c>
      <c r="D520" s="84">
        <v>2012.2671697999999</v>
      </c>
      <c r="E520" s="84">
        <v>326.21761586999997</v>
      </c>
      <c r="F520" s="84">
        <v>326.21761586999997</v>
      </c>
    </row>
    <row r="521" spans="1:6" ht="12.75" customHeight="1" x14ac:dyDescent="0.2">
      <c r="A521" s="83" t="s">
        <v>181</v>
      </c>
      <c r="B521" s="83">
        <v>3</v>
      </c>
      <c r="C521" s="84">
        <v>2051.8269032399999</v>
      </c>
      <c r="D521" s="84">
        <v>2012.8321673099999</v>
      </c>
      <c r="E521" s="84">
        <v>326.30921013</v>
      </c>
      <c r="F521" s="84">
        <v>326.30921013</v>
      </c>
    </row>
    <row r="522" spans="1:6" ht="12.75" customHeight="1" x14ac:dyDescent="0.2">
      <c r="A522" s="83" t="s">
        <v>181</v>
      </c>
      <c r="B522" s="83">
        <v>4</v>
      </c>
      <c r="C522" s="84">
        <v>2062.5232601299999</v>
      </c>
      <c r="D522" s="84">
        <v>2021.25823442</v>
      </c>
      <c r="E522" s="84">
        <v>327.67519750000002</v>
      </c>
      <c r="F522" s="84">
        <v>327.67519750000002</v>
      </c>
    </row>
    <row r="523" spans="1:6" ht="12.75" customHeight="1" x14ac:dyDescent="0.2">
      <c r="A523" s="83" t="s">
        <v>181</v>
      </c>
      <c r="B523" s="83">
        <v>5</v>
      </c>
      <c r="C523" s="84">
        <v>2042.9517952199999</v>
      </c>
      <c r="D523" s="84">
        <v>2007.8503207599999</v>
      </c>
      <c r="E523" s="84">
        <v>325.50158075000002</v>
      </c>
      <c r="F523" s="84">
        <v>325.50158075000002</v>
      </c>
    </row>
    <row r="524" spans="1:6" ht="12.75" customHeight="1" x14ac:dyDescent="0.2">
      <c r="A524" s="83" t="s">
        <v>181</v>
      </c>
      <c r="B524" s="83">
        <v>6</v>
      </c>
      <c r="C524" s="84">
        <v>2021.3031161399999</v>
      </c>
      <c r="D524" s="84">
        <v>1985.7747056600001</v>
      </c>
      <c r="E524" s="84">
        <v>321.92280420999998</v>
      </c>
      <c r="F524" s="84">
        <v>321.92280420999998</v>
      </c>
    </row>
    <row r="525" spans="1:6" ht="12.75" customHeight="1" x14ac:dyDescent="0.2">
      <c r="A525" s="83" t="s">
        <v>181</v>
      </c>
      <c r="B525" s="83">
        <v>7</v>
      </c>
      <c r="C525" s="84">
        <v>1975.55923229</v>
      </c>
      <c r="D525" s="84">
        <v>1942.35167069</v>
      </c>
      <c r="E525" s="84">
        <v>314.88330213</v>
      </c>
      <c r="F525" s="84">
        <v>314.88330213</v>
      </c>
    </row>
    <row r="526" spans="1:6" ht="12.75" customHeight="1" x14ac:dyDescent="0.2">
      <c r="A526" s="83" t="s">
        <v>181</v>
      </c>
      <c r="B526" s="83">
        <v>8</v>
      </c>
      <c r="C526" s="84">
        <v>1922.5731510099999</v>
      </c>
      <c r="D526" s="84">
        <v>1875.3665926900001</v>
      </c>
      <c r="E526" s="84">
        <v>304.02405204000002</v>
      </c>
      <c r="F526" s="84">
        <v>304.02405204000002</v>
      </c>
    </row>
    <row r="527" spans="1:6" ht="12.75" customHeight="1" x14ac:dyDescent="0.2">
      <c r="A527" s="83" t="s">
        <v>181</v>
      </c>
      <c r="B527" s="83">
        <v>9</v>
      </c>
      <c r="C527" s="84">
        <v>1858.5192996599999</v>
      </c>
      <c r="D527" s="84">
        <v>1821.30107634</v>
      </c>
      <c r="E527" s="84">
        <v>295.25924977</v>
      </c>
      <c r="F527" s="84">
        <v>295.25924977</v>
      </c>
    </row>
    <row r="528" spans="1:6" ht="12.75" customHeight="1" x14ac:dyDescent="0.2">
      <c r="A528" s="83" t="s">
        <v>181</v>
      </c>
      <c r="B528" s="83">
        <v>10</v>
      </c>
      <c r="C528" s="84">
        <v>1869.21056834</v>
      </c>
      <c r="D528" s="84">
        <v>1837.71226854</v>
      </c>
      <c r="E528" s="84">
        <v>297.91974141999998</v>
      </c>
      <c r="F528" s="84">
        <v>297.91974141999998</v>
      </c>
    </row>
    <row r="529" spans="1:6" ht="12.75" customHeight="1" x14ac:dyDescent="0.2">
      <c r="A529" s="83" t="s">
        <v>181</v>
      </c>
      <c r="B529" s="83">
        <v>11</v>
      </c>
      <c r="C529" s="84">
        <v>1861.0069610600001</v>
      </c>
      <c r="D529" s="84">
        <v>1830.44000628</v>
      </c>
      <c r="E529" s="84">
        <v>296.74080250999998</v>
      </c>
      <c r="F529" s="84">
        <v>296.74080250999998</v>
      </c>
    </row>
    <row r="530" spans="1:6" ht="12.75" customHeight="1" x14ac:dyDescent="0.2">
      <c r="A530" s="83" t="s">
        <v>181</v>
      </c>
      <c r="B530" s="83">
        <v>12</v>
      </c>
      <c r="C530" s="84">
        <v>1884.3876468200001</v>
      </c>
      <c r="D530" s="84">
        <v>1852.1388313800001</v>
      </c>
      <c r="E530" s="84">
        <v>300.25849593999999</v>
      </c>
      <c r="F530" s="84">
        <v>300.25849593999999</v>
      </c>
    </row>
    <row r="531" spans="1:6" ht="12.75" customHeight="1" x14ac:dyDescent="0.2">
      <c r="A531" s="83" t="s">
        <v>181</v>
      </c>
      <c r="B531" s="83">
        <v>13</v>
      </c>
      <c r="C531" s="84">
        <v>1918.64481166</v>
      </c>
      <c r="D531" s="84">
        <v>1874.3438985099999</v>
      </c>
      <c r="E531" s="84">
        <v>303.85825851999999</v>
      </c>
      <c r="F531" s="84">
        <v>303.85825851999999</v>
      </c>
    </row>
    <row r="532" spans="1:6" ht="12.75" customHeight="1" x14ac:dyDescent="0.2">
      <c r="A532" s="83" t="s">
        <v>181</v>
      </c>
      <c r="B532" s="83">
        <v>14</v>
      </c>
      <c r="C532" s="84">
        <v>1923.7799142199999</v>
      </c>
      <c r="D532" s="84">
        <v>1891.63543267</v>
      </c>
      <c r="E532" s="84">
        <v>306.66146633</v>
      </c>
      <c r="F532" s="84">
        <v>306.66146633</v>
      </c>
    </row>
    <row r="533" spans="1:6" ht="12.75" customHeight="1" x14ac:dyDescent="0.2">
      <c r="A533" s="83" t="s">
        <v>181</v>
      </c>
      <c r="B533" s="83">
        <v>15</v>
      </c>
      <c r="C533" s="84">
        <v>1943.2641509</v>
      </c>
      <c r="D533" s="84">
        <v>1912.47556472</v>
      </c>
      <c r="E533" s="84">
        <v>310.03995319000001</v>
      </c>
      <c r="F533" s="84">
        <v>310.03995319000001</v>
      </c>
    </row>
    <row r="534" spans="1:6" ht="12.75" customHeight="1" x14ac:dyDescent="0.2">
      <c r="A534" s="83" t="s">
        <v>181</v>
      </c>
      <c r="B534" s="83">
        <v>16</v>
      </c>
      <c r="C534" s="84">
        <v>1946.3742199999999</v>
      </c>
      <c r="D534" s="84">
        <v>1915.44033648</v>
      </c>
      <c r="E534" s="84">
        <v>310.52058557999999</v>
      </c>
      <c r="F534" s="84">
        <v>310.52058557999999</v>
      </c>
    </row>
    <row r="535" spans="1:6" ht="12.75" customHeight="1" x14ac:dyDescent="0.2">
      <c r="A535" s="83" t="s">
        <v>181</v>
      </c>
      <c r="B535" s="83">
        <v>17</v>
      </c>
      <c r="C535" s="84">
        <v>1918.10280478</v>
      </c>
      <c r="D535" s="84">
        <v>1888.77501691</v>
      </c>
      <c r="E535" s="84">
        <v>306.19775155999997</v>
      </c>
      <c r="F535" s="84">
        <v>306.19775155999997</v>
      </c>
    </row>
    <row r="536" spans="1:6" ht="12.75" customHeight="1" x14ac:dyDescent="0.2">
      <c r="A536" s="83" t="s">
        <v>181</v>
      </c>
      <c r="B536" s="83">
        <v>18</v>
      </c>
      <c r="C536" s="84">
        <v>1885.1149155200001</v>
      </c>
      <c r="D536" s="84">
        <v>1857.5504953</v>
      </c>
      <c r="E536" s="84">
        <v>301.13580494000001</v>
      </c>
      <c r="F536" s="84">
        <v>301.13580494000001</v>
      </c>
    </row>
    <row r="537" spans="1:6" ht="12.75" customHeight="1" x14ac:dyDescent="0.2">
      <c r="A537" s="83" t="s">
        <v>181</v>
      </c>
      <c r="B537" s="83">
        <v>19</v>
      </c>
      <c r="C537" s="84">
        <v>1888.7965765500001</v>
      </c>
      <c r="D537" s="84">
        <v>1860.80338783</v>
      </c>
      <c r="E537" s="84">
        <v>301.66314586999999</v>
      </c>
      <c r="F537" s="84">
        <v>301.66314586999999</v>
      </c>
    </row>
    <row r="538" spans="1:6" ht="12.75" customHeight="1" x14ac:dyDescent="0.2">
      <c r="A538" s="83" t="s">
        <v>181</v>
      </c>
      <c r="B538" s="83">
        <v>20</v>
      </c>
      <c r="C538" s="84">
        <v>1901.85074749</v>
      </c>
      <c r="D538" s="84">
        <v>1874.7266709099999</v>
      </c>
      <c r="E538" s="84">
        <v>303.92031145999999</v>
      </c>
      <c r="F538" s="84">
        <v>303.92031145999999</v>
      </c>
    </row>
    <row r="539" spans="1:6" ht="12.75" customHeight="1" x14ac:dyDescent="0.2">
      <c r="A539" s="83" t="s">
        <v>181</v>
      </c>
      <c r="B539" s="83">
        <v>21</v>
      </c>
      <c r="C539" s="84">
        <v>1924.6185121200001</v>
      </c>
      <c r="D539" s="84">
        <v>1888.2655441100001</v>
      </c>
      <c r="E539" s="84">
        <v>306.11515865000001</v>
      </c>
      <c r="F539" s="84">
        <v>306.11515865000001</v>
      </c>
    </row>
    <row r="540" spans="1:6" ht="12.75" customHeight="1" x14ac:dyDescent="0.2">
      <c r="A540" s="83" t="s">
        <v>181</v>
      </c>
      <c r="B540" s="83">
        <v>22</v>
      </c>
      <c r="C540" s="84">
        <v>1932.06808015</v>
      </c>
      <c r="D540" s="84">
        <v>1903.0542790699999</v>
      </c>
      <c r="E540" s="84">
        <v>308.51262650000001</v>
      </c>
      <c r="F540" s="84">
        <v>308.51262650000001</v>
      </c>
    </row>
    <row r="541" spans="1:6" ht="12.75" customHeight="1" x14ac:dyDescent="0.2">
      <c r="A541" s="83" t="s">
        <v>181</v>
      </c>
      <c r="B541" s="83">
        <v>23</v>
      </c>
      <c r="C541" s="84">
        <v>1972.0296083200001</v>
      </c>
      <c r="D541" s="84">
        <v>1938.37250019</v>
      </c>
      <c r="E541" s="84">
        <v>314.23822102999998</v>
      </c>
      <c r="F541" s="84">
        <v>314.23822102999998</v>
      </c>
    </row>
    <row r="542" spans="1:6" ht="12.75" customHeight="1" x14ac:dyDescent="0.2">
      <c r="A542" s="83" t="s">
        <v>181</v>
      </c>
      <c r="B542" s="83">
        <v>24</v>
      </c>
      <c r="C542" s="84">
        <v>1997.7063714599999</v>
      </c>
      <c r="D542" s="84">
        <v>1962.91549721</v>
      </c>
      <c r="E542" s="84">
        <v>318.21699586</v>
      </c>
      <c r="F542" s="84">
        <v>318.21699586</v>
      </c>
    </row>
    <row r="543" spans="1:6" ht="12.75" customHeight="1" x14ac:dyDescent="0.2">
      <c r="A543" s="83" t="s">
        <v>182</v>
      </c>
      <c r="B543" s="83">
        <v>1</v>
      </c>
      <c r="C543" s="84">
        <v>2012.2324470000001</v>
      </c>
      <c r="D543" s="84">
        <v>1980.8412955399999</v>
      </c>
      <c r="E543" s="84">
        <v>321.12302706999998</v>
      </c>
      <c r="F543" s="84">
        <v>321.12302706999998</v>
      </c>
    </row>
    <row r="544" spans="1:6" ht="12.75" customHeight="1" x14ac:dyDescent="0.2">
      <c r="A544" s="83" t="s">
        <v>182</v>
      </c>
      <c r="B544" s="83">
        <v>2</v>
      </c>
      <c r="C544" s="84">
        <v>2053.52965993</v>
      </c>
      <c r="D544" s="84">
        <v>2020.48788027</v>
      </c>
      <c r="E544" s="84">
        <v>327.55031194999998</v>
      </c>
      <c r="F544" s="84">
        <v>327.55031194999998</v>
      </c>
    </row>
    <row r="545" spans="1:6" ht="12.75" customHeight="1" x14ac:dyDescent="0.2">
      <c r="A545" s="83" t="s">
        <v>182</v>
      </c>
      <c r="B545" s="83">
        <v>3</v>
      </c>
      <c r="C545" s="84">
        <v>2066.0013214800001</v>
      </c>
      <c r="D545" s="84">
        <v>2031.25803722</v>
      </c>
      <c r="E545" s="84">
        <v>329.29631017999998</v>
      </c>
      <c r="F545" s="84">
        <v>329.29631017999998</v>
      </c>
    </row>
    <row r="546" spans="1:6" ht="12.75" customHeight="1" x14ac:dyDescent="0.2">
      <c r="A546" s="83" t="s">
        <v>182</v>
      </c>
      <c r="B546" s="83">
        <v>4</v>
      </c>
      <c r="C546" s="84">
        <v>2074.5281912099999</v>
      </c>
      <c r="D546" s="84">
        <v>2048.1273747800001</v>
      </c>
      <c r="E546" s="84">
        <v>332.03107381000001</v>
      </c>
      <c r="F546" s="84">
        <v>332.03107381000001</v>
      </c>
    </row>
    <row r="547" spans="1:6" ht="12.75" customHeight="1" x14ac:dyDescent="0.2">
      <c r="A547" s="83" t="s">
        <v>182</v>
      </c>
      <c r="B547" s="83">
        <v>5</v>
      </c>
      <c r="C547" s="84">
        <v>2063.8406059499998</v>
      </c>
      <c r="D547" s="84">
        <v>2032.9953603399999</v>
      </c>
      <c r="E547" s="84">
        <v>329.57795539</v>
      </c>
      <c r="F547" s="84">
        <v>329.57795539</v>
      </c>
    </row>
    <row r="548" spans="1:6" ht="12.75" customHeight="1" x14ac:dyDescent="0.2">
      <c r="A548" s="83" t="s">
        <v>182</v>
      </c>
      <c r="B548" s="83">
        <v>6</v>
      </c>
      <c r="C548" s="84">
        <v>2061.55136219</v>
      </c>
      <c r="D548" s="84">
        <v>2028.93880659</v>
      </c>
      <c r="E548" s="84">
        <v>328.92032934999997</v>
      </c>
      <c r="F548" s="84">
        <v>328.92032934999997</v>
      </c>
    </row>
    <row r="549" spans="1:6" ht="12.75" customHeight="1" x14ac:dyDescent="0.2">
      <c r="A549" s="83" t="s">
        <v>182</v>
      </c>
      <c r="B549" s="83">
        <v>7</v>
      </c>
      <c r="C549" s="84">
        <v>2059.4414771500001</v>
      </c>
      <c r="D549" s="84">
        <v>2029.57307547</v>
      </c>
      <c r="E549" s="84">
        <v>329.02315350999999</v>
      </c>
      <c r="F549" s="84">
        <v>329.02315350999999</v>
      </c>
    </row>
    <row r="550" spans="1:6" ht="12.75" customHeight="1" x14ac:dyDescent="0.2">
      <c r="A550" s="83" t="s">
        <v>182</v>
      </c>
      <c r="B550" s="83">
        <v>8</v>
      </c>
      <c r="C550" s="84">
        <v>2070.0643020299999</v>
      </c>
      <c r="D550" s="84">
        <v>2025.4318217299999</v>
      </c>
      <c r="E550" s="84">
        <v>328.35179636999999</v>
      </c>
      <c r="F550" s="84">
        <v>328.35179636999999</v>
      </c>
    </row>
    <row r="551" spans="1:6" ht="12.75" customHeight="1" x14ac:dyDescent="0.2">
      <c r="A551" s="83" t="s">
        <v>182</v>
      </c>
      <c r="B551" s="83">
        <v>9</v>
      </c>
      <c r="C551" s="84">
        <v>2012.64426439</v>
      </c>
      <c r="D551" s="84">
        <v>1978.21751941</v>
      </c>
      <c r="E551" s="84">
        <v>320.69767501000001</v>
      </c>
      <c r="F551" s="84">
        <v>320.69767501000001</v>
      </c>
    </row>
    <row r="552" spans="1:6" ht="12.75" customHeight="1" x14ac:dyDescent="0.2">
      <c r="A552" s="83" t="s">
        <v>182</v>
      </c>
      <c r="B552" s="83">
        <v>10</v>
      </c>
      <c r="C552" s="84">
        <v>1950.6917976499999</v>
      </c>
      <c r="D552" s="84">
        <v>1921.02241351</v>
      </c>
      <c r="E552" s="84">
        <v>311.42552101000001</v>
      </c>
      <c r="F552" s="84">
        <v>311.42552101000001</v>
      </c>
    </row>
    <row r="553" spans="1:6" ht="12.75" customHeight="1" x14ac:dyDescent="0.2">
      <c r="A553" s="83" t="s">
        <v>182</v>
      </c>
      <c r="B553" s="83">
        <v>11</v>
      </c>
      <c r="C553" s="84">
        <v>1914.4200187700001</v>
      </c>
      <c r="D553" s="84">
        <v>1884.53115157</v>
      </c>
      <c r="E553" s="84">
        <v>305.5097596</v>
      </c>
      <c r="F553" s="84">
        <v>305.5097596</v>
      </c>
    </row>
    <row r="554" spans="1:6" ht="12.75" customHeight="1" x14ac:dyDescent="0.2">
      <c r="A554" s="83" t="s">
        <v>182</v>
      </c>
      <c r="B554" s="83">
        <v>12</v>
      </c>
      <c r="C554" s="84">
        <v>1904.8357586</v>
      </c>
      <c r="D554" s="84">
        <v>1872.7781986</v>
      </c>
      <c r="E554" s="84">
        <v>303.60443591000001</v>
      </c>
      <c r="F554" s="84">
        <v>303.60443591000001</v>
      </c>
    </row>
    <row r="555" spans="1:6" ht="12.75" customHeight="1" x14ac:dyDescent="0.2">
      <c r="A555" s="83" t="s">
        <v>182</v>
      </c>
      <c r="B555" s="83">
        <v>13</v>
      </c>
      <c r="C555" s="84">
        <v>1911.7663780400001</v>
      </c>
      <c r="D555" s="84">
        <v>1872.25850059</v>
      </c>
      <c r="E555" s="84">
        <v>303.52018535000002</v>
      </c>
      <c r="F555" s="84">
        <v>303.52018535000002</v>
      </c>
    </row>
    <row r="556" spans="1:6" ht="12.75" customHeight="1" x14ac:dyDescent="0.2">
      <c r="A556" s="83" t="s">
        <v>182</v>
      </c>
      <c r="B556" s="83">
        <v>14</v>
      </c>
      <c r="C556" s="84">
        <v>1929.7710309300001</v>
      </c>
      <c r="D556" s="84">
        <v>1898.03031734</v>
      </c>
      <c r="E556" s="84">
        <v>307.69816963</v>
      </c>
      <c r="F556" s="84">
        <v>307.69816963</v>
      </c>
    </row>
    <row r="557" spans="1:6" ht="12.75" customHeight="1" x14ac:dyDescent="0.2">
      <c r="A557" s="83" t="s">
        <v>182</v>
      </c>
      <c r="B557" s="83">
        <v>15</v>
      </c>
      <c r="C557" s="84">
        <v>1944.9766882900001</v>
      </c>
      <c r="D557" s="84">
        <v>1913.08099163</v>
      </c>
      <c r="E557" s="84">
        <v>310.13810165000001</v>
      </c>
      <c r="F557" s="84">
        <v>310.13810165000001</v>
      </c>
    </row>
    <row r="558" spans="1:6" ht="12.75" customHeight="1" x14ac:dyDescent="0.2">
      <c r="A558" s="83" t="s">
        <v>182</v>
      </c>
      <c r="B558" s="83">
        <v>16</v>
      </c>
      <c r="C558" s="84">
        <v>1960.26769904</v>
      </c>
      <c r="D558" s="84">
        <v>1926.80204916</v>
      </c>
      <c r="E558" s="84">
        <v>312.36248354999998</v>
      </c>
      <c r="F558" s="84">
        <v>312.36248354999998</v>
      </c>
    </row>
    <row r="559" spans="1:6" ht="12.75" customHeight="1" x14ac:dyDescent="0.2">
      <c r="A559" s="83" t="s">
        <v>182</v>
      </c>
      <c r="B559" s="83">
        <v>17</v>
      </c>
      <c r="C559" s="84">
        <v>1956.8077214800001</v>
      </c>
      <c r="D559" s="84">
        <v>1926.8502527400001</v>
      </c>
      <c r="E559" s="84">
        <v>312.37029804999997</v>
      </c>
      <c r="F559" s="84">
        <v>312.37029804999997</v>
      </c>
    </row>
    <row r="560" spans="1:6" ht="12.75" customHeight="1" x14ac:dyDescent="0.2">
      <c r="A560" s="83" t="s">
        <v>182</v>
      </c>
      <c r="B560" s="83">
        <v>18</v>
      </c>
      <c r="C560" s="84">
        <v>1915.2840285100001</v>
      </c>
      <c r="D560" s="84">
        <v>1885.54579859</v>
      </c>
      <c r="E560" s="84">
        <v>305.67424856000002</v>
      </c>
      <c r="F560" s="84">
        <v>305.67424856000002</v>
      </c>
    </row>
    <row r="561" spans="1:6" ht="12.75" customHeight="1" x14ac:dyDescent="0.2">
      <c r="A561" s="83" t="s">
        <v>182</v>
      </c>
      <c r="B561" s="83">
        <v>19</v>
      </c>
      <c r="C561" s="84">
        <v>1870.1232721199999</v>
      </c>
      <c r="D561" s="84">
        <v>1839.8307597200001</v>
      </c>
      <c r="E561" s="84">
        <v>298.26317948000002</v>
      </c>
      <c r="F561" s="84">
        <v>298.26317948000002</v>
      </c>
    </row>
    <row r="562" spans="1:6" ht="12.75" customHeight="1" x14ac:dyDescent="0.2">
      <c r="A562" s="83" t="s">
        <v>182</v>
      </c>
      <c r="B562" s="83">
        <v>20</v>
      </c>
      <c r="C562" s="84">
        <v>1878.1132133799999</v>
      </c>
      <c r="D562" s="84">
        <v>1847.9035669299999</v>
      </c>
      <c r="E562" s="84">
        <v>299.57189829999999</v>
      </c>
      <c r="F562" s="84">
        <v>299.57189829999999</v>
      </c>
    </row>
    <row r="563" spans="1:6" ht="12.75" customHeight="1" x14ac:dyDescent="0.2">
      <c r="A563" s="83" t="s">
        <v>182</v>
      </c>
      <c r="B563" s="83">
        <v>21</v>
      </c>
      <c r="C563" s="84">
        <v>1901.96519143</v>
      </c>
      <c r="D563" s="84">
        <v>1863.59421486</v>
      </c>
      <c r="E563" s="84">
        <v>302.11557929999998</v>
      </c>
      <c r="F563" s="84">
        <v>302.11557929999998</v>
      </c>
    </row>
    <row r="564" spans="1:6" ht="12.75" customHeight="1" x14ac:dyDescent="0.2">
      <c r="A564" s="83" t="s">
        <v>182</v>
      </c>
      <c r="B564" s="83">
        <v>22</v>
      </c>
      <c r="C564" s="84">
        <v>1898.9269866300001</v>
      </c>
      <c r="D564" s="84">
        <v>1867.4410936899999</v>
      </c>
      <c r="E564" s="84">
        <v>302.73921401000001</v>
      </c>
      <c r="F564" s="84">
        <v>302.73921401000001</v>
      </c>
    </row>
    <row r="565" spans="1:6" ht="12.75" customHeight="1" x14ac:dyDescent="0.2">
      <c r="A565" s="83" t="s">
        <v>182</v>
      </c>
      <c r="B565" s="83">
        <v>23</v>
      </c>
      <c r="C565" s="84">
        <v>1933.1246695100001</v>
      </c>
      <c r="D565" s="84">
        <v>1903.6495311000001</v>
      </c>
      <c r="E565" s="84">
        <v>308.60912546999998</v>
      </c>
      <c r="F565" s="84">
        <v>308.60912546999998</v>
      </c>
    </row>
    <row r="566" spans="1:6" ht="12.75" customHeight="1" x14ac:dyDescent="0.2">
      <c r="A566" s="83" t="s">
        <v>182</v>
      </c>
      <c r="B566" s="83">
        <v>24</v>
      </c>
      <c r="C566" s="84">
        <v>1971.2750355600001</v>
      </c>
      <c r="D566" s="84">
        <v>1940.88208659</v>
      </c>
      <c r="E566" s="84">
        <v>314.64506129</v>
      </c>
      <c r="F566" s="84">
        <v>314.64506129</v>
      </c>
    </row>
    <row r="567" spans="1:6" ht="12.75" customHeight="1" x14ac:dyDescent="0.2">
      <c r="A567" s="83" t="s">
        <v>183</v>
      </c>
      <c r="B567" s="83">
        <v>1</v>
      </c>
      <c r="C567" s="84">
        <v>1993.9060355300001</v>
      </c>
      <c r="D567" s="84">
        <v>1961.3888129899999</v>
      </c>
      <c r="E567" s="84">
        <v>317.96949826999997</v>
      </c>
      <c r="F567" s="84">
        <v>317.96949826999997</v>
      </c>
    </row>
    <row r="568" spans="1:6" ht="12.75" customHeight="1" x14ac:dyDescent="0.2">
      <c r="A568" s="83" t="s">
        <v>183</v>
      </c>
      <c r="B568" s="83">
        <v>2</v>
      </c>
      <c r="C568" s="84">
        <v>1989.01234537</v>
      </c>
      <c r="D568" s="84">
        <v>1956.7609554200001</v>
      </c>
      <c r="E568" s="84">
        <v>317.21925561</v>
      </c>
      <c r="F568" s="84">
        <v>317.21925561</v>
      </c>
    </row>
    <row r="569" spans="1:6" ht="12.75" customHeight="1" x14ac:dyDescent="0.2">
      <c r="A569" s="83" t="s">
        <v>183</v>
      </c>
      <c r="B569" s="83">
        <v>3</v>
      </c>
      <c r="C569" s="84">
        <v>1965.43990214</v>
      </c>
      <c r="D569" s="84">
        <v>1940.8572350100001</v>
      </c>
      <c r="E569" s="84">
        <v>314.64103247999998</v>
      </c>
      <c r="F569" s="84">
        <v>314.64103247999998</v>
      </c>
    </row>
    <row r="570" spans="1:6" ht="12.75" customHeight="1" x14ac:dyDescent="0.2">
      <c r="A570" s="83" t="s">
        <v>183</v>
      </c>
      <c r="B570" s="83">
        <v>4</v>
      </c>
      <c r="C570" s="84">
        <v>1983.42469065</v>
      </c>
      <c r="D570" s="84">
        <v>1959.12288524</v>
      </c>
      <c r="E570" s="84">
        <v>317.6021586</v>
      </c>
      <c r="F570" s="84">
        <v>317.6021586</v>
      </c>
    </row>
    <row r="571" spans="1:6" ht="12.75" customHeight="1" x14ac:dyDescent="0.2">
      <c r="A571" s="83" t="s">
        <v>183</v>
      </c>
      <c r="B571" s="83">
        <v>5</v>
      </c>
      <c r="C571" s="84">
        <v>1989.5436397799999</v>
      </c>
      <c r="D571" s="84">
        <v>1956.1868333800001</v>
      </c>
      <c r="E571" s="84">
        <v>317.12618212000001</v>
      </c>
      <c r="F571" s="84">
        <v>317.12618212000001</v>
      </c>
    </row>
    <row r="572" spans="1:6" ht="12.75" customHeight="1" x14ac:dyDescent="0.2">
      <c r="A572" s="83" t="s">
        <v>183</v>
      </c>
      <c r="B572" s="83">
        <v>6</v>
      </c>
      <c r="C572" s="84">
        <v>1977.4647706799999</v>
      </c>
      <c r="D572" s="84">
        <v>1945.2011465099999</v>
      </c>
      <c r="E572" s="84">
        <v>315.34524336999999</v>
      </c>
      <c r="F572" s="84">
        <v>315.34524336999999</v>
      </c>
    </row>
    <row r="573" spans="1:6" ht="12.75" customHeight="1" x14ac:dyDescent="0.2">
      <c r="A573" s="83" t="s">
        <v>183</v>
      </c>
      <c r="B573" s="83">
        <v>7</v>
      </c>
      <c r="C573" s="84">
        <v>2006.7762491200001</v>
      </c>
      <c r="D573" s="84">
        <v>1975.79974092</v>
      </c>
      <c r="E573" s="84">
        <v>320.30571814000001</v>
      </c>
      <c r="F573" s="84">
        <v>320.30571814000001</v>
      </c>
    </row>
    <row r="574" spans="1:6" ht="12.75" customHeight="1" x14ac:dyDescent="0.2">
      <c r="A574" s="83" t="s">
        <v>183</v>
      </c>
      <c r="B574" s="83">
        <v>8</v>
      </c>
      <c r="C574" s="84">
        <v>1971.8147740100001</v>
      </c>
      <c r="D574" s="84">
        <v>1923.2326551799999</v>
      </c>
      <c r="E574" s="84">
        <v>311.78383315000002</v>
      </c>
      <c r="F574" s="84">
        <v>311.78383315000002</v>
      </c>
    </row>
    <row r="575" spans="1:6" ht="12.75" customHeight="1" x14ac:dyDescent="0.2">
      <c r="A575" s="83" t="s">
        <v>183</v>
      </c>
      <c r="B575" s="83">
        <v>9</v>
      </c>
      <c r="C575" s="84">
        <v>1910.9954298</v>
      </c>
      <c r="D575" s="84">
        <v>1874.29803184</v>
      </c>
      <c r="E575" s="84">
        <v>303.85082287</v>
      </c>
      <c r="F575" s="84">
        <v>303.85082287</v>
      </c>
    </row>
    <row r="576" spans="1:6" ht="12.75" customHeight="1" x14ac:dyDescent="0.2">
      <c r="A576" s="83" t="s">
        <v>183</v>
      </c>
      <c r="B576" s="83">
        <v>10</v>
      </c>
      <c r="C576" s="84">
        <v>1886.10960617</v>
      </c>
      <c r="D576" s="84">
        <v>1853.6173017399999</v>
      </c>
      <c r="E576" s="84">
        <v>300.49817737000001</v>
      </c>
      <c r="F576" s="84">
        <v>300.49817737000001</v>
      </c>
    </row>
    <row r="577" spans="1:6" ht="12.75" customHeight="1" x14ac:dyDescent="0.2">
      <c r="A577" s="83" t="s">
        <v>183</v>
      </c>
      <c r="B577" s="83">
        <v>11</v>
      </c>
      <c r="C577" s="84">
        <v>1864.74340998</v>
      </c>
      <c r="D577" s="84">
        <v>1834.9013070399999</v>
      </c>
      <c r="E577" s="84">
        <v>297.46404389999998</v>
      </c>
      <c r="F577" s="84">
        <v>297.46404389999998</v>
      </c>
    </row>
    <row r="578" spans="1:6" ht="12.75" customHeight="1" x14ac:dyDescent="0.2">
      <c r="A578" s="83" t="s">
        <v>183</v>
      </c>
      <c r="B578" s="83">
        <v>12</v>
      </c>
      <c r="C578" s="84">
        <v>1884.06500179</v>
      </c>
      <c r="D578" s="84">
        <v>1851.3382633000001</v>
      </c>
      <c r="E578" s="84">
        <v>300.12871226999999</v>
      </c>
      <c r="F578" s="84">
        <v>300.12871226999999</v>
      </c>
    </row>
    <row r="579" spans="1:6" ht="12.75" customHeight="1" x14ac:dyDescent="0.2">
      <c r="A579" s="83" t="s">
        <v>183</v>
      </c>
      <c r="B579" s="83">
        <v>13</v>
      </c>
      <c r="C579" s="84">
        <v>1914.7264226100001</v>
      </c>
      <c r="D579" s="84">
        <v>1876.27252729</v>
      </c>
      <c r="E579" s="84">
        <v>304.17091713999997</v>
      </c>
      <c r="F579" s="84">
        <v>304.17091713999997</v>
      </c>
    </row>
    <row r="580" spans="1:6" ht="12.75" customHeight="1" x14ac:dyDescent="0.2">
      <c r="A580" s="83" t="s">
        <v>183</v>
      </c>
      <c r="B580" s="83">
        <v>14</v>
      </c>
      <c r="C580" s="84">
        <v>1922.1699379900001</v>
      </c>
      <c r="D580" s="84">
        <v>1889.4106792099999</v>
      </c>
      <c r="E580" s="84">
        <v>306.30080161000001</v>
      </c>
      <c r="F580" s="84">
        <v>306.30080161000001</v>
      </c>
    </row>
    <row r="581" spans="1:6" ht="12.75" customHeight="1" x14ac:dyDescent="0.2">
      <c r="A581" s="83" t="s">
        <v>183</v>
      </c>
      <c r="B581" s="83">
        <v>15</v>
      </c>
      <c r="C581" s="84">
        <v>1936.51739217</v>
      </c>
      <c r="D581" s="84">
        <v>1903.46084423</v>
      </c>
      <c r="E581" s="84">
        <v>308.57853660000001</v>
      </c>
      <c r="F581" s="84">
        <v>308.57853660000001</v>
      </c>
    </row>
    <row r="582" spans="1:6" ht="12.75" customHeight="1" x14ac:dyDescent="0.2">
      <c r="A582" s="83" t="s">
        <v>183</v>
      </c>
      <c r="B582" s="83">
        <v>16</v>
      </c>
      <c r="C582" s="84">
        <v>1957.1858065399999</v>
      </c>
      <c r="D582" s="84">
        <v>1923.7714369099999</v>
      </c>
      <c r="E582" s="84">
        <v>311.87117746000001</v>
      </c>
      <c r="F582" s="84">
        <v>311.87117746000001</v>
      </c>
    </row>
    <row r="583" spans="1:6" ht="12.75" customHeight="1" x14ac:dyDescent="0.2">
      <c r="A583" s="83" t="s">
        <v>183</v>
      </c>
      <c r="B583" s="83">
        <v>17</v>
      </c>
      <c r="C583" s="84">
        <v>1947.97735375</v>
      </c>
      <c r="D583" s="84">
        <v>1917.4694594499999</v>
      </c>
      <c r="E583" s="84">
        <v>310.84953575999998</v>
      </c>
      <c r="F583" s="84">
        <v>310.84953575999998</v>
      </c>
    </row>
    <row r="584" spans="1:6" ht="12.75" customHeight="1" x14ac:dyDescent="0.2">
      <c r="A584" s="83" t="s">
        <v>183</v>
      </c>
      <c r="B584" s="83">
        <v>18</v>
      </c>
      <c r="C584" s="84">
        <v>1929.83609434</v>
      </c>
      <c r="D584" s="84">
        <v>1899.98763265</v>
      </c>
      <c r="E584" s="84">
        <v>308.01547876000001</v>
      </c>
      <c r="F584" s="84">
        <v>308.01547876000001</v>
      </c>
    </row>
    <row r="585" spans="1:6" ht="12.75" customHeight="1" x14ac:dyDescent="0.2">
      <c r="A585" s="83" t="s">
        <v>183</v>
      </c>
      <c r="B585" s="83">
        <v>19</v>
      </c>
      <c r="C585" s="84">
        <v>1876.9003921000001</v>
      </c>
      <c r="D585" s="84">
        <v>1848.9941400800001</v>
      </c>
      <c r="E585" s="84">
        <v>299.74869598999999</v>
      </c>
      <c r="F585" s="84">
        <v>299.74869598999999</v>
      </c>
    </row>
    <row r="586" spans="1:6" ht="12.75" customHeight="1" x14ac:dyDescent="0.2">
      <c r="A586" s="83" t="s">
        <v>183</v>
      </c>
      <c r="B586" s="83">
        <v>20</v>
      </c>
      <c r="C586" s="84">
        <v>1882.0068491500001</v>
      </c>
      <c r="D586" s="84">
        <v>1853.85087976</v>
      </c>
      <c r="E586" s="84">
        <v>300.53604374000003</v>
      </c>
      <c r="F586" s="84">
        <v>300.53604374000003</v>
      </c>
    </row>
    <row r="587" spans="1:6" ht="12.75" customHeight="1" x14ac:dyDescent="0.2">
      <c r="A587" s="83" t="s">
        <v>183</v>
      </c>
      <c r="B587" s="83">
        <v>21</v>
      </c>
      <c r="C587" s="84">
        <v>1906.7494836200001</v>
      </c>
      <c r="D587" s="84">
        <v>1870.2970347400001</v>
      </c>
      <c r="E587" s="84">
        <v>303.20220336</v>
      </c>
      <c r="F587" s="84">
        <v>303.20220336</v>
      </c>
    </row>
    <row r="588" spans="1:6" ht="12.75" customHeight="1" x14ac:dyDescent="0.2">
      <c r="A588" s="83" t="s">
        <v>183</v>
      </c>
      <c r="B588" s="83">
        <v>22</v>
      </c>
      <c r="C588" s="84">
        <v>1919.1755157</v>
      </c>
      <c r="D588" s="84">
        <v>1886.9816296399999</v>
      </c>
      <c r="E588" s="84">
        <v>305.90701754000003</v>
      </c>
      <c r="F588" s="84">
        <v>305.90701754000003</v>
      </c>
    </row>
    <row r="589" spans="1:6" ht="12.75" customHeight="1" x14ac:dyDescent="0.2">
      <c r="A589" s="83" t="s">
        <v>183</v>
      </c>
      <c r="B589" s="83">
        <v>23</v>
      </c>
      <c r="C589" s="84">
        <v>1915.4578941499999</v>
      </c>
      <c r="D589" s="84">
        <v>1886.1542338100001</v>
      </c>
      <c r="E589" s="84">
        <v>305.77288471000003</v>
      </c>
      <c r="F589" s="84">
        <v>305.77288471000003</v>
      </c>
    </row>
    <row r="590" spans="1:6" ht="12.75" customHeight="1" x14ac:dyDescent="0.2">
      <c r="A590" s="83" t="s">
        <v>183</v>
      </c>
      <c r="B590" s="83">
        <v>24</v>
      </c>
      <c r="C590" s="84">
        <v>1941.86415001</v>
      </c>
      <c r="D590" s="84">
        <v>1910.0655670199999</v>
      </c>
      <c r="E590" s="84">
        <v>309.64925770000002</v>
      </c>
      <c r="F590" s="84">
        <v>309.64925770000002</v>
      </c>
    </row>
    <row r="591" spans="1:6" ht="12.75" customHeight="1" x14ac:dyDescent="0.2">
      <c r="A591" s="83" t="s">
        <v>184</v>
      </c>
      <c r="B591" s="83">
        <v>1</v>
      </c>
      <c r="C591" s="84">
        <v>1902.09948732</v>
      </c>
      <c r="D591" s="84">
        <v>1870.91813136</v>
      </c>
      <c r="E591" s="84">
        <v>303.30289211000002</v>
      </c>
      <c r="F591" s="84">
        <v>303.30289211000002</v>
      </c>
    </row>
    <row r="592" spans="1:6" ht="12.75" customHeight="1" x14ac:dyDescent="0.2">
      <c r="A592" s="83" t="s">
        <v>184</v>
      </c>
      <c r="B592" s="83">
        <v>2</v>
      </c>
      <c r="C592" s="84">
        <v>1901.1134345999999</v>
      </c>
      <c r="D592" s="84">
        <v>1868.05100926</v>
      </c>
      <c r="E592" s="84">
        <v>302.83809014000002</v>
      </c>
      <c r="F592" s="84">
        <v>302.83809014000002</v>
      </c>
    </row>
    <row r="593" spans="1:6" ht="12.75" customHeight="1" x14ac:dyDescent="0.2">
      <c r="A593" s="83" t="s">
        <v>184</v>
      </c>
      <c r="B593" s="83">
        <v>3</v>
      </c>
      <c r="C593" s="84">
        <v>1890.52002201</v>
      </c>
      <c r="D593" s="84">
        <v>1858.6619994099999</v>
      </c>
      <c r="E593" s="84">
        <v>301.31599583000002</v>
      </c>
      <c r="F593" s="84">
        <v>301.31599583000002</v>
      </c>
    </row>
    <row r="594" spans="1:6" ht="12.75" customHeight="1" x14ac:dyDescent="0.2">
      <c r="A594" s="83" t="s">
        <v>184</v>
      </c>
      <c r="B594" s="83">
        <v>4</v>
      </c>
      <c r="C594" s="84">
        <v>1886.96225867</v>
      </c>
      <c r="D594" s="84">
        <v>1854.5092798200001</v>
      </c>
      <c r="E594" s="84">
        <v>300.64277992000001</v>
      </c>
      <c r="F594" s="84">
        <v>300.64277992000001</v>
      </c>
    </row>
    <row r="595" spans="1:6" ht="12.75" customHeight="1" x14ac:dyDescent="0.2">
      <c r="A595" s="83" t="s">
        <v>184</v>
      </c>
      <c r="B595" s="83">
        <v>5</v>
      </c>
      <c r="C595" s="84">
        <v>1897.26808407</v>
      </c>
      <c r="D595" s="84">
        <v>1866.2060121699999</v>
      </c>
      <c r="E595" s="84">
        <v>302.53898943000002</v>
      </c>
      <c r="F595" s="84">
        <v>302.53898943000002</v>
      </c>
    </row>
    <row r="596" spans="1:6" ht="12.75" customHeight="1" x14ac:dyDescent="0.2">
      <c r="A596" s="83" t="s">
        <v>184</v>
      </c>
      <c r="B596" s="83">
        <v>6</v>
      </c>
      <c r="C596" s="84">
        <v>1882.1162925000001</v>
      </c>
      <c r="D596" s="84">
        <v>1850.5545848300001</v>
      </c>
      <c r="E596" s="84">
        <v>300.00166665</v>
      </c>
      <c r="F596" s="84">
        <v>300.00166665</v>
      </c>
    </row>
    <row r="597" spans="1:6" ht="12.75" customHeight="1" x14ac:dyDescent="0.2">
      <c r="A597" s="83" t="s">
        <v>184</v>
      </c>
      <c r="B597" s="83">
        <v>7</v>
      </c>
      <c r="C597" s="84">
        <v>1870.6565139899999</v>
      </c>
      <c r="D597" s="84">
        <v>1839.3949326300001</v>
      </c>
      <c r="E597" s="84">
        <v>298.19252561000002</v>
      </c>
      <c r="F597" s="84">
        <v>298.19252561000002</v>
      </c>
    </row>
    <row r="598" spans="1:6" ht="12.75" customHeight="1" x14ac:dyDescent="0.2">
      <c r="A598" s="83" t="s">
        <v>184</v>
      </c>
      <c r="B598" s="83">
        <v>8</v>
      </c>
      <c r="C598" s="84">
        <v>1860.92534454</v>
      </c>
      <c r="D598" s="84">
        <v>1814.28421108</v>
      </c>
      <c r="E598" s="84">
        <v>294.12171440999998</v>
      </c>
      <c r="F598" s="84">
        <v>294.12171440999998</v>
      </c>
    </row>
    <row r="599" spans="1:6" ht="12.75" customHeight="1" x14ac:dyDescent="0.2">
      <c r="A599" s="83" t="s">
        <v>184</v>
      </c>
      <c r="B599" s="83">
        <v>9</v>
      </c>
      <c r="C599" s="84">
        <v>1810.1763359500001</v>
      </c>
      <c r="D599" s="84">
        <v>1777.2166256099999</v>
      </c>
      <c r="E599" s="84">
        <v>288.11252261999999</v>
      </c>
      <c r="F599" s="84">
        <v>288.11252261999999</v>
      </c>
    </row>
    <row r="600" spans="1:6" ht="12.75" customHeight="1" x14ac:dyDescent="0.2">
      <c r="A600" s="83" t="s">
        <v>184</v>
      </c>
      <c r="B600" s="83">
        <v>10</v>
      </c>
      <c r="C600" s="84">
        <v>1783.93936706</v>
      </c>
      <c r="D600" s="84">
        <v>1754.3001096200001</v>
      </c>
      <c r="E600" s="84">
        <v>284.39742389000003</v>
      </c>
      <c r="F600" s="84">
        <v>284.39742389000003</v>
      </c>
    </row>
    <row r="601" spans="1:6" ht="12.75" customHeight="1" x14ac:dyDescent="0.2">
      <c r="A601" s="83" t="s">
        <v>184</v>
      </c>
      <c r="B601" s="83">
        <v>11</v>
      </c>
      <c r="C601" s="84">
        <v>1779.1527155599999</v>
      </c>
      <c r="D601" s="84">
        <v>1751.34122512</v>
      </c>
      <c r="E601" s="84">
        <v>283.91774591000001</v>
      </c>
      <c r="F601" s="84">
        <v>283.91774591000001</v>
      </c>
    </row>
    <row r="602" spans="1:6" ht="12.75" customHeight="1" x14ac:dyDescent="0.2">
      <c r="A602" s="83" t="s">
        <v>184</v>
      </c>
      <c r="B602" s="83">
        <v>12</v>
      </c>
      <c r="C602" s="84">
        <v>1793.18397121</v>
      </c>
      <c r="D602" s="84">
        <v>1762.9139685099999</v>
      </c>
      <c r="E602" s="84">
        <v>285.79385502000002</v>
      </c>
      <c r="F602" s="84">
        <v>285.79385502000002</v>
      </c>
    </row>
    <row r="603" spans="1:6" ht="12.75" customHeight="1" x14ac:dyDescent="0.2">
      <c r="A603" s="83" t="s">
        <v>184</v>
      </c>
      <c r="B603" s="83">
        <v>13</v>
      </c>
      <c r="C603" s="84">
        <v>1817.7890967599999</v>
      </c>
      <c r="D603" s="84">
        <v>1780.9488658800001</v>
      </c>
      <c r="E603" s="84">
        <v>288.71757276</v>
      </c>
      <c r="F603" s="84">
        <v>288.71757276</v>
      </c>
    </row>
    <row r="604" spans="1:6" ht="12.75" customHeight="1" x14ac:dyDescent="0.2">
      <c r="A604" s="83" t="s">
        <v>184</v>
      </c>
      <c r="B604" s="83">
        <v>14</v>
      </c>
      <c r="C604" s="84">
        <v>1821.8179124999999</v>
      </c>
      <c r="D604" s="84">
        <v>1790.57830238</v>
      </c>
      <c r="E604" s="84">
        <v>290.27864370999998</v>
      </c>
      <c r="F604" s="84">
        <v>290.27864370999998</v>
      </c>
    </row>
    <row r="605" spans="1:6" ht="12.75" customHeight="1" x14ac:dyDescent="0.2">
      <c r="A605" s="83" t="s">
        <v>184</v>
      </c>
      <c r="B605" s="83">
        <v>15</v>
      </c>
      <c r="C605" s="84">
        <v>1850.2445330999999</v>
      </c>
      <c r="D605" s="84">
        <v>1817.8607253</v>
      </c>
      <c r="E605" s="84">
        <v>294.70151909999998</v>
      </c>
      <c r="F605" s="84">
        <v>294.70151909999998</v>
      </c>
    </row>
    <row r="606" spans="1:6" ht="12.75" customHeight="1" x14ac:dyDescent="0.2">
      <c r="A606" s="83" t="s">
        <v>184</v>
      </c>
      <c r="B606" s="83">
        <v>16</v>
      </c>
      <c r="C606" s="84">
        <v>1857.1047689699999</v>
      </c>
      <c r="D606" s="84">
        <v>1824.2352007300001</v>
      </c>
      <c r="E606" s="84">
        <v>295.73491378</v>
      </c>
      <c r="F606" s="84">
        <v>295.73491378</v>
      </c>
    </row>
    <row r="607" spans="1:6" ht="12.75" customHeight="1" x14ac:dyDescent="0.2">
      <c r="A607" s="83" t="s">
        <v>184</v>
      </c>
      <c r="B607" s="83">
        <v>17</v>
      </c>
      <c r="C607" s="84">
        <v>1849.8314582400001</v>
      </c>
      <c r="D607" s="84">
        <v>1820.3603607699999</v>
      </c>
      <c r="E607" s="84">
        <v>295.10674617000001</v>
      </c>
      <c r="F607" s="84">
        <v>295.10674617000001</v>
      </c>
    </row>
    <row r="608" spans="1:6" ht="12.75" customHeight="1" x14ac:dyDescent="0.2">
      <c r="A608" s="83" t="s">
        <v>184</v>
      </c>
      <c r="B608" s="83">
        <v>18</v>
      </c>
      <c r="C608" s="84">
        <v>1820.53471685</v>
      </c>
      <c r="D608" s="84">
        <v>1791.2513681800001</v>
      </c>
      <c r="E608" s="84">
        <v>290.38775741000001</v>
      </c>
      <c r="F608" s="84">
        <v>290.38775741000001</v>
      </c>
    </row>
    <row r="609" spans="1:6" ht="12.75" customHeight="1" x14ac:dyDescent="0.2">
      <c r="A609" s="83" t="s">
        <v>184</v>
      </c>
      <c r="B609" s="83">
        <v>19</v>
      </c>
      <c r="C609" s="84">
        <v>1775.7727880899999</v>
      </c>
      <c r="D609" s="84">
        <v>1747.9478875100001</v>
      </c>
      <c r="E609" s="84">
        <v>283.36763680000001</v>
      </c>
      <c r="F609" s="84">
        <v>283.36763680000001</v>
      </c>
    </row>
    <row r="610" spans="1:6" ht="12.75" customHeight="1" x14ac:dyDescent="0.2">
      <c r="A610" s="83" t="s">
        <v>184</v>
      </c>
      <c r="B610" s="83">
        <v>20</v>
      </c>
      <c r="C610" s="84">
        <v>1784.80859953</v>
      </c>
      <c r="D610" s="84">
        <v>1758.32901204</v>
      </c>
      <c r="E610" s="84">
        <v>285.05056724999997</v>
      </c>
      <c r="F610" s="84">
        <v>285.05056724999997</v>
      </c>
    </row>
    <row r="611" spans="1:6" ht="12.75" customHeight="1" x14ac:dyDescent="0.2">
      <c r="A611" s="83" t="s">
        <v>184</v>
      </c>
      <c r="B611" s="83">
        <v>21</v>
      </c>
      <c r="C611" s="84">
        <v>1816.1833342100001</v>
      </c>
      <c r="D611" s="84">
        <v>1779.92657149</v>
      </c>
      <c r="E611" s="84">
        <v>288.55184405</v>
      </c>
      <c r="F611" s="84">
        <v>288.55184405</v>
      </c>
    </row>
    <row r="612" spans="1:6" ht="12.75" customHeight="1" x14ac:dyDescent="0.2">
      <c r="A612" s="83" t="s">
        <v>184</v>
      </c>
      <c r="B612" s="83">
        <v>22</v>
      </c>
      <c r="C612" s="84">
        <v>1821.79295548</v>
      </c>
      <c r="D612" s="84">
        <v>1789.8948098400001</v>
      </c>
      <c r="E612" s="84">
        <v>290.16783967999999</v>
      </c>
      <c r="F612" s="84">
        <v>290.16783967999999</v>
      </c>
    </row>
    <row r="613" spans="1:6" ht="12.75" customHeight="1" x14ac:dyDescent="0.2">
      <c r="A613" s="83" t="s">
        <v>184</v>
      </c>
      <c r="B613" s="83">
        <v>23</v>
      </c>
      <c r="C613" s="84">
        <v>1837.8311720500001</v>
      </c>
      <c r="D613" s="84">
        <v>1808.0911698699999</v>
      </c>
      <c r="E613" s="84">
        <v>293.11773284999998</v>
      </c>
      <c r="F613" s="84">
        <v>293.11773284999998</v>
      </c>
    </row>
    <row r="614" spans="1:6" ht="12.75" customHeight="1" x14ac:dyDescent="0.2">
      <c r="A614" s="83" t="s">
        <v>184</v>
      </c>
      <c r="B614" s="83">
        <v>24</v>
      </c>
      <c r="C614" s="84">
        <v>1856.33331503</v>
      </c>
      <c r="D614" s="84">
        <v>1825.6662420099999</v>
      </c>
      <c r="E614" s="84">
        <v>295.96690626999998</v>
      </c>
      <c r="F614" s="84">
        <v>295.96690626999998</v>
      </c>
    </row>
    <row r="615" spans="1:6" ht="12.75" customHeight="1" x14ac:dyDescent="0.2">
      <c r="A615" s="83" t="s">
        <v>185</v>
      </c>
      <c r="B615" s="83">
        <v>1</v>
      </c>
      <c r="C615" s="84">
        <v>1915.6039126000001</v>
      </c>
      <c r="D615" s="84">
        <v>1884.7795119800001</v>
      </c>
      <c r="E615" s="84">
        <v>305.55002241</v>
      </c>
      <c r="F615" s="84">
        <v>305.55002241</v>
      </c>
    </row>
    <row r="616" spans="1:6" ht="12.75" customHeight="1" x14ac:dyDescent="0.2">
      <c r="A616" s="83" t="s">
        <v>185</v>
      </c>
      <c r="B616" s="83">
        <v>2</v>
      </c>
      <c r="C616" s="84">
        <v>1950.3005132799999</v>
      </c>
      <c r="D616" s="84">
        <v>1917.48487262</v>
      </c>
      <c r="E616" s="84">
        <v>310.85203446000003</v>
      </c>
      <c r="F616" s="84">
        <v>310.85203446000003</v>
      </c>
    </row>
    <row r="617" spans="1:6" ht="12.75" customHeight="1" x14ac:dyDescent="0.2">
      <c r="A617" s="83" t="s">
        <v>185</v>
      </c>
      <c r="B617" s="83">
        <v>3</v>
      </c>
      <c r="C617" s="84">
        <v>1961.3611735500001</v>
      </c>
      <c r="D617" s="84">
        <v>1927.4480691900001</v>
      </c>
      <c r="E617" s="84">
        <v>312.46721273999998</v>
      </c>
      <c r="F617" s="84">
        <v>312.46721273999998</v>
      </c>
    </row>
    <row r="618" spans="1:6" ht="12.75" customHeight="1" x14ac:dyDescent="0.2">
      <c r="A618" s="83" t="s">
        <v>185</v>
      </c>
      <c r="B618" s="83">
        <v>4</v>
      </c>
      <c r="C618" s="84">
        <v>1975.64016737</v>
      </c>
      <c r="D618" s="84">
        <v>1938.9232895</v>
      </c>
      <c r="E618" s="84">
        <v>314.32751194000002</v>
      </c>
      <c r="F618" s="84">
        <v>314.32751194000002</v>
      </c>
    </row>
    <row r="619" spans="1:6" ht="12.75" customHeight="1" x14ac:dyDescent="0.2">
      <c r="A619" s="83" t="s">
        <v>185</v>
      </c>
      <c r="B619" s="83">
        <v>5</v>
      </c>
      <c r="C619" s="84">
        <v>1969.49281303</v>
      </c>
      <c r="D619" s="84">
        <v>1935.78827445</v>
      </c>
      <c r="E619" s="84">
        <v>313.81928065</v>
      </c>
      <c r="F619" s="84">
        <v>313.81928065</v>
      </c>
    </row>
    <row r="620" spans="1:6" ht="12.75" customHeight="1" x14ac:dyDescent="0.2">
      <c r="A620" s="83" t="s">
        <v>185</v>
      </c>
      <c r="B620" s="83">
        <v>6</v>
      </c>
      <c r="C620" s="84">
        <v>1958.1867590100001</v>
      </c>
      <c r="D620" s="84">
        <v>1925.1146396900001</v>
      </c>
      <c r="E620" s="84">
        <v>312.08893007</v>
      </c>
      <c r="F620" s="84">
        <v>312.08893007</v>
      </c>
    </row>
    <row r="621" spans="1:6" ht="12.75" customHeight="1" x14ac:dyDescent="0.2">
      <c r="A621" s="83" t="s">
        <v>185</v>
      </c>
      <c r="B621" s="83">
        <v>7</v>
      </c>
      <c r="C621" s="84">
        <v>1956.5232276500001</v>
      </c>
      <c r="D621" s="84">
        <v>1924.8150396999999</v>
      </c>
      <c r="E621" s="84">
        <v>312.04036057000002</v>
      </c>
      <c r="F621" s="84">
        <v>312.04036057000002</v>
      </c>
    </row>
    <row r="622" spans="1:6" ht="12.75" customHeight="1" x14ac:dyDescent="0.2">
      <c r="A622" s="83" t="s">
        <v>185</v>
      </c>
      <c r="B622" s="83">
        <v>8</v>
      </c>
      <c r="C622" s="84">
        <v>1965.2345949099999</v>
      </c>
      <c r="D622" s="84">
        <v>1922.4404953799999</v>
      </c>
      <c r="E622" s="84">
        <v>311.65541259000003</v>
      </c>
      <c r="F622" s="84">
        <v>311.65541259000003</v>
      </c>
    </row>
    <row r="623" spans="1:6" ht="12.75" customHeight="1" x14ac:dyDescent="0.2">
      <c r="A623" s="83" t="s">
        <v>185</v>
      </c>
      <c r="B623" s="83">
        <v>9</v>
      </c>
      <c r="C623" s="84">
        <v>1934.2361125800001</v>
      </c>
      <c r="D623" s="84">
        <v>1901.4781381299999</v>
      </c>
      <c r="E623" s="84">
        <v>308.25711125999999</v>
      </c>
      <c r="F623" s="84">
        <v>308.25711125999999</v>
      </c>
    </row>
    <row r="624" spans="1:6" ht="12.75" customHeight="1" x14ac:dyDescent="0.2">
      <c r="A624" s="83" t="s">
        <v>185</v>
      </c>
      <c r="B624" s="83">
        <v>10</v>
      </c>
      <c r="C624" s="84">
        <v>1905.8633673300001</v>
      </c>
      <c r="D624" s="84">
        <v>1876.5679372</v>
      </c>
      <c r="E624" s="84">
        <v>304.21880736000003</v>
      </c>
      <c r="F624" s="84">
        <v>304.21880736000003</v>
      </c>
    </row>
    <row r="625" spans="1:6" ht="12.75" customHeight="1" x14ac:dyDescent="0.2">
      <c r="A625" s="83" t="s">
        <v>185</v>
      </c>
      <c r="B625" s="83">
        <v>11</v>
      </c>
      <c r="C625" s="84">
        <v>1869.8711023400001</v>
      </c>
      <c r="D625" s="84">
        <v>1841.9485421899999</v>
      </c>
      <c r="E625" s="84">
        <v>298.60650264999998</v>
      </c>
      <c r="F625" s="84">
        <v>298.60650264999998</v>
      </c>
    </row>
    <row r="626" spans="1:6" ht="12.75" customHeight="1" x14ac:dyDescent="0.2">
      <c r="A626" s="83" t="s">
        <v>185</v>
      </c>
      <c r="B626" s="83">
        <v>12</v>
      </c>
      <c r="C626" s="84">
        <v>1838.7163308900001</v>
      </c>
      <c r="D626" s="84">
        <v>1807.92851129</v>
      </c>
      <c r="E626" s="84">
        <v>293.09136353999997</v>
      </c>
      <c r="F626" s="84">
        <v>293.09136353999997</v>
      </c>
    </row>
    <row r="627" spans="1:6" ht="12.75" customHeight="1" x14ac:dyDescent="0.2">
      <c r="A627" s="83" t="s">
        <v>185</v>
      </c>
      <c r="B627" s="83">
        <v>13</v>
      </c>
      <c r="C627" s="84">
        <v>1854.37229497</v>
      </c>
      <c r="D627" s="84">
        <v>1820.27390707</v>
      </c>
      <c r="E627" s="84">
        <v>295.09273078000001</v>
      </c>
      <c r="F627" s="84">
        <v>295.09273078000001</v>
      </c>
    </row>
    <row r="628" spans="1:6" ht="12.75" customHeight="1" x14ac:dyDescent="0.2">
      <c r="A628" s="83" t="s">
        <v>185</v>
      </c>
      <c r="B628" s="83">
        <v>14</v>
      </c>
      <c r="C628" s="84">
        <v>1857.14400185</v>
      </c>
      <c r="D628" s="84">
        <v>1826.53024095</v>
      </c>
      <c r="E628" s="84">
        <v>296.10697299999998</v>
      </c>
      <c r="F628" s="84">
        <v>296.10697299999998</v>
      </c>
    </row>
    <row r="629" spans="1:6" ht="12.75" customHeight="1" x14ac:dyDescent="0.2">
      <c r="A629" s="83" t="s">
        <v>185</v>
      </c>
      <c r="B629" s="83">
        <v>15</v>
      </c>
      <c r="C629" s="84">
        <v>1867.15283849</v>
      </c>
      <c r="D629" s="84">
        <v>1836.3146903899999</v>
      </c>
      <c r="E629" s="84">
        <v>297.69317378</v>
      </c>
      <c r="F629" s="84">
        <v>297.69317378</v>
      </c>
    </row>
    <row r="630" spans="1:6" ht="12.75" customHeight="1" x14ac:dyDescent="0.2">
      <c r="A630" s="83" t="s">
        <v>185</v>
      </c>
      <c r="B630" s="83">
        <v>16</v>
      </c>
      <c r="C630" s="84">
        <v>1865.4242392199999</v>
      </c>
      <c r="D630" s="84">
        <v>1835.0352337899999</v>
      </c>
      <c r="E630" s="84">
        <v>297.48575535999998</v>
      </c>
      <c r="F630" s="84">
        <v>297.48575535999998</v>
      </c>
    </row>
    <row r="631" spans="1:6" ht="12.75" customHeight="1" x14ac:dyDescent="0.2">
      <c r="A631" s="83" t="s">
        <v>185</v>
      </c>
      <c r="B631" s="83">
        <v>17</v>
      </c>
      <c r="C631" s="84">
        <v>1853.1498663299999</v>
      </c>
      <c r="D631" s="84">
        <v>1824.9642405</v>
      </c>
      <c r="E631" s="84">
        <v>295.85310167</v>
      </c>
      <c r="F631" s="84">
        <v>295.85310167</v>
      </c>
    </row>
    <row r="632" spans="1:6" ht="12.75" customHeight="1" x14ac:dyDescent="0.2">
      <c r="A632" s="83" t="s">
        <v>185</v>
      </c>
      <c r="B632" s="83">
        <v>18</v>
      </c>
      <c r="C632" s="84">
        <v>1835.60015834</v>
      </c>
      <c r="D632" s="84">
        <v>1806.29097972</v>
      </c>
      <c r="E632" s="84">
        <v>292.82589598999999</v>
      </c>
      <c r="F632" s="84">
        <v>292.82589598999999</v>
      </c>
    </row>
    <row r="633" spans="1:6" ht="12.75" customHeight="1" x14ac:dyDescent="0.2">
      <c r="A633" s="83" t="s">
        <v>185</v>
      </c>
      <c r="B633" s="83">
        <v>19</v>
      </c>
      <c r="C633" s="84">
        <v>1815.81405453</v>
      </c>
      <c r="D633" s="84">
        <v>1786.8769640600001</v>
      </c>
      <c r="E633" s="84">
        <v>289.67860322000001</v>
      </c>
      <c r="F633" s="84">
        <v>289.67860322000001</v>
      </c>
    </row>
    <row r="634" spans="1:6" ht="12.75" customHeight="1" x14ac:dyDescent="0.2">
      <c r="A634" s="83" t="s">
        <v>185</v>
      </c>
      <c r="B634" s="83">
        <v>20</v>
      </c>
      <c r="C634" s="84">
        <v>1817.71165608</v>
      </c>
      <c r="D634" s="84">
        <v>1791.0799591499999</v>
      </c>
      <c r="E634" s="84">
        <v>290.35996951999999</v>
      </c>
      <c r="F634" s="84">
        <v>290.35996951999999</v>
      </c>
    </row>
    <row r="635" spans="1:6" ht="12.75" customHeight="1" x14ac:dyDescent="0.2">
      <c r="A635" s="83" t="s">
        <v>185</v>
      </c>
      <c r="B635" s="83">
        <v>21</v>
      </c>
      <c r="C635" s="84">
        <v>1835.0516712599999</v>
      </c>
      <c r="D635" s="84">
        <v>1803.56782303</v>
      </c>
      <c r="E635" s="84">
        <v>292.38443289999998</v>
      </c>
      <c r="F635" s="84">
        <v>292.38443289999998</v>
      </c>
    </row>
    <row r="636" spans="1:6" ht="12.75" customHeight="1" x14ac:dyDescent="0.2">
      <c r="A636" s="83" t="s">
        <v>185</v>
      </c>
      <c r="B636" s="83">
        <v>22</v>
      </c>
      <c r="C636" s="84">
        <v>1849.2303532799999</v>
      </c>
      <c r="D636" s="84">
        <v>1816.7962895400001</v>
      </c>
      <c r="E636" s="84">
        <v>294.52895867000001</v>
      </c>
      <c r="F636" s="84">
        <v>294.52895867000001</v>
      </c>
    </row>
    <row r="637" spans="1:6" ht="12.75" customHeight="1" x14ac:dyDescent="0.2">
      <c r="A637" s="83" t="s">
        <v>185</v>
      </c>
      <c r="B637" s="83">
        <v>23</v>
      </c>
      <c r="C637" s="84">
        <v>1865.5445068900001</v>
      </c>
      <c r="D637" s="84">
        <v>1836.22735321</v>
      </c>
      <c r="E637" s="84">
        <v>297.67901516000001</v>
      </c>
      <c r="F637" s="84">
        <v>297.67901516000001</v>
      </c>
    </row>
    <row r="638" spans="1:6" ht="12.75" customHeight="1" x14ac:dyDescent="0.2">
      <c r="A638" s="83" t="s">
        <v>185</v>
      </c>
      <c r="B638" s="83">
        <v>24</v>
      </c>
      <c r="C638" s="84">
        <v>1892.65404122</v>
      </c>
      <c r="D638" s="84">
        <v>1862.5672828300001</v>
      </c>
      <c r="E638" s="84">
        <v>301.94909876000003</v>
      </c>
      <c r="F638" s="84">
        <v>301.94909876000003</v>
      </c>
    </row>
    <row r="639" spans="1:6" ht="12.75" customHeight="1" x14ac:dyDescent="0.2">
      <c r="A639" s="83" t="s">
        <v>186</v>
      </c>
      <c r="B639" s="83">
        <v>1</v>
      </c>
      <c r="C639" s="84">
        <v>1945.26419083</v>
      </c>
      <c r="D639" s="84">
        <v>1916.60113123</v>
      </c>
      <c r="E639" s="84">
        <v>310.70876719</v>
      </c>
      <c r="F639" s="84">
        <v>310.70876719</v>
      </c>
    </row>
    <row r="640" spans="1:6" ht="12.75" customHeight="1" x14ac:dyDescent="0.2">
      <c r="A640" s="83" t="s">
        <v>186</v>
      </c>
      <c r="B640" s="83">
        <v>2</v>
      </c>
      <c r="C640" s="84">
        <v>1993.4226131299999</v>
      </c>
      <c r="D640" s="84">
        <v>1961.21970128</v>
      </c>
      <c r="E640" s="84">
        <v>317.94208280999999</v>
      </c>
      <c r="F640" s="84">
        <v>317.94208280999999</v>
      </c>
    </row>
    <row r="641" spans="1:6" ht="12.75" customHeight="1" x14ac:dyDescent="0.2">
      <c r="A641" s="83" t="s">
        <v>186</v>
      </c>
      <c r="B641" s="83">
        <v>3</v>
      </c>
      <c r="C641" s="84">
        <v>2014.7896698300001</v>
      </c>
      <c r="D641" s="84">
        <v>1980.8819966799999</v>
      </c>
      <c r="E641" s="84">
        <v>321.12962530999999</v>
      </c>
      <c r="F641" s="84">
        <v>321.12962530999999</v>
      </c>
    </row>
    <row r="642" spans="1:6" ht="12.75" customHeight="1" x14ac:dyDescent="0.2">
      <c r="A642" s="83" t="s">
        <v>186</v>
      </c>
      <c r="B642" s="83">
        <v>4</v>
      </c>
      <c r="C642" s="84">
        <v>1999.8056496700001</v>
      </c>
      <c r="D642" s="84">
        <v>1965.4311740400001</v>
      </c>
      <c r="E642" s="84">
        <v>318.62482347000002</v>
      </c>
      <c r="F642" s="84">
        <v>318.62482347000002</v>
      </c>
    </row>
    <row r="643" spans="1:6" ht="12.75" customHeight="1" x14ac:dyDescent="0.2">
      <c r="A643" s="83" t="s">
        <v>186</v>
      </c>
      <c r="B643" s="83">
        <v>5</v>
      </c>
      <c r="C643" s="84">
        <v>1986.9835260699999</v>
      </c>
      <c r="D643" s="84">
        <v>1955.12130308</v>
      </c>
      <c r="E643" s="84">
        <v>316.95344425000002</v>
      </c>
      <c r="F643" s="84">
        <v>316.95344425000002</v>
      </c>
    </row>
    <row r="644" spans="1:6" ht="12.75" customHeight="1" x14ac:dyDescent="0.2">
      <c r="A644" s="83" t="s">
        <v>186</v>
      </c>
      <c r="B644" s="83">
        <v>6</v>
      </c>
      <c r="C644" s="84">
        <v>1989.8325890399999</v>
      </c>
      <c r="D644" s="84">
        <v>1957.4237256599999</v>
      </c>
      <c r="E644" s="84">
        <v>317.32670024999999</v>
      </c>
      <c r="F644" s="84">
        <v>317.32670024999999</v>
      </c>
    </row>
    <row r="645" spans="1:6" ht="12.75" customHeight="1" x14ac:dyDescent="0.2">
      <c r="A645" s="83" t="s">
        <v>186</v>
      </c>
      <c r="B645" s="83">
        <v>7</v>
      </c>
      <c r="C645" s="84">
        <v>1946.5636362</v>
      </c>
      <c r="D645" s="84">
        <v>1915.21543333</v>
      </c>
      <c r="E645" s="84">
        <v>310.48412552000002</v>
      </c>
      <c r="F645" s="84">
        <v>310.48412552000002</v>
      </c>
    </row>
    <row r="646" spans="1:6" ht="12.75" customHeight="1" x14ac:dyDescent="0.2">
      <c r="A646" s="83" t="s">
        <v>186</v>
      </c>
      <c r="B646" s="83">
        <v>8</v>
      </c>
      <c r="C646" s="84">
        <v>1924.1942304700001</v>
      </c>
      <c r="D646" s="84">
        <v>1882.3812043099999</v>
      </c>
      <c r="E646" s="84">
        <v>305.16122204999999</v>
      </c>
      <c r="F646" s="84">
        <v>305.16122204999999</v>
      </c>
    </row>
    <row r="647" spans="1:6" ht="12.75" customHeight="1" x14ac:dyDescent="0.2">
      <c r="A647" s="83" t="s">
        <v>186</v>
      </c>
      <c r="B647" s="83">
        <v>9</v>
      </c>
      <c r="C647" s="84">
        <v>1878.25133065</v>
      </c>
      <c r="D647" s="84">
        <v>1848.56408932</v>
      </c>
      <c r="E647" s="84">
        <v>299.67897854</v>
      </c>
      <c r="F647" s="84">
        <v>299.67897854</v>
      </c>
    </row>
    <row r="648" spans="1:6" ht="12.75" customHeight="1" x14ac:dyDescent="0.2">
      <c r="A648" s="83" t="s">
        <v>186</v>
      </c>
      <c r="B648" s="83">
        <v>10</v>
      </c>
      <c r="C648" s="84">
        <v>1832.2271758899999</v>
      </c>
      <c r="D648" s="84">
        <v>1805.05657526</v>
      </c>
      <c r="E648" s="84">
        <v>292.62578116999998</v>
      </c>
      <c r="F648" s="84">
        <v>292.62578116999998</v>
      </c>
    </row>
    <row r="649" spans="1:6" ht="12.75" customHeight="1" x14ac:dyDescent="0.2">
      <c r="A649" s="83" t="s">
        <v>186</v>
      </c>
      <c r="B649" s="83">
        <v>11</v>
      </c>
      <c r="C649" s="84">
        <v>1807.1008975100001</v>
      </c>
      <c r="D649" s="84">
        <v>1780.4414573199999</v>
      </c>
      <c r="E649" s="84">
        <v>288.63531448999998</v>
      </c>
      <c r="F649" s="84">
        <v>288.63531448999998</v>
      </c>
    </row>
    <row r="650" spans="1:6" ht="12.75" customHeight="1" x14ac:dyDescent="0.2">
      <c r="A650" s="83" t="s">
        <v>186</v>
      </c>
      <c r="B650" s="83">
        <v>12</v>
      </c>
      <c r="C650" s="84">
        <v>1813.10995946</v>
      </c>
      <c r="D650" s="84">
        <v>1781.9355273900001</v>
      </c>
      <c r="E650" s="84">
        <v>288.87752485999999</v>
      </c>
      <c r="F650" s="84">
        <v>288.87752485999999</v>
      </c>
    </row>
    <row r="651" spans="1:6" ht="12.75" customHeight="1" x14ac:dyDescent="0.2">
      <c r="A651" s="83" t="s">
        <v>186</v>
      </c>
      <c r="B651" s="83">
        <v>13</v>
      </c>
      <c r="C651" s="84">
        <v>1829.8746565399999</v>
      </c>
      <c r="D651" s="84">
        <v>1793.17552312</v>
      </c>
      <c r="E651" s="84">
        <v>290.69969076000001</v>
      </c>
      <c r="F651" s="84">
        <v>290.69969076000001</v>
      </c>
    </row>
    <row r="652" spans="1:6" ht="12.75" customHeight="1" x14ac:dyDescent="0.2">
      <c r="A652" s="83" t="s">
        <v>186</v>
      </c>
      <c r="B652" s="83">
        <v>14</v>
      </c>
      <c r="C652" s="84">
        <v>1825.1385426100001</v>
      </c>
      <c r="D652" s="84">
        <v>1791.4798920600001</v>
      </c>
      <c r="E652" s="84">
        <v>290.42480442999999</v>
      </c>
      <c r="F652" s="84">
        <v>290.42480442999999</v>
      </c>
    </row>
    <row r="653" spans="1:6" ht="12.75" customHeight="1" x14ac:dyDescent="0.2">
      <c r="A653" s="83" t="s">
        <v>186</v>
      </c>
      <c r="B653" s="83">
        <v>15</v>
      </c>
      <c r="C653" s="84">
        <v>1836.9900138800001</v>
      </c>
      <c r="D653" s="84">
        <v>1805.3192081699999</v>
      </c>
      <c r="E653" s="84">
        <v>292.66835775999999</v>
      </c>
      <c r="F653" s="84">
        <v>292.66835775999999</v>
      </c>
    </row>
    <row r="654" spans="1:6" ht="12.75" customHeight="1" x14ac:dyDescent="0.2">
      <c r="A654" s="83" t="s">
        <v>186</v>
      </c>
      <c r="B654" s="83">
        <v>16</v>
      </c>
      <c r="C654" s="84">
        <v>1852.8349330999999</v>
      </c>
      <c r="D654" s="84">
        <v>1820.8642425600001</v>
      </c>
      <c r="E654" s="84">
        <v>295.18843270000002</v>
      </c>
      <c r="F654" s="84">
        <v>295.18843270000002</v>
      </c>
    </row>
    <row r="655" spans="1:6" ht="12.75" customHeight="1" x14ac:dyDescent="0.2">
      <c r="A655" s="83" t="s">
        <v>186</v>
      </c>
      <c r="B655" s="83">
        <v>17</v>
      </c>
      <c r="C655" s="84">
        <v>1852.58134135</v>
      </c>
      <c r="D655" s="84">
        <v>1825.1288874899999</v>
      </c>
      <c r="E655" s="84">
        <v>295.87979332999998</v>
      </c>
      <c r="F655" s="84">
        <v>295.87979332999998</v>
      </c>
    </row>
    <row r="656" spans="1:6" ht="12.75" customHeight="1" x14ac:dyDescent="0.2">
      <c r="A656" s="83" t="s">
        <v>186</v>
      </c>
      <c r="B656" s="83">
        <v>18</v>
      </c>
      <c r="C656" s="84">
        <v>1841.23828011</v>
      </c>
      <c r="D656" s="84">
        <v>1813.50198045</v>
      </c>
      <c r="E656" s="84">
        <v>293.99490350999997</v>
      </c>
      <c r="F656" s="84">
        <v>293.99490350999997</v>
      </c>
    </row>
    <row r="657" spans="1:6" ht="12.75" customHeight="1" x14ac:dyDescent="0.2">
      <c r="A657" s="83" t="s">
        <v>186</v>
      </c>
      <c r="B657" s="83">
        <v>19</v>
      </c>
      <c r="C657" s="84">
        <v>1792.47104825</v>
      </c>
      <c r="D657" s="84">
        <v>1763.5954218100001</v>
      </c>
      <c r="E657" s="84">
        <v>285.90432845999999</v>
      </c>
      <c r="F657" s="84">
        <v>285.90432845999999</v>
      </c>
    </row>
    <row r="658" spans="1:6" ht="12.75" customHeight="1" x14ac:dyDescent="0.2">
      <c r="A658" s="83" t="s">
        <v>186</v>
      </c>
      <c r="B658" s="83">
        <v>20</v>
      </c>
      <c r="C658" s="84">
        <v>1794.9981122500001</v>
      </c>
      <c r="D658" s="84">
        <v>1766.5197036899999</v>
      </c>
      <c r="E658" s="84">
        <v>286.37839685</v>
      </c>
      <c r="F658" s="84">
        <v>286.37839685</v>
      </c>
    </row>
    <row r="659" spans="1:6" ht="12.75" customHeight="1" x14ac:dyDescent="0.2">
      <c r="A659" s="83" t="s">
        <v>186</v>
      </c>
      <c r="B659" s="83">
        <v>21</v>
      </c>
      <c r="C659" s="84">
        <v>1802.5209944000001</v>
      </c>
      <c r="D659" s="84">
        <v>1774.93541725</v>
      </c>
      <c r="E659" s="84">
        <v>287.74270575000003</v>
      </c>
      <c r="F659" s="84">
        <v>287.74270575000003</v>
      </c>
    </row>
    <row r="660" spans="1:6" ht="12.75" customHeight="1" x14ac:dyDescent="0.2">
      <c r="A660" s="83" t="s">
        <v>186</v>
      </c>
      <c r="B660" s="83">
        <v>22</v>
      </c>
      <c r="C660" s="84">
        <v>1822.9410899899999</v>
      </c>
      <c r="D660" s="84">
        <v>1792.2846330499999</v>
      </c>
      <c r="E660" s="84">
        <v>290.55526458999998</v>
      </c>
      <c r="F660" s="84">
        <v>290.55526458999998</v>
      </c>
    </row>
    <row r="661" spans="1:6" ht="12.75" customHeight="1" x14ac:dyDescent="0.2">
      <c r="A661" s="83" t="s">
        <v>186</v>
      </c>
      <c r="B661" s="83">
        <v>23</v>
      </c>
      <c r="C661" s="84">
        <v>1852.2158841800001</v>
      </c>
      <c r="D661" s="84">
        <v>1822.7560075700001</v>
      </c>
      <c r="E661" s="84">
        <v>295.49511517000002</v>
      </c>
      <c r="F661" s="84">
        <v>295.49511517000002</v>
      </c>
    </row>
    <row r="662" spans="1:6" ht="12.75" customHeight="1" x14ac:dyDescent="0.2">
      <c r="A662" s="83" t="s">
        <v>186</v>
      </c>
      <c r="B662" s="83">
        <v>24</v>
      </c>
      <c r="C662" s="84">
        <v>1884.8641869</v>
      </c>
      <c r="D662" s="84">
        <v>1854.80249319</v>
      </c>
      <c r="E662" s="84">
        <v>300.69031404999998</v>
      </c>
      <c r="F662" s="84">
        <v>300.69031404999998</v>
      </c>
    </row>
    <row r="663" spans="1:6" ht="12.75" customHeight="1" x14ac:dyDescent="0.2">
      <c r="A663" s="83" t="s">
        <v>187</v>
      </c>
      <c r="B663" s="83">
        <v>1</v>
      </c>
      <c r="C663" s="84">
        <v>1928.41534164</v>
      </c>
      <c r="D663" s="84">
        <v>1896.7496186999999</v>
      </c>
      <c r="E663" s="84">
        <v>307.49054985999999</v>
      </c>
      <c r="F663" s="84">
        <v>307.49054985999999</v>
      </c>
    </row>
    <row r="664" spans="1:6" ht="12.75" customHeight="1" x14ac:dyDescent="0.2">
      <c r="A664" s="83" t="s">
        <v>187</v>
      </c>
      <c r="B664" s="83">
        <v>2</v>
      </c>
      <c r="C664" s="84">
        <v>1897.2229121600001</v>
      </c>
      <c r="D664" s="84">
        <v>1864.4833358799999</v>
      </c>
      <c r="E664" s="84">
        <v>302.25971867999999</v>
      </c>
      <c r="F664" s="84">
        <v>302.25971867999999</v>
      </c>
    </row>
    <row r="665" spans="1:6" ht="12.75" customHeight="1" x14ac:dyDescent="0.2">
      <c r="A665" s="83" t="s">
        <v>187</v>
      </c>
      <c r="B665" s="83">
        <v>3</v>
      </c>
      <c r="C665" s="84">
        <v>1895.7688161900001</v>
      </c>
      <c r="D665" s="84">
        <v>1862.0441429800001</v>
      </c>
      <c r="E665" s="84">
        <v>301.86429022999999</v>
      </c>
      <c r="F665" s="84">
        <v>301.86429022999999</v>
      </c>
    </row>
    <row r="666" spans="1:6" ht="12.75" customHeight="1" x14ac:dyDescent="0.2">
      <c r="A666" s="83" t="s">
        <v>187</v>
      </c>
      <c r="B666" s="83">
        <v>4</v>
      </c>
      <c r="C666" s="84">
        <v>1903.97108334</v>
      </c>
      <c r="D666" s="84">
        <v>1874.6720107799999</v>
      </c>
      <c r="E666" s="84">
        <v>303.91145025999998</v>
      </c>
      <c r="F666" s="84">
        <v>303.91145025999998</v>
      </c>
    </row>
    <row r="667" spans="1:6" ht="12.75" customHeight="1" x14ac:dyDescent="0.2">
      <c r="A667" s="83" t="s">
        <v>187</v>
      </c>
      <c r="B667" s="83">
        <v>5</v>
      </c>
      <c r="C667" s="84">
        <v>1914.35859142</v>
      </c>
      <c r="D667" s="84">
        <v>1882.29151563</v>
      </c>
      <c r="E667" s="84">
        <v>305.14668220999999</v>
      </c>
      <c r="F667" s="84">
        <v>305.14668220999999</v>
      </c>
    </row>
    <row r="668" spans="1:6" ht="12.75" customHeight="1" x14ac:dyDescent="0.2">
      <c r="A668" s="83" t="s">
        <v>187</v>
      </c>
      <c r="B668" s="83">
        <v>6</v>
      </c>
      <c r="C668" s="84">
        <v>1927.9844001399999</v>
      </c>
      <c r="D668" s="84">
        <v>1895.0228026</v>
      </c>
      <c r="E668" s="84">
        <v>307.21060799000003</v>
      </c>
      <c r="F668" s="84">
        <v>307.21060799000003</v>
      </c>
    </row>
    <row r="669" spans="1:6" ht="12.75" customHeight="1" x14ac:dyDescent="0.2">
      <c r="A669" s="83" t="s">
        <v>187</v>
      </c>
      <c r="B669" s="83">
        <v>7</v>
      </c>
      <c r="C669" s="84">
        <v>1915.0870510300001</v>
      </c>
      <c r="D669" s="84">
        <v>1882.9469659599999</v>
      </c>
      <c r="E669" s="84">
        <v>305.25294019</v>
      </c>
      <c r="F669" s="84">
        <v>305.25294019</v>
      </c>
    </row>
    <row r="670" spans="1:6" ht="12.75" customHeight="1" x14ac:dyDescent="0.2">
      <c r="A670" s="83" t="s">
        <v>187</v>
      </c>
      <c r="B670" s="83">
        <v>8</v>
      </c>
      <c r="C670" s="84">
        <v>1892.4784699899999</v>
      </c>
      <c r="D670" s="84">
        <v>1845.0296554900001</v>
      </c>
      <c r="E670" s="84">
        <v>299.10599568999999</v>
      </c>
      <c r="F670" s="84">
        <v>299.10599568999999</v>
      </c>
    </row>
    <row r="671" spans="1:6" ht="12.75" customHeight="1" x14ac:dyDescent="0.2">
      <c r="A671" s="83" t="s">
        <v>187</v>
      </c>
      <c r="B671" s="83">
        <v>9</v>
      </c>
      <c r="C671" s="84">
        <v>1836.8071399299999</v>
      </c>
      <c r="D671" s="84">
        <v>1803.4990426700001</v>
      </c>
      <c r="E671" s="84">
        <v>292.37328260999999</v>
      </c>
      <c r="F671" s="84">
        <v>292.37328260999999</v>
      </c>
    </row>
    <row r="672" spans="1:6" ht="12.75" customHeight="1" x14ac:dyDescent="0.2">
      <c r="A672" s="83" t="s">
        <v>187</v>
      </c>
      <c r="B672" s="83">
        <v>10</v>
      </c>
      <c r="C672" s="84">
        <v>1809.41596224</v>
      </c>
      <c r="D672" s="84">
        <v>1780.4862203600001</v>
      </c>
      <c r="E672" s="84">
        <v>288.64257122999999</v>
      </c>
      <c r="F672" s="84">
        <v>288.64257122999999</v>
      </c>
    </row>
    <row r="673" spans="1:6" ht="12.75" customHeight="1" x14ac:dyDescent="0.2">
      <c r="A673" s="83" t="s">
        <v>187</v>
      </c>
      <c r="B673" s="83">
        <v>11</v>
      </c>
      <c r="C673" s="84">
        <v>1793.53432223</v>
      </c>
      <c r="D673" s="84">
        <v>1765.07791924</v>
      </c>
      <c r="E673" s="84">
        <v>286.14466272999999</v>
      </c>
      <c r="F673" s="84">
        <v>286.14466272999999</v>
      </c>
    </row>
    <row r="674" spans="1:6" ht="12.75" customHeight="1" x14ac:dyDescent="0.2">
      <c r="A674" s="83" t="s">
        <v>187</v>
      </c>
      <c r="B674" s="83">
        <v>12</v>
      </c>
      <c r="C674" s="84">
        <v>1794.5676461200001</v>
      </c>
      <c r="D674" s="84">
        <v>1762.11601068</v>
      </c>
      <c r="E674" s="84">
        <v>285.66449451</v>
      </c>
      <c r="F674" s="84">
        <v>285.66449451</v>
      </c>
    </row>
    <row r="675" spans="1:6" ht="12.75" customHeight="1" x14ac:dyDescent="0.2">
      <c r="A675" s="83" t="s">
        <v>187</v>
      </c>
      <c r="B675" s="83">
        <v>13</v>
      </c>
      <c r="C675" s="84">
        <v>1833.88099541</v>
      </c>
      <c r="D675" s="84">
        <v>1793.70691526</v>
      </c>
      <c r="E675" s="84">
        <v>290.78583710999999</v>
      </c>
      <c r="F675" s="84">
        <v>290.78583710999999</v>
      </c>
    </row>
    <row r="676" spans="1:6" ht="12.75" customHeight="1" x14ac:dyDescent="0.2">
      <c r="A676" s="83" t="s">
        <v>187</v>
      </c>
      <c r="B676" s="83">
        <v>14</v>
      </c>
      <c r="C676" s="84">
        <v>1849.21183464</v>
      </c>
      <c r="D676" s="84">
        <v>1816.3342361499999</v>
      </c>
      <c r="E676" s="84">
        <v>294.45405312999998</v>
      </c>
      <c r="F676" s="84">
        <v>294.45405312999998</v>
      </c>
    </row>
    <row r="677" spans="1:6" ht="12.75" customHeight="1" x14ac:dyDescent="0.2">
      <c r="A677" s="83" t="s">
        <v>187</v>
      </c>
      <c r="B677" s="83">
        <v>15</v>
      </c>
      <c r="C677" s="84">
        <v>1878.3737446600001</v>
      </c>
      <c r="D677" s="84">
        <v>1846.5469987700001</v>
      </c>
      <c r="E677" s="84">
        <v>299.35197898000001</v>
      </c>
      <c r="F677" s="84">
        <v>299.35197898000001</v>
      </c>
    </row>
    <row r="678" spans="1:6" ht="12.75" customHeight="1" x14ac:dyDescent="0.2">
      <c r="A678" s="83" t="s">
        <v>187</v>
      </c>
      <c r="B678" s="83">
        <v>16</v>
      </c>
      <c r="C678" s="84">
        <v>1851.3636963700001</v>
      </c>
      <c r="D678" s="84">
        <v>1819.9200000999999</v>
      </c>
      <c r="E678" s="84">
        <v>295.03535734000002</v>
      </c>
      <c r="F678" s="84">
        <v>295.03535734000002</v>
      </c>
    </row>
    <row r="679" spans="1:6" ht="12.75" customHeight="1" x14ac:dyDescent="0.2">
      <c r="A679" s="83" t="s">
        <v>187</v>
      </c>
      <c r="B679" s="83">
        <v>17</v>
      </c>
      <c r="C679" s="84">
        <v>1868.2601302099999</v>
      </c>
      <c r="D679" s="84">
        <v>1839.31680388</v>
      </c>
      <c r="E679" s="84">
        <v>298.17985980999998</v>
      </c>
      <c r="F679" s="84">
        <v>298.17985980999998</v>
      </c>
    </row>
    <row r="680" spans="1:6" ht="12.75" customHeight="1" x14ac:dyDescent="0.2">
      <c r="A680" s="83" t="s">
        <v>187</v>
      </c>
      <c r="B680" s="83">
        <v>18</v>
      </c>
      <c r="C680" s="84">
        <v>1851.5744300900001</v>
      </c>
      <c r="D680" s="84">
        <v>1820.2299319000001</v>
      </c>
      <c r="E680" s="84">
        <v>295.08560175999997</v>
      </c>
      <c r="F680" s="84">
        <v>295.08560175999997</v>
      </c>
    </row>
    <row r="681" spans="1:6" ht="12.75" customHeight="1" x14ac:dyDescent="0.2">
      <c r="A681" s="83" t="s">
        <v>187</v>
      </c>
      <c r="B681" s="83">
        <v>19</v>
      </c>
      <c r="C681" s="84">
        <v>1808.4124634100001</v>
      </c>
      <c r="D681" s="84">
        <v>1777.6147559999999</v>
      </c>
      <c r="E681" s="84">
        <v>288.17706532</v>
      </c>
      <c r="F681" s="84">
        <v>288.17706532</v>
      </c>
    </row>
    <row r="682" spans="1:6" ht="12.75" customHeight="1" x14ac:dyDescent="0.2">
      <c r="A682" s="83" t="s">
        <v>187</v>
      </c>
      <c r="B682" s="83">
        <v>20</v>
      </c>
      <c r="C682" s="84">
        <v>1821.8323897800001</v>
      </c>
      <c r="D682" s="84">
        <v>1785.84162178</v>
      </c>
      <c r="E682" s="84">
        <v>289.51075925999999</v>
      </c>
      <c r="F682" s="84">
        <v>289.51075925999999</v>
      </c>
    </row>
    <row r="683" spans="1:6" ht="12.75" customHeight="1" x14ac:dyDescent="0.2">
      <c r="A683" s="83" t="s">
        <v>187</v>
      </c>
      <c r="B683" s="83">
        <v>21</v>
      </c>
      <c r="C683" s="84">
        <v>1849.7496082800001</v>
      </c>
      <c r="D683" s="84">
        <v>1811.4202256799999</v>
      </c>
      <c r="E683" s="84">
        <v>293.65742095000002</v>
      </c>
      <c r="F683" s="84">
        <v>293.65742095000002</v>
      </c>
    </row>
    <row r="684" spans="1:6" ht="12.75" customHeight="1" x14ac:dyDescent="0.2">
      <c r="A684" s="83" t="s">
        <v>187</v>
      </c>
      <c r="B684" s="83">
        <v>22</v>
      </c>
      <c r="C684" s="84">
        <v>1871.5940432800001</v>
      </c>
      <c r="D684" s="84">
        <v>1844.70358093</v>
      </c>
      <c r="E684" s="84">
        <v>299.05313429</v>
      </c>
      <c r="F684" s="84">
        <v>299.05313429</v>
      </c>
    </row>
    <row r="685" spans="1:6" ht="12.75" customHeight="1" x14ac:dyDescent="0.2">
      <c r="A685" s="83" t="s">
        <v>187</v>
      </c>
      <c r="B685" s="83">
        <v>23</v>
      </c>
      <c r="C685" s="84">
        <v>1879.0498451799999</v>
      </c>
      <c r="D685" s="84">
        <v>1857.0407205900001</v>
      </c>
      <c r="E685" s="84">
        <v>301.05316307999999</v>
      </c>
      <c r="F685" s="84">
        <v>301.05316307999999</v>
      </c>
    </row>
    <row r="686" spans="1:6" ht="12.75" customHeight="1" x14ac:dyDescent="0.2">
      <c r="A686" s="83" t="s">
        <v>187</v>
      </c>
      <c r="B686" s="83">
        <v>24</v>
      </c>
      <c r="C686" s="84">
        <v>1976.6480666</v>
      </c>
      <c r="D686" s="84">
        <v>1941.73781149</v>
      </c>
      <c r="E686" s="84">
        <v>314.78378666999998</v>
      </c>
      <c r="F686" s="84">
        <v>314.78378666999998</v>
      </c>
    </row>
    <row r="687" spans="1:6" ht="12.75" customHeight="1" x14ac:dyDescent="0.2">
      <c r="A687" s="83" t="s">
        <v>188</v>
      </c>
      <c r="B687" s="83">
        <v>1</v>
      </c>
      <c r="C687" s="84">
        <v>1947.17608578</v>
      </c>
      <c r="D687" s="84">
        <v>1912.71600412</v>
      </c>
      <c r="E687" s="84">
        <v>310.07893188999998</v>
      </c>
      <c r="F687" s="84">
        <v>310.07893188999998</v>
      </c>
    </row>
    <row r="688" spans="1:6" ht="12.75" customHeight="1" x14ac:dyDescent="0.2">
      <c r="A688" s="83" t="s">
        <v>188</v>
      </c>
      <c r="B688" s="83">
        <v>2</v>
      </c>
      <c r="C688" s="84">
        <v>1978.0601794700001</v>
      </c>
      <c r="D688" s="84">
        <v>1953.1252750900001</v>
      </c>
      <c r="E688" s="84">
        <v>316.62985923999997</v>
      </c>
      <c r="F688" s="84">
        <v>316.62985923999997</v>
      </c>
    </row>
    <row r="689" spans="1:6" ht="12.75" customHeight="1" x14ac:dyDescent="0.2">
      <c r="A689" s="83" t="s">
        <v>188</v>
      </c>
      <c r="B689" s="83">
        <v>3</v>
      </c>
      <c r="C689" s="84">
        <v>1981.85121654</v>
      </c>
      <c r="D689" s="84">
        <v>1949.9774410499999</v>
      </c>
      <c r="E689" s="84">
        <v>316.11954981000002</v>
      </c>
      <c r="F689" s="84">
        <v>316.11954981000002</v>
      </c>
    </row>
    <row r="690" spans="1:6" ht="12.75" customHeight="1" x14ac:dyDescent="0.2">
      <c r="A690" s="83" t="s">
        <v>188</v>
      </c>
      <c r="B690" s="83">
        <v>4</v>
      </c>
      <c r="C690" s="84">
        <v>1977.38930708</v>
      </c>
      <c r="D690" s="84">
        <v>1946.07666008</v>
      </c>
      <c r="E690" s="84">
        <v>315.48717678999998</v>
      </c>
      <c r="F690" s="84">
        <v>315.48717678999998</v>
      </c>
    </row>
    <row r="691" spans="1:6" ht="12.75" customHeight="1" x14ac:dyDescent="0.2">
      <c r="A691" s="83" t="s">
        <v>188</v>
      </c>
      <c r="B691" s="83">
        <v>5</v>
      </c>
      <c r="C691" s="84">
        <v>1975.5210741400001</v>
      </c>
      <c r="D691" s="84">
        <v>1940.6870210899999</v>
      </c>
      <c r="E691" s="84">
        <v>314.61343835000002</v>
      </c>
      <c r="F691" s="84">
        <v>314.61343835000002</v>
      </c>
    </row>
    <row r="692" spans="1:6" ht="12.75" customHeight="1" x14ac:dyDescent="0.2">
      <c r="A692" s="83" t="s">
        <v>188</v>
      </c>
      <c r="B692" s="83">
        <v>6</v>
      </c>
      <c r="C692" s="84">
        <v>1977.8127693700001</v>
      </c>
      <c r="D692" s="84">
        <v>1943.67779479</v>
      </c>
      <c r="E692" s="84">
        <v>315.09828601999999</v>
      </c>
      <c r="F692" s="84">
        <v>315.09828601999999</v>
      </c>
    </row>
    <row r="693" spans="1:6" ht="12.75" customHeight="1" x14ac:dyDescent="0.2">
      <c r="A693" s="83" t="s">
        <v>188</v>
      </c>
      <c r="B693" s="83">
        <v>7</v>
      </c>
      <c r="C693" s="84">
        <v>1930.15609337</v>
      </c>
      <c r="D693" s="84">
        <v>1895.6544498200001</v>
      </c>
      <c r="E693" s="84">
        <v>307.31300714000002</v>
      </c>
      <c r="F693" s="84">
        <v>307.31300714000002</v>
      </c>
    </row>
    <row r="694" spans="1:6" ht="12.75" customHeight="1" x14ac:dyDescent="0.2">
      <c r="A694" s="83" t="s">
        <v>188</v>
      </c>
      <c r="B694" s="83">
        <v>8</v>
      </c>
      <c r="C694" s="84">
        <v>1950.0188832900001</v>
      </c>
      <c r="D694" s="84">
        <v>1898.8427326599999</v>
      </c>
      <c r="E694" s="84">
        <v>307.82987391</v>
      </c>
      <c r="F694" s="84">
        <v>307.82987391</v>
      </c>
    </row>
    <row r="695" spans="1:6" ht="12.75" customHeight="1" x14ac:dyDescent="0.2">
      <c r="A695" s="83" t="s">
        <v>188</v>
      </c>
      <c r="B695" s="83">
        <v>9</v>
      </c>
      <c r="C695" s="84">
        <v>1935.65403395</v>
      </c>
      <c r="D695" s="84">
        <v>1896.1815844600001</v>
      </c>
      <c r="E695" s="84">
        <v>307.39846329</v>
      </c>
      <c r="F695" s="84">
        <v>307.39846329</v>
      </c>
    </row>
    <row r="696" spans="1:6" ht="12.75" customHeight="1" x14ac:dyDescent="0.2">
      <c r="A696" s="83" t="s">
        <v>188</v>
      </c>
      <c r="B696" s="83">
        <v>10</v>
      </c>
      <c r="C696" s="84">
        <v>1843.9096189700001</v>
      </c>
      <c r="D696" s="84">
        <v>1812.8860235699999</v>
      </c>
      <c r="E696" s="84">
        <v>293.89504799000002</v>
      </c>
      <c r="F696" s="84">
        <v>293.89504799000002</v>
      </c>
    </row>
    <row r="697" spans="1:6" ht="12.75" customHeight="1" x14ac:dyDescent="0.2">
      <c r="A697" s="83" t="s">
        <v>188</v>
      </c>
      <c r="B697" s="83">
        <v>11</v>
      </c>
      <c r="C697" s="84">
        <v>1791.2330385299999</v>
      </c>
      <c r="D697" s="84">
        <v>1765.34901838</v>
      </c>
      <c r="E697" s="84">
        <v>286.18861183000001</v>
      </c>
      <c r="F697" s="84">
        <v>286.18861183000001</v>
      </c>
    </row>
    <row r="698" spans="1:6" ht="12.75" customHeight="1" x14ac:dyDescent="0.2">
      <c r="A698" s="83" t="s">
        <v>188</v>
      </c>
      <c r="B698" s="83">
        <v>12</v>
      </c>
      <c r="C698" s="84">
        <v>1796.0277994999999</v>
      </c>
      <c r="D698" s="84">
        <v>1758.2594344399999</v>
      </c>
      <c r="E698" s="84">
        <v>285.03928772</v>
      </c>
      <c r="F698" s="84">
        <v>285.03928772</v>
      </c>
    </row>
    <row r="699" spans="1:6" ht="12.75" customHeight="1" x14ac:dyDescent="0.2">
      <c r="A699" s="83" t="s">
        <v>188</v>
      </c>
      <c r="B699" s="83">
        <v>13</v>
      </c>
      <c r="C699" s="84">
        <v>1799.98081733</v>
      </c>
      <c r="D699" s="84">
        <v>1761.97975509</v>
      </c>
      <c r="E699" s="84">
        <v>285.64240551</v>
      </c>
      <c r="F699" s="84">
        <v>285.64240551</v>
      </c>
    </row>
    <row r="700" spans="1:6" ht="12.75" customHeight="1" x14ac:dyDescent="0.2">
      <c r="A700" s="83" t="s">
        <v>188</v>
      </c>
      <c r="B700" s="83">
        <v>14</v>
      </c>
      <c r="C700" s="84">
        <v>1802.2394363000001</v>
      </c>
      <c r="D700" s="84">
        <v>1771.80835159</v>
      </c>
      <c r="E700" s="84">
        <v>287.23576316999998</v>
      </c>
      <c r="F700" s="84">
        <v>287.23576316999998</v>
      </c>
    </row>
    <row r="701" spans="1:6" ht="12.75" customHeight="1" x14ac:dyDescent="0.2">
      <c r="A701" s="83" t="s">
        <v>188</v>
      </c>
      <c r="B701" s="83">
        <v>15</v>
      </c>
      <c r="C701" s="84">
        <v>1821.43481576</v>
      </c>
      <c r="D701" s="84">
        <v>1791.1328021100001</v>
      </c>
      <c r="E701" s="84">
        <v>290.36853613</v>
      </c>
      <c r="F701" s="84">
        <v>290.36853613</v>
      </c>
    </row>
    <row r="702" spans="1:6" ht="12.75" customHeight="1" x14ac:dyDescent="0.2">
      <c r="A702" s="83" t="s">
        <v>188</v>
      </c>
      <c r="B702" s="83">
        <v>16</v>
      </c>
      <c r="C702" s="84">
        <v>1834.2733002299999</v>
      </c>
      <c r="D702" s="84">
        <v>1802.9737965500001</v>
      </c>
      <c r="E702" s="84">
        <v>292.28813260999999</v>
      </c>
      <c r="F702" s="84">
        <v>292.28813260999999</v>
      </c>
    </row>
    <row r="703" spans="1:6" ht="12.75" customHeight="1" x14ac:dyDescent="0.2">
      <c r="A703" s="83" t="s">
        <v>188</v>
      </c>
      <c r="B703" s="83">
        <v>17</v>
      </c>
      <c r="C703" s="84">
        <v>1836.3262113799999</v>
      </c>
      <c r="D703" s="84">
        <v>1808.5703435</v>
      </c>
      <c r="E703" s="84">
        <v>293.19541383000001</v>
      </c>
      <c r="F703" s="84">
        <v>293.19541383000001</v>
      </c>
    </row>
    <row r="704" spans="1:6" ht="12.75" customHeight="1" x14ac:dyDescent="0.2">
      <c r="A704" s="83" t="s">
        <v>188</v>
      </c>
      <c r="B704" s="83">
        <v>18</v>
      </c>
      <c r="C704" s="84">
        <v>1811.45872433</v>
      </c>
      <c r="D704" s="84">
        <v>1783.0721089900001</v>
      </c>
      <c r="E704" s="84">
        <v>289.06178118000003</v>
      </c>
      <c r="F704" s="84">
        <v>289.06178118000003</v>
      </c>
    </row>
    <row r="705" spans="1:6" ht="12.75" customHeight="1" x14ac:dyDescent="0.2">
      <c r="A705" s="83" t="s">
        <v>188</v>
      </c>
      <c r="B705" s="83">
        <v>19</v>
      </c>
      <c r="C705" s="84">
        <v>1781.82504371</v>
      </c>
      <c r="D705" s="84">
        <v>1754.1263426200001</v>
      </c>
      <c r="E705" s="84">
        <v>284.36925374999998</v>
      </c>
      <c r="F705" s="84">
        <v>284.36925374999998</v>
      </c>
    </row>
    <row r="706" spans="1:6" ht="12.75" customHeight="1" x14ac:dyDescent="0.2">
      <c r="A706" s="83" t="s">
        <v>188</v>
      </c>
      <c r="B706" s="83">
        <v>20</v>
      </c>
      <c r="C706" s="84">
        <v>1780.9160738</v>
      </c>
      <c r="D706" s="84">
        <v>1752.6600327399999</v>
      </c>
      <c r="E706" s="84">
        <v>284.13154371000002</v>
      </c>
      <c r="F706" s="84">
        <v>284.13154371000002</v>
      </c>
    </row>
    <row r="707" spans="1:6" ht="12.75" customHeight="1" x14ac:dyDescent="0.2">
      <c r="A707" s="83" t="s">
        <v>188</v>
      </c>
      <c r="B707" s="83">
        <v>21</v>
      </c>
      <c r="C707" s="84">
        <v>1810.3612124199999</v>
      </c>
      <c r="D707" s="84">
        <v>1771.2040265600001</v>
      </c>
      <c r="E707" s="84">
        <v>287.13779333999997</v>
      </c>
      <c r="F707" s="84">
        <v>287.13779333999997</v>
      </c>
    </row>
    <row r="708" spans="1:6" ht="12.75" customHeight="1" x14ac:dyDescent="0.2">
      <c r="A708" s="83" t="s">
        <v>188</v>
      </c>
      <c r="B708" s="83">
        <v>22</v>
      </c>
      <c r="C708" s="84">
        <v>1812.42086191</v>
      </c>
      <c r="D708" s="84">
        <v>1779.9867556500001</v>
      </c>
      <c r="E708" s="84">
        <v>288.56160076999998</v>
      </c>
      <c r="F708" s="84">
        <v>288.56160076999998</v>
      </c>
    </row>
    <row r="709" spans="1:6" ht="12.75" customHeight="1" x14ac:dyDescent="0.2">
      <c r="A709" s="83" t="s">
        <v>188</v>
      </c>
      <c r="B709" s="83">
        <v>23</v>
      </c>
      <c r="C709" s="84">
        <v>1834.8456509600001</v>
      </c>
      <c r="D709" s="84">
        <v>1802.12032772</v>
      </c>
      <c r="E709" s="84">
        <v>292.14977297000001</v>
      </c>
      <c r="F709" s="84">
        <v>292.14977297000001</v>
      </c>
    </row>
    <row r="710" spans="1:6" ht="12.75" customHeight="1" x14ac:dyDescent="0.2">
      <c r="A710" s="83" t="s">
        <v>188</v>
      </c>
      <c r="B710" s="83">
        <v>24</v>
      </c>
      <c r="C710" s="84">
        <v>1870.69704411</v>
      </c>
      <c r="D710" s="84">
        <v>1837.9419759499999</v>
      </c>
      <c r="E710" s="84">
        <v>297.95698031000001</v>
      </c>
      <c r="F710" s="84">
        <v>297.95698031000001</v>
      </c>
    </row>
    <row r="711" spans="1:6" ht="12.75" customHeight="1" x14ac:dyDescent="0.2">
      <c r="A711" s="83" t="s">
        <v>189</v>
      </c>
      <c r="B711" s="83">
        <v>1</v>
      </c>
      <c r="C711" s="84">
        <v>1870.2933858199999</v>
      </c>
      <c r="D711" s="84">
        <v>1838.1210785999999</v>
      </c>
      <c r="E711" s="84">
        <v>297.98601544000002</v>
      </c>
      <c r="F711" s="84">
        <v>297.98601544000002</v>
      </c>
    </row>
    <row r="712" spans="1:6" ht="12.75" customHeight="1" x14ac:dyDescent="0.2">
      <c r="A712" s="83" t="s">
        <v>189</v>
      </c>
      <c r="B712" s="83">
        <v>2</v>
      </c>
      <c r="C712" s="84">
        <v>1919.75814227</v>
      </c>
      <c r="D712" s="84">
        <v>1886.76384745</v>
      </c>
      <c r="E712" s="84">
        <v>305.87171189999998</v>
      </c>
      <c r="F712" s="84">
        <v>305.87171189999998</v>
      </c>
    </row>
    <row r="713" spans="1:6" ht="12.75" customHeight="1" x14ac:dyDescent="0.2">
      <c r="A713" s="83" t="s">
        <v>189</v>
      </c>
      <c r="B713" s="83">
        <v>3</v>
      </c>
      <c r="C713" s="84">
        <v>1940.02846245</v>
      </c>
      <c r="D713" s="84">
        <v>1907.21868298</v>
      </c>
      <c r="E713" s="84">
        <v>309.18773662000001</v>
      </c>
      <c r="F713" s="84">
        <v>309.18773662000001</v>
      </c>
    </row>
    <row r="714" spans="1:6" ht="12.75" customHeight="1" x14ac:dyDescent="0.2">
      <c r="A714" s="83" t="s">
        <v>189</v>
      </c>
      <c r="B714" s="83">
        <v>4</v>
      </c>
      <c r="C714" s="84">
        <v>1945.76995754</v>
      </c>
      <c r="D714" s="84">
        <v>1914.6388893599999</v>
      </c>
      <c r="E714" s="84">
        <v>310.3906594</v>
      </c>
      <c r="F714" s="84">
        <v>310.3906594</v>
      </c>
    </row>
    <row r="715" spans="1:6" ht="12.75" customHeight="1" x14ac:dyDescent="0.2">
      <c r="A715" s="83" t="s">
        <v>189</v>
      </c>
      <c r="B715" s="83">
        <v>5</v>
      </c>
      <c r="C715" s="84">
        <v>1952.55384804</v>
      </c>
      <c r="D715" s="84">
        <v>1918.8759672199999</v>
      </c>
      <c r="E715" s="84">
        <v>311.07755100999998</v>
      </c>
      <c r="F715" s="84">
        <v>311.07755100999998</v>
      </c>
    </row>
    <row r="716" spans="1:6" ht="12.75" customHeight="1" x14ac:dyDescent="0.2">
      <c r="A716" s="83" t="s">
        <v>189</v>
      </c>
      <c r="B716" s="83">
        <v>6</v>
      </c>
      <c r="C716" s="84">
        <v>1928.93484005</v>
      </c>
      <c r="D716" s="84">
        <v>1898.4292037</v>
      </c>
      <c r="E716" s="84">
        <v>307.76283488000001</v>
      </c>
      <c r="F716" s="84">
        <v>307.76283488000001</v>
      </c>
    </row>
    <row r="717" spans="1:6" ht="12.75" customHeight="1" x14ac:dyDescent="0.2">
      <c r="A717" s="83" t="s">
        <v>189</v>
      </c>
      <c r="B717" s="83">
        <v>7</v>
      </c>
      <c r="C717" s="84">
        <v>1920.6737968</v>
      </c>
      <c r="D717" s="84">
        <v>1890.42885563</v>
      </c>
      <c r="E717" s="84">
        <v>306.46586273999998</v>
      </c>
      <c r="F717" s="84">
        <v>306.46586273999998</v>
      </c>
    </row>
    <row r="718" spans="1:6" ht="12.75" customHeight="1" x14ac:dyDescent="0.2">
      <c r="A718" s="83" t="s">
        <v>189</v>
      </c>
      <c r="B718" s="83">
        <v>8</v>
      </c>
      <c r="C718" s="84">
        <v>1921.1015399299999</v>
      </c>
      <c r="D718" s="84">
        <v>1873.1824146900001</v>
      </c>
      <c r="E718" s="84">
        <v>303.66996519000003</v>
      </c>
      <c r="F718" s="84">
        <v>303.66996519000003</v>
      </c>
    </row>
    <row r="719" spans="1:6" ht="12.75" customHeight="1" x14ac:dyDescent="0.2">
      <c r="A719" s="83" t="s">
        <v>189</v>
      </c>
      <c r="B719" s="83">
        <v>9</v>
      </c>
      <c r="C719" s="84">
        <v>1860.9193951699999</v>
      </c>
      <c r="D719" s="84">
        <v>1824.0979689400001</v>
      </c>
      <c r="E719" s="84">
        <v>295.71266652000003</v>
      </c>
      <c r="F719" s="84">
        <v>295.71266652000003</v>
      </c>
    </row>
    <row r="720" spans="1:6" ht="12.75" customHeight="1" x14ac:dyDescent="0.2">
      <c r="A720" s="83" t="s">
        <v>189</v>
      </c>
      <c r="B720" s="83">
        <v>10</v>
      </c>
      <c r="C720" s="84">
        <v>1804.8945571100001</v>
      </c>
      <c r="D720" s="84">
        <v>1772.8583182100001</v>
      </c>
      <c r="E720" s="84">
        <v>287.40597795000002</v>
      </c>
      <c r="F720" s="84">
        <v>287.40597795000002</v>
      </c>
    </row>
    <row r="721" spans="1:6" ht="12.75" customHeight="1" x14ac:dyDescent="0.2">
      <c r="A721" s="83" t="s">
        <v>189</v>
      </c>
      <c r="B721" s="83">
        <v>11</v>
      </c>
      <c r="C721" s="84">
        <v>1786.6044463400001</v>
      </c>
      <c r="D721" s="84">
        <v>1755.66599696</v>
      </c>
      <c r="E721" s="84">
        <v>284.61885398999999</v>
      </c>
      <c r="F721" s="84">
        <v>284.61885398999999</v>
      </c>
    </row>
    <row r="722" spans="1:6" ht="12.75" customHeight="1" x14ac:dyDescent="0.2">
      <c r="A722" s="83" t="s">
        <v>189</v>
      </c>
      <c r="B722" s="83">
        <v>12</v>
      </c>
      <c r="C722" s="84">
        <v>1783.80042119</v>
      </c>
      <c r="D722" s="84">
        <v>1755.97283459</v>
      </c>
      <c r="E722" s="84">
        <v>284.66859681</v>
      </c>
      <c r="F722" s="84">
        <v>284.66859681</v>
      </c>
    </row>
    <row r="723" spans="1:6" ht="12.75" customHeight="1" x14ac:dyDescent="0.2">
      <c r="A723" s="83" t="s">
        <v>189</v>
      </c>
      <c r="B723" s="83">
        <v>13</v>
      </c>
      <c r="C723" s="84">
        <v>1810.5492434400001</v>
      </c>
      <c r="D723" s="84">
        <v>1768.1990396000001</v>
      </c>
      <c r="E723" s="84">
        <v>286.65064149</v>
      </c>
      <c r="F723" s="84">
        <v>286.65064149</v>
      </c>
    </row>
    <row r="724" spans="1:6" ht="12.75" customHeight="1" x14ac:dyDescent="0.2">
      <c r="A724" s="83" t="s">
        <v>189</v>
      </c>
      <c r="B724" s="83">
        <v>14</v>
      </c>
      <c r="C724" s="84">
        <v>1811.5714736</v>
      </c>
      <c r="D724" s="84">
        <v>1781.96216744</v>
      </c>
      <c r="E724" s="84">
        <v>288.88184360000002</v>
      </c>
      <c r="F724" s="84">
        <v>288.88184360000002</v>
      </c>
    </row>
    <row r="725" spans="1:6" ht="12.75" customHeight="1" x14ac:dyDescent="0.2">
      <c r="A725" s="83" t="s">
        <v>189</v>
      </c>
      <c r="B725" s="83">
        <v>15</v>
      </c>
      <c r="C725" s="84">
        <v>1832.0484140200001</v>
      </c>
      <c r="D725" s="84">
        <v>1798.1897064</v>
      </c>
      <c r="E725" s="84">
        <v>291.51256239999998</v>
      </c>
      <c r="F725" s="84">
        <v>291.51256239999998</v>
      </c>
    </row>
    <row r="726" spans="1:6" ht="12.75" customHeight="1" x14ac:dyDescent="0.2">
      <c r="A726" s="83" t="s">
        <v>189</v>
      </c>
      <c r="B726" s="83">
        <v>16</v>
      </c>
      <c r="C726" s="84">
        <v>1839.20778079</v>
      </c>
      <c r="D726" s="84">
        <v>1807.1296900100001</v>
      </c>
      <c r="E726" s="84">
        <v>292.96186305999998</v>
      </c>
      <c r="F726" s="84">
        <v>292.96186305999998</v>
      </c>
    </row>
    <row r="727" spans="1:6" ht="12.75" customHeight="1" x14ac:dyDescent="0.2">
      <c r="A727" s="83" t="s">
        <v>189</v>
      </c>
      <c r="B727" s="83">
        <v>17</v>
      </c>
      <c r="C727" s="84">
        <v>1830.40382916</v>
      </c>
      <c r="D727" s="84">
        <v>1801.6059440700001</v>
      </c>
      <c r="E727" s="84">
        <v>292.06638393999998</v>
      </c>
      <c r="F727" s="84">
        <v>292.06638393999998</v>
      </c>
    </row>
    <row r="728" spans="1:6" ht="12.75" customHeight="1" x14ac:dyDescent="0.2">
      <c r="A728" s="83" t="s">
        <v>189</v>
      </c>
      <c r="B728" s="83">
        <v>18</v>
      </c>
      <c r="C728" s="84">
        <v>1817.3112600100001</v>
      </c>
      <c r="D728" s="84">
        <v>1788.2003920100001</v>
      </c>
      <c r="E728" s="84">
        <v>289.89315004000002</v>
      </c>
      <c r="F728" s="84">
        <v>289.89315004000002</v>
      </c>
    </row>
    <row r="729" spans="1:6" ht="12.75" customHeight="1" x14ac:dyDescent="0.2">
      <c r="A729" s="83" t="s">
        <v>189</v>
      </c>
      <c r="B729" s="83">
        <v>19</v>
      </c>
      <c r="C729" s="84">
        <v>1771.6375760000001</v>
      </c>
      <c r="D729" s="84">
        <v>1744.0055041799999</v>
      </c>
      <c r="E729" s="84">
        <v>282.72851944000001</v>
      </c>
      <c r="F729" s="84">
        <v>282.72851944000001</v>
      </c>
    </row>
    <row r="730" spans="1:6" ht="12.75" customHeight="1" x14ac:dyDescent="0.2">
      <c r="A730" s="83" t="s">
        <v>189</v>
      </c>
      <c r="B730" s="83">
        <v>20</v>
      </c>
      <c r="C730" s="84">
        <v>1759.9326461799999</v>
      </c>
      <c r="D730" s="84">
        <v>1732.07807411</v>
      </c>
      <c r="E730" s="84">
        <v>280.79491049000001</v>
      </c>
      <c r="F730" s="84">
        <v>280.79491049000001</v>
      </c>
    </row>
    <row r="731" spans="1:6" ht="12.75" customHeight="1" x14ac:dyDescent="0.2">
      <c r="A731" s="83" t="s">
        <v>189</v>
      </c>
      <c r="B731" s="83">
        <v>21</v>
      </c>
      <c r="C731" s="84">
        <v>1785.28322374</v>
      </c>
      <c r="D731" s="84">
        <v>1747.8568292099999</v>
      </c>
      <c r="E731" s="84">
        <v>283.35287492999998</v>
      </c>
      <c r="F731" s="84">
        <v>283.35287492999998</v>
      </c>
    </row>
    <row r="732" spans="1:6" ht="12.75" customHeight="1" x14ac:dyDescent="0.2">
      <c r="A732" s="83" t="s">
        <v>189</v>
      </c>
      <c r="B732" s="83">
        <v>22</v>
      </c>
      <c r="C732" s="84">
        <v>1792.75226447</v>
      </c>
      <c r="D732" s="84">
        <v>1759.75939971</v>
      </c>
      <c r="E732" s="84">
        <v>285.28245378000003</v>
      </c>
      <c r="F732" s="84">
        <v>285.28245378000003</v>
      </c>
    </row>
    <row r="733" spans="1:6" ht="12.75" customHeight="1" x14ac:dyDescent="0.2">
      <c r="A733" s="83" t="s">
        <v>189</v>
      </c>
      <c r="B733" s="83">
        <v>23</v>
      </c>
      <c r="C733" s="84">
        <v>1820.4817447999999</v>
      </c>
      <c r="D733" s="84">
        <v>1789.70179831</v>
      </c>
      <c r="E733" s="84">
        <v>290.13654972</v>
      </c>
      <c r="F733" s="84">
        <v>290.13654972</v>
      </c>
    </row>
    <row r="734" spans="1:6" ht="12.75" customHeight="1" x14ac:dyDescent="0.2">
      <c r="A734" s="83" t="s">
        <v>189</v>
      </c>
      <c r="B734" s="83">
        <v>24</v>
      </c>
      <c r="C734" s="84">
        <v>1855.1256260099999</v>
      </c>
      <c r="D734" s="84">
        <v>1822.7695355799999</v>
      </c>
      <c r="E734" s="84">
        <v>295.49730826000001</v>
      </c>
      <c r="F734" s="84">
        <v>295.49730826000001</v>
      </c>
    </row>
    <row r="735" spans="1:6" ht="12.75" customHeight="1" x14ac:dyDescent="0.2">
      <c r="A735" s="83" t="s">
        <v>190</v>
      </c>
      <c r="B735" s="83">
        <v>1</v>
      </c>
      <c r="C735" s="84">
        <v>1856.7411868500001</v>
      </c>
      <c r="D735" s="84">
        <v>1823.0740558800001</v>
      </c>
      <c r="E735" s="84">
        <v>295.54667540000003</v>
      </c>
      <c r="F735" s="84">
        <v>295.54667540000003</v>
      </c>
    </row>
    <row r="736" spans="1:6" ht="12.75" customHeight="1" x14ac:dyDescent="0.2">
      <c r="A736" s="83" t="s">
        <v>190</v>
      </c>
      <c r="B736" s="83">
        <v>2</v>
      </c>
      <c r="C736" s="84">
        <v>1884.1541477200001</v>
      </c>
      <c r="D736" s="84">
        <v>1849.8967660200001</v>
      </c>
      <c r="E736" s="84">
        <v>299.89502470999997</v>
      </c>
      <c r="F736" s="84">
        <v>299.89502470999997</v>
      </c>
    </row>
    <row r="737" spans="1:6" ht="12.75" customHeight="1" x14ac:dyDescent="0.2">
      <c r="A737" s="83" t="s">
        <v>190</v>
      </c>
      <c r="B737" s="83">
        <v>3</v>
      </c>
      <c r="C737" s="84">
        <v>1901.7089748999999</v>
      </c>
      <c r="D737" s="84">
        <v>1868.4341378399999</v>
      </c>
      <c r="E737" s="84">
        <v>302.90020083000002</v>
      </c>
      <c r="F737" s="84">
        <v>302.90020083000002</v>
      </c>
    </row>
    <row r="738" spans="1:6" ht="12.75" customHeight="1" x14ac:dyDescent="0.2">
      <c r="A738" s="83" t="s">
        <v>190</v>
      </c>
      <c r="B738" s="83">
        <v>4</v>
      </c>
      <c r="C738" s="84">
        <v>1892.3956399599999</v>
      </c>
      <c r="D738" s="84">
        <v>1859.6640914</v>
      </c>
      <c r="E738" s="84">
        <v>301.47844944000002</v>
      </c>
      <c r="F738" s="84">
        <v>301.47844944000002</v>
      </c>
    </row>
    <row r="739" spans="1:6" ht="12.75" customHeight="1" x14ac:dyDescent="0.2">
      <c r="A739" s="83" t="s">
        <v>190</v>
      </c>
      <c r="B739" s="83">
        <v>5</v>
      </c>
      <c r="C739" s="84">
        <v>1865.5647183999999</v>
      </c>
      <c r="D739" s="84">
        <v>1836.0323545199999</v>
      </c>
      <c r="E739" s="84">
        <v>297.64740305999999</v>
      </c>
      <c r="F739" s="84">
        <v>297.64740305999999</v>
      </c>
    </row>
    <row r="740" spans="1:6" ht="12.75" customHeight="1" x14ac:dyDescent="0.2">
      <c r="A740" s="83" t="s">
        <v>190</v>
      </c>
      <c r="B740" s="83">
        <v>6</v>
      </c>
      <c r="C740" s="84">
        <v>1886.3492050299999</v>
      </c>
      <c r="D740" s="84">
        <v>1856.53988493</v>
      </c>
      <c r="E740" s="84">
        <v>300.97197038000002</v>
      </c>
      <c r="F740" s="84">
        <v>300.97197038000002</v>
      </c>
    </row>
    <row r="741" spans="1:6" ht="12.75" customHeight="1" x14ac:dyDescent="0.2">
      <c r="A741" s="83" t="s">
        <v>190</v>
      </c>
      <c r="B741" s="83">
        <v>7</v>
      </c>
      <c r="C741" s="84">
        <v>1889.7473082500001</v>
      </c>
      <c r="D741" s="84">
        <v>1860.7733069200001</v>
      </c>
      <c r="E741" s="84">
        <v>301.65826931999999</v>
      </c>
      <c r="F741" s="84">
        <v>301.65826931999999</v>
      </c>
    </row>
    <row r="742" spans="1:6" ht="12.75" customHeight="1" x14ac:dyDescent="0.2">
      <c r="A742" s="83" t="s">
        <v>190</v>
      </c>
      <c r="B742" s="83">
        <v>8</v>
      </c>
      <c r="C742" s="84">
        <v>1888.3675537300001</v>
      </c>
      <c r="D742" s="84">
        <v>1841.3798659900001</v>
      </c>
      <c r="E742" s="84">
        <v>298.51431201999998</v>
      </c>
      <c r="F742" s="84">
        <v>298.51431201999998</v>
      </c>
    </row>
    <row r="743" spans="1:6" ht="12.75" customHeight="1" x14ac:dyDescent="0.2">
      <c r="A743" s="83" t="s">
        <v>190</v>
      </c>
      <c r="B743" s="83">
        <v>9</v>
      </c>
      <c r="C743" s="84">
        <v>1824.27495746</v>
      </c>
      <c r="D743" s="84">
        <v>1791.64333749</v>
      </c>
      <c r="E743" s="84">
        <v>290.45130130000001</v>
      </c>
      <c r="F743" s="84">
        <v>290.45130130000001</v>
      </c>
    </row>
    <row r="744" spans="1:6" ht="12.75" customHeight="1" x14ac:dyDescent="0.2">
      <c r="A744" s="83" t="s">
        <v>190</v>
      </c>
      <c r="B744" s="83">
        <v>10</v>
      </c>
      <c r="C744" s="84">
        <v>1793.4157054299999</v>
      </c>
      <c r="D744" s="84">
        <v>1764.81231828</v>
      </c>
      <c r="E744" s="84">
        <v>286.10160497999999</v>
      </c>
      <c r="F744" s="84">
        <v>286.10160497999999</v>
      </c>
    </row>
    <row r="745" spans="1:6" ht="12.75" customHeight="1" x14ac:dyDescent="0.2">
      <c r="A745" s="83" t="s">
        <v>190</v>
      </c>
      <c r="B745" s="83">
        <v>11</v>
      </c>
      <c r="C745" s="84">
        <v>1779.4116875699999</v>
      </c>
      <c r="D745" s="84">
        <v>1752.47322237</v>
      </c>
      <c r="E745" s="84">
        <v>284.10125904</v>
      </c>
      <c r="F745" s="84">
        <v>284.10125904</v>
      </c>
    </row>
    <row r="746" spans="1:6" ht="12.75" customHeight="1" x14ac:dyDescent="0.2">
      <c r="A746" s="83" t="s">
        <v>190</v>
      </c>
      <c r="B746" s="83">
        <v>12</v>
      </c>
      <c r="C746" s="84">
        <v>1786.5531686500001</v>
      </c>
      <c r="D746" s="84">
        <v>1756.6279695799999</v>
      </c>
      <c r="E746" s="84">
        <v>284.77480365999998</v>
      </c>
      <c r="F746" s="84">
        <v>284.77480365999998</v>
      </c>
    </row>
    <row r="747" spans="1:6" ht="12.75" customHeight="1" x14ac:dyDescent="0.2">
      <c r="A747" s="83" t="s">
        <v>190</v>
      </c>
      <c r="B747" s="83">
        <v>13</v>
      </c>
      <c r="C747" s="84">
        <v>1818.6173207700001</v>
      </c>
      <c r="D747" s="84">
        <v>1780.1248803599999</v>
      </c>
      <c r="E747" s="84">
        <v>288.58399279000002</v>
      </c>
      <c r="F747" s="84">
        <v>288.58399279000002</v>
      </c>
    </row>
    <row r="748" spans="1:6" ht="12.75" customHeight="1" x14ac:dyDescent="0.2">
      <c r="A748" s="83" t="s">
        <v>190</v>
      </c>
      <c r="B748" s="83">
        <v>14</v>
      </c>
      <c r="C748" s="84">
        <v>1795.48977874</v>
      </c>
      <c r="D748" s="84">
        <v>1766.06453532</v>
      </c>
      <c r="E748" s="84">
        <v>286.30460747000001</v>
      </c>
      <c r="F748" s="84">
        <v>286.30460747000001</v>
      </c>
    </row>
    <row r="749" spans="1:6" ht="12.75" customHeight="1" x14ac:dyDescent="0.2">
      <c r="A749" s="83" t="s">
        <v>190</v>
      </c>
      <c r="B749" s="83">
        <v>15</v>
      </c>
      <c r="C749" s="84">
        <v>1806.9379235399999</v>
      </c>
      <c r="D749" s="84">
        <v>1777.4349075499999</v>
      </c>
      <c r="E749" s="84">
        <v>288.14790928000002</v>
      </c>
      <c r="F749" s="84">
        <v>288.14790928000002</v>
      </c>
    </row>
    <row r="750" spans="1:6" ht="12.75" customHeight="1" x14ac:dyDescent="0.2">
      <c r="A750" s="83" t="s">
        <v>190</v>
      </c>
      <c r="B750" s="83">
        <v>16</v>
      </c>
      <c r="C750" s="84">
        <v>1810.6038933699999</v>
      </c>
      <c r="D750" s="84">
        <v>1781.75545205</v>
      </c>
      <c r="E750" s="84">
        <v>288.84833204</v>
      </c>
      <c r="F750" s="84">
        <v>288.84833204</v>
      </c>
    </row>
    <row r="751" spans="1:6" ht="12.75" customHeight="1" x14ac:dyDescent="0.2">
      <c r="A751" s="83" t="s">
        <v>190</v>
      </c>
      <c r="B751" s="83">
        <v>17</v>
      </c>
      <c r="C751" s="84">
        <v>1808.8990322899999</v>
      </c>
      <c r="D751" s="84">
        <v>1780.5578730899999</v>
      </c>
      <c r="E751" s="84">
        <v>288.65418717</v>
      </c>
      <c r="F751" s="84">
        <v>288.65418717</v>
      </c>
    </row>
    <row r="752" spans="1:6" ht="12.75" customHeight="1" x14ac:dyDescent="0.2">
      <c r="A752" s="83" t="s">
        <v>190</v>
      </c>
      <c r="B752" s="83">
        <v>18</v>
      </c>
      <c r="C752" s="84">
        <v>1784.43834971</v>
      </c>
      <c r="D752" s="84">
        <v>1757.1417023900001</v>
      </c>
      <c r="E752" s="84">
        <v>284.85808717999998</v>
      </c>
      <c r="F752" s="84">
        <v>284.85808717999998</v>
      </c>
    </row>
    <row r="753" spans="1:6" ht="12.75" customHeight="1" x14ac:dyDescent="0.2">
      <c r="A753" s="83" t="s">
        <v>190</v>
      </c>
      <c r="B753" s="83">
        <v>19</v>
      </c>
      <c r="C753" s="84">
        <v>1799.1150461</v>
      </c>
      <c r="D753" s="84">
        <v>1771.64846736</v>
      </c>
      <c r="E753" s="84">
        <v>287.20984363000002</v>
      </c>
      <c r="F753" s="84">
        <v>287.20984363000002</v>
      </c>
    </row>
    <row r="754" spans="1:6" ht="12.75" customHeight="1" x14ac:dyDescent="0.2">
      <c r="A754" s="83" t="s">
        <v>190</v>
      </c>
      <c r="B754" s="83">
        <v>20</v>
      </c>
      <c r="C754" s="84">
        <v>1808.76161232</v>
      </c>
      <c r="D754" s="84">
        <v>1780.21799999</v>
      </c>
      <c r="E754" s="84">
        <v>288.59908883000003</v>
      </c>
      <c r="F754" s="84">
        <v>288.59908883000003</v>
      </c>
    </row>
    <row r="755" spans="1:6" ht="12.75" customHeight="1" x14ac:dyDescent="0.2">
      <c r="A755" s="83" t="s">
        <v>190</v>
      </c>
      <c r="B755" s="83">
        <v>21</v>
      </c>
      <c r="C755" s="84">
        <v>1842.32374069</v>
      </c>
      <c r="D755" s="84">
        <v>1810.9687267500001</v>
      </c>
      <c r="E755" s="84">
        <v>293.58422645000002</v>
      </c>
      <c r="F755" s="84">
        <v>293.58422645000002</v>
      </c>
    </row>
    <row r="756" spans="1:6" ht="12.75" customHeight="1" x14ac:dyDescent="0.2">
      <c r="A756" s="83" t="s">
        <v>190</v>
      </c>
      <c r="B756" s="83">
        <v>22</v>
      </c>
      <c r="C756" s="84">
        <v>1858.4264895399999</v>
      </c>
      <c r="D756" s="84">
        <v>1827.02717035</v>
      </c>
      <c r="E756" s="84">
        <v>296.18753243999998</v>
      </c>
      <c r="F756" s="84">
        <v>296.18753243999998</v>
      </c>
    </row>
    <row r="757" spans="1:6" ht="12.75" customHeight="1" x14ac:dyDescent="0.2">
      <c r="A757" s="83" t="s">
        <v>190</v>
      </c>
      <c r="B757" s="83">
        <v>23</v>
      </c>
      <c r="C757" s="84">
        <v>1860.4655076199999</v>
      </c>
      <c r="D757" s="84">
        <v>1831.86821568</v>
      </c>
      <c r="E757" s="84">
        <v>296.97233591000003</v>
      </c>
      <c r="F757" s="84">
        <v>296.97233591000003</v>
      </c>
    </row>
    <row r="758" spans="1:6" ht="12.75" customHeight="1" x14ac:dyDescent="0.2">
      <c r="A758" s="83" t="s">
        <v>190</v>
      </c>
      <c r="B758" s="83">
        <v>24</v>
      </c>
      <c r="C758" s="84">
        <v>1869.6451972100001</v>
      </c>
      <c r="D758" s="84">
        <v>1840.01999368</v>
      </c>
      <c r="E758" s="84">
        <v>298.29385703999998</v>
      </c>
      <c r="F758" s="84">
        <v>298.29385703999998</v>
      </c>
    </row>
    <row r="759" spans="1:6" ht="12.75" customHeight="1" x14ac:dyDescent="0.2">
      <c r="A759" s="83" t="s">
        <v>191</v>
      </c>
      <c r="B759" s="83">
        <v>1</v>
      </c>
      <c r="C759" s="84">
        <v>1868.52250994</v>
      </c>
      <c r="D759" s="84">
        <v>1836.93661737</v>
      </c>
      <c r="E759" s="84">
        <v>297.79399713999999</v>
      </c>
      <c r="F759" s="84">
        <v>297.79399713999999</v>
      </c>
    </row>
    <row r="760" spans="1:6" ht="12.75" customHeight="1" x14ac:dyDescent="0.2">
      <c r="A760" s="83" t="s">
        <v>191</v>
      </c>
      <c r="B760" s="83">
        <v>2</v>
      </c>
      <c r="C760" s="84">
        <v>1870.40656055</v>
      </c>
      <c r="D760" s="84">
        <v>1838.9598472</v>
      </c>
      <c r="E760" s="84">
        <v>298.12199196</v>
      </c>
      <c r="F760" s="84">
        <v>298.12199196</v>
      </c>
    </row>
    <row r="761" spans="1:6" ht="12.75" customHeight="1" x14ac:dyDescent="0.2">
      <c r="A761" s="83" t="s">
        <v>191</v>
      </c>
      <c r="B761" s="83">
        <v>3</v>
      </c>
      <c r="C761" s="84">
        <v>1881.4104858799999</v>
      </c>
      <c r="D761" s="84">
        <v>1849.09941443</v>
      </c>
      <c r="E761" s="84">
        <v>299.76576247999998</v>
      </c>
      <c r="F761" s="84">
        <v>299.76576247999998</v>
      </c>
    </row>
    <row r="762" spans="1:6" ht="12.75" customHeight="1" x14ac:dyDescent="0.2">
      <c r="A762" s="83" t="s">
        <v>191</v>
      </c>
      <c r="B762" s="83">
        <v>4</v>
      </c>
      <c r="C762" s="84">
        <v>1880.7542795300001</v>
      </c>
      <c r="D762" s="84">
        <v>1848.89624598</v>
      </c>
      <c r="E762" s="84">
        <v>299.73282594</v>
      </c>
      <c r="F762" s="84">
        <v>299.73282594</v>
      </c>
    </row>
    <row r="763" spans="1:6" ht="12.75" customHeight="1" x14ac:dyDescent="0.2">
      <c r="A763" s="83" t="s">
        <v>191</v>
      </c>
      <c r="B763" s="83">
        <v>5</v>
      </c>
      <c r="C763" s="84">
        <v>1880.9205424100001</v>
      </c>
      <c r="D763" s="84">
        <v>1848.7176946300001</v>
      </c>
      <c r="E763" s="84">
        <v>299.70388018</v>
      </c>
      <c r="F763" s="84">
        <v>299.70388018</v>
      </c>
    </row>
    <row r="764" spans="1:6" ht="12.75" customHeight="1" x14ac:dyDescent="0.2">
      <c r="A764" s="83" t="s">
        <v>191</v>
      </c>
      <c r="B764" s="83">
        <v>6</v>
      </c>
      <c r="C764" s="84">
        <v>1875.43383543</v>
      </c>
      <c r="D764" s="84">
        <v>1844.47486546</v>
      </c>
      <c r="E764" s="84">
        <v>299.01605619999998</v>
      </c>
      <c r="F764" s="84">
        <v>299.01605619999998</v>
      </c>
    </row>
    <row r="765" spans="1:6" ht="12.75" customHeight="1" x14ac:dyDescent="0.2">
      <c r="A765" s="83" t="s">
        <v>191</v>
      </c>
      <c r="B765" s="83">
        <v>7</v>
      </c>
      <c r="C765" s="84">
        <v>1842.9261736200001</v>
      </c>
      <c r="D765" s="84">
        <v>1811.79778674</v>
      </c>
      <c r="E765" s="84">
        <v>293.71862906000001</v>
      </c>
      <c r="F765" s="84">
        <v>293.71862906000001</v>
      </c>
    </row>
    <row r="766" spans="1:6" ht="12.75" customHeight="1" x14ac:dyDescent="0.2">
      <c r="A766" s="83" t="s">
        <v>191</v>
      </c>
      <c r="B766" s="83">
        <v>8</v>
      </c>
      <c r="C766" s="84">
        <v>1836.66998459</v>
      </c>
      <c r="D766" s="84">
        <v>1790.7120763400001</v>
      </c>
      <c r="E766" s="84">
        <v>290.30033040000001</v>
      </c>
      <c r="F766" s="84">
        <v>290.30033040000001</v>
      </c>
    </row>
    <row r="767" spans="1:6" ht="12.75" customHeight="1" x14ac:dyDescent="0.2">
      <c r="A767" s="83" t="s">
        <v>191</v>
      </c>
      <c r="B767" s="83">
        <v>9</v>
      </c>
      <c r="C767" s="84">
        <v>1793.56819625</v>
      </c>
      <c r="D767" s="84">
        <v>1758.3881923900001</v>
      </c>
      <c r="E767" s="84">
        <v>285.06016124000001</v>
      </c>
      <c r="F767" s="84">
        <v>285.06016124000001</v>
      </c>
    </row>
    <row r="768" spans="1:6" ht="12.75" customHeight="1" x14ac:dyDescent="0.2">
      <c r="A768" s="83" t="s">
        <v>191</v>
      </c>
      <c r="B768" s="83">
        <v>10</v>
      </c>
      <c r="C768" s="84">
        <v>1781.9689373399999</v>
      </c>
      <c r="D768" s="84">
        <v>1752.3951508299999</v>
      </c>
      <c r="E768" s="84">
        <v>284.08860251999999</v>
      </c>
      <c r="F768" s="84">
        <v>284.08860251999999</v>
      </c>
    </row>
    <row r="769" spans="1:6" ht="12.75" customHeight="1" x14ac:dyDescent="0.2">
      <c r="A769" s="83" t="s">
        <v>191</v>
      </c>
      <c r="B769" s="83">
        <v>11</v>
      </c>
      <c r="C769" s="84">
        <v>1777.74064228</v>
      </c>
      <c r="D769" s="84">
        <v>1748.73256599</v>
      </c>
      <c r="E769" s="84">
        <v>283.49484453000002</v>
      </c>
      <c r="F769" s="84">
        <v>283.49484453000002</v>
      </c>
    </row>
    <row r="770" spans="1:6" ht="12.75" customHeight="1" x14ac:dyDescent="0.2">
      <c r="A770" s="83" t="s">
        <v>191</v>
      </c>
      <c r="B770" s="83">
        <v>12</v>
      </c>
      <c r="C770" s="84">
        <v>1797.9219700000001</v>
      </c>
      <c r="D770" s="84">
        <v>1766.3032399000001</v>
      </c>
      <c r="E770" s="84">
        <v>286.34330494</v>
      </c>
      <c r="F770" s="84">
        <v>286.34330494</v>
      </c>
    </row>
    <row r="771" spans="1:6" ht="12.75" customHeight="1" x14ac:dyDescent="0.2">
      <c r="A771" s="83" t="s">
        <v>191</v>
      </c>
      <c r="B771" s="83">
        <v>13</v>
      </c>
      <c r="C771" s="84">
        <v>1819.39946244</v>
      </c>
      <c r="D771" s="84">
        <v>1781.5211616399999</v>
      </c>
      <c r="E771" s="84">
        <v>288.81035018</v>
      </c>
      <c r="F771" s="84">
        <v>288.81035018</v>
      </c>
    </row>
    <row r="772" spans="1:6" ht="12.75" customHeight="1" x14ac:dyDescent="0.2">
      <c r="A772" s="83" t="s">
        <v>191</v>
      </c>
      <c r="B772" s="83">
        <v>14</v>
      </c>
      <c r="C772" s="84">
        <v>1817.2590876100001</v>
      </c>
      <c r="D772" s="84">
        <v>1784.7109537399999</v>
      </c>
      <c r="E772" s="84">
        <v>289.32746162000001</v>
      </c>
      <c r="F772" s="84">
        <v>289.32746162000001</v>
      </c>
    </row>
    <row r="773" spans="1:6" ht="12.75" customHeight="1" x14ac:dyDescent="0.2">
      <c r="A773" s="83" t="s">
        <v>191</v>
      </c>
      <c r="B773" s="83">
        <v>15</v>
      </c>
      <c r="C773" s="84">
        <v>1831.42776366</v>
      </c>
      <c r="D773" s="84">
        <v>1800.62332036</v>
      </c>
      <c r="E773" s="84">
        <v>291.90708641999998</v>
      </c>
      <c r="F773" s="84">
        <v>291.90708641999998</v>
      </c>
    </row>
    <row r="774" spans="1:6" ht="12.75" customHeight="1" x14ac:dyDescent="0.2">
      <c r="A774" s="83" t="s">
        <v>191</v>
      </c>
      <c r="B774" s="83">
        <v>16</v>
      </c>
      <c r="C774" s="84">
        <v>1837.1416596700001</v>
      </c>
      <c r="D774" s="84">
        <v>1803.6859597499999</v>
      </c>
      <c r="E774" s="84">
        <v>292.40358457000002</v>
      </c>
      <c r="F774" s="84">
        <v>292.40358457000002</v>
      </c>
    </row>
    <row r="775" spans="1:6" ht="12.75" customHeight="1" x14ac:dyDescent="0.2">
      <c r="A775" s="83" t="s">
        <v>191</v>
      </c>
      <c r="B775" s="83">
        <v>17</v>
      </c>
      <c r="C775" s="84">
        <v>1834.71944358</v>
      </c>
      <c r="D775" s="84">
        <v>1805.5904149800001</v>
      </c>
      <c r="E775" s="84">
        <v>292.71232430999999</v>
      </c>
      <c r="F775" s="84">
        <v>292.71232430999999</v>
      </c>
    </row>
    <row r="776" spans="1:6" ht="12.75" customHeight="1" x14ac:dyDescent="0.2">
      <c r="A776" s="83" t="s">
        <v>191</v>
      </c>
      <c r="B776" s="83">
        <v>18</v>
      </c>
      <c r="C776" s="84">
        <v>1821.57304361</v>
      </c>
      <c r="D776" s="84">
        <v>1791.9124306000001</v>
      </c>
      <c r="E776" s="84">
        <v>290.49492519</v>
      </c>
      <c r="F776" s="84">
        <v>290.49492519</v>
      </c>
    </row>
    <row r="777" spans="1:6" ht="12.75" customHeight="1" x14ac:dyDescent="0.2">
      <c r="A777" s="83" t="s">
        <v>191</v>
      </c>
      <c r="B777" s="83">
        <v>19</v>
      </c>
      <c r="C777" s="84">
        <v>1794.11289893</v>
      </c>
      <c r="D777" s="84">
        <v>1764.1803311000001</v>
      </c>
      <c r="E777" s="84">
        <v>285.99915070999998</v>
      </c>
      <c r="F777" s="84">
        <v>285.99915070999998</v>
      </c>
    </row>
    <row r="778" spans="1:6" ht="12.75" customHeight="1" x14ac:dyDescent="0.2">
      <c r="A778" s="83" t="s">
        <v>191</v>
      </c>
      <c r="B778" s="83">
        <v>20</v>
      </c>
      <c r="C778" s="84">
        <v>1802.33841766</v>
      </c>
      <c r="D778" s="84">
        <v>1766.21322635</v>
      </c>
      <c r="E778" s="84">
        <v>286.32871244</v>
      </c>
      <c r="F778" s="84">
        <v>286.32871244</v>
      </c>
    </row>
    <row r="779" spans="1:6" ht="12.75" customHeight="1" x14ac:dyDescent="0.2">
      <c r="A779" s="83" t="s">
        <v>191</v>
      </c>
      <c r="B779" s="83">
        <v>21</v>
      </c>
      <c r="C779" s="84">
        <v>1813.8981893600001</v>
      </c>
      <c r="D779" s="84">
        <v>1776.31962924</v>
      </c>
      <c r="E779" s="84">
        <v>287.96710653999997</v>
      </c>
      <c r="F779" s="84">
        <v>287.96710653999997</v>
      </c>
    </row>
    <row r="780" spans="1:6" ht="12.75" customHeight="1" x14ac:dyDescent="0.2">
      <c r="A780" s="83" t="s">
        <v>191</v>
      </c>
      <c r="B780" s="83">
        <v>22</v>
      </c>
      <c r="C780" s="84">
        <v>1825.3185692100001</v>
      </c>
      <c r="D780" s="84">
        <v>1793.35143027</v>
      </c>
      <c r="E780" s="84">
        <v>290.72820784999999</v>
      </c>
      <c r="F780" s="84">
        <v>290.72820784999999</v>
      </c>
    </row>
    <row r="781" spans="1:6" ht="12.75" customHeight="1" x14ac:dyDescent="0.2">
      <c r="A781" s="83" t="s">
        <v>191</v>
      </c>
      <c r="B781" s="83">
        <v>23</v>
      </c>
      <c r="C781" s="84">
        <v>1818.4546160699999</v>
      </c>
      <c r="D781" s="84">
        <v>1783.0313795899999</v>
      </c>
      <c r="E781" s="84">
        <v>289.05517835000001</v>
      </c>
      <c r="F781" s="84">
        <v>289.05517835000001</v>
      </c>
    </row>
    <row r="782" spans="1:6" ht="12.75" customHeight="1" x14ac:dyDescent="0.2">
      <c r="A782" s="83" t="s">
        <v>191</v>
      </c>
      <c r="B782" s="83">
        <v>24</v>
      </c>
      <c r="C782" s="84">
        <v>1912.43353695</v>
      </c>
      <c r="D782" s="84">
        <v>1875.8984745499999</v>
      </c>
      <c r="E782" s="84">
        <v>304.11027777999999</v>
      </c>
      <c r="F782" s="84">
        <v>304.11027777999999</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2023-02-16T11:25:16Z</cp:lastPrinted>
  <dcterms:created xsi:type="dcterms:W3CDTF">2013-02-04T09:28:33Z</dcterms:created>
  <dcterms:modified xsi:type="dcterms:W3CDTF">2023-02-16T11:28:37Z</dcterms:modified>
</cp:coreProperties>
</file>